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people.ey.com/personal/hai_quang_le_vn_ey_com/Documents/Documents/2024/6. Viet Capital Bank/DH1. Investments - Goverment and Credit Institutions/"/>
    </mc:Choice>
  </mc:AlternateContent>
  <xr:revisionPtr revIDLastSave="0" documentId="8_{29592623-AB9A-4DF1-87BC-B3E7EECA3664}" xr6:coauthVersionLast="47" xr6:coauthVersionMax="47" xr10:uidLastSave="{00000000-0000-0000-0000-000000000000}"/>
  <bookViews>
    <workbookView xWindow="-110" yWindow="-110" windowWidth="19420" windowHeight="10420" tabRatio="702" activeTab="4" xr2:uid="{478750F4-DB5C-47F7-99FC-625659E5B7EF}"/>
  </bookViews>
  <sheets>
    <sheet name="IPE" sheetId="75" r:id="rId1"/>
    <sheet name="N2FS Pledge" sheetId="72" r:id="rId2"/>
    <sheet name="Repo_PBC" sheetId="61" r:id="rId3"/>
    <sheet name="N2FS" sheetId="29" r:id="rId4"/>
    <sheet name="D101 - Leadsheet" sheetId="1" r:id="rId5"/>
    <sheet name="D201 - Accounting policy" sheetId="15" state="hidden" r:id="rId6"/>
    <sheet name="D301 - AFS Debt" sheetId="11" r:id="rId7"/>
    <sheet name="D301.01" sheetId="34" r:id="rId8"/>
    <sheet name="D401 - HTM " sheetId="52" r:id="rId9"/>
    <sheet name="D401.01" sheetId="36" r:id="rId10"/>
    <sheet name="D501 - TOD - Summary" sheetId="48" r:id="rId11"/>
    <sheet name="D901 - Confirmation" sheetId="79" r:id="rId12"/>
    <sheet name="D501.01 - Sampling 7410" sheetId="49" r:id="rId13"/>
    <sheet name="D501.02 - Sampling 1510" sheetId="77" r:id="rId14"/>
    <sheet name="H301 - Other investment_Done" sheetId="14" r:id="rId15"/>
    <sheet name="D801 - Report" sheetId="60" r:id="rId16"/>
    <sheet name="MUA" sheetId="37" state="hidden" r:id="rId17"/>
    <sheet name="BANGKE_2023" sheetId="33" r:id="rId18"/>
    <sheet name="2022" sheetId="23" r:id="rId19"/>
    <sheet name="Camco2_PBC" sheetId="76" r:id="rId20"/>
    <sheet name="Camco1_PBC" sheetId="59" r:id="rId21"/>
    <sheet name="BAN" sheetId="65" state="hidden" r:id="rId22"/>
    <sheet name="BAN - 2" sheetId="67"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s>
  <definedNames>
    <definedName name="\0" localSheetId="6" hidden="1">'[1]PNT-QUOT-#3'!#REF!</definedName>
    <definedName name="\0" localSheetId="8" hidden="1">'[1]PNT-QUOT-#3'!#REF!</definedName>
    <definedName name="\0" localSheetId="14" hidden="1">'[1]PNT-QUOT-#3'!#REF!</definedName>
    <definedName name="\0" hidden="1">'[1]PNT-QUOT-#3'!#REF!</definedName>
    <definedName name="\d" localSheetId="0">'[2]??-BLDG'!#REF!</definedName>
    <definedName name="\d" hidden="1">'[2]??-BLDG'!#REF!</definedName>
    <definedName name="\e" localSheetId="0">'[2]??-BLDG'!#REF!</definedName>
    <definedName name="\e" hidden="1">'[2]??-BLDG'!#REF!</definedName>
    <definedName name="\f" localSheetId="0">'[2]??-BLDG'!#REF!</definedName>
    <definedName name="\f" hidden="1">'[2]??-BLDG'!#REF!</definedName>
    <definedName name="\g" localSheetId="0">'[2]??-BLDG'!#REF!</definedName>
    <definedName name="\g" hidden="1">'[2]??-BLDG'!#REF!</definedName>
    <definedName name="\h" localSheetId="0">'[2]??-BLDG'!#REF!</definedName>
    <definedName name="\h" hidden="1">'[2]??-BLDG'!#REF!</definedName>
    <definedName name="\i" localSheetId="0">'[2]??-BLDG'!#REF!</definedName>
    <definedName name="\i" hidden="1">'[2]??-BLDG'!#REF!</definedName>
    <definedName name="\j" localSheetId="0">'[2]??-BLDG'!#REF!</definedName>
    <definedName name="\j" hidden="1">'[2]??-BLDG'!#REF!</definedName>
    <definedName name="\k" localSheetId="0">'[2]??-BLDG'!#REF!</definedName>
    <definedName name="\k" hidden="1">'[2]??-BLDG'!#REF!</definedName>
    <definedName name="\l" localSheetId="0">'[2]??-BLDG'!#REF!</definedName>
    <definedName name="\l" hidden="1">'[2]??-BLDG'!#REF!</definedName>
    <definedName name="\m" localSheetId="0">'[2]??-BLDG'!#REF!</definedName>
    <definedName name="\m" hidden="1">'[2]??-BLDG'!#REF!</definedName>
    <definedName name="\n" localSheetId="0">'[2]??-BLDG'!#REF!</definedName>
    <definedName name="\n" hidden="1">'[2]??-BLDG'!#REF!</definedName>
    <definedName name="\o" localSheetId="0">'[2]??-BLDG'!#REF!</definedName>
    <definedName name="\o" hidden="1">'[2]??-BLDG'!#REF!</definedName>
    <definedName name="\z" localSheetId="6" hidden="1">'[1]COAT&amp;WRAP-QIOT-#3'!#REF!</definedName>
    <definedName name="\z" localSheetId="8" hidden="1">'[1]COAT&amp;WRAP-QIOT-#3'!#REF!</definedName>
    <definedName name="\z" localSheetId="14" hidden="1">'[1]COAT&amp;WRAP-QIOT-#3'!#REF!</definedName>
    <definedName name="\z" hidden="1">'[1]COAT&amp;WRAP-QIOT-#3'!#REF!</definedName>
    <definedName name="___________a1" localSheetId="0" hidden="1">{"'Sheet1'!$L$16"}</definedName>
    <definedName name="___________a1" hidden="1">{"'Sheet1'!$L$16"}</definedName>
    <definedName name="__________a1" localSheetId="0" hidden="1">{"'Sheet1'!$L$16"}</definedName>
    <definedName name="__________a1" hidden="1">{"'Sheet1'!$L$16"}</definedName>
    <definedName name="__________T01" localSheetId="0" hidden="1">#REF!</definedName>
    <definedName name="__________T01" hidden="1">#REF!</definedName>
    <definedName name="_________a1" localSheetId="0" hidden="1">{"'Sheet1'!$L$16"}</definedName>
    <definedName name="_________a1" hidden="1">{"'Sheet1'!$L$16"}</definedName>
    <definedName name="_________T01" localSheetId="0" hidden="1">#REF!</definedName>
    <definedName name="_________T01" hidden="1">#REF!</definedName>
    <definedName name="_________tb01" localSheetId="0">#REF!</definedName>
    <definedName name="_________tb01" hidden="1">#REF!</definedName>
    <definedName name="________a1" localSheetId="0" hidden="1">{"'Sheet1'!$L$16"}</definedName>
    <definedName name="________a1" hidden="1">{"'Sheet1'!$L$16"}</definedName>
    <definedName name="________T01" localSheetId="0" hidden="1">#REF!</definedName>
    <definedName name="________T01" hidden="1">#REF!</definedName>
    <definedName name="________tb01" localSheetId="0">#REF!</definedName>
    <definedName name="________tb01" hidden="1">#REF!</definedName>
    <definedName name="_______a1" localSheetId="0" hidden="1">{"'Sheet1'!$L$16"}</definedName>
    <definedName name="_______a1" hidden="1">{"'Sheet1'!$L$16"}</definedName>
    <definedName name="_______T01" localSheetId="0" hidden="1">#REF!</definedName>
    <definedName name="_______T01" hidden="1">#REF!</definedName>
    <definedName name="_______tb01" localSheetId="0">#REF!</definedName>
    <definedName name="_______tb01" hidden="1">#REF!</definedName>
    <definedName name="______a1" localSheetId="0" hidden="1">{"'Sheet1'!$L$16"}</definedName>
    <definedName name="______a1" hidden="1">{"'Sheet1'!$L$16"}</definedName>
    <definedName name="______T01" localSheetId="0" hidden="1">#REF!</definedName>
    <definedName name="______T01" hidden="1">#REF!</definedName>
    <definedName name="______tb01" localSheetId="0">#REF!</definedName>
    <definedName name="______tb01" hidden="1">#REF!</definedName>
    <definedName name="_____a1" localSheetId="0" hidden="1">{"'Sheet1'!$L$16"}</definedName>
    <definedName name="_____a1" hidden="1">{"'Sheet1'!$L$16"}</definedName>
    <definedName name="_____T01" localSheetId="0" hidden="1">#REF!</definedName>
    <definedName name="_____T01" hidden="1">#REF!</definedName>
    <definedName name="_____t2" localSheetId="6" hidden="1">#REF!</definedName>
    <definedName name="_____t2" localSheetId="8" hidden="1">#REF!</definedName>
    <definedName name="_____t2" localSheetId="14" hidden="1">#REF!</definedName>
    <definedName name="_____t2" localSheetId="0" hidden="1">#REF!</definedName>
    <definedName name="_____t2" hidden="1">#REF!</definedName>
    <definedName name="_____tb01" localSheetId="0">#REF!</definedName>
    <definedName name="_____tb01" hidden="1">#REF!</definedName>
    <definedName name="____a1" localSheetId="0" hidden="1">{"'Sheet1'!$L$16"}</definedName>
    <definedName name="____a1" hidden="1">{"'Sheet1'!$L$16"}</definedName>
    <definedName name="____a10" localSheetId="0" hidden="1">{"'Sheet1'!$L$16"}</definedName>
    <definedName name="____a10" hidden="1">{"'Sheet1'!$L$16"}</definedName>
    <definedName name="____a11" localSheetId="0" hidden="1">{"'Sheet1'!$L$16"}</definedName>
    <definedName name="____a11" hidden="1">{"'Sheet1'!$L$16"}</definedName>
    <definedName name="____a12" localSheetId="0" hidden="1">{"'Sheet1'!$L$16"}</definedName>
    <definedName name="____a12" hidden="1">{"'Sheet1'!$L$16"}</definedName>
    <definedName name="____a129" localSheetId="0"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0" localSheetId="0"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2" localSheetId="0" hidden="1">{"'Sheet1'!$L$16"}</definedName>
    <definedName name="____a2" hidden="1">{"'Sheet1'!$L$16"}</definedName>
    <definedName name="____a3" localSheetId="0" hidden="1">{"'Sheet1'!$L$16"}</definedName>
    <definedName name="____a3" hidden="1">{"'Sheet1'!$L$16"}</definedName>
    <definedName name="____a4" localSheetId="0" hidden="1">{"'Sheet1'!$L$16"}</definedName>
    <definedName name="____a4" hidden="1">{"'Sheet1'!$L$16"}</definedName>
    <definedName name="____a5" localSheetId="0" hidden="1">{"'Sheet1'!$L$16"}</definedName>
    <definedName name="____a5" hidden="1">{"'Sheet1'!$L$16"}</definedName>
    <definedName name="____a7" localSheetId="0" hidden="1">{"'Sheet1'!$L$16"}</definedName>
    <definedName name="____a7" hidden="1">{"'Sheet1'!$L$16"}</definedName>
    <definedName name="____a8" localSheetId="0" hidden="1">{"'Sheet1'!$L$16"}</definedName>
    <definedName name="____a8" hidden="1">{"'Sheet1'!$L$16"}</definedName>
    <definedName name="____a9" localSheetId="0" hidden="1">{"'Sheet1'!$L$16"}</definedName>
    <definedName name="____a9" hidden="1">{"'Sheet1'!$L$16"}</definedName>
    <definedName name="____CT250" localSheetId="0">'[3]dongia (2)'!#REF!</definedName>
    <definedName name="____CT250" hidden="1">'[3]dongia (2)'!#REF!</definedName>
    <definedName name="____d1500" localSheetId="0" hidden="1">{"'Sheet1'!$L$16"}</definedName>
    <definedName name="____d1500" hidden="1">{"'Sheet1'!$L$16"}</definedName>
    <definedName name="____ddn400" localSheetId="0">#REF!</definedName>
    <definedName name="____ddn400" hidden="1">#REF!</definedName>
    <definedName name="____ddn600" localSheetId="0">#REF!</definedName>
    <definedName name="____ddn600" hidden="1">#REF!</definedName>
    <definedName name="____dgt100" localSheetId="0">'[3]dongia (2)'!#REF!</definedName>
    <definedName name="____dgt100" hidden="1">'[3]dongia (2)'!#REF!</definedName>
    <definedName name="____f5" localSheetId="0" hidden="1">{"'Sheet1'!$L$16"}</definedName>
    <definedName name="____f5" hidden="1">{"'Sheet1'!$L$16"}</definedName>
    <definedName name="____GID1" hidden="1">'[4]LKVL-CK-HT-GD1'!$A$4</definedName>
    <definedName name="____MAC12" localSheetId="0">#REF!</definedName>
    <definedName name="____MAC12" hidden="1">#REF!</definedName>
    <definedName name="____MAC46" localSheetId="0">#REF!</definedName>
    <definedName name="____MAC46" hidden="1">#REF!</definedName>
    <definedName name="____NCL100" localSheetId="0">#REF!</definedName>
    <definedName name="____NCL100" hidden="1">#REF!</definedName>
    <definedName name="____NCL200" localSheetId="0">#REF!</definedName>
    <definedName name="____NCL200" hidden="1">#REF!</definedName>
    <definedName name="____NCL250" localSheetId="0">#REF!</definedName>
    <definedName name="____NCL250" hidden="1">#REF!</definedName>
    <definedName name="____nin190" localSheetId="0">#REF!</definedName>
    <definedName name="____nin190" hidden="1">#REF!</definedName>
    <definedName name="____sc1" localSheetId="0">#REF!</definedName>
    <definedName name="____sc1" hidden="1">#REF!</definedName>
    <definedName name="____SC2" localSheetId="0">#REF!</definedName>
    <definedName name="____SC2" hidden="1">#REF!</definedName>
    <definedName name="____sc3" localSheetId="0">#REF!</definedName>
    <definedName name="____sc3" hidden="1">#REF!</definedName>
    <definedName name="____SN3" localSheetId="0">#REF!</definedName>
    <definedName name="____SN3" hidden="1">#REF!</definedName>
    <definedName name="____su12" localSheetId="0">[5]Sheet3!#REF!</definedName>
    <definedName name="____su12" hidden="1">[5]Sheet3!#REF!</definedName>
    <definedName name="____Su70" localSheetId="0">[5]Sheet3!#REF!</definedName>
    <definedName name="____Su70" hidden="1">[5]Sheet3!#REF!</definedName>
    <definedName name="____T01" localSheetId="0" hidden="1">#REF!</definedName>
    <definedName name="____T01" hidden="1">#REF!</definedName>
    <definedName name="____tb01" localSheetId="0">#REF!</definedName>
    <definedName name="____tb01" hidden="1">#REF!</definedName>
    <definedName name="____TB1" localSheetId="0">#REF!</definedName>
    <definedName name="____TB1" hidden="1">#REF!</definedName>
    <definedName name="____th100" localSheetId="0">'[3]dongia (2)'!#REF!</definedName>
    <definedName name="____th100" hidden="1">'[3]dongia (2)'!#REF!</definedName>
    <definedName name="____TH160" localSheetId="0">'[3]dongia (2)'!#REF!</definedName>
    <definedName name="____TH160" hidden="1">'[3]dongia (2)'!#REF!</definedName>
    <definedName name="____TL1" localSheetId="0">#REF!</definedName>
    <definedName name="____TL1" hidden="1">#REF!</definedName>
    <definedName name="____TL2" localSheetId="0">#REF!</definedName>
    <definedName name="____TL2" hidden="1">#REF!</definedName>
    <definedName name="____TL3" localSheetId="0">#REF!</definedName>
    <definedName name="____TL3" hidden="1">#REF!</definedName>
    <definedName name="____TLA120" localSheetId="0">#REF!</definedName>
    <definedName name="____TLA120" hidden="1">#REF!</definedName>
    <definedName name="____TLA35" localSheetId="0">#REF!</definedName>
    <definedName name="____TLA35" hidden="1">#REF!</definedName>
    <definedName name="____TLA50" localSheetId="0">#REF!</definedName>
    <definedName name="____TLA50" hidden="1">#REF!</definedName>
    <definedName name="____TLA70" localSheetId="0">#REF!</definedName>
    <definedName name="____TLA70" hidden="1">#REF!</definedName>
    <definedName name="____TLA95" localSheetId="0">#REF!</definedName>
    <definedName name="____TLA95" hidden="1">#REF!</definedName>
    <definedName name="____tr375" localSheetId="0">[3]giathanh1!#REF!</definedName>
    <definedName name="____tr375" hidden="1">[3]giathanh1!#REF!</definedName>
    <definedName name="____VL100" localSheetId="0">#REF!</definedName>
    <definedName name="____VL100" hidden="1">#REF!</definedName>
    <definedName name="____VL200" localSheetId="0">#REF!</definedName>
    <definedName name="____VL200" hidden="1">#REF!</definedName>
    <definedName name="____VL250" localSheetId="0">#REF!</definedName>
    <definedName name="____VL250" hidden="1">#REF!</definedName>
    <definedName name="___a1" localSheetId="0" hidden="1">{"'Sheet1'!$L$16"}</definedName>
    <definedName name="___a1" hidden="1">{"'Sheet1'!$L$16"}</definedName>
    <definedName name="___a10" localSheetId="0" hidden="1">{"'Sheet1'!$L$16"}</definedName>
    <definedName name="___a10" hidden="1">{"'Sheet1'!$L$16"}</definedName>
    <definedName name="___a11" localSheetId="0" hidden="1">{"'Sheet1'!$L$16"}</definedName>
    <definedName name="___a11" hidden="1">{"'Sheet1'!$L$16"}</definedName>
    <definedName name="___a12" localSheetId="0" hidden="1">{"'Sheet1'!$L$16"}</definedName>
    <definedName name="___a12" hidden="1">{"'Sheet1'!$L$16"}</definedName>
    <definedName name="___a129" localSheetId="0"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0" localSheetId="0"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2" localSheetId="0" hidden="1">{"'Sheet1'!$L$16"}</definedName>
    <definedName name="___a2" hidden="1">{"'Sheet1'!$L$16"}</definedName>
    <definedName name="___a3" localSheetId="0" hidden="1">{"'Sheet1'!$L$16"}</definedName>
    <definedName name="___a3" hidden="1">{"'Sheet1'!$L$16"}</definedName>
    <definedName name="___A4" localSheetId="0" hidden="1">{"'Sheet1'!$L$16"}</definedName>
    <definedName name="___A4" hidden="1">{"'Sheet1'!$L$16"}</definedName>
    <definedName name="___a5" localSheetId="0" hidden="1">{"'Sheet1'!$L$16"}</definedName>
    <definedName name="___a5" hidden="1">{"'Sheet1'!$L$16"}</definedName>
    <definedName name="___a7" localSheetId="0" hidden="1">{"'Sheet1'!$L$16"}</definedName>
    <definedName name="___a7" hidden="1">{"'Sheet1'!$L$16"}</definedName>
    <definedName name="___a8" localSheetId="0" hidden="1">{"'Sheet1'!$L$16"}</definedName>
    <definedName name="___a8" hidden="1">{"'Sheet1'!$L$16"}</definedName>
    <definedName name="___a9" localSheetId="0" hidden="1">{"'Sheet1'!$L$16"}</definedName>
    <definedName name="___a9" hidden="1">{"'Sheet1'!$L$16"}</definedName>
    <definedName name="___abb91" localSheetId="0">[6]chitimc!#REF!</definedName>
    <definedName name="___abb91" hidden="1">[6]chitimc!#REF!</definedName>
    <definedName name="___CON1" localSheetId="0">#REF!</definedName>
    <definedName name="___CON1" hidden="1">#REF!</definedName>
    <definedName name="___CON2" localSheetId="0">#REF!</definedName>
    <definedName name="___CON2" hidden="1">#REF!</definedName>
    <definedName name="___CT250" localSheetId="0">'[3]dongia (2)'!#REF!</definedName>
    <definedName name="___CT250" hidden="1">'[3]dongia (2)'!#REF!</definedName>
    <definedName name="___d1500" localSheetId="0" hidden="1">{"'Sheet1'!$L$16"}</definedName>
    <definedName name="___d1500" hidden="1">{"'Sheet1'!$L$16"}</definedName>
    <definedName name="___ddn400" localSheetId="0">#REF!</definedName>
    <definedName name="___ddn400" hidden="1">#REF!</definedName>
    <definedName name="___ddn600" localSheetId="0">#REF!</definedName>
    <definedName name="___ddn600" hidden="1">#REF!</definedName>
    <definedName name="___dgt100" localSheetId="0">'[3]dongia (2)'!#REF!</definedName>
    <definedName name="___dgt100" hidden="1">'[3]dongia (2)'!#REF!</definedName>
    <definedName name="___f5" localSheetId="0" hidden="1">{"'Sheet1'!$L$16"}</definedName>
    <definedName name="___f5" hidden="1">{"'Sheet1'!$L$16"}</definedName>
    <definedName name="___GID1" hidden="1">'[4]LKVL-CK-HT-GD1'!$A$4</definedName>
    <definedName name="___Goi8" localSheetId="0" hidden="1">{"'Sheet1'!$L$16"}</definedName>
    <definedName name="___Goi8" hidden="1">{"'Sheet1'!$L$16"}</definedName>
    <definedName name="___IV120000" localSheetId="6" hidden="1">'[7]NHAT KY 11 THANG'!#REF!</definedName>
    <definedName name="___IV120000" localSheetId="8" hidden="1">'[7]NHAT KY 11 THANG'!#REF!</definedName>
    <definedName name="___IV120000" localSheetId="14" hidden="1">'[7]NHAT KY 11 THANG'!#REF!</definedName>
    <definedName name="___IV120000" hidden="1">'[7]NHAT KY 11 THANG'!#REF!</definedName>
    <definedName name="___IV150000" localSheetId="6" hidden="1">'[7]NHAT KY 11 THANG'!#REF!</definedName>
    <definedName name="___IV150000" localSheetId="8" hidden="1">'[7]NHAT KY 11 THANG'!#REF!</definedName>
    <definedName name="___IV150000" localSheetId="14" hidden="1">'[7]NHAT KY 11 THANG'!#REF!</definedName>
    <definedName name="___IV150000" hidden="1">'[7]NHAT KY 11 THANG'!#REF!</definedName>
    <definedName name="___IV160000" localSheetId="6" hidden="1">'[7]NHAT KY 11 THANG'!#REF!</definedName>
    <definedName name="___IV160000" localSheetId="8" hidden="1">'[7]NHAT KY 11 THANG'!#REF!</definedName>
    <definedName name="___IV160000" localSheetId="14" hidden="1">'[7]NHAT KY 11 THANG'!#REF!</definedName>
    <definedName name="___IV160000" hidden="1">'[7]NHAT KY 11 THANG'!#REF!</definedName>
    <definedName name="___IV69000" localSheetId="6" hidden="1">'[7]NHAT KY 11 THANG'!#REF!</definedName>
    <definedName name="___IV69000" localSheetId="8" hidden="1">'[7]NHAT KY 11 THANG'!#REF!</definedName>
    <definedName name="___IV69000" localSheetId="14" hidden="1">'[7]NHAT KY 11 THANG'!#REF!</definedName>
    <definedName name="___IV69000" hidden="1">'[7]NHAT KY 11 THANG'!#REF!</definedName>
    <definedName name="___IV70000" localSheetId="6" hidden="1">'[7]NHAT KY 11 THANG'!#REF!</definedName>
    <definedName name="___IV70000" localSheetId="8" hidden="1">'[7]NHAT KY 11 THANG'!#REF!</definedName>
    <definedName name="___IV70000" localSheetId="14" hidden="1">'[7]NHAT KY 11 THANG'!#REF!</definedName>
    <definedName name="___IV70000" hidden="1">'[7]NHAT KY 11 THANG'!#REF!</definedName>
    <definedName name="___IV800000" localSheetId="6" hidden="1">'[7]NHAT KY 11 THANG'!#REF!</definedName>
    <definedName name="___IV800000" localSheetId="8" hidden="1">'[7]NHAT KY 11 THANG'!#REF!</definedName>
    <definedName name="___IV800000" localSheetId="14" hidden="1">'[7]NHAT KY 11 THANG'!#REF!</definedName>
    <definedName name="___IV800000" hidden="1">'[7]NHAT KY 11 THANG'!#REF!</definedName>
    <definedName name="___Lan1" localSheetId="0" hidden="1">{"'Sheet1'!$L$16"}</definedName>
    <definedName name="___Lan1" hidden="1">{"'Sheet1'!$L$16"}</definedName>
    <definedName name="___LAN3" localSheetId="0" hidden="1">{"'Sheet1'!$L$16"}</definedName>
    <definedName name="___LAN3" hidden="1">{"'Sheet1'!$L$16"}</definedName>
    <definedName name="___MAC12" localSheetId="0">#REF!</definedName>
    <definedName name="___MAC12" hidden="1">#REF!</definedName>
    <definedName name="___MAC46" localSheetId="0">#REF!</definedName>
    <definedName name="___MAC46" hidden="1">#REF!</definedName>
    <definedName name="___NCL100" localSheetId="0">#REF!</definedName>
    <definedName name="___NCL100" hidden="1">#REF!</definedName>
    <definedName name="___NCL200" localSheetId="0">#REF!</definedName>
    <definedName name="___NCL200" hidden="1">#REF!</definedName>
    <definedName name="___NCL250" localSheetId="0">#REF!</definedName>
    <definedName name="___NCL250" hidden="1">#REF!</definedName>
    <definedName name="___NET2" localSheetId="0">#REF!</definedName>
    <definedName name="___NET2" hidden="1">#REF!</definedName>
    <definedName name="___nin190" localSheetId="0">#REF!</definedName>
    <definedName name="___nin190" hidden="1">#REF!</definedName>
    <definedName name="___NS03" localSheetId="0" hidden="1">{"'Sheet1'!$L$16"}</definedName>
    <definedName name="___NS03" hidden="1">{"'Sheet1'!$L$16"}</definedName>
    <definedName name="___NSO2" localSheetId="0" hidden="1">{"'Sheet1'!$L$16"}</definedName>
    <definedName name="___NSO2" hidden="1">{"'Sheet1'!$L$16"}</definedName>
    <definedName name="___PA3" localSheetId="0" hidden="1">{"'Sheet1'!$L$16"}</definedName>
    <definedName name="___PA3" hidden="1">{"'Sheet1'!$L$16"}</definedName>
    <definedName name="___sc1" localSheetId="0">#REF!</definedName>
    <definedName name="___sc1" hidden="1">#REF!</definedName>
    <definedName name="___SC2" localSheetId="0">#REF!</definedName>
    <definedName name="___SC2" hidden="1">#REF!</definedName>
    <definedName name="___sc3" localSheetId="0">#REF!</definedName>
    <definedName name="___sc3" hidden="1">#REF!</definedName>
    <definedName name="___SN3" localSheetId="0">#REF!</definedName>
    <definedName name="___SN3" hidden="1">#REF!</definedName>
    <definedName name="___su12" localSheetId="0">[5]Sheet3!#REF!</definedName>
    <definedName name="___su12" hidden="1">[5]Sheet3!#REF!</definedName>
    <definedName name="___Su70" localSheetId="0">[5]Sheet3!#REF!</definedName>
    <definedName name="___Su70" hidden="1">[5]Sheet3!#REF!</definedName>
    <definedName name="___T01" localSheetId="6" hidden="1">#REF!</definedName>
    <definedName name="___T01" localSheetId="8" hidden="1">#REF!</definedName>
    <definedName name="___T01" localSheetId="14" hidden="1">#REF!</definedName>
    <definedName name="___T01" localSheetId="0" hidden="1">#REF!</definedName>
    <definedName name="___T01" hidden="1">#REF!</definedName>
    <definedName name="___tb01" localSheetId="0">#REF!</definedName>
    <definedName name="___tb01" hidden="1">#REF!</definedName>
    <definedName name="___TB1" localSheetId="0">#REF!</definedName>
    <definedName name="___TB1" hidden="1">#REF!</definedName>
    <definedName name="___th100" localSheetId="0">'[3]dongia (2)'!#REF!</definedName>
    <definedName name="___th100" hidden="1">'[3]dongia (2)'!#REF!</definedName>
    <definedName name="___TH160" localSheetId="0">'[3]dongia (2)'!#REF!</definedName>
    <definedName name="___TH160" hidden="1">'[3]dongia (2)'!#REF!</definedName>
    <definedName name="___TL1" localSheetId="0">#REF!</definedName>
    <definedName name="___TL1" hidden="1">#REF!</definedName>
    <definedName name="___TL2" localSheetId="0">#REF!</definedName>
    <definedName name="___TL2" hidden="1">#REF!</definedName>
    <definedName name="___TL3" localSheetId="0">#REF!</definedName>
    <definedName name="___TL3" hidden="1">#REF!</definedName>
    <definedName name="___TLA120" localSheetId="0">#REF!</definedName>
    <definedName name="___TLA120" hidden="1">#REF!</definedName>
    <definedName name="___TLA35" localSheetId="0">#REF!</definedName>
    <definedName name="___TLA35" hidden="1">#REF!</definedName>
    <definedName name="___TLA50" localSheetId="0">#REF!</definedName>
    <definedName name="___TLA50" hidden="1">#REF!</definedName>
    <definedName name="___TLA70" localSheetId="0">#REF!</definedName>
    <definedName name="___TLA70" hidden="1">#REF!</definedName>
    <definedName name="___TLA95" localSheetId="0">#REF!</definedName>
    <definedName name="___TLA95" hidden="1">#REF!</definedName>
    <definedName name="___TM2" localSheetId="0" hidden="1">{"'Sheet1'!$L$16"}</definedName>
    <definedName name="___TM2" hidden="1">{"'Sheet1'!$L$16"}</definedName>
    <definedName name="___TR250" localSheetId="0">'[3]dongia (2)'!#REF!</definedName>
    <definedName name="___TR250" hidden="1">'[3]dongia (2)'!#REF!</definedName>
    <definedName name="___tr375" localSheetId="0">[3]giathanh1!#REF!</definedName>
    <definedName name="___tr375" hidden="1">[3]giathanh1!#REF!</definedName>
    <definedName name="___tt3" localSheetId="0" hidden="1">{"'Sheet1'!$L$16"}</definedName>
    <definedName name="___tt3" hidden="1">{"'Sheet1'!$L$16"}</definedName>
    <definedName name="___VL100" localSheetId="0">#REF!</definedName>
    <definedName name="___VL100" hidden="1">#REF!</definedName>
    <definedName name="___VL200" localSheetId="0">#REF!</definedName>
    <definedName name="___VL200" hidden="1">#REF!</definedName>
    <definedName name="___VL250" localSheetId="0">#REF!</definedName>
    <definedName name="___VL250" hidden="1">#REF!</definedName>
    <definedName name="__1MACN" localSheetId="0">#REF!</definedName>
    <definedName name="__1MACN" hidden="1">#REF!</definedName>
    <definedName name="__2TNCP" localSheetId="0">#REF!</definedName>
    <definedName name="__2TNCP" hidden="1">#REF!</definedName>
    <definedName name="__a1" localSheetId="0" hidden="1">{"'Sheet1'!$L$16"}</definedName>
    <definedName name="__a1" hidden="1">{"'Sheet1'!$L$16"}</definedName>
    <definedName name="__a10" localSheetId="0" hidden="1">{"'Sheet1'!$L$16"}</definedName>
    <definedName name="__a10" hidden="1">{"'Sheet1'!$L$16"}</definedName>
    <definedName name="__a11" localSheetId="0" hidden="1">{"'Sheet1'!$L$16"}</definedName>
    <definedName name="__a11" hidden="1">{"'Sheet1'!$L$16"}</definedName>
    <definedName name="__a12" localSheetId="0" hidden="1">{"'Sheet1'!$L$16"}</definedName>
    <definedName name="__a12" hidden="1">{"'Sheet1'!$L$16"}</definedName>
    <definedName name="__a129" localSheetId="0"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3" localSheetId="0" hidden="1">{"'Sheet1'!$L$16"}</definedName>
    <definedName name="__a13" hidden="1">{"'Sheet1'!$L$16"}</definedName>
    <definedName name="__a130" localSheetId="0"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14" localSheetId="0" hidden="1">{"'Sheet1'!$L$16"}</definedName>
    <definedName name="__a14" hidden="1">{"'Sheet1'!$L$16"}</definedName>
    <definedName name="__a18" localSheetId="0" hidden="1">{"'Sheet1'!$L$16"}</definedName>
    <definedName name="__a18" hidden="1">{"'Sheet1'!$L$16"}</definedName>
    <definedName name="__a2" localSheetId="0" hidden="1">{"'Sheet1'!$L$16"}</definedName>
    <definedName name="__a2" hidden="1">{"'Sheet1'!$L$16"}</definedName>
    <definedName name="__a20" localSheetId="0" hidden="1">{"'Sheet1'!$L$16"}</definedName>
    <definedName name="__a20" hidden="1">{"'Sheet1'!$L$16"}</definedName>
    <definedName name="__a3" localSheetId="0" hidden="1">{"'Sheet1'!$L$16"}</definedName>
    <definedName name="__a3" hidden="1">{"'Sheet1'!$L$16"}</definedName>
    <definedName name="__a4" localSheetId="0" hidden="1">{"'Sheet1'!$L$16"}</definedName>
    <definedName name="__a4" hidden="1">{"'Sheet1'!$L$16"}</definedName>
    <definedName name="__a5" localSheetId="0" hidden="1">{"'Sheet1'!$L$16"}</definedName>
    <definedName name="__a5" hidden="1">{"'Sheet1'!$L$16"}</definedName>
    <definedName name="__A65700" localSheetId="0">'[8]MTO REV.2(ARMOR)'!#REF!</definedName>
    <definedName name="__A65700" hidden="1">'[8]MTO REV.2(ARMOR)'!#REF!</definedName>
    <definedName name="__A65800" localSheetId="0">'[8]MTO REV.2(ARMOR)'!#REF!</definedName>
    <definedName name="__A65800" hidden="1">'[8]MTO REV.2(ARMOR)'!#REF!</definedName>
    <definedName name="__A66000" localSheetId="0">'[8]MTO REV.2(ARMOR)'!#REF!</definedName>
    <definedName name="__A66000" hidden="1">'[8]MTO REV.2(ARMOR)'!#REF!</definedName>
    <definedName name="__A67000" localSheetId="0">'[8]MTO REV.2(ARMOR)'!#REF!</definedName>
    <definedName name="__A67000" hidden="1">'[8]MTO REV.2(ARMOR)'!#REF!</definedName>
    <definedName name="__A68000" localSheetId="0">'[8]MTO REV.2(ARMOR)'!#REF!</definedName>
    <definedName name="__A68000" hidden="1">'[8]MTO REV.2(ARMOR)'!#REF!</definedName>
    <definedName name="__a7" localSheetId="0" hidden="1">{"'Sheet1'!$L$16"}</definedName>
    <definedName name="__a7" hidden="1">{"'Sheet1'!$L$16"}</definedName>
    <definedName name="__A70000" localSheetId="0">'[8]MTO REV.2(ARMOR)'!#REF!</definedName>
    <definedName name="__A70000" hidden="1">'[8]MTO REV.2(ARMOR)'!#REF!</definedName>
    <definedName name="__A75000" localSheetId="0">'[8]MTO REV.2(ARMOR)'!#REF!</definedName>
    <definedName name="__A75000" hidden="1">'[8]MTO REV.2(ARMOR)'!#REF!</definedName>
    <definedName name="__a8" localSheetId="0" hidden="1">{"'Sheet1'!$L$16"}</definedName>
    <definedName name="__a8" hidden="1">{"'Sheet1'!$L$16"}</definedName>
    <definedName name="__A85000" localSheetId="0">'[8]MTO REV.2(ARMOR)'!#REF!</definedName>
    <definedName name="__A85000" hidden="1">'[8]MTO REV.2(ARMOR)'!#REF!</definedName>
    <definedName name="__a9" localSheetId="0" hidden="1">{"'Sheet1'!$L$16"}</definedName>
    <definedName name="__a9" hidden="1">{"'Sheet1'!$L$16"}</definedName>
    <definedName name="__abb91" localSheetId="6" hidden="1">[9]chitimc!#REF!</definedName>
    <definedName name="__abb91" localSheetId="8" hidden="1">[9]chitimc!#REF!</definedName>
    <definedName name="__abb91" localSheetId="14" hidden="1">[9]chitimc!#REF!</definedName>
    <definedName name="__abb91" hidden="1">[9]chitimc!#REF!</definedName>
    <definedName name="__ban1" localSheetId="0">'[10]Mau 02'!#REF!</definedName>
    <definedName name="__ban1" hidden="1">'[10]Mau 02'!#REF!</definedName>
    <definedName name="__cao1" localSheetId="0">#REF!</definedName>
    <definedName name="__cao1" hidden="1">#REF!</definedName>
    <definedName name="__cao2" localSheetId="0">#REF!</definedName>
    <definedName name="__cao2" hidden="1">#REF!</definedName>
    <definedName name="__cao3" localSheetId="0">#REF!</definedName>
    <definedName name="__cao3" hidden="1">#REF!</definedName>
    <definedName name="__cao4" localSheetId="0">#REF!</definedName>
    <definedName name="__cao4" hidden="1">#REF!</definedName>
    <definedName name="__cao5" localSheetId="0">#REF!</definedName>
    <definedName name="__cao5" hidden="1">#REF!</definedName>
    <definedName name="__cao6" localSheetId="0">#REF!</definedName>
    <definedName name="__cao6" hidden="1">#REF!</definedName>
    <definedName name="__CON1" localSheetId="0">#REF!</definedName>
    <definedName name="__CON1" hidden="1">#REF!</definedName>
    <definedName name="__CON2" localSheetId="0">#REF!</definedName>
    <definedName name="__CON2" hidden="1">#REF!</definedName>
    <definedName name="__CT250" localSheetId="6" hidden="1">'[3]dongia (2)'!#REF!</definedName>
    <definedName name="__CT250" localSheetId="8" hidden="1">'[3]dongia (2)'!#REF!</definedName>
    <definedName name="__CT250" localSheetId="14" hidden="1">'[3]dongia (2)'!#REF!</definedName>
    <definedName name="__CT250" hidden="1">'[3]dongia (2)'!#REF!</definedName>
    <definedName name="__d1500" localSheetId="0" hidden="1">{"'Sheet1'!$L$16"}</definedName>
    <definedName name="__d1500" hidden="1">{"'Sheet1'!$L$16"}</definedName>
    <definedName name="__dai1" localSheetId="0">#REF!</definedName>
    <definedName name="__dai1" hidden="1">#REF!</definedName>
    <definedName name="__dai2" localSheetId="0">#REF!</definedName>
    <definedName name="__dai2" hidden="1">#REF!</definedName>
    <definedName name="__dai3" localSheetId="0">#REF!</definedName>
    <definedName name="__dai3" hidden="1">#REF!</definedName>
    <definedName name="__dai4" localSheetId="0">#REF!</definedName>
    <definedName name="__dai4" hidden="1">#REF!</definedName>
    <definedName name="__dai5" localSheetId="0">#REF!</definedName>
    <definedName name="__dai5" hidden="1">#REF!</definedName>
    <definedName name="__dai6" localSheetId="0">#REF!</definedName>
    <definedName name="__dai6" hidden="1">#REF!</definedName>
    <definedName name="__dam24" hidden="1">[11]GIAVLIEU!$M$51</definedName>
    <definedName name="__dan1" localSheetId="0">#REF!</definedName>
    <definedName name="__dan1" hidden="1">#REF!</definedName>
    <definedName name="__dan2" localSheetId="0">#REF!</definedName>
    <definedName name="__dan2" hidden="1">#REF!</definedName>
    <definedName name="__dao1" hidden="1">'[12]CT Thang Mo'!$B$189:$H$189</definedName>
    <definedName name="__dao2" hidden="1">'[12]CT Thang Mo'!$B$161:$H$161</definedName>
    <definedName name="__dap2" hidden="1">'[12]CT Thang Mo'!$B$162:$H$162</definedName>
    <definedName name="__day1" localSheetId="0">'[13]Chiet tinh dz22'!#REF!</definedName>
    <definedName name="__day1" hidden="1">'[13]Chiet tinh dz22'!#REF!</definedName>
    <definedName name="__day2" hidden="1">'[14]Chiet tinh dz35'!$H$3</definedName>
    <definedName name="__dbu1" localSheetId="0">'[12]CT Thang Mo'!#REF!</definedName>
    <definedName name="__dbu1" hidden="1">'[12]CT Thang Mo'!#REF!</definedName>
    <definedName name="__dbu2" hidden="1">'[12]CT Thang Mo'!$B$93:$F$93</definedName>
    <definedName name="__ddn400" localSheetId="6" hidden="1">#REF!</definedName>
    <definedName name="__ddn400" localSheetId="8" hidden="1">#REF!</definedName>
    <definedName name="__ddn400" localSheetId="14" hidden="1">#REF!</definedName>
    <definedName name="__ddn400" localSheetId="0">#REF!</definedName>
    <definedName name="__ddn400" hidden="1">#REF!</definedName>
    <definedName name="__ddn600" localSheetId="6" hidden="1">#REF!</definedName>
    <definedName name="__ddn600" localSheetId="8" hidden="1">#REF!</definedName>
    <definedName name="__ddn600" localSheetId="14" hidden="1">#REF!</definedName>
    <definedName name="__ddn600" localSheetId="0">#REF!</definedName>
    <definedName name="__ddn600" hidden="1">#REF!</definedName>
    <definedName name="__dgt100" localSheetId="6" hidden="1">'[3]dongia (2)'!#REF!</definedName>
    <definedName name="__dgt100" localSheetId="8" hidden="1">'[3]dongia (2)'!#REF!</definedName>
    <definedName name="__dgt100" localSheetId="14" hidden="1">'[3]dongia (2)'!#REF!</definedName>
    <definedName name="__dgt100" hidden="1">'[3]dongia (2)'!#REF!</definedName>
    <definedName name="__doi3" localSheetId="0">'[15]truc tiep'!#REF!</definedName>
    <definedName name="__doi3" hidden="1">'[15]truc tiep'!#REF!</definedName>
    <definedName name="__E99999" localSheetId="0">#REF!</definedName>
    <definedName name="__E99999" hidden="1">#REF!</definedName>
    <definedName name="__f5" localSheetId="0" hidden="1">{"'Sheet1'!$L$16"}</definedName>
    <definedName name="__f5" hidden="1">{"'Sheet1'!$L$16"}</definedName>
    <definedName name="__GID1" hidden="1">'[16]LKVL-CK-HT-GD1'!$A$4</definedName>
    <definedName name="__Goi8" localSheetId="0" hidden="1">{"'Sheet1'!$L$16"}</definedName>
    <definedName name="__Goi8" hidden="1">{"'Sheet1'!$L$16"}</definedName>
    <definedName name="__HOA1" localSheetId="0">#REF!</definedName>
    <definedName name="__HOA1" hidden="1">#REF!</definedName>
    <definedName name="__hu14" localSheetId="0" hidden="1">{"'Sheet1'!$L$16"}</definedName>
    <definedName name="__hu14" hidden="1">{"'Sheet1'!$L$16"}</definedName>
    <definedName name="__IntlFixup" hidden="1">TRUE</definedName>
    <definedName name="__IV80000" localSheetId="6" hidden="1">'[7]NHAT KY 11 THANG'!#REF!</definedName>
    <definedName name="__IV80000" localSheetId="8" hidden="1">'[7]NHAT KY 11 THANG'!#REF!</definedName>
    <definedName name="__IV80000" localSheetId="14" hidden="1">'[7]NHAT KY 11 THANG'!#REF!</definedName>
    <definedName name="__IV80000" hidden="1">'[7]NHAT KY 11 THANG'!#REF!</definedName>
    <definedName name="__Lan1" localSheetId="0" hidden="1">{"'Sheet1'!$L$16"}</definedName>
    <definedName name="__Lan1" hidden="1">{"'Sheet1'!$L$16"}</definedName>
    <definedName name="__LAN3" localSheetId="0" hidden="1">{"'Sheet1'!$L$16"}</definedName>
    <definedName name="__LAN3" hidden="1">{"'Sheet1'!$L$16"}</definedName>
    <definedName name="__lap1" localSheetId="0">#REF!</definedName>
    <definedName name="__lap1" hidden="1">#REF!</definedName>
    <definedName name="__lap2" localSheetId="0">#REF!</definedName>
    <definedName name="__lap2" hidden="1">#REF!</definedName>
    <definedName name="__MAC12" localSheetId="6" hidden="1">#REF!</definedName>
    <definedName name="__MAC12" localSheetId="8" hidden="1">#REF!</definedName>
    <definedName name="__MAC12" localSheetId="14" hidden="1">#REF!</definedName>
    <definedName name="__MAC12" localSheetId="0">#REF!</definedName>
    <definedName name="__MAC12" hidden="1">#REF!</definedName>
    <definedName name="__MAC46" localSheetId="6" hidden="1">#REF!</definedName>
    <definedName name="__MAC46" localSheetId="8" hidden="1">#REF!</definedName>
    <definedName name="__MAC46" localSheetId="14" hidden="1">#REF!</definedName>
    <definedName name="__MAC46" localSheetId="0">#REF!</definedName>
    <definedName name="__MAC46" hidden="1">#REF!</definedName>
    <definedName name="__MNV1" hidden="1">[17]CCVP!$B$9:'[17]CCVP'!$B$108</definedName>
    <definedName name="__N1.XK1" localSheetId="0">#REF!</definedName>
    <definedName name="__N1.XK1" hidden="1">#REF!</definedName>
    <definedName name="__NCL100" localSheetId="6" hidden="1">#REF!</definedName>
    <definedName name="__NCL100" localSheetId="8" hidden="1">#REF!</definedName>
    <definedName name="__NCL100" localSheetId="14" hidden="1">#REF!</definedName>
    <definedName name="__NCL100" localSheetId="0">#REF!</definedName>
    <definedName name="__NCL100" hidden="1">#REF!</definedName>
    <definedName name="__NCL200" localSheetId="6" hidden="1">#REF!</definedName>
    <definedName name="__NCL200" localSheetId="8" hidden="1">#REF!</definedName>
    <definedName name="__NCL200" localSheetId="14" hidden="1">#REF!</definedName>
    <definedName name="__NCL200" localSheetId="0">#REF!</definedName>
    <definedName name="__NCL200" hidden="1">#REF!</definedName>
    <definedName name="__NCL250" localSheetId="6" hidden="1">#REF!</definedName>
    <definedName name="__NCL250" localSheetId="8" hidden="1">#REF!</definedName>
    <definedName name="__NCL250" localSheetId="14" hidden="1">#REF!</definedName>
    <definedName name="__NCL250" localSheetId="0">#REF!</definedName>
    <definedName name="__NCL250" hidden="1">#REF!</definedName>
    <definedName name="__NET2" localSheetId="0">#REF!</definedName>
    <definedName name="__NET2" hidden="1">#REF!</definedName>
    <definedName name="__NGA1" localSheetId="0">#REF!</definedName>
    <definedName name="__NGA1" hidden="1">#REF!</definedName>
    <definedName name="__NHI1" localSheetId="0">#REF!</definedName>
    <definedName name="__NHI1" hidden="1">#REF!</definedName>
    <definedName name="__nin190" localSheetId="6" hidden="1">#REF!</definedName>
    <definedName name="__nin190" localSheetId="8" hidden="1">#REF!</definedName>
    <definedName name="__nin190" localSheetId="14" hidden="1">#REF!</definedName>
    <definedName name="__nin190" localSheetId="0">#REF!</definedName>
    <definedName name="__nin190" hidden="1">#REF!</definedName>
    <definedName name="__NSO2" localSheetId="0" hidden="1">{"'Sheet1'!$L$16"}</definedName>
    <definedName name="__NSO2" hidden="1">{"'Sheet1'!$L$16"}</definedName>
    <definedName name="__oto10" localSheetId="0">[18]VL!#REF!</definedName>
    <definedName name="__oto10" hidden="1">[18]VL!#REF!</definedName>
    <definedName name="__PA3" localSheetId="0" hidden="1">{"'Sheet1'!$L$16"}</definedName>
    <definedName name="__PA3" hidden="1">{"'Sheet1'!$L$16"}</definedName>
    <definedName name="__phi10" localSheetId="0">#REF!</definedName>
    <definedName name="__phi10" hidden="1">#REF!</definedName>
    <definedName name="__phi12" localSheetId="0">#REF!</definedName>
    <definedName name="__phi12" hidden="1">#REF!</definedName>
    <definedName name="__phi14" localSheetId="0">#REF!</definedName>
    <definedName name="__phi14" hidden="1">#REF!</definedName>
    <definedName name="__phi16" localSheetId="0">#REF!</definedName>
    <definedName name="__phi16" hidden="1">#REF!</definedName>
    <definedName name="__phi18" localSheetId="0">#REF!</definedName>
    <definedName name="__phi18" hidden="1">#REF!</definedName>
    <definedName name="__phi20" localSheetId="0">#REF!</definedName>
    <definedName name="__phi20" hidden="1">#REF!</definedName>
    <definedName name="__phi22" localSheetId="0">#REF!</definedName>
    <definedName name="__phi22" hidden="1">#REF!</definedName>
    <definedName name="__phi25" localSheetId="0">#REF!</definedName>
    <definedName name="__phi25" hidden="1">#REF!</definedName>
    <definedName name="__phi28" localSheetId="0">#REF!</definedName>
    <definedName name="__phi28" hidden="1">#REF!</definedName>
    <definedName name="__phi6" localSheetId="0">#REF!</definedName>
    <definedName name="__phi6" hidden="1">#REF!</definedName>
    <definedName name="__phi8" localSheetId="0">#REF!</definedName>
    <definedName name="__phi8" hidden="1">#REF!</definedName>
    <definedName name="__sc1" localSheetId="6" hidden="1">#REF!</definedName>
    <definedName name="__sc1" localSheetId="8" hidden="1">#REF!</definedName>
    <definedName name="__sc1" localSheetId="14" hidden="1">#REF!</definedName>
    <definedName name="__sc1" localSheetId="0">#REF!</definedName>
    <definedName name="__sc1" hidden="1">#REF!</definedName>
    <definedName name="__SC2" localSheetId="6" hidden="1">#REF!</definedName>
    <definedName name="__SC2" localSheetId="8" hidden="1">#REF!</definedName>
    <definedName name="__SC2" localSheetId="14" hidden="1">#REF!</definedName>
    <definedName name="__SC2" localSheetId="0">#REF!</definedName>
    <definedName name="__SC2" hidden="1">#REF!</definedName>
    <definedName name="__sc3" localSheetId="6" hidden="1">#REF!</definedName>
    <definedName name="__sc3" localSheetId="8" hidden="1">#REF!</definedName>
    <definedName name="__sc3" localSheetId="14" hidden="1">#REF!</definedName>
    <definedName name="__sc3" localSheetId="0">#REF!</definedName>
    <definedName name="__sc3" hidden="1">#REF!</definedName>
    <definedName name="__slg1" localSheetId="0">#REF!</definedName>
    <definedName name="__slg1" hidden="1">#REF!</definedName>
    <definedName name="__slg2" localSheetId="0">#REF!</definedName>
    <definedName name="__slg2" hidden="1">#REF!</definedName>
    <definedName name="__slg3" localSheetId="0">#REF!</definedName>
    <definedName name="__slg3" hidden="1">#REF!</definedName>
    <definedName name="__slg4" localSheetId="0">#REF!</definedName>
    <definedName name="__slg4" hidden="1">#REF!</definedName>
    <definedName name="__slg5" localSheetId="0">#REF!</definedName>
    <definedName name="__slg5" hidden="1">#REF!</definedName>
    <definedName name="__slg6" localSheetId="0">#REF!</definedName>
    <definedName name="__slg6" hidden="1">#REF!</definedName>
    <definedName name="__SN3" localSheetId="6" hidden="1">#REF!</definedName>
    <definedName name="__SN3" localSheetId="8" hidden="1">#REF!</definedName>
    <definedName name="__SN3" localSheetId="14" hidden="1">#REF!</definedName>
    <definedName name="__SN3" localSheetId="0">#REF!</definedName>
    <definedName name="__SN3" hidden="1">#REF!</definedName>
    <definedName name="__su12" localSheetId="6" hidden="1">[5]Sheet3!#REF!</definedName>
    <definedName name="__su12" localSheetId="8" hidden="1">[5]Sheet3!#REF!</definedName>
    <definedName name="__su12" localSheetId="14" hidden="1">[5]Sheet3!#REF!</definedName>
    <definedName name="__su12" hidden="1">[5]Sheet3!#REF!</definedName>
    <definedName name="__Su70" localSheetId="6" hidden="1">[5]Sheet3!#REF!</definedName>
    <definedName name="__Su70" localSheetId="8" hidden="1">[5]Sheet3!#REF!</definedName>
    <definedName name="__Su70" localSheetId="14" hidden="1">[5]Sheet3!#REF!</definedName>
    <definedName name="__Su70" hidden="1">[5]Sheet3!#REF!</definedName>
    <definedName name="__T01" localSheetId="6" hidden="1">#REF!</definedName>
    <definedName name="__T01" localSheetId="8" hidden="1">#REF!</definedName>
    <definedName name="__T01" localSheetId="14" hidden="1">#REF!</definedName>
    <definedName name="__T01" localSheetId="0" hidden="1">#REF!</definedName>
    <definedName name="__T01" hidden="1">#REF!</definedName>
    <definedName name="__tb01" localSheetId="0">#REF!</definedName>
    <definedName name="__tb01" hidden="1">#REF!</definedName>
    <definedName name="__TB1" localSheetId="6" hidden="1">#REF!</definedName>
    <definedName name="__TB1" localSheetId="8" hidden="1">#REF!</definedName>
    <definedName name="__TB1" localSheetId="14" hidden="1">#REF!</definedName>
    <definedName name="__TB1" localSheetId="0">#REF!</definedName>
    <definedName name="__TB1" hidden="1">#REF!</definedName>
    <definedName name="__th100" localSheetId="6" hidden="1">'[3]dongia (2)'!#REF!</definedName>
    <definedName name="__th100" localSheetId="8" hidden="1">'[3]dongia (2)'!#REF!</definedName>
    <definedName name="__th100" localSheetId="14" hidden="1">'[3]dongia (2)'!#REF!</definedName>
    <definedName name="__th100" hidden="1">'[3]dongia (2)'!#REF!</definedName>
    <definedName name="__TH160" localSheetId="6" hidden="1">'[3]dongia (2)'!#REF!</definedName>
    <definedName name="__TH160" localSheetId="8" hidden="1">'[3]dongia (2)'!#REF!</definedName>
    <definedName name="__TH160" localSheetId="14" hidden="1">'[3]dongia (2)'!#REF!</definedName>
    <definedName name="__TH160" hidden="1">'[3]dongia (2)'!#REF!</definedName>
    <definedName name="__TK05" localSheetId="0">[19]VUNGDK!#REF!</definedName>
    <definedName name="__TK05" hidden="1">[19]VUNGDK!#REF!</definedName>
    <definedName name="__tk1111" localSheetId="0">#REF!</definedName>
    <definedName name="__tk1111" hidden="1">#REF!</definedName>
    <definedName name="__tk1112" localSheetId="0">#REF!</definedName>
    <definedName name="__tk1112" hidden="1">#REF!</definedName>
    <definedName name="__tk131" localSheetId="0">#REF!</definedName>
    <definedName name="__tk131" hidden="1">#REF!</definedName>
    <definedName name="__tk1331" localSheetId="0">#REF!</definedName>
    <definedName name="__tk1331" hidden="1">#REF!</definedName>
    <definedName name="__tk139" localSheetId="0">#REF!</definedName>
    <definedName name="__tk139" hidden="1">#REF!</definedName>
    <definedName name="__tk141" localSheetId="0">#REF!</definedName>
    <definedName name="__tk141" hidden="1">#REF!</definedName>
    <definedName name="__tk142" localSheetId="0">#REF!</definedName>
    <definedName name="__tk142" hidden="1">#REF!</definedName>
    <definedName name="__tk144" localSheetId="0">#REF!</definedName>
    <definedName name="__tk144" hidden="1">#REF!</definedName>
    <definedName name="__tk152" localSheetId="0">#REF!</definedName>
    <definedName name="__tk152" hidden="1">#REF!</definedName>
    <definedName name="__tk153" localSheetId="0">#REF!</definedName>
    <definedName name="__tk153" hidden="1">#REF!</definedName>
    <definedName name="__tk154" localSheetId="0">#REF!</definedName>
    <definedName name="__tk154" hidden="1">#REF!</definedName>
    <definedName name="__tk155" localSheetId="0">#REF!</definedName>
    <definedName name="__tk155" hidden="1">#REF!</definedName>
    <definedName name="__tk159" localSheetId="0">#REF!</definedName>
    <definedName name="__tk159" hidden="1">#REF!</definedName>
    <definedName name="__tk214" localSheetId="0">#REF!</definedName>
    <definedName name="__tk214" hidden="1">#REF!</definedName>
    <definedName name="__tk3331" localSheetId="0">#REF!</definedName>
    <definedName name="__tk3331" hidden="1">#REF!</definedName>
    <definedName name="__tk334" localSheetId="0">#REF!</definedName>
    <definedName name="__tk334" hidden="1">#REF!</definedName>
    <definedName name="__tk335" localSheetId="0">#REF!</definedName>
    <definedName name="__tk335" hidden="1">#REF!</definedName>
    <definedName name="__tk336" localSheetId="0">#REF!</definedName>
    <definedName name="__tk336" hidden="1">#REF!</definedName>
    <definedName name="__tk3384" localSheetId="0">#REF!</definedName>
    <definedName name="__tk3384" hidden="1">#REF!</definedName>
    <definedName name="__tk341" localSheetId="0">#REF!</definedName>
    <definedName name="__tk341" hidden="1">#REF!</definedName>
    <definedName name="__tk344" localSheetId="0">#REF!</definedName>
    <definedName name="__tk344" hidden="1">#REF!</definedName>
    <definedName name="__tk413" localSheetId="0">#REF!</definedName>
    <definedName name="__tk413" hidden="1">#REF!</definedName>
    <definedName name="__tk4211" localSheetId="0">#REF!</definedName>
    <definedName name="__tk4211" hidden="1">#REF!</definedName>
    <definedName name="__tk4212" localSheetId="0">#REF!</definedName>
    <definedName name="__tk4212" hidden="1">#REF!</definedName>
    <definedName name="__tk511" localSheetId="0">#REF!</definedName>
    <definedName name="__tk511" hidden="1">#REF!</definedName>
    <definedName name="__tk621" localSheetId="0">#REF!</definedName>
    <definedName name="__tk621" hidden="1">#REF!</definedName>
    <definedName name="__tk627" localSheetId="0">#REF!</definedName>
    <definedName name="__tk627" hidden="1">#REF!</definedName>
    <definedName name="__tk632" localSheetId="0">#REF!</definedName>
    <definedName name="__tk632" hidden="1">#REF!</definedName>
    <definedName name="__tk641" localSheetId="0">#REF!</definedName>
    <definedName name="__tk641" hidden="1">#REF!</definedName>
    <definedName name="__tk642" localSheetId="0">#REF!</definedName>
    <definedName name="__tk642" hidden="1">#REF!</definedName>
    <definedName name="__tk711" localSheetId="0">#REF!</definedName>
    <definedName name="__tk711" hidden="1">#REF!</definedName>
    <definedName name="__tk721" localSheetId="0">#REF!</definedName>
    <definedName name="__tk721" hidden="1">#REF!</definedName>
    <definedName name="__tk811" localSheetId="0">#REF!</definedName>
    <definedName name="__tk811" hidden="1">#REF!</definedName>
    <definedName name="__tk821" localSheetId="0">#REF!</definedName>
    <definedName name="__tk821" hidden="1">#REF!</definedName>
    <definedName name="__tk911" localSheetId="0">#REF!</definedName>
    <definedName name="__tk911" hidden="1">#REF!</definedName>
    <definedName name="__TL1" localSheetId="6" hidden="1">#REF!</definedName>
    <definedName name="__TL1" localSheetId="8" hidden="1">#REF!</definedName>
    <definedName name="__TL1" localSheetId="14" hidden="1">#REF!</definedName>
    <definedName name="__TL1" localSheetId="0">#REF!</definedName>
    <definedName name="__TL1" hidden="1">#REF!</definedName>
    <definedName name="__TL2" localSheetId="6" hidden="1">#REF!</definedName>
    <definedName name="__TL2" localSheetId="8" hidden="1">#REF!</definedName>
    <definedName name="__TL2" localSheetId="14" hidden="1">#REF!</definedName>
    <definedName name="__TL2" localSheetId="0">#REF!</definedName>
    <definedName name="__TL2" hidden="1">#REF!</definedName>
    <definedName name="__TL3" localSheetId="6" hidden="1">#REF!</definedName>
    <definedName name="__TL3" localSheetId="8" hidden="1">#REF!</definedName>
    <definedName name="__TL3" localSheetId="14" hidden="1">#REF!</definedName>
    <definedName name="__TL3" localSheetId="0">#REF!</definedName>
    <definedName name="__TL3" hidden="1">#REF!</definedName>
    <definedName name="__TLA120" localSheetId="6" hidden="1">#REF!</definedName>
    <definedName name="__TLA120" localSheetId="8" hidden="1">#REF!</definedName>
    <definedName name="__TLA120" localSheetId="14" hidden="1">#REF!</definedName>
    <definedName name="__TLA120" localSheetId="0">#REF!</definedName>
    <definedName name="__TLA120" hidden="1">#REF!</definedName>
    <definedName name="__TLA35" localSheetId="6" hidden="1">#REF!</definedName>
    <definedName name="__TLA35" localSheetId="8" hidden="1">#REF!</definedName>
    <definedName name="__TLA35" localSheetId="14" hidden="1">#REF!</definedName>
    <definedName name="__TLA35" localSheetId="0">#REF!</definedName>
    <definedName name="__TLA35" hidden="1">#REF!</definedName>
    <definedName name="__TLA50" localSheetId="6" hidden="1">#REF!</definedName>
    <definedName name="__TLA50" localSheetId="8" hidden="1">#REF!</definedName>
    <definedName name="__TLA50" localSheetId="14" hidden="1">#REF!</definedName>
    <definedName name="__TLA50" localSheetId="0">#REF!</definedName>
    <definedName name="__TLA50" hidden="1">#REF!</definedName>
    <definedName name="__TLA70" localSheetId="6" hidden="1">#REF!</definedName>
    <definedName name="__TLA70" localSheetId="8" hidden="1">#REF!</definedName>
    <definedName name="__TLA70" localSheetId="14" hidden="1">#REF!</definedName>
    <definedName name="__TLA70" localSheetId="0">#REF!</definedName>
    <definedName name="__TLA70" hidden="1">#REF!</definedName>
    <definedName name="__TLA95" localSheetId="6" hidden="1">#REF!</definedName>
    <definedName name="__TLA95" localSheetId="8" hidden="1">#REF!</definedName>
    <definedName name="__TLA95" localSheetId="14" hidden="1">#REF!</definedName>
    <definedName name="__TLA95" localSheetId="0">#REF!</definedName>
    <definedName name="__TLA95" hidden="1">#REF!</definedName>
    <definedName name="__TM2" localSheetId="0" hidden="1">{"'Sheet1'!$L$16"}</definedName>
    <definedName name="__TM2" hidden="1">{"'Sheet1'!$L$16"}</definedName>
    <definedName name="__TR250" localSheetId="6" hidden="1">'[3]dongia (2)'!#REF!</definedName>
    <definedName name="__TR250" localSheetId="8" hidden="1">'[3]dongia (2)'!#REF!</definedName>
    <definedName name="__TR250" localSheetId="14" hidden="1">'[3]dongia (2)'!#REF!</definedName>
    <definedName name="__TR250" hidden="1">'[3]dongia (2)'!#REF!</definedName>
    <definedName name="__tr375" localSheetId="6" hidden="1">[3]giathanh1!#REF!</definedName>
    <definedName name="__tr375" localSheetId="8" hidden="1">[3]giathanh1!#REF!</definedName>
    <definedName name="__tr375" localSheetId="14" hidden="1">[3]giathanh1!#REF!</definedName>
    <definedName name="__tr375" hidden="1">[3]giathanh1!#REF!</definedName>
    <definedName name="__tt3" localSheetId="0" hidden="1">{"'Sheet1'!$L$16"}</definedName>
    <definedName name="__tt3" hidden="1">{"'Sheet1'!$L$16"}</definedName>
    <definedName name="__v11" localSheetId="0" hidden="1">{"'Sheet1'!$L$16"}</definedName>
    <definedName name="__v11" hidden="1">{"'Sheet1'!$L$16"}</definedName>
    <definedName name="__vc1" hidden="1">'[12]CT Thang Mo'!$B$34:$H$34</definedName>
    <definedName name="__vc2" hidden="1">'[12]CT Thang Mo'!$B$35:$H$35</definedName>
    <definedName name="__vc3" hidden="1">'[12]CT Thang Mo'!$B$36:$H$36</definedName>
    <definedName name="__VDK1" localSheetId="0">#REF!</definedName>
    <definedName name="__VDK1" hidden="1">#REF!</definedName>
    <definedName name="__VL100" localSheetId="6" hidden="1">#REF!</definedName>
    <definedName name="__VL100" localSheetId="8" hidden="1">#REF!</definedName>
    <definedName name="__VL100" localSheetId="14" hidden="1">#REF!</definedName>
    <definedName name="__VL100" localSheetId="0">#REF!</definedName>
    <definedName name="__VL100" hidden="1">#REF!</definedName>
    <definedName name="__VL200" localSheetId="6" hidden="1">#REF!</definedName>
    <definedName name="__VL200" localSheetId="8" hidden="1">#REF!</definedName>
    <definedName name="__VL200" localSheetId="14" hidden="1">#REF!</definedName>
    <definedName name="__VL200" localSheetId="0">#REF!</definedName>
    <definedName name="__VL200" hidden="1">#REF!</definedName>
    <definedName name="__VL250" localSheetId="6" hidden="1">#REF!</definedName>
    <definedName name="__VL250" localSheetId="8" hidden="1">#REF!</definedName>
    <definedName name="__VL250" localSheetId="14" hidden="1">#REF!</definedName>
    <definedName name="__VL250" localSheetId="0">#REF!</definedName>
    <definedName name="__VL250" hidden="1">#REF!</definedName>
    <definedName name="__VX1" localSheetId="0">#REF!</definedName>
    <definedName name="__VX1" hidden="1">#REF!</definedName>
    <definedName name="__XK1" localSheetId="0">#REF!</definedName>
    <definedName name="__XK1" hidden="1">#REF!</definedName>
    <definedName name="_0600003563_1" hidden="1">'[20]DANH MUC'!$A$2+'[20]DANH MUC'!A$3:$B263</definedName>
    <definedName name="_1" localSheetId="6" hidden="1">#REF!</definedName>
    <definedName name="_1" localSheetId="8" hidden="1">#REF!</definedName>
    <definedName name="_1" localSheetId="14" hidden="1">#REF!</definedName>
    <definedName name="_1" localSheetId="0">#REF!</definedName>
    <definedName name="_1" hidden="1">#REF!</definedName>
    <definedName name="_1000A01" hidden="1">#N/A</definedName>
    <definedName name="_1CAP002" localSheetId="6" hidden="1">[21]MTP!#REF!</definedName>
    <definedName name="_1CAP002" localSheetId="8" hidden="1">[21]MTP!#REF!</definedName>
    <definedName name="_1CAP002" localSheetId="14" hidden="1">[21]MTP!#REF!</definedName>
    <definedName name="_1CAP002" localSheetId="0">[21]MTP!#REF!</definedName>
    <definedName name="_1CAP002" hidden="1">[21]MTP!#REF!</definedName>
    <definedName name="_1DATA_DATA2_L" localSheetId="0">'[22]#REF'!#REF!</definedName>
    <definedName name="_1DATA_DATA2_L" hidden="1">'[22]#REF'!#REF!</definedName>
    <definedName name="_1MACN" localSheetId="0">#REF!</definedName>
    <definedName name="_1MACN" hidden="1">#REF!</definedName>
    <definedName name="_2" localSheetId="6" hidden="1">#REF!</definedName>
    <definedName name="_2" localSheetId="8" hidden="1">#REF!</definedName>
    <definedName name="_2" localSheetId="14" hidden="1">#REF!</definedName>
    <definedName name="_2" localSheetId="0">#REF!</definedName>
    <definedName name="_2" hidden="1">#REF!</definedName>
    <definedName name="_214" localSheetId="0">#REF!</definedName>
    <definedName name="_214" hidden="1">#REF!</definedName>
    <definedName name="_2STREO7" localSheetId="6" hidden="1">[23]MTP!#REF!</definedName>
    <definedName name="_2STREO7" localSheetId="8" hidden="1">[23]MTP!#REF!</definedName>
    <definedName name="_2STREO7" localSheetId="14" hidden="1">[23]MTP!#REF!</definedName>
    <definedName name="_2STREO7" localSheetId="0">[23]MTP!#REF!</definedName>
    <definedName name="_2STREO7" hidden="1">[23]MTP!#REF!</definedName>
    <definedName name="_2TNCP" localSheetId="0">#REF!</definedName>
    <definedName name="_2TNCP" hidden="1">#REF!</definedName>
    <definedName name="_30_06_05" localSheetId="0">#REF!</definedName>
    <definedName name="_30_06_05" hidden="1">#REF!</definedName>
    <definedName name="_3383" localSheetId="0">'[24]SO CHI TIET TK sd no'!#REF!</definedName>
    <definedName name="_3383" hidden="1">'[24]SO CHI TIET TK sd no'!#REF!</definedName>
    <definedName name="_4GOIC01" localSheetId="6" hidden="1">[25]MTP!#REF!</definedName>
    <definedName name="_4GOIC01" localSheetId="8" hidden="1">[25]MTP!#REF!</definedName>
    <definedName name="_4GOIC01" localSheetId="14" hidden="1">[25]MTP!#REF!</definedName>
    <definedName name="_4GOIC01" localSheetId="0">[25]MTP!#REF!</definedName>
    <definedName name="_4GOIC01" hidden="1">[25]MTP!#REF!</definedName>
    <definedName name="_4OSLCTT" localSheetId="6" hidden="1">[25]MTP!#REF!</definedName>
    <definedName name="_4OSLCTT" localSheetId="8" hidden="1">[25]MTP!#REF!</definedName>
    <definedName name="_4OSLCTT" localSheetId="14" hidden="1">[25]MTP!#REF!</definedName>
    <definedName name="_4OSLCTT" localSheetId="0">[25]MTP!#REF!</definedName>
    <definedName name="_4OSLCTT" hidden="1">[25]MTP!#REF!</definedName>
    <definedName name="_6BNTTTH" localSheetId="6" hidden="1">[23]MTP1!#REF!</definedName>
    <definedName name="_6BNTTTH" localSheetId="8" hidden="1">[23]MTP1!#REF!</definedName>
    <definedName name="_6BNTTTH" localSheetId="14" hidden="1">[23]MTP1!#REF!</definedName>
    <definedName name="_6BNTTTH" localSheetId="0">[23]MTP1!#REF!</definedName>
    <definedName name="_6BNTTTH" hidden="1">[23]MTP1!#REF!</definedName>
    <definedName name="_6DCTTBO" localSheetId="6" hidden="1">[23]MTP1!#REF!</definedName>
    <definedName name="_6DCTTBO" localSheetId="8" hidden="1">[23]MTP1!#REF!</definedName>
    <definedName name="_6DCTTBO" localSheetId="14" hidden="1">[23]MTP1!#REF!</definedName>
    <definedName name="_6DCTTBO" localSheetId="0">[23]MTP1!#REF!</definedName>
    <definedName name="_6DCTTBO" hidden="1">[23]MTP1!#REF!</definedName>
    <definedName name="_6DD24TT" localSheetId="6" hidden="1">[23]MTP1!#REF!</definedName>
    <definedName name="_6DD24TT" localSheetId="8" hidden="1">[23]MTP1!#REF!</definedName>
    <definedName name="_6DD24TT" localSheetId="14" hidden="1">[23]MTP1!#REF!</definedName>
    <definedName name="_6DD24TT" localSheetId="0">[23]MTP1!#REF!</definedName>
    <definedName name="_6DD24TT" hidden="1">[23]MTP1!#REF!</definedName>
    <definedName name="_6FCOTBU" localSheetId="6" hidden="1">[23]MTP1!#REF!</definedName>
    <definedName name="_6FCOTBU" localSheetId="8" hidden="1">[23]MTP1!#REF!</definedName>
    <definedName name="_6FCOTBU" localSheetId="14" hidden="1">[23]MTP1!#REF!</definedName>
    <definedName name="_6FCOTBU" localSheetId="0">[23]MTP1!#REF!</definedName>
    <definedName name="_6FCOTBU" hidden="1">[23]MTP1!#REF!</definedName>
    <definedName name="_6LATUBU" localSheetId="6" hidden="1">[23]MTP1!#REF!</definedName>
    <definedName name="_6LATUBU" localSheetId="8" hidden="1">[23]MTP1!#REF!</definedName>
    <definedName name="_6LATUBU" localSheetId="14" hidden="1">[23]MTP1!#REF!</definedName>
    <definedName name="_6LATUBU" localSheetId="0">[23]MTP1!#REF!</definedName>
    <definedName name="_6LATUBU" hidden="1">[23]MTP1!#REF!</definedName>
    <definedName name="_6SDTT24" localSheetId="6" hidden="1">[23]MTP1!#REF!</definedName>
    <definedName name="_6SDTT24" localSheetId="8" hidden="1">[23]MTP1!#REF!</definedName>
    <definedName name="_6SDTT24" localSheetId="14" hidden="1">[23]MTP1!#REF!</definedName>
    <definedName name="_6SDTT24" localSheetId="0">[23]MTP1!#REF!</definedName>
    <definedName name="_6SDTT24" hidden="1">[23]MTP1!#REF!</definedName>
    <definedName name="_6TBUDTT" localSheetId="6" hidden="1">[23]MTP1!#REF!</definedName>
    <definedName name="_6TBUDTT" localSheetId="8" hidden="1">[23]MTP1!#REF!</definedName>
    <definedName name="_6TBUDTT" localSheetId="14" hidden="1">[23]MTP1!#REF!</definedName>
    <definedName name="_6TBUDTT" localSheetId="0">[23]MTP1!#REF!</definedName>
    <definedName name="_6TBUDTT" hidden="1">[23]MTP1!#REF!</definedName>
    <definedName name="_6TDDDTT" localSheetId="6" hidden="1">[23]MTP1!#REF!</definedName>
    <definedName name="_6TDDDTT" localSheetId="8" hidden="1">[23]MTP1!#REF!</definedName>
    <definedName name="_6TDDDTT" localSheetId="14" hidden="1">[23]MTP1!#REF!</definedName>
    <definedName name="_6TDDDTT" localSheetId="0">[23]MTP1!#REF!</definedName>
    <definedName name="_6TDDDTT" hidden="1">[23]MTP1!#REF!</definedName>
    <definedName name="_6TLTTTH" localSheetId="6" hidden="1">[23]MTP1!#REF!</definedName>
    <definedName name="_6TLTTTH" localSheetId="8" hidden="1">[23]MTP1!#REF!</definedName>
    <definedName name="_6TLTTTH" localSheetId="14" hidden="1">[23]MTP1!#REF!</definedName>
    <definedName name="_6TLTTTH" localSheetId="0">[23]MTP1!#REF!</definedName>
    <definedName name="_6TLTTTH" hidden="1">[23]MTP1!#REF!</definedName>
    <definedName name="_6TUBUTT" localSheetId="6" hidden="1">[23]MTP1!#REF!</definedName>
    <definedName name="_6TUBUTT" localSheetId="8" hidden="1">[23]MTP1!#REF!</definedName>
    <definedName name="_6TUBUTT" localSheetId="14" hidden="1">[23]MTP1!#REF!</definedName>
    <definedName name="_6TUBUTT" localSheetId="0">[23]MTP1!#REF!</definedName>
    <definedName name="_6TUBUTT" hidden="1">[23]MTP1!#REF!</definedName>
    <definedName name="_6UCLVIS" localSheetId="6" hidden="1">[23]MTP1!#REF!</definedName>
    <definedName name="_6UCLVIS" localSheetId="8" hidden="1">[23]MTP1!#REF!</definedName>
    <definedName name="_6UCLVIS" localSheetId="14" hidden="1">[23]MTP1!#REF!</definedName>
    <definedName name="_6UCLVIS" localSheetId="0">[23]MTP1!#REF!</definedName>
    <definedName name="_6UCLVIS" hidden="1">[23]MTP1!#REF!</definedName>
    <definedName name="_7DNCABC" localSheetId="6" hidden="1">[23]MTP1!#REF!</definedName>
    <definedName name="_7DNCABC" localSheetId="8" hidden="1">[23]MTP1!#REF!</definedName>
    <definedName name="_7DNCABC" localSheetId="14" hidden="1">[23]MTP1!#REF!</definedName>
    <definedName name="_7DNCABC" localSheetId="0">[23]MTP1!#REF!</definedName>
    <definedName name="_7DNCABC" hidden="1">[23]MTP1!#REF!</definedName>
    <definedName name="_7HDCTBU" localSheetId="6" hidden="1">[23]MTP1!#REF!</definedName>
    <definedName name="_7HDCTBU" localSheetId="8" hidden="1">[23]MTP1!#REF!</definedName>
    <definedName name="_7HDCTBU" localSheetId="14" hidden="1">[23]MTP1!#REF!</definedName>
    <definedName name="_7HDCTBU" localSheetId="0">[23]MTP1!#REF!</definedName>
    <definedName name="_7HDCTBU" hidden="1">[23]MTP1!#REF!</definedName>
    <definedName name="_7PKTUBU" localSheetId="6" hidden="1">[23]MTP1!#REF!</definedName>
    <definedName name="_7PKTUBU" localSheetId="8" hidden="1">[23]MTP1!#REF!</definedName>
    <definedName name="_7PKTUBU" localSheetId="14" hidden="1">[23]MTP1!#REF!</definedName>
    <definedName name="_7PKTUBU" localSheetId="0">[23]MTP1!#REF!</definedName>
    <definedName name="_7PKTUBU" hidden="1">[23]MTP1!#REF!</definedName>
    <definedName name="_7TBHT20" localSheetId="6" hidden="1">[23]MTP1!#REF!</definedName>
    <definedName name="_7TBHT20" localSheetId="8" hidden="1">[23]MTP1!#REF!</definedName>
    <definedName name="_7TBHT20" localSheetId="14" hidden="1">[23]MTP1!#REF!</definedName>
    <definedName name="_7TBHT20" localSheetId="0">[23]MTP1!#REF!</definedName>
    <definedName name="_7TBHT20" hidden="1">[23]MTP1!#REF!</definedName>
    <definedName name="_7TBHT30" localSheetId="6" hidden="1">[23]MTP1!#REF!</definedName>
    <definedName name="_7TBHT30" localSheetId="8" hidden="1">[23]MTP1!#REF!</definedName>
    <definedName name="_7TBHT30" localSheetId="14" hidden="1">[23]MTP1!#REF!</definedName>
    <definedName name="_7TBHT30" localSheetId="0">[23]MTP1!#REF!</definedName>
    <definedName name="_7TBHT30" hidden="1">[23]MTP1!#REF!</definedName>
    <definedName name="_7TDCABC" localSheetId="6" hidden="1">[23]MTP1!#REF!</definedName>
    <definedName name="_7TDCABC" localSheetId="8" hidden="1">[23]MTP1!#REF!</definedName>
    <definedName name="_7TDCABC" localSheetId="14" hidden="1">[23]MTP1!#REF!</definedName>
    <definedName name="_7TDCABC" localSheetId="0">[23]MTP1!#REF!</definedName>
    <definedName name="_7TDCABC" hidden="1">[23]MTP1!#REF!</definedName>
    <definedName name="_a1" localSheetId="0" hidden="1">{"'Sheet1'!$L$16"}</definedName>
    <definedName name="_a1" hidden="1">{"'Sheet1'!$L$16"}</definedName>
    <definedName name="_a10" localSheetId="0" hidden="1">{"'Sheet1'!$L$16"}</definedName>
    <definedName name="_a10" hidden="1">{"'Sheet1'!$L$16"}</definedName>
    <definedName name="_a11" localSheetId="0" hidden="1">{"'Sheet1'!$L$16"}</definedName>
    <definedName name="_a11" hidden="1">{"'Sheet1'!$L$16"}</definedName>
    <definedName name="_a12" localSheetId="0" hidden="1">{"'Sheet1'!$L$16"}</definedName>
    <definedName name="_a12" hidden="1">{"'Sheet1'!$L$16"}</definedName>
    <definedName name="_a129" localSheetId="0"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 localSheetId="0" hidden="1">{"'Sheet1'!$L$16"}</definedName>
    <definedName name="_a13" hidden="1">{"'Sheet1'!$L$16"}</definedName>
    <definedName name="_a130" localSheetId="0"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4" localSheetId="0" hidden="1">{"'Sheet1'!$L$16"}</definedName>
    <definedName name="_a14" hidden="1">{"'Sheet1'!$L$16"}</definedName>
    <definedName name="_a18" localSheetId="0" hidden="1">{"'Sheet1'!$L$16"}</definedName>
    <definedName name="_a18" hidden="1">{"'Sheet1'!$L$16"}</definedName>
    <definedName name="_a2" localSheetId="0" hidden="1">{"'Sheet1'!$L$16"}</definedName>
    <definedName name="_a2" hidden="1">{"'Sheet1'!$L$16"}</definedName>
    <definedName name="_a20" localSheetId="0" hidden="1">{"'Sheet1'!$L$16"}</definedName>
    <definedName name="_a20" hidden="1">{"'Sheet1'!$L$16"}</definedName>
    <definedName name="_a3" localSheetId="0" hidden="1">{"'Sheet1'!$L$16"}</definedName>
    <definedName name="_a3" hidden="1">{"'Sheet1'!$L$16"}</definedName>
    <definedName name="_a4" localSheetId="0" hidden="1">{"'Sheet1'!$L$16"}</definedName>
    <definedName name="_a4" hidden="1">{"'Sheet1'!$L$16"}</definedName>
    <definedName name="_a5" localSheetId="0" hidden="1">{"'Sheet1'!$L$16"}</definedName>
    <definedName name="_a5" hidden="1">{"'Sheet1'!$L$16"}</definedName>
    <definedName name="_A65700" localSheetId="0">'[8]MTO REV.2(ARMOR)'!#REF!</definedName>
    <definedName name="_A65700" hidden="1">'[8]MTO REV.2(ARMOR)'!#REF!</definedName>
    <definedName name="_A65800" localSheetId="0">'[8]MTO REV.2(ARMOR)'!#REF!</definedName>
    <definedName name="_A65800" hidden="1">'[8]MTO REV.2(ARMOR)'!#REF!</definedName>
    <definedName name="_A66000" localSheetId="0">'[8]MTO REV.2(ARMOR)'!#REF!</definedName>
    <definedName name="_A66000" hidden="1">'[8]MTO REV.2(ARMOR)'!#REF!</definedName>
    <definedName name="_A67000" localSheetId="0">'[8]MTO REV.2(ARMOR)'!#REF!</definedName>
    <definedName name="_A67000" hidden="1">'[8]MTO REV.2(ARMOR)'!#REF!</definedName>
    <definedName name="_A68000" localSheetId="0">'[8]MTO REV.2(ARMOR)'!#REF!</definedName>
    <definedName name="_A68000" hidden="1">'[8]MTO REV.2(ARMOR)'!#REF!</definedName>
    <definedName name="_a7" localSheetId="0" hidden="1">{"'Sheet1'!$L$16"}</definedName>
    <definedName name="_a7" hidden="1">{"'Sheet1'!$L$16"}</definedName>
    <definedName name="_A70000" localSheetId="0">'[8]MTO REV.2(ARMOR)'!#REF!</definedName>
    <definedName name="_A70000" hidden="1">'[8]MTO REV.2(ARMOR)'!#REF!</definedName>
    <definedName name="_A75000" localSheetId="0">'[8]MTO REV.2(ARMOR)'!#REF!</definedName>
    <definedName name="_A75000" hidden="1">'[8]MTO REV.2(ARMOR)'!#REF!</definedName>
    <definedName name="_a8" localSheetId="0" hidden="1">{"'Sheet1'!$L$16"}</definedName>
    <definedName name="_a8" hidden="1">{"'Sheet1'!$L$16"}</definedName>
    <definedName name="_A85000" localSheetId="0">'[8]MTO REV.2(ARMOR)'!#REF!</definedName>
    <definedName name="_A85000" hidden="1">'[8]MTO REV.2(ARMOR)'!#REF!</definedName>
    <definedName name="_a9" localSheetId="0" hidden="1">{"'Sheet1'!$L$16"}</definedName>
    <definedName name="_a9" hidden="1">{"'Sheet1'!$L$16"}</definedName>
    <definedName name="_abb91" localSheetId="0">[6]chitimc!#REF!</definedName>
    <definedName name="_abb91" hidden="1">[6]chitimc!#REF!</definedName>
    <definedName name="_AL1" localSheetId="0" hidden="1">{#N/A,#N/A,FALSE,"Chi tiÆt"}</definedName>
    <definedName name="_AL1" hidden="1">{#N/A,#N/A,FALSE,"Chi tiÆt"}</definedName>
    <definedName name="_AL2" localSheetId="0" hidden="1">{#N/A,#N/A,FALSE,"Chi tiÆt"}</definedName>
    <definedName name="_AL2" hidden="1">{#N/A,#N/A,FALSE,"Chi tiÆt"}</definedName>
    <definedName name="_ban1" localSheetId="0">'[10]Mau 02'!#REF!</definedName>
    <definedName name="_ban1" hidden="1">'[10]Mau 02'!#REF!</definedName>
    <definedName name="_C_Lphi_4ab" localSheetId="6" hidden="1">#REF!</definedName>
    <definedName name="_C_Lphi_4ab" localSheetId="8" hidden="1">#REF!</definedName>
    <definedName name="_C_Lphi_4ab" localSheetId="14" hidden="1">#REF!</definedName>
    <definedName name="_C_Lphi_4ab" localSheetId="0">#REF!</definedName>
    <definedName name="_C_Lphi_4ab" hidden="1">#REF!</definedName>
    <definedName name="_cao1" localSheetId="0">#REF!</definedName>
    <definedName name="_cao1" hidden="1">#REF!</definedName>
    <definedName name="_cao2" localSheetId="0">#REF!</definedName>
    <definedName name="_cao2" hidden="1">#REF!</definedName>
    <definedName name="_cao3" localSheetId="0">#REF!</definedName>
    <definedName name="_cao3" hidden="1">#REF!</definedName>
    <definedName name="_cao4" localSheetId="0">#REF!</definedName>
    <definedName name="_cao4" hidden="1">#REF!</definedName>
    <definedName name="_cao5" localSheetId="0">#REF!</definedName>
    <definedName name="_cao5" hidden="1">#REF!</definedName>
    <definedName name="_cao6" localSheetId="0">#REF!</definedName>
    <definedName name="_cao6" hidden="1">#REF!</definedName>
    <definedName name="_CON1" localSheetId="6" hidden="1">#REF!</definedName>
    <definedName name="_CON1" localSheetId="8" hidden="1">#REF!</definedName>
    <definedName name="_CON1" localSheetId="14" hidden="1">#REF!</definedName>
    <definedName name="_CON1" localSheetId="0">#REF!</definedName>
    <definedName name="_CON1" hidden="1">#REF!</definedName>
    <definedName name="_CON2" localSheetId="6" hidden="1">#REF!</definedName>
    <definedName name="_CON2" localSheetId="8" hidden="1">#REF!</definedName>
    <definedName name="_CON2" localSheetId="14" hidden="1">#REF!</definedName>
    <definedName name="_CON2" localSheetId="0">#REF!</definedName>
    <definedName name="_CON2" hidden="1">#REF!</definedName>
    <definedName name="_CPhi_Bhiem" localSheetId="6" hidden="1">#REF!</definedName>
    <definedName name="_CPhi_Bhiem" localSheetId="8" hidden="1">#REF!</definedName>
    <definedName name="_CPhi_Bhiem" localSheetId="14" hidden="1">#REF!</definedName>
    <definedName name="_CPhi_Bhiem" localSheetId="0">#REF!</definedName>
    <definedName name="_CPhi_Bhiem" hidden="1">#REF!</definedName>
    <definedName name="_CPhi_BQLDA" localSheetId="6" hidden="1">#REF!</definedName>
    <definedName name="_CPhi_BQLDA" localSheetId="8" hidden="1">#REF!</definedName>
    <definedName name="_CPhi_BQLDA" localSheetId="14" hidden="1">#REF!</definedName>
    <definedName name="_CPhi_BQLDA" localSheetId="0">#REF!</definedName>
    <definedName name="_CPhi_BQLDA" hidden="1">#REF!</definedName>
    <definedName name="_CPhi_DBaoGT" localSheetId="6" hidden="1">#REF!</definedName>
    <definedName name="_CPhi_DBaoGT" localSheetId="8" hidden="1">#REF!</definedName>
    <definedName name="_CPhi_DBaoGT" localSheetId="14" hidden="1">#REF!</definedName>
    <definedName name="_CPhi_DBaoGT" localSheetId="0">#REF!</definedName>
    <definedName name="_CPhi_DBaoGT" hidden="1">#REF!</definedName>
    <definedName name="_CPhi_Kdinh" localSheetId="6" hidden="1">#REF!</definedName>
    <definedName name="_CPhi_Kdinh" localSheetId="8" hidden="1">#REF!</definedName>
    <definedName name="_CPhi_Kdinh" localSheetId="14" hidden="1">#REF!</definedName>
    <definedName name="_CPhi_Kdinh" localSheetId="0">#REF!</definedName>
    <definedName name="_CPhi_Kdinh" hidden="1">#REF!</definedName>
    <definedName name="_CPhi_Nthu_KThanh" localSheetId="6" hidden="1">#REF!</definedName>
    <definedName name="_CPhi_Nthu_KThanh" localSheetId="8" hidden="1">#REF!</definedName>
    <definedName name="_CPhi_Nthu_KThanh" localSheetId="14" hidden="1">#REF!</definedName>
    <definedName name="_CPhi_Nthu_KThanh" localSheetId="0">#REF!</definedName>
    <definedName name="_CPhi_Nthu_KThanh" hidden="1">#REF!</definedName>
    <definedName name="_CPhi_QToan" localSheetId="6" hidden="1">#REF!</definedName>
    <definedName name="_CPhi_QToan" localSheetId="8" hidden="1">#REF!</definedName>
    <definedName name="_CPhi_QToan" localSheetId="14" hidden="1">#REF!</definedName>
    <definedName name="_CPhi_QToan" localSheetId="0">#REF!</definedName>
    <definedName name="_CPhi_QToan" hidden="1">#REF!</definedName>
    <definedName name="_CPhiTKe_13" localSheetId="6" hidden="1">#REF!</definedName>
    <definedName name="_CPhiTKe_13" localSheetId="8" hidden="1">#REF!</definedName>
    <definedName name="_CPhiTKe_13" localSheetId="14" hidden="1">#REF!</definedName>
    <definedName name="_CPhiTKe_13" localSheetId="0">#REF!</definedName>
    <definedName name="_CPhiTKe_13" hidden="1">#REF!</definedName>
    <definedName name="_CT250" localSheetId="6" hidden="1">'[3]dongia (2)'!#REF!</definedName>
    <definedName name="_CT250" localSheetId="8" hidden="1">'[3]dongia (2)'!#REF!</definedName>
    <definedName name="_CT250" localSheetId="14" hidden="1">'[3]dongia (2)'!#REF!</definedName>
    <definedName name="_CT250" hidden="1">'[3]dongia (2)'!#REF!</definedName>
    <definedName name="_d1500" localSheetId="0" hidden="1">{"'Sheet1'!$L$16"}</definedName>
    <definedName name="_d1500" hidden="1">{"'Sheet1'!$L$16"}</definedName>
    <definedName name="_dai1" localSheetId="0">#REF!</definedName>
    <definedName name="_dai1" hidden="1">#REF!</definedName>
    <definedName name="_dai2" localSheetId="0">#REF!</definedName>
    <definedName name="_dai2" hidden="1">#REF!</definedName>
    <definedName name="_dai3" localSheetId="0">#REF!</definedName>
    <definedName name="_dai3" hidden="1">#REF!</definedName>
    <definedName name="_dai4" localSheetId="0">#REF!</definedName>
    <definedName name="_dai4" hidden="1">#REF!</definedName>
    <definedName name="_dai5" localSheetId="0">#REF!</definedName>
    <definedName name="_dai5" hidden="1">#REF!</definedName>
    <definedName name="_dai6" localSheetId="0">#REF!</definedName>
    <definedName name="_dai6" hidden="1">#REF!</definedName>
    <definedName name="_dam24" hidden="1">[11]GIAVLIEU!$M$51</definedName>
    <definedName name="_dan1" localSheetId="0">#REF!</definedName>
    <definedName name="_dan1" hidden="1">#REF!</definedName>
    <definedName name="_dan2" localSheetId="0">#REF!</definedName>
    <definedName name="_dan2" hidden="1">#REF!</definedName>
    <definedName name="_dao1" hidden="1">'[12]CT Thang Mo'!$B$189:$H$189</definedName>
    <definedName name="_dao2" hidden="1">'[12]CT Thang Mo'!$B$161:$H$161</definedName>
    <definedName name="_dap2" hidden="1">'[12]CT Thang Mo'!$B$162:$H$162</definedName>
    <definedName name="_day1" localSheetId="0">'[13]Chiet tinh dz22'!#REF!</definedName>
    <definedName name="_day1" hidden="1">'[13]Chiet tinh dz22'!#REF!</definedName>
    <definedName name="_day2" hidden="1">'[14]Chiet tinh dz35'!$H$3</definedName>
    <definedName name="_dbu1" localSheetId="0">'[12]CT Thang Mo'!#REF!</definedName>
    <definedName name="_dbu1" hidden="1">'[12]CT Thang Mo'!#REF!</definedName>
    <definedName name="_dbu2" hidden="1">'[12]CT Thang Mo'!$B$93:$F$93</definedName>
    <definedName name="_ddn400" localSheetId="6" hidden="1">#REF!</definedName>
    <definedName name="_ddn400" localSheetId="8" hidden="1">#REF!</definedName>
    <definedName name="_ddn400" localSheetId="14" hidden="1">#REF!</definedName>
    <definedName name="_ddn400" localSheetId="0">#REF!</definedName>
    <definedName name="_ddn400" hidden="1">#REF!</definedName>
    <definedName name="_ddn600" localSheetId="6" hidden="1">#REF!</definedName>
    <definedName name="_ddn600" localSheetId="8" hidden="1">#REF!</definedName>
    <definedName name="_ddn600" localSheetId="14" hidden="1">#REF!</definedName>
    <definedName name="_ddn600" localSheetId="0">#REF!</definedName>
    <definedName name="_ddn600" hidden="1">#REF!</definedName>
    <definedName name="_dgt100" localSheetId="6" hidden="1">'[3]dongia (2)'!#REF!</definedName>
    <definedName name="_dgt100" localSheetId="8" hidden="1">'[3]dongia (2)'!#REF!</definedName>
    <definedName name="_dgt100" localSheetId="14" hidden="1">'[3]dongia (2)'!#REF!</definedName>
    <definedName name="_dgt100" hidden="1">'[3]dongia (2)'!#REF!</definedName>
    <definedName name="_doi3" localSheetId="0">'[15]truc tiep'!#REF!</definedName>
    <definedName name="_doi3" hidden="1">'[15]truc tiep'!#REF!</definedName>
    <definedName name="_E99999" localSheetId="0">#REF!</definedName>
    <definedName name="_E99999" hidden="1">#REF!</definedName>
    <definedName name="_f5" localSheetId="0" hidden="1">{"'Sheet1'!$L$16"}</definedName>
    <definedName name="_f5" hidden="1">{"'Sheet1'!$L$16"}</definedName>
    <definedName name="_f55" localSheetId="0" hidden="1">{"'Sheet1'!$L$16"}</definedName>
    <definedName name="_f55" hidden="1">{"'Sheet1'!$L$16"}</definedName>
    <definedName name="_Fill" localSheetId="6" hidden="1">#REF!</definedName>
    <definedName name="_Fill" localSheetId="8" hidden="1">#REF!</definedName>
    <definedName name="_Fill" localSheetId="14" hidden="1">#REF!</definedName>
    <definedName name="_Fill" localSheetId="0" hidden="1">#REF!</definedName>
    <definedName name="_Fill" hidden="1">#REF!</definedName>
    <definedName name="_xlnm._FilterDatabase" localSheetId="18" hidden="1">'2022'!$A$9:$AE$137</definedName>
    <definedName name="_xlnm._FilterDatabase" localSheetId="21" hidden="1">BAN!$A$2:$J$121</definedName>
    <definedName name="_xlnm._FilterDatabase" localSheetId="22" hidden="1">'BAN - 2'!$A$2:$J$46</definedName>
    <definedName name="_xlnm._FilterDatabase" localSheetId="17" hidden="1">BANGKE_2023!$A$9:$AT$211</definedName>
    <definedName name="_xlnm._FilterDatabase" localSheetId="6" hidden="1">#REF!</definedName>
    <definedName name="_xlnm._FilterDatabase" localSheetId="7" hidden="1">'D301.01'!$A$20:$AY$103</definedName>
    <definedName name="_xlnm._FilterDatabase" localSheetId="8" hidden="1">#REF!</definedName>
    <definedName name="_xlnm._FilterDatabase" localSheetId="9" hidden="1">'D401.01'!$A$20:$AY$44</definedName>
    <definedName name="_xlnm._FilterDatabase" localSheetId="15" hidden="1">'D801 - Report'!$A$23:$U$50</definedName>
    <definedName name="_xlnm._FilterDatabase" localSheetId="11" hidden="1">'D901 - Confirmation'!$B$23:$X$29</definedName>
    <definedName name="_xlnm._FilterDatabase" localSheetId="14" hidden="1">#REF!</definedName>
    <definedName name="_xlnm._FilterDatabase" localSheetId="0" hidden="1">#REF!</definedName>
    <definedName name="_xlnm._FilterDatabase" localSheetId="16" hidden="1">MUA!$A$2:$K$125</definedName>
    <definedName name="_xlnm._FilterDatabase" localSheetId="1" hidden="1">'N2FS Pledge'!$K$2:$L$12</definedName>
    <definedName name="_xlnm._FilterDatabase" hidden="1">#REF!</definedName>
    <definedName name="_ftb1099" localSheetId="0" hidden="1">{#N/A,#N/A,FALSE,"P&amp;LVN H2";#N/A,#N/A,FALSE,"P&amp;LVIETNAM";#N/A,#N/A,FALSE,"P&amp;LVN H1";#N/A,#N/A,FALSE,"P&amp;L summary";#N/A,#N/A,FALSE,"CB";#N/A,#N/A,FALSE,"CEO ";#N/A,#N/A,FALSE,"Treasury";#N/A,#N/A,FALSE,"IBG";#N/A,#N/A,FALSE,"FIN";#N/A,#N/A,FALSE,"INDO";#N/A,#N/A,FALSE,"BS97"}</definedName>
    <definedName name="_ftb1099" hidden="1">{#N/A,#N/A,FALSE,"P&amp;LVN H2";#N/A,#N/A,FALSE,"P&amp;LVIETNAM";#N/A,#N/A,FALSE,"P&amp;LVN H1";#N/A,#N/A,FALSE,"P&amp;L summary";#N/A,#N/A,FALSE,"CB";#N/A,#N/A,FALSE,"CEO ";#N/A,#N/A,FALSE,"Treasury";#N/A,#N/A,FALSE,"IBG";#N/A,#N/A,FALSE,"FIN";#N/A,#N/A,FALSE,"INDO";#N/A,#N/A,FALSE,"BS97"}</definedName>
    <definedName name="_GID1" hidden="1">'[16]LKVL-CK-HT-GD1'!$A$4</definedName>
    <definedName name="_Goi8" localSheetId="0" hidden="1">{"'Sheet1'!$L$16"}</definedName>
    <definedName name="_Goi8" hidden="1">{"'Sheet1'!$L$16"}</definedName>
    <definedName name="_HOA1" localSheetId="0">#REF!</definedName>
    <definedName name="_HOA1" hidden="1">#REF!</definedName>
    <definedName name="_hu14" localSheetId="0" hidden="1">{"'Sheet1'!$L$16"}</definedName>
    <definedName name="_hu14" hidden="1">{"'Sheet1'!$L$16"}</definedName>
    <definedName name="_IV120000" localSheetId="6" hidden="1">'[26]NHAT KY'!#REF!</definedName>
    <definedName name="_IV120000" localSheetId="8" hidden="1">'[26]NHAT KY'!#REF!</definedName>
    <definedName name="_IV120000" localSheetId="14" hidden="1">'[26]NHAT KY'!#REF!</definedName>
    <definedName name="_IV120000" hidden="1">'[26]NHAT KY'!#REF!</definedName>
    <definedName name="_IV150000" localSheetId="6" hidden="1">'[26]NHAT KY'!#REF!</definedName>
    <definedName name="_IV150000" localSheetId="8" hidden="1">'[26]NHAT KY'!#REF!</definedName>
    <definedName name="_IV150000" localSheetId="14" hidden="1">'[26]NHAT KY'!#REF!</definedName>
    <definedName name="_IV150000" hidden="1">'[26]NHAT KY'!#REF!</definedName>
    <definedName name="_IV160000" localSheetId="6" hidden="1">'[26]NHAT KY'!#REF!</definedName>
    <definedName name="_IV160000" localSheetId="8" hidden="1">'[26]NHAT KY'!#REF!</definedName>
    <definedName name="_IV160000" localSheetId="14" hidden="1">'[26]NHAT KY'!#REF!</definedName>
    <definedName name="_IV160000" hidden="1">'[26]NHAT KY'!#REF!</definedName>
    <definedName name="_IV69000" localSheetId="6" hidden="1">'[26]NHAT KY'!#REF!</definedName>
    <definedName name="_IV69000" localSheetId="8" hidden="1">'[26]NHAT KY'!#REF!</definedName>
    <definedName name="_IV69000" localSheetId="14" hidden="1">'[26]NHAT KY'!#REF!</definedName>
    <definedName name="_IV69000" hidden="1">'[26]NHAT KY'!#REF!</definedName>
    <definedName name="_IV70000" localSheetId="6" hidden="1">'[26]NHAT KY'!#REF!</definedName>
    <definedName name="_IV70000" localSheetId="8" hidden="1">'[26]NHAT KY'!#REF!</definedName>
    <definedName name="_IV70000" localSheetId="14" hidden="1">'[26]NHAT KY'!#REF!</definedName>
    <definedName name="_IV70000" hidden="1">'[26]NHAT KY'!#REF!</definedName>
    <definedName name="_IV800000" localSheetId="6" hidden="1">'[26]NHAT KY'!#REF!</definedName>
    <definedName name="_IV800000" localSheetId="8" hidden="1">'[26]NHAT KY'!#REF!</definedName>
    <definedName name="_IV800000" localSheetId="14" hidden="1">'[26]NHAT KY'!#REF!</definedName>
    <definedName name="_IV800000" hidden="1">'[26]NHAT KY'!#REF!</definedName>
    <definedName name="_Key1" localSheetId="6" hidden="1">#REF!</definedName>
    <definedName name="_Key1" localSheetId="8" hidden="1">#REF!</definedName>
    <definedName name="_Key1" localSheetId="14" hidden="1">#REF!</definedName>
    <definedName name="_Key1" localSheetId="0" hidden="1">#REF!</definedName>
    <definedName name="_Key1" hidden="1">#REF!</definedName>
    <definedName name="_Key2" localSheetId="6" hidden="1">#REF!</definedName>
    <definedName name="_Key2" localSheetId="8" hidden="1">#REF!</definedName>
    <definedName name="_Key2" localSheetId="14" hidden="1">#REF!</definedName>
    <definedName name="_Key2" localSheetId="0" hidden="1">#REF!</definedName>
    <definedName name="_Key2" hidden="1">#REF!</definedName>
    <definedName name="_Lan1" localSheetId="0" hidden="1">{"'Sheet1'!$L$16"}</definedName>
    <definedName name="_Lan1" hidden="1">{"'Sheet1'!$L$16"}</definedName>
    <definedName name="_LAN3" localSheetId="0" hidden="1">{"'Sheet1'!$L$16"}</definedName>
    <definedName name="_LAN3" hidden="1">{"'Sheet1'!$L$16"}</definedName>
    <definedName name="_lap1" localSheetId="0">#REF!</definedName>
    <definedName name="_lap1" hidden="1">#REF!</definedName>
    <definedName name="_lap2" localSheetId="0">#REF!</definedName>
    <definedName name="_lap2" hidden="1">#REF!</definedName>
    <definedName name="_MAC12" localSheetId="6" hidden="1">#REF!</definedName>
    <definedName name="_MAC12" localSheetId="8" hidden="1">#REF!</definedName>
    <definedName name="_MAC12" localSheetId="14" hidden="1">#REF!</definedName>
    <definedName name="_MAC12" localSheetId="0">#REF!</definedName>
    <definedName name="_MAC12" hidden="1">#REF!</definedName>
    <definedName name="_MAC46" localSheetId="6" hidden="1">#REF!</definedName>
    <definedName name="_MAC46" localSheetId="8" hidden="1">#REF!</definedName>
    <definedName name="_MAC46" localSheetId="14" hidden="1">#REF!</definedName>
    <definedName name="_MAC46" localSheetId="0">#REF!</definedName>
    <definedName name="_MAC46" hidden="1">#REF!</definedName>
    <definedName name="_MNV1" hidden="1">[17]CCVP!$B$9:'[17]CCVP'!$B$108</definedName>
    <definedName name="_N1.XK1" localSheetId="0">#REF!</definedName>
    <definedName name="_N1.XK1" hidden="1">#REF!</definedName>
    <definedName name="_NCL100" localSheetId="6" hidden="1">#REF!</definedName>
    <definedName name="_NCL100" localSheetId="8" hidden="1">#REF!</definedName>
    <definedName name="_NCL100" localSheetId="14" hidden="1">#REF!</definedName>
    <definedName name="_NCL100" localSheetId="0">#REF!</definedName>
    <definedName name="_NCL100" hidden="1">#REF!</definedName>
    <definedName name="_NCL200" localSheetId="6" hidden="1">#REF!</definedName>
    <definedName name="_NCL200" localSheetId="8" hidden="1">#REF!</definedName>
    <definedName name="_NCL200" localSheetId="14" hidden="1">#REF!</definedName>
    <definedName name="_NCL200" localSheetId="0">#REF!</definedName>
    <definedName name="_NCL200" hidden="1">#REF!</definedName>
    <definedName name="_NCL250" localSheetId="6" hidden="1">#REF!</definedName>
    <definedName name="_NCL250" localSheetId="8" hidden="1">#REF!</definedName>
    <definedName name="_NCL250" localSheetId="14" hidden="1">#REF!</definedName>
    <definedName name="_NCL250" localSheetId="0">#REF!</definedName>
    <definedName name="_NCL250" hidden="1">#REF!</definedName>
    <definedName name="_NET2" localSheetId="6" hidden="1">#REF!</definedName>
    <definedName name="_NET2" localSheetId="8" hidden="1">#REF!</definedName>
    <definedName name="_NET2" localSheetId="14" hidden="1">#REF!</definedName>
    <definedName name="_NET2" localSheetId="0">#REF!</definedName>
    <definedName name="_NET2" hidden="1">#REF!</definedName>
    <definedName name="_NGA1" localSheetId="0">#REF!</definedName>
    <definedName name="_NGA1" hidden="1">#REF!</definedName>
    <definedName name="_NHI1" localSheetId="0">#REF!</definedName>
    <definedName name="_NHI1" hidden="1">#REF!</definedName>
    <definedName name="_nin190" localSheetId="6" hidden="1">#REF!</definedName>
    <definedName name="_nin190" localSheetId="8" hidden="1">#REF!</definedName>
    <definedName name="_nin190" localSheetId="14" hidden="1">#REF!</definedName>
    <definedName name="_nin190" localSheetId="0">#REF!</definedName>
    <definedName name="_nin190" hidden="1">#REF!</definedName>
    <definedName name="_NS03" localSheetId="0" hidden="1">{"'Sheet1'!$L$16"}</definedName>
    <definedName name="_NS03" hidden="1">{"'Sheet1'!$L$16"}</definedName>
    <definedName name="_NSO2" localSheetId="0" hidden="1">{"'Sheet1'!$L$16"}</definedName>
    <definedName name="_NSO2" hidden="1">{"'Sheet1'!$L$16"}</definedName>
    <definedName name="_oct1099" localSheetId="0" hidden="1">{#N/A,#N/A,FALSE,"P&amp;LVIETNAM";#N/A,#N/A,FALSE,"P&amp;L summary";#N/A,#N/A,FALSE,"Treasury";#N/A,#N/A,FALSE,"CB";#N/A,#N/A,FALSE,"CEO ";#N/A,#N/A,FALSE,"IBG";#N/A,#N/A,FALSE,"FIN";#N/A,#N/A,FALSE,"BS97"}</definedName>
    <definedName name="_oct1099" hidden="1">{#N/A,#N/A,FALSE,"P&amp;LVIETNAM";#N/A,#N/A,FALSE,"P&amp;L summary";#N/A,#N/A,FALSE,"Treasury";#N/A,#N/A,FALSE,"CB";#N/A,#N/A,FALSE,"CEO ";#N/A,#N/A,FALSE,"IBG";#N/A,#N/A,FALSE,"FIN";#N/A,#N/A,FALSE,"BS97"}</definedName>
    <definedName name="_Order1" hidden="1">255</definedName>
    <definedName name="_Order2" hidden="1">255</definedName>
    <definedName name="_oto10" localSheetId="0">[18]VL!#REF!</definedName>
    <definedName name="_oto10" hidden="1">[18]VL!#REF!</definedName>
    <definedName name="_PA3" localSheetId="0" hidden="1">{"'Sheet1'!$L$16"}</definedName>
    <definedName name="_PA3" hidden="1">{"'Sheet1'!$L$16"}</definedName>
    <definedName name="_Parse_In" localSheetId="0" hidden="1">#REF!</definedName>
    <definedName name="_Parse_In" hidden="1">#REF!</definedName>
    <definedName name="_Parse_Out" hidden="1">[27]Quantity!#REF!</definedName>
    <definedName name="_phi10" localSheetId="0">#REF!</definedName>
    <definedName name="_phi10" hidden="1">#REF!</definedName>
    <definedName name="_phi12" localSheetId="0">#REF!</definedName>
    <definedName name="_phi12" hidden="1">#REF!</definedName>
    <definedName name="_phi14" localSheetId="0">#REF!</definedName>
    <definedName name="_phi14" hidden="1">#REF!</definedName>
    <definedName name="_phi16" localSheetId="0">#REF!</definedName>
    <definedName name="_phi16" hidden="1">#REF!</definedName>
    <definedName name="_phi18" localSheetId="0">#REF!</definedName>
    <definedName name="_phi18" hidden="1">#REF!</definedName>
    <definedName name="_phi20" localSheetId="0">#REF!</definedName>
    <definedName name="_phi20" hidden="1">#REF!</definedName>
    <definedName name="_phi22" localSheetId="0">#REF!</definedName>
    <definedName name="_phi22" hidden="1">#REF!</definedName>
    <definedName name="_phi25" localSheetId="0">#REF!</definedName>
    <definedName name="_phi25" hidden="1">#REF!</definedName>
    <definedName name="_phi28" localSheetId="0">#REF!</definedName>
    <definedName name="_phi28" hidden="1">#REF!</definedName>
    <definedName name="_phi6" localSheetId="0">#REF!</definedName>
    <definedName name="_phi6" hidden="1">#REF!</definedName>
    <definedName name="_phi8" localSheetId="0">#REF!</definedName>
    <definedName name="_phi8" hidden="1">#REF!</definedName>
    <definedName name="_quy2" localSheetId="0">#REF!</definedName>
    <definedName name="_quy2" hidden="1">#REF!</definedName>
    <definedName name="_S1" localSheetId="0">{"Book1"}</definedName>
    <definedName name="_S1" hidden="1">{"Book1"}</definedName>
    <definedName name="_sc1" localSheetId="6" hidden="1">#REF!</definedName>
    <definedName name="_sc1" localSheetId="8" hidden="1">#REF!</definedName>
    <definedName name="_sc1" localSheetId="14" hidden="1">#REF!</definedName>
    <definedName name="_sc1" localSheetId="0">#REF!</definedName>
    <definedName name="_sc1" hidden="1">#REF!</definedName>
    <definedName name="_SC2" localSheetId="6" hidden="1">#REF!</definedName>
    <definedName name="_SC2" localSheetId="8" hidden="1">#REF!</definedName>
    <definedName name="_SC2" localSheetId="14" hidden="1">#REF!</definedName>
    <definedName name="_SC2" localSheetId="0">#REF!</definedName>
    <definedName name="_SC2" hidden="1">#REF!</definedName>
    <definedName name="_sc3" localSheetId="6" hidden="1">#REF!</definedName>
    <definedName name="_sc3" localSheetId="8" hidden="1">#REF!</definedName>
    <definedName name="_sc3" localSheetId="14" hidden="1">#REF!</definedName>
    <definedName name="_sc3" localSheetId="0">#REF!</definedName>
    <definedName name="_sc3" hidden="1">#REF!</definedName>
    <definedName name="_slg1" localSheetId="0">#REF!</definedName>
    <definedName name="_slg1" hidden="1">#REF!</definedName>
    <definedName name="_slg2" localSheetId="0">#REF!</definedName>
    <definedName name="_slg2" hidden="1">#REF!</definedName>
    <definedName name="_slg3" localSheetId="0">#REF!</definedName>
    <definedName name="_slg3" hidden="1">#REF!</definedName>
    <definedName name="_slg4" localSheetId="0">#REF!</definedName>
    <definedName name="_slg4" hidden="1">#REF!</definedName>
    <definedName name="_slg5" localSheetId="0">#REF!</definedName>
    <definedName name="_slg5" hidden="1">#REF!</definedName>
    <definedName name="_slg6" localSheetId="0">#REF!</definedName>
    <definedName name="_slg6" hidden="1">#REF!</definedName>
    <definedName name="_SN3" localSheetId="6" hidden="1">#REF!</definedName>
    <definedName name="_SN3" localSheetId="8" hidden="1">#REF!</definedName>
    <definedName name="_SN3" localSheetId="14" hidden="1">#REF!</definedName>
    <definedName name="_SN3" localSheetId="0">#REF!</definedName>
    <definedName name="_SN3" hidden="1">#REF!</definedName>
    <definedName name="_Sort" localSheetId="6" hidden="1">#REF!</definedName>
    <definedName name="_Sort" localSheetId="8" hidden="1">#REF!</definedName>
    <definedName name="_Sort" localSheetId="14" hidden="1">#REF!</definedName>
    <definedName name="_Sort" localSheetId="0" hidden="1">#REF!</definedName>
    <definedName name="_Sort" hidden="1">#REF!</definedName>
    <definedName name="_Sortmoi" localSheetId="0" hidden="1">#REF!</definedName>
    <definedName name="_Sortmoi" hidden="1">#REF!</definedName>
    <definedName name="_su12" localSheetId="6" hidden="1">[5]Sheet3!#REF!</definedName>
    <definedName name="_su12" localSheetId="8" hidden="1">[5]Sheet3!#REF!</definedName>
    <definedName name="_su12" localSheetId="14" hidden="1">[5]Sheet3!#REF!</definedName>
    <definedName name="_su12" hidden="1">[5]Sheet3!#REF!</definedName>
    <definedName name="_Su70" localSheetId="6" hidden="1">[5]Sheet3!#REF!</definedName>
    <definedName name="_Su70" localSheetId="8" hidden="1">[5]Sheet3!#REF!</definedName>
    <definedName name="_Su70" localSheetId="14" hidden="1">[5]Sheet3!#REF!</definedName>
    <definedName name="_Su70" hidden="1">[5]Sheet3!#REF!</definedName>
    <definedName name="_T01" localSheetId="6" hidden="1">#REF!</definedName>
    <definedName name="_T01" localSheetId="8" hidden="1">#REF!</definedName>
    <definedName name="_T01" localSheetId="14" hidden="1">#REF!</definedName>
    <definedName name="_T01" localSheetId="0" hidden="1">#REF!</definedName>
    <definedName name="_T01" hidden="1">#REF!</definedName>
    <definedName name="_T1" localSheetId="0">#REF!</definedName>
    <definedName name="_T1" hidden="1">#REF!</definedName>
    <definedName name="_T2" localSheetId="0">#REF!</definedName>
    <definedName name="_T2" hidden="1">#REF!</definedName>
    <definedName name="_tb01" localSheetId="0">#REF!</definedName>
    <definedName name="_tb01" hidden="1">#REF!</definedName>
    <definedName name="_TB1" localSheetId="6" hidden="1">#REF!</definedName>
    <definedName name="_TB1" localSheetId="8" hidden="1">#REF!</definedName>
    <definedName name="_TB1" localSheetId="14" hidden="1">#REF!</definedName>
    <definedName name="_TB1" localSheetId="0">#REF!</definedName>
    <definedName name="_TB1" hidden="1">#REF!</definedName>
    <definedName name="_th100" localSheetId="6" hidden="1">'[3]dongia (2)'!#REF!</definedName>
    <definedName name="_th100" localSheetId="8" hidden="1">'[3]dongia (2)'!#REF!</definedName>
    <definedName name="_th100" localSheetId="14" hidden="1">'[3]dongia (2)'!#REF!</definedName>
    <definedName name="_th100" hidden="1">'[3]dongia (2)'!#REF!</definedName>
    <definedName name="_TH160" localSheetId="6" hidden="1">'[3]dongia (2)'!#REF!</definedName>
    <definedName name="_TH160" localSheetId="8" hidden="1">'[3]dongia (2)'!#REF!</definedName>
    <definedName name="_TH160" localSheetId="14" hidden="1">'[3]dongia (2)'!#REF!</definedName>
    <definedName name="_TH160" hidden="1">'[3]dongia (2)'!#REF!</definedName>
    <definedName name="_TK05" localSheetId="0">[19]VUNGDK!#REF!</definedName>
    <definedName name="_TK05" hidden="1">[19]VUNGDK!#REF!</definedName>
    <definedName name="_tk1111" localSheetId="0">#REF!</definedName>
    <definedName name="_tk1111" hidden="1">#REF!</definedName>
    <definedName name="_tk1112" localSheetId="0">#REF!</definedName>
    <definedName name="_tk1112" hidden="1">#REF!</definedName>
    <definedName name="_tk131" localSheetId="0">#REF!</definedName>
    <definedName name="_tk131" hidden="1">#REF!</definedName>
    <definedName name="_tk1331" localSheetId="0">#REF!</definedName>
    <definedName name="_tk1331" hidden="1">#REF!</definedName>
    <definedName name="_tk139" localSheetId="0">#REF!</definedName>
    <definedName name="_tk139" hidden="1">#REF!</definedName>
    <definedName name="_tk141" localSheetId="0">#REF!</definedName>
    <definedName name="_tk141" hidden="1">#REF!</definedName>
    <definedName name="_tk142" localSheetId="0">#REF!</definedName>
    <definedName name="_tk142" hidden="1">#REF!</definedName>
    <definedName name="_tk144" localSheetId="0">#REF!</definedName>
    <definedName name="_tk144" hidden="1">#REF!</definedName>
    <definedName name="_tk152" localSheetId="0">#REF!</definedName>
    <definedName name="_tk152" hidden="1">#REF!</definedName>
    <definedName name="_tk153" localSheetId="0">#REF!</definedName>
    <definedName name="_tk153" hidden="1">#REF!</definedName>
    <definedName name="_tk154" localSheetId="0">#REF!</definedName>
    <definedName name="_tk154" hidden="1">#REF!</definedName>
    <definedName name="_tk155" localSheetId="0">#REF!</definedName>
    <definedName name="_tk155" hidden="1">#REF!</definedName>
    <definedName name="_tk159" localSheetId="0">#REF!</definedName>
    <definedName name="_tk159" hidden="1">#REF!</definedName>
    <definedName name="_tk214" localSheetId="0">#REF!</definedName>
    <definedName name="_tk214" hidden="1">#REF!</definedName>
    <definedName name="_tk3331" localSheetId="0">#REF!</definedName>
    <definedName name="_tk3331" hidden="1">#REF!</definedName>
    <definedName name="_tk334" localSheetId="0">#REF!</definedName>
    <definedName name="_tk334" hidden="1">#REF!</definedName>
    <definedName name="_tk335" localSheetId="0">#REF!</definedName>
    <definedName name="_tk335" hidden="1">#REF!</definedName>
    <definedName name="_tk336" localSheetId="0">#REF!</definedName>
    <definedName name="_tk336" hidden="1">#REF!</definedName>
    <definedName name="_tk3384" localSheetId="0">#REF!</definedName>
    <definedName name="_tk3384" hidden="1">#REF!</definedName>
    <definedName name="_tk341" localSheetId="0">#REF!</definedName>
    <definedName name="_tk341" hidden="1">#REF!</definedName>
    <definedName name="_tk344" localSheetId="0">#REF!</definedName>
    <definedName name="_tk344" hidden="1">#REF!</definedName>
    <definedName name="_tk413" localSheetId="0">#REF!</definedName>
    <definedName name="_tk413" hidden="1">#REF!</definedName>
    <definedName name="_tk4211" localSheetId="0">#REF!</definedName>
    <definedName name="_tk4211" hidden="1">#REF!</definedName>
    <definedName name="_tk4212" localSheetId="0">#REF!</definedName>
    <definedName name="_tk4212" hidden="1">#REF!</definedName>
    <definedName name="_tk511" localSheetId="0">#REF!</definedName>
    <definedName name="_tk511" hidden="1">#REF!</definedName>
    <definedName name="_tk621" localSheetId="0">#REF!</definedName>
    <definedName name="_tk621" hidden="1">#REF!</definedName>
    <definedName name="_tk627" localSheetId="0">#REF!</definedName>
    <definedName name="_tk627" hidden="1">#REF!</definedName>
    <definedName name="_tk632" localSheetId="0">#REF!</definedName>
    <definedName name="_tk632" hidden="1">#REF!</definedName>
    <definedName name="_tk641" localSheetId="0">#REF!</definedName>
    <definedName name="_tk641" hidden="1">#REF!</definedName>
    <definedName name="_tk642" localSheetId="0">#REF!</definedName>
    <definedName name="_tk642" hidden="1">#REF!</definedName>
    <definedName name="_tk711" localSheetId="0">#REF!</definedName>
    <definedName name="_tk711" hidden="1">#REF!</definedName>
    <definedName name="_tk721" localSheetId="0">#REF!</definedName>
    <definedName name="_tk721" hidden="1">#REF!</definedName>
    <definedName name="_tk811" localSheetId="0">#REF!</definedName>
    <definedName name="_tk811" hidden="1">#REF!</definedName>
    <definedName name="_tk821" localSheetId="0">#REF!</definedName>
    <definedName name="_tk821" hidden="1">#REF!</definedName>
    <definedName name="_tk911" localSheetId="0">#REF!</definedName>
    <definedName name="_tk911" hidden="1">#REF!</definedName>
    <definedName name="_TL1" localSheetId="6" hidden="1">#REF!</definedName>
    <definedName name="_TL1" localSheetId="8" hidden="1">#REF!</definedName>
    <definedName name="_TL1" localSheetId="14" hidden="1">#REF!</definedName>
    <definedName name="_TL1" localSheetId="0">#REF!</definedName>
    <definedName name="_TL1" hidden="1">#REF!</definedName>
    <definedName name="_TL2" localSheetId="6" hidden="1">#REF!</definedName>
    <definedName name="_TL2" localSheetId="8" hidden="1">#REF!</definedName>
    <definedName name="_TL2" localSheetId="14" hidden="1">#REF!</definedName>
    <definedName name="_TL2" localSheetId="0">#REF!</definedName>
    <definedName name="_TL2" hidden="1">#REF!</definedName>
    <definedName name="_TL3" localSheetId="6" hidden="1">#REF!</definedName>
    <definedName name="_TL3" localSheetId="8" hidden="1">#REF!</definedName>
    <definedName name="_TL3" localSheetId="14" hidden="1">#REF!</definedName>
    <definedName name="_TL3" localSheetId="0">#REF!</definedName>
    <definedName name="_TL3" hidden="1">#REF!</definedName>
    <definedName name="_TLA120" localSheetId="6" hidden="1">#REF!</definedName>
    <definedName name="_TLA120" localSheetId="8" hidden="1">#REF!</definedName>
    <definedName name="_TLA120" localSheetId="14" hidden="1">#REF!</definedName>
    <definedName name="_TLA120" localSheetId="0">#REF!</definedName>
    <definedName name="_TLA120" hidden="1">#REF!</definedName>
    <definedName name="_TLA35" localSheetId="6" hidden="1">#REF!</definedName>
    <definedName name="_TLA35" localSheetId="8" hidden="1">#REF!</definedName>
    <definedName name="_TLA35" localSheetId="14" hidden="1">#REF!</definedName>
    <definedName name="_TLA35" localSheetId="0">#REF!</definedName>
    <definedName name="_TLA35" hidden="1">#REF!</definedName>
    <definedName name="_TLA50" localSheetId="6" hidden="1">#REF!</definedName>
    <definedName name="_TLA50" localSheetId="8" hidden="1">#REF!</definedName>
    <definedName name="_TLA50" localSheetId="14" hidden="1">#REF!</definedName>
    <definedName name="_TLA50" localSheetId="0">#REF!</definedName>
    <definedName name="_TLA50" hidden="1">#REF!</definedName>
    <definedName name="_TLA70" localSheetId="6" hidden="1">#REF!</definedName>
    <definedName name="_TLA70" localSheetId="8" hidden="1">#REF!</definedName>
    <definedName name="_TLA70" localSheetId="14" hidden="1">#REF!</definedName>
    <definedName name="_TLA70" localSheetId="0">#REF!</definedName>
    <definedName name="_TLA70" hidden="1">#REF!</definedName>
    <definedName name="_TLA95" localSheetId="6" hidden="1">#REF!</definedName>
    <definedName name="_TLA95" localSheetId="8" hidden="1">#REF!</definedName>
    <definedName name="_TLA95" localSheetId="14" hidden="1">#REF!</definedName>
    <definedName name="_TLA95" localSheetId="0">#REF!</definedName>
    <definedName name="_TLA95" hidden="1">#REF!</definedName>
    <definedName name="_TM2" localSheetId="0" hidden="1">{"'Sheet1'!$L$16"}</definedName>
    <definedName name="_TM2" hidden="1">{"'Sheet1'!$L$16"}</definedName>
    <definedName name="_TR250" localSheetId="6" hidden="1">'[3]dongia (2)'!#REF!</definedName>
    <definedName name="_TR250" localSheetId="8" hidden="1">'[3]dongia (2)'!#REF!</definedName>
    <definedName name="_TR250" localSheetId="14" hidden="1">'[3]dongia (2)'!#REF!</definedName>
    <definedName name="_TR250" hidden="1">'[3]dongia (2)'!#REF!</definedName>
    <definedName name="_tr375" localSheetId="6" hidden="1">[3]giathanh1!#REF!</definedName>
    <definedName name="_tr375" localSheetId="8" hidden="1">[3]giathanh1!#REF!</definedName>
    <definedName name="_tr375" localSheetId="14" hidden="1">[3]giathanh1!#REF!</definedName>
    <definedName name="_tr375" hidden="1">[3]giathanh1!#REF!</definedName>
    <definedName name="_tt3" localSheetId="0" hidden="1">{"'Sheet1'!$L$16"}</definedName>
    <definedName name="_tt3" hidden="1">{"'Sheet1'!$L$16"}</definedName>
    <definedName name="_v11" localSheetId="0" hidden="1">{"'Sheet1'!$L$16"}</definedName>
    <definedName name="_v11" hidden="1">{"'Sheet1'!$L$16"}</definedName>
    <definedName name="_vc1" hidden="1">'[12]CT Thang Mo'!$B$34:$H$34</definedName>
    <definedName name="_vc2" hidden="1">'[12]CT Thang Mo'!$B$35:$H$35</definedName>
    <definedName name="_vc3" hidden="1">'[12]CT Thang Mo'!$B$36:$H$36</definedName>
    <definedName name="_VDK1" localSheetId="0">#REF!</definedName>
    <definedName name="_VDK1" hidden="1">#REF!</definedName>
    <definedName name="_VL100" localSheetId="6" hidden="1">#REF!</definedName>
    <definedName name="_VL100" localSheetId="8" hidden="1">#REF!</definedName>
    <definedName name="_VL100" localSheetId="14" hidden="1">#REF!</definedName>
    <definedName name="_VL100" localSheetId="0">#REF!</definedName>
    <definedName name="_VL100" hidden="1">#REF!</definedName>
    <definedName name="_VL200" localSheetId="6" hidden="1">#REF!</definedName>
    <definedName name="_VL200" localSheetId="8" hidden="1">#REF!</definedName>
    <definedName name="_VL200" localSheetId="14" hidden="1">#REF!</definedName>
    <definedName name="_VL200" localSheetId="0">#REF!</definedName>
    <definedName name="_VL200" hidden="1">#REF!</definedName>
    <definedName name="_VL250" localSheetId="6" hidden="1">#REF!</definedName>
    <definedName name="_VL250" localSheetId="8" hidden="1">#REF!</definedName>
    <definedName name="_VL250" localSheetId="14" hidden="1">#REF!</definedName>
    <definedName name="_VL250" localSheetId="0">#REF!</definedName>
    <definedName name="_VL250" hidden="1">#REF!</definedName>
    <definedName name="_VX1" localSheetId="0">#REF!</definedName>
    <definedName name="_VX1" hidden="1">#REF!</definedName>
    <definedName name="_XK1" localSheetId="0">#REF!</definedName>
    <definedName name="_XK1" hidden="1">#REF!</definedName>
    <definedName name="A" localSheetId="6" hidden="1">'[1]PNT-QUOT-#3'!#REF!</definedName>
    <definedName name="A" localSheetId="8" hidden="1">'[1]PNT-QUOT-#3'!#REF!</definedName>
    <definedName name="A" localSheetId="14" hidden="1">'[1]PNT-QUOT-#3'!#REF!</definedName>
    <definedName name="A" hidden="1">'[1]PNT-QUOT-#3'!#REF!</definedName>
    <definedName name="á" localSheetId="6" hidden="1">#REF!</definedName>
    <definedName name="á" localSheetId="8" hidden="1">#REF!</definedName>
    <definedName name="á" localSheetId="14" hidden="1">#REF!</definedName>
    <definedName name="á" localSheetId="0">#REF!</definedName>
    <definedName name="á" hidden="1">#REF!</definedName>
    <definedName name="à" localSheetId="0" hidden="1">#REF!</definedName>
    <definedName name="à" hidden="1">#REF!</definedName>
    <definedName name="Ẳ" hidden="1">'[28]MO-control Costing'!$K$184</definedName>
    <definedName name="A01_" hidden="1">#N/A</definedName>
    <definedName name="A01AC" hidden="1">#N/A</definedName>
    <definedName name="A01CAT" hidden="1">#N/A</definedName>
    <definedName name="A01CODE" hidden="1">#N/A</definedName>
    <definedName name="A01DATA" hidden="1">#N/A</definedName>
    <definedName name="A01MI" hidden="1">#N/A</definedName>
    <definedName name="A01TO" hidden="1">#N/A</definedName>
    <definedName name="A120_" localSheetId="6" hidden="1">#REF!</definedName>
    <definedName name="A120_" localSheetId="8" hidden="1">#REF!</definedName>
    <definedName name="A120_" localSheetId="14" hidden="1">#REF!</definedName>
    <definedName name="A120_" localSheetId="0">#REF!</definedName>
    <definedName name="A120_" hidden="1">#REF!</definedName>
    <definedName name="a1moi" localSheetId="0" hidden="1">{"'Sheet1'!$L$16"}</definedName>
    <definedName name="a1moi" hidden="1">{"'Sheet1'!$L$16"}</definedName>
    <definedName name="a277Print_Titles" localSheetId="6" hidden="1">#REF!</definedName>
    <definedName name="a277Print_Titles" localSheetId="8" hidden="1">#REF!</definedName>
    <definedName name="a277Print_Titles" localSheetId="14" hidden="1">#REF!</definedName>
    <definedName name="a277Print_Titles" localSheetId="0">#REF!</definedName>
    <definedName name="a277Print_Titles" hidden="1">#REF!</definedName>
    <definedName name="A35_" localSheetId="6" hidden="1">#REF!</definedName>
    <definedName name="A35_" localSheetId="8" hidden="1">#REF!</definedName>
    <definedName name="A35_" localSheetId="14" hidden="1">#REF!</definedName>
    <definedName name="A35_" localSheetId="0">#REF!</definedName>
    <definedName name="A35_" hidden="1">#REF!</definedName>
    <definedName name="A5_HPT" localSheetId="0" hidden="1">#REF!</definedName>
    <definedName name="A5_HPT" hidden="1">#REF!</definedName>
    <definedName name="A5_SBJC" localSheetId="0">#REF!</definedName>
    <definedName name="A5_SBJC" hidden="1">#REF!</definedName>
    <definedName name="A50_" localSheetId="6" hidden="1">#REF!</definedName>
    <definedName name="A50_" localSheetId="8" hidden="1">#REF!</definedName>
    <definedName name="A50_" localSheetId="14" hidden="1">#REF!</definedName>
    <definedName name="A50_" localSheetId="0">#REF!</definedName>
    <definedName name="A50_" hidden="1">#REF!</definedName>
    <definedName name="a5amc" localSheetId="0" hidden="1">{"'Sheet1'!$L$16"}</definedName>
    <definedName name="a5amc" hidden="1">{"'Sheet1'!$L$16"}</definedName>
    <definedName name="A70_" localSheetId="6" hidden="1">#REF!</definedName>
    <definedName name="A70_" localSheetId="8" hidden="1">#REF!</definedName>
    <definedName name="A70_" localSheetId="14" hidden="1">#REF!</definedName>
    <definedName name="A70_" localSheetId="0">#REF!</definedName>
    <definedName name="A70_" hidden="1">#REF!</definedName>
    <definedName name="Á75" hidden="1">'[28]MO-control Costing'!$N$46</definedName>
    <definedName name="À94" localSheetId="0">#REF!</definedName>
    <definedName name="À94" hidden="1">#REF!</definedName>
    <definedName name="A95_" localSheetId="6" hidden="1">#REF!</definedName>
    <definedName name="A95_" localSheetId="8" hidden="1">#REF!</definedName>
    <definedName name="A95_" localSheetId="14" hidden="1">#REF!</definedName>
    <definedName name="A95_" localSheetId="0">#REF!</definedName>
    <definedName name="A95_" hidden="1">#REF!</definedName>
    <definedName name="AA" localSheetId="0">#REF!</definedName>
    <definedName name="AA" hidden="1">#REF!</definedName>
    <definedName name="AAA" localSheetId="6" hidden="1">'[29]MTL$-INTER'!#REF!</definedName>
    <definedName name="AAA" localSheetId="8" hidden="1">'[29]MTL$-INTER'!#REF!</definedName>
    <definedName name="AAA" localSheetId="14" hidden="1">'[29]MTL$-INTER'!#REF!</definedName>
    <definedName name="AAA" hidden="1">'[29]MTL$-INTER'!#REF!</definedName>
    <definedName name="aaaaa" localSheetId="0" hidden="1">{#N/A,#N/A,FALSE,"P&amp;LVIETNAM";#N/A,#N/A,FALSE,"P&amp;L summary";#N/A,#N/A,FALSE,"Treasury";#N/A,#N/A,FALSE,"CB";#N/A,#N/A,FALSE,"CEO ";#N/A,#N/A,FALSE,"IBG";#N/A,#N/A,FALSE,"FIN";#N/A,#N/A,FALSE,"BS97"}</definedName>
    <definedName name="aaaaa" hidden="1">{#N/A,#N/A,FALSE,"P&amp;LVIETNAM";#N/A,#N/A,FALSE,"P&amp;L summary";#N/A,#N/A,FALSE,"Treasury";#N/A,#N/A,FALSE,"CB";#N/A,#N/A,FALSE,"CEO ";#N/A,#N/A,FALSE,"IBG";#N/A,#N/A,FALSE,"FIN";#N/A,#N/A,FALSE,"BS97"}</definedName>
    <definedName name="AAAAAAAAAAAAA" localSheetId="6" hidden="1">#REF!</definedName>
    <definedName name="AAAAAAAAAAAAA" localSheetId="8" hidden="1">#REF!</definedName>
    <definedName name="AAAAAAAAAAAAA" localSheetId="14" hidden="1">#REF!</definedName>
    <definedName name="AAAAAAAAAAAAA" localSheetId="0" hidden="1">#REF!</definedName>
    <definedName name="AAAAAAAAAAAAA" hidden="1">#REF!</definedName>
    <definedName name="AC120_" localSheetId="6" hidden="1">#REF!</definedName>
    <definedName name="AC120_" localSheetId="8" hidden="1">#REF!</definedName>
    <definedName name="AC120_" localSheetId="14" hidden="1">#REF!</definedName>
    <definedName name="AC120_" localSheetId="0">#REF!</definedName>
    <definedName name="AC120_" hidden="1">#REF!</definedName>
    <definedName name="AC35_" localSheetId="6" hidden="1">#REF!</definedName>
    <definedName name="AC35_" localSheetId="8" hidden="1">#REF!</definedName>
    <definedName name="AC35_" localSheetId="14" hidden="1">#REF!</definedName>
    <definedName name="AC35_" localSheetId="0">#REF!</definedName>
    <definedName name="AC35_" hidden="1">#REF!</definedName>
    <definedName name="AC50_" localSheetId="6" hidden="1">#REF!</definedName>
    <definedName name="AC50_" localSheetId="8" hidden="1">#REF!</definedName>
    <definedName name="AC50_" localSheetId="14" hidden="1">#REF!</definedName>
    <definedName name="AC50_" localSheetId="0">#REF!</definedName>
    <definedName name="AC50_" hidden="1">#REF!</definedName>
    <definedName name="AC70_" localSheetId="6" hidden="1">#REF!</definedName>
    <definedName name="AC70_" localSheetId="8" hidden="1">#REF!</definedName>
    <definedName name="AC70_" localSheetId="14" hidden="1">#REF!</definedName>
    <definedName name="AC70_" localSheetId="0">#REF!</definedName>
    <definedName name="AC70_" hidden="1">#REF!</definedName>
    <definedName name="AC95_" localSheetId="6" hidden="1">#REF!</definedName>
    <definedName name="AC95_" localSheetId="8" hidden="1">#REF!</definedName>
    <definedName name="AC95_" localSheetId="14" hidden="1">#REF!</definedName>
    <definedName name="AC95_" localSheetId="0">#REF!</definedName>
    <definedName name="AC95_" hidden="1">#REF!</definedName>
    <definedName name="acbtb" localSheetId="0">#REF!</definedName>
    <definedName name="acbtb" hidden="1">#REF!</definedName>
    <definedName name="AccessDatabase" hidden="1">"C:\Documents and Settings\trong.tran\My Documents\Phieu thu chi.mdb"</definedName>
    <definedName name="ádasd" localSheetId="0">'[3]dongia (2)'!#REF!</definedName>
    <definedName name="ádasd" hidden="1">'[3]dongia (2)'!#REF!</definedName>
    <definedName name="adfd" localSheetId="0" hidden="1">{0}</definedName>
    <definedName name="adfd" hidden="1">{0}</definedName>
    <definedName name="adfghk" localSheetId="6" hidden="1">#REF!</definedName>
    <definedName name="adfghk" localSheetId="8" hidden="1">#REF!</definedName>
    <definedName name="adfghk" localSheetId="14" hidden="1">#REF!</definedName>
    <definedName name="adfghk" localSheetId="0">#REF!</definedName>
    <definedName name="adfghk" hidden="1">#REF!</definedName>
    <definedName name="Adn" localSheetId="0">'[30]tong hop VT'!#REF!</definedName>
    <definedName name="Adn" hidden="1">'[30]tong hop VT'!#REF!</definedName>
    <definedName name="ag142X42" localSheetId="6" hidden="1">[31]chitimc!#REF!</definedName>
    <definedName name="ag142X42" localSheetId="8" hidden="1">[31]chitimc!#REF!</definedName>
    <definedName name="ag142X42" localSheetId="14" hidden="1">[31]chitimc!#REF!</definedName>
    <definedName name="ag142X42" hidden="1">[31]chitimc!#REF!</definedName>
    <definedName name="ag267N59" localSheetId="6" hidden="1">[31]chitimc!#REF!</definedName>
    <definedName name="ag267N59" localSheetId="8" hidden="1">[31]chitimc!#REF!</definedName>
    <definedName name="ag267N59" localSheetId="14" hidden="1">[31]chitimc!#REF!</definedName>
    <definedName name="ag267N59" hidden="1">[31]chitimc!#REF!</definedName>
    <definedName name="All_Item" localSheetId="0">#REF!</definedName>
    <definedName name="All_Item" hidden="1">#REF!</definedName>
    <definedName name="ALPIN" hidden="1">#N/A</definedName>
    <definedName name="ALPJYOU" hidden="1">#N/A</definedName>
    <definedName name="ALPTOI" hidden="1">#N/A</definedName>
    <definedName name="amiang" localSheetId="0">[32]gvl!#REF!</definedName>
    <definedName name="amiang" hidden="1">[32]gvl!#REF!</definedName>
    <definedName name="ANH" localSheetId="0">#REF!</definedName>
    <definedName name="ANH" hidden="1">#REF!</definedName>
    <definedName name="anscount" hidden="1">1</definedName>
    <definedName name="ARPPL" localSheetId="0">#REF!</definedName>
    <definedName name="ARPPL" hidden="1">#REF!</definedName>
    <definedName name="ARPPL12" localSheetId="0">#REF!</definedName>
    <definedName name="ARPPL12" hidden="1">#REF!</definedName>
    <definedName name="AS" hidden="1">[33]CANDOI!$G$7:$G$58</definedName>
    <definedName name="AS2DocOpenMode" hidden="1">"AS2DocumentEdit"</definedName>
    <definedName name="AT" localSheetId="0" hidden="1">#REF!</definedName>
    <definedName name="AT" hidden="1">#REF!</definedName>
    <definedName name="AÙ" localSheetId="6" hidden="1">#REF!</definedName>
    <definedName name="AÙ" localSheetId="8" hidden="1">#REF!</definedName>
    <definedName name="AÙ" localSheetId="14" hidden="1">#REF!</definedName>
    <definedName name="AÙ" localSheetId="0">#REF!</definedName>
    <definedName name="AÙ" hidden="1">#REF!</definedName>
    <definedName name="B" localSheetId="6" hidden="1">'[1]PNT-QUOT-#3'!#REF!</definedName>
    <definedName name="B" localSheetId="8" hidden="1">'[1]PNT-QUOT-#3'!#REF!</definedName>
    <definedName name="B" localSheetId="14" hidden="1">'[1]PNT-QUOT-#3'!#REF!</definedName>
    <definedName name="B" hidden="1">'[1]PNT-QUOT-#3'!#REF!</definedName>
    <definedName name="b_240" localSheetId="6" hidden="1">#REF!</definedName>
    <definedName name="b_240" localSheetId="8" hidden="1">#REF!</definedName>
    <definedName name="b_240" localSheetId="14" hidden="1">#REF!</definedName>
    <definedName name="b_240" localSheetId="0">#REF!</definedName>
    <definedName name="b_240" hidden="1">#REF!</definedName>
    <definedName name="b_280" localSheetId="6" hidden="1">#REF!</definedName>
    <definedName name="b_280" localSheetId="8" hidden="1">#REF!</definedName>
    <definedName name="b_280" localSheetId="14" hidden="1">#REF!</definedName>
    <definedName name="b_280" localSheetId="0">#REF!</definedName>
    <definedName name="b_280" hidden="1">#REF!</definedName>
    <definedName name="b_320" localSheetId="6" hidden="1">#REF!</definedName>
    <definedName name="b_320" localSheetId="8" hidden="1">#REF!</definedName>
    <definedName name="b_320" localSheetId="14" hidden="1">#REF!</definedName>
    <definedName name="b_320" localSheetId="0">#REF!</definedName>
    <definedName name="b_320" hidden="1">#REF!</definedName>
    <definedName name="B_tinh" localSheetId="6" hidden="1">#REF!</definedName>
    <definedName name="B_tinh" localSheetId="8" hidden="1">#REF!</definedName>
    <definedName name="B_tinh" localSheetId="14" hidden="1">#REF!</definedName>
    <definedName name="B_tinh" localSheetId="0">#REF!</definedName>
    <definedName name="B_tinh" hidden="1">#REF!</definedName>
    <definedName name="BanForBcaothg" hidden="1">'[34]NhKy-Thg'!$CX$8:$DD$25</definedName>
    <definedName name="BANG" localSheetId="0">#REF!</definedName>
    <definedName name="BANG" hidden="1">#REF!</definedName>
    <definedName name="Bang_cly" localSheetId="6" hidden="1">#REF!</definedName>
    <definedName name="Bang_cly" localSheetId="8" hidden="1">#REF!</definedName>
    <definedName name="Bang_cly" localSheetId="14" hidden="1">#REF!</definedName>
    <definedName name="Bang_cly" localSheetId="0">#REF!</definedName>
    <definedName name="Bang_cly" hidden="1">#REF!</definedName>
    <definedName name="Bang_CVC" localSheetId="6" hidden="1">#REF!</definedName>
    <definedName name="Bang_CVC" localSheetId="8" hidden="1">#REF!</definedName>
    <definedName name="Bang_CVC" localSheetId="14" hidden="1">#REF!</definedName>
    <definedName name="Bang_CVC" localSheetId="0">#REF!</definedName>
    <definedName name="Bang_CVC" hidden="1">#REF!</definedName>
    <definedName name="bang_gia" localSheetId="6" hidden="1">#REF!</definedName>
    <definedName name="bang_gia" localSheetId="8" hidden="1">#REF!</definedName>
    <definedName name="bang_gia" localSheetId="14" hidden="1">#REF!</definedName>
    <definedName name="bang_gia" localSheetId="0">#REF!</definedName>
    <definedName name="bang_gia" hidden="1">#REF!</definedName>
    <definedName name="Bang_travl" localSheetId="6" hidden="1">#REF!</definedName>
    <definedName name="Bang_travl" localSheetId="8" hidden="1">#REF!</definedName>
    <definedName name="Bang_travl" localSheetId="14" hidden="1">#REF!</definedName>
    <definedName name="Bang_travl" localSheetId="0">#REF!</definedName>
    <definedName name="Bang_travl" hidden="1">#REF!</definedName>
    <definedName name="bangchu" localSheetId="0">#REF!</definedName>
    <definedName name="bangchu" hidden="1">#REF!</definedName>
    <definedName name="bangciti" localSheetId="6" hidden="1">'[3]dongia (2)'!#REF!</definedName>
    <definedName name="bangciti" localSheetId="8" hidden="1">'[3]dongia (2)'!#REF!</definedName>
    <definedName name="bangciti" localSheetId="14" hidden="1">'[3]dongia (2)'!#REF!</definedName>
    <definedName name="bangciti" localSheetId="0">'[3]dongia (2)'!#REF!</definedName>
    <definedName name="bangciti" hidden="1">'[3]dongia (2)'!#REF!</definedName>
    <definedName name="BangNhKy" hidden="1">'[34]NhKy-Thg'!$A$8:$BN$199</definedName>
    <definedName name="banr" localSheetId="0">'[10]Mau 02'!#REF!</definedName>
    <definedName name="banr" hidden="1">'[10]Mau 02'!#REF!</definedName>
    <definedName name="BarData" localSheetId="0">#REF!</definedName>
    <definedName name="BarData" hidden="1">#REF!</definedName>
    <definedName name="bbb" localSheetId="0" hidden="1">{"'Sheet1'!$L$16"}</definedName>
    <definedName name="bbb" hidden="1">{"'Sheet1'!$L$16"}</definedName>
    <definedName name="BCNXT152153" localSheetId="0">#REF!</definedName>
    <definedName name="BCNXT152153" hidden="1">#REF!</definedName>
    <definedName name="BCNXT155156" localSheetId="0">#REF!</definedName>
    <definedName name="BCNXT155156" hidden="1">#REF!</definedName>
    <definedName name="bdht15nc" localSheetId="6" hidden="1">[3]gtrinh!#REF!</definedName>
    <definedName name="bdht15nc" localSheetId="8" hidden="1">[3]gtrinh!#REF!</definedName>
    <definedName name="bdht15nc" localSheetId="14" hidden="1">[3]gtrinh!#REF!</definedName>
    <definedName name="bdht15nc" localSheetId="0">[3]gtrinh!#REF!</definedName>
    <definedName name="bdht15nc" hidden="1">[3]gtrinh!#REF!</definedName>
    <definedName name="bdht15vl" localSheetId="6" hidden="1">[3]gtrinh!#REF!</definedName>
    <definedName name="bdht15vl" localSheetId="8" hidden="1">[3]gtrinh!#REF!</definedName>
    <definedName name="bdht15vl" localSheetId="14" hidden="1">[3]gtrinh!#REF!</definedName>
    <definedName name="bdht15vl" localSheetId="0">[3]gtrinh!#REF!</definedName>
    <definedName name="bdht15vl" hidden="1">[3]gtrinh!#REF!</definedName>
    <definedName name="bdht25nc" localSheetId="6" hidden="1">[3]gtrinh!#REF!</definedName>
    <definedName name="bdht25nc" localSheetId="8" hidden="1">[3]gtrinh!#REF!</definedName>
    <definedName name="bdht25nc" localSheetId="14" hidden="1">[3]gtrinh!#REF!</definedName>
    <definedName name="bdht25nc" localSheetId="0">[3]gtrinh!#REF!</definedName>
    <definedName name="bdht25nc" hidden="1">[3]gtrinh!#REF!</definedName>
    <definedName name="bdht25vl" localSheetId="6" hidden="1">[3]gtrinh!#REF!</definedName>
    <definedName name="bdht25vl" localSheetId="8" hidden="1">[3]gtrinh!#REF!</definedName>
    <definedName name="bdht25vl" localSheetId="14" hidden="1">[3]gtrinh!#REF!</definedName>
    <definedName name="bdht25vl" localSheetId="0">[3]gtrinh!#REF!</definedName>
    <definedName name="bdht25vl" hidden="1">[3]gtrinh!#REF!</definedName>
    <definedName name="bdht325nc" localSheetId="6" hidden="1">[3]gtrinh!#REF!</definedName>
    <definedName name="bdht325nc" localSheetId="8" hidden="1">[3]gtrinh!#REF!</definedName>
    <definedName name="bdht325nc" localSheetId="14" hidden="1">[3]gtrinh!#REF!</definedName>
    <definedName name="bdht325nc" localSheetId="0">[3]gtrinh!#REF!</definedName>
    <definedName name="bdht325nc" hidden="1">[3]gtrinh!#REF!</definedName>
    <definedName name="bdht325vl" localSheetId="6" hidden="1">[3]gtrinh!#REF!</definedName>
    <definedName name="bdht325vl" localSheetId="8" hidden="1">[3]gtrinh!#REF!</definedName>
    <definedName name="bdht325vl" localSheetId="14" hidden="1">[3]gtrinh!#REF!</definedName>
    <definedName name="bdht325vl" localSheetId="0">[3]gtrinh!#REF!</definedName>
    <definedName name="bdht325vl" hidden="1">[3]gtrinh!#REF!</definedName>
    <definedName name="bdmtk" hidden="1">[24]bdmtk!$B$3:$Q$5911</definedName>
    <definedName name="bengam" localSheetId="0">#REF!</definedName>
    <definedName name="bengam" hidden="1">#REF!</definedName>
    <definedName name="benuoc" localSheetId="0">#REF!</definedName>
    <definedName name="benuoc" hidden="1">#REF!</definedName>
    <definedName name="bghe" localSheetId="6" hidden="1">#REF!</definedName>
    <definedName name="bghe" localSheetId="8" hidden="1">#REF!</definedName>
    <definedName name="bghe" localSheetId="14" hidden="1">#REF!</definedName>
    <definedName name="bghe" localSheetId="0">#REF!</definedName>
    <definedName name="bghe" hidden="1">#REF!</definedName>
    <definedName name="bgia" localSheetId="0">#REF!</definedName>
    <definedName name="bgia" hidden="1">#REF!</definedName>
    <definedName name="BHS" localSheetId="0">#REF!</definedName>
    <definedName name="BHS" hidden="1">#REF!</definedName>
    <definedName name="BI" localSheetId="0">#REF!</definedName>
    <definedName name="BI" hidden="1">#REF!</definedName>
    <definedName name="BICH" localSheetId="0">#REF!</definedName>
    <definedName name="BICH" hidden="1">#REF!</definedName>
    <definedName name="BICH1" localSheetId="0">#REF!</definedName>
    <definedName name="BICH1" hidden="1">#REF!</definedName>
    <definedName name="BK_CO" hidden="1">[35]BKCTTH10!$F$9:$F$136</definedName>
    <definedName name="BK_NO" localSheetId="0">#REF!</definedName>
    <definedName name="BK_NO" hidden="1">#REF!</definedName>
    <definedName name="BK_PSC" hidden="1">[35]BKCTTH10!$H$9:$H$136</definedName>
    <definedName name="BK_PSN" hidden="1">[35]BKCTTH10!$G$9:$G$136</definedName>
    <definedName name="BL" hidden="1">[36]LUONG!$B$4:$W$638</definedName>
    <definedName name="blkh" localSheetId="6" hidden="1">#REF!</definedName>
    <definedName name="blkh" localSheetId="8" hidden="1">#REF!</definedName>
    <definedName name="blkh" localSheetId="14" hidden="1">#REF!</definedName>
    <definedName name="blkh" localSheetId="0">#REF!</definedName>
    <definedName name="blkh" hidden="1">#REF!</definedName>
    <definedName name="blkh1" localSheetId="6" hidden="1">#REF!</definedName>
    <definedName name="blkh1" localSheetId="8" hidden="1">#REF!</definedName>
    <definedName name="blkh1" localSheetId="14" hidden="1">#REF!</definedName>
    <definedName name="blkh1" localSheetId="0">#REF!</definedName>
    <definedName name="blkh1" hidden="1">#REF!</definedName>
    <definedName name="BnhomTK" localSheetId="0">#REF!</definedName>
    <definedName name="BnhomTK" hidden="1">#REF!</definedName>
    <definedName name="BOQ" localSheetId="6" hidden="1">#REF!</definedName>
    <definedName name="BOQ" localSheetId="8" hidden="1">#REF!</definedName>
    <definedName name="BOQ" localSheetId="14" hidden="1">#REF!</definedName>
    <definedName name="BOQ" localSheetId="0">#REF!</definedName>
    <definedName name="BOQ" hidden="1">#REF!</definedName>
    <definedName name="bs" localSheetId="0">#REF!</definedName>
    <definedName name="bs" hidden="1">#REF!</definedName>
    <definedName name="btai" hidden="1">[32]gvl!$Q$63</definedName>
    <definedName name="Bu_long" localSheetId="6" hidden="1">[5]Sheet3!#REF!</definedName>
    <definedName name="Bu_long" localSheetId="8" hidden="1">[5]Sheet3!#REF!</definedName>
    <definedName name="Bu_long" localSheetId="14" hidden="1">[5]Sheet3!#REF!</definedName>
    <definedName name="Bu_long" hidden="1">[5]Sheet3!#REF!</definedName>
    <definedName name="BVCISUMMARY" localSheetId="6" hidden="1">#REF!</definedName>
    <definedName name="BVCISUMMARY" localSheetId="8" hidden="1">#REF!</definedName>
    <definedName name="BVCISUMMARY" localSheetId="14" hidden="1">#REF!</definedName>
    <definedName name="BVCISUMMARY" localSheetId="0">#REF!</definedName>
    <definedName name="BVCISUMMARY" hidden="1">#REF!</definedName>
    <definedName name="CABLE2" hidden="1">'[37]MTO REV.0'!$A$1:$Q$570</definedName>
    <definedName name="CAMAY" hidden="1">[38]CaMay!$B$2:$E$8</definedName>
    <definedName name="cao" localSheetId="0">#REF!</definedName>
    <definedName name="cao" hidden="1">#REF!</definedName>
    <definedName name="cap" localSheetId="0">#REF!</definedName>
    <definedName name="cap" hidden="1">#REF!</definedName>
    <definedName name="cap0.7" localSheetId="0">#REF!</definedName>
    <definedName name="cap0.7" hidden="1">#REF!</definedName>
    <definedName name="CAPDAT" localSheetId="6" hidden="1">[39]phuluc1!#REF!</definedName>
    <definedName name="CAPDAT" localSheetId="8" hidden="1">[39]phuluc1!#REF!</definedName>
    <definedName name="CAPDAT" localSheetId="14" hidden="1">[39]phuluc1!#REF!</definedName>
    <definedName name="CAPDAT" hidden="1">[39]phuluc1!#REF!</definedName>
    <definedName name="Category_All" localSheetId="0">#REF!</definedName>
    <definedName name="Category_All" hidden="1">#REF!</definedName>
    <definedName name="CATIN" hidden="1">#N/A</definedName>
    <definedName name="CATJYOU" hidden="1">#N/A</definedName>
    <definedName name="CATREC" hidden="1">#N/A</definedName>
    <definedName name="CATSYU" hidden="1">#N/A</definedName>
    <definedName name="CCNK" localSheetId="6" hidden="1">[40]QMCT!#REF!</definedName>
    <definedName name="CCNK" localSheetId="8" hidden="1">[40]QMCT!#REF!</definedName>
    <definedName name="CCNK" localSheetId="14" hidden="1">[40]QMCT!#REF!</definedName>
    <definedName name="CCNK" hidden="1">[40]QMCT!#REF!</definedName>
    <definedName name="CCS" localSheetId="6" hidden="1">#REF!</definedName>
    <definedName name="CCS" localSheetId="8" hidden="1">#REF!</definedName>
    <definedName name="CCS" localSheetId="14" hidden="1">#REF!</definedName>
    <definedName name="CCS" localSheetId="0">#REF!</definedName>
    <definedName name="CCS" hidden="1">#REF!</definedName>
    <definedName name="ccvcvcvcvcv" localSheetId="6" hidden="1">'[3]lam-moi'!#REF!</definedName>
    <definedName name="ccvcvcvcvcv" localSheetId="8" hidden="1">'[3]lam-moi'!#REF!</definedName>
    <definedName name="ccvcvcvcvcv" localSheetId="14" hidden="1">'[3]lam-moi'!#REF!</definedName>
    <definedName name="ccvcvcvcvcv" hidden="1">'[3]lam-moi'!#REF!</definedName>
    <definedName name="cd" localSheetId="0">#REF!</definedName>
    <definedName name="cd" hidden="1">#REF!</definedName>
    <definedName name="CDCAP1" localSheetId="0">#REF!</definedName>
    <definedName name="CDCAP1" hidden="1">#REF!</definedName>
    <definedName name="CDCAP2" localSheetId="0">#REF!</definedName>
    <definedName name="CDCAP2" hidden="1">#REF!</definedName>
    <definedName name="CDD" localSheetId="6" hidden="1">#REF!</definedName>
    <definedName name="CDD" localSheetId="8" hidden="1">#REF!</definedName>
    <definedName name="CDD" localSheetId="14" hidden="1">#REF!</definedName>
    <definedName name="CDD" localSheetId="0">#REF!</definedName>
    <definedName name="CDD" hidden="1">#REF!</definedName>
    <definedName name="CDDD" localSheetId="6" hidden="1">#REF!</definedName>
    <definedName name="CDDD" localSheetId="8" hidden="1">#REF!</definedName>
    <definedName name="CDDD" localSheetId="14" hidden="1">#REF!</definedName>
    <definedName name="CDDD" localSheetId="0">#REF!</definedName>
    <definedName name="CDDD" hidden="1">#REF!</definedName>
    <definedName name="CDDD1P" localSheetId="6" hidden="1">#REF!</definedName>
    <definedName name="CDDD1P" localSheetId="8" hidden="1">#REF!</definedName>
    <definedName name="CDDD1P" localSheetId="14" hidden="1">#REF!</definedName>
    <definedName name="CDDD1P" localSheetId="0">#REF!</definedName>
    <definedName name="CDDD1P" hidden="1">#REF!</definedName>
    <definedName name="CDDD1PHA" localSheetId="6" hidden="1">#REF!</definedName>
    <definedName name="CDDD1PHA" localSheetId="8" hidden="1">#REF!</definedName>
    <definedName name="CDDD1PHA" localSheetId="14" hidden="1">#REF!</definedName>
    <definedName name="CDDD1PHA" localSheetId="0">#REF!</definedName>
    <definedName name="CDDD1PHA" hidden="1">#REF!</definedName>
    <definedName name="CDDD3PHA" localSheetId="6" hidden="1">#REF!</definedName>
    <definedName name="CDDD3PHA" localSheetId="8" hidden="1">#REF!</definedName>
    <definedName name="CDDD3PHA" localSheetId="14" hidden="1">#REF!</definedName>
    <definedName name="CDDD3PHA" localSheetId="0">#REF!</definedName>
    <definedName name="CDDD3PHA" hidden="1">#REF!</definedName>
    <definedName name="CDKT2" localSheetId="0">#REF!</definedName>
    <definedName name="CDKT2" hidden="1">#REF!</definedName>
    <definedName name="CDPS_DUDKCO" localSheetId="0">#REF!</definedName>
    <definedName name="CDPS_DUDKCO" hidden="1">#REF!</definedName>
    <definedName name="CDPS_DUDKNO" localSheetId="0">#REF!</definedName>
    <definedName name="CDPS_DUDKNO" hidden="1">#REF!</definedName>
    <definedName name="cdsps_name" hidden="1">[41]cdps!$A$6:$I$100</definedName>
    <definedName name="cell10361" localSheetId="0">'[42]N2FS old'!#REF!</definedName>
    <definedName name="cell10361" hidden="1">'[42]N2FS old'!#REF!</definedName>
    <definedName name="cell10872" hidden="1">'[42]N2FS old'!$E$1072</definedName>
    <definedName name="cell11298" hidden="1">'[42]N2FS old'!$E$1098</definedName>
    <definedName name="cell11307" hidden="1">'[42]N2FS old'!$Q$1098</definedName>
    <definedName name="cell11395" hidden="1">'[42]N2FS old'!$E$1103</definedName>
    <definedName name="cell11404" hidden="1">'[42]N2FS old'!$Q$1103</definedName>
    <definedName name="cell1205" hidden="1">[43]Note!$H$535</definedName>
    <definedName name="cell12096" hidden="1">'[42]N2FS old'!$T$1159</definedName>
    <definedName name="cell12180" localSheetId="0">'[42]N2FS old'!#REF!</definedName>
    <definedName name="cell12180" hidden="1">'[42]N2FS old'!#REF!</definedName>
    <definedName name="cell12197" localSheetId="0">'[42]N2FS old'!#REF!</definedName>
    <definedName name="cell12197" hidden="1">'[42]N2FS old'!#REF!</definedName>
    <definedName name="cell1230" hidden="1">[43]Note!$H$546</definedName>
    <definedName name="cell12457" localSheetId="0">'[42]N2FS old'!#REF!</definedName>
    <definedName name="cell12457" hidden="1">'[42]N2FS old'!#REF!</definedName>
    <definedName name="cell12458" localSheetId="0">'[42]N2FS old'!#REF!</definedName>
    <definedName name="cell12458" hidden="1">'[42]N2FS old'!#REF!</definedName>
    <definedName name="cell12459" localSheetId="0">'[42]N2FS old'!#REF!</definedName>
    <definedName name="cell12459" hidden="1">'[42]N2FS old'!#REF!</definedName>
    <definedName name="cell12460" localSheetId="0">'[42]N2FS old'!#REF!</definedName>
    <definedName name="cell12460" hidden="1">'[42]N2FS old'!#REF!</definedName>
    <definedName name="cell12461" localSheetId="0">'[42]N2FS old'!#REF!</definedName>
    <definedName name="cell12461" hidden="1">'[42]N2FS old'!#REF!</definedName>
    <definedName name="cell12462" localSheetId="0">'[42]N2FS old'!#REF!</definedName>
    <definedName name="cell12462" hidden="1">'[42]N2FS old'!#REF!</definedName>
    <definedName name="cell12463" localSheetId="0">'[42]N2FS old'!#REF!</definedName>
    <definedName name="cell12463" hidden="1">'[42]N2FS old'!#REF!</definedName>
    <definedName name="cell12464" localSheetId="0">'[42]N2FS old'!#REF!</definedName>
    <definedName name="cell12464" hidden="1">'[42]N2FS old'!#REF!</definedName>
    <definedName name="cell12465" localSheetId="0">'[42]N2FS old'!#REF!</definedName>
    <definedName name="cell12465" hidden="1">'[42]N2FS old'!#REF!</definedName>
    <definedName name="cell12466" localSheetId="0">'[42]N2FS old'!#REF!</definedName>
    <definedName name="cell12466" hidden="1">'[42]N2FS old'!#REF!</definedName>
    <definedName name="cell12467" localSheetId="0">'[42]N2FS old'!#REF!</definedName>
    <definedName name="cell12467" hidden="1">'[42]N2FS old'!#REF!</definedName>
    <definedName name="cell12468" localSheetId="0">'[42]N2FS old'!#REF!</definedName>
    <definedName name="cell12468" hidden="1">'[42]N2FS old'!#REF!</definedName>
    <definedName name="cell12469" localSheetId="0">'[42]N2FS old'!#REF!</definedName>
    <definedName name="cell12469" hidden="1">'[42]N2FS old'!#REF!</definedName>
    <definedName name="cell12470" localSheetId="0">'[42]N2FS old'!#REF!</definedName>
    <definedName name="cell12470" hidden="1">'[42]N2FS old'!#REF!</definedName>
    <definedName name="cell12471" localSheetId="0">'[42]N2FS old'!#REF!</definedName>
    <definedName name="cell12471" hidden="1">'[42]N2FS old'!#REF!</definedName>
    <definedName name="cell12472" localSheetId="0">'[42]N2FS old'!#REF!</definedName>
    <definedName name="cell12472" hidden="1">'[42]N2FS old'!#REF!</definedName>
    <definedName name="cell12473" localSheetId="0">'[42]N2FS old'!#REF!</definedName>
    <definedName name="cell12473" hidden="1">'[42]N2FS old'!#REF!</definedName>
    <definedName name="cell12474" localSheetId="0">'[42]N2FS old'!#REF!</definedName>
    <definedName name="cell12474" hidden="1">'[42]N2FS old'!#REF!</definedName>
    <definedName name="cell12475" localSheetId="0">'[42]N2FS old'!#REF!</definedName>
    <definedName name="cell12475" hidden="1">'[42]N2FS old'!#REF!</definedName>
    <definedName name="cell12476" localSheetId="0">'[42]N2FS old'!#REF!</definedName>
    <definedName name="cell12476" hidden="1">'[42]N2FS old'!#REF!</definedName>
    <definedName name="cell12477" localSheetId="0">'[42]N2FS old'!#REF!</definedName>
    <definedName name="cell12477" hidden="1">'[42]N2FS old'!#REF!</definedName>
    <definedName name="cell12478" localSheetId="0">'[42]N2FS old'!#REF!</definedName>
    <definedName name="cell12478" hidden="1">'[42]N2FS old'!#REF!</definedName>
    <definedName name="cell12479" localSheetId="0">'[42]N2FS old'!#REF!</definedName>
    <definedName name="cell12479" hidden="1">'[42]N2FS old'!#REF!</definedName>
    <definedName name="cell12480" localSheetId="0">'[42]N2FS old'!#REF!</definedName>
    <definedName name="cell12480" hidden="1">'[42]N2FS old'!#REF!</definedName>
    <definedName name="cell12481" localSheetId="0">'[42]N2FS old'!#REF!</definedName>
    <definedName name="cell12481" hidden="1">'[42]N2FS old'!#REF!</definedName>
    <definedName name="cell12482" localSheetId="0">'[42]N2FS old'!#REF!</definedName>
    <definedName name="cell12482" hidden="1">'[42]N2FS old'!#REF!</definedName>
    <definedName name="cell12483" localSheetId="0">'[42]N2FS old'!#REF!</definedName>
    <definedName name="cell12483" hidden="1">'[42]N2FS old'!#REF!</definedName>
    <definedName name="cell12484" localSheetId="0">'[42]N2FS old'!#REF!</definedName>
    <definedName name="cell12484" hidden="1">'[42]N2FS old'!#REF!</definedName>
    <definedName name="cell12485" localSheetId="0">'[42]N2FS old'!#REF!</definedName>
    <definedName name="cell12485" hidden="1">'[42]N2FS old'!#REF!</definedName>
    <definedName name="cell12486" localSheetId="0">'[42]N2FS old'!#REF!</definedName>
    <definedName name="cell12486" hidden="1">'[42]N2FS old'!#REF!</definedName>
    <definedName name="cell12487" localSheetId="0">'[42]N2FS old'!#REF!</definedName>
    <definedName name="cell12487" hidden="1">'[42]N2FS old'!#REF!</definedName>
    <definedName name="cell12488" localSheetId="0">'[42]N2FS old'!#REF!</definedName>
    <definedName name="cell12488" hidden="1">'[42]N2FS old'!#REF!</definedName>
    <definedName name="cell12489" localSheetId="0">'[42]N2FS old'!#REF!</definedName>
    <definedName name="cell12489" hidden="1">'[42]N2FS old'!#REF!</definedName>
    <definedName name="cell12490" localSheetId="0">'[42]N2FS old'!#REF!</definedName>
    <definedName name="cell12490" hidden="1">'[42]N2FS old'!#REF!</definedName>
    <definedName name="cell12491" localSheetId="0">'[42]N2FS old'!#REF!</definedName>
    <definedName name="cell12491" hidden="1">'[42]N2FS old'!#REF!</definedName>
    <definedName name="cell12492" localSheetId="0">'[42]N2FS old'!#REF!</definedName>
    <definedName name="cell12492" hidden="1">'[42]N2FS old'!#REF!</definedName>
    <definedName name="cell12493" localSheetId="0">'[42]N2FS old'!#REF!</definedName>
    <definedName name="cell12493" hidden="1">'[42]N2FS old'!#REF!</definedName>
    <definedName name="cell12494" localSheetId="0">'[42]N2FS old'!#REF!</definedName>
    <definedName name="cell12494" hidden="1">'[42]N2FS old'!#REF!</definedName>
    <definedName name="cell12495" localSheetId="0">'[42]N2FS old'!#REF!</definedName>
    <definedName name="cell12495" hidden="1">'[42]N2FS old'!#REF!</definedName>
    <definedName name="cell12496" localSheetId="0">'[42]N2FS old'!#REF!</definedName>
    <definedName name="cell12496" hidden="1">'[42]N2FS old'!#REF!</definedName>
    <definedName name="cell12497" localSheetId="0">'[42]N2FS old'!#REF!</definedName>
    <definedName name="cell12497" hidden="1">'[42]N2FS old'!#REF!</definedName>
    <definedName name="cell12498" localSheetId="0">'[42]N2FS old'!#REF!</definedName>
    <definedName name="cell12498" hidden="1">'[42]N2FS old'!#REF!</definedName>
    <definedName name="cell12499" localSheetId="0">'[42]N2FS old'!#REF!</definedName>
    <definedName name="cell12499" hidden="1">'[42]N2FS old'!#REF!</definedName>
    <definedName name="cell1358" hidden="1">[44]Note!$G$287</definedName>
    <definedName name="cell1385" hidden="1">[44]Note!$F$298</definedName>
    <definedName name="cell14135" hidden="1">'[42]N2FS old'!$E$1425</definedName>
    <definedName name="cell14155" hidden="1">'[42]N2FS old'!$E$1426</definedName>
    <definedName name="cell14174" hidden="1">'[42]N2FS old'!$E$1427</definedName>
    <definedName name="cell14194" hidden="1">'[42]N2FS old'!$E$1428</definedName>
    <definedName name="cell14214" hidden="1">'[42]N2FS old'!$E$1429</definedName>
    <definedName name="cell14234" hidden="1">'[42]N2FS old'!$E$1430</definedName>
    <definedName name="cell14245" hidden="1">'[42]N2FS old'!$E$1431</definedName>
    <definedName name="cell14258" hidden="1">'[42]N2FS old'!$E$1432</definedName>
    <definedName name="cell15115" hidden="1">'[42]N2FS old'!$E$1493</definedName>
    <definedName name="cell15135" hidden="1">'[42]N2FS old'!$E$1494</definedName>
    <definedName name="cell15155" hidden="1">'[42]N2FS old'!$E$1495</definedName>
    <definedName name="cell15164" hidden="1">'[42]N2FS old'!$Q$1495</definedName>
    <definedName name="cell17094" hidden="1">'[42]BS old'!$L$18</definedName>
    <definedName name="cell17143" hidden="1">'[42]BS old'!$L$28</definedName>
    <definedName name="cell17158" hidden="1">'[42]BS old'!$L$31</definedName>
    <definedName name="cell17340" hidden="1">'[42]BS old'!$L$70</definedName>
    <definedName name="cell18250" hidden="1">'[42]N2FS old'!$G$1230</definedName>
    <definedName name="cell18307" hidden="1">'[42]N2FS old'!$E$1632</definedName>
    <definedName name="cell18308" hidden="1">'[42]N2FS old'!$E$1633</definedName>
    <definedName name="cell1834" localSheetId="0">[43]Risk!#REF!</definedName>
    <definedName name="cell1834" hidden="1">[43]Risk!#REF!</definedName>
    <definedName name="cell18419" hidden="1">'[42]N2FS old'!$G$1754</definedName>
    <definedName name="cell18532" hidden="1">'[42]N2FS old'!$E$1819</definedName>
    <definedName name="cell18533" hidden="1">'[42]N2FS old'!$F$1819</definedName>
    <definedName name="cell18534" hidden="1">'[42]N2FS old'!$G$1819</definedName>
    <definedName name="cell18535" hidden="1">'[42]N2FS old'!$H$1819</definedName>
    <definedName name="cell18770" hidden="1">'[42]N2FS old'!$E$1894</definedName>
    <definedName name="cell1920" hidden="1">[43]Risk!$J$152</definedName>
    <definedName name="cell1927" hidden="1">[43]Risk!$J$153</definedName>
    <definedName name="cell19279" localSheetId="0">'[42]N2FS old'!#REF!</definedName>
    <definedName name="cell19279" hidden="1">'[42]N2FS old'!#REF!</definedName>
    <definedName name="cell1934" hidden="1">[43]Risk!$J$154</definedName>
    <definedName name="cell19740" hidden="1">'[42]N2FS old'!$Q$565</definedName>
    <definedName name="cell1976" hidden="1">[43]Risk!$J$162</definedName>
    <definedName name="cell19766" hidden="1">'[42]N2FS old'!$P$574</definedName>
    <definedName name="cell19767" hidden="1">'[42]N2FS old'!$Q$574</definedName>
    <definedName name="cell19777" hidden="1">'[42]N2FS old'!$Q$576</definedName>
    <definedName name="cell1983" hidden="1">[43]Risk!$J$163</definedName>
    <definedName name="cell19917" hidden="1">'[42]N2FS old'!$N$647</definedName>
    <definedName name="cell19960" hidden="1">'[42]N2FS old'!$I$707</definedName>
    <definedName name="cell20065" localSheetId="0">'[42]N2FS old'!#REF!</definedName>
    <definedName name="cell20065" hidden="1">'[42]N2FS old'!#REF!</definedName>
    <definedName name="cell20066" localSheetId="0">'[42]N2FS old'!#REF!</definedName>
    <definedName name="cell20066" hidden="1">'[42]N2FS old'!#REF!</definedName>
    <definedName name="cell20092" hidden="1">'[42]N2FS old'!$G$754</definedName>
    <definedName name="cell20213" localSheetId="0">'[42]N2FS old'!#REF!</definedName>
    <definedName name="cell20213" hidden="1">'[42]N2FS old'!#REF!</definedName>
    <definedName name="cell20411" hidden="1">'[42]N2FS old'!$K$849</definedName>
    <definedName name="cell20429" hidden="1">'[42]N2FS old'!$K$856</definedName>
    <definedName name="cell2097" hidden="1">[43]Risk!$D$201</definedName>
    <definedName name="cell21069" hidden="1">'[42]N2FS old'!$I$1119</definedName>
    <definedName name="cell21163" hidden="1">'[42]N2FS old'!$AQ$1163</definedName>
    <definedName name="cell21170" hidden="1">'[42]N2FS old'!$AQ$1164</definedName>
    <definedName name="cell21212" hidden="1">'[42]N2FS old'!$F$1182</definedName>
    <definedName name="cell21225" hidden="1">'[42]N2FS old'!$M$1185</definedName>
    <definedName name="cell21238" localSheetId="0">'[42]N2FS old'!#REF!</definedName>
    <definedName name="cell21238" hidden="1">'[42]N2FS old'!#REF!</definedName>
    <definedName name="cell21239" localSheetId="0">'[42]N2FS old'!#REF!</definedName>
    <definedName name="cell21239" hidden="1">'[42]N2FS old'!#REF!</definedName>
    <definedName name="cell21240" localSheetId="0">'[42]N2FS old'!#REF!</definedName>
    <definedName name="cell21240" hidden="1">'[42]N2FS old'!#REF!</definedName>
    <definedName name="cell21241" localSheetId="0">'[42]N2FS old'!#REF!</definedName>
    <definedName name="cell21241" hidden="1">'[42]N2FS old'!#REF!</definedName>
    <definedName name="cell21242" localSheetId="0">'[42]N2FS old'!#REF!</definedName>
    <definedName name="cell21242" hidden="1">'[42]N2FS old'!#REF!</definedName>
    <definedName name="cell21243" localSheetId="0">'[42]N2FS old'!#REF!</definedName>
    <definedName name="cell21243" hidden="1">'[42]N2FS old'!#REF!</definedName>
    <definedName name="cell21244" localSheetId="0">'[42]N2FS old'!#REF!</definedName>
    <definedName name="cell21244" hidden="1">'[42]N2FS old'!#REF!</definedName>
    <definedName name="cell21245" localSheetId="0">'[42]N2FS old'!#REF!</definedName>
    <definedName name="cell21245" hidden="1">'[42]N2FS old'!#REF!</definedName>
    <definedName name="cell21283" hidden="1">'[42]N2FS old'!$M$1225</definedName>
    <definedName name="cell21285" hidden="1">'[42]N2FS old'!$R$1225</definedName>
    <definedName name="cell21293" hidden="1">'[42]N2FS old'!$M$1227</definedName>
    <definedName name="cell21302" hidden="1">'[42]N2FS old'!$M$1228</definedName>
    <definedName name="cell21314" hidden="1">'[42]N2FS old'!$M$1230</definedName>
    <definedName name="cell21360" hidden="1">'[42]N2FS old'!$E$1308</definedName>
    <definedName name="cell21585" hidden="1">'[42]N2FS old'!$G$1374</definedName>
    <definedName name="cell21634" hidden="1">N2FS!$D$556</definedName>
    <definedName name="cell21657" hidden="1">N2FS!$D$585</definedName>
    <definedName name="cell21800" hidden="1">'[42]N2FS old'!$L$1439</definedName>
    <definedName name="cell22091" localSheetId="0">'[42]N2FS old'!#REF!</definedName>
    <definedName name="cell22091" hidden="1">'[42]N2FS old'!#REF!</definedName>
    <definedName name="cell22798" hidden="1">'[42]N2FS old'!$E$1891</definedName>
    <definedName name="cell22800" hidden="1">'[42]N2FS old'!$Q$1891</definedName>
    <definedName name="cell22824" hidden="1">'[42]N2FS old'!$Q$1894</definedName>
    <definedName name="cell23257" hidden="1">'[42]BS old'!$Q$27</definedName>
    <definedName name="cell2333" hidden="1">[43]Note!$L$46</definedName>
    <definedName name="cell23338" hidden="1">'[42]BS old'!$AN$29</definedName>
    <definedName name="cell23368" hidden="1">'[42]BS old'!$AN$30</definedName>
    <definedName name="cell2343" hidden="1">[43]Note!$L$67</definedName>
    <definedName name="cell23457" hidden="1">'[42]BS old'!$AN$33</definedName>
    <definedName name="cell2347" hidden="1">[43]Note!$L$78</definedName>
    <definedName name="cell24246" hidden="1">'[42]BS old'!$AG$60</definedName>
    <definedName name="cell24398" hidden="1">'[42]BS old'!$AN$67</definedName>
    <definedName name="cell2441" hidden="1">[43]Note!$L$270</definedName>
    <definedName name="cell24427" hidden="1">'[42]BS old'!$AN$68</definedName>
    <definedName name="cell24464" hidden="1">'[42]BS old'!$P$70</definedName>
    <definedName name="cell24692" hidden="1">'[42]BS old'!$AN$77</definedName>
    <definedName name="cell2487" hidden="1">[43]Note!$L$339</definedName>
    <definedName name="cell25796" hidden="1">'[42]PL old'!$AF$21</definedName>
    <definedName name="cell2598" hidden="1">[43]Note!$L$621</definedName>
    <definedName name="cell26181" hidden="1">'[42]PL old'!$AF$47</definedName>
    <definedName name="cell26274" hidden="1">[42]CF_C!$D$22</definedName>
    <definedName name="cell26296" hidden="1">[42]CF_C!$D$30</definedName>
    <definedName name="cell26372" hidden="1">'[42]N2FS old'!$M$1184</definedName>
    <definedName name="cell26461" localSheetId="0">'[42]N2FS old'!#REF!</definedName>
    <definedName name="cell26461" hidden="1">'[42]N2FS old'!#REF!</definedName>
    <definedName name="cell2647" hidden="1">[43]Note!$L$684</definedName>
    <definedName name="cell2650" hidden="1">[43]Note!$L$687</definedName>
    <definedName name="cell2651" hidden="1">[43]Note!$L$688</definedName>
    <definedName name="cell2652" hidden="1">[43]Note!$L$689</definedName>
    <definedName name="cell2653" hidden="1">[43]Note!$L$690</definedName>
    <definedName name="cell2654" hidden="1">[43]Note!$L$691</definedName>
    <definedName name="cell2655" hidden="1">[43]Note!$L$692</definedName>
    <definedName name="cell27893" hidden="1">'[42]PL old'!$AP$47</definedName>
    <definedName name="cell27939" hidden="1">'[42]PL old'!$AJ$50</definedName>
    <definedName name="cell28003" hidden="1">'[42]N2FS old'!$F$345</definedName>
    <definedName name="cell28157" hidden="1">'[42]N2FS old'!$E$1202</definedName>
    <definedName name="cell28364" hidden="1">'[42]N2FS old'!$G$1225</definedName>
    <definedName name="cell2943" hidden="1">[43]Note!$O$1077</definedName>
    <definedName name="cell3034" hidden="1">[43]Note!$L$1213</definedName>
    <definedName name="cell3043" hidden="1">[43]Note!$L$1223</definedName>
    <definedName name="cell3058" hidden="1">[43]Note!$L$1246</definedName>
    <definedName name="cell3060" hidden="1">[43]Note!$L$1249</definedName>
    <definedName name="cell3061" hidden="1">[43]Note!$L$1250</definedName>
    <definedName name="cell3062" hidden="1">[43]Note!$L$1251</definedName>
    <definedName name="cell3063" hidden="1">[43]Note!$L$1252</definedName>
    <definedName name="cell3064" hidden="1">[43]Note!$L$1254</definedName>
    <definedName name="cell3065" hidden="1">[43]Note!$L$1255</definedName>
    <definedName name="cell3066" hidden="1">[43]Note!$L$1256</definedName>
    <definedName name="cell3067" hidden="1">[43]Note!$L$1257</definedName>
    <definedName name="cell3068" hidden="1">[43]Note!$L$1258</definedName>
    <definedName name="cell3069" hidden="1">[43]Note!$L$1259</definedName>
    <definedName name="cell3070" hidden="1">[43]Note!$L$1261</definedName>
    <definedName name="cell3071" hidden="1">[43]Note!$L$1262</definedName>
    <definedName name="cell3072" hidden="1">[43]Note!$L$1263</definedName>
    <definedName name="cell3073" hidden="1">[43]Note!$L$1264</definedName>
    <definedName name="cell3075" hidden="1">[43]Note!$L$1266</definedName>
    <definedName name="cell3076" hidden="1">[43]Note!$L$1267</definedName>
    <definedName name="cell3077" hidden="1">[43]Note!$L$1268</definedName>
    <definedName name="cell3078" hidden="1">[43]Note!$L$1269</definedName>
    <definedName name="cell3079" hidden="1">[43]Note!$L$1270</definedName>
    <definedName name="cell3080" hidden="1">[43]Note!$L$1272</definedName>
    <definedName name="cell3081" hidden="1">[43]Note!$L$1274</definedName>
    <definedName name="cell3084" hidden="1">[43]Note!$L$1277</definedName>
    <definedName name="cell3127" hidden="1">[43]Note!$L$1363</definedName>
    <definedName name="cell3128" hidden="1">[43]Note!$L$1364</definedName>
    <definedName name="cell3129" hidden="1">[43]Note!$L$1365</definedName>
    <definedName name="cell3150" localSheetId="0">[43]Note!#REF!</definedName>
    <definedName name="cell3150" hidden="1">[43]Note!#REF!</definedName>
    <definedName name="cell3465" localSheetId="0">[43]Note!#REF!</definedName>
    <definedName name="cell3465" hidden="1">[43]Note!#REF!</definedName>
    <definedName name="cell3466" localSheetId="0">[43]Note!#REF!</definedName>
    <definedName name="cell3466" hidden="1">[43]Note!#REF!</definedName>
    <definedName name="cell3467" localSheetId="0">[43]Note!#REF!</definedName>
    <definedName name="cell3467" hidden="1">[43]Note!#REF!</definedName>
    <definedName name="cell3508" hidden="1">[43]Note!#REF!</definedName>
    <definedName name="cell3509" hidden="1">[43]Note!#REF!</definedName>
    <definedName name="cell3510" hidden="1">[43]Note!#REF!</definedName>
    <definedName name="cell4471" hidden="1">'[42]N2FS old'!$M$317</definedName>
    <definedName name="cell4486" hidden="1">'[42]N2FS old'!$M$318</definedName>
    <definedName name="cell4802" localSheetId="0">'[42]N2FS old'!#REF!</definedName>
    <definedName name="cell4802" hidden="1">'[42]N2FS old'!#REF!</definedName>
    <definedName name="cell4803" hidden="1">'[42]N2FS old'!$E$345</definedName>
    <definedName name="cell529" hidden="1">[43]Note!$D$758</definedName>
    <definedName name="cell5610" localSheetId="0">'[42]N2FS old'!#REF!</definedName>
    <definedName name="cell5610" hidden="1">'[42]N2FS old'!#REF!</definedName>
    <definedName name="cell5659" localSheetId="0">'[42]N2FS old'!#REF!</definedName>
    <definedName name="cell5659" hidden="1">'[42]N2FS old'!#REF!</definedName>
    <definedName name="cell612" hidden="1">[43]Note!$D$912</definedName>
    <definedName name="cell6209" hidden="1">'[42]N2FS old'!$Q$465</definedName>
    <definedName name="cell6987" hidden="1">'[42]N2FS old'!$I$574</definedName>
    <definedName name="cell7090" hidden="1">'[42]N2FS old'!$I$610</definedName>
    <definedName name="cell7193" hidden="1">'[42]N2FS old'!$G$647</definedName>
    <definedName name="cell7287" hidden="1">'[42]N2FS old'!$G$680</definedName>
    <definedName name="cell768" hidden="1">[43]Note!$D$1176</definedName>
    <definedName name="cell7681" localSheetId="0">'[42]N2FS old'!#REF!</definedName>
    <definedName name="cell7681" hidden="1">'[42]N2FS old'!#REF!</definedName>
    <definedName name="cell7682" localSheetId="0">'[42]N2FS old'!#REF!</definedName>
    <definedName name="cell7682" hidden="1">'[42]N2FS old'!#REF!</definedName>
    <definedName name="cell7683" localSheetId="0">'[42]N2FS old'!#REF!</definedName>
    <definedName name="cell7683" hidden="1">'[42]N2FS old'!#REF!</definedName>
    <definedName name="cell7684" localSheetId="0">'[42]N2FS old'!#REF!</definedName>
    <definedName name="cell7684" hidden="1">'[42]N2FS old'!#REF!</definedName>
    <definedName name="cell7685" localSheetId="0">'[42]N2FS old'!#REF!</definedName>
    <definedName name="cell7685" hidden="1">'[42]N2FS old'!#REF!</definedName>
    <definedName name="cell7686" localSheetId="0">'[42]N2FS old'!#REF!</definedName>
    <definedName name="cell7686" hidden="1">'[42]N2FS old'!#REF!</definedName>
    <definedName name="cell7687" localSheetId="0">'[42]N2FS old'!#REF!</definedName>
    <definedName name="cell7687" hidden="1">'[42]N2FS old'!#REF!</definedName>
    <definedName name="cell7688" localSheetId="0">'[42]N2FS old'!#REF!</definedName>
    <definedName name="cell7688" hidden="1">'[42]N2FS old'!#REF!</definedName>
    <definedName name="cell7689" localSheetId="0">'[42]N2FS old'!#REF!</definedName>
    <definedName name="cell7689" hidden="1">'[42]N2FS old'!#REF!</definedName>
    <definedName name="cell769" hidden="1">[43]Note!$D$1177</definedName>
    <definedName name="cell7690" localSheetId="0">'[42]N2FS old'!#REF!</definedName>
    <definedName name="cell7690" hidden="1">'[42]N2FS old'!#REF!</definedName>
    <definedName name="cell7691" localSheetId="0">'[42]N2FS old'!#REF!</definedName>
    <definedName name="cell7691" hidden="1">'[42]N2FS old'!#REF!</definedName>
    <definedName name="cell774" hidden="1">[43]Note!$D$1183</definedName>
    <definedName name="cell7990" hidden="1">'[42]N2FS old'!$E$764</definedName>
    <definedName name="cell852" hidden="1">[43]Note!$D$1295</definedName>
    <definedName name="cell853" hidden="1">[43]Note!$D$1299</definedName>
    <definedName name="cell856" hidden="1">[43]Note!$D$1302</definedName>
    <definedName name="cell8766" hidden="1">'[42]N2FS old'!$E$820</definedName>
    <definedName name="cell8901" hidden="1">'[42]N2FS old'!$E$837</definedName>
    <definedName name="CF" localSheetId="0">#REF!</definedName>
    <definedName name="CF" hidden="1">#REF!</definedName>
    <definedName name="CF_17" localSheetId="0">#REF!</definedName>
    <definedName name="CF_17" hidden="1">#REF!</definedName>
    <definedName name="cgionc" localSheetId="6" hidden="1">'[3]lam-moi'!#REF!</definedName>
    <definedName name="cgionc" localSheetId="8" hidden="1">'[3]lam-moi'!#REF!</definedName>
    <definedName name="cgionc" localSheetId="14" hidden="1">'[3]lam-moi'!#REF!</definedName>
    <definedName name="cgionc" localSheetId="0">'[3]lam-moi'!#REF!</definedName>
    <definedName name="cgionc" hidden="1">'[3]lam-moi'!#REF!</definedName>
    <definedName name="cgiovl" localSheetId="6" hidden="1">'[3]lam-moi'!#REF!</definedName>
    <definedName name="cgiovl" localSheetId="8" hidden="1">'[3]lam-moi'!#REF!</definedName>
    <definedName name="cgiovl" localSheetId="14" hidden="1">'[3]lam-moi'!#REF!</definedName>
    <definedName name="cgiovl" hidden="1">'[3]lam-moi'!#REF!</definedName>
    <definedName name="CH" localSheetId="6" hidden="1">#REF!</definedName>
    <definedName name="CH" localSheetId="8" hidden="1">#REF!</definedName>
    <definedName name="CH" localSheetId="14" hidden="1">#REF!</definedName>
    <definedName name="CH" localSheetId="0">#REF!</definedName>
    <definedName name="CH" hidden="1">#REF!</definedName>
    <definedName name="Chang" hidden="1">'[45]Dinh nghia'!$A$3:$B$14</definedName>
    <definedName name="chhtnc" localSheetId="6" hidden="1">'[3]lam-moi'!#REF!</definedName>
    <definedName name="chhtnc" localSheetId="8" hidden="1">'[3]lam-moi'!#REF!</definedName>
    <definedName name="chhtnc" localSheetId="14" hidden="1">'[3]lam-moi'!#REF!</definedName>
    <definedName name="chhtnc" hidden="1">'[3]lam-moi'!#REF!</definedName>
    <definedName name="chhtvl" localSheetId="6" hidden="1">'[3]lam-moi'!#REF!</definedName>
    <definedName name="chhtvl" localSheetId="8" hidden="1">'[3]lam-moi'!#REF!</definedName>
    <definedName name="chhtvl" localSheetId="14" hidden="1">'[3]lam-moi'!#REF!</definedName>
    <definedName name="chhtvl" hidden="1">'[3]lam-moi'!#REF!</definedName>
    <definedName name="chinhanh" hidden="1">'[46]Quy DPRR cu the11'!$E$15:$E$250</definedName>
    <definedName name="Chiphi" localSheetId="0">#REF!</definedName>
    <definedName name="Chiphi" hidden="1">#REF!</definedName>
    <definedName name="chitietbgiang2" localSheetId="0" hidden="1">{"'Sheet1'!$L$16"}</definedName>
    <definedName name="chitietbgiang2" hidden="1">{"'Sheet1'!$L$16"}</definedName>
    <definedName name="chnc" localSheetId="6" hidden="1">'[3]lam-moi'!#REF!</definedName>
    <definedName name="chnc" localSheetId="8" hidden="1">'[3]lam-moi'!#REF!</definedName>
    <definedName name="chnc" localSheetId="14" hidden="1">'[3]lam-moi'!#REF!</definedName>
    <definedName name="chnc" hidden="1">'[3]lam-moi'!#REF!</definedName>
    <definedName name="Chu" localSheetId="0">[18]ND!#REF!</definedName>
    <definedName name="Chu" hidden="1">[18]ND!#REF!</definedName>
    <definedName name="chvl" localSheetId="6" hidden="1">'[3]lam-moi'!#REF!</definedName>
    <definedName name="chvl" localSheetId="8" hidden="1">'[3]lam-moi'!#REF!</definedName>
    <definedName name="chvl" localSheetId="14" hidden="1">'[3]lam-moi'!#REF!</definedName>
    <definedName name="chvl" hidden="1">'[3]lam-moi'!#REF!</definedName>
    <definedName name="citidd" localSheetId="6" hidden="1">'[3]dongia (2)'!#REF!</definedName>
    <definedName name="citidd" localSheetId="8" hidden="1">'[3]dongia (2)'!#REF!</definedName>
    <definedName name="citidd" localSheetId="14" hidden="1">'[3]dongia (2)'!#REF!</definedName>
    <definedName name="citidd" hidden="1">'[3]dongia (2)'!#REF!</definedName>
    <definedName name="CK" localSheetId="6" hidden="1">#REF!</definedName>
    <definedName name="CK" localSheetId="8" hidden="1">#REF!</definedName>
    <definedName name="CK" localSheetId="14" hidden="1">#REF!</definedName>
    <definedName name="CK" localSheetId="0">#REF!</definedName>
    <definedName name="CK" hidden="1">#REF!</definedName>
    <definedName name="cknc" localSheetId="6" hidden="1">'[3]lam-moi'!#REF!</definedName>
    <definedName name="cknc" localSheetId="8" hidden="1">'[3]lam-moi'!#REF!</definedName>
    <definedName name="cknc" localSheetId="14" hidden="1">'[3]lam-moi'!#REF!</definedName>
    <definedName name="cknc" hidden="1">'[3]lam-moi'!#REF!</definedName>
    <definedName name="ckvl" localSheetId="6" hidden="1">'[3]lam-moi'!#REF!</definedName>
    <definedName name="ckvl" localSheetId="8" hidden="1">'[3]lam-moi'!#REF!</definedName>
    <definedName name="ckvl" localSheetId="14" hidden="1">'[3]lam-moi'!#REF!</definedName>
    <definedName name="ckvl" hidden="1">'[3]lam-moi'!#REF!</definedName>
    <definedName name="CL" localSheetId="0">#REF!</definedName>
    <definedName name="CL" hidden="1">#REF!</definedName>
    <definedName name="CLTMP" localSheetId="6" hidden="1">[40]QMCT!#REF!</definedName>
    <definedName name="CLTMP" localSheetId="8" hidden="1">[40]QMCT!#REF!</definedName>
    <definedName name="CLTMP" localSheetId="14" hidden="1">[40]QMCT!#REF!</definedName>
    <definedName name="CLTMP" hidden="1">[40]QMCT!#REF!</definedName>
    <definedName name="CLVC" hidden="1">'[47]CHITIET VL-NC-TT1p'!$D$4</definedName>
    <definedName name="clvc1" hidden="1">[3]chitiet!$D$3</definedName>
    <definedName name="CLVC3" hidden="1">0.1</definedName>
    <definedName name="CLVC35" localSheetId="6" hidden="1">#REF!</definedName>
    <definedName name="CLVC35" localSheetId="8" hidden="1">#REF!</definedName>
    <definedName name="CLVC35" localSheetId="14" hidden="1">#REF!</definedName>
    <definedName name="CLVC35" localSheetId="0">#REF!</definedName>
    <definedName name="CLVC35" hidden="1">#REF!</definedName>
    <definedName name="CLVCTB" localSheetId="6" hidden="1">#REF!</definedName>
    <definedName name="CLVCTB" localSheetId="8" hidden="1">#REF!</definedName>
    <definedName name="CLVCTB" localSheetId="14" hidden="1">#REF!</definedName>
    <definedName name="CLVCTB" localSheetId="0">#REF!</definedName>
    <definedName name="CLVCTB" hidden="1">#REF!</definedName>
    <definedName name="CLyTC" hidden="1">[48]ThongSo!$C$11</definedName>
    <definedName name="CMOT" localSheetId="6" hidden="1">#REF!</definedName>
    <definedName name="CMOT" localSheetId="8" hidden="1">#REF!</definedName>
    <definedName name="CMOT" localSheetId="14" hidden="1">#REF!</definedName>
    <definedName name="CMOT" localSheetId="0">#REF!</definedName>
    <definedName name="CMOT" hidden="1">#REF!</definedName>
    <definedName name="CMUOIHAI" hidden="1">'[49]CTGS 12'!$E$9:$E$88</definedName>
    <definedName name="CN3p" hidden="1">'[50]TONGKE3p '!$X$295</definedName>
    <definedName name="CNKH131" localSheetId="0">#REF!</definedName>
    <definedName name="CNKH131" hidden="1">#REF!</definedName>
    <definedName name="CNKH331" localSheetId="0">#REF!</definedName>
    <definedName name="CNKH331" hidden="1">#REF!</definedName>
    <definedName name="Co" localSheetId="6" hidden="1">#REF!</definedName>
    <definedName name="Co" localSheetId="8" hidden="1">#REF!</definedName>
    <definedName name="Co" localSheetId="14" hidden="1">#REF!</definedName>
    <definedName name="Co" localSheetId="0">#REF!</definedName>
    <definedName name="Co" hidden="1">#REF!</definedName>
    <definedName name="COAT" localSheetId="6" hidden="1">'[1]PNT-QUOT-#3'!#REF!</definedName>
    <definedName name="COAT" localSheetId="8" hidden="1">'[1]PNT-QUOT-#3'!#REF!</definedName>
    <definedName name="COAT" localSheetId="14" hidden="1">'[1]PNT-QUOT-#3'!#REF!</definedName>
    <definedName name="COAT" hidden="1">'[1]PNT-QUOT-#3'!#REF!</definedName>
    <definedName name="COBSDC" localSheetId="0">#REF!</definedName>
    <definedName name="COBSDC" hidden="1">#REF!</definedName>
    <definedName name="coc" localSheetId="0">#REF!</definedName>
    <definedName name="coc" hidden="1">#REF!</definedName>
    <definedName name="cocbtct" localSheetId="0">#REF!</definedName>
    <definedName name="cocbtct" hidden="1">#REF!</definedName>
    <definedName name="cocot" localSheetId="0">#REF!</definedName>
    <definedName name="cocot" hidden="1">#REF!</definedName>
    <definedName name="cocott" localSheetId="0">#REF!</definedName>
    <definedName name="cocott" hidden="1">#REF!</definedName>
    <definedName name="Code" localSheetId="0" hidden="1">#REF!</definedName>
    <definedName name="Code" hidden="1">#REF!</definedName>
    <definedName name="Cöï_ly_vaän_chuyeãn" localSheetId="6" hidden="1">#REF!</definedName>
    <definedName name="Cöï_ly_vaän_chuyeãn" localSheetId="8" hidden="1">#REF!</definedName>
    <definedName name="Cöï_ly_vaän_chuyeãn" localSheetId="14" hidden="1">#REF!</definedName>
    <definedName name="Cöï_ly_vaän_chuyeãn" localSheetId="0">#REF!</definedName>
    <definedName name="Cöï_ly_vaän_chuyeãn" hidden="1">#REF!</definedName>
    <definedName name="CÖÏ_LY_VAÄN_CHUYEÅN" localSheetId="6" hidden="1">#REF!</definedName>
    <definedName name="CÖÏ_LY_VAÄN_CHUYEÅN" localSheetId="8" hidden="1">#REF!</definedName>
    <definedName name="CÖÏ_LY_VAÄN_CHUYEÅN" localSheetId="14" hidden="1">#REF!</definedName>
    <definedName name="CÖÏ_LY_VAÄN_CHUYEÅN" localSheetId="0">#REF!</definedName>
    <definedName name="CÖÏ_LY_VAÄN_CHUYEÅN" hidden="1">#REF!</definedName>
    <definedName name="COMMON" localSheetId="6" hidden="1">#REF!</definedName>
    <definedName name="COMMON" localSheetId="8" hidden="1">#REF!</definedName>
    <definedName name="COMMON" localSheetId="14" hidden="1">#REF!</definedName>
    <definedName name="COMMON" localSheetId="0">#REF!</definedName>
    <definedName name="COMMON" hidden="1">#REF!</definedName>
    <definedName name="comong" localSheetId="0">#REF!</definedName>
    <definedName name="comong" hidden="1">#REF!</definedName>
    <definedName name="CON_EQP_COS" localSheetId="6" hidden="1">#REF!</definedName>
    <definedName name="CON_EQP_COS" localSheetId="8" hidden="1">#REF!</definedName>
    <definedName name="CON_EQP_COS" localSheetId="14" hidden="1">#REF!</definedName>
    <definedName name="CON_EQP_COS" localSheetId="0">#REF!</definedName>
    <definedName name="CON_EQP_COS" hidden="1">#REF!</definedName>
    <definedName name="CON_EQP_COST" localSheetId="0">#REF!</definedName>
    <definedName name="CON_EQP_COST" hidden="1">#REF!</definedName>
    <definedName name="cong_bq" localSheetId="0">'[15]truc tiep'!#REF!</definedName>
    <definedName name="cong_bq" hidden="1">'[15]truc tiep'!#REF!</definedName>
    <definedName name="cong_bv" localSheetId="0">'[15]truc tiep'!#REF!</definedName>
    <definedName name="cong_bv" hidden="1">'[15]truc tiep'!#REF!</definedName>
    <definedName name="cong_ck" localSheetId="0">'[15]truc tiep'!#REF!</definedName>
    <definedName name="cong_ck" hidden="1">'[15]truc tiep'!#REF!</definedName>
    <definedName name="cong_d1" localSheetId="0">'[15]truc tiep'!#REF!</definedName>
    <definedName name="cong_d1" hidden="1">'[15]truc tiep'!#REF!</definedName>
    <definedName name="cong_d2" localSheetId="0">'[15]truc tiep'!#REF!</definedName>
    <definedName name="cong_d2" hidden="1">'[15]truc tiep'!#REF!</definedName>
    <definedName name="cong_d3" localSheetId="0">'[15]truc tiep'!#REF!</definedName>
    <definedName name="cong_d3" hidden="1">'[15]truc tiep'!#REF!</definedName>
    <definedName name="cong_dl" localSheetId="0">'[15]truc tiep'!#REF!</definedName>
    <definedName name="cong_dl" hidden="1">'[15]truc tiep'!#REF!</definedName>
    <definedName name="Cong_HM_DTCT" localSheetId="6" hidden="1">#REF!</definedName>
    <definedName name="Cong_HM_DTCT" localSheetId="8" hidden="1">#REF!</definedName>
    <definedName name="Cong_HM_DTCT" localSheetId="14" hidden="1">#REF!</definedName>
    <definedName name="Cong_HM_DTCT" localSheetId="0">#REF!</definedName>
    <definedName name="Cong_HM_DTCT" hidden="1">#REF!</definedName>
    <definedName name="cong_kcs" localSheetId="0">'[15]truc tiep'!#REF!</definedName>
    <definedName name="cong_kcs" hidden="1">'[15]truc tiep'!#REF!</definedName>
    <definedName name="Cong_M_DTCT" localSheetId="6" hidden="1">#REF!</definedName>
    <definedName name="Cong_M_DTCT" localSheetId="8" hidden="1">#REF!</definedName>
    <definedName name="Cong_M_DTCT" localSheetId="14" hidden="1">#REF!</definedName>
    <definedName name="Cong_M_DTCT" localSheetId="0">#REF!</definedName>
    <definedName name="Cong_M_DTCT" hidden="1">#REF!</definedName>
    <definedName name="cong_nb" localSheetId="0">'[15]truc tiep'!#REF!</definedName>
    <definedName name="cong_nb" hidden="1">'[15]truc tiep'!#REF!</definedName>
    <definedName name="Cong_NC_DTCT" localSheetId="6" hidden="1">#REF!</definedName>
    <definedName name="Cong_NC_DTCT" localSheetId="8" hidden="1">#REF!</definedName>
    <definedName name="Cong_NC_DTCT" localSheetId="14" hidden="1">#REF!</definedName>
    <definedName name="Cong_NC_DTCT" localSheetId="0">#REF!</definedName>
    <definedName name="Cong_NC_DTCT" hidden="1">#REF!</definedName>
    <definedName name="cong_ngio" localSheetId="0">'[15]truc tiep'!#REF!</definedName>
    <definedName name="cong_ngio" hidden="1">'[15]truc tiep'!#REF!</definedName>
    <definedName name="cong_nv" localSheetId="0">'[15]truc tiep'!#REF!</definedName>
    <definedName name="cong_nv" hidden="1">'[15]truc tiep'!#REF!</definedName>
    <definedName name="cong_t3" localSheetId="0">'[15]truc tiep'!#REF!</definedName>
    <definedName name="cong_t3" hidden="1">'[15]truc tiep'!#REF!</definedName>
    <definedName name="cong_t4" localSheetId="0">'[15]truc tiep'!#REF!</definedName>
    <definedName name="cong_t4" hidden="1">'[15]truc tiep'!#REF!</definedName>
    <definedName name="cong_t5" localSheetId="0">'[15]truc tiep'!#REF!</definedName>
    <definedName name="cong_t5" hidden="1">'[15]truc tiep'!#REF!</definedName>
    <definedName name="cong_t6" localSheetId="0">'[15]truc tiep'!#REF!</definedName>
    <definedName name="cong_t6" hidden="1">'[15]truc tiep'!#REF!</definedName>
    <definedName name="cong_tc" localSheetId="0">'[15]truc tiep'!#REF!</definedName>
    <definedName name="cong_tc" hidden="1">'[15]truc tiep'!#REF!</definedName>
    <definedName name="cong_tm" localSheetId="0">'[15]truc tiep'!#REF!</definedName>
    <definedName name="cong_tm" hidden="1">'[15]truc tiep'!#REF!</definedName>
    <definedName name="Cong_VL_DTCT" localSheetId="6" hidden="1">#REF!</definedName>
    <definedName name="Cong_VL_DTCT" localSheetId="8" hidden="1">#REF!</definedName>
    <definedName name="Cong_VL_DTCT" localSheetId="14" hidden="1">#REF!</definedName>
    <definedName name="Cong_VL_DTCT" localSheetId="0">#REF!</definedName>
    <definedName name="Cong_VL_DTCT" hidden="1">#REF!</definedName>
    <definedName name="cong_vs" localSheetId="0">'[15]truc tiep'!#REF!</definedName>
    <definedName name="cong_vs" hidden="1">'[15]truc tiep'!#REF!</definedName>
    <definedName name="cong_xh" localSheetId="0">'[15]truc tiep'!#REF!</definedName>
    <definedName name="cong_xh" hidden="1">'[15]truc tiep'!#REF!</definedName>
    <definedName name="cong1x15" localSheetId="6" hidden="1">[3]giathanh1!#REF!</definedName>
    <definedName name="cong1x15" localSheetId="8" hidden="1">[3]giathanh1!#REF!</definedName>
    <definedName name="cong1x15" localSheetId="14" hidden="1">[3]giathanh1!#REF!</definedName>
    <definedName name="cong1x15" hidden="1">[3]giathanh1!#REF!</definedName>
    <definedName name="congbengam" localSheetId="0">#REF!</definedName>
    <definedName name="congbengam" hidden="1">#REF!</definedName>
    <definedName name="congbenuoc" localSheetId="0">#REF!</definedName>
    <definedName name="congbenuoc" hidden="1">#REF!</definedName>
    <definedName name="congcoc" localSheetId="0">#REF!</definedName>
    <definedName name="congcoc" hidden="1">#REF!</definedName>
    <definedName name="congcocot" localSheetId="0">#REF!</definedName>
    <definedName name="congcocot" hidden="1">#REF!</definedName>
    <definedName name="congcocott" localSheetId="0">#REF!</definedName>
    <definedName name="congcocott" hidden="1">#REF!</definedName>
    <definedName name="congcomong" localSheetId="0">#REF!</definedName>
    <definedName name="congcomong" hidden="1">#REF!</definedName>
    <definedName name="congcottron" localSheetId="0">#REF!</definedName>
    <definedName name="congcottron" hidden="1">#REF!</definedName>
    <definedName name="congcotvuong" localSheetId="0">#REF!</definedName>
    <definedName name="congcotvuong" hidden="1">#REF!</definedName>
    <definedName name="congdam" localSheetId="0">#REF!</definedName>
    <definedName name="congdam" hidden="1">#REF!</definedName>
    <definedName name="congdan1" localSheetId="0">#REF!</definedName>
    <definedName name="congdan1" hidden="1">#REF!</definedName>
    <definedName name="congdan2" localSheetId="0">#REF!</definedName>
    <definedName name="congdan2" hidden="1">#REF!</definedName>
    <definedName name="congdandusan" localSheetId="0">#REF!</definedName>
    <definedName name="congdandusan" hidden="1">#REF!</definedName>
    <definedName name="conglanhto" localSheetId="0">#REF!</definedName>
    <definedName name="conglanhto" hidden="1">#REF!</definedName>
    <definedName name="congmong" localSheetId="0">#REF!</definedName>
    <definedName name="congmong" hidden="1">#REF!</definedName>
    <definedName name="congmongbang" localSheetId="0">#REF!</definedName>
    <definedName name="congmongbang" hidden="1">#REF!</definedName>
    <definedName name="congmongdon" localSheetId="0">#REF!</definedName>
    <definedName name="congmongdon" hidden="1">#REF!</definedName>
    <definedName name="congpanen" localSheetId="0">#REF!</definedName>
    <definedName name="congpanen" hidden="1">#REF!</definedName>
    <definedName name="congsan" localSheetId="0">#REF!</definedName>
    <definedName name="congsan" hidden="1">#REF!</definedName>
    <definedName name="congthang" localSheetId="0">#REF!</definedName>
    <definedName name="congthang" hidden="1">#REF!</definedName>
    <definedName name="CONST_EQ" localSheetId="0">#REF!</definedName>
    <definedName name="CONST_EQ" hidden="1">#REF!</definedName>
    <definedName name="COPLDC" localSheetId="0">#REF!</definedName>
    <definedName name="COPLDC" hidden="1">#REF!</definedName>
    <definedName name="COPYSODU" localSheetId="0">#REF!</definedName>
    <definedName name="COPYSODU" hidden="1">#REF!</definedName>
    <definedName name="cot" localSheetId="0">#REF!</definedName>
    <definedName name="cot" hidden="1">#REF!</definedName>
    <definedName name="Cot_thep" localSheetId="6" hidden="1">[5]Sheet3!#REF!</definedName>
    <definedName name="Cot_thep" localSheetId="8" hidden="1">[5]Sheet3!#REF!</definedName>
    <definedName name="Cot_thep" localSheetId="14" hidden="1">[5]Sheet3!#REF!</definedName>
    <definedName name="Cot_thep" hidden="1">[5]Sheet3!#REF!</definedName>
    <definedName name="cottron" localSheetId="0">#REF!</definedName>
    <definedName name="cottron" hidden="1">#REF!</definedName>
    <definedName name="cotvuong" localSheetId="0">#REF!</definedName>
    <definedName name="cotvuong" hidden="1">#REF!</definedName>
    <definedName name="COVER" localSheetId="6" hidden="1">#REF!</definedName>
    <definedName name="COVER" localSheetId="8" hidden="1">#REF!</definedName>
    <definedName name="COVER" localSheetId="14" hidden="1">#REF!</definedName>
    <definedName name="COVER" localSheetId="0">#REF!</definedName>
    <definedName name="COVER" hidden="1">#REF!</definedName>
    <definedName name="cpdd" hidden="1">[51]gVL!$P$14</definedName>
    <definedName name="cpdd2" hidden="1">[51]gVL!$P$19</definedName>
    <definedName name="cplhsmt" localSheetId="8" hidden="1">[52]!cplhsmt</definedName>
    <definedName name="cplhsmt" localSheetId="15" hidden="1">[52]!cplhsmt</definedName>
    <definedName name="cplhsmt" hidden="1">[52]!cplhsmt</definedName>
    <definedName name="cptdhsmt" localSheetId="8" hidden="1">[52]!cptdhsmt</definedName>
    <definedName name="cptdhsmt" localSheetId="15" hidden="1">[52]!cptdhsmt</definedName>
    <definedName name="cptdhsmt" hidden="1">[52]!cptdhsmt</definedName>
    <definedName name="cptdtdt" localSheetId="8" hidden="1">[52]!cptdtdt</definedName>
    <definedName name="cptdtdt" localSheetId="15" hidden="1">[52]!cptdtdt</definedName>
    <definedName name="cptdtdt" hidden="1">[52]!cptdtdt</definedName>
    <definedName name="cptdtkkt" localSheetId="8" hidden="1">[52]!cptdtkkt</definedName>
    <definedName name="cptdtkkt" localSheetId="15" hidden="1">[52]!cptdtkkt</definedName>
    <definedName name="cptdtkkt" hidden="1">[52]!cptdtkkt</definedName>
    <definedName name="CPVC100" localSheetId="6" hidden="1">#REF!</definedName>
    <definedName name="CPVC100" localSheetId="8" hidden="1">#REF!</definedName>
    <definedName name="CPVC100" localSheetId="14" hidden="1">#REF!</definedName>
    <definedName name="CPVC100" localSheetId="0">#REF!</definedName>
    <definedName name="CPVC100" hidden="1">#REF!</definedName>
    <definedName name="CPVC1KM" hidden="1">'[53]TH VL, NC, DDHT Thanhphuoc'!$J$19</definedName>
    <definedName name="CPVC35" localSheetId="6" hidden="1">#REF!</definedName>
    <definedName name="CPVC35" localSheetId="8" hidden="1">#REF!</definedName>
    <definedName name="CPVC35" localSheetId="14" hidden="1">#REF!</definedName>
    <definedName name="CPVC35" localSheetId="0">#REF!</definedName>
    <definedName name="CPVC35" hidden="1">#REF!</definedName>
    <definedName name="CPVCDN" localSheetId="6" hidden="1">#REF!</definedName>
    <definedName name="CPVCDN" localSheetId="8" hidden="1">#REF!</definedName>
    <definedName name="CPVCDN" localSheetId="14" hidden="1">#REF!</definedName>
    <definedName name="CPVCDN" localSheetId="0">#REF!</definedName>
    <definedName name="CPVCDN" hidden="1">#REF!</definedName>
    <definedName name="CRD" localSheetId="6" hidden="1">#REF!</definedName>
    <definedName name="CRD" localSheetId="8" hidden="1">#REF!</definedName>
    <definedName name="CRD" localSheetId="14" hidden="1">#REF!</definedName>
    <definedName name="CRD" localSheetId="0">#REF!</definedName>
    <definedName name="CRD" hidden="1">#REF!</definedName>
    <definedName name="CRITINST" localSheetId="6" hidden="1">#REF!</definedName>
    <definedName name="CRITINST" localSheetId="8" hidden="1">#REF!</definedName>
    <definedName name="CRITINST" localSheetId="14" hidden="1">#REF!</definedName>
    <definedName name="CRITINST" localSheetId="0">#REF!</definedName>
    <definedName name="CRITINST" hidden="1">#REF!</definedName>
    <definedName name="CRITPURC" localSheetId="6" hidden="1">#REF!</definedName>
    <definedName name="CRITPURC" localSheetId="8" hidden="1">#REF!</definedName>
    <definedName name="CRITPURC" localSheetId="14" hidden="1">#REF!</definedName>
    <definedName name="CRITPURC" localSheetId="0">#REF!</definedName>
    <definedName name="CRITPURC" hidden="1">#REF!</definedName>
    <definedName name="CRS" localSheetId="6" hidden="1">#REF!</definedName>
    <definedName name="CRS" localSheetId="8" hidden="1">#REF!</definedName>
    <definedName name="CRS" localSheetId="14" hidden="1">#REF!</definedName>
    <definedName name="CRS" localSheetId="0">#REF!</definedName>
    <definedName name="CRS" hidden="1">#REF!</definedName>
    <definedName name="CS" localSheetId="6" hidden="1">#REF!</definedName>
    <definedName name="CS" localSheetId="8" hidden="1">#REF!</definedName>
    <definedName name="CS" localSheetId="14" hidden="1">#REF!</definedName>
    <definedName name="CS" localSheetId="0">#REF!</definedName>
    <definedName name="CS" hidden="1">#REF!</definedName>
    <definedName name="CS_10" localSheetId="6" hidden="1">#REF!</definedName>
    <definedName name="CS_10" localSheetId="8" hidden="1">#REF!</definedName>
    <definedName name="CS_10" localSheetId="14" hidden="1">#REF!</definedName>
    <definedName name="CS_10" localSheetId="0">#REF!</definedName>
    <definedName name="CS_10" hidden="1">#REF!</definedName>
    <definedName name="CS_100" localSheetId="6" hidden="1">#REF!</definedName>
    <definedName name="CS_100" localSheetId="8" hidden="1">#REF!</definedName>
    <definedName name="CS_100" localSheetId="14" hidden="1">#REF!</definedName>
    <definedName name="CS_100" localSheetId="0">#REF!</definedName>
    <definedName name="CS_100" hidden="1">#REF!</definedName>
    <definedName name="CS_10S" localSheetId="6" hidden="1">#REF!</definedName>
    <definedName name="CS_10S" localSheetId="8" hidden="1">#REF!</definedName>
    <definedName name="CS_10S" localSheetId="14" hidden="1">#REF!</definedName>
    <definedName name="CS_10S" localSheetId="0">#REF!</definedName>
    <definedName name="CS_10S" hidden="1">#REF!</definedName>
    <definedName name="CS_120" localSheetId="6" hidden="1">#REF!</definedName>
    <definedName name="CS_120" localSheetId="8" hidden="1">#REF!</definedName>
    <definedName name="CS_120" localSheetId="14" hidden="1">#REF!</definedName>
    <definedName name="CS_120" localSheetId="0">#REF!</definedName>
    <definedName name="CS_120" hidden="1">#REF!</definedName>
    <definedName name="CS_140" localSheetId="6" hidden="1">#REF!</definedName>
    <definedName name="CS_140" localSheetId="8" hidden="1">#REF!</definedName>
    <definedName name="CS_140" localSheetId="14" hidden="1">#REF!</definedName>
    <definedName name="CS_140" localSheetId="0">#REF!</definedName>
    <definedName name="CS_140" hidden="1">#REF!</definedName>
    <definedName name="CS_160" localSheetId="6" hidden="1">#REF!</definedName>
    <definedName name="CS_160" localSheetId="8" hidden="1">#REF!</definedName>
    <definedName name="CS_160" localSheetId="14" hidden="1">#REF!</definedName>
    <definedName name="CS_160" localSheetId="0">#REF!</definedName>
    <definedName name="CS_160" hidden="1">#REF!</definedName>
    <definedName name="CS_20" localSheetId="6" hidden="1">#REF!</definedName>
    <definedName name="CS_20" localSheetId="8" hidden="1">#REF!</definedName>
    <definedName name="CS_20" localSheetId="14" hidden="1">#REF!</definedName>
    <definedName name="CS_20" localSheetId="0">#REF!</definedName>
    <definedName name="CS_20" hidden="1">#REF!</definedName>
    <definedName name="CS_30" localSheetId="6" hidden="1">#REF!</definedName>
    <definedName name="CS_30" localSheetId="8" hidden="1">#REF!</definedName>
    <definedName name="CS_30" localSheetId="14" hidden="1">#REF!</definedName>
    <definedName name="CS_30" localSheetId="0">#REF!</definedName>
    <definedName name="CS_30" hidden="1">#REF!</definedName>
    <definedName name="CS_40" localSheetId="6" hidden="1">#REF!</definedName>
    <definedName name="CS_40" localSheetId="8" hidden="1">#REF!</definedName>
    <definedName name="CS_40" localSheetId="14" hidden="1">#REF!</definedName>
    <definedName name="CS_40" localSheetId="0">#REF!</definedName>
    <definedName name="CS_40" hidden="1">#REF!</definedName>
    <definedName name="CS_40S" localSheetId="6" hidden="1">#REF!</definedName>
    <definedName name="CS_40S" localSheetId="8" hidden="1">#REF!</definedName>
    <definedName name="CS_40S" localSheetId="14" hidden="1">#REF!</definedName>
    <definedName name="CS_40S" localSheetId="0">#REF!</definedName>
    <definedName name="CS_40S" hidden="1">#REF!</definedName>
    <definedName name="CS_5S" localSheetId="6" hidden="1">#REF!</definedName>
    <definedName name="CS_5S" localSheetId="8" hidden="1">#REF!</definedName>
    <definedName name="CS_5S" localSheetId="14" hidden="1">#REF!</definedName>
    <definedName name="CS_5S" localSheetId="0">#REF!</definedName>
    <definedName name="CS_5S" hidden="1">#REF!</definedName>
    <definedName name="CS_60" localSheetId="6" hidden="1">#REF!</definedName>
    <definedName name="CS_60" localSheetId="8" hidden="1">#REF!</definedName>
    <definedName name="CS_60" localSheetId="14" hidden="1">#REF!</definedName>
    <definedName name="CS_60" localSheetId="0">#REF!</definedName>
    <definedName name="CS_60" hidden="1">#REF!</definedName>
    <definedName name="CS_80" localSheetId="6" hidden="1">#REF!</definedName>
    <definedName name="CS_80" localSheetId="8" hidden="1">#REF!</definedName>
    <definedName name="CS_80" localSheetId="14" hidden="1">#REF!</definedName>
    <definedName name="CS_80" localSheetId="0">#REF!</definedName>
    <definedName name="CS_80" hidden="1">#REF!</definedName>
    <definedName name="CS_80S" localSheetId="6" hidden="1">#REF!</definedName>
    <definedName name="CS_80S" localSheetId="8" hidden="1">#REF!</definedName>
    <definedName name="CS_80S" localSheetId="14" hidden="1">#REF!</definedName>
    <definedName name="CS_80S" localSheetId="0">#REF!</definedName>
    <definedName name="CS_80S" hidden="1">#REF!</definedName>
    <definedName name="CS_STD" localSheetId="6" hidden="1">#REF!</definedName>
    <definedName name="CS_STD" localSheetId="8" hidden="1">#REF!</definedName>
    <definedName name="CS_STD" localSheetId="14" hidden="1">#REF!</definedName>
    <definedName name="CS_STD" localSheetId="0">#REF!</definedName>
    <definedName name="CS_STD" hidden="1">#REF!</definedName>
    <definedName name="CS_XS" localSheetId="6" hidden="1">#REF!</definedName>
    <definedName name="CS_XS" localSheetId="8" hidden="1">#REF!</definedName>
    <definedName name="CS_XS" localSheetId="14" hidden="1">#REF!</definedName>
    <definedName name="CS_XS" localSheetId="0">#REF!</definedName>
    <definedName name="CS_XS" hidden="1">#REF!</definedName>
    <definedName name="CS_XXS" localSheetId="6" hidden="1">#REF!</definedName>
    <definedName name="CS_XXS" localSheetId="8" hidden="1">#REF!</definedName>
    <definedName name="CS_XXS" localSheetId="14" hidden="1">#REF!</definedName>
    <definedName name="CS_XXS" localSheetId="0">#REF!</definedName>
    <definedName name="CS_XXS" hidden="1">#REF!</definedName>
    <definedName name="csd3p" localSheetId="6" hidden="1">#REF!</definedName>
    <definedName name="csd3p" localSheetId="8" hidden="1">#REF!</definedName>
    <definedName name="csd3p" localSheetId="14" hidden="1">#REF!</definedName>
    <definedName name="csd3p" localSheetId="0">#REF!</definedName>
    <definedName name="csd3p" hidden="1">#REF!</definedName>
    <definedName name="csddg1p" localSheetId="6" hidden="1">#REF!</definedName>
    <definedName name="csddg1p" localSheetId="8" hidden="1">#REF!</definedName>
    <definedName name="csddg1p" localSheetId="14" hidden="1">#REF!</definedName>
    <definedName name="csddg1p" localSheetId="0">#REF!</definedName>
    <definedName name="csddg1p" hidden="1">#REF!</definedName>
    <definedName name="csddt1p" localSheetId="6" hidden="1">#REF!</definedName>
    <definedName name="csddt1p" localSheetId="8" hidden="1">#REF!</definedName>
    <definedName name="csddt1p" localSheetId="14" hidden="1">#REF!</definedName>
    <definedName name="csddt1p" localSheetId="0">#REF!</definedName>
    <definedName name="csddt1p" hidden="1">#REF!</definedName>
    <definedName name="CSDL" localSheetId="0">#REF!</definedName>
    <definedName name="CSDL" hidden="1">#REF!</definedName>
    <definedName name="csht3p" localSheetId="6" hidden="1">#REF!</definedName>
    <definedName name="csht3p" localSheetId="8" hidden="1">#REF!</definedName>
    <definedName name="csht3p" localSheetId="14" hidden="1">#REF!</definedName>
    <definedName name="csht3p" localSheetId="0">#REF!</definedName>
    <definedName name="csht3p" hidden="1">#REF!</definedName>
    <definedName name="CT" localSheetId="0" hidden="1">{#N/A,#N/A,TRUE,"BT M200 da 10x20"}</definedName>
    <definedName name="CT" hidden="1">{#N/A,#N/A,TRUE,"BT M200 da 10x20"}</definedName>
    <definedName name="CT_ITDM" localSheetId="0">#REF!</definedName>
    <definedName name="CT_ITDM" hidden="1">#REF!</definedName>
    <definedName name="ctbbt" localSheetId="0" hidden="1">{"'Sheet1'!$L$16"}</definedName>
    <definedName name="ctbbt" hidden="1">{"'Sheet1'!$L$16"}</definedName>
    <definedName name="CTCT1" localSheetId="0" hidden="1">{"'Sheet1'!$L$16"}</definedName>
    <definedName name="CTCT1" hidden="1">{"'Sheet1'!$L$16"}</definedName>
    <definedName name="ctdn9697" localSheetId="0">#REF!</definedName>
    <definedName name="ctdn9697" hidden="1">#REF!</definedName>
    <definedName name="CTGSSTPS" localSheetId="0">#REF!</definedName>
    <definedName name="CTGSSTPS" hidden="1">#REF!</definedName>
    <definedName name="CTGSTKCO" localSheetId="0">#REF!</definedName>
    <definedName name="CTGSTKCO" hidden="1">#REF!</definedName>
    <definedName name="CTGSTKNO" localSheetId="0">#REF!</definedName>
    <definedName name="CTGSTKNO" hidden="1">#REF!</definedName>
    <definedName name="cti3x15" localSheetId="6" hidden="1">[3]giathanh1!#REF!</definedName>
    <definedName name="cti3x15" localSheetId="8" hidden="1">[3]giathanh1!#REF!</definedName>
    <definedName name="cti3x15" localSheetId="14" hidden="1">[3]giathanh1!#REF!</definedName>
    <definedName name="cti3x15" hidden="1">[3]giathanh1!#REF!</definedName>
    <definedName name="ctiep" localSheetId="6" hidden="1">#REF!</definedName>
    <definedName name="ctiep" localSheetId="8" hidden="1">#REF!</definedName>
    <definedName name="ctiep" localSheetId="14" hidden="1">#REF!</definedName>
    <definedName name="ctiep" localSheetId="0">#REF!</definedName>
    <definedName name="ctiep" hidden="1">#REF!</definedName>
    <definedName name="CTIET" localSheetId="6" hidden="1">#REF!</definedName>
    <definedName name="CTIET" localSheetId="8" hidden="1">#REF!</definedName>
    <definedName name="CTIET" localSheetId="14" hidden="1">#REF!</definedName>
    <definedName name="CTIET" localSheetId="0">#REF!</definedName>
    <definedName name="CTIET" hidden="1">#REF!</definedName>
    <definedName name="CTV.lieu" hidden="1">[54]XL4Poppy!$C$31</definedName>
    <definedName name="cu_ly_1" hidden="1">'[55]tra-vat-lieu'!$A$219:$A$319</definedName>
    <definedName name="culy1" localSheetId="6" hidden="1">[3]DONGIA!#REF!</definedName>
    <definedName name="culy1" localSheetId="8" hidden="1">[3]DONGIA!#REF!</definedName>
    <definedName name="culy1" localSheetId="14" hidden="1">[3]DONGIA!#REF!</definedName>
    <definedName name="culy1" localSheetId="0">[3]DONGIA!#REF!</definedName>
    <definedName name="culy1" hidden="1">[3]DONGIA!#REF!</definedName>
    <definedName name="culy2" localSheetId="6" hidden="1">[3]DONGIA!#REF!</definedName>
    <definedName name="culy2" localSheetId="8" hidden="1">[3]DONGIA!#REF!</definedName>
    <definedName name="culy2" localSheetId="14" hidden="1">[3]DONGIA!#REF!</definedName>
    <definedName name="culy2" hidden="1">[3]DONGIA!#REF!</definedName>
    <definedName name="culy3" localSheetId="6" hidden="1">[3]DONGIA!#REF!</definedName>
    <definedName name="culy3" localSheetId="8" hidden="1">[3]DONGIA!#REF!</definedName>
    <definedName name="culy3" localSheetId="14" hidden="1">[3]DONGIA!#REF!</definedName>
    <definedName name="culy3" hidden="1">[3]DONGIA!#REF!</definedName>
    <definedName name="culy4" localSheetId="6" hidden="1">[3]DONGIA!#REF!</definedName>
    <definedName name="culy4" localSheetId="8" hidden="1">[3]DONGIA!#REF!</definedName>
    <definedName name="culy4" localSheetId="14" hidden="1">[3]DONGIA!#REF!</definedName>
    <definedName name="culy4" hidden="1">[3]DONGIA!#REF!</definedName>
    <definedName name="culy5" localSheetId="6" hidden="1">[3]DONGIA!#REF!</definedName>
    <definedName name="culy5" localSheetId="8" hidden="1">[3]DONGIA!#REF!</definedName>
    <definedName name="culy5" localSheetId="14" hidden="1">[3]DONGIA!#REF!</definedName>
    <definedName name="culy5" hidden="1">[3]DONGIA!#REF!</definedName>
    <definedName name="cuoc" localSheetId="6" hidden="1">[3]DONGIA!#REF!</definedName>
    <definedName name="cuoc" localSheetId="8" hidden="1">[3]DONGIA!#REF!</definedName>
    <definedName name="cuoc" localSheetId="14" hidden="1">[3]DONGIA!#REF!</definedName>
    <definedName name="cuoc" hidden="1">[3]DONGIA!#REF!</definedName>
    <definedName name="Cuoc_vc_1" hidden="1">'[55]tra-vat-lieu'!$B$219:$G$319</definedName>
    <definedName name="cuoiky" hidden="1">'[46]Quy DPRR cu the11'!$K$15:$K$250</definedName>
    <definedName name="cuoiky_c" hidden="1">'[46]Quy DPRR chung11'!$I$13:$I$430</definedName>
    <definedName name="CURRENCY" localSheetId="0">#REF!</definedName>
    <definedName name="CURRENCY" hidden="1">#REF!</definedName>
    <definedName name="cv" hidden="1">[56]gvl!$N$17</definedName>
    <definedName name="CX" localSheetId="6" hidden="1">#REF!</definedName>
    <definedName name="CX" localSheetId="8" hidden="1">#REF!</definedName>
    <definedName name="CX" localSheetId="14" hidden="1">#REF!</definedName>
    <definedName name="CX" localSheetId="0">#REF!</definedName>
    <definedName name="CX" hidden="1">#REF!</definedName>
    <definedName name="cxhtnc" localSheetId="6" hidden="1">'[3]lam-moi'!#REF!</definedName>
    <definedName name="cxhtnc" localSheetId="8" hidden="1">'[3]lam-moi'!#REF!</definedName>
    <definedName name="cxhtnc" localSheetId="14" hidden="1">'[3]lam-moi'!#REF!</definedName>
    <definedName name="cxhtnc" hidden="1">'[3]lam-moi'!#REF!</definedName>
    <definedName name="cxhtvl" localSheetId="6" hidden="1">'[3]lam-moi'!#REF!</definedName>
    <definedName name="cxhtvl" localSheetId="8" hidden="1">'[3]lam-moi'!#REF!</definedName>
    <definedName name="cxhtvl" localSheetId="14" hidden="1">'[3]lam-moi'!#REF!</definedName>
    <definedName name="cxhtvl" hidden="1">'[3]lam-moi'!#REF!</definedName>
    <definedName name="cxnc" localSheetId="6" hidden="1">'[3]lam-moi'!#REF!</definedName>
    <definedName name="cxnc" localSheetId="8" hidden="1">'[3]lam-moi'!#REF!</definedName>
    <definedName name="cxnc" localSheetId="14" hidden="1">'[3]lam-moi'!#REF!</definedName>
    <definedName name="cxnc" hidden="1">'[3]lam-moi'!#REF!</definedName>
    <definedName name="cxvl" localSheetId="6" hidden="1">'[3]lam-moi'!#REF!</definedName>
    <definedName name="cxvl" localSheetId="8" hidden="1">'[3]lam-moi'!#REF!</definedName>
    <definedName name="cxvl" localSheetId="14" hidden="1">'[3]lam-moi'!#REF!</definedName>
    <definedName name="cxvl" hidden="1">'[3]lam-moi'!#REF!</definedName>
    <definedName name="cxxnc" localSheetId="6" hidden="1">'[3]lam-moi'!#REF!</definedName>
    <definedName name="cxxnc" localSheetId="8" hidden="1">'[3]lam-moi'!#REF!</definedName>
    <definedName name="cxxnc" localSheetId="14" hidden="1">'[3]lam-moi'!#REF!</definedName>
    <definedName name="cxxnc" hidden="1">'[3]lam-moi'!#REF!</definedName>
    <definedName name="cxxvl" localSheetId="6" hidden="1">'[3]lam-moi'!#REF!</definedName>
    <definedName name="cxxvl" localSheetId="8" hidden="1">'[3]lam-moi'!#REF!</definedName>
    <definedName name="cxxvl" localSheetId="14" hidden="1">'[3]lam-moi'!#REF!</definedName>
    <definedName name="cxxvl" hidden="1">'[3]lam-moi'!#REF!</definedName>
    <definedName name="d" localSheetId="6" hidden="1">#REF!</definedName>
    <definedName name="d" localSheetId="8" hidden="1">#REF!</definedName>
    <definedName name="d" localSheetId="14" hidden="1">#REF!</definedName>
    <definedName name="d" localSheetId="0">#REF!</definedName>
    <definedName name="d" hidden="1">#REF!</definedName>
    <definedName name="D_7101A_B" localSheetId="0">#REF!</definedName>
    <definedName name="D_7101A_B" hidden="1">#REF!</definedName>
    <definedName name="D_gia" hidden="1">'[57]Don gia vung III'!$A$3:$F$277</definedName>
    <definedName name="D_giavt" hidden="1">'[58]Dgia vat tu'!$A$5:$F$226</definedName>
    <definedName name="D_kien" hidden="1">[59]DG!$G$2</definedName>
    <definedName name="D1x49" localSheetId="6" hidden="1">[31]chitimc!#REF!</definedName>
    <definedName name="D1x49" localSheetId="8" hidden="1">[31]chitimc!#REF!</definedName>
    <definedName name="D1x49" localSheetId="14" hidden="1">[31]chitimc!#REF!</definedName>
    <definedName name="D1x49" hidden="1">[31]chitimc!#REF!</definedName>
    <definedName name="D1x49x49" localSheetId="6" hidden="1">[31]chitimc!#REF!</definedName>
    <definedName name="D1x49x49" localSheetId="8" hidden="1">[31]chitimc!#REF!</definedName>
    <definedName name="D1x49x49" localSheetId="14" hidden="1">[31]chitimc!#REF!</definedName>
    <definedName name="D1x49x49" hidden="1">[31]chitimc!#REF!</definedName>
    <definedName name="d24nc" localSheetId="6" hidden="1">'[3]lam-moi'!#REF!</definedName>
    <definedName name="d24nc" localSheetId="8" hidden="1">'[3]lam-moi'!#REF!</definedName>
    <definedName name="d24nc" localSheetId="14" hidden="1">'[3]lam-moi'!#REF!</definedName>
    <definedName name="d24nc" hidden="1">'[3]lam-moi'!#REF!</definedName>
    <definedName name="d24vl" localSheetId="6" hidden="1">'[3]lam-moi'!#REF!</definedName>
    <definedName name="d24vl" localSheetId="8" hidden="1">'[3]lam-moi'!#REF!</definedName>
    <definedName name="d24vl" localSheetId="14" hidden="1">'[3]lam-moi'!#REF!</definedName>
    <definedName name="d24vl" hidden="1">'[3]lam-moi'!#REF!</definedName>
    <definedName name="dam" localSheetId="0">#REF!</definedName>
    <definedName name="dam" hidden="1">#REF!</definedName>
    <definedName name="danducsan" localSheetId="0">#REF!</definedName>
    <definedName name="danducsan" hidden="1">#REF!</definedName>
    <definedName name="DANHMUC" hidden="1">'[60]DANH MUC'!$A$2:$C$265</definedName>
    <definedName name="DANHMUCCTGS" localSheetId="0">#REF!</definedName>
    <definedName name="DANHMUCCTGS" hidden="1">#REF!</definedName>
    <definedName name="danhmuckh" hidden="1">'[61]danh muc'!$A$3:$D$299</definedName>
    <definedName name="daotd" hidden="1">'[12]CT Thang Mo'!$B$323:$H$323</definedName>
    <definedName name="dap" hidden="1">'[12]CT Thang Mo'!$B$39:$H$39</definedName>
    <definedName name="daptd" hidden="1">'[12]CT Thang Mo'!$B$324:$H$324</definedName>
    <definedName name="data" localSheetId="0">#REF!</definedName>
    <definedName name="data" hidden="1">#REF!</definedName>
    <definedName name="DATA_DATA2_List" localSheetId="6" hidden="1">#REF!</definedName>
    <definedName name="DATA_DATA2_List" localSheetId="8" hidden="1">#REF!</definedName>
    <definedName name="DATA_DATA2_List" localSheetId="14" hidden="1">#REF!</definedName>
    <definedName name="DATA_DATA2_List" localSheetId="0">#REF!</definedName>
    <definedName name="DATA_DATA2_List" hidden="1">#REF!</definedName>
    <definedName name="data1" localSheetId="6" hidden="1">#REF!</definedName>
    <definedName name="data1" localSheetId="8" hidden="1">#REF!</definedName>
    <definedName name="data1" localSheetId="14" hidden="1">#REF!</definedName>
    <definedName name="data1" localSheetId="0" hidden="1">#REF!</definedName>
    <definedName name="data1" hidden="1">#REF!</definedName>
    <definedName name="Data11" localSheetId="0">#REF!</definedName>
    <definedName name="Data11" hidden="1">#REF!</definedName>
    <definedName name="data2" localSheetId="6" hidden="1">#REF!</definedName>
    <definedName name="data2" localSheetId="8" hidden="1">#REF!</definedName>
    <definedName name="data2" localSheetId="14" hidden="1">#REF!</definedName>
    <definedName name="data2" localSheetId="0" hidden="1">#REF!</definedName>
    <definedName name="data2" hidden="1">#REF!</definedName>
    <definedName name="data3" localSheetId="6" hidden="1">#REF!</definedName>
    <definedName name="data3" localSheetId="8" hidden="1">#REF!</definedName>
    <definedName name="data3" localSheetId="14" hidden="1">#REF!</definedName>
    <definedName name="data3" localSheetId="0" hidden="1">#REF!</definedName>
    <definedName name="data3" hidden="1">#REF!</definedName>
    <definedName name="Data41" localSheetId="0">#REF!</definedName>
    <definedName name="Data41" hidden="1">#REF!</definedName>
    <definedName name="_xlnm.Database" localSheetId="6" hidden="1">#REF!</definedName>
    <definedName name="_xlnm.Database" localSheetId="8" hidden="1">#REF!</definedName>
    <definedName name="_xlnm.Database" localSheetId="14" hidden="1">#REF!</definedName>
    <definedName name="_xlnm.Database" localSheetId="0">#REF!</definedName>
    <definedName name="_xlnm.Database" hidden="1">#REF!</definedName>
    <definedName name="DataFilter" localSheetId="8" hidden="1">[62]!DataFilter</definedName>
    <definedName name="DataFilter" localSheetId="15" hidden="1">[62]!DataFilter</definedName>
    <definedName name="DataFilter" hidden="1">[62]!DataFilter</definedName>
    <definedName name="DataSort" localSheetId="8" hidden="1">[62]!DataSort</definedName>
    <definedName name="DataSort" localSheetId="15" hidden="1">[62]!DataSort</definedName>
    <definedName name="DataSort" hidden="1">[62]!DataSort</definedName>
    <definedName name="Daucot" localSheetId="0">#REF!</definedName>
    <definedName name="Daucot" hidden="1">#REF!</definedName>
    <definedName name="Daudong" localSheetId="0">#REF!</definedName>
    <definedName name="Daudong" hidden="1">#REF!</definedName>
    <definedName name="dauky" hidden="1">'[46]Quy DPRR cu the11'!$G$15:$G$250</definedName>
    <definedName name="dauky_c" hidden="1">'[46]Quy DPRR chung11'!$G$13:$G$430</definedName>
    <definedName name="db" hidden="1">[32]gvl!$Q$67</definedName>
    <definedName name="DBNB" hidden="1">[24]DBNBAN!$A$4:$D$5939</definedName>
    <definedName name="DCHINH" localSheetId="0">#REF!</definedName>
    <definedName name="DCHINH" hidden="1">#REF!</definedName>
    <definedName name="dcno" hidden="1">'[63]TSNO-DC'!$C$6:$H$76</definedName>
    <definedName name="DD" localSheetId="6" hidden="1">#REF!</definedName>
    <definedName name="DD" localSheetId="8" hidden="1">#REF!</definedName>
    <definedName name="DD" localSheetId="14" hidden="1">#REF!</definedName>
    <definedName name="DD" localSheetId="0">#REF!</definedName>
    <definedName name="DD" hidden="1">#REF!</definedName>
    <definedName name="dd_ControlType" hidden="1">[64]Translation!$B$244:$B$247</definedName>
    <definedName name="dd_Effective" hidden="1">[64]Translation!$B$226:$B$227</definedName>
    <definedName name="dd_Environ" hidden="1">[64]Translation!$B$257:$B$258</definedName>
    <definedName name="dd_Frequency" hidden="1">[64]Translation!$B$248:$B$254</definedName>
    <definedName name="dd_Language" hidden="1">[64]Translation!$B$228:$B$238</definedName>
    <definedName name="dd_NatureEngage" hidden="1">[64]Translation!$B$241:$B$243</definedName>
    <definedName name="dd_YesNo" hidden="1">[64]Translation!$B$224:$B$225</definedName>
    <definedName name="dd1pnc" hidden="1">[3]chitiet!$G$404</definedName>
    <definedName name="dd1pvl" hidden="1">[3]chitiet!$G$383</definedName>
    <definedName name="dd1x2" hidden="1">[56]gvl!$N$9</definedName>
    <definedName name="dd3pctnc" localSheetId="6" hidden="1">'[3]lam-moi'!#REF!</definedName>
    <definedName name="dd3pctnc" localSheetId="8" hidden="1">'[3]lam-moi'!#REF!</definedName>
    <definedName name="dd3pctnc" localSheetId="14" hidden="1">'[3]lam-moi'!#REF!</definedName>
    <definedName name="dd3pctnc" hidden="1">'[3]lam-moi'!#REF!</definedName>
    <definedName name="dd3pctvl" localSheetId="6" hidden="1">'[3]lam-moi'!#REF!</definedName>
    <definedName name="dd3pctvl" localSheetId="8" hidden="1">'[3]lam-moi'!#REF!</definedName>
    <definedName name="dd3pctvl" localSheetId="14" hidden="1">'[3]lam-moi'!#REF!</definedName>
    <definedName name="dd3pctvl" hidden="1">'[3]lam-moi'!#REF!</definedName>
    <definedName name="dd3plmvl" localSheetId="6" hidden="1">'[3]lam-moi'!#REF!</definedName>
    <definedName name="dd3plmvl" localSheetId="8" hidden="1">'[3]lam-moi'!#REF!</definedName>
    <definedName name="dd3plmvl" localSheetId="14" hidden="1">'[3]lam-moi'!#REF!</definedName>
    <definedName name="dd3plmvl" hidden="1">'[3]lam-moi'!#REF!</definedName>
    <definedName name="dd3pnc" localSheetId="6" hidden="1">'[3]lam-moi'!#REF!</definedName>
    <definedName name="dd3pnc" localSheetId="8" hidden="1">'[3]lam-moi'!#REF!</definedName>
    <definedName name="dd3pnc" localSheetId="14" hidden="1">'[3]lam-moi'!#REF!</definedName>
    <definedName name="dd3pnc" hidden="1">'[3]lam-moi'!#REF!</definedName>
    <definedName name="dd3pvl" localSheetId="6" hidden="1">'[3]lam-moi'!#REF!</definedName>
    <definedName name="dd3pvl" localSheetId="8" hidden="1">'[3]lam-moi'!#REF!</definedName>
    <definedName name="dd3pvl" localSheetId="14" hidden="1">'[3]lam-moi'!#REF!</definedName>
    <definedName name="dd3pvl" hidden="1">'[3]lam-moi'!#REF!</definedName>
    <definedName name="DDAY" localSheetId="6" hidden="1">#REF!</definedName>
    <definedName name="DDAY" localSheetId="8" hidden="1">#REF!</definedName>
    <definedName name="DDAY" localSheetId="14" hidden="1">#REF!</definedName>
    <definedName name="DDAY" localSheetId="0">#REF!</definedName>
    <definedName name="DDAY" hidden="1">#REF!</definedName>
    <definedName name="ddhtnc" localSheetId="6" hidden="1">'[3]lam-moi'!#REF!</definedName>
    <definedName name="ddhtnc" localSheetId="8" hidden="1">'[3]lam-moi'!#REF!</definedName>
    <definedName name="ddhtnc" localSheetId="14" hidden="1">'[3]lam-moi'!#REF!</definedName>
    <definedName name="ddhtnc" hidden="1">'[3]lam-moi'!#REF!</definedName>
    <definedName name="ddhtvl" localSheetId="6" hidden="1">'[3]lam-moi'!#REF!</definedName>
    <definedName name="ddhtvl" localSheetId="8" hidden="1">'[3]lam-moi'!#REF!</definedName>
    <definedName name="ddhtvl" localSheetId="14" hidden="1">'[3]lam-moi'!#REF!</definedName>
    <definedName name="ddhtvl" hidden="1">'[3]lam-moi'!#REF!</definedName>
    <definedName name="ddt2nc" localSheetId="6" hidden="1">[3]gtrinh!#REF!</definedName>
    <definedName name="ddt2nc" localSheetId="8" hidden="1">[3]gtrinh!#REF!</definedName>
    <definedName name="ddt2nc" localSheetId="14" hidden="1">[3]gtrinh!#REF!</definedName>
    <definedName name="ddt2nc" hidden="1">[3]gtrinh!#REF!</definedName>
    <definedName name="ddt2vl" localSheetId="6" hidden="1">[3]gtrinh!#REF!</definedName>
    <definedName name="ddt2vl" localSheetId="8" hidden="1">[3]gtrinh!#REF!</definedName>
    <definedName name="ddt2vl" localSheetId="14" hidden="1">[3]gtrinh!#REF!</definedName>
    <definedName name="ddt2vl" hidden="1">[3]gtrinh!#REF!</definedName>
    <definedName name="ddtd3pnc" localSheetId="6" hidden="1">'[3]thao-go'!#REF!</definedName>
    <definedName name="ddtd3pnc" localSheetId="8" hidden="1">'[3]thao-go'!#REF!</definedName>
    <definedName name="ddtd3pnc" localSheetId="14" hidden="1">'[3]thao-go'!#REF!</definedName>
    <definedName name="ddtd3pnc" hidden="1">'[3]thao-go'!#REF!</definedName>
    <definedName name="ddtt1pnc" localSheetId="6" hidden="1">[3]gtrinh!#REF!</definedName>
    <definedName name="ddtt1pnc" localSheetId="8" hidden="1">[3]gtrinh!#REF!</definedName>
    <definedName name="ddtt1pnc" localSheetId="14" hidden="1">[3]gtrinh!#REF!</definedName>
    <definedName name="ddtt1pnc" hidden="1">[3]gtrinh!#REF!</definedName>
    <definedName name="ddtt1pvl" localSheetId="6" hidden="1">[3]gtrinh!#REF!</definedName>
    <definedName name="ddtt1pvl" localSheetId="8" hidden="1">[3]gtrinh!#REF!</definedName>
    <definedName name="ddtt1pvl" localSheetId="14" hidden="1">[3]gtrinh!#REF!</definedName>
    <definedName name="ddtt1pvl" hidden="1">[3]gtrinh!#REF!</definedName>
    <definedName name="ddtt3pnc" localSheetId="6" hidden="1">[3]gtrinh!#REF!</definedName>
    <definedName name="ddtt3pnc" localSheetId="8" hidden="1">[3]gtrinh!#REF!</definedName>
    <definedName name="ddtt3pnc" localSheetId="14" hidden="1">[3]gtrinh!#REF!</definedName>
    <definedName name="ddtt3pnc" hidden="1">[3]gtrinh!#REF!</definedName>
    <definedName name="ddtt3pvl" localSheetId="6" hidden="1">[3]gtrinh!#REF!</definedName>
    <definedName name="ddtt3pvl" localSheetId="8" hidden="1">[3]gtrinh!#REF!</definedName>
    <definedName name="ddtt3pvl" localSheetId="14" hidden="1">[3]gtrinh!#REF!</definedName>
    <definedName name="ddtt3pvl" hidden="1">[3]gtrinh!#REF!</definedName>
    <definedName name="den_bu" localSheetId="6" hidden="1">#REF!</definedName>
    <definedName name="den_bu" localSheetId="8" hidden="1">#REF!</definedName>
    <definedName name="den_bu" localSheetId="14" hidden="1">#REF!</definedName>
    <definedName name="den_bu" localSheetId="0">#REF!</definedName>
    <definedName name="den_bu" hidden="1">#REF!</definedName>
    <definedName name="dg" localSheetId="0">#REF!</definedName>
    <definedName name="dg" hidden="1">#REF!</definedName>
    <definedName name="DGCTI592" localSheetId="6" hidden="1">#REF!</definedName>
    <definedName name="DGCTI592" localSheetId="8" hidden="1">#REF!</definedName>
    <definedName name="DGCTI592" localSheetId="14" hidden="1">#REF!</definedName>
    <definedName name="DGCTI592" localSheetId="0">#REF!</definedName>
    <definedName name="DGCTI592" hidden="1">#REF!</definedName>
    <definedName name="DGiaT" hidden="1">[38]DGiaT!$B$4:$J$313</definedName>
    <definedName name="DGiaTN" hidden="1">[38]DGiaTN!$C$4:$H$373</definedName>
    <definedName name="dgiatru" localSheetId="6" hidden="1">#REF!</definedName>
    <definedName name="dgiatru" localSheetId="8" hidden="1">#REF!</definedName>
    <definedName name="dgiatru" localSheetId="14" hidden="1">#REF!</definedName>
    <definedName name="dgiatru" localSheetId="0">#REF!</definedName>
    <definedName name="dgiatru" hidden="1">#REF!</definedName>
    <definedName name="DGM" hidden="1">[3]DONGIA!$A$453:$F$459</definedName>
    <definedName name="DGNC" localSheetId="6" hidden="1">#REF!</definedName>
    <definedName name="DGNC" localSheetId="8" hidden="1">#REF!</definedName>
    <definedName name="DGNC" localSheetId="14" hidden="1">#REF!</definedName>
    <definedName name="DGNC" localSheetId="0">#REF!</definedName>
    <definedName name="DGNC" hidden="1">#REF!</definedName>
    <definedName name="DGTH" localSheetId="6" hidden="1">[3]DONGIA!#REF!</definedName>
    <definedName name="DGTH" localSheetId="8" hidden="1">[3]DONGIA!#REF!</definedName>
    <definedName name="DGTH" localSheetId="14" hidden="1">[3]DONGIA!#REF!</definedName>
    <definedName name="DGTH" hidden="1">[3]DONGIA!#REF!</definedName>
    <definedName name="DGTH1" hidden="1">[3]DONGIA!$A$414:$G$452</definedName>
    <definedName name="dgth2" hidden="1">[3]DONGIA!$A$414:$G$439</definedName>
    <definedName name="DGTN" hidden="1">[38]DGiaTN!$C$4:$H$372</definedName>
    <definedName name="DGTR" hidden="1">[3]DONGIA!$A$472:$I$521</definedName>
    <definedName name="DGTREW" localSheetId="6" hidden="1">#REF!</definedName>
    <definedName name="DGTREW" localSheetId="8" hidden="1">#REF!</definedName>
    <definedName name="DGTREW" localSheetId="14" hidden="1">#REF!</definedName>
    <definedName name="DGTREW" localSheetId="0">#REF!</definedName>
    <definedName name="DGTREW" hidden="1">#REF!</definedName>
    <definedName name="DGTV" localSheetId="6" hidden="1">#REF!</definedName>
    <definedName name="DGTV" localSheetId="8" hidden="1">#REF!</definedName>
    <definedName name="DGTV" localSheetId="14" hidden="1">#REF!</definedName>
    <definedName name="DGTV" localSheetId="0">#REF!</definedName>
    <definedName name="DGTV" hidden="1">#REF!</definedName>
    <definedName name="dgvc" hidden="1">'[65]Bang 5_Chi tiet phan Dz'!$A$14:$J$29</definedName>
    <definedName name="dgvl" localSheetId="6" hidden="1">#REF!</definedName>
    <definedName name="dgvl" localSheetId="8" hidden="1">#REF!</definedName>
    <definedName name="dgvl" localSheetId="14" hidden="1">#REF!</definedName>
    <definedName name="dgvl" localSheetId="0">#REF!</definedName>
    <definedName name="dgvl" hidden="1">#REF!</definedName>
    <definedName name="DGVL1" hidden="1">[3]DONGIA!$A$5:$F$235</definedName>
    <definedName name="DGVT" localSheetId="6" hidden="1">#REF!</definedName>
    <definedName name="DGVT" localSheetId="8" hidden="1">#REF!</definedName>
    <definedName name="DGVT" localSheetId="14" hidden="1">#REF!</definedName>
    <definedName name="DGVT" localSheetId="0">#REF!</definedName>
    <definedName name="DGVT" hidden="1">#REF!</definedName>
    <definedName name="DIEN_GIAI" localSheetId="0">'[66]CAN DOI - KET QUA'!#REF!</definedName>
    <definedName name="DIEN_GIAI" hidden="1">'[66]CAN DOI - KET QUA'!#REF!</definedName>
    <definedName name="dientichck" localSheetId="0">#REF!</definedName>
    <definedName name="dientichck" hidden="1">#REF!</definedName>
    <definedName name="DIEUKIEN" localSheetId="0">[67]Sheet1!#REF!</definedName>
    <definedName name="DIEUKIEN" hidden="1">[67]Sheet1!#REF!</definedName>
    <definedName name="dinhkhoan" hidden="1">[68]capnhat!$U$4:$U$1001</definedName>
    <definedName name="Discount" localSheetId="6" hidden="1">#REF!</definedName>
    <definedName name="Discount" localSheetId="8" hidden="1">#REF!</definedName>
    <definedName name="Discount" localSheetId="14" hidden="1">#REF!</definedName>
    <definedName name="Discount" localSheetId="0" hidden="1">#REF!</definedName>
    <definedName name="Discount" hidden="1">#REF!</definedName>
    <definedName name="display_area_2" localSheetId="6" hidden="1">#REF!</definedName>
    <definedName name="display_area_2" localSheetId="8" hidden="1">#REF!</definedName>
    <definedName name="display_area_2" localSheetId="14" hidden="1">#REF!</definedName>
    <definedName name="display_area_2" localSheetId="0" hidden="1">#REF!</definedName>
    <definedName name="display_area_2" hidden="1">#REF!</definedName>
    <definedName name="Dist" localSheetId="6" hidden="1">#REF!</definedName>
    <definedName name="Dist" localSheetId="8" hidden="1">#REF!</definedName>
    <definedName name="Dist" localSheetId="14" hidden="1">#REF!</definedName>
    <definedName name="Dist" localSheetId="0">#REF!</definedName>
    <definedName name="Dist" hidden="1">#REF!</definedName>
    <definedName name="DL15HT" localSheetId="6" hidden="1">'[16]TONGKE-HT'!#REF!</definedName>
    <definedName name="DL15HT" localSheetId="8" hidden="1">'[16]TONGKE-HT'!#REF!</definedName>
    <definedName name="DL15HT" localSheetId="14" hidden="1">'[16]TONGKE-HT'!#REF!</definedName>
    <definedName name="DL15HT" hidden="1">'[16]TONGKE-HT'!#REF!</definedName>
    <definedName name="DL16HT" localSheetId="6" hidden="1">'[16]TONGKE-HT'!#REF!</definedName>
    <definedName name="DL16HT" localSheetId="8" hidden="1">'[16]TONGKE-HT'!#REF!</definedName>
    <definedName name="DL16HT" localSheetId="14" hidden="1">'[16]TONGKE-HT'!#REF!</definedName>
    <definedName name="DL16HT" hidden="1">'[16]TONGKE-HT'!#REF!</definedName>
    <definedName name="DL19HT" localSheetId="6" hidden="1">'[16]TONGKE-HT'!#REF!</definedName>
    <definedName name="DL19HT" localSheetId="8" hidden="1">'[16]TONGKE-HT'!#REF!</definedName>
    <definedName name="DL19HT" localSheetId="14" hidden="1">'[16]TONGKE-HT'!#REF!</definedName>
    <definedName name="DL19HT" hidden="1">'[16]TONGKE-HT'!#REF!</definedName>
    <definedName name="DL20HT" localSheetId="6" hidden="1">'[16]TONGKE-HT'!#REF!</definedName>
    <definedName name="DL20HT" localSheetId="8" hidden="1">'[16]TONGKE-HT'!#REF!</definedName>
    <definedName name="DL20HT" localSheetId="14" hidden="1">'[16]TONGKE-HT'!#REF!</definedName>
    <definedName name="DL20HT" hidden="1">'[16]TONGKE-HT'!#REF!</definedName>
    <definedName name="DLCC" localSheetId="6" hidden="1">#REF!</definedName>
    <definedName name="DLCC" localSheetId="8" hidden="1">#REF!</definedName>
    <definedName name="DLCC" localSheetId="14" hidden="1">#REF!</definedName>
    <definedName name="DLCC" localSheetId="0">#REF!</definedName>
    <definedName name="DLCC" hidden="1">#REF!</definedName>
    <definedName name="DLIEU" localSheetId="0">#REF!</definedName>
    <definedName name="DLIEU" hidden="1">#REF!</definedName>
    <definedName name="DM" localSheetId="6" hidden="1">#REF!</definedName>
    <definedName name="DM" localSheetId="8" hidden="1">#REF!</definedName>
    <definedName name="DM" localSheetId="14" hidden="1">#REF!</definedName>
    <definedName name="DM" localSheetId="0">#REF!</definedName>
    <definedName name="DM" hidden="1">#REF!</definedName>
    <definedName name="DMCNPTHU" localSheetId="0">#REF!</definedName>
    <definedName name="DMCNPTHU" hidden="1">#REF!</definedName>
    <definedName name="DMCNPTRA" localSheetId="0">#REF!</definedName>
    <definedName name="DMCNPTRA" hidden="1">#REF!</definedName>
    <definedName name="DMHH" hidden="1">[69]DANHMUC!$F$2:$H$294</definedName>
    <definedName name="dmhh2" localSheetId="0">#REF!</definedName>
    <definedName name="dmhh2" hidden="1">#REF!</definedName>
    <definedName name="dmhhoa" localSheetId="0">#REF!</definedName>
    <definedName name="dmhhoa" hidden="1">#REF!</definedName>
    <definedName name="dmkh" hidden="1">[69]DANHMUC!$A$3:$C$294</definedName>
    <definedName name="DMNHOMHH" localSheetId="0">#REF!</definedName>
    <definedName name="DMNHOMHH" hidden="1">#REF!</definedName>
    <definedName name="DMNVL" localSheetId="0">#REF!</definedName>
    <definedName name="DMNVL" hidden="1">#REF!</definedName>
    <definedName name="DMTK" localSheetId="0">#REF!</definedName>
    <definedName name="DMTK" hidden="1">#REF!</definedName>
    <definedName name="DMTK2" localSheetId="0">#REF!</definedName>
    <definedName name="DMTK2" hidden="1">#REF!</definedName>
    <definedName name="doan1" localSheetId="0">#REF!</definedName>
    <definedName name="doan1" hidden="1">#REF!</definedName>
    <definedName name="doan2" localSheetId="0">#REF!</definedName>
    <definedName name="doan2" hidden="1">#REF!</definedName>
    <definedName name="doan3" localSheetId="0">#REF!</definedName>
    <definedName name="doan3" hidden="1">#REF!</definedName>
    <definedName name="doan4" localSheetId="0">#REF!</definedName>
    <definedName name="doan4" hidden="1">#REF!</definedName>
    <definedName name="doan5" localSheetId="0">#REF!</definedName>
    <definedName name="doan5" hidden="1">#REF!</definedName>
    <definedName name="doan6" localSheetId="0">#REF!</definedName>
    <definedName name="doan6" hidden="1">#REF!</definedName>
    <definedName name="dobt" localSheetId="0">#REF!</definedName>
    <definedName name="dobt" hidden="1">#REF!</definedName>
    <definedName name="Document_array" localSheetId="0">{"Thuxm2.xls","Sheet1"}</definedName>
    <definedName name="Document_array" hidden="1">{"Thuxm2.xls","Sheet1"}</definedName>
    <definedName name="Document_array_1" hidden="1">#N/A</definedName>
    <definedName name="Document_array_10" hidden="1">#N/A</definedName>
    <definedName name="Document_array_11" hidden="1">#N/A</definedName>
    <definedName name="Document_array_12" hidden="1">#N/A</definedName>
    <definedName name="Document_array_13" hidden="1">#N/A</definedName>
    <definedName name="Document_array_14" hidden="1">#N/A</definedName>
    <definedName name="Document_array_16" hidden="1">#N/A</definedName>
    <definedName name="Document_array_17" hidden="1">#N/A</definedName>
    <definedName name="Document_array_18" hidden="1">#N/A</definedName>
    <definedName name="Document_array_19" hidden="1">#N/A</definedName>
    <definedName name="Document_array_2" hidden="1">NA()</definedName>
    <definedName name="Document_array_20" hidden="1">#N/A</definedName>
    <definedName name="Document_array_21" hidden="1">#N/A</definedName>
    <definedName name="Document_array_22" hidden="1">#N/A</definedName>
    <definedName name="Document_array_23" hidden="1">#N/A</definedName>
    <definedName name="Document_array_24" hidden="1">#N/A</definedName>
    <definedName name="Document_array_25" hidden="1">#N/A</definedName>
    <definedName name="Document_array_26" hidden="1">#N/A</definedName>
    <definedName name="Document_array_27" hidden="1">#N/A</definedName>
    <definedName name="Document_array_3" hidden="1">NA()</definedName>
    <definedName name="Document_array_4" hidden="1">#N/A</definedName>
    <definedName name="Document_array_5" hidden="1">#N/A</definedName>
    <definedName name="Document_array_6" hidden="1">#N/A</definedName>
    <definedName name="Document_array_7" hidden="1">#N/A</definedName>
    <definedName name="Document_array_8" hidden="1">#N/A</definedName>
    <definedName name="Document_array_9" hidden="1">#N/A</definedName>
    <definedName name="DOI" localSheetId="0">#REF!</definedName>
    <definedName name="DOI" hidden="1">#REF!</definedName>
    <definedName name="Don_gia" hidden="1">'[70]Don gia Tay Ninh'!$A$5:$F$326</definedName>
    <definedName name="Don_giahanam" hidden="1">'[71]Don gia Dak Lak'!$A$5:$F$316</definedName>
    <definedName name="Don_giaII" hidden="1">'[72]Don gia II'!$A$3:$F$284</definedName>
    <definedName name="Don_giaIII" hidden="1">'[73]Don gia III'!$A$3:$F$293</definedName>
    <definedName name="Don_gianhanam" hidden="1">'[71]Don gia Dak Lak'!$A$5:$F$316</definedName>
    <definedName name="Don_giatp" hidden="1">'[74]dg tphcm'!$A$4:$F$970</definedName>
    <definedName name="Don_giavl" hidden="1">'[73]Don gia CT'!$A$4:$F$231</definedName>
    <definedName name="dongia" localSheetId="6" hidden="1">#REF!</definedName>
    <definedName name="dongia" localSheetId="8" hidden="1">#REF!</definedName>
    <definedName name="dongia" localSheetId="14" hidden="1">#REF!</definedName>
    <definedName name="dongia" localSheetId="0">#REF!</definedName>
    <definedName name="dongia" hidden="1">#REF!</definedName>
    <definedName name="Dongia_III" hidden="1">'[58]Don gia_III'!$A$4:$F$293</definedName>
    <definedName name="dongia1" hidden="1">[3]DG!$A$4:$H$606</definedName>
    <definedName name="DRAFT" localSheetId="0">#REF!</definedName>
    <definedName name="DRAFT" hidden="1">#REF!</definedName>
    <definedName name="DRTGH" localSheetId="6" hidden="1">#REF!</definedName>
    <definedName name="DRTGH" localSheetId="8" hidden="1">#REF!</definedName>
    <definedName name="DRTGH" localSheetId="14" hidden="1">#REF!</definedName>
    <definedName name="DRTGH" localSheetId="0">#REF!</definedName>
    <definedName name="DRTGH" hidden="1">#REF!</definedName>
    <definedName name="DS1p1vc" localSheetId="6" hidden="1">#REF!</definedName>
    <definedName name="DS1p1vc" localSheetId="8" hidden="1">#REF!</definedName>
    <definedName name="DS1p1vc" localSheetId="14" hidden="1">#REF!</definedName>
    <definedName name="DS1p1vc" localSheetId="0">#REF!</definedName>
    <definedName name="DS1p1vc" hidden="1">#REF!</definedName>
    <definedName name="ds1p2nc" localSheetId="6" hidden="1">'[75]CHITIET VL-NC-TT -1p'!#REF!</definedName>
    <definedName name="ds1p2nc" localSheetId="8" hidden="1">'[75]CHITIET VL-NC-TT -1p'!#REF!</definedName>
    <definedName name="ds1p2nc" localSheetId="14" hidden="1">'[75]CHITIET VL-NC-TT -1p'!#REF!</definedName>
    <definedName name="ds1p2nc" hidden="1">'[75]CHITIET VL-NC-TT -1p'!#REF!</definedName>
    <definedName name="ds1p2vc" localSheetId="6" hidden="1">'[75]CHITIET VL-NC-TT -1p'!#REF!</definedName>
    <definedName name="ds1p2vc" localSheetId="8" hidden="1">'[75]CHITIET VL-NC-TT -1p'!#REF!</definedName>
    <definedName name="ds1p2vc" localSheetId="14" hidden="1">'[75]CHITIET VL-NC-TT -1p'!#REF!</definedName>
    <definedName name="ds1p2vc" hidden="1">'[75]CHITIET VL-NC-TT -1p'!#REF!</definedName>
    <definedName name="ds1p2vl" localSheetId="6" hidden="1">'[75]CHITIET VL-NC-TT -1p'!#REF!</definedName>
    <definedName name="ds1p2vl" localSheetId="8" hidden="1">'[75]CHITIET VL-NC-TT -1p'!#REF!</definedName>
    <definedName name="ds1p2vl" localSheetId="14" hidden="1">'[75]CHITIET VL-NC-TT -1p'!#REF!</definedName>
    <definedName name="ds1p2vl" hidden="1">'[75]CHITIET VL-NC-TT -1p'!#REF!</definedName>
    <definedName name="ds1pnc" localSheetId="6" hidden="1">#REF!</definedName>
    <definedName name="ds1pnc" localSheetId="8" hidden="1">#REF!</definedName>
    <definedName name="ds1pnc" localSheetId="14" hidden="1">#REF!</definedName>
    <definedName name="ds1pnc" localSheetId="0">#REF!</definedName>
    <definedName name="ds1pnc" hidden="1">#REF!</definedName>
    <definedName name="ds1pvl" localSheetId="6" hidden="1">#REF!</definedName>
    <definedName name="ds1pvl" localSheetId="8" hidden="1">#REF!</definedName>
    <definedName name="ds1pvl" localSheetId="14" hidden="1">#REF!</definedName>
    <definedName name="ds1pvl" localSheetId="0">#REF!</definedName>
    <definedName name="ds1pvl" hidden="1">#REF!</definedName>
    <definedName name="ds3pctnc" localSheetId="6" hidden="1">#REF!</definedName>
    <definedName name="ds3pctnc" localSheetId="8" hidden="1">#REF!</definedName>
    <definedName name="ds3pctnc" localSheetId="14" hidden="1">#REF!</definedName>
    <definedName name="ds3pctnc" localSheetId="0">#REF!</definedName>
    <definedName name="ds3pctnc" hidden="1">#REF!</definedName>
    <definedName name="ds3pctvc" localSheetId="6" hidden="1">#REF!</definedName>
    <definedName name="ds3pctvc" localSheetId="8" hidden="1">#REF!</definedName>
    <definedName name="ds3pctvc" localSheetId="14" hidden="1">#REF!</definedName>
    <definedName name="ds3pctvc" localSheetId="0">#REF!</definedName>
    <definedName name="ds3pctvc" hidden="1">#REF!</definedName>
    <definedName name="ds3pctvl" localSheetId="6" hidden="1">#REF!</definedName>
    <definedName name="ds3pctvl" localSheetId="8" hidden="1">#REF!</definedName>
    <definedName name="ds3pctvl" localSheetId="14" hidden="1">#REF!</definedName>
    <definedName name="ds3pctvl" localSheetId="0">#REF!</definedName>
    <definedName name="ds3pctvl" hidden="1">#REF!</definedName>
    <definedName name="ds3pmnc" localSheetId="6" hidden="1">'[75]CHITIET VL-NC-TT-3p'!#REF!</definedName>
    <definedName name="ds3pmnc" localSheetId="8" hidden="1">'[75]CHITIET VL-NC-TT-3p'!#REF!</definedName>
    <definedName name="ds3pmnc" localSheetId="14" hidden="1">'[75]CHITIET VL-NC-TT-3p'!#REF!</definedName>
    <definedName name="ds3pmnc" hidden="1">'[75]CHITIET VL-NC-TT-3p'!#REF!</definedName>
    <definedName name="ds3pmvc" localSheetId="6" hidden="1">'[75]CHITIET VL-NC-TT-3p'!#REF!</definedName>
    <definedName name="ds3pmvc" localSheetId="8" hidden="1">'[75]CHITIET VL-NC-TT-3p'!#REF!</definedName>
    <definedName name="ds3pmvc" localSheetId="14" hidden="1">'[75]CHITIET VL-NC-TT-3p'!#REF!</definedName>
    <definedName name="ds3pmvc" hidden="1">'[75]CHITIET VL-NC-TT-3p'!#REF!</definedName>
    <definedName name="ds3pmvl" localSheetId="6" hidden="1">'[75]CHITIET VL-NC-TT-3p'!#REF!</definedName>
    <definedName name="ds3pmvl" localSheetId="8" hidden="1">'[75]CHITIET VL-NC-TT-3p'!#REF!</definedName>
    <definedName name="ds3pmvl" localSheetId="14" hidden="1">'[75]CHITIET VL-NC-TT-3p'!#REF!</definedName>
    <definedName name="ds3pmvl" hidden="1">'[75]CHITIET VL-NC-TT-3p'!#REF!</definedName>
    <definedName name="ds3pnc" localSheetId="6" hidden="1">[76]BETON!#REF!</definedName>
    <definedName name="ds3pnc" localSheetId="8" hidden="1">[76]BETON!#REF!</definedName>
    <definedName name="ds3pnc" localSheetId="14" hidden="1">[76]BETON!#REF!</definedName>
    <definedName name="ds3pnc" hidden="1">[76]BETON!#REF!</definedName>
    <definedName name="ds3pvl" localSheetId="6" hidden="1">[76]BETON!#REF!</definedName>
    <definedName name="ds3pvl" localSheetId="8" hidden="1">[76]BETON!#REF!</definedName>
    <definedName name="ds3pvl" localSheetId="14" hidden="1">[76]BETON!#REF!</definedName>
    <definedName name="ds3pvl" hidden="1">[76]BETON!#REF!</definedName>
    <definedName name="dsakhfiuwalsd" localSheetId="6" hidden="1">#REF!</definedName>
    <definedName name="dsakhfiuwalsd" localSheetId="8" hidden="1">#REF!</definedName>
    <definedName name="dsakhfiuwalsd" localSheetId="14" hidden="1">#REF!</definedName>
    <definedName name="dsakhfiuwalsd" localSheetId="0" hidden="1">#REF!</definedName>
    <definedName name="dsakhfiuwalsd" hidden="1">#REF!</definedName>
    <definedName name="dsb" localSheetId="0">'[10]Mau 02'!#REF!</definedName>
    <definedName name="dsb" hidden="1">'[10]Mau 02'!#REF!</definedName>
    <definedName name="dsct3pnc" localSheetId="6" hidden="1">'[75]CHITIET VL-NC-TT-3p'!#REF!</definedName>
    <definedName name="dsct3pnc" localSheetId="8" hidden="1">'[75]CHITIET VL-NC-TT-3p'!#REF!</definedName>
    <definedName name="dsct3pnc" localSheetId="14" hidden="1">'[75]CHITIET VL-NC-TT-3p'!#REF!</definedName>
    <definedName name="dsct3pnc" hidden="1">'[75]CHITIET VL-NC-TT-3p'!#REF!</definedName>
    <definedName name="dsct3pvl" localSheetId="6" hidden="1">'[75]CHITIET VL-NC-TT-3p'!#REF!</definedName>
    <definedName name="dsct3pvl" localSheetId="8" hidden="1">'[75]CHITIET VL-NC-TT-3p'!#REF!</definedName>
    <definedName name="dsct3pvl" localSheetId="14" hidden="1">'[75]CHITIET VL-NC-TT-3p'!#REF!</definedName>
    <definedName name="dsct3pvl" hidden="1">'[75]CHITIET VL-NC-TT-3p'!#REF!</definedName>
    <definedName name="dsds" localSheetId="0"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asdjfsafdsaf" localSheetId="6" hidden="1">#REF!</definedName>
    <definedName name="dsfasdjfsafdsaf" localSheetId="8" hidden="1">#REF!</definedName>
    <definedName name="dsfasdjfsafdsaf" localSheetId="14" hidden="1">#REF!</definedName>
    <definedName name="dsfasdjfsafdsaf" localSheetId="0" hidden="1">#REF!</definedName>
    <definedName name="dsfasdjfsafdsaf" hidden="1">#REF!</definedName>
    <definedName name="DSPK1p1nc" localSheetId="6" hidden="1">#REF!</definedName>
    <definedName name="DSPK1p1nc" localSheetId="8" hidden="1">#REF!</definedName>
    <definedName name="DSPK1p1nc" localSheetId="14" hidden="1">#REF!</definedName>
    <definedName name="DSPK1p1nc" localSheetId="0">#REF!</definedName>
    <definedName name="DSPK1p1nc" hidden="1">#REF!</definedName>
    <definedName name="DSPK1p1vl" localSheetId="6" hidden="1">#REF!</definedName>
    <definedName name="DSPK1p1vl" localSheetId="8" hidden="1">#REF!</definedName>
    <definedName name="DSPK1p1vl" localSheetId="14" hidden="1">#REF!</definedName>
    <definedName name="DSPK1p1vl" localSheetId="0">#REF!</definedName>
    <definedName name="DSPK1p1vl" hidden="1">#REF!</definedName>
    <definedName name="DSPK1pm" localSheetId="6" hidden="1">'[77]Bang 3_Chi tiet phan Dz'!#REF!</definedName>
    <definedName name="DSPK1pm" localSheetId="8" hidden="1">'[77]Bang 3_Chi tiet phan Dz'!#REF!</definedName>
    <definedName name="DSPK1pm" localSheetId="14" hidden="1">'[77]Bang 3_Chi tiet phan Dz'!#REF!</definedName>
    <definedName name="DSPK1pm" hidden="1">'[77]Bang 3_Chi tiet phan Dz'!#REF!</definedName>
    <definedName name="DSPK1pnc" localSheetId="6" hidden="1">#REF!</definedName>
    <definedName name="DSPK1pnc" localSheetId="8" hidden="1">#REF!</definedName>
    <definedName name="DSPK1pnc" localSheetId="14" hidden="1">#REF!</definedName>
    <definedName name="DSPK1pnc" localSheetId="0">#REF!</definedName>
    <definedName name="DSPK1pnc" hidden="1">#REF!</definedName>
    <definedName name="DSPK1pvl" localSheetId="6" hidden="1">#REF!</definedName>
    <definedName name="DSPK1pvl" localSheetId="8" hidden="1">#REF!</definedName>
    <definedName name="DSPK1pvl" localSheetId="14" hidden="1">#REF!</definedName>
    <definedName name="DSPK1pvl" localSheetId="0">#REF!</definedName>
    <definedName name="DSPK1pvl" hidden="1">#REF!</definedName>
    <definedName name="DSPK3pct" localSheetId="6" hidden="1">'[77]Bang 3_Chi tiet phan Dz'!#REF!</definedName>
    <definedName name="DSPK3pct" localSheetId="8" hidden="1">'[77]Bang 3_Chi tiet phan Dz'!#REF!</definedName>
    <definedName name="DSPK3pct" localSheetId="14" hidden="1">'[77]Bang 3_Chi tiet phan Dz'!#REF!</definedName>
    <definedName name="DSPK3pct" hidden="1">'[77]Bang 3_Chi tiet phan Dz'!#REF!</definedName>
    <definedName name="DSPK3pm" localSheetId="6" hidden="1">'[77]Bang 3_Chi tiet phan Dz'!#REF!</definedName>
    <definedName name="DSPK3pm" localSheetId="8" hidden="1">'[77]Bang 3_Chi tiet phan Dz'!#REF!</definedName>
    <definedName name="DSPK3pm" localSheetId="14" hidden="1">'[77]Bang 3_Chi tiet phan Dz'!#REF!</definedName>
    <definedName name="DSPK3pm" hidden="1">'[77]Bang 3_Chi tiet phan Dz'!#REF!</definedName>
    <definedName name="DSPKhthh" localSheetId="6" hidden="1">'[77]Bang 3_Chi tiet phan Dz'!#REF!</definedName>
    <definedName name="DSPKhthh" localSheetId="8" hidden="1">'[77]Bang 3_Chi tiet phan Dz'!#REF!</definedName>
    <definedName name="DSPKhthh" localSheetId="14" hidden="1">'[77]Bang 3_Chi tiet phan Dz'!#REF!</definedName>
    <definedName name="DSPKhthh" hidden="1">'[77]Bang 3_Chi tiet phan Dz'!#REF!</definedName>
    <definedName name="dsthi" hidden="1">'[78]DS THI SINH'!$B$7:$S$2237</definedName>
    <definedName name="DSUMDATA" localSheetId="6" hidden="1">#REF!</definedName>
    <definedName name="DSUMDATA" localSheetId="8" hidden="1">#REF!</definedName>
    <definedName name="DSUMDATA" localSheetId="14" hidden="1">#REF!</definedName>
    <definedName name="DSUMDATA" localSheetId="0">#REF!</definedName>
    <definedName name="DSUMDATA" hidden="1">#REF!</definedName>
    <definedName name="DT" hidden="1">'[35]SO CAI'!$H$4</definedName>
    <definedName name="dtich1" localSheetId="0">#REF!</definedName>
    <definedName name="dtich1" hidden="1">#REF!</definedName>
    <definedName name="dtich2" localSheetId="0">#REF!</definedName>
    <definedName name="dtich2" hidden="1">#REF!</definedName>
    <definedName name="dtich3" localSheetId="0">#REF!</definedName>
    <definedName name="dtich3" hidden="1">#REF!</definedName>
    <definedName name="dtich4" localSheetId="0">#REF!</definedName>
    <definedName name="dtich4" hidden="1">#REF!</definedName>
    <definedName name="dtich5" localSheetId="0">#REF!</definedName>
    <definedName name="dtich5" hidden="1">#REF!</definedName>
    <definedName name="dtich6" localSheetId="0">#REF!</definedName>
    <definedName name="dtich6" hidden="1">#REF!</definedName>
    <definedName name="duaån" localSheetId="0">[79]dssoi_dieutra!#REF!</definedName>
    <definedName name="duaån" hidden="1">[79]dssoi_dieutra!#REF!</definedName>
    <definedName name="duan" localSheetId="0">[79]dssoi_dieutra!#REF!</definedName>
    <definedName name="duan" hidden="1">[79]dssoi_dieutra!#REF!</definedName>
    <definedName name="DUCKY_CO_CD" hidden="1">[80]CANDOI!$H$7:$H$58</definedName>
    <definedName name="DUCKY_NO_CD" hidden="1">[80]CANDOI!$G$7:$G$58</definedName>
    <definedName name="DUDKY_CO_CD" hidden="1">[80]CANDOI!$D$7:$D$58</definedName>
    <definedName name="DUDKY_NO_CD" hidden="1">[80]CANDOI!$C$7:$C$58</definedName>
    <definedName name="dulieu" localSheetId="0">#REF!</definedName>
    <definedName name="dulieu" hidden="1">#REF!</definedName>
    <definedName name="DUNG" localSheetId="0">#REF!</definedName>
    <definedName name="DUNG" hidden="1">#REF!</definedName>
    <definedName name="DUONG" localSheetId="0">#REF!</definedName>
    <definedName name="DUONG" hidden="1">#REF!</definedName>
    <definedName name="duong1" localSheetId="6" hidden="1">[3]DONGIA!#REF!</definedName>
    <definedName name="duong1" localSheetId="8" hidden="1">[3]DONGIA!#REF!</definedName>
    <definedName name="duong1" localSheetId="14" hidden="1">[3]DONGIA!#REF!</definedName>
    <definedName name="duong1" hidden="1">[3]DONGIA!#REF!</definedName>
    <definedName name="duong2" localSheetId="6" hidden="1">[3]DONGIA!#REF!</definedName>
    <definedName name="duong2" localSheetId="8" hidden="1">[3]DONGIA!#REF!</definedName>
    <definedName name="duong2" localSheetId="14" hidden="1">[3]DONGIA!#REF!</definedName>
    <definedName name="duong2" hidden="1">[3]DONGIA!#REF!</definedName>
    <definedName name="duong3" localSheetId="6" hidden="1">[3]DONGIA!#REF!</definedName>
    <definedName name="duong3" localSheetId="8" hidden="1">[3]DONGIA!#REF!</definedName>
    <definedName name="duong3" localSheetId="14" hidden="1">[3]DONGIA!#REF!</definedName>
    <definedName name="duong3" hidden="1">[3]DONGIA!#REF!</definedName>
    <definedName name="duong4" localSheetId="6" hidden="1">[3]DONGIA!#REF!</definedName>
    <definedName name="duong4" localSheetId="8" hidden="1">[3]DONGIA!#REF!</definedName>
    <definedName name="duong4" localSheetId="14" hidden="1">[3]DONGIA!#REF!</definedName>
    <definedName name="duong4" hidden="1">[3]DONGIA!#REF!</definedName>
    <definedName name="duong5" localSheetId="6" hidden="1">[3]DONGIA!#REF!</definedName>
    <definedName name="duong5" localSheetId="8" hidden="1">[3]DONGIA!#REF!</definedName>
    <definedName name="duong5" localSheetId="14" hidden="1">[3]DONGIA!#REF!</definedName>
    <definedName name="duong5" hidden="1">[3]DONGIA!#REF!</definedName>
    <definedName name="DWPRICE" hidden="1">[81]Quantity!#REF!</definedName>
    <definedName name="e" localSheetId="0" hidden="1">{"'Sheet1'!$L$16"}</definedName>
    <definedName name="e" hidden="1">{"'Sheet1'!$L$16"}</definedName>
    <definedName name="End_1" localSheetId="6" hidden="1">#REF!</definedName>
    <definedName name="End_1" localSheetId="8" hidden="1">#REF!</definedName>
    <definedName name="End_1" localSheetId="14" hidden="1">#REF!</definedName>
    <definedName name="End_1" localSheetId="0">#REF!</definedName>
    <definedName name="End_1" hidden="1">#REF!</definedName>
    <definedName name="End_10" localSheetId="6" hidden="1">#REF!</definedName>
    <definedName name="End_10" localSheetId="8" hidden="1">#REF!</definedName>
    <definedName name="End_10" localSheetId="14" hidden="1">#REF!</definedName>
    <definedName name="End_10" localSheetId="0">#REF!</definedName>
    <definedName name="End_10" hidden="1">#REF!</definedName>
    <definedName name="End_11" localSheetId="6" hidden="1">#REF!</definedName>
    <definedName name="End_11" localSheetId="8" hidden="1">#REF!</definedName>
    <definedName name="End_11" localSheetId="14" hidden="1">#REF!</definedName>
    <definedName name="End_11" localSheetId="0">#REF!</definedName>
    <definedName name="End_11" hidden="1">#REF!</definedName>
    <definedName name="End_12" localSheetId="6" hidden="1">#REF!</definedName>
    <definedName name="End_12" localSheetId="8" hidden="1">#REF!</definedName>
    <definedName name="End_12" localSheetId="14" hidden="1">#REF!</definedName>
    <definedName name="End_12" localSheetId="0">#REF!</definedName>
    <definedName name="End_12" hidden="1">#REF!</definedName>
    <definedName name="End_13" localSheetId="6" hidden="1">#REF!</definedName>
    <definedName name="End_13" localSheetId="8" hidden="1">#REF!</definedName>
    <definedName name="End_13" localSheetId="14" hidden="1">#REF!</definedName>
    <definedName name="End_13" localSheetId="0">#REF!</definedName>
    <definedName name="End_13" hidden="1">#REF!</definedName>
    <definedName name="End_2" localSheetId="6" hidden="1">#REF!</definedName>
    <definedName name="End_2" localSheetId="8" hidden="1">#REF!</definedName>
    <definedName name="End_2" localSheetId="14" hidden="1">#REF!</definedName>
    <definedName name="End_2" localSheetId="0">#REF!</definedName>
    <definedName name="End_2" hidden="1">#REF!</definedName>
    <definedName name="End_3" localSheetId="6" hidden="1">#REF!</definedName>
    <definedName name="End_3" localSheetId="8" hidden="1">#REF!</definedName>
    <definedName name="End_3" localSheetId="14" hidden="1">#REF!</definedName>
    <definedName name="End_3" localSheetId="0">#REF!</definedName>
    <definedName name="End_3" hidden="1">#REF!</definedName>
    <definedName name="End_4" localSheetId="6" hidden="1">#REF!</definedName>
    <definedName name="End_4" localSheetId="8" hidden="1">#REF!</definedName>
    <definedName name="End_4" localSheetId="14" hidden="1">#REF!</definedName>
    <definedName name="End_4" localSheetId="0">#REF!</definedName>
    <definedName name="End_4" hidden="1">#REF!</definedName>
    <definedName name="End_5" localSheetId="6" hidden="1">#REF!</definedName>
    <definedName name="End_5" localSheetId="8" hidden="1">#REF!</definedName>
    <definedName name="End_5" localSheetId="14" hidden="1">#REF!</definedName>
    <definedName name="End_5" localSheetId="0">#REF!</definedName>
    <definedName name="End_5" hidden="1">#REF!</definedName>
    <definedName name="End_6" localSheetId="6" hidden="1">#REF!</definedName>
    <definedName name="End_6" localSheetId="8" hidden="1">#REF!</definedName>
    <definedName name="End_6" localSheetId="14" hidden="1">#REF!</definedName>
    <definedName name="End_6" localSheetId="0">#REF!</definedName>
    <definedName name="End_6" hidden="1">#REF!</definedName>
    <definedName name="End_7" localSheetId="6" hidden="1">#REF!</definedName>
    <definedName name="End_7" localSheetId="8" hidden="1">#REF!</definedName>
    <definedName name="End_7" localSheetId="14" hidden="1">#REF!</definedName>
    <definedName name="End_7" localSheetId="0">#REF!</definedName>
    <definedName name="End_7" hidden="1">#REF!</definedName>
    <definedName name="End_8" localSheetId="6" hidden="1">#REF!</definedName>
    <definedName name="End_8" localSheetId="8" hidden="1">#REF!</definedName>
    <definedName name="End_8" localSheetId="14" hidden="1">#REF!</definedName>
    <definedName name="End_8" localSheetId="0">#REF!</definedName>
    <definedName name="End_8" hidden="1">#REF!</definedName>
    <definedName name="End_9" localSheetId="6" hidden="1">#REF!</definedName>
    <definedName name="End_9" localSheetId="8" hidden="1">#REF!</definedName>
    <definedName name="End_9" localSheetId="14" hidden="1">#REF!</definedName>
    <definedName name="End_9" localSheetId="0">#REF!</definedName>
    <definedName name="End_9" hidden="1">#REF!</definedName>
    <definedName name="eur" localSheetId="0">#REF!</definedName>
    <definedName name="eur" hidden="1">#REF!</definedName>
    <definedName name="ew" localSheetId="0">#REF!</definedName>
    <definedName name="ew" hidden="1">#REF!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Excel_BuiltIn__FilterDatabase_1" localSheetId="0" hidden="1">#REF!</definedName>
    <definedName name="Excel_BuiltIn__FilterDatabase_1" hidden="1">#REF!</definedName>
    <definedName name="Excel_BuiltIn__FilterDatabase_2" localSheetId="0">#REF!</definedName>
    <definedName name="Excel_BuiltIn__FilterDatabase_2" hidden="1">#REF!</definedName>
    <definedName name="Excel_BuiltIn__FilterDatabase_4" localSheetId="0">'[82]03_Tai chinh'!#REF!</definedName>
    <definedName name="Excel_BuiltIn__FilterDatabase_4" hidden="1">'[82]03_Tai chinh'!#REF!</definedName>
    <definedName name="Excel_BuiltIn__FilterDatabase_5" localSheetId="0">#REF!</definedName>
    <definedName name="Excel_BuiltIn__FilterDatabase_5" hidden="1">#REF!</definedName>
    <definedName name="Excel_BuiltIn__FilterDatabase_5_1" hidden="1">"$#REF!.$A$3:$Y$86"</definedName>
    <definedName name="Excel_BuiltIn__FilterDatabase_6" localSheetId="0">#REF!</definedName>
    <definedName name="Excel_BuiltIn__FilterDatabase_6" hidden="1">#REF!</definedName>
    <definedName name="Excel_BuiltIn__FilterDatabase_7" localSheetId="0">#REF!</definedName>
    <definedName name="Excel_BuiltIn__FilterDatabase_7" hidden="1">#REF!</definedName>
    <definedName name="Excel_BuiltIn__FilterDatabase_8" localSheetId="0">#REF!</definedName>
    <definedName name="Excel_BuiltIn__FilterDatabase_8" hidden="1">#REF!</definedName>
    <definedName name="Excel_BuiltIn__FilterDatabase_9" localSheetId="0">#REF!</definedName>
    <definedName name="Excel_BuiltIn__FilterDatabase_9" hidden="1">#REF!</definedName>
    <definedName name="Excel_BuiltIn_Print_Area_1" localSheetId="0">#REF!</definedName>
    <definedName name="Excel_BuiltIn_Print_Area_1" hidden="1">#REF!</definedName>
    <definedName name="Excel_BuiltIn_Print_Titles_1" localSheetId="0" hidden="1">#REF!</definedName>
    <definedName name="Excel_BuiltIn_Print_Titles_1" hidden="1">#REF!</definedName>
    <definedName name="Excel_BuiltIn_Print_Titles_2" hidden="1">"$#REF!.$#REF!$#REF!:$#REF!$#REF!"</definedName>
    <definedName name="_xlnm.Extract" localSheetId="6" hidden="1">#REF!</definedName>
    <definedName name="_xlnm.Extract" localSheetId="8" hidden="1">#REF!</definedName>
    <definedName name="_xlnm.Extract" localSheetId="14" hidden="1">#REF!</definedName>
    <definedName name="_xlnm.Extract" localSheetId="0">#REF!</definedName>
    <definedName name="_xlnm.Extract" hidden="1">#REF!</definedName>
    <definedName name="f" localSheetId="6" hidden="1">#REF!</definedName>
    <definedName name="f" localSheetId="8" hidden="1">#REF!</definedName>
    <definedName name="f" localSheetId="14" hidden="1">#REF!</definedName>
    <definedName name="f" localSheetId="0">#REF!</definedName>
    <definedName name="f" hidden="1">#REF!</definedName>
    <definedName name="f92F56" localSheetId="6" hidden="1">[83]dtxl!#REF!</definedName>
    <definedName name="f92F56" localSheetId="8" hidden="1">[83]dtxl!#REF!</definedName>
    <definedName name="f92F56" localSheetId="14" hidden="1">[83]dtxl!#REF!</definedName>
    <definedName name="f92F56" hidden="1">[83]dtxl!#REF!</definedName>
    <definedName name="fa" localSheetId="0" hidden="1">{"'Sheet1'!$L$16"}</definedName>
    <definedName name="fa" hidden="1">{"'Sheet1'!$L$16"}</definedName>
    <definedName name="FACTOR" localSheetId="0">#REF!</definedName>
    <definedName name="FACTOR" hidden="1">#REF!</definedName>
    <definedName name="FCode" localSheetId="6" hidden="1">#REF!</definedName>
    <definedName name="FCode" localSheetId="8" hidden="1">#REF!</definedName>
    <definedName name="FCode" localSheetId="14" hidden="1">#REF!</definedName>
    <definedName name="FCode" localSheetId="0" hidden="1">#REF!</definedName>
    <definedName name="FCode" hidden="1">#REF!</definedName>
    <definedName name="Fill" localSheetId="0" hidden="1">#REF!</definedName>
    <definedName name="Fill" hidden="1">#REF!</definedName>
    <definedName name="FP" localSheetId="6" hidden="1">'[1]COAT&amp;WRAP-QIOT-#3'!#REF!</definedName>
    <definedName name="FP" localSheetId="8" hidden="1">'[1]COAT&amp;WRAP-QIOT-#3'!#REF!</definedName>
    <definedName name="FP" localSheetId="14" hidden="1">'[1]COAT&amp;WRAP-QIOT-#3'!#REF!</definedName>
    <definedName name="FP" hidden="1">'[1]COAT&amp;WRAP-QIOT-#3'!#REF!</definedName>
    <definedName name="fsdfdsf" localSheetId="0" hidden="1">{"'Sheet1'!$L$16"}</definedName>
    <definedName name="fsdfdsf" hidden="1">{"'Sheet1'!$L$16"}</definedName>
    <definedName name="Full" localSheetId="6" hidden="1">[40]QMCT!#REF!</definedName>
    <definedName name="Full" localSheetId="8" hidden="1">[40]QMCT!#REF!</definedName>
    <definedName name="Full" localSheetId="14" hidden="1">[40]QMCT!#REF!</definedName>
    <definedName name="Full" hidden="1">[40]QMCT!#REF!</definedName>
    <definedName name="g" localSheetId="0">'[84]DG '!#REF!</definedName>
    <definedName name="g" hidden="1">'[84]DG '!#REF!</definedName>
    <definedName name="g40g40" localSheetId="0">[85]tuong!#REF!</definedName>
    <definedName name="g40g40" hidden="1">[85]tuong!#REF!</definedName>
    <definedName name="GAM" localSheetId="0">#REF!</definedName>
    <definedName name="GAM" hidden="1">#REF!</definedName>
    <definedName name="gc" hidden="1">[86]gvl!$N$28</definedName>
    <definedName name="gcm" hidden="1">'[87]gia vt_nc_may'!$H$7:$I$17</definedName>
    <definedName name="genie_civil_FRF" hidden="1">'[88]valeurs de base'!$G$11</definedName>
    <definedName name="Genie_civil_rph" hidden="1">'[88]valeurs de base'!$F$11</definedName>
    <definedName name="GFHU" localSheetId="6" hidden="1">#REF!</definedName>
    <definedName name="GFHU" localSheetId="8" hidden="1">#REF!</definedName>
    <definedName name="GFHU" localSheetId="14" hidden="1">#REF!</definedName>
    <definedName name="GFHU" localSheetId="0">#REF!</definedName>
    <definedName name="GFHU" hidden="1">#REF!</definedName>
    <definedName name="gia" localSheetId="6" hidden="1">#REF!</definedName>
    <definedName name="gia" localSheetId="8" hidden="1">#REF!</definedName>
    <definedName name="gia" localSheetId="14" hidden="1">#REF!</definedName>
    <definedName name="gia" localSheetId="0">#REF!</definedName>
    <definedName name="gia" hidden="1">#REF!</definedName>
    <definedName name="Gia_CT" localSheetId="6" hidden="1">#REF!</definedName>
    <definedName name="Gia_CT" localSheetId="8" hidden="1">#REF!</definedName>
    <definedName name="Gia_CT" localSheetId="14" hidden="1">#REF!</definedName>
    <definedName name="Gia_CT" localSheetId="0">#REF!</definedName>
    <definedName name="Gia_CT" hidden="1">#REF!</definedName>
    <definedName name="gia_tien" localSheetId="6" hidden="1">#REF!</definedName>
    <definedName name="gia_tien" localSheetId="8" hidden="1">#REF!</definedName>
    <definedName name="gia_tien" localSheetId="14" hidden="1">#REF!</definedName>
    <definedName name="gia_tien" localSheetId="0">#REF!</definedName>
    <definedName name="gia_tien" hidden="1">#REF!</definedName>
    <definedName name="gia_tien_BTN" localSheetId="6" hidden="1">#REF!</definedName>
    <definedName name="gia_tien_BTN" localSheetId="8" hidden="1">#REF!</definedName>
    <definedName name="gia_tien_BTN" localSheetId="14" hidden="1">#REF!</definedName>
    <definedName name="gia_tien_BTN" localSheetId="0">#REF!</definedName>
    <definedName name="gia_tien_BTN" hidden="1">#REF!</definedName>
    <definedName name="Gia_VT" localSheetId="6" hidden="1">#REF!</definedName>
    <definedName name="Gia_VT" localSheetId="8" hidden="1">#REF!</definedName>
    <definedName name="Gia_VT" localSheetId="14" hidden="1">#REF!</definedName>
    <definedName name="Gia_VT" localSheetId="0">#REF!</definedName>
    <definedName name="Gia_VT" hidden="1">#REF!</definedName>
    <definedName name="giaca" hidden="1">'[89]dg-VTu'!$C$6:$F$55</definedName>
    <definedName name="GIAM" localSheetId="0">#REF!</definedName>
    <definedName name="GIAM" hidden="1">#REF!</definedName>
    <definedName name="giang" localSheetId="6" hidden="1">#REF!</definedName>
    <definedName name="giang" localSheetId="8" hidden="1">#REF!</definedName>
    <definedName name="giang" localSheetId="14" hidden="1">#REF!</definedName>
    <definedName name="giang" localSheetId="0">#REF!</definedName>
    <definedName name="giang" hidden="1">#REF!</definedName>
    <definedName name="GIAVLIEUTN" localSheetId="6" hidden="1">#REF!</definedName>
    <definedName name="GIAVLIEUTN" localSheetId="8" hidden="1">#REF!</definedName>
    <definedName name="GIAVLIEUTN" localSheetId="14" hidden="1">#REF!</definedName>
    <definedName name="GIAVLIEUTN" localSheetId="0">#REF!</definedName>
    <definedName name="GIAVLIEUTN" hidden="1">#REF!</definedName>
    <definedName name="gica_bq" localSheetId="0">'[15]truc tiep'!#REF!</definedName>
    <definedName name="gica_bq" hidden="1">'[15]truc tiep'!#REF!</definedName>
    <definedName name="gica_bv" localSheetId="0">'[15]truc tiep'!#REF!</definedName>
    <definedName name="gica_bv" hidden="1">'[15]truc tiep'!#REF!</definedName>
    <definedName name="gica_ck" localSheetId="0">'[15]truc tiep'!#REF!</definedName>
    <definedName name="gica_ck" hidden="1">'[15]truc tiep'!#REF!</definedName>
    <definedName name="gica_d1" localSheetId="0">'[15]truc tiep'!#REF!</definedName>
    <definedName name="gica_d1" hidden="1">'[15]truc tiep'!#REF!</definedName>
    <definedName name="gica_d2" localSheetId="0">'[15]truc tiep'!#REF!</definedName>
    <definedName name="gica_d2" hidden="1">'[15]truc tiep'!#REF!</definedName>
    <definedName name="gica_d3" localSheetId="0">'[15]truc tiep'!#REF!</definedName>
    <definedName name="gica_d3" hidden="1">'[15]truc tiep'!#REF!</definedName>
    <definedName name="gica_dl" localSheetId="0">'[15]truc tiep'!#REF!</definedName>
    <definedName name="gica_dl" hidden="1">'[15]truc tiep'!#REF!</definedName>
    <definedName name="gica_kcs" localSheetId="0">'[15]truc tiep'!#REF!</definedName>
    <definedName name="gica_kcs" hidden="1">'[15]truc tiep'!#REF!</definedName>
    <definedName name="gica_nb" localSheetId="0">'[15]truc tiep'!#REF!</definedName>
    <definedName name="gica_nb" hidden="1">'[15]truc tiep'!#REF!</definedName>
    <definedName name="gica_ngio" localSheetId="0">'[15]truc tiep'!#REF!</definedName>
    <definedName name="gica_ngio" hidden="1">'[15]truc tiep'!#REF!</definedName>
    <definedName name="gica_nv" localSheetId="0">'[15]truc tiep'!#REF!</definedName>
    <definedName name="gica_nv" hidden="1">'[15]truc tiep'!#REF!</definedName>
    <definedName name="gica_t3" localSheetId="0">'[15]truc tiep'!#REF!</definedName>
    <definedName name="gica_t3" hidden="1">'[15]truc tiep'!#REF!</definedName>
    <definedName name="gica_t4" localSheetId="0">'[15]truc tiep'!#REF!</definedName>
    <definedName name="gica_t4" hidden="1">'[15]truc tiep'!#REF!</definedName>
    <definedName name="gica_t5" localSheetId="0">'[15]truc tiep'!#REF!</definedName>
    <definedName name="gica_t5" hidden="1">'[15]truc tiep'!#REF!</definedName>
    <definedName name="gica_t6" localSheetId="0">'[15]truc tiep'!#REF!</definedName>
    <definedName name="gica_t6" hidden="1">'[15]truc tiep'!#REF!</definedName>
    <definedName name="gica_tc" localSheetId="0">'[15]truc tiep'!#REF!</definedName>
    <definedName name="gica_tc" hidden="1">'[15]truc tiep'!#REF!</definedName>
    <definedName name="gica_tm" localSheetId="0">'[15]truc tiep'!#REF!</definedName>
    <definedName name="gica_tm" hidden="1">'[15]truc tiep'!#REF!</definedName>
    <definedName name="gica_vs" localSheetId="0">'[15]truc tiep'!#REF!</definedName>
    <definedName name="gica_vs" hidden="1">'[15]truc tiep'!#REF!</definedName>
    <definedName name="gica_xh" localSheetId="0">'[15]truc tiep'!#REF!</definedName>
    <definedName name="gica_xh" hidden="1">'[15]truc tiep'!#REF!</definedName>
    <definedName name="gio_bq" localSheetId="0">'[15]truc tiep'!#REF!</definedName>
    <definedName name="gio_bq" hidden="1">'[15]truc tiep'!#REF!</definedName>
    <definedName name="gio_d1" localSheetId="0">'[15]truc tiep'!#REF!</definedName>
    <definedName name="gio_d1" hidden="1">'[15]truc tiep'!#REF!</definedName>
    <definedName name="gio_d2" localSheetId="0">'[15]truc tiep'!#REF!</definedName>
    <definedName name="gio_d2" hidden="1">'[15]truc tiep'!#REF!</definedName>
    <definedName name="gio_d3" localSheetId="0">'[15]truc tiep'!#REF!</definedName>
    <definedName name="gio_d3" hidden="1">'[15]truc tiep'!#REF!</definedName>
    <definedName name="gio_dl" localSheetId="0">'[15]truc tiep'!#REF!</definedName>
    <definedName name="gio_dl" hidden="1">'[15]truc tiep'!#REF!</definedName>
    <definedName name="gio_kcs" localSheetId="0">'[15]truc tiep'!#REF!</definedName>
    <definedName name="gio_kcs" hidden="1">'[15]truc tiep'!#REF!</definedName>
    <definedName name="gio_ngio" localSheetId="0">'[15]truc tiep'!#REF!</definedName>
    <definedName name="gio_ngio" hidden="1">'[15]truc tiep'!#REF!</definedName>
    <definedName name="gio_t3" localSheetId="0">'[15]truc tiep'!#REF!</definedName>
    <definedName name="gio_t3" hidden="1">'[15]truc tiep'!#REF!</definedName>
    <definedName name="gio_t4" localSheetId="0">'[15]truc tiep'!#REF!</definedName>
    <definedName name="gio_t4" hidden="1">'[15]truc tiep'!#REF!</definedName>
    <definedName name="gio_t5" localSheetId="0">'[15]truc tiep'!#REF!</definedName>
    <definedName name="gio_t5" hidden="1">'[15]truc tiep'!#REF!</definedName>
    <definedName name="gio_t6" localSheetId="0">'[15]truc tiep'!#REF!</definedName>
    <definedName name="gio_t6" hidden="1">'[15]truc tiep'!#REF!</definedName>
    <definedName name="gio_vs" localSheetId="0">'[15]truc tiep'!#REF!</definedName>
    <definedName name="gio_vs" hidden="1">'[15]truc tiep'!#REF!</definedName>
    <definedName name="gio_xh" localSheetId="0">'[15]truc tiep'!#REF!</definedName>
    <definedName name="gio_xh" hidden="1">'[15]truc tiep'!#REF!</definedName>
    <definedName name="GL" localSheetId="6" hidden="1">#REF!</definedName>
    <definedName name="GL" localSheetId="8" hidden="1">#REF!</definedName>
    <definedName name="GL" localSheetId="14" hidden="1">#REF!</definedName>
    <definedName name="GL" localSheetId="0">#REF!</definedName>
    <definedName name="GL" hidden="1">#REF!</definedName>
    <definedName name="gl3p" localSheetId="6" hidden="1">#REF!</definedName>
    <definedName name="gl3p" localSheetId="8" hidden="1">#REF!</definedName>
    <definedName name="gl3p" localSheetId="14" hidden="1">#REF!</definedName>
    <definedName name="gl3p" localSheetId="0">#REF!</definedName>
    <definedName name="gl3p" hidden="1">#REF!</definedName>
    <definedName name="gnc" hidden="1">'[87]gia vt_nc_may'!$E$7:$F$12</definedName>
    <definedName name="go" hidden="1">[11]GIAVLIEU!$M$70</definedName>
    <definedName name="GoBack" localSheetId="8" hidden="1">[62]KLHT!GoBack</definedName>
    <definedName name="GoBack" localSheetId="15" hidden="1">[62]KLHT!GoBack</definedName>
    <definedName name="GoBack" hidden="1">[62]KLHT!GoBack</definedName>
    <definedName name="goi" hidden="1">[11]GIAVLIEU!$M$67</definedName>
    <definedName name="GPT_GROUNDING_PT" localSheetId="0">'[90]NEW-PANEL'!#REF!</definedName>
    <definedName name="GPT_GROUNDING_PT" hidden="1">'[90]NEW-PANEL'!#REF!</definedName>
    <definedName name="grhnhgj" localSheetId="6" hidden="1">#REF!</definedName>
    <definedName name="grhnhgj" localSheetId="8" hidden="1">#REF!</definedName>
    <definedName name="grhnhgj" localSheetId="14" hidden="1">#REF!</definedName>
    <definedName name="grhnhgj" localSheetId="0">#REF!</definedName>
    <definedName name="grhnhgj" hidden="1">#REF!</definedName>
    <definedName name="gsktxd" localSheetId="8" hidden="1">[52]!gsktxd</definedName>
    <definedName name="gsktxd" localSheetId="15" hidden="1">[52]!gsktxd</definedName>
    <definedName name="gsktxd" hidden="1">[52]!gsktxd</definedName>
    <definedName name="Gthe" localSheetId="0">#REF!</definedName>
    <definedName name="Gthe" hidden="1">#REF!</definedName>
    <definedName name="GTXL" localSheetId="6" hidden="1">#REF!</definedName>
    <definedName name="GTXL" localSheetId="8" hidden="1">#REF!</definedName>
    <definedName name="GTXL" localSheetId="14" hidden="1">#REF!</definedName>
    <definedName name="GTXL" localSheetId="0">#REF!</definedName>
    <definedName name="GTXL" hidden="1">#REF!</definedName>
    <definedName name="gvl" hidden="1">[91]GVL!$A$6:$F$131</definedName>
    <definedName name="gvt" hidden="1">'[87]gia vt_nc_may'!$B$7:$C$159</definedName>
    <definedName name="h" localSheetId="6" hidden="1">#REF!</definedName>
    <definedName name="h" localSheetId="8" hidden="1">#REF!</definedName>
    <definedName name="h" localSheetId="14" hidden="1">#REF!</definedName>
    <definedName name="h" localSheetId="0">#REF!</definedName>
    <definedName name="h" hidden="1">#REF!</definedName>
    <definedName name="H_THUCHTHH" localSheetId="6" hidden="1">#REF!</definedName>
    <definedName name="H_THUCHTHH" localSheetId="8" hidden="1">#REF!</definedName>
    <definedName name="H_THUCHTHH" localSheetId="14" hidden="1">#REF!</definedName>
    <definedName name="H_THUCHTHH" localSheetId="0">#REF!</definedName>
    <definedName name="H_THUCHTHH" hidden="1">#REF!</definedName>
    <definedName name="H_THUCTT" localSheetId="6" hidden="1">#REF!</definedName>
    <definedName name="H_THUCTT" localSheetId="8" hidden="1">#REF!</definedName>
    <definedName name="H_THUCTT" localSheetId="14" hidden="1">#REF!</definedName>
    <definedName name="H_THUCTT" localSheetId="0">#REF!</definedName>
    <definedName name="H_THUCTT" hidden="1">#REF!</definedName>
    <definedName name="ha" localSheetId="6" hidden="1">#REF!</definedName>
    <definedName name="ha" localSheetId="8" hidden="1">#REF!</definedName>
    <definedName name="ha" localSheetId="14" hidden="1">#REF!</definedName>
    <definedName name="ha" localSheetId="0">#REF!</definedName>
    <definedName name="ha" hidden="1">#REF!</definedName>
    <definedName name="HA.pL" localSheetId="0">#REF!</definedName>
    <definedName name="HA.pL" hidden="1">#REF!</definedName>
    <definedName name="HA.pL2" localSheetId="0">#REF!</definedName>
    <definedName name="HA.pL2" hidden="1">#REF!</definedName>
    <definedName name="hang" localSheetId="0">#REF!</definedName>
    <definedName name="hang" hidden="1">#REF!</definedName>
    <definedName name="hanh" localSheetId="0" hidden="1">{"'Sheet1'!$L$16"}</definedName>
    <definedName name="hanh" hidden="1">{"'Sheet1'!$L$16"}</definedName>
    <definedName name="hao" localSheetId="6" hidden="1">#REF!</definedName>
    <definedName name="hao" localSheetId="8" hidden="1">#REF!</definedName>
    <definedName name="hao" localSheetId="14" hidden="1">#REF!</definedName>
    <definedName name="hao" localSheetId="0">#REF!</definedName>
    <definedName name="hao" hidden="1">#REF!</definedName>
    <definedName name="HAØ" localSheetId="0">#REF!</definedName>
    <definedName name="HAØ" hidden="1">#REF!</definedName>
    <definedName name="HCM" localSheetId="6" hidden="1">#REF!</definedName>
    <definedName name="HCM" localSheetId="8" hidden="1">#REF!</definedName>
    <definedName name="HCM" localSheetId="14" hidden="1">#REF!</definedName>
    <definedName name="HCM" localSheetId="0">#REF!</definedName>
    <definedName name="HCM" hidden="1">#REF!</definedName>
    <definedName name="HD" hidden="1">'[78]DS THI SINH'!$D$4</definedName>
    <definedName name="HD_DelayPeriod" localSheetId="0">#REF!</definedName>
    <definedName name="HD_DelayPeriod" hidden="1">#REF!</definedName>
    <definedName name="HD_Laidautu" hidden="1">[92]GiamuaTS!$P$17</definedName>
    <definedName name="HD_LSperiod" localSheetId="0">#REF!</definedName>
    <definedName name="HD_LSperiod" hidden="1">#REF!</definedName>
    <definedName name="HD_Ngaytralaidautien" hidden="1">[92]Inf.!$F$6</definedName>
    <definedName name="HDCCT" localSheetId="6" hidden="1">[40]QMCT!#REF!</definedName>
    <definedName name="HDCCT" localSheetId="8" hidden="1">[40]QMCT!#REF!</definedName>
    <definedName name="HDCCT" localSheetId="14" hidden="1">[40]QMCT!#REF!</definedName>
    <definedName name="HDCCT" hidden="1">[40]QMCT!#REF!</definedName>
    <definedName name="HDCD" localSheetId="6" hidden="1">[40]QMCT!#REF!</definedName>
    <definedName name="HDCD" localSheetId="8" hidden="1">[40]QMCT!#REF!</definedName>
    <definedName name="HDCD" localSheetId="14" hidden="1">[40]QMCT!#REF!</definedName>
    <definedName name="HDCD" hidden="1">[40]QMCT!#REF!</definedName>
    <definedName name="HDGT" hidden="1">[38]DGiaT!$B$1:$K$1</definedName>
    <definedName name="HDGTN" hidden="1">[38]DGiaTN!$C$1:$H$1</definedName>
    <definedName name="Heä_soá_laép_xaø_H" hidden="1">1.7</definedName>
    <definedName name="heä_soá_sình_laày" localSheetId="6" hidden="1">#REF!</definedName>
    <definedName name="heä_soá_sình_laày" localSheetId="8" hidden="1">#REF!</definedName>
    <definedName name="heä_soá_sình_laày" localSheetId="14" hidden="1">#REF!</definedName>
    <definedName name="heä_soá_sình_laày" localSheetId="0">#REF!</definedName>
    <definedName name="heä_soá_sình_laày" hidden="1">#REF!</definedName>
    <definedName name="hfjjgjgjg" localSheetId="0" hidden="1">{"'Sheet1'!$L$16"}</definedName>
    <definedName name="hfjjgjgjg" hidden="1">{"'Sheet1'!$L$16"}</definedName>
    <definedName name="HH15HT" localSheetId="6" hidden="1">'[16]TONGKE-HT'!#REF!</definedName>
    <definedName name="HH15HT" localSheetId="8" hidden="1">'[16]TONGKE-HT'!#REF!</definedName>
    <definedName name="HH15HT" localSheetId="14" hidden="1">'[16]TONGKE-HT'!#REF!</definedName>
    <definedName name="HH15HT" hidden="1">'[16]TONGKE-HT'!#REF!</definedName>
    <definedName name="HH16HT" localSheetId="6" hidden="1">'[16]TONGKE-HT'!#REF!</definedName>
    <definedName name="HH16HT" localSheetId="8" hidden="1">'[16]TONGKE-HT'!#REF!</definedName>
    <definedName name="HH16HT" localSheetId="14" hidden="1">'[16]TONGKE-HT'!#REF!</definedName>
    <definedName name="HH16HT" hidden="1">'[16]TONGKE-HT'!#REF!</definedName>
    <definedName name="HH19HT" localSheetId="6" hidden="1">'[16]TONGKE-HT'!#REF!</definedName>
    <definedName name="HH19HT" localSheetId="8" hidden="1">'[16]TONGKE-HT'!#REF!</definedName>
    <definedName name="HH19HT" localSheetId="14" hidden="1">'[16]TONGKE-HT'!#REF!</definedName>
    <definedName name="HH19HT" hidden="1">'[16]TONGKE-HT'!#REF!</definedName>
    <definedName name="HH20HT" localSheetId="6" hidden="1">'[16]TONGKE-HT'!#REF!</definedName>
    <definedName name="HH20HT" localSheetId="8" hidden="1">'[16]TONGKE-HT'!#REF!</definedName>
    <definedName name="HH20HT" localSheetId="14" hidden="1">'[16]TONGKE-HT'!#REF!</definedName>
    <definedName name="HH20HT" hidden="1">'[16]TONGKE-HT'!#REF!</definedName>
    <definedName name="hhhh" localSheetId="0" hidden="1">{"'Sheet1'!$L$16"}</definedName>
    <definedName name="hhhh" hidden="1">{"'Sheet1'!$L$16"}</definedName>
    <definedName name="HHTT" localSheetId="6" hidden="1">#REF!</definedName>
    <definedName name="HHTT" localSheetId="8" hidden="1">#REF!</definedName>
    <definedName name="HHTT" localSheetId="14" hidden="1">#REF!</definedName>
    <definedName name="HHTT" localSheetId="0">#REF!</definedName>
    <definedName name="HHTT" hidden="1">#REF!</definedName>
    <definedName name="HiddenRows" localSheetId="6" hidden="1">#REF!</definedName>
    <definedName name="HiddenRows" localSheetId="8" hidden="1">#REF!</definedName>
    <definedName name="HiddenRows" localSheetId="14" hidden="1">#REF!</definedName>
    <definedName name="HiddenRows" localSheetId="0" hidden="1">#REF!</definedName>
    <definedName name="HiddenRows" hidden="1">#REF!</definedName>
    <definedName name="hien" localSheetId="6" hidden="1">#REF!</definedName>
    <definedName name="hien" localSheetId="8" hidden="1">#REF!</definedName>
    <definedName name="hien" localSheetId="14" hidden="1">#REF!</definedName>
    <definedName name="hien" localSheetId="0">#REF!</definedName>
    <definedName name="hien" hidden="1">#REF!</definedName>
    <definedName name="HIEN1" localSheetId="0">#REF!</definedName>
    <definedName name="HIEN1" hidden="1">#REF!</definedName>
    <definedName name="Hiencot" localSheetId="0">#REF!</definedName>
    <definedName name="Hiencot" hidden="1">#REF!</definedName>
    <definedName name="Hiendong" localSheetId="0">#REF!</definedName>
    <definedName name="Hiendong" hidden="1">#REF!</definedName>
    <definedName name="Hinh_thuc" localSheetId="6" hidden="1">#REF!</definedName>
    <definedName name="Hinh_thuc" localSheetId="8" hidden="1">#REF!</definedName>
    <definedName name="Hinh_thuc" localSheetId="14" hidden="1">#REF!</definedName>
    <definedName name="Hinh_thuc" localSheetId="0">#REF!</definedName>
    <definedName name="Hinh_thuc" hidden="1">#REF!</definedName>
    <definedName name="HKJG" localSheetId="6" hidden="1">#REF!</definedName>
    <definedName name="HKJG" localSheetId="8" hidden="1">#REF!</definedName>
    <definedName name="HKJG" localSheetId="14" hidden="1">#REF!</definedName>
    <definedName name="HKJG" localSheetId="0">#REF!</definedName>
    <definedName name="HKJG" hidden="1">#REF!</definedName>
    <definedName name="HM" localSheetId="0">#REF!</definedName>
    <definedName name="HM" hidden="1">#REF!</definedName>
    <definedName name="HN.Mar" localSheetId="6" hidden="1">#REF!</definedName>
    <definedName name="HN.Mar" localSheetId="8" hidden="1">#REF!</definedName>
    <definedName name="HN.Mar" localSheetId="14" hidden="1">#REF!</definedName>
    <definedName name="HN.Mar" localSheetId="0">#REF!</definedName>
    <definedName name="HN.Mar" hidden="1">#REF!</definedName>
    <definedName name="HOA" localSheetId="0">#REF!</definedName>
    <definedName name="HOA" hidden="1">#REF!</definedName>
    <definedName name="HOAI" localSheetId="0">#REF!</definedName>
    <definedName name="HOAI" hidden="1">#REF!</definedName>
    <definedName name="HOAT" localSheetId="0">#REF!</definedName>
    <definedName name="HOAT" hidden="1">#REF!</definedName>
    <definedName name="HOME_MANP" localSheetId="6" hidden="1">#REF!</definedName>
    <definedName name="HOME_MANP" localSheetId="8" hidden="1">#REF!</definedName>
    <definedName name="HOME_MANP" localSheetId="14" hidden="1">#REF!</definedName>
    <definedName name="HOME_MANP" localSheetId="0">#REF!</definedName>
    <definedName name="HOME_MANP" hidden="1">#REF!</definedName>
    <definedName name="HOMEOFFICE_COST" localSheetId="6" hidden="1">#REF!</definedName>
    <definedName name="HOMEOFFICE_COST" localSheetId="8" hidden="1">#REF!</definedName>
    <definedName name="HOMEOFFICE_COST" localSheetId="14" hidden="1">#REF!</definedName>
    <definedName name="HOMEOFFICE_COST" localSheetId="0">#REF!</definedName>
    <definedName name="HOMEOFFICE_COST" hidden="1">#REF!</definedName>
    <definedName name="HS" localSheetId="6" hidden="1">#REF!</definedName>
    <definedName name="HS" localSheetId="8" hidden="1">#REF!</definedName>
    <definedName name="HS" localSheetId="14" hidden="1">#REF!</definedName>
    <definedName name="HS" localSheetId="0">#REF!</definedName>
    <definedName name="HS" hidden="1">#REF!</definedName>
    <definedName name="HSCT3" hidden="1">0.1</definedName>
    <definedName name="HSDC" hidden="1">'[47]CHITIET VL-NC-TT1p'!$G$6</definedName>
    <definedName name="hsdc1" localSheetId="6" hidden="1">#REF!</definedName>
    <definedName name="hsdc1" localSheetId="8" hidden="1">#REF!</definedName>
    <definedName name="hsdc1" localSheetId="14" hidden="1">#REF!</definedName>
    <definedName name="hsdc1" localSheetId="0">#REF!</definedName>
    <definedName name="hsdc1" hidden="1">#REF!</definedName>
    <definedName name="HSDD" localSheetId="6" hidden="1">[39]phuluc1!#REF!</definedName>
    <definedName name="HSDD" localSheetId="8" hidden="1">[39]phuluc1!#REF!</definedName>
    <definedName name="HSDD" localSheetId="14" hidden="1">[39]phuluc1!#REF!</definedName>
    <definedName name="HSDD" hidden="1">[39]phuluc1!#REF!</definedName>
    <definedName name="HSDN" hidden="1">2.5</definedName>
    <definedName name="HSHH" localSheetId="6" hidden="1">#REF!</definedName>
    <definedName name="HSHH" localSheetId="8" hidden="1">#REF!</definedName>
    <definedName name="HSHH" localSheetId="14" hidden="1">#REF!</definedName>
    <definedName name="HSHH" localSheetId="0">#REF!</definedName>
    <definedName name="HSHH" hidden="1">#REF!</definedName>
    <definedName name="HSHHUT" localSheetId="6" hidden="1">#REF!</definedName>
    <definedName name="HSHHUT" localSheetId="8" hidden="1">#REF!</definedName>
    <definedName name="HSHHUT" localSheetId="14" hidden="1">#REF!</definedName>
    <definedName name="HSHHUT" localSheetId="0">#REF!</definedName>
    <definedName name="HSHHUT" hidden="1">#REF!</definedName>
    <definedName name="HSKD" hidden="1">'[47]CHITIET VL-NC-TT1p'!$G$7</definedName>
    <definedName name="HSKK" hidden="1">[76]BETON!$D$5</definedName>
    <definedName name="hskk1" hidden="1">[3]chitiet!$D$4</definedName>
    <definedName name="HSKK35" localSheetId="6" hidden="1">#REF!</definedName>
    <definedName name="HSKK35" localSheetId="8" hidden="1">#REF!</definedName>
    <definedName name="HSKK35" localSheetId="14" hidden="1">#REF!</definedName>
    <definedName name="HSKK35" localSheetId="0">#REF!</definedName>
    <definedName name="HSKK35" hidden="1">#REF!</definedName>
    <definedName name="HSLX" localSheetId="6" hidden="1">#REF!</definedName>
    <definedName name="HSLX" localSheetId="8" hidden="1">#REF!</definedName>
    <definedName name="HSLX" localSheetId="14" hidden="1">#REF!</definedName>
    <definedName name="HSLX" localSheetId="0">#REF!</definedName>
    <definedName name="HSLX" hidden="1">#REF!</definedName>
    <definedName name="HSLXH" hidden="1">1.7</definedName>
    <definedName name="HSLXP" localSheetId="6" hidden="1">#REF!</definedName>
    <definedName name="HSLXP" localSheetId="8" hidden="1">#REF!</definedName>
    <definedName name="HSLXP" localSheetId="14" hidden="1">#REF!</definedName>
    <definedName name="HSLXP" localSheetId="0">#REF!</definedName>
    <definedName name="HSLXP" hidden="1">#REF!</definedName>
    <definedName name="HSNC" hidden="1">[93]Du_lieu!$C$6</definedName>
    <definedName name="HSSL" hidden="1">[76]BETON!$D$8</definedName>
    <definedName name="HSVC1" localSheetId="6" hidden="1">#REF!</definedName>
    <definedName name="HSVC1" localSheetId="8" hidden="1">#REF!</definedName>
    <definedName name="HSVC1" localSheetId="14" hidden="1">#REF!</definedName>
    <definedName name="HSVC1" localSheetId="0">#REF!</definedName>
    <definedName name="HSVC1" hidden="1">#REF!</definedName>
    <definedName name="HSVC2" localSheetId="6" hidden="1">#REF!</definedName>
    <definedName name="HSVC2" localSheetId="8" hidden="1">#REF!</definedName>
    <definedName name="HSVC2" localSheetId="14" hidden="1">#REF!</definedName>
    <definedName name="HSVC2" localSheetId="0">#REF!</definedName>
    <definedName name="HSVC2" hidden="1">#REF!</definedName>
    <definedName name="HSVC3" localSheetId="6" hidden="1">#REF!</definedName>
    <definedName name="HSVC3" localSheetId="8" hidden="1">#REF!</definedName>
    <definedName name="HSVC3" localSheetId="14" hidden="1">#REF!</definedName>
    <definedName name="HSVC3" localSheetId="0">#REF!</definedName>
    <definedName name="HSVC3" hidden="1">#REF!</definedName>
    <definedName name="ht25nc" localSheetId="6" hidden="1">'[3]lam-moi'!#REF!</definedName>
    <definedName name="ht25nc" localSheetId="8" hidden="1">'[3]lam-moi'!#REF!</definedName>
    <definedName name="ht25nc" localSheetId="14" hidden="1">'[3]lam-moi'!#REF!</definedName>
    <definedName name="ht25nc" hidden="1">'[3]lam-moi'!#REF!</definedName>
    <definedName name="ht25vl" localSheetId="6" hidden="1">'[3]lam-moi'!#REF!</definedName>
    <definedName name="ht25vl" localSheetId="8" hidden="1">'[3]lam-moi'!#REF!</definedName>
    <definedName name="ht25vl" localSheetId="14" hidden="1">'[3]lam-moi'!#REF!</definedName>
    <definedName name="ht25vl" hidden="1">'[3]lam-moi'!#REF!</definedName>
    <definedName name="ht325nc" localSheetId="6" hidden="1">'[3]lam-moi'!#REF!</definedName>
    <definedName name="ht325nc" localSheetId="8" hidden="1">'[3]lam-moi'!#REF!</definedName>
    <definedName name="ht325nc" localSheetId="14" hidden="1">'[3]lam-moi'!#REF!</definedName>
    <definedName name="ht325nc" hidden="1">'[3]lam-moi'!#REF!</definedName>
    <definedName name="ht325vl" localSheetId="6" hidden="1">'[3]lam-moi'!#REF!</definedName>
    <definedName name="ht325vl" localSheetId="8" hidden="1">'[3]lam-moi'!#REF!</definedName>
    <definedName name="ht325vl" localSheetId="14" hidden="1">'[3]lam-moi'!#REF!</definedName>
    <definedName name="ht325vl" hidden="1">'[3]lam-moi'!#REF!</definedName>
    <definedName name="ht37k" localSheetId="6" hidden="1">'[3]lam-moi'!#REF!</definedName>
    <definedName name="ht37k" localSheetId="8" hidden="1">'[3]lam-moi'!#REF!</definedName>
    <definedName name="ht37k" localSheetId="14" hidden="1">'[3]lam-moi'!#REF!</definedName>
    <definedName name="ht37k" hidden="1">'[3]lam-moi'!#REF!</definedName>
    <definedName name="ht37nc" localSheetId="6" hidden="1">'[3]lam-moi'!#REF!</definedName>
    <definedName name="ht37nc" localSheetId="8" hidden="1">'[3]lam-moi'!#REF!</definedName>
    <definedName name="ht37nc" localSheetId="14" hidden="1">'[3]lam-moi'!#REF!</definedName>
    <definedName name="ht37nc" hidden="1">'[3]lam-moi'!#REF!</definedName>
    <definedName name="ht50nc" localSheetId="6" hidden="1">'[3]lam-moi'!#REF!</definedName>
    <definedName name="ht50nc" localSheetId="8" hidden="1">'[3]lam-moi'!#REF!</definedName>
    <definedName name="ht50nc" localSheetId="14" hidden="1">'[3]lam-moi'!#REF!</definedName>
    <definedName name="ht50nc" hidden="1">'[3]lam-moi'!#REF!</definedName>
    <definedName name="ht50vl" localSheetId="6" hidden="1">'[3]lam-moi'!#REF!</definedName>
    <definedName name="ht50vl" localSheetId="8" hidden="1">'[3]lam-moi'!#REF!</definedName>
    <definedName name="ht50vl" localSheetId="14" hidden="1">'[3]lam-moi'!#REF!</definedName>
    <definedName name="ht50vl" hidden="1">'[3]lam-moi'!#REF!</definedName>
    <definedName name="htg" localSheetId="0" hidden="1">{#N/A,#N/A,TRUE,"BT M200 da 10x20"}</definedName>
    <definedName name="htg" hidden="1">{#N/A,#N/A,TRUE,"BT M200 da 10x20"}</definedName>
    <definedName name="HTHH" localSheetId="6" hidden="1">#REF!</definedName>
    <definedName name="HTHH" localSheetId="8" hidden="1">#REF!</definedName>
    <definedName name="HTHH" localSheetId="14" hidden="1">#REF!</definedName>
    <definedName name="HTHH" localSheetId="0">#REF!</definedName>
    <definedName name="HTHH" hidden="1">#REF!</definedName>
    <definedName name="HTML_CodePage" hidden="1">950</definedName>
    <definedName name="HTML_Control" localSheetId="0" hidden="1">{"'Sheet1'!$L$16"}</definedName>
    <definedName name="HTML_Control" hidden="1">{"'Sheet1'!$L$16"}</definedName>
    <definedName name="HTML_Controlmoi" localSheetId="0" hidden="1">{"'Sheet1'!$L$16"}</definedName>
    <definedName name="HTML_Controlmoi"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oi" hidden="1">"C:\2689\Q\國內\00q3961台化龍德PTA3建造\MyHTML.htm"</definedName>
    <definedName name="HTML_Title" hidden="1">"00Q3961-SUM"</definedName>
    <definedName name="HTNC" localSheetId="6" hidden="1">#REF!</definedName>
    <definedName name="HTNC" localSheetId="8" hidden="1">#REF!</definedName>
    <definedName name="HTNC" localSheetId="14" hidden="1">#REF!</definedName>
    <definedName name="HTNC" localSheetId="0">#REF!</definedName>
    <definedName name="HTNC" hidden="1">#REF!</definedName>
    <definedName name="HTVL" localSheetId="6" hidden="1">#REF!</definedName>
    <definedName name="HTVL" localSheetId="8" hidden="1">#REF!</definedName>
    <definedName name="HTVL" localSheetId="14" hidden="1">#REF!</definedName>
    <definedName name="HTVL" localSheetId="0">#REF!</definedName>
    <definedName name="HTVL" hidden="1">#REF!</definedName>
    <definedName name="HUONG" localSheetId="0">#REF!</definedName>
    <definedName name="HUONG" hidden="1">#REF!</definedName>
    <definedName name="huy" localSheetId="0" hidden="1">{"'Sheet1'!$L$16"}</definedName>
    <definedName name="huy" hidden="1">{"'Sheet1'!$L$16"}</definedName>
    <definedName name="HUYEN" localSheetId="0">#REF!</definedName>
    <definedName name="HUYEN" hidden="1">#REF!</definedName>
    <definedName name="huymoi" localSheetId="0" hidden="1">{"'Sheet1'!$L$16"}</definedName>
    <definedName name="huymoi" hidden="1">{"'Sheet1'!$L$16"}</definedName>
    <definedName name="I" localSheetId="6" hidden="1">#REF!</definedName>
    <definedName name="I" localSheetId="8" hidden="1">#REF!</definedName>
    <definedName name="I" localSheetId="14" hidden="1">#REF!</definedName>
    <definedName name="I" localSheetId="0">#REF!</definedName>
    <definedName name="I" hidden="1">#REF!</definedName>
    <definedName name="I2É6" localSheetId="6" hidden="1">[31]chitimc!#REF!</definedName>
    <definedName name="I2É6" localSheetId="8" hidden="1">[31]chitimc!#REF!</definedName>
    <definedName name="I2É6" localSheetId="14" hidden="1">[31]chitimc!#REF!</definedName>
    <definedName name="I2É6" hidden="1">[31]chitimc!#REF!</definedName>
    <definedName name="IDLAB_COST" localSheetId="6" hidden="1">#REF!</definedName>
    <definedName name="IDLAB_COST" localSheetId="8" hidden="1">#REF!</definedName>
    <definedName name="IDLAB_COST" localSheetId="14" hidden="1">#REF!</definedName>
    <definedName name="IDLAB_COST" localSheetId="0">#REF!</definedName>
    <definedName name="IDLAB_COST" hidden="1">#REF!</definedName>
    <definedName name="ik" localSheetId="0">#REF!</definedName>
    <definedName name="ik" hidden="1">#REF!</definedName>
    <definedName name="IND_LAB" localSheetId="0">#REF!</definedName>
    <definedName name="IND_LAB" hidden="1">#REF!</definedName>
    <definedName name="INDMANP" localSheetId="6" hidden="1">#REF!</definedName>
    <definedName name="INDMANP" localSheetId="8" hidden="1">#REF!</definedName>
    <definedName name="INDMANP" localSheetId="14" hidden="1">#REF!</definedName>
    <definedName name="INDMANP" localSheetId="0">#REF!</definedName>
    <definedName name="INDMANP" hidden="1">#REF!</definedName>
    <definedName name="IO" localSheetId="6" hidden="1">'[1]COAT&amp;WRAP-QIOT-#3'!#REF!</definedName>
    <definedName name="IO" localSheetId="8" hidden="1">'[1]COAT&amp;WRAP-QIOT-#3'!#REF!</definedName>
    <definedName name="IO" localSheetId="14" hidden="1">'[1]COAT&amp;WRAP-QIOT-#3'!#REF!</definedName>
    <definedName name="IO" hidden="1">'[1]COAT&amp;WRAP-QIOT-#3'!#REF!</definedName>
    <definedName name="j" localSheetId="6" hidden="1">#REF!</definedName>
    <definedName name="j" localSheetId="8" hidden="1">#REF!</definedName>
    <definedName name="j" localSheetId="14" hidden="1">#REF!</definedName>
    <definedName name="j" localSheetId="0">#REF!</definedName>
    <definedName name="j" hidden="1">#REF!</definedName>
    <definedName name="j356C8" localSheetId="6" hidden="1">#REF!</definedName>
    <definedName name="j356C8" localSheetId="8" hidden="1">#REF!</definedName>
    <definedName name="j356C8" localSheetId="14" hidden="1">#REF!</definedName>
    <definedName name="j356C8" localSheetId="0">#REF!</definedName>
    <definedName name="j356C8" hidden="1">#REF!</definedName>
    <definedName name="jkjk" localSheetId="0" hidden="1">{"'Sheet1'!$L$16"}</definedName>
    <definedName name="jkjk" hidden="1">{"'Sheet1'!$L$16"}</definedName>
    <definedName name="JUN" localSheetId="0" hidden="1">{"'Sheet1'!$L$16"}</definedName>
    <definedName name="JUN" hidden="1">{"'Sheet1'!$L$16"}</definedName>
    <definedName name="k" localSheetId="6" hidden="1">#REF!</definedName>
    <definedName name="k" localSheetId="8" hidden="1">#REF!</definedName>
    <definedName name="k" localSheetId="14" hidden="1">#REF!</definedName>
    <definedName name="k" localSheetId="0">#REF!</definedName>
    <definedName name="k" hidden="1">#REF!</definedName>
    <definedName name="K_1" localSheetId="6" hidden="1">[94]!K_1</definedName>
    <definedName name="K_1" localSheetId="8" hidden="1">[94]!K_1</definedName>
    <definedName name="K_1" localSheetId="9" hidden="1">[94]!K_1</definedName>
    <definedName name="K_1" localSheetId="15" hidden="1">[94]!K_1</definedName>
    <definedName name="K_1" localSheetId="14" hidden="1">[94]!K_1</definedName>
    <definedName name="K_1" localSheetId="3" hidden="1">[94]!K_1</definedName>
    <definedName name="K_1" hidden="1">[94]!K_1</definedName>
    <definedName name="K_2" localSheetId="6" hidden="1">[94]!K_2</definedName>
    <definedName name="K_2" localSheetId="8" hidden="1">[94]!K_2</definedName>
    <definedName name="K_2" localSheetId="9" hidden="1">[94]!K_2</definedName>
    <definedName name="K_2" localSheetId="15" hidden="1">[94]!K_2</definedName>
    <definedName name="K_2" localSheetId="14" hidden="1">[94]!K_2</definedName>
    <definedName name="K_2" localSheetId="3" hidden="1">[94]!K_2</definedName>
    <definedName name="K_2" hidden="1">[94]!K_2</definedName>
    <definedName name="k2b" localSheetId="6" hidden="1">#REF!</definedName>
    <definedName name="k2b" localSheetId="8" hidden="1">#REF!</definedName>
    <definedName name="k2b" localSheetId="14" hidden="1">#REF!</definedName>
    <definedName name="k2b" localSheetId="0">#REF!</definedName>
    <definedName name="k2b" hidden="1">#REF!</definedName>
    <definedName name="kcong" localSheetId="6" hidden="1">#REF!</definedName>
    <definedName name="kcong" localSheetId="8" hidden="1">#REF!</definedName>
    <definedName name="kcong" localSheetId="14" hidden="1">#REF!</definedName>
    <definedName name="kcong" localSheetId="0">#REF!</definedName>
    <definedName name="kcong" hidden="1">#REF!</definedName>
    <definedName name="KH" localSheetId="0">#REF!</definedName>
    <definedName name="KH" hidden="1">#REF!</definedName>
    <definedName name="KH_Chang" localSheetId="6" hidden="1">#REF!</definedName>
    <definedName name="KH_Chang" localSheetId="8" hidden="1">#REF!</definedName>
    <definedName name="KH_Chang" localSheetId="14" hidden="1">#REF!</definedName>
    <definedName name="KH_Chang" localSheetId="0">#REF!</definedName>
    <definedName name="KH_Chang" hidden="1">#REF!</definedName>
    <definedName name="KH_DThap" hidden="1">#N/A</definedName>
    <definedName name="KH_DThap_10" hidden="1">#N/A</definedName>
    <definedName name="KH_DThap_11" hidden="1">#N/A</definedName>
    <definedName name="KH_DThap_12" hidden="1">#N/A</definedName>
    <definedName name="KH_DThap_13" hidden="1">#N/A</definedName>
    <definedName name="KH_DThap_14" hidden="1">#N/A</definedName>
    <definedName name="KH_DThap_16" hidden="1">#N/A</definedName>
    <definedName name="KH_DThap_17" hidden="1">#N/A</definedName>
    <definedName name="KH_DThap_18" hidden="1">#N/A</definedName>
    <definedName name="KH_DThap_19" hidden="1">#N/A</definedName>
    <definedName name="KH_DThap_2" hidden="1">#N/A</definedName>
    <definedName name="KH_DThap_20" hidden="1">#N/A</definedName>
    <definedName name="KH_DThap_21" hidden="1">#N/A</definedName>
    <definedName name="KH_DThap_22" hidden="1">#N/A</definedName>
    <definedName name="KH_DThap_23" hidden="1">#N/A</definedName>
    <definedName name="KH_DThap_24" hidden="1">#N/A</definedName>
    <definedName name="KH_DThap_25" hidden="1">#N/A</definedName>
    <definedName name="KH_DThap_26" hidden="1">#N/A</definedName>
    <definedName name="KH_DThap_27" hidden="1">#N/A</definedName>
    <definedName name="KH_DThap_3" hidden="1">#N/A</definedName>
    <definedName name="KH_DThap_4" hidden="1">#N/A</definedName>
    <definedName name="KH_DThap_5" hidden="1">#N/A</definedName>
    <definedName name="KH_DThap_6" hidden="1">#N/A</definedName>
    <definedName name="KH_DThap_7" hidden="1">#N/A</definedName>
    <definedName name="KH_DThap_8" hidden="1">#N/A</definedName>
    <definedName name="KH_DThap_9" hidden="1">#N/A</definedName>
    <definedName name="khachhang" hidden="1">[95]dmcn!$A$7:$A$999</definedName>
    <definedName name="Khanangthuhoi" localSheetId="0">[96]Thamchieu!$L$2:$L$4</definedName>
    <definedName name="Khanangthuhoi" hidden="1">[97]Thamchieu!$L$2:$L$4</definedName>
    <definedName name="khanh" localSheetId="0" hidden="1">#REF!</definedName>
    <definedName name="khanh" hidden="1">#REF!</definedName>
    <definedName name="KHOA" hidden="1">'[78]DS THI SINH'!$H$4</definedName>
    <definedName name="KHOILUONGTL" hidden="1">[98]TienLuong!$Q$7:$Q$2175</definedName>
    <definedName name="khongtruotgia" localSheetId="0" hidden="1">{"'Sheet1'!$L$16"}</definedName>
    <definedName name="khongtruotgia" hidden="1">{"'Sheet1'!$L$16"}</definedName>
    <definedName name="khuvuc" hidden="1">'[46]Quy DPRR cu the11'!$D$15:$D$250</definedName>
    <definedName name="kiemtratkghico" localSheetId="0">#REF!</definedName>
    <definedName name="kiemtratkghico" hidden="1">#REF!</definedName>
    <definedName name="KIEU" localSheetId="0">#REF!</definedName>
    <definedName name="KIEU" hidden="1">#REF!</definedName>
    <definedName name="kkk" localSheetId="0" hidden="1">{#N/A,#N/A,FALSE,"Chi tiÆt"}</definedName>
    <definedName name="kkk" hidden="1">{#N/A,#N/A,FALSE,"Chi tiÆt"}</definedName>
    <definedName name="klbghe" localSheetId="6" hidden="1">#REF!</definedName>
    <definedName name="klbghe" localSheetId="8" hidden="1">#REF!</definedName>
    <definedName name="klbghe" localSheetId="14" hidden="1">#REF!</definedName>
    <definedName name="klbghe" localSheetId="0">#REF!</definedName>
    <definedName name="klbghe" hidden="1">#REF!</definedName>
    <definedName name="kldd1p" localSheetId="6" hidden="1">'[3]#REF'!#REF!</definedName>
    <definedName name="kldd1p" localSheetId="8" hidden="1">'[3]#REF'!#REF!</definedName>
    <definedName name="kldd1p" localSheetId="14" hidden="1">'[3]#REF'!#REF!</definedName>
    <definedName name="kldd1p" hidden="1">'[3]#REF'!#REF!</definedName>
    <definedName name="kldd3p" localSheetId="6" hidden="1">'[3]lam-moi'!#REF!</definedName>
    <definedName name="kldd3p" localSheetId="8" hidden="1">'[3]lam-moi'!#REF!</definedName>
    <definedName name="kldd3p" localSheetId="14" hidden="1">'[3]lam-moi'!#REF!</definedName>
    <definedName name="kldd3p" hidden="1">'[3]lam-moi'!#REF!</definedName>
    <definedName name="KLTH1pm" localSheetId="6" hidden="1">#REF!</definedName>
    <definedName name="KLTH1pm" localSheetId="8" hidden="1">#REF!</definedName>
    <definedName name="KLTH1pm" localSheetId="14" hidden="1">#REF!</definedName>
    <definedName name="KLTH1pm" localSheetId="0">#REF!</definedName>
    <definedName name="KLTH1pm" hidden="1">#REF!</definedName>
    <definedName name="KLTH3pct" localSheetId="6" hidden="1">#REF!</definedName>
    <definedName name="KLTH3pct" localSheetId="8" hidden="1">#REF!</definedName>
    <definedName name="KLTH3pct" localSheetId="14" hidden="1">#REF!</definedName>
    <definedName name="KLTH3pct" localSheetId="0">#REF!</definedName>
    <definedName name="KLTH3pct" hidden="1">#REF!</definedName>
    <definedName name="KLTH3pm" localSheetId="6" hidden="1">#REF!</definedName>
    <definedName name="KLTH3pm" localSheetId="8" hidden="1">#REF!</definedName>
    <definedName name="KLTH3pm" localSheetId="14" hidden="1">#REF!</definedName>
    <definedName name="KLTH3pm" localSheetId="0">#REF!</definedName>
    <definedName name="KLTH3pm" hidden="1">#REF!</definedName>
    <definedName name="KLTHDN" localSheetId="6" hidden="1">#REF!</definedName>
    <definedName name="KLTHDN" localSheetId="8" hidden="1">#REF!</definedName>
    <definedName name="KLTHDN" localSheetId="14" hidden="1">#REF!</definedName>
    <definedName name="KLTHDN" localSheetId="0">#REF!</definedName>
    <definedName name="KLTHDN" hidden="1">#REF!</definedName>
    <definedName name="KLTHhtdl" localSheetId="6" hidden="1">#REF!</definedName>
    <definedName name="KLTHhtdl" localSheetId="8" hidden="1">#REF!</definedName>
    <definedName name="KLTHhtdl" localSheetId="14" hidden="1">#REF!</definedName>
    <definedName name="KLTHhtdl" localSheetId="0">#REF!</definedName>
    <definedName name="KLTHhtdl" hidden="1">#REF!</definedName>
    <definedName name="KLTHhthh" localSheetId="6" hidden="1">#REF!</definedName>
    <definedName name="KLTHhthh" localSheetId="8" hidden="1">#REF!</definedName>
    <definedName name="KLTHhthh" localSheetId="14" hidden="1">#REF!</definedName>
    <definedName name="KLTHhthh" localSheetId="0">#REF!</definedName>
    <definedName name="KLTHhthh" hidden="1">#REF!</definedName>
    <definedName name="KLVANKHUON" localSheetId="6" hidden="1">#REF!</definedName>
    <definedName name="KLVANKHUON" localSheetId="8" hidden="1">#REF!</definedName>
    <definedName name="KLVANKHUON" localSheetId="14" hidden="1">#REF!</definedName>
    <definedName name="KLVANKHUON" localSheetId="0">#REF!</definedName>
    <definedName name="KLVANKHUON" hidden="1">#REF!</definedName>
    <definedName name="KLVLD" hidden="1">[99]ChiTietDZ!$I$8:$I$1296</definedName>
    <definedName name="KLVLD1" hidden="1">[99]VuaBT!$H$7:$H$63</definedName>
    <definedName name="kmong" localSheetId="6" hidden="1">[3]giathanh1!#REF!</definedName>
    <definedName name="kmong" localSheetId="8" hidden="1">[3]giathanh1!#REF!</definedName>
    <definedName name="kmong" localSheetId="14" hidden="1">[3]giathanh1!#REF!</definedName>
    <definedName name="kmong" hidden="1">[3]giathanh1!#REF!</definedName>
    <definedName name="kno" hidden="1">[32]gvl!$Q$59</definedName>
    <definedName name="kp1ph" localSheetId="6" hidden="1">#REF!</definedName>
    <definedName name="kp1ph" localSheetId="8" hidden="1">#REF!</definedName>
    <definedName name="kp1ph" localSheetId="14" hidden="1">#REF!</definedName>
    <definedName name="kp1ph" localSheetId="0">#REF!</definedName>
    <definedName name="kp1ph" hidden="1">#REF!</definedName>
    <definedName name="ksbn" localSheetId="0" hidden="1">{"'Sheet1'!$L$16"}</definedName>
    <definedName name="ksbn" hidden="1">{"'Sheet1'!$L$16"}</definedName>
    <definedName name="kshn" localSheetId="0" hidden="1">{"'Sheet1'!$L$16"}</definedName>
    <definedName name="kshn" hidden="1">{"'Sheet1'!$L$16"}</definedName>
    <definedName name="ksls" localSheetId="0" hidden="1">{"'Sheet1'!$L$16"}</definedName>
    <definedName name="ksls" hidden="1">{"'Sheet1'!$L$16"}</definedName>
    <definedName name="KSNOCO" hidden="1">#REF!</definedName>
    <definedName name="KSTK" localSheetId="6" hidden="1">#REF!</definedName>
    <definedName name="KSTK" localSheetId="8" hidden="1">#REF!</definedName>
    <definedName name="KSTK" localSheetId="14" hidden="1">#REF!</definedName>
    <definedName name="KSTK" localSheetId="0">#REF!</definedName>
    <definedName name="KSTK" hidden="1">#REF!</definedName>
    <definedName name="KT" localSheetId="0">#REF!</definedName>
    <definedName name="KT" hidden="1">#REF!</definedName>
    <definedName name="KTCN" localSheetId="0" hidden="1">#REF!</definedName>
    <definedName name="KTCN" hidden="1">#REF!</definedName>
    <definedName name="KTTH" hidden="1">'[100]CONG NHAT TUNG CN'!$D:$P</definedName>
    <definedName name="KVC" localSheetId="0">#REF!</definedName>
    <definedName name="KVC" hidden="1">#REF!</definedName>
    <definedName name="l" localSheetId="6" hidden="1">#REF!</definedName>
    <definedName name="l" localSheetId="8" hidden="1">#REF!</definedName>
    <definedName name="l" localSheetId="14" hidden="1">#REF!</definedName>
    <definedName name="l" localSheetId="0">#REF!</definedName>
    <definedName name="l" hidden="1">#REF!</definedName>
    <definedName name="L_mong" localSheetId="6" hidden="1">#REF!</definedName>
    <definedName name="L_mong" localSheetId="8" hidden="1">#REF!</definedName>
    <definedName name="L_mong" localSheetId="14" hidden="1">#REF!</definedName>
    <definedName name="L_mong" localSheetId="0">#REF!</definedName>
    <definedName name="L_mong" hidden="1">#REF!</definedName>
    <definedName name="lan" localSheetId="0" hidden="1">{#N/A,#N/A,TRUE,"BT M200 da 10x20"}</definedName>
    <definedName name="lan" hidden="1">{#N/A,#N/A,TRUE,"BT M200 da 10x20"}</definedName>
    <definedName name="langson" localSheetId="0" hidden="1">{"'Sheet1'!$L$16"}</definedName>
    <definedName name="langson" hidden="1">{"'Sheet1'!$L$16"}</definedName>
    <definedName name="lanh_bq" localSheetId="0">'[15]truc tiep'!#REF!</definedName>
    <definedName name="lanh_bq" hidden="1">'[15]truc tiep'!#REF!</definedName>
    <definedName name="lanh_bv" localSheetId="0">'[15]truc tiep'!#REF!</definedName>
    <definedName name="lanh_bv" hidden="1">'[15]truc tiep'!#REF!</definedName>
    <definedName name="lanh_ck" localSheetId="0">'[15]truc tiep'!#REF!</definedName>
    <definedName name="lanh_ck" hidden="1">'[15]truc tiep'!#REF!</definedName>
    <definedName name="lanh_d1" localSheetId="0">'[15]truc tiep'!#REF!</definedName>
    <definedName name="lanh_d1" hidden="1">'[15]truc tiep'!#REF!</definedName>
    <definedName name="lanh_d2" localSheetId="0">'[15]truc tiep'!#REF!</definedName>
    <definedName name="lanh_d2" hidden="1">'[15]truc tiep'!#REF!</definedName>
    <definedName name="lanh_d3" localSheetId="0">'[15]truc tiep'!#REF!</definedName>
    <definedName name="lanh_d3" hidden="1">'[15]truc tiep'!#REF!</definedName>
    <definedName name="lanh_dl" localSheetId="0">'[15]truc tiep'!#REF!</definedName>
    <definedName name="lanh_dl" hidden="1">'[15]truc tiep'!#REF!</definedName>
    <definedName name="lanh_kcs" localSheetId="0">'[15]truc tiep'!#REF!</definedName>
    <definedName name="lanh_kcs" hidden="1">'[15]truc tiep'!#REF!</definedName>
    <definedName name="lanh_nb" localSheetId="0">'[15]truc tiep'!#REF!</definedName>
    <definedName name="lanh_nb" hidden="1">'[15]truc tiep'!#REF!</definedName>
    <definedName name="lanh_ngio" localSheetId="0">'[15]truc tiep'!#REF!</definedName>
    <definedName name="lanh_ngio" hidden="1">'[15]truc tiep'!#REF!</definedName>
    <definedName name="lanh_nv" localSheetId="0">'[15]truc tiep'!#REF!</definedName>
    <definedName name="lanh_nv" hidden="1">'[15]truc tiep'!#REF!</definedName>
    <definedName name="lanh_t3" localSheetId="0">'[15]truc tiep'!#REF!</definedName>
    <definedName name="lanh_t3" hidden="1">'[15]truc tiep'!#REF!</definedName>
    <definedName name="lanh_t4" localSheetId="0">'[15]truc tiep'!#REF!</definedName>
    <definedName name="lanh_t4" hidden="1">'[15]truc tiep'!#REF!</definedName>
    <definedName name="lanh_t5" localSheetId="0">'[15]truc tiep'!#REF!</definedName>
    <definedName name="lanh_t5" hidden="1">'[15]truc tiep'!#REF!</definedName>
    <definedName name="lanh_t6" localSheetId="0">'[15]truc tiep'!#REF!</definedName>
    <definedName name="lanh_t6" hidden="1">'[15]truc tiep'!#REF!</definedName>
    <definedName name="lanh_tc" localSheetId="0">'[15]truc tiep'!#REF!</definedName>
    <definedName name="lanh_tc" hidden="1">'[15]truc tiep'!#REF!</definedName>
    <definedName name="lanh_tm" localSheetId="0">'[15]truc tiep'!#REF!</definedName>
    <definedName name="lanh_tm" hidden="1">'[15]truc tiep'!#REF!</definedName>
    <definedName name="lanh_vs" localSheetId="0">'[15]truc tiep'!#REF!</definedName>
    <definedName name="lanh_vs" hidden="1">'[15]truc tiep'!#REF!</definedName>
    <definedName name="lanh_xh" localSheetId="0">'[15]truc tiep'!#REF!</definedName>
    <definedName name="lanh_xh" hidden="1">'[15]truc tiep'!#REF!</definedName>
    <definedName name="lanhto" localSheetId="0">#REF!</definedName>
    <definedName name="lanhto" hidden="1">#REF!</definedName>
    <definedName name="lapa" hidden="1">'[12]CT Thang Mo'!$B$350:$H$350</definedName>
    <definedName name="lapb" hidden="1">'[12]CT Thang Mo'!$B$370:$H$370</definedName>
    <definedName name="lapc" hidden="1">'[12]CT Thang Mo'!$B$390:$H$390</definedName>
    <definedName name="lcb_bq" localSheetId="0">'[15]truc tiep'!#REF!</definedName>
    <definedName name="lcb_bq" hidden="1">'[15]truc tiep'!#REF!</definedName>
    <definedName name="lcb_bv" localSheetId="0">'[15]truc tiep'!#REF!</definedName>
    <definedName name="lcb_bv" hidden="1">'[15]truc tiep'!#REF!</definedName>
    <definedName name="lcb_ck" localSheetId="0">'[15]truc tiep'!#REF!</definedName>
    <definedName name="lcb_ck" hidden="1">'[15]truc tiep'!#REF!</definedName>
    <definedName name="lcb_d1" localSheetId="0">'[15]truc tiep'!#REF!</definedName>
    <definedName name="lcb_d1" hidden="1">'[15]truc tiep'!#REF!</definedName>
    <definedName name="lcb_d2" localSheetId="0">'[15]truc tiep'!#REF!</definedName>
    <definedName name="lcb_d2" hidden="1">'[15]truc tiep'!#REF!</definedName>
    <definedName name="lcb_d3" localSheetId="0">'[15]truc tiep'!#REF!</definedName>
    <definedName name="lcb_d3" hidden="1">'[15]truc tiep'!#REF!</definedName>
    <definedName name="lcb_dl" localSheetId="0">'[15]truc tiep'!#REF!</definedName>
    <definedName name="lcb_dl" hidden="1">'[15]truc tiep'!#REF!</definedName>
    <definedName name="lcb_kcs" localSheetId="0">'[15]truc tiep'!#REF!</definedName>
    <definedName name="lcb_kcs" hidden="1">'[15]truc tiep'!#REF!</definedName>
    <definedName name="lcb_nb" localSheetId="0">'[15]truc tiep'!#REF!</definedName>
    <definedName name="lcb_nb" hidden="1">'[15]truc tiep'!#REF!</definedName>
    <definedName name="lcb_ngio" localSheetId="0">'[15]truc tiep'!#REF!</definedName>
    <definedName name="lcb_ngio" hidden="1">'[15]truc tiep'!#REF!</definedName>
    <definedName name="lcb_nv" localSheetId="0">'[15]truc tiep'!#REF!</definedName>
    <definedName name="lcb_nv" hidden="1">'[15]truc tiep'!#REF!</definedName>
    <definedName name="lcb_t3" localSheetId="0">'[15]truc tiep'!#REF!</definedName>
    <definedName name="lcb_t3" hidden="1">'[15]truc tiep'!#REF!</definedName>
    <definedName name="lcb_t4" localSheetId="0">'[15]truc tiep'!#REF!</definedName>
    <definedName name="lcb_t4" hidden="1">'[15]truc tiep'!#REF!</definedName>
    <definedName name="lcb_t5" localSheetId="0">'[15]truc tiep'!#REF!</definedName>
    <definedName name="lcb_t5" hidden="1">'[15]truc tiep'!#REF!</definedName>
    <definedName name="lcb_t6" localSheetId="0">'[15]truc tiep'!#REF!</definedName>
    <definedName name="lcb_t6" hidden="1">'[15]truc tiep'!#REF!</definedName>
    <definedName name="lcb_tc" localSheetId="0">'[15]truc tiep'!#REF!</definedName>
    <definedName name="lcb_tc" hidden="1">'[15]truc tiep'!#REF!</definedName>
    <definedName name="lcb_tm" localSheetId="0">'[15]truc tiep'!#REF!</definedName>
    <definedName name="lcb_tm" hidden="1">'[15]truc tiep'!#REF!</definedName>
    <definedName name="lcb_vs" localSheetId="0">'[15]truc tiep'!#REF!</definedName>
    <definedName name="lcb_vs" hidden="1">'[15]truc tiep'!#REF!</definedName>
    <definedName name="lcb_xh" localSheetId="0">'[15]truc tiep'!#REF!</definedName>
    <definedName name="lcb_xh" hidden="1">'[15]truc tiep'!#REF!</definedName>
    <definedName name="le_bq" localSheetId="0">'[15]truc tiep'!#REF!</definedName>
    <definedName name="le_bq" hidden="1">'[15]truc tiep'!#REF!</definedName>
    <definedName name="le_bv" localSheetId="0">'[15]truc tiep'!#REF!</definedName>
    <definedName name="le_bv" hidden="1">'[15]truc tiep'!#REF!</definedName>
    <definedName name="le_ck" localSheetId="0">'[15]truc tiep'!#REF!</definedName>
    <definedName name="le_ck" hidden="1">'[15]truc tiep'!#REF!</definedName>
    <definedName name="le_d1" localSheetId="0">'[15]truc tiep'!#REF!</definedName>
    <definedName name="le_d1" hidden="1">'[15]truc tiep'!#REF!</definedName>
    <definedName name="le_d2" localSheetId="0">'[15]truc tiep'!#REF!</definedName>
    <definedName name="le_d2" hidden="1">'[15]truc tiep'!#REF!</definedName>
    <definedName name="le_d3" localSheetId="0">'[15]truc tiep'!#REF!</definedName>
    <definedName name="le_d3" hidden="1">'[15]truc tiep'!#REF!</definedName>
    <definedName name="le_dl" localSheetId="0">'[15]truc tiep'!#REF!</definedName>
    <definedName name="le_dl" hidden="1">'[15]truc tiep'!#REF!</definedName>
    <definedName name="le_kcs" localSheetId="0">'[15]truc tiep'!#REF!</definedName>
    <definedName name="le_kcs" hidden="1">'[15]truc tiep'!#REF!</definedName>
    <definedName name="le_nb" localSheetId="0">'[15]truc tiep'!#REF!</definedName>
    <definedName name="le_nb" hidden="1">'[15]truc tiep'!#REF!</definedName>
    <definedName name="le_ngio" localSheetId="0">'[15]truc tiep'!#REF!</definedName>
    <definedName name="le_ngio" hidden="1">'[15]truc tiep'!#REF!</definedName>
    <definedName name="le_nv" localSheetId="0">'[15]truc tiep'!#REF!</definedName>
    <definedName name="le_nv" hidden="1">'[15]truc tiep'!#REF!</definedName>
    <definedName name="le_t3" localSheetId="0">'[15]truc tiep'!#REF!</definedName>
    <definedName name="le_t3" hidden="1">'[15]truc tiep'!#REF!</definedName>
    <definedName name="le_t4" localSheetId="0">'[15]truc tiep'!#REF!</definedName>
    <definedName name="le_t4" hidden="1">'[15]truc tiep'!#REF!</definedName>
    <definedName name="le_t5" localSheetId="0">'[15]truc tiep'!#REF!</definedName>
    <definedName name="le_t5" hidden="1">'[15]truc tiep'!#REF!</definedName>
    <definedName name="le_t6" localSheetId="0">'[15]truc tiep'!#REF!</definedName>
    <definedName name="le_t6" hidden="1">'[15]truc tiep'!#REF!</definedName>
    <definedName name="le_tc" localSheetId="0">'[15]truc tiep'!#REF!</definedName>
    <definedName name="le_tc" hidden="1">'[15]truc tiep'!#REF!</definedName>
    <definedName name="le_tm" localSheetId="0">'[15]truc tiep'!#REF!</definedName>
    <definedName name="le_tm" hidden="1">'[15]truc tiep'!#REF!</definedName>
    <definedName name="le_vs" localSheetId="0">'[15]truc tiep'!#REF!</definedName>
    <definedName name="le_vs" hidden="1">'[15]truc tiep'!#REF!</definedName>
    <definedName name="le_xh" localSheetId="0">'[15]truc tiep'!#REF!</definedName>
    <definedName name="le_xh" hidden="1">'[15]truc tiep'!#REF!</definedName>
    <definedName name="LEPHI" hidden="1">[101]SOKTMAY!$AG$5:$AG$1722</definedName>
    <definedName name="lh" localSheetId="6" hidden="1">#REF!</definedName>
    <definedName name="lh" localSheetId="8" hidden="1">#REF!</definedName>
    <definedName name="lh" localSheetId="14" hidden="1">#REF!</definedName>
    <definedName name="lh" localSheetId="0">#REF!</definedName>
    <definedName name="lh" hidden="1">#REF!</definedName>
    <definedName name="LK_hathe" localSheetId="6" hidden="1">#REF!</definedName>
    <definedName name="LK_hathe" localSheetId="8" hidden="1">#REF!</definedName>
    <definedName name="LK_hathe" localSheetId="14" hidden="1">#REF!</definedName>
    <definedName name="LK_hathe" localSheetId="0">#REF!</definedName>
    <definedName name="LK_hathe" hidden="1">#REF!</definedName>
    <definedName name="lm" localSheetId="6" hidden="1">#REF!</definedName>
    <definedName name="lm" localSheetId="8" hidden="1">#REF!</definedName>
    <definedName name="lm" localSheetId="14" hidden="1">#REF!</definedName>
    <definedName name="lm" localSheetId="0">#REF!</definedName>
    <definedName name="lm" hidden="1">#REF!</definedName>
    <definedName name="Lmk" localSheetId="6" hidden="1">#REF!</definedName>
    <definedName name="Lmk" localSheetId="8" hidden="1">#REF!</definedName>
    <definedName name="Lmk" localSheetId="14" hidden="1">#REF!</definedName>
    <definedName name="Lmk" localSheetId="0">#REF!</definedName>
    <definedName name="Lmk" hidden="1">#REF!</definedName>
    <definedName name="Loai_TD" localSheetId="6" hidden="1">#REF!</definedName>
    <definedName name="Loai_TD" localSheetId="8" hidden="1">#REF!</definedName>
    <definedName name="Loai_TD" localSheetId="14" hidden="1">#REF!</definedName>
    <definedName name="Loai_TD" localSheetId="0">#REF!</definedName>
    <definedName name="Loai_TD" hidden="1">#REF!</definedName>
    <definedName name="Loaino" localSheetId="0">[96]Thamchieu!$E$2:$E$7</definedName>
    <definedName name="Loaino" hidden="1">[97]Thamchieu!$E$2:$E$7</definedName>
    <definedName name="loaitk" localSheetId="0">#REF!</definedName>
    <definedName name="loaitk" hidden="1">#REF!</definedName>
    <definedName name="LOAN" localSheetId="0">#REF!</definedName>
    <definedName name="LOAN" hidden="1">#REF!</definedName>
    <definedName name="LOAN.PL1" localSheetId="0">#REF!</definedName>
    <definedName name="LOAN.PL1" hidden="1">#REF!</definedName>
    <definedName name="LOAN.PL2" localSheetId="0">#REF!</definedName>
    <definedName name="LOAN.PL2" hidden="1">#REF!</definedName>
    <definedName name="LOAN1" localSheetId="0">#REF!</definedName>
    <definedName name="LOAN1" hidden="1">#REF!</definedName>
    <definedName name="LOAN2" localSheetId="0">#REF!</definedName>
    <definedName name="LOAN2" hidden="1">#REF!</definedName>
    <definedName name="long" localSheetId="0" hidden="1">{"'Sheet1'!$L$16"}</definedName>
    <definedName name="long" hidden="1">{"'Sheet1'!$L$16"}</definedName>
    <definedName name="luong" localSheetId="0">{"ÿÿÿÿÿ"}</definedName>
    <definedName name="luong" hidden="1">{"ÿÿÿÿÿ"}</definedName>
    <definedName name="lVC" localSheetId="0">#REF!</definedName>
    <definedName name="lVC" hidden="1">#REF!</definedName>
    <definedName name="LXK" localSheetId="0">#REF!</definedName>
    <definedName name="LXK" hidden="1">#REF!</definedName>
    <definedName name="M" hidden="1">'[102]kinh phí XD'!$E$11</definedName>
    <definedName name="M10." localSheetId="0" hidden="1">{"'Sheet1'!$L$16"}</definedName>
    <definedName name="M10." hidden="1">{"'Sheet1'!$L$16"}</definedName>
    <definedName name="M102bnnc" localSheetId="6" hidden="1">'[103]CHITIET VL-NC-TT1p'!#REF!</definedName>
    <definedName name="M102bnnc" localSheetId="8" hidden="1">'[103]CHITIET VL-NC-TT1p'!#REF!</definedName>
    <definedName name="M102bnnc" localSheetId="14" hidden="1">'[103]CHITIET VL-NC-TT1p'!#REF!</definedName>
    <definedName name="M102bnnc" hidden="1">'[103]CHITIET VL-NC-TT1p'!#REF!</definedName>
    <definedName name="M102bnvl" localSheetId="6" hidden="1">'[103]CHITIET VL-NC-TT1p'!#REF!</definedName>
    <definedName name="M102bnvl" localSheetId="8" hidden="1">'[103]CHITIET VL-NC-TT1p'!#REF!</definedName>
    <definedName name="M102bnvl" localSheetId="14" hidden="1">'[103]CHITIET VL-NC-TT1p'!#REF!</definedName>
    <definedName name="M102bnvl" hidden="1">'[103]CHITIET VL-NC-TT1p'!#REF!</definedName>
    <definedName name="m10aamtc" localSheetId="6" hidden="1">[104]HT!#REF!</definedName>
    <definedName name="m10aamtc" localSheetId="8" hidden="1">[104]HT!#REF!</definedName>
    <definedName name="m10aamtc" localSheetId="14" hidden="1">[104]HT!#REF!</definedName>
    <definedName name="m10aamtc" hidden="1">[104]HT!#REF!</definedName>
    <definedName name="M10aanc" localSheetId="6" hidden="1">'[105]CHITIET VL-NC-TT -1p'!#REF!</definedName>
    <definedName name="M10aanc" localSheetId="8" hidden="1">'[105]CHITIET VL-NC-TT -1p'!#REF!</definedName>
    <definedName name="M10aanc" localSheetId="14" hidden="1">'[105]CHITIET VL-NC-TT -1p'!#REF!</definedName>
    <definedName name="M10aanc" hidden="1">'[105]CHITIET VL-NC-TT -1p'!#REF!</definedName>
    <definedName name="M10aavc" localSheetId="6" hidden="1">'[106]CHITIET VL-NC-TT -1p'!#REF!</definedName>
    <definedName name="M10aavc" localSheetId="8" hidden="1">'[106]CHITIET VL-NC-TT -1p'!#REF!</definedName>
    <definedName name="M10aavc" localSheetId="14" hidden="1">'[106]CHITIET VL-NC-TT -1p'!#REF!</definedName>
    <definedName name="M10aavc" hidden="1">'[106]CHITIET VL-NC-TT -1p'!#REF!</definedName>
    <definedName name="M10aavl" localSheetId="6" hidden="1">'[105]CHITIET VL-NC-TT -1p'!#REF!</definedName>
    <definedName name="M10aavl" localSheetId="8" hidden="1">'[105]CHITIET VL-NC-TT -1p'!#REF!</definedName>
    <definedName name="M10aavl" localSheetId="14" hidden="1">'[105]CHITIET VL-NC-TT -1p'!#REF!</definedName>
    <definedName name="M10aavl" hidden="1">'[105]CHITIET VL-NC-TT -1p'!#REF!</definedName>
    <definedName name="m10anc" localSheetId="6" hidden="1">'[3]lam-moi'!#REF!</definedName>
    <definedName name="m10anc" localSheetId="8" hidden="1">'[3]lam-moi'!#REF!</definedName>
    <definedName name="m10anc" localSheetId="14" hidden="1">'[3]lam-moi'!#REF!</definedName>
    <definedName name="m10anc" hidden="1">'[3]lam-moi'!#REF!</definedName>
    <definedName name="m10avl" localSheetId="6" hidden="1">'[3]lam-moi'!#REF!</definedName>
    <definedName name="m10avl" localSheetId="8" hidden="1">'[3]lam-moi'!#REF!</definedName>
    <definedName name="m10avl" localSheetId="14" hidden="1">'[3]lam-moi'!#REF!</definedName>
    <definedName name="m10avl" hidden="1">'[3]lam-moi'!#REF!</definedName>
    <definedName name="M10banc" localSheetId="6" hidden="1">'[103]CHITIET VL-NC-TT1p'!#REF!</definedName>
    <definedName name="M10banc" localSheetId="8" hidden="1">'[103]CHITIET VL-NC-TT1p'!#REF!</definedName>
    <definedName name="M10banc" localSheetId="14" hidden="1">'[103]CHITIET VL-NC-TT1p'!#REF!</definedName>
    <definedName name="M10banc" hidden="1">'[103]CHITIET VL-NC-TT1p'!#REF!</definedName>
    <definedName name="M10bavl" localSheetId="6" hidden="1">'[103]CHITIET VL-NC-TT1p'!#REF!</definedName>
    <definedName name="M10bavl" localSheetId="8" hidden="1">'[103]CHITIET VL-NC-TT1p'!#REF!</definedName>
    <definedName name="M10bavl" localSheetId="14" hidden="1">'[103]CHITIET VL-NC-TT1p'!#REF!</definedName>
    <definedName name="M10bavl" hidden="1">'[103]CHITIET VL-NC-TT1p'!#REF!</definedName>
    <definedName name="M122bnnc" hidden="1">'[107]CHITIET VL-NC'!$G$141</definedName>
    <definedName name="M122bnvl" hidden="1">'[107]CHITIET VL-NC'!$G$136</definedName>
    <definedName name="m12aanc" localSheetId="6" hidden="1">'[3]lam-moi'!#REF!</definedName>
    <definedName name="m12aanc" localSheetId="8" hidden="1">'[3]lam-moi'!#REF!</definedName>
    <definedName name="m12aanc" localSheetId="14" hidden="1">'[3]lam-moi'!#REF!</definedName>
    <definedName name="m12aanc" hidden="1">'[3]lam-moi'!#REF!</definedName>
    <definedName name="M12aavl" localSheetId="6" hidden="1">#REF!</definedName>
    <definedName name="M12aavl" localSheetId="8" hidden="1">#REF!</definedName>
    <definedName name="M12aavl" localSheetId="14" hidden="1">#REF!</definedName>
    <definedName name="M12aavl" localSheetId="0">#REF!</definedName>
    <definedName name="M12aavl" hidden="1">#REF!</definedName>
    <definedName name="m12anc" localSheetId="6" hidden="1">'[3]lam-moi'!#REF!</definedName>
    <definedName name="m12anc" localSheetId="8" hidden="1">'[3]lam-moi'!#REF!</definedName>
    <definedName name="m12anc" localSheetId="14" hidden="1">'[3]lam-moi'!#REF!</definedName>
    <definedName name="m12anc" hidden="1">'[3]lam-moi'!#REF!</definedName>
    <definedName name="m12avl" localSheetId="6" hidden="1">'[3]lam-moi'!#REF!</definedName>
    <definedName name="m12avl" localSheetId="8" hidden="1">'[3]lam-moi'!#REF!</definedName>
    <definedName name="m12avl" localSheetId="14" hidden="1">'[3]lam-moi'!#REF!</definedName>
    <definedName name="m12avl" hidden="1">'[3]lam-moi'!#REF!</definedName>
    <definedName name="M12ba3p" localSheetId="6" hidden="1">#REF!</definedName>
    <definedName name="M12ba3p" localSheetId="8" hidden="1">#REF!</definedName>
    <definedName name="M12ba3p" localSheetId="14" hidden="1">#REF!</definedName>
    <definedName name="M12ba3p" localSheetId="0">#REF!</definedName>
    <definedName name="M12ba3p" hidden="1">#REF!</definedName>
    <definedName name="M12banc" localSheetId="6" hidden="1">'[103]CHITIET VL-NC-TT1p'!#REF!</definedName>
    <definedName name="M12banc" localSheetId="8" hidden="1">'[103]CHITIET VL-NC-TT1p'!#REF!</definedName>
    <definedName name="M12banc" localSheetId="14" hidden="1">'[103]CHITIET VL-NC-TT1p'!#REF!</definedName>
    <definedName name="M12banc" hidden="1">'[103]CHITIET VL-NC-TT1p'!#REF!</definedName>
    <definedName name="M12bavl" localSheetId="6" hidden="1">'[103]CHITIET VL-NC-TT1p'!#REF!</definedName>
    <definedName name="M12bavl" localSheetId="8" hidden="1">'[103]CHITIET VL-NC-TT1p'!#REF!</definedName>
    <definedName name="M12bavl" localSheetId="14" hidden="1">'[103]CHITIET VL-NC-TT1p'!#REF!</definedName>
    <definedName name="M12bavl" hidden="1">'[103]CHITIET VL-NC-TT1p'!#REF!</definedName>
    <definedName name="M12bb1p" localSheetId="6" hidden="1">#REF!</definedName>
    <definedName name="M12bb1p" localSheetId="8" hidden="1">#REF!</definedName>
    <definedName name="M12bb1p" localSheetId="14" hidden="1">#REF!</definedName>
    <definedName name="M12bb1p" localSheetId="0">#REF!</definedName>
    <definedName name="M12bb1p" hidden="1">#REF!</definedName>
    <definedName name="M12bbnc" hidden="1">'[107]CHITIET VL-NC'!$G$107</definedName>
    <definedName name="M12bbvl" hidden="1">'[107]CHITIET VL-NC'!$G$103</definedName>
    <definedName name="M12bnnc" localSheetId="6" hidden="1">'[75]CHITIET VL-NC-TT-3p'!#REF!</definedName>
    <definedName name="M12bnnc" localSheetId="8" hidden="1">'[75]CHITIET VL-NC-TT-3p'!#REF!</definedName>
    <definedName name="M12bnnc" localSheetId="14" hidden="1">'[75]CHITIET VL-NC-TT-3p'!#REF!</definedName>
    <definedName name="M12bnnc" hidden="1">'[75]CHITIET VL-NC-TT-3p'!#REF!</definedName>
    <definedName name="M12bnvl" localSheetId="6" hidden="1">'[75]CHITIET VL-NC-TT-3p'!#REF!</definedName>
    <definedName name="M12bnvl" localSheetId="8" hidden="1">'[75]CHITIET VL-NC-TT-3p'!#REF!</definedName>
    <definedName name="M12bnvl" localSheetId="14" hidden="1">'[75]CHITIET VL-NC-TT-3p'!#REF!</definedName>
    <definedName name="M12bnvl" hidden="1">'[75]CHITIET VL-NC-TT-3p'!#REF!</definedName>
    <definedName name="M12cbnc" hidden="1">'[107]CHITIET VL-NC'!$G$222</definedName>
    <definedName name="M12cbvl" hidden="1">'[107]CHITIET VL-NC'!$G$217</definedName>
    <definedName name="M142bnnc" hidden="1">'[107]CHITIET VL-NC'!$G$162</definedName>
    <definedName name="M142bnvl" hidden="1">'[107]CHITIET VL-NC'!$G$157</definedName>
    <definedName name="M14bb1p" localSheetId="6" hidden="1">#REF!</definedName>
    <definedName name="M14bb1p" localSheetId="8" hidden="1">#REF!</definedName>
    <definedName name="M14bb1p" localSheetId="14" hidden="1">#REF!</definedName>
    <definedName name="M14bb1p" localSheetId="0">#REF!</definedName>
    <definedName name="M14bb1p" hidden="1">#REF!</definedName>
    <definedName name="M14bbnc" hidden="1">'[107]CHITIET VL-NC'!$G$124</definedName>
    <definedName name="M14bbvc" localSheetId="6" hidden="1">'[75]CHITIET VL-NC-TT -1p'!#REF!</definedName>
    <definedName name="M14bbvc" localSheetId="8" hidden="1">'[75]CHITIET VL-NC-TT -1p'!#REF!</definedName>
    <definedName name="M14bbvc" localSheetId="14" hidden="1">'[75]CHITIET VL-NC-TT -1p'!#REF!</definedName>
    <definedName name="M14bbvc" hidden="1">'[75]CHITIET VL-NC-TT -1p'!#REF!</definedName>
    <definedName name="M14bbvl" hidden="1">'[107]CHITIET VL-NC'!$G$120</definedName>
    <definedName name="M8a" localSheetId="6" hidden="1">#REF!</definedName>
    <definedName name="M8a" localSheetId="8" hidden="1">#REF!</definedName>
    <definedName name="M8a" localSheetId="14" hidden="1">#REF!</definedName>
    <definedName name="M8a" localSheetId="0">#REF!</definedName>
    <definedName name="M8a" hidden="1">#REF!</definedName>
    <definedName name="M8aa" localSheetId="6" hidden="1">#REF!</definedName>
    <definedName name="M8aa" localSheetId="8" hidden="1">#REF!</definedName>
    <definedName name="M8aa" localSheetId="14" hidden="1">#REF!</definedName>
    <definedName name="M8aa" localSheetId="0">#REF!</definedName>
    <definedName name="M8aa" hidden="1">#REF!</definedName>
    <definedName name="m8aanc" localSheetId="6" hidden="1">#REF!</definedName>
    <definedName name="m8aanc" localSheetId="8" hidden="1">#REF!</definedName>
    <definedName name="m8aanc" localSheetId="14" hidden="1">#REF!</definedName>
    <definedName name="m8aanc" localSheetId="0">#REF!</definedName>
    <definedName name="m8aanc" hidden="1">#REF!</definedName>
    <definedName name="m8aavl" localSheetId="6" hidden="1">#REF!</definedName>
    <definedName name="m8aavl" localSheetId="8" hidden="1">#REF!</definedName>
    <definedName name="m8aavl" localSheetId="14" hidden="1">#REF!</definedName>
    <definedName name="m8aavl" localSheetId="0">#REF!</definedName>
    <definedName name="m8aavl" hidden="1">#REF!</definedName>
    <definedName name="m8amtc" localSheetId="6" hidden="1">[104]HT!#REF!</definedName>
    <definedName name="m8amtc" localSheetId="8" hidden="1">[104]HT!#REF!</definedName>
    <definedName name="m8amtc" localSheetId="14" hidden="1">[104]HT!#REF!</definedName>
    <definedName name="m8amtc" hidden="1">[104]HT!#REF!</definedName>
    <definedName name="m8anc" localSheetId="6" hidden="1">'[3]lam-moi'!#REF!</definedName>
    <definedName name="m8anc" localSheetId="8" hidden="1">'[3]lam-moi'!#REF!</definedName>
    <definedName name="m8anc" localSheetId="14" hidden="1">'[3]lam-moi'!#REF!</definedName>
    <definedName name="m8anc" hidden="1">'[3]lam-moi'!#REF!</definedName>
    <definedName name="m8avl" localSheetId="6" hidden="1">'[3]lam-moi'!#REF!</definedName>
    <definedName name="m8avl" localSheetId="8" hidden="1">'[3]lam-moi'!#REF!</definedName>
    <definedName name="m8avl" localSheetId="14" hidden="1">'[3]lam-moi'!#REF!</definedName>
    <definedName name="m8avl" hidden="1">'[3]lam-moi'!#REF!</definedName>
    <definedName name="ma_nv" hidden="1">'[108]MA NV'!$B$3:$L$224</definedName>
    <definedName name="Ma3pnc" localSheetId="6" hidden="1">#REF!</definedName>
    <definedName name="Ma3pnc" localSheetId="8" hidden="1">#REF!</definedName>
    <definedName name="Ma3pnc" localSheetId="14" hidden="1">#REF!</definedName>
    <definedName name="Ma3pnc" localSheetId="0">#REF!</definedName>
    <definedName name="Ma3pnc" hidden="1">#REF!</definedName>
    <definedName name="Ma3pvl" localSheetId="6" hidden="1">#REF!</definedName>
    <definedName name="Ma3pvl" localSheetId="8" hidden="1">#REF!</definedName>
    <definedName name="Ma3pvl" localSheetId="14" hidden="1">#REF!</definedName>
    <definedName name="Ma3pvl" localSheetId="0">#REF!</definedName>
    <definedName name="Ma3pvl" hidden="1">#REF!</definedName>
    <definedName name="Maa3pnc" localSheetId="6" hidden="1">#REF!</definedName>
    <definedName name="Maa3pnc" localSheetId="8" hidden="1">#REF!</definedName>
    <definedName name="Maa3pnc" localSheetId="14" hidden="1">#REF!</definedName>
    <definedName name="Maa3pnc" localSheetId="0">#REF!</definedName>
    <definedName name="Maa3pnc" hidden="1">#REF!</definedName>
    <definedName name="Maa3pvl" localSheetId="6" hidden="1">#REF!</definedName>
    <definedName name="Maa3pvl" localSheetId="8" hidden="1">#REF!</definedName>
    <definedName name="Maa3pvl" localSheetId="14" hidden="1">#REF!</definedName>
    <definedName name="Maa3pvl" localSheetId="0">#REF!</definedName>
    <definedName name="Maa3pvl" hidden="1">#REF!</definedName>
    <definedName name="MACAP1" localSheetId="0">#REF!</definedName>
    <definedName name="MACAP1" hidden="1">#REF!</definedName>
    <definedName name="MACAP2" localSheetId="0">#REF!</definedName>
    <definedName name="MACAP2" hidden="1">#REF!</definedName>
    <definedName name="MACAP3" localSheetId="0">#REF!</definedName>
    <definedName name="MACAP3" hidden="1">#REF!</definedName>
    <definedName name="MACAPTGCK" localSheetId="0">#REF!</definedName>
    <definedName name="MACAPTGCK" hidden="1">#REF!</definedName>
    <definedName name="MACAPTGCl" localSheetId="0">#REF!</definedName>
    <definedName name="MACAPTGCl" hidden="1">#REF!</definedName>
    <definedName name="macn" hidden="1">[68]dmcn!$A$7:$A$65536</definedName>
    <definedName name="macn_dd" hidden="1">[109]dmcn!$A$7:$C$999</definedName>
    <definedName name="MADONGIA" hidden="1">[98]TienLuong!$F$6:$F$2175</definedName>
    <definedName name="MAJ_CON_EQP" localSheetId="6" hidden="1">#REF!</definedName>
    <definedName name="MAJ_CON_EQP" localSheetId="8" hidden="1">#REF!</definedName>
    <definedName name="MAJ_CON_EQP" localSheetId="14" hidden="1">#REF!</definedName>
    <definedName name="MAJ_CON_EQP" localSheetId="0">#REF!</definedName>
    <definedName name="MAJ_CON_EQP" hidden="1">#REF!</definedName>
    <definedName name="MAKHPTHU" localSheetId="0">#REF!</definedName>
    <definedName name="MAKHPTHU" hidden="1">#REF!</definedName>
    <definedName name="MAKHPTRA" localSheetId="0">#REF!</definedName>
    <definedName name="MAKHPTRA" hidden="1">#REF!</definedName>
    <definedName name="MANHAPLOAI2" localSheetId="0">#REF!</definedName>
    <definedName name="MANHAPLOAI2" hidden="1">#REF!</definedName>
    <definedName name="Manual_accrual" localSheetId="0">#REF!</definedName>
    <definedName name="Manual_accrual" hidden="1">#REF!</definedName>
    <definedName name="MANXXMDEN" localSheetId="0">#REF!</definedName>
    <definedName name="MANXXMDEN" hidden="1">#REF!</definedName>
    <definedName name="MANXXMTRANG" localSheetId="0">#REF!</definedName>
    <definedName name="MANXXMTRANG" hidden="1">#REF!</definedName>
    <definedName name="MAT" localSheetId="6" hidden="1">'[1]COAT&amp;WRAP-QIOT-#3'!#REF!</definedName>
    <definedName name="MAT" localSheetId="8" hidden="1">'[1]COAT&amp;WRAP-QIOT-#3'!#REF!</definedName>
    <definedName name="MAT" localSheetId="14" hidden="1">'[1]COAT&amp;WRAP-QIOT-#3'!#REF!</definedName>
    <definedName name="MAT" hidden="1">'[1]COAT&amp;WRAP-QIOT-#3'!#REF!</definedName>
    <definedName name="matit" hidden="1">[32]gvl!$Q$69</definedName>
    <definedName name="matk" hidden="1">[109]dmtk!$A$4:$A$1009</definedName>
    <definedName name="MATK_CD" hidden="1">[80]CANDOI!$A$7:$H$58</definedName>
    <definedName name="matk_du" hidden="1">[68]dmtk!$A$4:$C$65536</definedName>
    <definedName name="MATK_M" hidden="1">[33]MATK!$A$6:$C$292</definedName>
    <definedName name="MAVANKHUON" localSheetId="6" hidden="1">#REF!</definedName>
    <definedName name="MAVANKHUON" localSheetId="8" hidden="1">#REF!</definedName>
    <definedName name="MAVANKHUON" localSheetId="14" hidden="1">#REF!</definedName>
    <definedName name="MAVANKHUON" localSheetId="0">#REF!</definedName>
    <definedName name="MAVANKHUON" hidden="1">#REF!</definedName>
    <definedName name="MAVL" hidden="1">'[110]Dinh Muc VT'!$F$4:$F$848</definedName>
    <definedName name="MAVLD" hidden="1">[99]ChiTietDZ!$D$8:$D$1296</definedName>
    <definedName name="MAVLD1" hidden="1">[99]VuaBT!$B$7:$B$63</definedName>
    <definedName name="MAVLTHDN" localSheetId="6" hidden="1">#REF!</definedName>
    <definedName name="MAVLTHDN" localSheetId="8" hidden="1">#REF!</definedName>
    <definedName name="MAVLTHDN" localSheetId="14" hidden="1">#REF!</definedName>
    <definedName name="MAVLTHDN" localSheetId="0">#REF!</definedName>
    <definedName name="MAVLTHDN" hidden="1">#REF!</definedName>
    <definedName name="Mba1p" localSheetId="6" hidden="1">#REF!</definedName>
    <definedName name="Mba1p" localSheetId="8" hidden="1">#REF!</definedName>
    <definedName name="Mba1p" localSheetId="14" hidden="1">#REF!</definedName>
    <definedName name="Mba1p" localSheetId="0">#REF!</definedName>
    <definedName name="Mba1p" hidden="1">#REF!</definedName>
    <definedName name="Mba3p" localSheetId="6" hidden="1">#REF!</definedName>
    <definedName name="Mba3p" localSheetId="8" hidden="1">#REF!</definedName>
    <definedName name="Mba3p" localSheetId="14" hidden="1">#REF!</definedName>
    <definedName name="Mba3p" localSheetId="0">#REF!</definedName>
    <definedName name="Mba3p" hidden="1">#REF!</definedName>
    <definedName name="Mbb3p" localSheetId="6" hidden="1">#REF!</definedName>
    <definedName name="Mbb3p" localSheetId="8" hidden="1">#REF!</definedName>
    <definedName name="Mbb3p" localSheetId="14" hidden="1">#REF!</definedName>
    <definedName name="Mbb3p" localSheetId="0">#REF!</definedName>
    <definedName name="Mbb3p" hidden="1">#REF!</definedName>
    <definedName name="Mbn1p" hidden="1">'[111]TDTKP (2)'!$L$290</definedName>
    <definedName name="MBnc" localSheetId="6" hidden="1">'[75]CHITIET VL-NC-TT-3p'!#REF!</definedName>
    <definedName name="MBnc" localSheetId="8" hidden="1">'[75]CHITIET VL-NC-TT-3p'!#REF!</definedName>
    <definedName name="MBnc" localSheetId="14" hidden="1">'[75]CHITIET VL-NC-TT-3p'!#REF!</definedName>
    <definedName name="MBnc" hidden="1">'[75]CHITIET VL-NC-TT-3p'!#REF!</definedName>
    <definedName name="MBvl" localSheetId="6" hidden="1">'[75]CHITIET VL-NC-TT-3p'!#REF!</definedName>
    <definedName name="MBvl" localSheetId="8" hidden="1">'[75]CHITIET VL-NC-TT-3p'!#REF!</definedName>
    <definedName name="MBvl" localSheetId="14" hidden="1">'[75]CHITIET VL-NC-TT-3p'!#REF!</definedName>
    <definedName name="MBvl" hidden="1">'[75]CHITIET VL-NC-TT-3p'!#REF!</definedName>
    <definedName name="MF" localSheetId="6" hidden="1">'[1]COAT&amp;WRAP-QIOT-#3'!#REF!</definedName>
    <definedName name="MF" localSheetId="8" hidden="1">'[1]COAT&amp;WRAP-QIOT-#3'!#REF!</definedName>
    <definedName name="MF" localSheetId="14" hidden="1">'[1]COAT&amp;WRAP-QIOT-#3'!#REF!</definedName>
    <definedName name="MF" hidden="1">'[1]COAT&amp;WRAP-QIOT-#3'!#REF!</definedName>
    <definedName name="MG_A" localSheetId="6" hidden="1">#REF!</definedName>
    <definedName name="MG_A" localSheetId="8" hidden="1">#REF!</definedName>
    <definedName name="MG_A" localSheetId="14" hidden="1">#REF!</definedName>
    <definedName name="MG_A" localSheetId="0">#REF!</definedName>
    <definedName name="MG_A" hidden="1">#REF!</definedName>
    <definedName name="MH" hidden="1">[112]MH!$A$4:$F$459</definedName>
    <definedName name="mmm" localSheetId="6" hidden="1">[3]giathanh1!#REF!</definedName>
    <definedName name="mmm" localSheetId="8" hidden="1">[3]giathanh1!#REF!</definedName>
    <definedName name="mmm" localSheetId="14" hidden="1">[3]giathanh1!#REF!</definedName>
    <definedName name="mmm" localSheetId="0">[3]giathanh1!#REF!</definedName>
    <definedName name="mmm" hidden="1">[3]giathanh1!#REF!</definedName>
    <definedName name="moi" localSheetId="0">#REF!</definedName>
    <definedName name="moi" hidden="1">#REF!</definedName>
    <definedName name="mongbang" localSheetId="0">#REF!</definedName>
    <definedName name="mongbang" hidden="1">#REF!</definedName>
    <definedName name="mongdon" localSheetId="0">#REF!</definedName>
    <definedName name="mongdon" hidden="1">#REF!</definedName>
    <definedName name="Moùng" localSheetId="6" hidden="1">#REF!</definedName>
    <definedName name="Moùng" localSheetId="8" hidden="1">#REF!</definedName>
    <definedName name="Moùng" localSheetId="14" hidden="1">#REF!</definedName>
    <definedName name="Moùng" localSheetId="0">#REF!</definedName>
    <definedName name="Moùng" hidden="1">#REF!</definedName>
    <definedName name="mp1x25" localSheetId="6" hidden="1">'[3]dongia (2)'!#REF!</definedName>
    <definedName name="mp1x25" localSheetId="8" hidden="1">'[3]dongia (2)'!#REF!</definedName>
    <definedName name="mp1x25" localSheetId="14" hidden="1">'[3]dongia (2)'!#REF!</definedName>
    <definedName name="mp1x25" hidden="1">'[3]dongia (2)'!#REF!</definedName>
    <definedName name="MSCT" localSheetId="6" hidden="1">#REF!</definedName>
    <definedName name="MSCT" localSheetId="8" hidden="1">#REF!</definedName>
    <definedName name="MSCT" localSheetId="14" hidden="1">#REF!</definedName>
    <definedName name="MSCT" localSheetId="0">#REF!</definedName>
    <definedName name="MSCT" hidden="1">#REF!</definedName>
    <definedName name="mst" localSheetId="0">[113]dmcn!#REF!</definedName>
    <definedName name="mst" hidden="1">[113]dmcn!#REF!</definedName>
    <definedName name="MSTK" localSheetId="0">#REF!</definedName>
    <definedName name="MSTK" hidden="1">#REF!</definedName>
    <definedName name="MTC1P" localSheetId="6" hidden="1">'[75]TONG HOP VL-NC TT'!#REF!</definedName>
    <definedName name="MTC1P" localSheetId="8" hidden="1">'[75]TONG HOP VL-NC TT'!#REF!</definedName>
    <definedName name="MTC1P" localSheetId="14" hidden="1">'[75]TONG HOP VL-NC TT'!#REF!</definedName>
    <definedName name="MTC1P" localSheetId="0">'[75]TONG HOP VL-NC TT'!#REF!</definedName>
    <definedName name="MTC1P" hidden="1">'[75]TONG HOP VL-NC TT'!#REF!</definedName>
    <definedName name="MTC3P" localSheetId="6" hidden="1">'[75]TONG HOP VL-NC TT'!#REF!</definedName>
    <definedName name="MTC3P" localSheetId="8" hidden="1">'[75]TONG HOP VL-NC TT'!#REF!</definedName>
    <definedName name="MTC3P" localSheetId="14" hidden="1">'[75]TONG HOP VL-NC TT'!#REF!</definedName>
    <definedName name="MTC3P" hidden="1">'[75]TONG HOP VL-NC TT'!#REF!</definedName>
    <definedName name="MTCHC" hidden="1">[114]TNHCHINH!$K$38</definedName>
    <definedName name="MTCMB" localSheetId="6" hidden="1">'[75]CHITIET VL-NC-TT-3p'!#REF!</definedName>
    <definedName name="MTCMB" localSheetId="8" hidden="1">'[75]CHITIET VL-NC-TT-3p'!#REF!</definedName>
    <definedName name="MTCMB" localSheetId="14" hidden="1">'[75]CHITIET VL-NC-TT-3p'!#REF!</definedName>
    <definedName name="MTCMB" hidden="1">'[75]CHITIET VL-NC-TT-3p'!#REF!</definedName>
    <definedName name="MTMAC12" localSheetId="6" hidden="1">#REF!</definedName>
    <definedName name="MTMAC12" localSheetId="8" hidden="1">#REF!</definedName>
    <definedName name="MTMAC12" localSheetId="14" hidden="1">#REF!</definedName>
    <definedName name="MTMAC12" localSheetId="0">#REF!</definedName>
    <definedName name="MTMAC12" hidden="1">#REF!</definedName>
    <definedName name="mtr" localSheetId="6" hidden="1">'[3]TH XL'!#REF!</definedName>
    <definedName name="mtr" localSheetId="8" hidden="1">'[3]TH XL'!#REF!</definedName>
    <definedName name="mtr" localSheetId="14" hidden="1">'[3]TH XL'!#REF!</definedName>
    <definedName name="mtr" hidden="1">'[3]TH XL'!#REF!</definedName>
    <definedName name="mtram" localSheetId="6" hidden="1">#REF!</definedName>
    <definedName name="mtram" localSheetId="8" hidden="1">#REF!</definedName>
    <definedName name="mtram" localSheetId="14" hidden="1">#REF!</definedName>
    <definedName name="mtram" localSheetId="0">#REF!</definedName>
    <definedName name="mtram" hidden="1">#REF!</definedName>
    <definedName name="MUI" localSheetId="0">#REF!</definedName>
    <definedName name="MUI" hidden="1">#REF!</definedName>
    <definedName name="MUN" localSheetId="6" hidden="1">#REF!</definedName>
    <definedName name="MUN" localSheetId="8" hidden="1">#REF!</definedName>
    <definedName name="MUN" localSheetId="14" hidden="1">#REF!</definedName>
    <definedName name="MUN" localSheetId="0">#REF!</definedName>
    <definedName name="MUN" hidden="1">#REF!</definedName>
    <definedName name="my" hidden="1">[115]XL4Poppy!$A$15</definedName>
    <definedName name="n" localSheetId="6" hidden="1">#REF!</definedName>
    <definedName name="n" localSheetId="8" hidden="1">#REF!</definedName>
    <definedName name="n" localSheetId="14" hidden="1">#REF!</definedName>
    <definedName name="n" localSheetId="0" hidden="1">#REF!</definedName>
    <definedName name="n" hidden="1">#REF!</definedName>
    <definedName name="N.XK1" localSheetId="0">#REF!</definedName>
    <definedName name="N.XK1" hidden="1">#REF!</definedName>
    <definedName name="N1IN" hidden="1">'[50]TONGKE3p '!$U$295</definedName>
    <definedName name="n1pig" localSheetId="6" hidden="1">#REF!</definedName>
    <definedName name="n1pig" localSheetId="8" hidden="1">#REF!</definedName>
    <definedName name="n1pig" localSheetId="14" hidden="1">#REF!</definedName>
    <definedName name="n1pig" localSheetId="0">#REF!</definedName>
    <definedName name="n1pig" hidden="1">#REF!</definedName>
    <definedName name="N1pIGnc" localSheetId="6" hidden="1">#REF!</definedName>
    <definedName name="N1pIGnc" localSheetId="8" hidden="1">#REF!</definedName>
    <definedName name="N1pIGnc" localSheetId="14" hidden="1">#REF!</definedName>
    <definedName name="N1pIGnc" localSheetId="0">#REF!</definedName>
    <definedName name="N1pIGnc" hidden="1">#REF!</definedName>
    <definedName name="N1pIGvc" localSheetId="6" hidden="1">#REF!</definedName>
    <definedName name="N1pIGvc" localSheetId="8" hidden="1">#REF!</definedName>
    <definedName name="N1pIGvc" localSheetId="14" hidden="1">#REF!</definedName>
    <definedName name="N1pIGvc" localSheetId="0">#REF!</definedName>
    <definedName name="N1pIGvc" hidden="1">#REF!</definedName>
    <definedName name="N1pIGvl" localSheetId="6" hidden="1">#REF!</definedName>
    <definedName name="N1pIGvl" localSheetId="8" hidden="1">#REF!</definedName>
    <definedName name="N1pIGvl" localSheetId="14" hidden="1">#REF!</definedName>
    <definedName name="N1pIGvl" localSheetId="0">#REF!</definedName>
    <definedName name="N1pIGvl" hidden="1">#REF!</definedName>
    <definedName name="n1pind" localSheetId="6" hidden="1">#REF!</definedName>
    <definedName name="n1pind" localSheetId="8" hidden="1">#REF!</definedName>
    <definedName name="n1pind" localSheetId="14" hidden="1">#REF!</definedName>
    <definedName name="n1pind" localSheetId="0">#REF!</definedName>
    <definedName name="n1pind" hidden="1">#REF!</definedName>
    <definedName name="N1pINDnc" localSheetId="6" hidden="1">#REF!</definedName>
    <definedName name="N1pINDnc" localSheetId="8" hidden="1">#REF!</definedName>
    <definedName name="N1pINDnc" localSheetId="14" hidden="1">#REF!</definedName>
    <definedName name="N1pINDnc" localSheetId="0">#REF!</definedName>
    <definedName name="N1pINDnc" hidden="1">#REF!</definedName>
    <definedName name="N1pINDvc" localSheetId="6" hidden="1">#REF!</definedName>
    <definedName name="N1pINDvc" localSheetId="8" hidden="1">#REF!</definedName>
    <definedName name="N1pINDvc" localSheetId="14" hidden="1">#REF!</definedName>
    <definedName name="N1pINDvc" localSheetId="0">#REF!</definedName>
    <definedName name="N1pINDvc" hidden="1">#REF!</definedName>
    <definedName name="N1pINDvl" localSheetId="6" hidden="1">#REF!</definedName>
    <definedName name="N1pINDvl" localSheetId="8" hidden="1">#REF!</definedName>
    <definedName name="N1pINDvl" localSheetId="14" hidden="1">#REF!</definedName>
    <definedName name="N1pINDvl" localSheetId="0">#REF!</definedName>
    <definedName name="N1pINDvl" hidden="1">#REF!</definedName>
    <definedName name="n1ping" localSheetId="6" hidden="1">#REF!</definedName>
    <definedName name="n1ping" localSheetId="8" hidden="1">#REF!</definedName>
    <definedName name="n1ping" localSheetId="14" hidden="1">#REF!</definedName>
    <definedName name="n1ping" localSheetId="0">#REF!</definedName>
    <definedName name="n1ping" hidden="1">#REF!</definedName>
    <definedName name="N1pINGnc" localSheetId="6" hidden="1">'[105]CHITIET VL-NC-TT -1p'!#REF!</definedName>
    <definedName name="N1pINGnc" localSheetId="8" hidden="1">'[105]CHITIET VL-NC-TT -1p'!#REF!</definedName>
    <definedName name="N1pINGnc" localSheetId="14" hidden="1">'[105]CHITIET VL-NC-TT -1p'!#REF!</definedName>
    <definedName name="N1pINGnc" hidden="1">'[105]CHITIET VL-NC-TT -1p'!#REF!</definedName>
    <definedName name="N1pINGvc" localSheetId="6" hidden="1">#REF!</definedName>
    <definedName name="N1pINGvc" localSheetId="8" hidden="1">#REF!</definedName>
    <definedName name="N1pINGvc" localSheetId="14" hidden="1">#REF!</definedName>
    <definedName name="N1pINGvc" localSheetId="0">#REF!</definedName>
    <definedName name="N1pINGvc" hidden="1">#REF!</definedName>
    <definedName name="N1pINGvl" localSheetId="6" hidden="1">'[105]CHITIET VL-NC-TT -1p'!#REF!</definedName>
    <definedName name="N1pINGvl" localSheetId="8" hidden="1">'[105]CHITIET VL-NC-TT -1p'!#REF!</definedName>
    <definedName name="N1pINGvl" localSheetId="14" hidden="1">'[105]CHITIET VL-NC-TT -1p'!#REF!</definedName>
    <definedName name="N1pINGvl" hidden="1">'[105]CHITIET VL-NC-TT -1p'!#REF!</definedName>
    <definedName name="n1pint" localSheetId="6" hidden="1">#REF!</definedName>
    <definedName name="n1pint" localSheetId="8" hidden="1">#REF!</definedName>
    <definedName name="n1pint" localSheetId="14" hidden="1">#REF!</definedName>
    <definedName name="n1pint" localSheetId="0">#REF!</definedName>
    <definedName name="n1pint" hidden="1">#REF!</definedName>
    <definedName name="N1pINTnc" localSheetId="6" hidden="1">'[75]CHITIET VL-NC-TT -1p'!#REF!</definedName>
    <definedName name="N1pINTnc" localSheetId="8" hidden="1">'[75]CHITIET VL-NC-TT -1p'!#REF!</definedName>
    <definedName name="N1pINTnc" localSheetId="14" hidden="1">'[75]CHITIET VL-NC-TT -1p'!#REF!</definedName>
    <definedName name="N1pINTnc" hidden="1">'[75]CHITIET VL-NC-TT -1p'!#REF!</definedName>
    <definedName name="N1pINTvc" localSheetId="6" hidden="1">'[75]CHITIET VL-NC-TT -1p'!#REF!</definedName>
    <definedName name="N1pINTvc" localSheetId="8" hidden="1">'[75]CHITIET VL-NC-TT -1p'!#REF!</definedName>
    <definedName name="N1pINTvc" localSheetId="14" hidden="1">'[75]CHITIET VL-NC-TT -1p'!#REF!</definedName>
    <definedName name="N1pINTvc" hidden="1">'[75]CHITIET VL-NC-TT -1p'!#REF!</definedName>
    <definedName name="N1pINTvl" localSheetId="6" hidden="1">'[75]CHITIET VL-NC-TT -1p'!#REF!</definedName>
    <definedName name="N1pINTvl" localSheetId="8" hidden="1">'[75]CHITIET VL-NC-TT -1p'!#REF!</definedName>
    <definedName name="N1pINTvl" localSheetId="14" hidden="1">'[75]CHITIET VL-NC-TT -1p'!#REF!</definedName>
    <definedName name="N1pINTvl" hidden="1">'[75]CHITIET VL-NC-TT -1p'!#REF!</definedName>
    <definedName name="N1pNLnc" localSheetId="6" hidden="1">'[75]CHITIET VL-NC-TT -1p'!#REF!</definedName>
    <definedName name="N1pNLnc" localSheetId="8" hidden="1">'[75]CHITIET VL-NC-TT -1p'!#REF!</definedName>
    <definedName name="N1pNLnc" localSheetId="14" hidden="1">'[75]CHITIET VL-NC-TT -1p'!#REF!</definedName>
    <definedName name="N1pNLnc" hidden="1">'[75]CHITIET VL-NC-TT -1p'!#REF!</definedName>
    <definedName name="N1pNLvc" localSheetId="6" hidden="1">'[75]CHITIET VL-NC-TT -1p'!#REF!</definedName>
    <definedName name="N1pNLvc" localSheetId="8" hidden="1">'[75]CHITIET VL-NC-TT -1p'!#REF!</definedName>
    <definedName name="N1pNLvc" localSheetId="14" hidden="1">'[75]CHITIET VL-NC-TT -1p'!#REF!</definedName>
    <definedName name="N1pNLvc" hidden="1">'[75]CHITIET VL-NC-TT -1p'!#REF!</definedName>
    <definedName name="N1pNLvl" localSheetId="6" hidden="1">'[75]CHITIET VL-NC-TT -1p'!#REF!</definedName>
    <definedName name="N1pNLvl" localSheetId="8" hidden="1">'[75]CHITIET VL-NC-TT -1p'!#REF!</definedName>
    <definedName name="N1pNLvl" localSheetId="14" hidden="1">'[75]CHITIET VL-NC-TT -1p'!#REF!</definedName>
    <definedName name="N1pNLvl" hidden="1">'[75]CHITIET VL-NC-TT -1p'!#REF!</definedName>
    <definedName name="n24nc" localSheetId="6" hidden="1">'[3]lam-moi'!#REF!</definedName>
    <definedName name="n24nc" localSheetId="8" hidden="1">'[3]lam-moi'!#REF!</definedName>
    <definedName name="n24nc" localSheetId="14" hidden="1">'[3]lam-moi'!#REF!</definedName>
    <definedName name="n24nc" hidden="1">'[3]lam-moi'!#REF!</definedName>
    <definedName name="n24vl" localSheetId="6" hidden="1">'[3]lam-moi'!#REF!</definedName>
    <definedName name="n24vl" localSheetId="8" hidden="1">'[3]lam-moi'!#REF!</definedName>
    <definedName name="n24vl" localSheetId="14" hidden="1">'[3]lam-moi'!#REF!</definedName>
    <definedName name="n24vl" hidden="1">'[3]lam-moi'!#REF!</definedName>
    <definedName name="n2mignc" localSheetId="6" hidden="1">'[3]lam-moi'!#REF!</definedName>
    <definedName name="n2mignc" localSheetId="8" hidden="1">'[3]lam-moi'!#REF!</definedName>
    <definedName name="n2mignc" localSheetId="14" hidden="1">'[3]lam-moi'!#REF!</definedName>
    <definedName name="n2mignc" hidden="1">'[3]lam-moi'!#REF!</definedName>
    <definedName name="n2migvl" localSheetId="6" hidden="1">'[3]lam-moi'!#REF!</definedName>
    <definedName name="n2migvl" localSheetId="8" hidden="1">'[3]lam-moi'!#REF!</definedName>
    <definedName name="n2migvl" localSheetId="14" hidden="1">'[3]lam-moi'!#REF!</definedName>
    <definedName name="n2migvl" hidden="1">'[3]lam-moi'!#REF!</definedName>
    <definedName name="n2min1nc" localSheetId="6" hidden="1">'[3]lam-moi'!#REF!</definedName>
    <definedName name="n2min1nc" localSheetId="8" hidden="1">'[3]lam-moi'!#REF!</definedName>
    <definedName name="n2min1nc" localSheetId="14" hidden="1">'[3]lam-moi'!#REF!</definedName>
    <definedName name="n2min1nc" hidden="1">'[3]lam-moi'!#REF!</definedName>
    <definedName name="n2min1vl" localSheetId="6" hidden="1">'[3]lam-moi'!#REF!</definedName>
    <definedName name="n2min1vl" localSheetId="8" hidden="1">'[3]lam-moi'!#REF!</definedName>
    <definedName name="n2min1vl" localSheetId="14" hidden="1">'[3]lam-moi'!#REF!</definedName>
    <definedName name="n2min1vl" hidden="1">'[3]lam-moi'!#REF!</definedName>
    <definedName name="Nam" localSheetId="6" hidden="1">#REF!</definedName>
    <definedName name="Nam" localSheetId="8" hidden="1">#REF!</definedName>
    <definedName name="Nam" localSheetId="14" hidden="1">#REF!</definedName>
    <definedName name="Nam" localSheetId="0" hidden="1">#REF!</definedName>
    <definedName name="Nam" hidden="1">#REF!</definedName>
    <definedName name="nc" localSheetId="6" hidden="1">#REF!</definedName>
    <definedName name="nc" localSheetId="8" hidden="1">#REF!</definedName>
    <definedName name="nc" localSheetId="14" hidden="1">#REF!</definedName>
    <definedName name="nc" localSheetId="0">#REF!</definedName>
    <definedName name="nc" hidden="1">#REF!</definedName>
    <definedName name="nc1nc" localSheetId="6" hidden="1">'[3]lam-moi'!#REF!</definedName>
    <definedName name="nc1nc" localSheetId="8" hidden="1">'[3]lam-moi'!#REF!</definedName>
    <definedName name="nc1nc" localSheetId="14" hidden="1">'[3]lam-moi'!#REF!</definedName>
    <definedName name="nc1nc" hidden="1">'[3]lam-moi'!#REF!</definedName>
    <definedName name="nc1p" localSheetId="6" hidden="1">'[39]TONG HOP VL-NC'!#REF!</definedName>
    <definedName name="nc1p" localSheetId="8" hidden="1">'[39]TONG HOP VL-NC'!#REF!</definedName>
    <definedName name="nc1p" localSheetId="14" hidden="1">'[39]TONG HOP VL-NC'!#REF!</definedName>
    <definedName name="nc1p" hidden="1">'[39]TONG HOP VL-NC'!#REF!</definedName>
    <definedName name="nc1vl" localSheetId="6" hidden="1">'[3]lam-moi'!#REF!</definedName>
    <definedName name="nc1vl" localSheetId="8" hidden="1">'[3]lam-moi'!#REF!</definedName>
    <definedName name="nc1vl" localSheetId="14" hidden="1">'[3]lam-moi'!#REF!</definedName>
    <definedName name="nc1vl" hidden="1">'[3]lam-moi'!#REF!</definedName>
    <definedName name="nc24nc" localSheetId="6" hidden="1">'[3]lam-moi'!#REF!</definedName>
    <definedName name="nc24nc" localSheetId="8" hidden="1">'[3]lam-moi'!#REF!</definedName>
    <definedName name="nc24nc" localSheetId="14" hidden="1">'[3]lam-moi'!#REF!</definedName>
    <definedName name="nc24nc" hidden="1">'[3]lam-moi'!#REF!</definedName>
    <definedName name="nc24vl" localSheetId="6" hidden="1">'[3]lam-moi'!#REF!</definedName>
    <definedName name="nc24vl" localSheetId="8" hidden="1">'[3]lam-moi'!#REF!</definedName>
    <definedName name="nc24vl" localSheetId="14" hidden="1">'[3]lam-moi'!#REF!</definedName>
    <definedName name="nc24vl" hidden="1">'[3]lam-moi'!#REF!</definedName>
    <definedName name="nc3p" localSheetId="6" hidden="1">#REF!</definedName>
    <definedName name="nc3p" localSheetId="8" hidden="1">#REF!</definedName>
    <definedName name="nc3p" localSheetId="14" hidden="1">#REF!</definedName>
    <definedName name="nc3p" localSheetId="0">#REF!</definedName>
    <definedName name="nc3p" hidden="1">#REF!</definedName>
    <definedName name="NCBD100" localSheetId="6" hidden="1">#REF!</definedName>
    <definedName name="NCBD100" localSheetId="8" hidden="1">#REF!</definedName>
    <definedName name="NCBD100" localSheetId="14" hidden="1">#REF!</definedName>
    <definedName name="NCBD100" localSheetId="0">#REF!</definedName>
    <definedName name="NCBD100" hidden="1">#REF!</definedName>
    <definedName name="NCBD200" localSheetId="6" hidden="1">#REF!</definedName>
    <definedName name="NCBD200" localSheetId="8" hidden="1">#REF!</definedName>
    <definedName name="NCBD200" localSheetId="14" hidden="1">#REF!</definedName>
    <definedName name="NCBD200" localSheetId="0">#REF!</definedName>
    <definedName name="NCBD200" hidden="1">#REF!</definedName>
    <definedName name="NCBD250" localSheetId="6" hidden="1">#REF!</definedName>
    <definedName name="NCBD250" localSheetId="8" hidden="1">#REF!</definedName>
    <definedName name="NCBD250" localSheetId="14" hidden="1">#REF!</definedName>
    <definedName name="NCBD250" localSheetId="0">#REF!</definedName>
    <definedName name="NCBD250" hidden="1">#REF!</definedName>
    <definedName name="NCcap0.7" localSheetId="0">#REF!</definedName>
    <definedName name="NCcap0.7" hidden="1">#REF!</definedName>
    <definedName name="NCcap1" localSheetId="0">#REF!</definedName>
    <definedName name="NCcap1" hidden="1">#REF!</definedName>
    <definedName name="NCCT3p" localSheetId="6" hidden="1">#REF!</definedName>
    <definedName name="NCCT3p" localSheetId="8" hidden="1">#REF!</definedName>
    <definedName name="NCCT3p" localSheetId="14" hidden="1">#REF!</definedName>
    <definedName name="NCCT3p" localSheetId="0">#REF!</definedName>
    <definedName name="NCCT3p" hidden="1">#REF!</definedName>
    <definedName name="ncdd" localSheetId="6" hidden="1">'[3]TH XL'!#REF!</definedName>
    <definedName name="ncdd" localSheetId="8" hidden="1">'[3]TH XL'!#REF!</definedName>
    <definedName name="ncdd" localSheetId="14" hidden="1">'[3]TH XL'!#REF!</definedName>
    <definedName name="ncdd" hidden="1">'[3]TH XL'!#REF!</definedName>
    <definedName name="NCDD2" localSheetId="6" hidden="1">'[3]TH XL'!#REF!</definedName>
    <definedName name="NCDD2" localSheetId="8" hidden="1">'[3]TH XL'!#REF!</definedName>
    <definedName name="NCDD2" localSheetId="14" hidden="1">'[3]TH XL'!#REF!</definedName>
    <definedName name="NCDD2" hidden="1">'[3]TH XL'!#REF!</definedName>
    <definedName name="NCHC" hidden="1">[114]TNHCHINH!$J$38</definedName>
    <definedName name="nctr" localSheetId="6" hidden="1">'[3]TH XL'!#REF!</definedName>
    <definedName name="nctr" localSheetId="8" hidden="1">'[3]TH XL'!#REF!</definedName>
    <definedName name="nctr" localSheetId="14" hidden="1">'[3]TH XL'!#REF!</definedName>
    <definedName name="nctr" hidden="1">'[3]TH XL'!#REF!</definedName>
    <definedName name="nctram" localSheetId="6" hidden="1">#REF!</definedName>
    <definedName name="nctram" localSheetId="8" hidden="1">#REF!</definedName>
    <definedName name="nctram" localSheetId="14" hidden="1">#REF!</definedName>
    <definedName name="nctram" localSheetId="0">#REF!</definedName>
    <definedName name="nctram" hidden="1">#REF!</definedName>
    <definedName name="NCVC100" localSheetId="6" hidden="1">#REF!</definedName>
    <definedName name="NCVC100" localSheetId="8" hidden="1">#REF!</definedName>
    <definedName name="NCVC100" localSheetId="14" hidden="1">#REF!</definedName>
    <definedName name="NCVC100" localSheetId="0">#REF!</definedName>
    <definedName name="NCVC100" hidden="1">#REF!</definedName>
    <definedName name="NCVC200" localSheetId="6" hidden="1">#REF!</definedName>
    <definedName name="NCVC200" localSheetId="8" hidden="1">#REF!</definedName>
    <definedName name="NCVC200" localSheetId="14" hidden="1">#REF!</definedName>
    <definedName name="NCVC200" localSheetId="0">#REF!</definedName>
    <definedName name="NCVC200" hidden="1">#REF!</definedName>
    <definedName name="NCVC250" localSheetId="6" hidden="1">#REF!</definedName>
    <definedName name="NCVC250" localSheetId="8" hidden="1">#REF!</definedName>
    <definedName name="NCVC250" localSheetId="14" hidden="1">#REF!</definedName>
    <definedName name="NCVC250" localSheetId="0">#REF!</definedName>
    <definedName name="NCVC250" hidden="1">#REF!</definedName>
    <definedName name="NCVC3P" localSheetId="6" hidden="1">#REF!</definedName>
    <definedName name="NCVC3P" localSheetId="8" hidden="1">#REF!</definedName>
    <definedName name="NCVC3P" localSheetId="14" hidden="1">#REF!</definedName>
    <definedName name="NCVC3P" localSheetId="0">#REF!</definedName>
    <definedName name="NCVC3P" hidden="1">#REF!</definedName>
    <definedName name="NET" localSheetId="6" hidden="1">#REF!</definedName>
    <definedName name="NET" localSheetId="8" hidden="1">#REF!</definedName>
    <definedName name="NET" localSheetId="14" hidden="1">#REF!</definedName>
    <definedName name="NET" localSheetId="0">#REF!</definedName>
    <definedName name="NET" hidden="1">#REF!</definedName>
    <definedName name="NET_1" localSheetId="6" hidden="1">#REF!</definedName>
    <definedName name="NET_1" localSheetId="8" hidden="1">#REF!</definedName>
    <definedName name="NET_1" localSheetId="14" hidden="1">#REF!</definedName>
    <definedName name="NET_1" localSheetId="0">#REF!</definedName>
    <definedName name="NET_1" hidden="1">#REF!</definedName>
    <definedName name="NET_ANA" localSheetId="6" hidden="1">#REF!</definedName>
    <definedName name="NET_ANA" localSheetId="8" hidden="1">#REF!</definedName>
    <definedName name="NET_ANA" localSheetId="14" hidden="1">#REF!</definedName>
    <definedName name="NET_ANA" localSheetId="0">#REF!</definedName>
    <definedName name="NET_ANA" hidden="1">#REF!</definedName>
    <definedName name="NET_ANA_1" localSheetId="6" hidden="1">#REF!</definedName>
    <definedName name="NET_ANA_1" localSheetId="8" hidden="1">#REF!</definedName>
    <definedName name="NET_ANA_1" localSheetId="14" hidden="1">#REF!</definedName>
    <definedName name="NET_ANA_1" localSheetId="0">#REF!</definedName>
    <definedName name="NET_ANA_1" hidden="1">#REF!</definedName>
    <definedName name="NET_ANA_2" localSheetId="6" hidden="1">#REF!</definedName>
    <definedName name="NET_ANA_2" localSheetId="8" hidden="1">#REF!</definedName>
    <definedName name="NET_ANA_2" localSheetId="14" hidden="1">#REF!</definedName>
    <definedName name="NET_ANA_2" localSheetId="0">#REF!</definedName>
    <definedName name="NET_ANA_2" hidden="1">#REF!</definedName>
    <definedName name="new" localSheetId="0">#REF!</definedName>
    <definedName name="new" hidden="1">#REF!</definedName>
    <definedName name="NewName" localSheetId="0" hidden="1">{#N/A,#N/A,FALSE,"P&amp;LVN H2";#N/A,#N/A,FALSE,"P&amp;LVIETNAM";#N/A,#N/A,FALSE,"P&amp;LVN H1";#N/A,#N/A,FALSE,"P&amp;L summary";#N/A,#N/A,FALSE,"CB";#N/A,#N/A,FALSE,"CEO ";#N/A,#N/A,FALSE,"Treasury";#N/A,#N/A,FALSE,"IBG";#N/A,#N/A,FALSE,"FIN";#N/A,#N/A,FALSE,"INDO";#N/A,#N/A,FALSE,"BS97"}</definedName>
    <definedName name="NewName" hidden="1">{#N/A,#N/A,FALSE,"P&amp;LVN H2";#N/A,#N/A,FALSE,"P&amp;LVIETNAM";#N/A,#N/A,FALSE,"P&amp;LVN H1";#N/A,#N/A,FALSE,"P&amp;L summary";#N/A,#N/A,FALSE,"CB";#N/A,#N/A,FALSE,"CEO ";#N/A,#N/A,FALSE,"Treasury";#N/A,#N/A,FALSE,"IBG";#N/A,#N/A,FALSE,"FIN";#N/A,#N/A,FALSE,"INDO";#N/A,#N/A,FALSE,"BS97"}</definedName>
    <definedName name="NGA" localSheetId="0">#REF!</definedName>
    <definedName name="NGA" hidden="1">#REF!</definedName>
    <definedName name="NGA.pl" localSheetId="0">#REF!</definedName>
    <definedName name="NGA.pl" hidden="1">#REF!</definedName>
    <definedName name="NGAYCT" localSheetId="0">#REF!</definedName>
    <definedName name="NGAYCT" hidden="1">#REF!</definedName>
    <definedName name="NGAYGHISO" localSheetId="0">#REF!</definedName>
    <definedName name="NGAYGHISO" hidden="1">#REF!</definedName>
    <definedName name="ngayTraNoKyI" hidden="1">[92]Inf.!$F$4</definedName>
    <definedName name="NGGIA" localSheetId="0">#REF!</definedName>
    <definedName name="NGGIA" hidden="1">#REF!</definedName>
    <definedName name="nghi_bq" localSheetId="0">'[15]truc tiep'!#REF!</definedName>
    <definedName name="nghi_bq" hidden="1">'[15]truc tiep'!#REF!</definedName>
    <definedName name="nghi_bv" localSheetId="0">'[15]truc tiep'!#REF!</definedName>
    <definedName name="nghi_bv" hidden="1">'[15]truc tiep'!#REF!</definedName>
    <definedName name="nghi_ck" localSheetId="0">'[15]truc tiep'!#REF!</definedName>
    <definedName name="nghi_ck" hidden="1">'[15]truc tiep'!#REF!</definedName>
    <definedName name="nghi_d1" localSheetId="0">'[15]truc tiep'!#REF!</definedName>
    <definedName name="nghi_d1" hidden="1">'[15]truc tiep'!#REF!</definedName>
    <definedName name="nghi_d2" localSheetId="0">'[15]truc tiep'!#REF!</definedName>
    <definedName name="nghi_d2" hidden="1">'[15]truc tiep'!#REF!</definedName>
    <definedName name="nghi_d3" localSheetId="0">'[15]truc tiep'!#REF!</definedName>
    <definedName name="nghi_d3" hidden="1">'[15]truc tiep'!#REF!</definedName>
    <definedName name="nghi_dl" localSheetId="0">'[15]truc tiep'!#REF!</definedName>
    <definedName name="nghi_dl" hidden="1">'[15]truc tiep'!#REF!</definedName>
    <definedName name="nghi_kcs" localSheetId="0">'[15]truc tiep'!#REF!</definedName>
    <definedName name="nghi_kcs" hidden="1">'[15]truc tiep'!#REF!</definedName>
    <definedName name="nghi_nb" localSheetId="0">'[15]truc tiep'!#REF!</definedName>
    <definedName name="nghi_nb" hidden="1">'[15]truc tiep'!#REF!</definedName>
    <definedName name="nghi_ngio" localSheetId="0">'[15]truc tiep'!#REF!</definedName>
    <definedName name="nghi_ngio" hidden="1">'[15]truc tiep'!#REF!</definedName>
    <definedName name="nghi_nv" localSheetId="0">'[15]truc tiep'!#REF!</definedName>
    <definedName name="nghi_nv" hidden="1">'[15]truc tiep'!#REF!</definedName>
    <definedName name="nghi_t3" localSheetId="0">'[15]truc tiep'!#REF!</definedName>
    <definedName name="nghi_t3" hidden="1">'[15]truc tiep'!#REF!</definedName>
    <definedName name="nghi_t4" localSheetId="0">'[15]truc tiep'!#REF!</definedName>
    <definedName name="nghi_t4" hidden="1">'[15]truc tiep'!#REF!</definedName>
    <definedName name="nghi_t5" localSheetId="0">'[15]truc tiep'!#REF!</definedName>
    <definedName name="nghi_t5" hidden="1">'[15]truc tiep'!#REF!</definedName>
    <definedName name="nghi_t6" localSheetId="0">'[15]truc tiep'!#REF!</definedName>
    <definedName name="nghi_t6" hidden="1">'[15]truc tiep'!#REF!</definedName>
    <definedName name="nghi_tc" localSheetId="0">'[15]truc tiep'!#REF!</definedName>
    <definedName name="nghi_tc" hidden="1">'[15]truc tiep'!#REF!</definedName>
    <definedName name="nghi_tm" localSheetId="0">'[15]truc tiep'!#REF!</definedName>
    <definedName name="nghi_tm" hidden="1">'[15]truc tiep'!#REF!</definedName>
    <definedName name="nghi_vs" localSheetId="0">'[15]truc tiep'!#REF!</definedName>
    <definedName name="nghi_vs" hidden="1">'[15]truc tiep'!#REF!</definedName>
    <definedName name="nghi_xh" localSheetId="0">'[15]truc tiep'!#REF!</definedName>
    <definedName name="nghi_xh" hidden="1">'[15]truc tiep'!#REF!</definedName>
    <definedName name="NGHIA" localSheetId="0">#REF!</definedName>
    <definedName name="NGHIA" hidden="1">#REF!</definedName>
    <definedName name="NGOC.DUNG" localSheetId="0">#REF!</definedName>
    <definedName name="NGOC.DUNG" hidden="1">#REF!</definedName>
    <definedName name="NGUYEN" localSheetId="0">#REF!</definedName>
    <definedName name="NGUYEN" hidden="1">#REF!</definedName>
    <definedName name="NH" localSheetId="6" hidden="1">#REF!</definedName>
    <definedName name="NH" localSheetId="8" hidden="1">#REF!</definedName>
    <definedName name="NH" localSheetId="14" hidden="1">#REF!</definedName>
    <definedName name="NH" localSheetId="0">#REF!</definedName>
    <definedName name="NH" hidden="1">#REF!</definedName>
    <definedName name="NHAM" localSheetId="0">#REF!</definedName>
    <definedName name="NHAM" hidden="1">#REF!</definedName>
    <definedName name="nhan" localSheetId="0">#REF!</definedName>
    <definedName name="nhan" hidden="1">#REF!</definedName>
    <definedName name="NHAP_KL_TIEN_DO_THUC_HIEN" localSheetId="0">#REF!</definedName>
    <definedName name="NHAP_KL_TIEN_DO_THUC_HIEN" hidden="1">#REF!</definedName>
    <definedName name="nhapnvl" hidden="1">'[116]Chi tiet'!$G$6:$G$210</definedName>
    <definedName name="NHAPXMTRANG" localSheetId="0">#REF!</definedName>
    <definedName name="NHAPXMTRANG" hidden="1">#REF!</definedName>
    <definedName name="NHI" localSheetId="0">#REF!</definedName>
    <definedName name="NHI" hidden="1">#REF!</definedName>
    <definedName name="nhn" localSheetId="6" hidden="1">#REF!</definedName>
    <definedName name="nhn" localSheetId="8" hidden="1">#REF!</definedName>
    <definedName name="nhn" localSheetId="14" hidden="1">#REF!</definedName>
    <definedName name="nhn" localSheetId="0">#REF!</definedName>
    <definedName name="nhn" hidden="1">#REF!</definedName>
    <definedName name="nhnnc" localSheetId="6" hidden="1">'[3]lam-moi'!#REF!</definedName>
    <definedName name="nhnnc" localSheetId="8" hidden="1">'[3]lam-moi'!#REF!</definedName>
    <definedName name="nhnnc" localSheetId="14" hidden="1">'[3]lam-moi'!#REF!</definedName>
    <definedName name="nhnnc" hidden="1">'[3]lam-moi'!#REF!</definedName>
    <definedName name="nhnvl" localSheetId="6" hidden="1">'[3]lam-moi'!#REF!</definedName>
    <definedName name="nhnvl" localSheetId="8" hidden="1">'[3]lam-moi'!#REF!</definedName>
    <definedName name="nhnvl" localSheetId="14" hidden="1">'[3]lam-moi'!#REF!</definedName>
    <definedName name="nhnvl" hidden="1">'[3]lam-moi'!#REF!</definedName>
    <definedName name="NHOM.I.XK" localSheetId="0">#REF!</definedName>
    <definedName name="NHOM.I.XK" hidden="1">#REF!</definedName>
    <definedName name="NHOM.II.XK" localSheetId="0">#REF!</definedName>
    <definedName name="NHOM.II.XK" hidden="1">#REF!</definedName>
    <definedName name="nhomhh" localSheetId="0">#REF!</definedName>
    <definedName name="nhomhh" hidden="1">#REF!</definedName>
    <definedName name="NHOMHHCO" localSheetId="0">#REF!</definedName>
    <definedName name="NHOMHHCO" hidden="1">#REF!</definedName>
    <definedName name="NHOMHHNO" localSheetId="0">#REF!</definedName>
    <definedName name="NHOMHHNO" hidden="1">#REF!</definedName>
    <definedName name="NHOMHHXKHO" localSheetId="0">#REF!</definedName>
    <definedName name="NHOMHHXKHO" hidden="1">#REF!</definedName>
    <definedName name="NHot" localSheetId="6" hidden="1">#REF!</definedName>
    <definedName name="NHot" localSheetId="8" hidden="1">#REF!</definedName>
    <definedName name="NHot" localSheetId="14" hidden="1">#REF!</definedName>
    <definedName name="NHot" localSheetId="0">#REF!</definedName>
    <definedName name="NHot" hidden="1">#REF!</definedName>
    <definedName name="NHUNG" localSheetId="0">#REF!</definedName>
    <definedName name="NHUNG" hidden="1">#REF!</definedName>
    <definedName name="NIEM" localSheetId="0">#REF!</definedName>
    <definedName name="NIEM" hidden="1">#REF!</definedName>
    <definedName name="nig" localSheetId="6" hidden="1">#REF!</definedName>
    <definedName name="nig" localSheetId="8" hidden="1">#REF!</definedName>
    <definedName name="nig" localSheetId="14" hidden="1">#REF!</definedName>
    <definedName name="nig" localSheetId="0">#REF!</definedName>
    <definedName name="nig" hidden="1">#REF!</definedName>
    <definedName name="NIG13p" hidden="1">'[50]TONGKE3p '!$T$295</definedName>
    <definedName name="nig1p" localSheetId="6" hidden="1">#REF!</definedName>
    <definedName name="nig1p" localSheetId="8" hidden="1">#REF!</definedName>
    <definedName name="nig1p" localSheetId="14" hidden="1">#REF!</definedName>
    <definedName name="nig1p" localSheetId="0">#REF!</definedName>
    <definedName name="nig1p" hidden="1">#REF!</definedName>
    <definedName name="nig3p" localSheetId="6" hidden="1">#REF!</definedName>
    <definedName name="nig3p" localSheetId="8" hidden="1">#REF!</definedName>
    <definedName name="nig3p" localSheetId="14" hidden="1">#REF!</definedName>
    <definedName name="nig3p" localSheetId="0">#REF!</definedName>
    <definedName name="nig3p" hidden="1">#REF!</definedName>
    <definedName name="nightnc" localSheetId="6" hidden="1">[3]gtrinh!#REF!</definedName>
    <definedName name="nightnc" localSheetId="8" hidden="1">[3]gtrinh!#REF!</definedName>
    <definedName name="nightnc" localSheetId="14" hidden="1">[3]gtrinh!#REF!</definedName>
    <definedName name="nightnc" hidden="1">[3]gtrinh!#REF!</definedName>
    <definedName name="nightvl" localSheetId="6" hidden="1">[3]gtrinh!#REF!</definedName>
    <definedName name="nightvl" localSheetId="8" hidden="1">[3]gtrinh!#REF!</definedName>
    <definedName name="nightvl" localSheetId="14" hidden="1">[3]gtrinh!#REF!</definedName>
    <definedName name="nightvl" hidden="1">[3]gtrinh!#REF!</definedName>
    <definedName name="NIGnc" localSheetId="6" hidden="1">#REF!</definedName>
    <definedName name="NIGnc" localSheetId="8" hidden="1">#REF!</definedName>
    <definedName name="NIGnc" localSheetId="14" hidden="1">#REF!</definedName>
    <definedName name="NIGnc" localSheetId="0">#REF!</definedName>
    <definedName name="NIGnc" hidden="1">#REF!</definedName>
    <definedName name="nignc1p" localSheetId="6" hidden="1">#REF!</definedName>
    <definedName name="nignc1p" localSheetId="8" hidden="1">#REF!</definedName>
    <definedName name="nignc1p" localSheetId="14" hidden="1">#REF!</definedName>
    <definedName name="nignc1p" localSheetId="0">#REF!</definedName>
    <definedName name="nignc1p" hidden="1">#REF!</definedName>
    <definedName name="nignc3p" localSheetId="6" hidden="1">[76]BETON!#REF!</definedName>
    <definedName name="nignc3p" localSheetId="8" hidden="1">[76]BETON!#REF!</definedName>
    <definedName name="nignc3p" localSheetId="14" hidden="1">[76]BETON!#REF!</definedName>
    <definedName name="nignc3p" hidden="1">[76]BETON!#REF!</definedName>
    <definedName name="NIGvc" localSheetId="6" hidden="1">#REF!</definedName>
    <definedName name="NIGvc" localSheetId="8" hidden="1">#REF!</definedName>
    <definedName name="NIGvc" localSheetId="14" hidden="1">#REF!</definedName>
    <definedName name="NIGvc" localSheetId="0">#REF!</definedName>
    <definedName name="NIGvc" hidden="1">#REF!</definedName>
    <definedName name="NIGvl" localSheetId="6" hidden="1">#REF!</definedName>
    <definedName name="NIGvl" localSheetId="8" hidden="1">#REF!</definedName>
    <definedName name="NIGvl" localSheetId="14" hidden="1">#REF!</definedName>
    <definedName name="NIGvl" localSheetId="0">#REF!</definedName>
    <definedName name="NIGvl" hidden="1">#REF!</definedName>
    <definedName name="nigvl1p" localSheetId="6" hidden="1">#REF!</definedName>
    <definedName name="nigvl1p" localSheetId="8" hidden="1">#REF!</definedName>
    <definedName name="nigvl1p" localSheetId="14" hidden="1">#REF!</definedName>
    <definedName name="nigvl1p" localSheetId="0">#REF!</definedName>
    <definedName name="nigvl1p" hidden="1">#REF!</definedName>
    <definedName name="nigvl3p" localSheetId="6" hidden="1">[76]BETON!#REF!</definedName>
    <definedName name="nigvl3p" localSheetId="8" hidden="1">[76]BETON!#REF!</definedName>
    <definedName name="nigvl3p" localSheetId="14" hidden="1">[76]BETON!#REF!</definedName>
    <definedName name="nigvl3p" hidden="1">[76]BETON!#REF!</definedName>
    <definedName name="nin" localSheetId="6" hidden="1">#REF!</definedName>
    <definedName name="nin" localSheetId="8" hidden="1">#REF!</definedName>
    <definedName name="nin" localSheetId="14" hidden="1">#REF!</definedName>
    <definedName name="nin" localSheetId="0">#REF!</definedName>
    <definedName name="nin" hidden="1">#REF!</definedName>
    <definedName name="nin14nc3p" localSheetId="6" hidden="1">[76]BETON!#REF!</definedName>
    <definedName name="nin14nc3p" localSheetId="8" hidden="1">[76]BETON!#REF!</definedName>
    <definedName name="nin14nc3p" localSheetId="14" hidden="1">[76]BETON!#REF!</definedName>
    <definedName name="nin14nc3p" hidden="1">[76]BETON!#REF!</definedName>
    <definedName name="nin14vl3p" localSheetId="6" hidden="1">[76]BETON!#REF!</definedName>
    <definedName name="nin14vl3p" localSheetId="8" hidden="1">[76]BETON!#REF!</definedName>
    <definedName name="nin14vl3p" localSheetId="14" hidden="1">[76]BETON!#REF!</definedName>
    <definedName name="nin14vl3p" hidden="1">[76]BETON!#REF!</definedName>
    <definedName name="nin1903p" localSheetId="6" hidden="1">#REF!</definedName>
    <definedName name="nin1903p" localSheetId="8" hidden="1">#REF!</definedName>
    <definedName name="nin1903p" localSheetId="14" hidden="1">#REF!</definedName>
    <definedName name="nin1903p" localSheetId="0">#REF!</definedName>
    <definedName name="nin1903p" hidden="1">#REF!</definedName>
    <definedName name="NIN190nc" localSheetId="6" hidden="1">'[75]CHITIET VL-NC-TT-3p'!#REF!</definedName>
    <definedName name="NIN190nc" localSheetId="8" hidden="1">'[75]CHITIET VL-NC-TT-3p'!#REF!</definedName>
    <definedName name="NIN190nc" localSheetId="14" hidden="1">'[75]CHITIET VL-NC-TT-3p'!#REF!</definedName>
    <definedName name="NIN190nc" hidden="1">'[75]CHITIET VL-NC-TT-3p'!#REF!</definedName>
    <definedName name="nin190nc3p" localSheetId="6" hidden="1">[76]BETON!#REF!</definedName>
    <definedName name="nin190nc3p" localSheetId="8" hidden="1">[76]BETON!#REF!</definedName>
    <definedName name="nin190nc3p" localSheetId="14" hidden="1">[76]BETON!#REF!</definedName>
    <definedName name="nin190nc3p" hidden="1">[76]BETON!#REF!</definedName>
    <definedName name="NIN190vl" localSheetId="6" hidden="1">'[75]CHITIET VL-NC-TT-3p'!#REF!</definedName>
    <definedName name="NIN190vl" localSheetId="8" hidden="1">'[75]CHITIET VL-NC-TT-3p'!#REF!</definedName>
    <definedName name="NIN190vl" localSheetId="14" hidden="1">'[75]CHITIET VL-NC-TT-3p'!#REF!</definedName>
    <definedName name="NIN190vl" hidden="1">'[75]CHITIET VL-NC-TT-3p'!#REF!</definedName>
    <definedName name="nin190vl3p" localSheetId="6" hidden="1">[76]BETON!#REF!</definedName>
    <definedName name="nin190vl3p" localSheetId="8" hidden="1">[76]BETON!#REF!</definedName>
    <definedName name="nin190vl3p" localSheetId="14" hidden="1">[76]BETON!#REF!</definedName>
    <definedName name="nin190vl3p" hidden="1">[76]BETON!#REF!</definedName>
    <definedName name="nin1pnc" localSheetId="6" hidden="1">'[3]lam-moi'!#REF!</definedName>
    <definedName name="nin1pnc" localSheetId="8" hidden="1">'[3]lam-moi'!#REF!</definedName>
    <definedName name="nin1pnc" localSheetId="14" hidden="1">'[3]lam-moi'!#REF!</definedName>
    <definedName name="nin1pnc" hidden="1">'[3]lam-moi'!#REF!</definedName>
    <definedName name="nin1pvl" localSheetId="6" hidden="1">'[3]lam-moi'!#REF!</definedName>
    <definedName name="nin1pvl" localSheetId="8" hidden="1">'[3]lam-moi'!#REF!</definedName>
    <definedName name="nin1pvl" localSheetId="14" hidden="1">'[3]lam-moi'!#REF!</definedName>
    <definedName name="nin1pvl" hidden="1">'[3]lam-moi'!#REF!</definedName>
    <definedName name="nin2903p" hidden="1">[111]TONGKE3p!$Y$110</definedName>
    <definedName name="nin290nc3p" localSheetId="6" hidden="1">[76]BETON!#REF!</definedName>
    <definedName name="nin290nc3p" localSheetId="8" hidden="1">[76]BETON!#REF!</definedName>
    <definedName name="nin290nc3p" localSheetId="14" hidden="1">[76]BETON!#REF!</definedName>
    <definedName name="nin290nc3p" hidden="1">[76]BETON!#REF!</definedName>
    <definedName name="nin290vl3p" localSheetId="6" hidden="1">[76]BETON!#REF!</definedName>
    <definedName name="nin290vl3p" localSheetId="8" hidden="1">[76]BETON!#REF!</definedName>
    <definedName name="nin290vl3p" localSheetId="14" hidden="1">[76]BETON!#REF!</definedName>
    <definedName name="nin290vl3p" hidden="1">[76]BETON!#REF!</definedName>
    <definedName name="nin3p" localSheetId="6" hidden="1">#REF!</definedName>
    <definedName name="nin3p" localSheetId="8" hidden="1">#REF!</definedName>
    <definedName name="nin3p" localSheetId="14" hidden="1">#REF!</definedName>
    <definedName name="nin3p" localSheetId="0">#REF!</definedName>
    <definedName name="nin3p" hidden="1">#REF!</definedName>
    <definedName name="nind" localSheetId="6" hidden="1">#REF!</definedName>
    <definedName name="nind" localSheetId="8" hidden="1">#REF!</definedName>
    <definedName name="nind" localSheetId="14" hidden="1">#REF!</definedName>
    <definedName name="nind" localSheetId="0">#REF!</definedName>
    <definedName name="nind" hidden="1">#REF!</definedName>
    <definedName name="nind1p" localSheetId="6" hidden="1">#REF!</definedName>
    <definedName name="nind1p" localSheetId="8" hidden="1">#REF!</definedName>
    <definedName name="nind1p" localSheetId="14" hidden="1">#REF!</definedName>
    <definedName name="nind1p" localSheetId="0">#REF!</definedName>
    <definedName name="nind1p" hidden="1">#REF!</definedName>
    <definedName name="nind3p" localSheetId="6" hidden="1">#REF!</definedName>
    <definedName name="nind3p" localSheetId="8" hidden="1">#REF!</definedName>
    <definedName name="nind3p" localSheetId="14" hidden="1">#REF!</definedName>
    <definedName name="nind3p" localSheetId="0">#REF!</definedName>
    <definedName name="nind3p" hidden="1">#REF!</definedName>
    <definedName name="NINDnc" localSheetId="6" hidden="1">#REF!</definedName>
    <definedName name="NINDnc" localSheetId="8" hidden="1">#REF!</definedName>
    <definedName name="NINDnc" localSheetId="14" hidden="1">#REF!</definedName>
    <definedName name="NINDnc" localSheetId="0">#REF!</definedName>
    <definedName name="NINDnc" hidden="1">#REF!</definedName>
    <definedName name="nindnc1p" localSheetId="6" hidden="1">#REF!</definedName>
    <definedName name="nindnc1p" localSheetId="8" hidden="1">#REF!</definedName>
    <definedName name="nindnc1p" localSheetId="14" hidden="1">#REF!</definedName>
    <definedName name="nindnc1p" localSheetId="0">#REF!</definedName>
    <definedName name="nindnc1p" hidden="1">#REF!</definedName>
    <definedName name="nindnc3p" localSheetId="6" hidden="1">[76]BETON!#REF!</definedName>
    <definedName name="nindnc3p" localSheetId="8" hidden="1">[76]BETON!#REF!</definedName>
    <definedName name="nindnc3p" localSheetId="14" hidden="1">[76]BETON!#REF!</definedName>
    <definedName name="nindnc3p" hidden="1">[76]BETON!#REF!</definedName>
    <definedName name="NINDvc" localSheetId="6" hidden="1">#REF!</definedName>
    <definedName name="NINDvc" localSheetId="8" hidden="1">#REF!</definedName>
    <definedName name="NINDvc" localSheetId="14" hidden="1">#REF!</definedName>
    <definedName name="NINDvc" localSheetId="0">#REF!</definedName>
    <definedName name="NINDvc" hidden="1">#REF!</definedName>
    <definedName name="NINDvl" localSheetId="6" hidden="1">#REF!</definedName>
    <definedName name="NINDvl" localSheetId="8" hidden="1">#REF!</definedName>
    <definedName name="NINDvl" localSheetId="14" hidden="1">#REF!</definedName>
    <definedName name="NINDvl" localSheetId="0">#REF!</definedName>
    <definedName name="NINDvl" hidden="1">#REF!</definedName>
    <definedName name="nindvl1p" localSheetId="6" hidden="1">#REF!</definedName>
    <definedName name="nindvl1p" localSheetId="8" hidden="1">#REF!</definedName>
    <definedName name="nindvl1p" localSheetId="14" hidden="1">#REF!</definedName>
    <definedName name="nindvl1p" localSheetId="0">#REF!</definedName>
    <definedName name="nindvl1p" hidden="1">#REF!</definedName>
    <definedName name="nindvl3p" localSheetId="6" hidden="1">[76]BETON!#REF!</definedName>
    <definedName name="nindvl3p" localSheetId="8" hidden="1">[76]BETON!#REF!</definedName>
    <definedName name="nindvl3p" localSheetId="14" hidden="1">[76]BETON!#REF!</definedName>
    <definedName name="nindvl3p" hidden="1">[76]BETON!#REF!</definedName>
    <definedName name="ning1p" localSheetId="6" hidden="1">#REF!</definedName>
    <definedName name="ning1p" localSheetId="8" hidden="1">#REF!</definedName>
    <definedName name="ning1p" localSheetId="14" hidden="1">#REF!</definedName>
    <definedName name="ning1p" localSheetId="0">#REF!</definedName>
    <definedName name="ning1p" hidden="1">#REF!</definedName>
    <definedName name="ningnc1p" localSheetId="6" hidden="1">#REF!</definedName>
    <definedName name="ningnc1p" localSheetId="8" hidden="1">#REF!</definedName>
    <definedName name="ningnc1p" localSheetId="14" hidden="1">#REF!</definedName>
    <definedName name="ningnc1p" localSheetId="0">#REF!</definedName>
    <definedName name="ningnc1p" hidden="1">#REF!</definedName>
    <definedName name="ningvl1p" localSheetId="6" hidden="1">#REF!</definedName>
    <definedName name="ningvl1p" localSheetId="8" hidden="1">#REF!</definedName>
    <definedName name="ningvl1p" localSheetId="14" hidden="1">#REF!</definedName>
    <definedName name="ningvl1p" localSheetId="0">#REF!</definedName>
    <definedName name="ningvl1p" hidden="1">#REF!</definedName>
    <definedName name="NINnc" localSheetId="6" hidden="1">#REF!</definedName>
    <definedName name="NINnc" localSheetId="8" hidden="1">#REF!</definedName>
    <definedName name="NINnc" localSheetId="14" hidden="1">#REF!</definedName>
    <definedName name="NINnc" localSheetId="0">#REF!</definedName>
    <definedName name="NINnc" hidden="1">#REF!</definedName>
    <definedName name="ninnc3p" localSheetId="6" hidden="1">[76]BETON!#REF!</definedName>
    <definedName name="ninnc3p" localSheetId="8" hidden="1">[76]BETON!#REF!</definedName>
    <definedName name="ninnc3p" localSheetId="14" hidden="1">[76]BETON!#REF!</definedName>
    <definedName name="ninnc3p" hidden="1">[76]BETON!#REF!</definedName>
    <definedName name="nint1p" localSheetId="6" hidden="1">#REF!</definedName>
    <definedName name="nint1p" localSheetId="8" hidden="1">#REF!</definedName>
    <definedName name="nint1p" localSheetId="14" hidden="1">#REF!</definedName>
    <definedName name="nint1p" localSheetId="0">#REF!</definedName>
    <definedName name="nint1p" hidden="1">#REF!</definedName>
    <definedName name="nintnc1p" localSheetId="6" hidden="1">#REF!</definedName>
    <definedName name="nintnc1p" localSheetId="8" hidden="1">#REF!</definedName>
    <definedName name="nintnc1p" localSheetId="14" hidden="1">#REF!</definedName>
    <definedName name="nintnc1p" localSheetId="0">#REF!</definedName>
    <definedName name="nintnc1p" hidden="1">#REF!</definedName>
    <definedName name="nintvl1p" localSheetId="6" hidden="1">#REF!</definedName>
    <definedName name="nintvl1p" localSheetId="8" hidden="1">#REF!</definedName>
    <definedName name="nintvl1p" localSheetId="14" hidden="1">#REF!</definedName>
    <definedName name="nintvl1p" localSheetId="0">#REF!</definedName>
    <definedName name="nintvl1p" hidden="1">#REF!</definedName>
    <definedName name="NINvc" localSheetId="6" hidden="1">#REF!</definedName>
    <definedName name="NINvc" localSheetId="8" hidden="1">#REF!</definedName>
    <definedName name="NINvc" localSheetId="14" hidden="1">#REF!</definedName>
    <definedName name="NINvc" localSheetId="0">#REF!</definedName>
    <definedName name="NINvc" hidden="1">#REF!</definedName>
    <definedName name="NINvl" localSheetId="6" hidden="1">#REF!</definedName>
    <definedName name="NINvl" localSheetId="8" hidden="1">#REF!</definedName>
    <definedName name="NINvl" localSheetId="14" hidden="1">#REF!</definedName>
    <definedName name="NINvl" localSheetId="0">#REF!</definedName>
    <definedName name="NINvl" hidden="1">#REF!</definedName>
    <definedName name="ninvl3p" localSheetId="6" hidden="1">[76]BETON!#REF!</definedName>
    <definedName name="ninvl3p" localSheetId="8" hidden="1">[76]BETON!#REF!</definedName>
    <definedName name="ninvl3p" localSheetId="14" hidden="1">[76]BETON!#REF!</definedName>
    <definedName name="ninvl3p" hidden="1">[76]BETON!#REF!</definedName>
    <definedName name="nl" localSheetId="6" hidden="1">#REF!</definedName>
    <definedName name="nl" localSheetId="8" hidden="1">#REF!</definedName>
    <definedName name="nl" localSheetId="14" hidden="1">#REF!</definedName>
    <definedName name="nl" localSheetId="0">#REF!</definedName>
    <definedName name="nl" hidden="1">#REF!</definedName>
    <definedName name="NL12nc" localSheetId="6" hidden="1">'[75]CHITIET VL-NC-TT-3p'!#REF!</definedName>
    <definedName name="NL12nc" localSheetId="8" hidden="1">'[75]CHITIET VL-NC-TT-3p'!#REF!</definedName>
    <definedName name="NL12nc" localSheetId="14" hidden="1">'[75]CHITIET VL-NC-TT-3p'!#REF!</definedName>
    <definedName name="NL12nc" hidden="1">'[75]CHITIET VL-NC-TT-3p'!#REF!</definedName>
    <definedName name="NL12vl" localSheetId="6" hidden="1">'[75]CHITIET VL-NC-TT-3p'!#REF!</definedName>
    <definedName name="NL12vl" localSheetId="8" hidden="1">'[75]CHITIET VL-NC-TT-3p'!#REF!</definedName>
    <definedName name="NL12vl" localSheetId="14" hidden="1">'[75]CHITIET VL-NC-TT-3p'!#REF!</definedName>
    <definedName name="NL12vl" hidden="1">'[75]CHITIET VL-NC-TT-3p'!#REF!</definedName>
    <definedName name="nl1p" localSheetId="6" hidden="1">#REF!</definedName>
    <definedName name="nl1p" localSheetId="8" hidden="1">#REF!</definedName>
    <definedName name="nl1p" localSheetId="14" hidden="1">#REF!</definedName>
    <definedName name="nl1p" localSheetId="0">#REF!</definedName>
    <definedName name="nl1p" hidden="1">#REF!</definedName>
    <definedName name="nl3p" localSheetId="6" hidden="1">#REF!</definedName>
    <definedName name="nl3p" localSheetId="8" hidden="1">#REF!</definedName>
    <definedName name="nl3p" localSheetId="14" hidden="1">#REF!</definedName>
    <definedName name="nl3p" localSheetId="0">#REF!</definedName>
    <definedName name="nl3p" hidden="1">#REF!</definedName>
    <definedName name="nlht" localSheetId="6" hidden="1">#REF!</definedName>
    <definedName name="nlht" localSheetId="8" hidden="1">#REF!</definedName>
    <definedName name="nlht" localSheetId="14" hidden="1">#REF!</definedName>
    <definedName name="nlht" localSheetId="0">#REF!</definedName>
    <definedName name="nlht" hidden="1">#REF!</definedName>
    <definedName name="nlmtc" localSheetId="6" hidden="1">'[117]CHITIET VL-NCHT1 (2)'!#REF!</definedName>
    <definedName name="nlmtc" localSheetId="8" hidden="1">'[117]CHITIET VL-NCHT1 (2)'!#REF!</definedName>
    <definedName name="nlmtc" localSheetId="14" hidden="1">'[117]CHITIET VL-NCHT1 (2)'!#REF!</definedName>
    <definedName name="nlmtc" hidden="1">'[117]CHITIET VL-NCHT1 (2)'!#REF!</definedName>
    <definedName name="nlnc" localSheetId="6" hidden="1">'[3]lam-moi'!#REF!</definedName>
    <definedName name="nlnc" localSheetId="8" hidden="1">'[3]lam-moi'!#REF!</definedName>
    <definedName name="nlnc" localSheetId="14" hidden="1">'[3]lam-moi'!#REF!</definedName>
    <definedName name="nlnc" hidden="1">'[3]lam-moi'!#REF!</definedName>
    <definedName name="nlnc3p" hidden="1">'[118]CHITIET VL-NC-TT1p'!$G$260</definedName>
    <definedName name="nlnc3pha" hidden="1">'[111]CHITIET VL-NC-DDTT3PHA '!$G$426</definedName>
    <definedName name="NLOAI2" localSheetId="0">#REF!</definedName>
    <definedName name="NLOAI2" hidden="1">#REF!</definedName>
    <definedName name="NLTK1p" localSheetId="6" hidden="1">#REF!</definedName>
    <definedName name="NLTK1p" localSheetId="8" hidden="1">#REF!</definedName>
    <definedName name="NLTK1p" localSheetId="14" hidden="1">#REF!</definedName>
    <definedName name="NLTK1p" localSheetId="0">#REF!</definedName>
    <definedName name="NLTK1p" hidden="1">#REF!</definedName>
    <definedName name="nlvl" localSheetId="6" hidden="1">'[3]lam-moi'!#REF!</definedName>
    <definedName name="nlvl" localSheetId="8" hidden="1">'[3]lam-moi'!#REF!</definedName>
    <definedName name="nlvl" localSheetId="14" hidden="1">'[3]lam-moi'!#REF!</definedName>
    <definedName name="nlvl" hidden="1">'[3]lam-moi'!#REF!</definedName>
    <definedName name="nlvl1" hidden="1">[3]chitiet!$G$302</definedName>
    <definedName name="nlvl3p" hidden="1">'[111]CHITIET VL-NC-TT1p'!$G$245</definedName>
    <definedName name="NMOT" localSheetId="6" hidden="1">#REF!</definedName>
    <definedName name="NMOT" localSheetId="8" hidden="1">#REF!</definedName>
    <definedName name="NMOT" localSheetId="14" hidden="1">#REF!</definedName>
    <definedName name="NMOT" localSheetId="0">#REF!</definedName>
    <definedName name="NMOT" hidden="1">#REF!</definedName>
    <definedName name="NMUOIHAI" hidden="1">'[49]CTGS 12'!$D$9:$D$88</definedName>
    <definedName name="nn" localSheetId="6" hidden="1">#REF!</definedName>
    <definedName name="nn" localSheetId="8" hidden="1">#REF!</definedName>
    <definedName name="nn" localSheetId="14" hidden="1">#REF!</definedName>
    <definedName name="nn" localSheetId="0">#REF!</definedName>
    <definedName name="nn" hidden="1">#REF!</definedName>
    <definedName name="nn1p" localSheetId="6" hidden="1">#REF!</definedName>
    <definedName name="nn1p" localSheetId="8" hidden="1">#REF!</definedName>
    <definedName name="nn1p" localSheetId="14" hidden="1">#REF!</definedName>
    <definedName name="nn1p" localSheetId="0">#REF!</definedName>
    <definedName name="nn1p" hidden="1">#REF!</definedName>
    <definedName name="nn3p" localSheetId="6" hidden="1">#REF!</definedName>
    <definedName name="nn3p" localSheetId="8" hidden="1">#REF!</definedName>
    <definedName name="nn3p" localSheetId="14" hidden="1">#REF!</definedName>
    <definedName name="nn3p" localSheetId="0">#REF!</definedName>
    <definedName name="nn3p" hidden="1">#REF!</definedName>
    <definedName name="nnnc" localSheetId="6" hidden="1">'[3]lam-moi'!#REF!</definedName>
    <definedName name="nnnc" localSheetId="8" hidden="1">'[3]lam-moi'!#REF!</definedName>
    <definedName name="nnnc" localSheetId="14" hidden="1">'[3]lam-moi'!#REF!</definedName>
    <definedName name="nnnc" hidden="1">'[3]lam-moi'!#REF!</definedName>
    <definedName name="nnnc3p" localSheetId="6" hidden="1">[76]BETON!#REF!</definedName>
    <definedName name="nnnc3p" localSheetId="8" hidden="1">[76]BETON!#REF!</definedName>
    <definedName name="nnnc3p" localSheetId="14" hidden="1">[76]BETON!#REF!</definedName>
    <definedName name="nnnc3p" hidden="1">[76]BETON!#REF!</definedName>
    <definedName name="nnnnnnnnnnnnnnn" localSheetId="6" hidden="1">#REF!</definedName>
    <definedName name="nnnnnnnnnnnnnnn" localSheetId="8" hidden="1">#REF!</definedName>
    <definedName name="nnnnnnnnnnnnnnn" localSheetId="14" hidden="1">#REF!</definedName>
    <definedName name="nnnnnnnnnnnnnnn" localSheetId="0" hidden="1">#REF!</definedName>
    <definedName name="nnnnnnnnnnnnnnn" hidden="1">#REF!</definedName>
    <definedName name="nnvl" localSheetId="6" hidden="1">'[3]lam-moi'!#REF!</definedName>
    <definedName name="nnvl" localSheetId="8" hidden="1">'[3]lam-moi'!#REF!</definedName>
    <definedName name="nnvl" localSheetId="14" hidden="1">'[3]lam-moi'!#REF!</definedName>
    <definedName name="nnvl" hidden="1">'[3]lam-moi'!#REF!</definedName>
    <definedName name="nnvl3p" localSheetId="6" hidden="1">[76]BETON!#REF!</definedName>
    <definedName name="nnvl3p" localSheetId="8" hidden="1">[76]BETON!#REF!</definedName>
    <definedName name="nnvl3p" localSheetId="14" hidden="1">[76]BETON!#REF!</definedName>
    <definedName name="nnvl3p" hidden="1">[76]BETON!#REF!</definedName>
    <definedName name="No" localSheetId="6" hidden="1">#REF!</definedName>
    <definedName name="No" localSheetId="8" hidden="1">#REF!</definedName>
    <definedName name="No" localSheetId="14" hidden="1">#REF!</definedName>
    <definedName name="No" localSheetId="0">#REF!</definedName>
    <definedName name="No" hidden="1">#REF!</definedName>
    <definedName name="NOBSDC" localSheetId="0">#REF!</definedName>
    <definedName name="NOBSDC" hidden="1">#REF!</definedName>
    <definedName name="NOPLDC" localSheetId="0">#REF!</definedName>
    <definedName name="NOPLDC" hidden="1">#REF!</definedName>
    <definedName name="Notes" localSheetId="0" hidden="1">#REF!</definedName>
    <definedName name="Notes" hidden="1">#REF!</definedName>
    <definedName name="NPP" localSheetId="6" hidden="1">#REF!</definedName>
    <definedName name="NPP" localSheetId="8" hidden="1">#REF!</definedName>
    <definedName name="NPP" localSheetId="14" hidden="1">#REF!</definedName>
    <definedName name="NPP" localSheetId="0" hidden="1">#REF!</definedName>
    <definedName name="NPP" hidden="1">#REF!</definedName>
    <definedName name="NToS" localSheetId="6" hidden="1">[119]!NToS</definedName>
    <definedName name="NToS" localSheetId="8" hidden="1">[119]!NToS</definedName>
    <definedName name="NToS" localSheetId="9" hidden="1">[119]!NToS</definedName>
    <definedName name="NToS" localSheetId="15" hidden="1">[119]!NToS</definedName>
    <definedName name="NToS" localSheetId="14" hidden="1">[119]!NToS</definedName>
    <definedName name="NToS" localSheetId="3" hidden="1">[119]!NToS</definedName>
    <definedName name="NToS" hidden="1">[119]!NToS</definedName>
    <definedName name="nuoc" hidden="1">[56]gvl!$N$38</definedName>
    <definedName name="NUOCHKHOAN" localSheetId="0" hidden="1">{"'Sheet1'!$L$16"}</definedName>
    <definedName name="NUOCHKHOAN" hidden="1">{"'Sheet1'!$L$16"}</definedName>
    <definedName name="NUOCHKHOANMOI" localSheetId="0" hidden="1">{"'Sheet1'!$L$16"}</definedName>
    <definedName name="NUOCHKHOANMOI" hidden="1">{"'Sheet1'!$L$16"}</definedName>
    <definedName name="nv_0110" localSheetId="0">{"Tinh hinh thuc hien ong BTLT.xls","Sheet1"}</definedName>
    <definedName name="nv_0110" hidden="1">{"Tinh hinh thuc hien ong BTLT.xls","Sheet1"}</definedName>
    <definedName name="NVTCT62011" localSheetId="0">{"Tinh hinh thuc hien ong BTLT.xls","Sheet1"}</definedName>
    <definedName name="NVTCT62011" hidden="1">{"Tinh hinh thuc hien ong BTLT.xls","Sheet1"}</definedName>
    <definedName name="nx" localSheetId="6" hidden="1">#REF!</definedName>
    <definedName name="nx" localSheetId="8" hidden="1">#REF!</definedName>
    <definedName name="nx" localSheetId="14" hidden="1">#REF!</definedName>
    <definedName name="nx" localSheetId="0">#REF!</definedName>
    <definedName name="nx" hidden="1">#REF!</definedName>
    <definedName name="NXMDEN" localSheetId="0">#REF!</definedName>
    <definedName name="NXMDEN" hidden="1">#REF!</definedName>
    <definedName name="nxmtc" localSheetId="6" hidden="1">'[117]CHITIET VL-NCHT1 (2)'!#REF!</definedName>
    <definedName name="nxmtc" localSheetId="8" hidden="1">'[117]CHITIET VL-NCHT1 (2)'!#REF!</definedName>
    <definedName name="nxmtc" localSheetId="14" hidden="1">'[117]CHITIET VL-NCHT1 (2)'!#REF!</definedName>
    <definedName name="nxmtc" hidden="1">'[117]CHITIET VL-NCHT1 (2)'!#REF!</definedName>
    <definedName name="NXMTRA" localSheetId="0">#REF!</definedName>
    <definedName name="NXMTRA" hidden="1">#REF!</definedName>
    <definedName name="NXT.NVL" localSheetId="0">#REF!</definedName>
    <definedName name="NXT.NVL" hidden="1">#REF!</definedName>
    <definedName name="nxt_tg" localSheetId="0">#REF!</definedName>
    <definedName name="nxt_tg" hidden="1">#REF!</definedName>
    <definedName name="NXTHH" localSheetId="0">#REF!</definedName>
    <definedName name="NXTHH" hidden="1">#REF!</definedName>
    <definedName name="Offer_CapitalPeriod" hidden="1">[92]Input_Offer!$H$20</definedName>
    <definedName name="OrderTable" localSheetId="6" hidden="1">#REF!</definedName>
    <definedName name="OrderTable" localSheetId="8" hidden="1">#REF!</definedName>
    <definedName name="OrderTable" localSheetId="14" hidden="1">#REF!</definedName>
    <definedName name="OrderTable" localSheetId="0" hidden="1">#REF!</definedName>
    <definedName name="OrderTable" hidden="1">#REF!</definedName>
    <definedName name="Origina" localSheetId="0">#REF!</definedName>
    <definedName name="Origina" hidden="1">#REF!</definedName>
    <definedName name="osc" localSheetId="6" hidden="1">#REF!</definedName>
    <definedName name="osc" localSheetId="8" hidden="1">#REF!</definedName>
    <definedName name="osc" localSheetId="14" hidden="1">#REF!</definedName>
    <definedName name="osc" localSheetId="0">#REF!</definedName>
    <definedName name="osc" hidden="1">#REF!</definedName>
    <definedName name="OTHER_PANEL" localSheetId="0">'[90]NEW-PANEL'!#REF!</definedName>
    <definedName name="OTHER_PANEL" hidden="1">'[90]NEW-PANEL'!#REF!</definedName>
    <definedName name="P" localSheetId="6" hidden="1">'[1]PNT-QUOT-#3'!#REF!</definedName>
    <definedName name="P" localSheetId="8" hidden="1">'[1]PNT-QUOT-#3'!#REF!</definedName>
    <definedName name="P" localSheetId="14" hidden="1">'[1]PNT-QUOT-#3'!#REF!</definedName>
    <definedName name="P" hidden="1">'[1]PNT-QUOT-#3'!#REF!</definedName>
    <definedName name="P.LOAI1" localSheetId="0">#REF!</definedName>
    <definedName name="P.LOAI1" hidden="1">#REF!</definedName>
    <definedName name="P.LOAI2" localSheetId="0">#REF!</definedName>
    <definedName name="P.LOAI2" hidden="1">#REF!</definedName>
    <definedName name="panen" localSheetId="0">#REF!</definedName>
    <definedName name="panen" hidden="1">#REF!</definedName>
    <definedName name="PCGDV" hidden="1">'[100]PC-GDV TUNG CN'!$B:$H</definedName>
    <definedName name="PEJM" localSheetId="6" hidden="1">'[1]COAT&amp;WRAP-QIOT-#3'!#REF!</definedName>
    <definedName name="PEJM" localSheetId="8" hidden="1">'[1]COAT&amp;WRAP-QIOT-#3'!#REF!</definedName>
    <definedName name="PEJM" localSheetId="14" hidden="1">'[1]COAT&amp;WRAP-QIOT-#3'!#REF!</definedName>
    <definedName name="PEJM" localSheetId="0">'[1]COAT&amp;WRAP-QIOT-#3'!#REF!</definedName>
    <definedName name="PEJM" hidden="1">'[1]COAT&amp;WRAP-QIOT-#3'!#REF!</definedName>
    <definedName name="PERCENT" localSheetId="0">#REF!</definedName>
    <definedName name="PERCENT" hidden="1">#REF!</definedName>
    <definedName name="PERCENT_1" localSheetId="0">#REF!</definedName>
    <definedName name="PERCENT_1" hidden="1">#REF!</definedName>
    <definedName name="PERCENT_3" localSheetId="0">#REF!</definedName>
    <definedName name="PERCENT_3" hidden="1">#REF!</definedName>
    <definedName name="PF" localSheetId="6" hidden="1">'[1]PNT-QUOT-#3'!#REF!</definedName>
    <definedName name="PF" localSheetId="8" hidden="1">'[1]PNT-QUOT-#3'!#REF!</definedName>
    <definedName name="PF" localSheetId="14" hidden="1">'[1]PNT-QUOT-#3'!#REF!</definedName>
    <definedName name="PF" localSheetId="0">'[1]PNT-QUOT-#3'!#REF!</definedName>
    <definedName name="PF" hidden="1">'[1]PNT-QUOT-#3'!#REF!</definedName>
    <definedName name="PHA" localSheetId="0">#REF!</definedName>
    <definedName name="PHA" hidden="1">#REF!</definedName>
    <definedName name="PhannhomTSDB" localSheetId="0">[96]Thamchieu!$C$2:$C$8</definedName>
    <definedName name="PhannhomTSDB" hidden="1">[97]Thamchieu!$C$2:$C$8</definedName>
    <definedName name="phu_luc_vua" localSheetId="6" hidden="1">#REF!</definedName>
    <definedName name="phu_luc_vua" localSheetId="8" hidden="1">#REF!</definedName>
    <definedName name="phu_luc_vua" localSheetId="14" hidden="1">#REF!</definedName>
    <definedName name="phu_luc_vua" localSheetId="0">#REF!</definedName>
    <definedName name="phu_luc_vua" hidden="1">#REF!</definedName>
    <definedName name="PHUOC" localSheetId="0">#REF!</definedName>
    <definedName name="PHUOC" hidden="1">#REF!</definedName>
    <definedName name="PHUOC.XK" localSheetId="0">#REF!</definedName>
    <definedName name="PHUOC.XK" hidden="1">#REF!</definedName>
    <definedName name="PHUOC1" localSheetId="0">#REF!</definedName>
    <definedName name="PHUOC1" hidden="1">#REF!</definedName>
    <definedName name="PL_指示燈___P.B.___REST_P.B._壓扣開關" localSheetId="0">'[90]NEW-PANEL'!#REF!</definedName>
    <definedName name="PL_指示燈___P.B.___REST_P.B._壓扣開關" hidden="1">'[90]NEW-PANEL'!#REF!</definedName>
    <definedName name="PLL" hidden="1">'[120]Du lieu luong'!$B$1:$G$65536</definedName>
    <definedName name="PLOAI1" localSheetId="0">#REF!</definedName>
    <definedName name="PLOAI1" hidden="1">#REF!</definedName>
    <definedName name="PLTH" localSheetId="0">#REF!</definedName>
    <definedName name="PLTH" hidden="1">#REF!</definedName>
    <definedName name="PM" hidden="1">[121]IBASE!$AH$16:$AV$110</definedName>
    <definedName name="Popn" localSheetId="0" hidden="1">{"'Sheet1'!$L$16"}</definedName>
    <definedName name="Popn" hidden="1">{"'Sheet1'!$L$16"}</definedName>
    <definedName name="PRICE" localSheetId="0">#REF!</definedName>
    <definedName name="PRICE" hidden="1">#REF!</definedName>
    <definedName name="PRICE1" localSheetId="0">#REF!</definedName>
    <definedName name="PRICE1" hidden="1">#REF!</definedName>
    <definedName name="_xlnm.Print_Area" localSheetId="6" hidden="1">#REF!</definedName>
    <definedName name="_xlnm.Print_Area" localSheetId="8" hidden="1">#REF!</definedName>
    <definedName name="_xlnm.Print_Area" localSheetId="14" hidden="1">#REF!</definedName>
    <definedName name="_xlnm.Print_Area" localSheetId="0">#REF!</definedName>
    <definedName name="_xlnm.Print_Area" hidden="1">#REF!</definedName>
    <definedName name="Print_Area_MI" hidden="1">[122]ESTI.!$A$1:$U$52</definedName>
    <definedName name="_xlnm.Print_Titles" hidden="1">#N/A</definedName>
    <definedName name="PRINT_TITLES_MI" localSheetId="6" hidden="1">#REF!</definedName>
    <definedName name="PRINT_TITLES_MI" localSheetId="8" hidden="1">#REF!</definedName>
    <definedName name="PRINT_TITLES_MI" localSheetId="14" hidden="1">#REF!</definedName>
    <definedName name="PRINT_TITLES_MI" localSheetId="0">#REF!</definedName>
    <definedName name="PRINT_TITLES_MI" hidden="1">#REF!</definedName>
    <definedName name="PRINTA" localSheetId="6" hidden="1">#REF!</definedName>
    <definedName name="PRINTA" localSheetId="8" hidden="1">#REF!</definedName>
    <definedName name="PRINTA" localSheetId="14" hidden="1">#REF!</definedName>
    <definedName name="PRINTA" localSheetId="0">#REF!</definedName>
    <definedName name="PRINTA" hidden="1">#REF!</definedName>
    <definedName name="PRINTB" localSheetId="6" hidden="1">#REF!</definedName>
    <definedName name="PRINTB" localSheetId="8" hidden="1">#REF!</definedName>
    <definedName name="PRINTB" localSheetId="14" hidden="1">#REF!</definedName>
    <definedName name="PRINTB" localSheetId="0">#REF!</definedName>
    <definedName name="PRINTB" hidden="1">#REF!</definedName>
    <definedName name="PRINTC" localSheetId="6" hidden="1">#REF!</definedName>
    <definedName name="PRINTC" localSheetId="8" hidden="1">#REF!</definedName>
    <definedName name="PRINTC" localSheetId="14" hidden="1">#REF!</definedName>
    <definedName name="PRINTC" localSheetId="0">#REF!</definedName>
    <definedName name="PRINTC" hidden="1">#REF!</definedName>
    <definedName name="ProdForm" localSheetId="6" hidden="1">#REF!</definedName>
    <definedName name="ProdForm" localSheetId="8" hidden="1">#REF!</definedName>
    <definedName name="ProdForm" localSheetId="14" hidden="1">#REF!</definedName>
    <definedName name="ProdForm" localSheetId="0" hidden="1">#REF!</definedName>
    <definedName name="ProdForm" hidden="1">#REF!</definedName>
    <definedName name="Product" localSheetId="6" hidden="1">#REF!</definedName>
    <definedName name="Product" localSheetId="8" hidden="1">#REF!</definedName>
    <definedName name="Product" localSheetId="14" hidden="1">#REF!</definedName>
    <definedName name="Product" localSheetId="0" hidden="1">#REF!</definedName>
    <definedName name="Product" hidden="1">#REF!</definedName>
    <definedName name="PROPOSAL" localSheetId="6" hidden="1">#REF!</definedName>
    <definedName name="PROPOSAL" localSheetId="8" hidden="1">#REF!</definedName>
    <definedName name="PROPOSAL" localSheetId="14" hidden="1">#REF!</definedName>
    <definedName name="PROPOSAL" localSheetId="0">#REF!</definedName>
    <definedName name="PROPOSAL" hidden="1">#REF!</definedName>
    <definedName name="PSCO_CD" hidden="1">[33]CANDOI!$F$7:$F$58</definedName>
    <definedName name="PSNO_CD" hidden="1">[33]CANDOI!$E$7:$E$58</definedName>
    <definedName name="PT_Duong" localSheetId="6" hidden="1">#REF!</definedName>
    <definedName name="PT_Duong" localSheetId="8" hidden="1">#REF!</definedName>
    <definedName name="PT_Duong" localSheetId="14" hidden="1">#REF!</definedName>
    <definedName name="PT_Duong" localSheetId="0">#REF!</definedName>
    <definedName name="PT_Duong" hidden="1">#REF!</definedName>
    <definedName name="ptc_tg" hidden="1">[68]capnhat!$W$4:$AP$1001</definedName>
    <definedName name="ptdg" localSheetId="6" hidden="1">#REF!</definedName>
    <definedName name="ptdg" localSheetId="8" hidden="1">#REF!</definedName>
    <definedName name="ptdg" localSheetId="14" hidden="1">#REF!</definedName>
    <definedName name="ptdg" localSheetId="0">#REF!</definedName>
    <definedName name="ptdg" hidden="1">#REF!</definedName>
    <definedName name="PTDG_cau" localSheetId="6" hidden="1">#REF!</definedName>
    <definedName name="PTDG_cau" localSheetId="8" hidden="1">#REF!</definedName>
    <definedName name="PTDG_cau" localSheetId="14" hidden="1">#REF!</definedName>
    <definedName name="PTDG_cau" localSheetId="0">#REF!</definedName>
    <definedName name="PTDG_cau" hidden="1">#REF!</definedName>
    <definedName name="PTNC" localSheetId="6" hidden="1">#REF!</definedName>
    <definedName name="PTNC" localSheetId="8" hidden="1">#REF!</definedName>
    <definedName name="PTNC" localSheetId="14" hidden="1">#REF!</definedName>
    <definedName name="PTNC" localSheetId="0">#REF!</definedName>
    <definedName name="PTNC" hidden="1">#REF!</definedName>
    <definedName name="q" localSheetId="6" hidden="1">#REF!</definedName>
    <definedName name="q" localSheetId="8" hidden="1">#REF!</definedName>
    <definedName name="q" localSheetId="14" hidden="1">#REF!</definedName>
    <definedName name="q" localSheetId="0" hidden="1">#REF!</definedName>
    <definedName name="q" hidden="1">#REF!</definedName>
    <definedName name="Q_BCN_BangMa_CPNID" localSheetId="0">#REF!</definedName>
    <definedName name="Q_BCN_BangMa_CPNID" hidden="1">#REF!</definedName>
    <definedName name="Q_BCN_CBTD" localSheetId="0">#REF!</definedName>
    <definedName name="Q_BCN_CBTD" hidden="1">#REF!</definedName>
    <definedName name="Q_BCN_CBTD_Name" localSheetId="0">#REF!</definedName>
    <definedName name="Q_BCN_CBTD_Name" hidden="1">#REF!</definedName>
    <definedName name="Q_BCN_DanhSach_CVQHKH" localSheetId="0">#REF!</definedName>
    <definedName name="Q_BCN_DanhSach_CVQHKH" hidden="1">#REF!</definedName>
    <definedName name="Q_BCN_DanhSach_CVQHKH_1" localSheetId="0">#REF!</definedName>
    <definedName name="Q_BCN_DanhSach_CVQHKH_1" hidden="1">#REF!</definedName>
    <definedName name="Q_BCN_DanhSach_CVTV" localSheetId="0">#REF!</definedName>
    <definedName name="Q_BCN_DanhSach_CVTV" hidden="1">#REF!</definedName>
    <definedName name="Q_BCN_DanhSachKH_GuiRut" localSheetId="0">#REF!</definedName>
    <definedName name="Q_BCN_DanhSachKH_GuiRut" hidden="1">#REF!</definedName>
    <definedName name="Q_BCN_DanhSachKH_VayTra" localSheetId="0">#REF!</definedName>
    <definedName name="Q_BCN_DanhSachKH_VayTra" hidden="1">#REF!</definedName>
    <definedName name="Q_BCN_DP99" localSheetId="0">#REF!</definedName>
    <definedName name="Q_BCN_DP99" hidden="1">#REF!</definedName>
    <definedName name="Q_BCN_DP99_SoNgayPhatSinh" localSheetId="0">#REF!</definedName>
    <definedName name="Q_BCN_DP99_SoNgayPhatSinh" hidden="1">#REF!</definedName>
    <definedName name="Q_BCN_DP99_TongCong_NT" localSheetId="0">#REF!</definedName>
    <definedName name="Q_BCN_DP99_TongCong_NT" hidden="1">#REF!</definedName>
    <definedName name="Q_BCN_DP99_TongCong_QuyVND" localSheetId="0">#REF!</definedName>
    <definedName name="Q_BCN_DP99_TongCong_QuyVND" hidden="1">#REF!</definedName>
    <definedName name="Q_BCN_DuNo_CBTD" localSheetId="0">#REF!</definedName>
    <definedName name="Q_BCN_DuNo_CBTD" hidden="1">#REF!</definedName>
    <definedName name="Q_BCN_GDV" localSheetId="0">#REF!</definedName>
    <definedName name="Q_BCN_GDV" hidden="1">#REF!</definedName>
    <definedName name="Q_BCN_GL13" localSheetId="0">#REF!</definedName>
    <definedName name="Q_BCN_GL13" hidden="1">#REF!</definedName>
    <definedName name="Q_BCN_LN70" localSheetId="0">#REF!</definedName>
    <definedName name="Q_BCN_LN70" hidden="1">#REF!</definedName>
    <definedName name="Q_BCN_NgayBaoCao" localSheetId="0">#REF!</definedName>
    <definedName name="Q_BCN_NgayBaoCao" hidden="1">#REF!</definedName>
    <definedName name="Q_BCN_NgayPhatSinh" localSheetId="0">#REF!</definedName>
    <definedName name="Q_BCN_NgayPhatSinh" hidden="1">#REF!</definedName>
    <definedName name="Q_BCN_SLGiaoDich" localSheetId="0">#REF!</definedName>
    <definedName name="Q_BCN_SLGiaoDich" hidden="1">#REF!</definedName>
    <definedName name="Q_BCN_SoHoSoVay" localSheetId="0">#REF!</definedName>
    <definedName name="Q_BCN_SoHoSoVay" hidden="1">#REF!</definedName>
    <definedName name="Q_BCN_SoLuongKH" localSheetId="0">#REF!</definedName>
    <definedName name="Q_BCN_SoLuongKH" hidden="1">#REF!</definedName>
    <definedName name="Q_BCN_SoLuongKH_CKH_KKH" localSheetId="0">#REF!</definedName>
    <definedName name="Q_BCN_SoLuongKH_CKH_KKH" hidden="1">#REF!</definedName>
    <definedName name="Q_BCN_SoNgayPhatSinh" localSheetId="0">#REF!</definedName>
    <definedName name="Q_BCN_SoNgayPhatSinh" hidden="1">#REF!</definedName>
    <definedName name="Q_BCN_ThanhKhoan" localSheetId="0">#REF!</definedName>
    <definedName name="Q_BCN_ThanhKhoan" hidden="1">#REF!</definedName>
    <definedName name="Q008SNFVGKJWR" localSheetId="0">#REF!</definedName>
    <definedName name="Q008SNFVGKJWR" hidden="1">#REF!</definedName>
    <definedName name="Q400CDWEB_DAY" localSheetId="0">#REF!</definedName>
    <definedName name="Q400CDWEB_DAY" hidden="1">#REF!</definedName>
    <definedName name="Q800_CD_NGAY" localSheetId="0">#REF!</definedName>
    <definedName name="Q800_CD_NGAY" hidden="1">#REF!</definedName>
    <definedName name="qlda" localSheetId="8" hidden="1">[52]!qlda</definedName>
    <definedName name="qlda" localSheetId="15" hidden="1">[52]!qlda</definedName>
    <definedName name="qlda" hidden="1">[52]!qlda</definedName>
    <definedName name="qqqq" localSheetId="0">#REF!</definedName>
    <definedName name="qqqq" hidden="1">#REF!</definedName>
    <definedName name="Quy" hidden="1">'[46]Quy DPRR cu the11'!$C$15:$C$250</definedName>
    <definedName name="QUYLUONG" localSheetId="0">'[15]truc tiep'!#REF!</definedName>
    <definedName name="QUYLUONG" hidden="1">'[15]truc tiep'!#REF!</definedName>
    <definedName name="ra11p" localSheetId="6" hidden="1">#REF!</definedName>
    <definedName name="ra11p" localSheetId="8" hidden="1">#REF!</definedName>
    <definedName name="ra11p" localSheetId="14" hidden="1">#REF!</definedName>
    <definedName name="ra11p" localSheetId="0">#REF!</definedName>
    <definedName name="ra11p" hidden="1">#REF!</definedName>
    <definedName name="ra13p" localSheetId="6" hidden="1">#REF!</definedName>
    <definedName name="ra13p" localSheetId="8" hidden="1">#REF!</definedName>
    <definedName name="ra13p" localSheetId="14" hidden="1">#REF!</definedName>
    <definedName name="ra13p" localSheetId="0">#REF!</definedName>
    <definedName name="ra13p" hidden="1">#REF!</definedName>
    <definedName name="rack1" localSheetId="6" hidden="1">#REF!</definedName>
    <definedName name="rack1" localSheetId="8" hidden="1">#REF!</definedName>
    <definedName name="rack1" localSheetId="14" hidden="1">#REF!</definedName>
    <definedName name="rack1" localSheetId="0">#REF!</definedName>
    <definedName name="rack1" hidden="1">#REF!</definedName>
    <definedName name="rack2" localSheetId="6" hidden="1">#REF!</definedName>
    <definedName name="rack2" localSheetId="8" hidden="1">#REF!</definedName>
    <definedName name="rack2" localSheetId="14" hidden="1">#REF!</definedName>
    <definedName name="rack2" localSheetId="0">#REF!</definedName>
    <definedName name="rack2" hidden="1">#REF!</definedName>
    <definedName name="rack3" localSheetId="6" hidden="1">#REF!</definedName>
    <definedName name="rack3" localSheetId="8" hidden="1">#REF!</definedName>
    <definedName name="rack3" localSheetId="14" hidden="1">#REF!</definedName>
    <definedName name="rack3" localSheetId="0">#REF!</definedName>
    <definedName name="rack3" hidden="1">#REF!</definedName>
    <definedName name="rack4" localSheetId="6" hidden="1">#REF!</definedName>
    <definedName name="rack4" localSheetId="8" hidden="1">#REF!</definedName>
    <definedName name="rack4" localSheetId="14" hidden="1">#REF!</definedName>
    <definedName name="rack4" localSheetId="0">#REF!</definedName>
    <definedName name="rack4" hidden="1">#REF!</definedName>
    <definedName name="rate" hidden="1">14000</definedName>
    <definedName name="Raûi_pheân_tre" localSheetId="6" hidden="1">'[110]Tien Luong'!#REF!</definedName>
    <definedName name="Raûi_pheân_tre" localSheetId="8" hidden="1">'[110]Tien Luong'!#REF!</definedName>
    <definedName name="Raûi_pheân_tre" localSheetId="14" hidden="1">'[110]Tien Luong'!#REF!</definedName>
    <definedName name="Raûi_pheân_tre" hidden="1">'[110]Tien Luong'!#REF!</definedName>
    <definedName name="RCArea" localSheetId="6" hidden="1">#REF!</definedName>
    <definedName name="RCArea" localSheetId="8" hidden="1">#REF!</definedName>
    <definedName name="RCArea" localSheetId="14" hidden="1">#REF!</definedName>
    <definedName name="RCArea" localSheetId="0" hidden="1">#REF!</definedName>
    <definedName name="RCArea" hidden="1">#REF!</definedName>
    <definedName name="_xlnm.Recorder" localSheetId="6" hidden="1">#REF!</definedName>
    <definedName name="_xlnm.Recorder" localSheetId="8" hidden="1">#REF!</definedName>
    <definedName name="_xlnm.Recorder" localSheetId="14" hidden="1">#REF!</definedName>
    <definedName name="_xlnm.Recorder" localSheetId="0">#REF!</definedName>
    <definedName name="_xlnm.Recorder" hidden="1">#REF!</definedName>
    <definedName name="RECOUT" hidden="1">#N/A</definedName>
    <definedName name="Result21" localSheetId="0" hidden="1">{"'Sheet1'!$L$16"}</definedName>
    <definedName name="Result21" hidden="1">{"'Sheet1'!$L$16"}</definedName>
    <definedName name="RFP003A" localSheetId="0">#REF!</definedName>
    <definedName name="RFP003A" hidden="1">#REF!</definedName>
    <definedName name="RFP003B" localSheetId="0">#REF!</definedName>
    <definedName name="RFP003B" hidden="1">#REF!</definedName>
    <definedName name="RFP003C" localSheetId="0">#REF!</definedName>
    <definedName name="RFP003C" hidden="1">#REF!</definedName>
    <definedName name="RFP003D" localSheetId="0">#REF!</definedName>
    <definedName name="RFP003D" hidden="1">#REF!</definedName>
    <definedName name="RFP003E" localSheetId="0">#REF!</definedName>
    <definedName name="RFP003E" hidden="1">#REF!</definedName>
    <definedName name="RFP003F" localSheetId="0">#REF!</definedName>
    <definedName name="RFP003F" hidden="1">#REF!</definedName>
    <definedName name="rong1" localSheetId="0">#REF!</definedName>
    <definedName name="rong1" hidden="1">#REF!</definedName>
    <definedName name="rong2" localSheetId="0">#REF!</definedName>
    <definedName name="rong2" hidden="1">#REF!</definedName>
    <definedName name="rong3" localSheetId="0">#REF!</definedName>
    <definedName name="rong3" hidden="1">#REF!</definedName>
    <definedName name="rong4" localSheetId="0">#REF!</definedName>
    <definedName name="rong4" hidden="1">#REF!</definedName>
    <definedName name="rong5" localSheetId="0">#REF!</definedName>
    <definedName name="rong5" hidden="1">#REF!</definedName>
    <definedName name="rong6" localSheetId="0">#REF!</definedName>
    <definedName name="rong6" hidden="1">#REF!</definedName>
    <definedName name="RT" localSheetId="6" hidden="1">'[1]COAT&amp;WRAP-QIOT-#3'!#REF!</definedName>
    <definedName name="RT" localSheetId="8" hidden="1">'[1]COAT&amp;WRAP-QIOT-#3'!#REF!</definedName>
    <definedName name="RT" localSheetId="14" hidden="1">'[1]COAT&amp;WRAP-QIOT-#3'!#REF!</definedName>
    <definedName name="RT" hidden="1">'[1]COAT&amp;WRAP-QIOT-#3'!#REF!</definedName>
    <definedName name="san" localSheetId="0">#REF!</definedName>
    <definedName name="san" hidden="1">#REF!</definedName>
    <definedName name="sau" hidden="1">'[14]Chiet tinh dz35'!$H$4</definedName>
    <definedName name="SB" hidden="1">[121]IBASE!$AH$7:$AL$14</definedName>
    <definedName name="SBD" hidden="1">'[78]DU LIEU'!$B$2:$C$51</definedName>
    <definedName name="SCCR" localSheetId="0">#REF!</definedName>
    <definedName name="SCCR" hidden="1">#REF!</definedName>
    <definedName name="SCDT" localSheetId="0">#REF!</definedName>
    <definedName name="SCDT" hidden="1">#REF!</definedName>
    <definedName name="SCH" localSheetId="0">#REF!</definedName>
    <definedName name="SCH" hidden="1">#REF!</definedName>
    <definedName name="scl1lo1q1_96" localSheetId="0">#REF!</definedName>
    <definedName name="scl1lo1q1_96" hidden="1">#REF!</definedName>
    <definedName name="scl1mnq1_96" localSheetId="0">#REF!</definedName>
    <definedName name="scl1mnq1_96" hidden="1">#REF!</definedName>
    <definedName name="scl2lo1q1_96" localSheetId="0">#REF!</definedName>
    <definedName name="scl2lo1q1_96" hidden="1">#REF!</definedName>
    <definedName name="scl2lo2q1_96" localSheetId="0">#REF!</definedName>
    <definedName name="scl2lo2q1_96" hidden="1">#REF!</definedName>
    <definedName name="scl2mnq1_96" localSheetId="0">#REF!</definedName>
    <definedName name="scl2mnq1_96" hidden="1">#REF!</definedName>
    <definedName name="scl2mnq1_96_suadoi" localSheetId="0">#REF!</definedName>
    <definedName name="scl2mnq1_96_suadoi" hidden="1">#REF!</definedName>
    <definedName name="scr" hidden="1">[123]gVL!$Q$33</definedName>
    <definedName name="sd1p" localSheetId="6" hidden="1">#REF!</definedName>
    <definedName name="sd1p" localSheetId="8" hidden="1">#REF!</definedName>
    <definedName name="sd1p" localSheetId="14" hidden="1">#REF!</definedName>
    <definedName name="sd1p" localSheetId="0">#REF!</definedName>
    <definedName name="sd1p" hidden="1">#REF!</definedName>
    <definedName name="sd3p" localSheetId="6" hidden="1">#REF!</definedName>
    <definedName name="sd3p" localSheetId="8" hidden="1">#REF!</definedName>
    <definedName name="sd3p" localSheetId="14" hidden="1">#REF!</definedName>
    <definedName name="sd3p" localSheetId="0">#REF!</definedName>
    <definedName name="sd3p" hidden="1">#REF!</definedName>
    <definedName name="SDCKP" localSheetId="0">#REF!</definedName>
    <definedName name="SDCKP" hidden="1">#REF!</definedName>
    <definedName name="SDDIEUCHINH" localSheetId="0">#REF!</definedName>
    <definedName name="SDDIEUCHINH" hidden="1">#REF!</definedName>
    <definedName name="SDDKP" localSheetId="0">#REF!</definedName>
    <definedName name="SDDKP" hidden="1">#REF!</definedName>
    <definedName name="SDDL" localSheetId="6" hidden="1">[40]QMCT!#REF!</definedName>
    <definedName name="SDDL" localSheetId="8" hidden="1">[40]QMCT!#REF!</definedName>
    <definedName name="SDDL" localSheetId="14" hidden="1">[40]QMCT!#REF!</definedName>
    <definedName name="SDDL" hidden="1">[40]QMCT!#REF!</definedName>
    <definedName name="SDMONG" localSheetId="6" hidden="1">#REF!</definedName>
    <definedName name="SDMONG" localSheetId="8" hidden="1">#REF!</definedName>
    <definedName name="SDMONG" localSheetId="14" hidden="1">#REF!</definedName>
    <definedName name="SDMONG" localSheetId="0">#REF!</definedName>
    <definedName name="SDMONG" hidden="1">#REF!</definedName>
    <definedName name="sdo" hidden="1">[86]gvl!$N$35</definedName>
    <definedName name="SFFS" localSheetId="0">{"Tinh hinh thuc hien ong BTLT.xls","Sheet1"}</definedName>
    <definedName name="SFFS" hidden="1">{"Tinh hinh thuc hien ong BTLT.xls","Sheet1"}</definedName>
    <definedName name="sgnc" localSheetId="6" hidden="1">[3]gtrinh!#REF!</definedName>
    <definedName name="sgnc" localSheetId="8" hidden="1">[3]gtrinh!#REF!</definedName>
    <definedName name="sgnc" localSheetId="14" hidden="1">[3]gtrinh!#REF!</definedName>
    <definedName name="sgnc" hidden="1">[3]gtrinh!#REF!</definedName>
    <definedName name="sgvl" localSheetId="6" hidden="1">[3]gtrinh!#REF!</definedName>
    <definedName name="sgvl" localSheetId="8" hidden="1">[3]gtrinh!#REF!</definedName>
    <definedName name="sgvl" localSheetId="14" hidden="1">[3]gtrinh!#REF!</definedName>
    <definedName name="sgvl" hidden="1">[3]gtrinh!#REF!</definedName>
    <definedName name="Sheet1" localSheetId="0">#REF!</definedName>
    <definedName name="Sheet1" hidden="1">#REF!</definedName>
    <definedName name="Sheet2" localSheetId="0">#REF!</definedName>
    <definedName name="Sheet2" hidden="1">#REF!</definedName>
    <definedName name="Sheet3" localSheetId="0">#REF!</definedName>
    <definedName name="Sheet3" hidden="1">#REF!</definedName>
    <definedName name="Sheet4" localSheetId="0">#REF!</definedName>
    <definedName name="Sheet4" hidden="1">#REF!</definedName>
    <definedName name="Sheet5" localSheetId="0">#REF!</definedName>
    <definedName name="Sheet5" hidden="1">#REF!</definedName>
    <definedName name="Sheet6" localSheetId="0">#REF!</definedName>
    <definedName name="Sheet6" hidden="1">#REF!</definedName>
    <definedName name="sht" localSheetId="6" hidden="1">#REF!</definedName>
    <definedName name="sht" localSheetId="8" hidden="1">#REF!</definedName>
    <definedName name="sht" localSheetId="14" hidden="1">#REF!</definedName>
    <definedName name="sht" localSheetId="0">#REF!</definedName>
    <definedName name="sht" hidden="1">#REF!</definedName>
    <definedName name="sht1p" localSheetId="6" hidden="1">#REF!</definedName>
    <definedName name="sht1p" localSheetId="8" hidden="1">#REF!</definedName>
    <definedName name="sht1p" localSheetId="14" hidden="1">#REF!</definedName>
    <definedName name="sht1p" localSheetId="0">#REF!</definedName>
    <definedName name="sht1p" hidden="1">#REF!</definedName>
    <definedName name="sht3p" localSheetId="6" hidden="1">#REF!</definedName>
    <definedName name="sht3p" localSheetId="8" hidden="1">#REF!</definedName>
    <definedName name="sht3p" localSheetId="14" hidden="1">#REF!</definedName>
    <definedName name="sht3p" localSheetId="0">#REF!</definedName>
    <definedName name="sht3p" hidden="1">#REF!</definedName>
    <definedName name="shtk" hidden="1">[95]dmtk!$A$4:$A$10</definedName>
    <definedName name="SIZE" localSheetId="0">#REF!</definedName>
    <definedName name="SIZE" hidden="1">#REF!</definedName>
    <definedName name="skd" localSheetId="0">[124]gVL!#REF!</definedName>
    <definedName name="skd" hidden="1">[124]gVL!#REF!</definedName>
    <definedName name="SL_CRD" localSheetId="6" hidden="1">#REF!</definedName>
    <definedName name="SL_CRD" localSheetId="8" hidden="1">#REF!</definedName>
    <definedName name="SL_CRD" localSheetId="14" hidden="1">#REF!</definedName>
    <definedName name="SL_CRD" localSheetId="0">#REF!</definedName>
    <definedName name="SL_CRD" hidden="1">#REF!</definedName>
    <definedName name="SL_CRS" localSheetId="6" hidden="1">#REF!</definedName>
    <definedName name="SL_CRS" localSheetId="8" hidden="1">#REF!</definedName>
    <definedName name="SL_CRS" localSheetId="14" hidden="1">#REF!</definedName>
    <definedName name="SL_CRS" localSheetId="0">#REF!</definedName>
    <definedName name="SL_CRS" hidden="1">#REF!</definedName>
    <definedName name="SL_CS" localSheetId="6" hidden="1">#REF!</definedName>
    <definedName name="SL_CS" localSheetId="8" hidden="1">#REF!</definedName>
    <definedName name="SL_CS" localSheetId="14" hidden="1">#REF!</definedName>
    <definedName name="SL_CS" localSheetId="0">#REF!</definedName>
    <definedName name="SL_CS" hidden="1">#REF!</definedName>
    <definedName name="SL_DD" localSheetId="6" hidden="1">#REF!</definedName>
    <definedName name="SL_DD" localSheetId="8" hidden="1">#REF!</definedName>
    <definedName name="SL_DD" localSheetId="14" hidden="1">#REF!</definedName>
    <definedName name="SL_DD" localSheetId="0">#REF!</definedName>
    <definedName name="SL_DD" hidden="1">#REF!</definedName>
    <definedName name="SL_dz1pha" hidden="1">'[65]40000000'!$A$9:$CO$9</definedName>
    <definedName name="SL_dz3pha" hidden="1">[65]XL4Poppy!$A$8:$DK$8</definedName>
    <definedName name="SL_dzcaitao" hidden="1">'[65]50000000'!$A$8:$EC$8</definedName>
    <definedName name="sl_dzdl" hidden="1">[65]Solieu!$A$9:$BR$9</definedName>
    <definedName name="sl_dzhthh" hidden="1">[65]Solieu!$A$11:$BR$11</definedName>
    <definedName name="SLDKY" localSheetId="0">#REF!</definedName>
    <definedName name="SLDKY" hidden="1">#REF!</definedName>
    <definedName name="slg" localSheetId="0">#REF!</definedName>
    <definedName name="slg" hidden="1">#REF!</definedName>
    <definedName name="SLNGAY" localSheetId="0">#REF!</definedName>
    <definedName name="SLNGAY" hidden="1">#REF!</definedName>
    <definedName name="SLTONDAUKY" localSheetId="0">#REF!</definedName>
    <definedName name="SLTONDAUKY" hidden="1">#REF!</definedName>
    <definedName name="snld" localSheetId="0">#REF!</definedName>
    <definedName name="snld" hidden="1">#REF!</definedName>
    <definedName name="snld_1" localSheetId="0">#REF!</definedName>
    <definedName name="snld_1" hidden="1">#REF!</definedName>
    <definedName name="snld_3" localSheetId="0">#REF!</definedName>
    <definedName name="snld_3" hidden="1">#REF!</definedName>
    <definedName name="soc3p" localSheetId="6" hidden="1">#REF!</definedName>
    <definedName name="soc3p" localSheetId="8" hidden="1">#REF!</definedName>
    <definedName name="soc3p" localSheetId="14" hidden="1">#REF!</definedName>
    <definedName name="soc3p" localSheetId="0">#REF!</definedName>
    <definedName name="soc3p" hidden="1">#REF!</definedName>
    <definedName name="SOCK" localSheetId="0">#REF!</definedName>
    <definedName name="SOCK" hidden="1">#REF!</definedName>
    <definedName name="SOCTGS" localSheetId="0">'[66]CAN DOI - KET QUA'!#REF!</definedName>
    <definedName name="SOCTGS" hidden="1">'[66]CAN DOI - KET QUA'!#REF!</definedName>
    <definedName name="SOD" hidden="1">[125]BDMTK!$F$2:$F$65536</definedName>
    <definedName name="SODCK" localSheetId="0">#REF!</definedName>
    <definedName name="SODCK" hidden="1">#REF!</definedName>
    <definedName name="SODCKTG" localSheetId="0">#REF!</definedName>
    <definedName name="SODCKTG" hidden="1">#REF!</definedName>
    <definedName name="SODDK" localSheetId="0">#REF!</definedName>
    <definedName name="SODDK" hidden="1">#REF!</definedName>
    <definedName name="SODUDAUKY" hidden="1">[101]bdmtk!$G$3:$G$735</definedName>
    <definedName name="SoDuTC" localSheetId="0">#REF!</definedName>
    <definedName name="SoDuTC" hidden="1">#REF!</definedName>
    <definedName name="SOHIEUTK" hidden="1">[101]bdmtk!$B$3:$B$735</definedName>
    <definedName name="SOHIEUTK.TEXT" localSheetId="0">#REF!</definedName>
    <definedName name="SOHIEUTK.TEXT" hidden="1">#REF!</definedName>
    <definedName name="soktmay" localSheetId="0">#REF!</definedName>
    <definedName name="soktmay" hidden="1">#REF!</definedName>
    <definedName name="solieu" localSheetId="6" hidden="1">#REF!</definedName>
    <definedName name="solieu" localSheetId="8" hidden="1">#REF!</definedName>
    <definedName name="solieu" localSheetId="14" hidden="1">#REF!</definedName>
    <definedName name="solieu" localSheetId="0">#REF!</definedName>
    <definedName name="solieu" hidden="1">#REF!</definedName>
    <definedName name="SOLUONG" hidden="1">'[110]Dinh Muc VT'!$J$4:$J$848</definedName>
    <definedName name="soluongnhaphh" hidden="1">[126]Chitiet!$H$7:$H$960</definedName>
    <definedName name="soluongps" localSheetId="0">#REF!</definedName>
    <definedName name="soluongps" hidden="1">#REF!</definedName>
    <definedName name="soluongxuathh" hidden="1">[126]Chitiet!$K$7:$K$960</definedName>
    <definedName name="SOPSCO" localSheetId="0">#REF!</definedName>
    <definedName name="SOPSCO" hidden="1">#REF!</definedName>
    <definedName name="SOPSNO" localSheetId="0">#REF!</definedName>
    <definedName name="SOPSNO" hidden="1">#REF!</definedName>
    <definedName name="soptc" hidden="1">[68]capnhat!$O$4:$O$1001</definedName>
    <definedName name="SORT" localSheetId="6" hidden="1">#REF!</definedName>
    <definedName name="SORT" localSheetId="8" hidden="1">#REF!</definedName>
    <definedName name="SORT" localSheetId="14" hidden="1">#REF!</definedName>
    <definedName name="SORT" localSheetId="0">#REF!</definedName>
    <definedName name="SORT" hidden="1">#REF!</definedName>
    <definedName name="SORT_AREA" hidden="1">'[122]DI-ESTI'!$A$8:$R$489</definedName>
    <definedName name="sotien" localSheetId="0">[127]capnhat!#REF!</definedName>
    <definedName name="sotien" hidden="1">[127]capnhat!#REF!</definedName>
    <definedName name="SOTIEN_CO" localSheetId="0">'[66]CAN DOI - KET QUA'!#REF!</definedName>
    <definedName name="SOTIEN_CO" hidden="1">'[66]CAN DOI - KET QUA'!#REF!</definedName>
    <definedName name="SOTIEN_CO_NK" hidden="1">[33]NHATKY!$H$7:$H$125</definedName>
    <definedName name="sotien_dmctgs" localSheetId="0">#REF!</definedName>
    <definedName name="sotien_dmctgs" hidden="1">#REF!</definedName>
    <definedName name="SOTIEN_NO" localSheetId="0">'[66]CAN DOI - KET QUA'!#REF!</definedName>
    <definedName name="SOTIEN_NO" hidden="1">'[66]CAN DOI - KET QUA'!#REF!</definedName>
    <definedName name="SOTIEN_NO_NK" hidden="1">[33]NHATKY!$G$7:$G$125</definedName>
    <definedName name="sotienps" hidden="1">[101]SOKTMAY!$AA$5:$AA$1722</definedName>
    <definedName name="SP" localSheetId="6" hidden="1">'[1]PNT-QUOT-#3'!#REF!</definedName>
    <definedName name="SP" localSheetId="8" hidden="1">'[1]PNT-QUOT-#3'!#REF!</definedName>
    <definedName name="SP" localSheetId="14" hidden="1">'[1]PNT-QUOT-#3'!#REF!</definedName>
    <definedName name="SP" hidden="1">'[1]PNT-QUOT-#3'!#REF!</definedName>
    <definedName name="sp_bq" localSheetId="0">'[15]truc tiep'!#REF!</definedName>
    <definedName name="sp_bq" hidden="1">'[15]truc tiep'!#REF!</definedName>
    <definedName name="sp_bv" localSheetId="0">'[15]truc tiep'!#REF!</definedName>
    <definedName name="sp_bv" hidden="1">'[15]truc tiep'!#REF!</definedName>
    <definedName name="sp_ck" localSheetId="0">'[15]truc tiep'!#REF!</definedName>
    <definedName name="sp_ck" hidden="1">'[15]truc tiep'!#REF!</definedName>
    <definedName name="sp_d1" localSheetId="0">'[15]truc tiep'!#REF!</definedName>
    <definedName name="sp_d1" hidden="1">'[15]truc tiep'!#REF!</definedName>
    <definedName name="sp_d2" localSheetId="0">'[15]truc tiep'!#REF!</definedName>
    <definedName name="sp_d2" hidden="1">'[15]truc tiep'!#REF!</definedName>
    <definedName name="sp_d3" localSheetId="0">'[15]truc tiep'!#REF!</definedName>
    <definedName name="sp_d3" hidden="1">'[15]truc tiep'!#REF!</definedName>
    <definedName name="sp_dl" localSheetId="0">'[15]truc tiep'!#REF!</definedName>
    <definedName name="sp_dl" hidden="1">'[15]truc tiep'!#REF!</definedName>
    <definedName name="sp_kcs" localSheetId="0">'[15]truc tiep'!#REF!</definedName>
    <definedName name="sp_kcs" hidden="1">'[15]truc tiep'!#REF!</definedName>
    <definedName name="sp_nb" localSheetId="0">'[15]truc tiep'!#REF!</definedName>
    <definedName name="sp_nb" hidden="1">'[15]truc tiep'!#REF!</definedName>
    <definedName name="sp_ngio" localSheetId="0">'[15]truc tiep'!#REF!</definedName>
    <definedName name="sp_ngio" hidden="1">'[15]truc tiep'!#REF!</definedName>
    <definedName name="sp_nv" localSheetId="0">'[15]truc tiep'!#REF!</definedName>
    <definedName name="sp_nv" hidden="1">'[15]truc tiep'!#REF!</definedName>
    <definedName name="sp_t3" localSheetId="0">'[15]truc tiep'!#REF!</definedName>
    <definedName name="sp_t3" hidden="1">'[15]truc tiep'!#REF!</definedName>
    <definedName name="sp_t4" localSheetId="0">'[15]truc tiep'!#REF!</definedName>
    <definedName name="sp_t4" hidden="1">'[15]truc tiep'!#REF!</definedName>
    <definedName name="sp_t5" localSheetId="0">'[15]truc tiep'!#REF!</definedName>
    <definedName name="sp_t5" hidden="1">'[15]truc tiep'!#REF!</definedName>
    <definedName name="sp_t6" localSheetId="0">'[15]truc tiep'!#REF!</definedName>
    <definedName name="sp_t6" hidden="1">'[15]truc tiep'!#REF!</definedName>
    <definedName name="sp_tc" localSheetId="0">'[15]truc tiep'!#REF!</definedName>
    <definedName name="sp_tc" hidden="1">'[15]truc tiep'!#REF!</definedName>
    <definedName name="sp_tm" localSheetId="0">'[15]truc tiep'!#REF!</definedName>
    <definedName name="sp_tm" hidden="1">'[15]truc tiep'!#REF!</definedName>
    <definedName name="sp_vs" localSheetId="0">'[15]truc tiep'!#REF!</definedName>
    <definedName name="sp_vs" hidden="1">'[15]truc tiep'!#REF!</definedName>
    <definedName name="sp_xh" localSheetId="0">'[15]truc tiep'!#REF!</definedName>
    <definedName name="sp_xh" hidden="1">'[15]truc tiep'!#REF!</definedName>
    <definedName name="SPEC" localSheetId="6" hidden="1">#REF!</definedName>
    <definedName name="SPEC" localSheetId="8" hidden="1">#REF!</definedName>
    <definedName name="SPEC" localSheetId="14" hidden="1">#REF!</definedName>
    <definedName name="SPEC" localSheetId="0">#REF!</definedName>
    <definedName name="SPEC" hidden="1">#REF!</definedName>
    <definedName name="SpecialPrice" localSheetId="6" hidden="1">#REF!</definedName>
    <definedName name="SpecialPrice" localSheetId="8" hidden="1">#REF!</definedName>
    <definedName name="SpecialPrice" localSheetId="14" hidden="1">#REF!</definedName>
    <definedName name="SpecialPrice" localSheetId="0" hidden="1">#REF!</definedName>
    <definedName name="SpecialPrice" hidden="1">#REF!</definedName>
    <definedName name="SPECSUMMARY" localSheetId="6" hidden="1">#REF!</definedName>
    <definedName name="SPECSUMMARY" localSheetId="8" hidden="1">#REF!</definedName>
    <definedName name="SPECSUMMARY" localSheetId="14" hidden="1">#REF!</definedName>
    <definedName name="SPECSUMMARY" localSheetId="0">#REF!</definedName>
    <definedName name="SPECSUMMARY" hidden="1">#REF!</definedName>
    <definedName name="spk1p" localSheetId="6" hidden="1">'[3]#REF'!#REF!</definedName>
    <definedName name="spk1p" localSheetId="8" hidden="1">'[3]#REF'!#REF!</definedName>
    <definedName name="spk1p" localSheetId="14" hidden="1">'[3]#REF'!#REF!</definedName>
    <definedName name="spk1p" hidden="1">'[3]#REF'!#REF!</definedName>
    <definedName name="spk3p" localSheetId="6" hidden="1">'[3]lam-moi'!#REF!</definedName>
    <definedName name="spk3p" localSheetId="8" hidden="1">'[3]lam-moi'!#REF!</definedName>
    <definedName name="spk3p" localSheetId="14" hidden="1">'[3]lam-moi'!#REF!</definedName>
    <definedName name="spk3p" hidden="1">'[3]lam-moi'!#REF!</definedName>
    <definedName name="SPSCOCDTK2004" localSheetId="0">#REF!</definedName>
    <definedName name="SPSCOCDTK2004" hidden="1">#REF!</definedName>
    <definedName name="SPSNOCDTK2004" localSheetId="0">#REF!</definedName>
    <definedName name="SPSNOCDTK2004" hidden="1">#REF!</definedName>
    <definedName name="SS" localSheetId="0" hidden="1">{"'Sheet1'!$L$16"}</definedName>
    <definedName name="SS" hidden="1">{"'Sheet1'!$L$16"}</definedName>
    <definedName name="ST" localSheetId="6" hidden="1">#REF!</definedName>
    <definedName name="ST" localSheetId="8" hidden="1">#REF!</definedName>
    <definedName name="ST" localSheetId="14" hidden="1">#REF!</definedName>
    <definedName name="ST" localSheetId="0">#REF!</definedName>
    <definedName name="ST" hidden="1">#REF!</definedName>
    <definedName name="st1p" localSheetId="6" hidden="1">#REF!</definedName>
    <definedName name="st1p" localSheetId="8" hidden="1">#REF!</definedName>
    <definedName name="st1p" localSheetId="14" hidden="1">#REF!</definedName>
    <definedName name="st1p" localSheetId="0">#REF!</definedName>
    <definedName name="st1p" hidden="1">#REF!</definedName>
    <definedName name="st3p" localSheetId="6" hidden="1">#REF!</definedName>
    <definedName name="st3p" localSheetId="8" hidden="1">#REF!</definedName>
    <definedName name="st3p" localSheetId="14" hidden="1">#REF!</definedName>
    <definedName name="st3p" localSheetId="0">#REF!</definedName>
    <definedName name="st3p" hidden="1">#REF!</definedName>
    <definedName name="Start_1" localSheetId="6" hidden="1">#REF!</definedName>
    <definedName name="Start_1" localSheetId="8" hidden="1">#REF!</definedName>
    <definedName name="Start_1" localSheetId="14" hidden="1">#REF!</definedName>
    <definedName name="Start_1" localSheetId="0">#REF!</definedName>
    <definedName name="Start_1" hidden="1">#REF!</definedName>
    <definedName name="Start_10" localSheetId="6" hidden="1">#REF!</definedName>
    <definedName name="Start_10" localSheetId="8" hidden="1">#REF!</definedName>
    <definedName name="Start_10" localSheetId="14" hidden="1">#REF!</definedName>
    <definedName name="Start_10" localSheetId="0">#REF!</definedName>
    <definedName name="Start_10" hidden="1">#REF!</definedName>
    <definedName name="Start_11" localSheetId="6" hidden="1">#REF!</definedName>
    <definedName name="Start_11" localSheetId="8" hidden="1">#REF!</definedName>
    <definedName name="Start_11" localSheetId="14" hidden="1">#REF!</definedName>
    <definedName name="Start_11" localSheetId="0">#REF!</definedName>
    <definedName name="Start_11" hidden="1">#REF!</definedName>
    <definedName name="Start_12" localSheetId="6" hidden="1">#REF!</definedName>
    <definedName name="Start_12" localSheetId="8" hidden="1">#REF!</definedName>
    <definedName name="Start_12" localSheetId="14" hidden="1">#REF!</definedName>
    <definedName name="Start_12" localSheetId="0">#REF!</definedName>
    <definedName name="Start_12" hidden="1">#REF!</definedName>
    <definedName name="Start_13" localSheetId="6" hidden="1">#REF!</definedName>
    <definedName name="Start_13" localSheetId="8" hidden="1">#REF!</definedName>
    <definedName name="Start_13" localSheetId="14" hidden="1">#REF!</definedName>
    <definedName name="Start_13" localSheetId="0">#REF!</definedName>
    <definedName name="Start_13" hidden="1">#REF!</definedName>
    <definedName name="Start_2" localSheetId="6" hidden="1">#REF!</definedName>
    <definedName name="Start_2" localSheetId="8" hidden="1">#REF!</definedName>
    <definedName name="Start_2" localSheetId="14" hidden="1">#REF!</definedName>
    <definedName name="Start_2" localSheetId="0">#REF!</definedName>
    <definedName name="Start_2" hidden="1">#REF!</definedName>
    <definedName name="Start_3" localSheetId="6" hidden="1">#REF!</definedName>
    <definedName name="Start_3" localSheetId="8" hidden="1">#REF!</definedName>
    <definedName name="Start_3" localSheetId="14" hidden="1">#REF!</definedName>
    <definedName name="Start_3" localSheetId="0">#REF!</definedName>
    <definedName name="Start_3" hidden="1">#REF!</definedName>
    <definedName name="Start_4" localSheetId="6" hidden="1">#REF!</definedName>
    <definedName name="Start_4" localSheetId="8" hidden="1">#REF!</definedName>
    <definedName name="Start_4" localSheetId="14" hidden="1">#REF!</definedName>
    <definedName name="Start_4" localSheetId="0">#REF!</definedName>
    <definedName name="Start_4" hidden="1">#REF!</definedName>
    <definedName name="Start_5" localSheetId="6" hidden="1">#REF!</definedName>
    <definedName name="Start_5" localSheetId="8" hidden="1">#REF!</definedName>
    <definedName name="Start_5" localSheetId="14" hidden="1">#REF!</definedName>
    <definedName name="Start_5" localSheetId="0">#REF!</definedName>
    <definedName name="Start_5" hidden="1">#REF!</definedName>
    <definedName name="Start_6" localSheetId="6" hidden="1">#REF!</definedName>
    <definedName name="Start_6" localSheetId="8" hidden="1">#REF!</definedName>
    <definedName name="Start_6" localSheetId="14" hidden="1">#REF!</definedName>
    <definedName name="Start_6" localSheetId="0">#REF!</definedName>
    <definedName name="Start_6" hidden="1">#REF!</definedName>
    <definedName name="Start_7" localSheetId="6" hidden="1">#REF!</definedName>
    <definedName name="Start_7" localSheetId="8" hidden="1">#REF!</definedName>
    <definedName name="Start_7" localSheetId="14" hidden="1">#REF!</definedName>
    <definedName name="Start_7" localSheetId="0">#REF!</definedName>
    <definedName name="Start_7" hidden="1">#REF!</definedName>
    <definedName name="Start_8" localSheetId="6" hidden="1">#REF!</definedName>
    <definedName name="Start_8" localSheetId="8" hidden="1">#REF!</definedName>
    <definedName name="Start_8" localSheetId="14" hidden="1">#REF!</definedName>
    <definedName name="Start_8" localSheetId="0">#REF!</definedName>
    <definedName name="Start_8" hidden="1">#REF!</definedName>
    <definedName name="Start_9" localSheetId="6" hidden="1">#REF!</definedName>
    <definedName name="Start_9" localSheetId="8" hidden="1">#REF!</definedName>
    <definedName name="Start_9" localSheetId="14" hidden="1">#REF!</definedName>
    <definedName name="Start_9" localSheetId="0">#REF!</definedName>
    <definedName name="Start_9" hidden="1">#REF!</definedName>
    <definedName name="STMOT" localSheetId="6" hidden="1">#REF!</definedName>
    <definedName name="STMOT" localSheetId="8" hidden="1">#REF!</definedName>
    <definedName name="STMOT" localSheetId="14" hidden="1">#REF!</definedName>
    <definedName name="STMOT" localSheetId="0">#REF!</definedName>
    <definedName name="STMOT" hidden="1">#REF!</definedName>
    <definedName name="STMUOIHAI" hidden="1">'[49]CTGS 12'!$F$9:$F$88</definedName>
    <definedName name="str" hidden="1">[86]gvl!$N$34</definedName>
    <definedName name="sudung" hidden="1">'[46]Quy DPRR cu the11'!$J$15:$J$250</definedName>
    <definedName name="SUMMARY" localSheetId="6" hidden="1">#REF!</definedName>
    <definedName name="SUMMARY" localSheetId="8" hidden="1">#REF!</definedName>
    <definedName name="SUMMARY" localSheetId="14" hidden="1">#REF!</definedName>
    <definedName name="SUMMARY" localSheetId="0">#REF!</definedName>
    <definedName name="SUMMARY" hidden="1">#REF!</definedName>
    <definedName name="T" localSheetId="6" hidden="1">#REF!</definedName>
    <definedName name="T" localSheetId="8" hidden="1">#REF!</definedName>
    <definedName name="T" localSheetId="14" hidden="1">#REF!</definedName>
    <definedName name="T" localSheetId="0">#REF!</definedName>
    <definedName name="T" hidden="1">#REF!</definedName>
    <definedName name="T_BCN_LN70" localSheetId="0">#REF!</definedName>
    <definedName name="T_BCN_LN70" hidden="1">#REF!</definedName>
    <definedName name="T_BCN_SoHoSoVay" localSheetId="0">#REF!</definedName>
    <definedName name="T_BCN_SoHoSoVay" hidden="1">#REF!</definedName>
    <definedName name="T_BCN_SoLuongKH" localSheetId="0">#REF!</definedName>
    <definedName name="T_BCN_SoLuongKH" hidden="1">#REF!</definedName>
    <definedName name="T_BCN_TienVay" localSheetId="0">#REF!</definedName>
    <definedName name="T_BCN_TienVay" hidden="1">#REF!</definedName>
    <definedName name="T_dat" hidden="1">'[45]Dinh nghia'!$A$15:$B$20</definedName>
    <definedName name="t101p" localSheetId="6" hidden="1">#REF!</definedName>
    <definedName name="t101p" localSheetId="8" hidden="1">#REF!</definedName>
    <definedName name="t101p" localSheetId="14" hidden="1">#REF!</definedName>
    <definedName name="t101p" localSheetId="0">#REF!</definedName>
    <definedName name="t101p" hidden="1">#REF!</definedName>
    <definedName name="t103p" localSheetId="6" hidden="1">#REF!</definedName>
    <definedName name="t103p" localSheetId="8" hidden="1">#REF!</definedName>
    <definedName name="t103p" localSheetId="14" hidden="1">#REF!</definedName>
    <definedName name="t103p" localSheetId="0">#REF!</definedName>
    <definedName name="t103p" hidden="1">#REF!</definedName>
    <definedName name="t105mnc" localSheetId="6" hidden="1">'[3]thao-go'!#REF!</definedName>
    <definedName name="t105mnc" localSheetId="8" hidden="1">'[3]thao-go'!#REF!</definedName>
    <definedName name="t105mnc" localSheetId="14" hidden="1">'[3]thao-go'!#REF!</definedName>
    <definedName name="t105mnc" hidden="1">'[3]thao-go'!#REF!</definedName>
    <definedName name="t10m" localSheetId="6" hidden="1">#REF!</definedName>
    <definedName name="t10m" localSheetId="8" hidden="1">#REF!</definedName>
    <definedName name="t10m" localSheetId="14" hidden="1">#REF!</definedName>
    <definedName name="t10m" localSheetId="0">#REF!</definedName>
    <definedName name="t10m" hidden="1">#REF!</definedName>
    <definedName name="T10nc" localSheetId="6" hidden="1">'[106]CHITIET VL-NC-TT -1p'!#REF!</definedName>
    <definedName name="T10nc" localSheetId="8" hidden="1">'[106]CHITIET VL-NC-TT -1p'!#REF!</definedName>
    <definedName name="T10nc" localSheetId="14" hidden="1">'[106]CHITIET VL-NC-TT -1p'!#REF!</definedName>
    <definedName name="T10nc" hidden="1">'[106]CHITIET VL-NC-TT -1p'!#REF!</definedName>
    <definedName name="t10nc1p" localSheetId="6" hidden="1">#REF!</definedName>
    <definedName name="t10nc1p" localSheetId="8" hidden="1">#REF!</definedName>
    <definedName name="t10nc1p" localSheetId="14" hidden="1">#REF!</definedName>
    <definedName name="t10nc1p" localSheetId="0">#REF!</definedName>
    <definedName name="t10nc1p" hidden="1">#REF!</definedName>
    <definedName name="t10ncm" localSheetId="6" hidden="1">'[3]lam-moi'!#REF!</definedName>
    <definedName name="t10ncm" localSheetId="8" hidden="1">'[3]lam-moi'!#REF!</definedName>
    <definedName name="t10ncm" localSheetId="14" hidden="1">'[3]lam-moi'!#REF!</definedName>
    <definedName name="t10ncm" hidden="1">'[3]lam-moi'!#REF!</definedName>
    <definedName name="T10vc" localSheetId="6" hidden="1">'[106]CHITIET VL-NC-TT -1p'!#REF!</definedName>
    <definedName name="T10vc" localSheetId="8" hidden="1">'[106]CHITIET VL-NC-TT -1p'!#REF!</definedName>
    <definedName name="T10vc" localSheetId="14" hidden="1">'[106]CHITIET VL-NC-TT -1p'!#REF!</definedName>
    <definedName name="T10vc" hidden="1">'[106]CHITIET VL-NC-TT -1p'!#REF!</definedName>
    <definedName name="T10vl" localSheetId="6" hidden="1">'[106]CHITIET VL-NC-TT -1p'!#REF!</definedName>
    <definedName name="T10vl" localSheetId="8" hidden="1">'[106]CHITIET VL-NC-TT -1p'!#REF!</definedName>
    <definedName name="T10vl" localSheetId="14" hidden="1">'[106]CHITIET VL-NC-TT -1p'!#REF!</definedName>
    <definedName name="T10vl" hidden="1">'[106]CHITIET VL-NC-TT -1p'!#REF!</definedName>
    <definedName name="t10vl1p" localSheetId="6" hidden="1">#REF!</definedName>
    <definedName name="t10vl1p" localSheetId="8" hidden="1">#REF!</definedName>
    <definedName name="t10vl1p" localSheetId="14" hidden="1">#REF!</definedName>
    <definedName name="t10vl1p" localSheetId="0">#REF!</definedName>
    <definedName name="t10vl1p" hidden="1">#REF!</definedName>
    <definedName name="t121p" localSheetId="6" hidden="1">#REF!</definedName>
    <definedName name="t121p" localSheetId="8" hidden="1">#REF!</definedName>
    <definedName name="t121p" localSheetId="14" hidden="1">#REF!</definedName>
    <definedName name="t121p" localSheetId="0">#REF!</definedName>
    <definedName name="t121p" hidden="1">#REF!</definedName>
    <definedName name="t123p" localSheetId="6" hidden="1">#REF!</definedName>
    <definedName name="t123p" localSheetId="8" hidden="1">#REF!</definedName>
    <definedName name="t123p" localSheetId="14" hidden="1">#REF!</definedName>
    <definedName name="t123p" localSheetId="0">#REF!</definedName>
    <definedName name="t123p" hidden="1">#REF!</definedName>
    <definedName name="t12m" localSheetId="6" hidden="1">'[3]lam-moi'!#REF!</definedName>
    <definedName name="t12m" localSheetId="8" hidden="1">'[3]lam-moi'!#REF!</definedName>
    <definedName name="t12m" localSheetId="14" hidden="1">'[3]lam-moi'!#REF!</definedName>
    <definedName name="t12m" hidden="1">'[3]lam-moi'!#REF!</definedName>
    <definedName name="t12mnc" localSheetId="6" hidden="1">'[3]thao-go'!#REF!</definedName>
    <definedName name="t12mnc" localSheetId="8" hidden="1">'[3]thao-go'!#REF!</definedName>
    <definedName name="t12mnc" localSheetId="14" hidden="1">'[3]thao-go'!#REF!</definedName>
    <definedName name="t12mnc" hidden="1">'[3]thao-go'!#REF!</definedName>
    <definedName name="T12nc" localSheetId="6" hidden="1">#REF!</definedName>
    <definedName name="T12nc" localSheetId="8" hidden="1">#REF!</definedName>
    <definedName name="T12nc" localSheetId="14" hidden="1">#REF!</definedName>
    <definedName name="T12nc" localSheetId="0">#REF!</definedName>
    <definedName name="T12nc" hidden="1">#REF!</definedName>
    <definedName name="t12nc3p" localSheetId="6" hidden="1">#REF!</definedName>
    <definedName name="t12nc3p" localSheetId="8" hidden="1">#REF!</definedName>
    <definedName name="t12nc3p" localSheetId="14" hidden="1">#REF!</definedName>
    <definedName name="t12nc3p" localSheetId="0">#REF!</definedName>
    <definedName name="t12nc3p" hidden="1">#REF!</definedName>
    <definedName name="t12ncm" localSheetId="6" hidden="1">'[3]lam-moi'!#REF!</definedName>
    <definedName name="t12ncm" localSheetId="8" hidden="1">'[3]lam-moi'!#REF!</definedName>
    <definedName name="t12ncm" localSheetId="14" hidden="1">'[3]lam-moi'!#REF!</definedName>
    <definedName name="t12ncm" hidden="1">'[3]lam-moi'!#REF!</definedName>
    <definedName name="T12vc" localSheetId="6" hidden="1">#REF!</definedName>
    <definedName name="T12vc" localSheetId="8" hidden="1">#REF!</definedName>
    <definedName name="T12vc" localSheetId="14" hidden="1">#REF!</definedName>
    <definedName name="T12vc" localSheetId="0">#REF!</definedName>
    <definedName name="T12vc" hidden="1">#REF!</definedName>
    <definedName name="T12vl" localSheetId="6" hidden="1">#REF!</definedName>
    <definedName name="T12vl" localSheetId="8" hidden="1">#REF!</definedName>
    <definedName name="T12vl" localSheetId="14" hidden="1">#REF!</definedName>
    <definedName name="T12vl" localSheetId="0">#REF!</definedName>
    <definedName name="T12vl" hidden="1">#REF!</definedName>
    <definedName name="t12vl3p" hidden="1">'[118]CHITIET VL-NC-TT1p'!$G$112</definedName>
    <definedName name="t141p" localSheetId="6" hidden="1">#REF!</definedName>
    <definedName name="t141p" localSheetId="8" hidden="1">#REF!</definedName>
    <definedName name="t141p" localSheetId="14" hidden="1">#REF!</definedName>
    <definedName name="t141p" localSheetId="0">#REF!</definedName>
    <definedName name="t141p" hidden="1">#REF!</definedName>
    <definedName name="t143p" localSheetId="6" hidden="1">#REF!</definedName>
    <definedName name="t143p" localSheetId="8" hidden="1">#REF!</definedName>
    <definedName name="t143p" localSheetId="14" hidden="1">#REF!</definedName>
    <definedName name="t143p" localSheetId="0">#REF!</definedName>
    <definedName name="t143p" hidden="1">#REF!</definedName>
    <definedName name="t14m" localSheetId="6" hidden="1">'[3]lam-moi'!#REF!</definedName>
    <definedName name="t14m" localSheetId="8" hidden="1">'[3]lam-moi'!#REF!</definedName>
    <definedName name="t14m" localSheetId="14" hidden="1">'[3]lam-moi'!#REF!</definedName>
    <definedName name="t14m" hidden="1">'[3]lam-moi'!#REF!</definedName>
    <definedName name="t14mnc" localSheetId="6" hidden="1">'[3]thao-go'!#REF!</definedName>
    <definedName name="t14mnc" localSheetId="8" hidden="1">'[3]thao-go'!#REF!</definedName>
    <definedName name="t14mnc" localSheetId="14" hidden="1">'[3]thao-go'!#REF!</definedName>
    <definedName name="t14mnc" hidden="1">'[3]thao-go'!#REF!</definedName>
    <definedName name="T14nc" localSheetId="6" hidden="1">'[75]CHITIET VL-NC-TT -1p'!#REF!</definedName>
    <definedName name="T14nc" localSheetId="8" hidden="1">'[75]CHITIET VL-NC-TT -1p'!#REF!</definedName>
    <definedName name="T14nc" localSheetId="14" hidden="1">'[75]CHITIET VL-NC-TT -1p'!#REF!</definedName>
    <definedName name="T14nc" hidden="1">'[75]CHITIET VL-NC-TT -1p'!#REF!</definedName>
    <definedName name="t14nc3p" hidden="1">'[118]CHITIET VL-NC-TT1p'!$G$102</definedName>
    <definedName name="t14ncm" localSheetId="6" hidden="1">'[3]lam-moi'!#REF!</definedName>
    <definedName name="t14ncm" localSheetId="8" hidden="1">'[3]lam-moi'!#REF!</definedName>
    <definedName name="t14ncm" localSheetId="14" hidden="1">'[3]lam-moi'!#REF!</definedName>
    <definedName name="t14ncm" hidden="1">'[3]lam-moi'!#REF!</definedName>
    <definedName name="T14vc" localSheetId="6" hidden="1">'[75]CHITIET VL-NC-TT -1p'!#REF!</definedName>
    <definedName name="T14vc" localSheetId="8" hidden="1">'[75]CHITIET VL-NC-TT -1p'!#REF!</definedName>
    <definedName name="T14vc" localSheetId="14" hidden="1">'[75]CHITIET VL-NC-TT -1p'!#REF!</definedName>
    <definedName name="T14vc" hidden="1">'[75]CHITIET VL-NC-TT -1p'!#REF!</definedName>
    <definedName name="T14vl" localSheetId="6" hidden="1">'[75]CHITIET VL-NC-TT -1p'!#REF!</definedName>
    <definedName name="T14vl" localSheetId="8" hidden="1">'[75]CHITIET VL-NC-TT -1p'!#REF!</definedName>
    <definedName name="T14vl" localSheetId="14" hidden="1">'[75]CHITIET VL-NC-TT -1p'!#REF!</definedName>
    <definedName name="T14vl" hidden="1">'[75]CHITIET VL-NC-TT -1p'!#REF!</definedName>
    <definedName name="t14vl3p" hidden="1">'[118]CHITIET VL-NC-TT1p'!$G$99</definedName>
    <definedName name="T203P" localSheetId="6" hidden="1">[3]VC!#REF!</definedName>
    <definedName name="T203P" localSheetId="8" hidden="1">[3]VC!#REF!</definedName>
    <definedName name="T203P" localSheetId="14" hidden="1">[3]VC!#REF!</definedName>
    <definedName name="T203P" hidden="1">[3]VC!#REF!</definedName>
    <definedName name="t20m" localSheetId="6" hidden="1">'[3]lam-moi'!#REF!</definedName>
    <definedName name="t20m" localSheetId="8" hidden="1">'[3]lam-moi'!#REF!</definedName>
    <definedName name="t20m" localSheetId="14" hidden="1">'[3]lam-moi'!#REF!</definedName>
    <definedName name="t20m" hidden="1">'[3]lam-moi'!#REF!</definedName>
    <definedName name="t20ncm" localSheetId="6" hidden="1">'[3]lam-moi'!#REF!</definedName>
    <definedName name="t20ncm" localSheetId="8" hidden="1">'[3]lam-moi'!#REF!</definedName>
    <definedName name="t20ncm" localSheetId="14" hidden="1">'[3]lam-moi'!#REF!</definedName>
    <definedName name="t20ncm" hidden="1">'[3]lam-moi'!#REF!</definedName>
    <definedName name="t7m" localSheetId="6" hidden="1">#REF!</definedName>
    <definedName name="t7m" localSheetId="8" hidden="1">#REF!</definedName>
    <definedName name="t7m" localSheetId="14" hidden="1">#REF!</definedName>
    <definedName name="t7m" localSheetId="0">#REF!</definedName>
    <definedName name="t7m" hidden="1">#REF!</definedName>
    <definedName name="t7nc" localSheetId="6" hidden="1">'[3]lam-moi'!#REF!</definedName>
    <definedName name="t7nc" localSheetId="8" hidden="1">'[3]lam-moi'!#REF!</definedName>
    <definedName name="t7nc" localSheetId="14" hidden="1">'[3]lam-moi'!#REF!</definedName>
    <definedName name="t7nc" hidden="1">'[3]lam-moi'!#REF!</definedName>
    <definedName name="t7vl" localSheetId="6" hidden="1">'[3]lam-moi'!#REF!</definedName>
    <definedName name="t7vl" localSheetId="8" hidden="1">'[3]lam-moi'!#REF!</definedName>
    <definedName name="t7vl" localSheetId="14" hidden="1">'[3]lam-moi'!#REF!</definedName>
    <definedName name="t7vl" hidden="1">'[3]lam-moi'!#REF!</definedName>
    <definedName name="t84mnc" localSheetId="6" hidden="1">'[3]thao-go'!#REF!</definedName>
    <definedName name="t84mnc" localSheetId="8" hidden="1">'[3]thao-go'!#REF!</definedName>
    <definedName name="t84mnc" localSheetId="14" hidden="1">'[3]thao-go'!#REF!</definedName>
    <definedName name="t84mnc" hidden="1">'[3]thao-go'!#REF!</definedName>
    <definedName name="t8m" localSheetId="6" hidden="1">#REF!</definedName>
    <definedName name="t8m" localSheetId="8" hidden="1">#REF!</definedName>
    <definedName name="t8m" localSheetId="14" hidden="1">#REF!</definedName>
    <definedName name="t8m" localSheetId="0">#REF!</definedName>
    <definedName name="t8m" hidden="1">#REF!</definedName>
    <definedName name="t8nc" localSheetId="6" hidden="1">'[3]lam-moi'!#REF!</definedName>
    <definedName name="t8nc" localSheetId="8" hidden="1">'[3]lam-moi'!#REF!</definedName>
    <definedName name="t8nc" localSheetId="14" hidden="1">'[3]lam-moi'!#REF!</definedName>
    <definedName name="t8nc" hidden="1">'[3]lam-moi'!#REF!</definedName>
    <definedName name="t8vl" localSheetId="6" hidden="1">'[3]lam-moi'!#REF!</definedName>
    <definedName name="t8vl" localSheetId="8" hidden="1">'[3]lam-moi'!#REF!</definedName>
    <definedName name="t8vl" localSheetId="14" hidden="1">'[3]lam-moi'!#REF!</definedName>
    <definedName name="t8vl" hidden="1">'[3]lam-moi'!#REF!</definedName>
    <definedName name="TAIKHOAN" localSheetId="0">#REF!</definedName>
    <definedName name="TAIKHOAN" hidden="1">#REF!</definedName>
    <definedName name="TAM" localSheetId="0">#REF!</definedName>
    <definedName name="TAM" hidden="1">#REF!</definedName>
    <definedName name="TAMT" hidden="1">[38]TT!$B$2:$G$134</definedName>
    <definedName name="TAMTINH" localSheetId="6" hidden="1">#REF!</definedName>
    <definedName name="TAMTINH" localSheetId="8" hidden="1">#REF!</definedName>
    <definedName name="TAMTINH" localSheetId="14" hidden="1">#REF!</definedName>
    <definedName name="TAMTINH" localSheetId="0">#REF!</definedName>
    <definedName name="TAMTINH" hidden="1">#REF!</definedName>
    <definedName name="TANG" localSheetId="0">#REF!</definedName>
    <definedName name="TANG" hidden="1">#REF!</definedName>
    <definedName name="TAX_OUT" hidden="1">'[35]SO CAI'!$J$4</definedName>
    <definedName name="TaxTV" hidden="1">10%</definedName>
    <definedName name="TaxXL" hidden="1">5%</definedName>
    <definedName name="TAY" localSheetId="0">#REF!</definedName>
    <definedName name="TAY" hidden="1">#REF!</definedName>
    <definedName name="tb" localSheetId="6" hidden="1">#REF!</definedName>
    <definedName name="tb" localSheetId="8" hidden="1">#REF!</definedName>
    <definedName name="tb" localSheetId="14" hidden="1">#REF!</definedName>
    <definedName name="tb" localSheetId="0">#REF!</definedName>
    <definedName name="tb" hidden="1">#REF!</definedName>
    <definedName name="tb00" localSheetId="0">#REF!</definedName>
    <definedName name="tb00" hidden="1">#REF!</definedName>
    <definedName name="tbdd1p" localSheetId="6" hidden="1">'[3]lam-moi'!#REF!</definedName>
    <definedName name="tbdd1p" localSheetId="8" hidden="1">'[3]lam-moi'!#REF!</definedName>
    <definedName name="tbdd1p" localSheetId="14" hidden="1">'[3]lam-moi'!#REF!</definedName>
    <definedName name="tbdd1p" hidden="1">'[3]lam-moi'!#REF!</definedName>
    <definedName name="tbdd3p" localSheetId="6" hidden="1">'[3]lam-moi'!#REF!</definedName>
    <definedName name="tbdd3p" localSheetId="8" hidden="1">'[3]lam-moi'!#REF!</definedName>
    <definedName name="tbdd3p" localSheetId="14" hidden="1">'[3]lam-moi'!#REF!</definedName>
    <definedName name="tbdd3p" hidden="1">'[3]lam-moi'!#REF!</definedName>
    <definedName name="tbddsdl" localSheetId="6" hidden="1">'[3]lam-moi'!#REF!</definedName>
    <definedName name="tbddsdl" localSheetId="8" hidden="1">'[3]lam-moi'!#REF!</definedName>
    <definedName name="tbddsdl" localSheetId="14" hidden="1">'[3]lam-moi'!#REF!</definedName>
    <definedName name="tbddsdl" hidden="1">'[3]lam-moi'!#REF!</definedName>
    <definedName name="TBI" localSheetId="6" hidden="1">'[3]TH XL'!#REF!</definedName>
    <definedName name="TBI" localSheetId="8" hidden="1">'[3]TH XL'!#REF!</definedName>
    <definedName name="TBI" localSheetId="14" hidden="1">'[3]TH XL'!#REF!</definedName>
    <definedName name="TBI" hidden="1">'[3]TH XL'!#REF!</definedName>
    <definedName name="tbl_ProdInfo" localSheetId="6" hidden="1">#REF!</definedName>
    <definedName name="tbl_ProdInfo" localSheetId="8" hidden="1">#REF!</definedName>
    <definedName name="tbl_ProdInfo" localSheetId="14" hidden="1">#REF!</definedName>
    <definedName name="tbl_ProdInfo" localSheetId="0" hidden="1">#REF!</definedName>
    <definedName name="tbl_ProdInfo" hidden="1">#REF!</definedName>
    <definedName name="tbtr" localSheetId="6" hidden="1">'[3]TH XL'!#REF!</definedName>
    <definedName name="tbtr" localSheetId="8" hidden="1">'[3]TH XL'!#REF!</definedName>
    <definedName name="tbtr" localSheetId="14" hidden="1">'[3]TH XL'!#REF!</definedName>
    <definedName name="tbtr" hidden="1">'[3]TH XL'!#REF!</definedName>
    <definedName name="tbtram" localSheetId="6" hidden="1">#REF!</definedName>
    <definedName name="tbtram" localSheetId="8" hidden="1">#REF!</definedName>
    <definedName name="tbtram" localSheetId="14" hidden="1">#REF!</definedName>
    <definedName name="tbtram" localSheetId="0">#REF!</definedName>
    <definedName name="tbtram" hidden="1">#REF!</definedName>
    <definedName name="TBXD" localSheetId="6" hidden="1">#REF!</definedName>
    <definedName name="TBXD" localSheetId="8" hidden="1">#REF!</definedName>
    <definedName name="TBXD" localSheetId="14" hidden="1">#REF!</definedName>
    <definedName name="TBXD" localSheetId="0">#REF!</definedName>
    <definedName name="TBXD" hidden="1">#REF!</definedName>
    <definedName name="TC" localSheetId="6" hidden="1">#REF!</definedName>
    <definedName name="TC" localSheetId="8" hidden="1">#REF!</definedName>
    <definedName name="TC" localSheetId="14" hidden="1">#REF!</definedName>
    <definedName name="TC" localSheetId="0">#REF!</definedName>
    <definedName name="TC" hidden="1">#REF!</definedName>
    <definedName name="TC_NHANH1" localSheetId="6" hidden="1">#REF!</definedName>
    <definedName name="TC_NHANH1" localSheetId="8" hidden="1">#REF!</definedName>
    <definedName name="TC_NHANH1" localSheetId="14" hidden="1">#REF!</definedName>
    <definedName name="TC_NHANH1" localSheetId="0">#REF!</definedName>
    <definedName name="TC_NHANH1" hidden="1">#REF!</definedName>
    <definedName name="tcxxnc" localSheetId="6" hidden="1">'[3]thao-go'!#REF!</definedName>
    <definedName name="tcxxnc" localSheetId="8" hidden="1">'[3]thao-go'!#REF!</definedName>
    <definedName name="tcxxnc" localSheetId="14" hidden="1">'[3]thao-go'!#REF!</definedName>
    <definedName name="tcxxnc" hidden="1">'[3]thao-go'!#REF!</definedName>
    <definedName name="td" localSheetId="6" hidden="1">#REF!</definedName>
    <definedName name="td" localSheetId="8" hidden="1">#REF!</definedName>
    <definedName name="td" localSheetId="14" hidden="1">#REF!</definedName>
    <definedName name="td" localSheetId="0">#REF!</definedName>
    <definedName name="td" hidden="1">#REF!</definedName>
    <definedName name="td10vl" localSheetId="6" hidden="1">'[75]CHITIET VL-NC-TT-3p'!#REF!</definedName>
    <definedName name="td10vl" localSheetId="8" hidden="1">'[75]CHITIET VL-NC-TT-3p'!#REF!</definedName>
    <definedName name="td10vl" localSheetId="14" hidden="1">'[75]CHITIET VL-NC-TT-3p'!#REF!</definedName>
    <definedName name="td10vl" hidden="1">'[75]CHITIET VL-NC-TT-3p'!#REF!</definedName>
    <definedName name="td12nc" localSheetId="6" hidden="1">'[75]CHITIET VL-NC-TT-3p'!#REF!</definedName>
    <definedName name="td12nc" localSheetId="8" hidden="1">'[75]CHITIET VL-NC-TT-3p'!#REF!</definedName>
    <definedName name="td12nc" localSheetId="14" hidden="1">'[75]CHITIET VL-NC-TT-3p'!#REF!</definedName>
    <definedName name="td12nc" hidden="1">'[75]CHITIET VL-NC-TT-3p'!#REF!</definedName>
    <definedName name="TD12vl" localSheetId="6" hidden="1">#REF!</definedName>
    <definedName name="TD12vl" localSheetId="8" hidden="1">#REF!</definedName>
    <definedName name="TD12vl" localSheetId="14" hidden="1">#REF!</definedName>
    <definedName name="TD12vl" localSheetId="0">#REF!</definedName>
    <definedName name="TD12vl" hidden="1">#REF!</definedName>
    <definedName name="td1cnc" localSheetId="6" hidden="1">'[3]lam-moi'!#REF!</definedName>
    <definedName name="td1cnc" localSheetId="8" hidden="1">'[3]lam-moi'!#REF!</definedName>
    <definedName name="td1cnc" localSheetId="14" hidden="1">'[3]lam-moi'!#REF!</definedName>
    <definedName name="td1cnc" hidden="1">'[3]lam-moi'!#REF!</definedName>
    <definedName name="td1cvl" localSheetId="6" hidden="1">'[3]lam-moi'!#REF!</definedName>
    <definedName name="td1cvl" localSheetId="8" hidden="1">'[3]lam-moi'!#REF!</definedName>
    <definedName name="td1cvl" localSheetId="14" hidden="1">'[3]lam-moi'!#REF!</definedName>
    <definedName name="td1cvl" hidden="1">'[3]lam-moi'!#REF!</definedName>
    <definedName name="td1p" localSheetId="6" hidden="1">[128]TONGKE1P!#REF!</definedName>
    <definedName name="td1p" localSheetId="8" hidden="1">[128]TONGKE1P!#REF!</definedName>
    <definedName name="td1p" localSheetId="14" hidden="1">[128]TONGKE1P!#REF!</definedName>
    <definedName name="td1p" hidden="1">[128]TONGKE1P!#REF!</definedName>
    <definedName name="TD1p1nc" localSheetId="6" hidden="1">#REF!</definedName>
    <definedName name="TD1p1nc" localSheetId="8" hidden="1">#REF!</definedName>
    <definedName name="TD1p1nc" localSheetId="14" hidden="1">#REF!</definedName>
    <definedName name="TD1p1nc" localSheetId="0">#REF!</definedName>
    <definedName name="TD1p1nc" hidden="1">#REF!</definedName>
    <definedName name="td1p1vc" localSheetId="6" hidden="1">#REF!</definedName>
    <definedName name="td1p1vc" localSheetId="8" hidden="1">#REF!</definedName>
    <definedName name="td1p1vc" localSheetId="14" hidden="1">#REF!</definedName>
    <definedName name="td1p1vc" localSheetId="0">#REF!</definedName>
    <definedName name="td1p1vc" hidden="1">#REF!</definedName>
    <definedName name="TD1p1vl" localSheetId="6" hidden="1">#REF!</definedName>
    <definedName name="TD1p1vl" localSheetId="8" hidden="1">#REF!</definedName>
    <definedName name="TD1p1vl" localSheetId="14" hidden="1">#REF!</definedName>
    <definedName name="TD1p1vl" localSheetId="0">#REF!</definedName>
    <definedName name="TD1p1vl" hidden="1">#REF!</definedName>
    <definedName name="TD1p2nc" localSheetId="6" hidden="1">'[75]CHITIET VL-NC-TT -1p'!#REF!</definedName>
    <definedName name="TD1p2nc" localSheetId="8" hidden="1">'[75]CHITIET VL-NC-TT -1p'!#REF!</definedName>
    <definedName name="TD1p2nc" localSheetId="14" hidden="1">'[75]CHITIET VL-NC-TT -1p'!#REF!</definedName>
    <definedName name="TD1p2nc" hidden="1">'[75]CHITIET VL-NC-TT -1p'!#REF!</definedName>
    <definedName name="TD1p2vc" localSheetId="6" hidden="1">'[75]CHITIET VL-NC-TT -1p'!#REF!</definedName>
    <definedName name="TD1p2vc" localSheetId="8" hidden="1">'[75]CHITIET VL-NC-TT -1p'!#REF!</definedName>
    <definedName name="TD1p2vc" localSheetId="14" hidden="1">'[75]CHITIET VL-NC-TT -1p'!#REF!</definedName>
    <definedName name="TD1p2vc" hidden="1">'[75]CHITIET VL-NC-TT -1p'!#REF!</definedName>
    <definedName name="TD1p2vl" localSheetId="6" hidden="1">'[75]CHITIET VL-NC-TT -1p'!#REF!</definedName>
    <definedName name="TD1p2vl" localSheetId="8" hidden="1">'[75]CHITIET VL-NC-TT -1p'!#REF!</definedName>
    <definedName name="TD1p2vl" localSheetId="14" hidden="1">'[75]CHITIET VL-NC-TT -1p'!#REF!</definedName>
    <definedName name="TD1p2vl" hidden="1">'[75]CHITIET VL-NC-TT -1p'!#REF!</definedName>
    <definedName name="TD1pnc" localSheetId="6" hidden="1">'[75]CHITIET VL-NC-TT -1p'!#REF!</definedName>
    <definedName name="TD1pnc" localSheetId="8" hidden="1">'[75]CHITIET VL-NC-TT -1p'!#REF!</definedName>
    <definedName name="TD1pnc" localSheetId="14" hidden="1">'[75]CHITIET VL-NC-TT -1p'!#REF!</definedName>
    <definedName name="TD1pnc" hidden="1">'[75]CHITIET VL-NC-TT -1p'!#REF!</definedName>
    <definedName name="TD1pvl" localSheetId="6" hidden="1">'[75]CHITIET VL-NC-TT -1p'!#REF!</definedName>
    <definedName name="TD1pvl" localSheetId="8" hidden="1">'[75]CHITIET VL-NC-TT -1p'!#REF!</definedName>
    <definedName name="TD1pvl" localSheetId="14" hidden="1">'[75]CHITIET VL-NC-TT -1p'!#REF!</definedName>
    <definedName name="TD1pvl" hidden="1">'[75]CHITIET VL-NC-TT -1p'!#REF!</definedName>
    <definedName name="td3p" localSheetId="6" hidden="1">#REF!</definedName>
    <definedName name="td3p" localSheetId="8" hidden="1">#REF!</definedName>
    <definedName name="td3p" localSheetId="14" hidden="1">#REF!</definedName>
    <definedName name="td3p" localSheetId="0">#REF!</definedName>
    <definedName name="td3p" hidden="1">#REF!</definedName>
    <definedName name="tdc84nc" localSheetId="6" hidden="1">'[3]thao-go'!#REF!</definedName>
    <definedName name="tdc84nc" localSheetId="8" hidden="1">'[3]thao-go'!#REF!</definedName>
    <definedName name="tdc84nc" localSheetId="14" hidden="1">'[3]thao-go'!#REF!</definedName>
    <definedName name="tdc84nc" hidden="1">'[3]thao-go'!#REF!</definedName>
    <definedName name="tdcnc" localSheetId="6" hidden="1">'[3]thao-go'!#REF!</definedName>
    <definedName name="tdcnc" localSheetId="8" hidden="1">'[3]thao-go'!#REF!</definedName>
    <definedName name="tdcnc" localSheetId="14" hidden="1">'[3]thao-go'!#REF!</definedName>
    <definedName name="tdcnc" hidden="1">'[3]thao-go'!#REF!</definedName>
    <definedName name="TDctnc" localSheetId="6" hidden="1">#REF!</definedName>
    <definedName name="TDctnc" localSheetId="8" hidden="1">#REF!</definedName>
    <definedName name="TDctnc" localSheetId="14" hidden="1">#REF!</definedName>
    <definedName name="TDctnc" localSheetId="0">#REF!</definedName>
    <definedName name="TDctnc" hidden="1">#REF!</definedName>
    <definedName name="TDctvc" localSheetId="6" hidden="1">#REF!</definedName>
    <definedName name="TDctvc" localSheetId="8" hidden="1">#REF!</definedName>
    <definedName name="TDctvc" localSheetId="14" hidden="1">#REF!</definedName>
    <definedName name="TDctvc" localSheetId="0">#REF!</definedName>
    <definedName name="TDctvc" hidden="1">#REF!</definedName>
    <definedName name="TDctvl" localSheetId="6" hidden="1">#REF!</definedName>
    <definedName name="TDctvl" localSheetId="8" hidden="1">#REF!</definedName>
    <definedName name="TDctvl" localSheetId="14" hidden="1">#REF!</definedName>
    <definedName name="TDctvl" localSheetId="0">#REF!</definedName>
    <definedName name="TDctvl" hidden="1">#REF!</definedName>
    <definedName name="tdgnc" localSheetId="6" hidden="1">'[3]lam-moi'!#REF!</definedName>
    <definedName name="tdgnc" localSheetId="8" hidden="1">'[3]lam-moi'!#REF!</definedName>
    <definedName name="tdgnc" localSheetId="14" hidden="1">'[3]lam-moi'!#REF!</definedName>
    <definedName name="tdgnc" hidden="1">'[3]lam-moi'!#REF!</definedName>
    <definedName name="tdgvl" localSheetId="6" hidden="1">'[3]lam-moi'!#REF!</definedName>
    <definedName name="tdgvl" localSheetId="8" hidden="1">'[3]lam-moi'!#REF!</definedName>
    <definedName name="tdgvl" localSheetId="14" hidden="1">'[3]lam-moi'!#REF!</definedName>
    <definedName name="tdgvl" hidden="1">'[3]lam-moi'!#REF!</definedName>
    <definedName name="tdhtnc" localSheetId="6" hidden="1">'[3]lam-moi'!#REF!</definedName>
    <definedName name="tdhtnc" localSheetId="8" hidden="1">'[3]lam-moi'!#REF!</definedName>
    <definedName name="tdhtnc" localSheetId="14" hidden="1">'[3]lam-moi'!#REF!</definedName>
    <definedName name="tdhtnc" hidden="1">'[3]lam-moi'!#REF!</definedName>
    <definedName name="tdhtvl" localSheetId="6" hidden="1">'[3]lam-moi'!#REF!</definedName>
    <definedName name="tdhtvl" localSheetId="8" hidden="1">'[3]lam-moi'!#REF!</definedName>
    <definedName name="tdhtvl" localSheetId="14" hidden="1">'[3]lam-moi'!#REF!</definedName>
    <definedName name="tdhtvl" hidden="1">'[3]lam-moi'!#REF!</definedName>
    <definedName name="TDmnc" localSheetId="6" hidden="1">'[75]CHITIET VL-NC-TT-3p'!#REF!</definedName>
    <definedName name="TDmnc" localSheetId="8" hidden="1">'[75]CHITIET VL-NC-TT-3p'!#REF!</definedName>
    <definedName name="TDmnc" localSheetId="14" hidden="1">'[75]CHITIET VL-NC-TT-3p'!#REF!</definedName>
    <definedName name="TDmnc" hidden="1">'[75]CHITIET VL-NC-TT-3p'!#REF!</definedName>
    <definedName name="TDmvc" localSheetId="6" hidden="1">'[75]CHITIET VL-NC-TT-3p'!#REF!</definedName>
    <definedName name="TDmvc" localSheetId="8" hidden="1">'[75]CHITIET VL-NC-TT-3p'!#REF!</definedName>
    <definedName name="TDmvc" localSheetId="14" hidden="1">'[75]CHITIET VL-NC-TT-3p'!#REF!</definedName>
    <definedName name="TDmvc" hidden="1">'[75]CHITIET VL-NC-TT-3p'!#REF!</definedName>
    <definedName name="TDmvl" localSheetId="6" hidden="1">'[75]CHITIET VL-NC-TT-3p'!#REF!</definedName>
    <definedName name="TDmvl" localSheetId="8" hidden="1">'[75]CHITIET VL-NC-TT-3p'!#REF!</definedName>
    <definedName name="TDmvl" localSheetId="14" hidden="1">'[75]CHITIET VL-NC-TT-3p'!#REF!</definedName>
    <definedName name="TDmvl" hidden="1">'[75]CHITIET VL-NC-TT-3p'!#REF!</definedName>
    <definedName name="tdnc" localSheetId="6" hidden="1">[3]gtrinh!#REF!</definedName>
    <definedName name="tdnc" localSheetId="8" hidden="1">[3]gtrinh!#REF!</definedName>
    <definedName name="tdnc" localSheetId="14" hidden="1">[3]gtrinh!#REF!</definedName>
    <definedName name="tdnc" hidden="1">[3]gtrinh!#REF!</definedName>
    <definedName name="tdnc1p" localSheetId="6" hidden="1">#REF!</definedName>
    <definedName name="tdnc1p" localSheetId="8" hidden="1">#REF!</definedName>
    <definedName name="tdnc1p" localSheetId="14" hidden="1">#REF!</definedName>
    <definedName name="tdnc1p" localSheetId="0">#REF!</definedName>
    <definedName name="tdnc1p" hidden="1">#REF!</definedName>
    <definedName name="tdnc3p" localSheetId="6" hidden="1">'[103]CHITIET VL-NC-TT1p'!#REF!</definedName>
    <definedName name="tdnc3p" localSheetId="8" hidden="1">'[103]CHITIET VL-NC-TT1p'!#REF!</definedName>
    <definedName name="tdnc3p" localSheetId="14" hidden="1">'[103]CHITIET VL-NC-TT1p'!#REF!</definedName>
    <definedName name="tdnc3p" hidden="1">'[103]CHITIET VL-NC-TT1p'!#REF!</definedName>
    <definedName name="tdt1pnc" localSheetId="6" hidden="1">[3]gtrinh!#REF!</definedName>
    <definedName name="tdt1pnc" localSheetId="8" hidden="1">[3]gtrinh!#REF!</definedName>
    <definedName name="tdt1pnc" localSheetId="14" hidden="1">[3]gtrinh!#REF!</definedName>
    <definedName name="tdt1pnc" hidden="1">[3]gtrinh!#REF!</definedName>
    <definedName name="tdt1pvl" localSheetId="6" hidden="1">[3]gtrinh!#REF!</definedName>
    <definedName name="tdt1pvl" localSheetId="8" hidden="1">[3]gtrinh!#REF!</definedName>
    <definedName name="tdt1pvl" localSheetId="14" hidden="1">[3]gtrinh!#REF!</definedName>
    <definedName name="tdt1pvl" hidden="1">[3]gtrinh!#REF!</definedName>
    <definedName name="tdt2cnc" localSheetId="6" hidden="1">'[3]lam-moi'!#REF!</definedName>
    <definedName name="tdt2cnc" localSheetId="8" hidden="1">'[3]lam-moi'!#REF!</definedName>
    <definedName name="tdt2cnc" localSheetId="14" hidden="1">'[3]lam-moi'!#REF!</definedName>
    <definedName name="tdt2cnc" hidden="1">'[3]lam-moi'!#REF!</definedName>
    <definedName name="tdt2cvl" localSheetId="6" hidden="1">[3]chitiet!#REF!</definedName>
    <definedName name="tdt2cvl" localSheetId="8" hidden="1">[3]chitiet!#REF!</definedName>
    <definedName name="tdt2cvl" localSheetId="14" hidden="1">[3]chitiet!#REF!</definedName>
    <definedName name="tdt2cvl" hidden="1">[3]chitiet!#REF!</definedName>
    <definedName name="tdtr2cnc" localSheetId="6" hidden="1">#REF!</definedName>
    <definedName name="tdtr2cnc" localSheetId="8" hidden="1">#REF!</definedName>
    <definedName name="tdtr2cnc" localSheetId="14" hidden="1">#REF!</definedName>
    <definedName name="tdtr2cnc" localSheetId="0">#REF!</definedName>
    <definedName name="tdtr2cnc" hidden="1">#REF!</definedName>
    <definedName name="tdtr2cvl" localSheetId="6" hidden="1">#REF!</definedName>
    <definedName name="tdtr2cvl" localSheetId="8" hidden="1">#REF!</definedName>
    <definedName name="tdtr2cvl" localSheetId="14" hidden="1">#REF!</definedName>
    <definedName name="tdtr2cvl" localSheetId="0">#REF!</definedName>
    <definedName name="tdtr2cvl" hidden="1">#REF!</definedName>
    <definedName name="tdtrnc" localSheetId="6" hidden="1">[3]gtrinh!#REF!</definedName>
    <definedName name="tdtrnc" localSheetId="8" hidden="1">[3]gtrinh!#REF!</definedName>
    <definedName name="tdtrnc" localSheetId="14" hidden="1">[3]gtrinh!#REF!</definedName>
    <definedName name="tdtrnc" hidden="1">[3]gtrinh!#REF!</definedName>
    <definedName name="tdtrvl" localSheetId="6" hidden="1">[3]gtrinh!#REF!</definedName>
    <definedName name="tdtrvl" localSheetId="8" hidden="1">[3]gtrinh!#REF!</definedName>
    <definedName name="tdtrvl" localSheetId="14" hidden="1">[3]gtrinh!#REF!</definedName>
    <definedName name="tdtrvl" hidden="1">[3]gtrinh!#REF!</definedName>
    <definedName name="tdvl" localSheetId="6" hidden="1">[3]gtrinh!#REF!</definedName>
    <definedName name="tdvl" localSheetId="8" hidden="1">[3]gtrinh!#REF!</definedName>
    <definedName name="tdvl" localSheetId="14" hidden="1">[3]gtrinh!#REF!</definedName>
    <definedName name="tdvl" hidden="1">[3]gtrinh!#REF!</definedName>
    <definedName name="tdvl1p" localSheetId="6" hidden="1">#REF!</definedName>
    <definedName name="tdvl1p" localSheetId="8" hidden="1">#REF!</definedName>
    <definedName name="tdvl1p" localSheetId="14" hidden="1">#REF!</definedName>
    <definedName name="tdvl1p" localSheetId="0">#REF!</definedName>
    <definedName name="tdvl1p" hidden="1">#REF!</definedName>
    <definedName name="tdvl3p" localSheetId="6" hidden="1">'[103]CHITIET VL-NC-TT1p'!#REF!</definedName>
    <definedName name="tdvl3p" localSheetId="8" hidden="1">'[103]CHITIET VL-NC-TT1p'!#REF!</definedName>
    <definedName name="tdvl3p" localSheetId="14" hidden="1">'[103]CHITIET VL-NC-TT1p'!#REF!</definedName>
    <definedName name="tdvl3p" hidden="1">'[103]CHITIET VL-NC-TT1p'!#REF!</definedName>
    <definedName name="tenck" localSheetId="0">#REF!</definedName>
    <definedName name="tenck" hidden="1">#REF!</definedName>
    <definedName name="tencn" hidden="1">[109]dmcn!$A$7:$A$999</definedName>
    <definedName name="tenhh" hidden="1">[126]Chitiet!$E$7:$E$960</definedName>
    <definedName name="TENKHPTHU" localSheetId="0">#REF!</definedName>
    <definedName name="TENKHPTHU" hidden="1">#REF!</definedName>
    <definedName name="TENKHPTRA" localSheetId="0">#REF!</definedName>
    <definedName name="TENKHPTRA" hidden="1">#REF!</definedName>
    <definedName name="tennvl" hidden="1">'[116]Chi tiet'!$B$6:$C$210</definedName>
    <definedName name="tentk" localSheetId="0">#REF!</definedName>
    <definedName name="tentk" hidden="1">#REF!</definedName>
    <definedName name="TENTKCDTK2004" localSheetId="0">#REF!</definedName>
    <definedName name="TENTKCDTK2004" hidden="1">#REF!</definedName>
    <definedName name="tenvt" hidden="1">[95]dmvt!$A$9:$A$997</definedName>
    <definedName name="TG">[129]KEY!$L$3:$L$9</definedName>
    <definedName name="TGCDKT" localSheetId="0">#REF!</definedName>
    <definedName name="TGCDKT" hidden="1">#REF!</definedName>
    <definedName name="TGCDTK" localSheetId="0">#REF!</definedName>
    <definedName name="TGCDTK" hidden="1">#REF!</definedName>
    <definedName name="TGTV2" localSheetId="0">#REF!</definedName>
    <definedName name="TGTV2" hidden="1">#REF!</definedName>
    <definedName name="th" hidden="1">[130]XL4Poppy!$C$9</definedName>
    <definedName name="th3x15" localSheetId="6" hidden="1">[3]giathanh1!#REF!</definedName>
    <definedName name="th3x15" localSheetId="8" hidden="1">[3]giathanh1!#REF!</definedName>
    <definedName name="th3x15" localSheetId="14" hidden="1">[3]giathanh1!#REF!</definedName>
    <definedName name="th3x15" hidden="1">[3]giathanh1!#REF!</definedName>
    <definedName name="tha" localSheetId="0" hidden="1">{"'Sheet1'!$L$16"}</definedName>
    <definedName name="tha" hidden="1">{"'Sheet1'!$L$16"}</definedName>
    <definedName name="tham" localSheetId="0" hidden="1">#REF!</definedName>
    <definedName name="tham" hidden="1">#REF!</definedName>
    <definedName name="Thang" hidden="1">'[46]Quy DPRR chung11'!$C$13:$C$430</definedName>
    <definedName name="thanh" localSheetId="0" hidden="1">{"'Sheet1'!$L$16"}</definedName>
    <definedName name="thanh" hidden="1">{"'Sheet1'!$L$16"}</definedName>
    <definedName name="thanhtien" localSheetId="0">#REF!</definedName>
    <definedName name="thanhtien" hidden="1">#REF!</definedName>
    <definedName name="thanhtiennhaphh" hidden="1">[126]Chitiet!$J$7:$J$960</definedName>
    <definedName name="thanhtienxuathh" hidden="1">[126]Chitiet!$M$7:$M$960</definedName>
    <definedName name="ThanhXuan110" localSheetId="6" hidden="1">'[131]KH-Q1,Q2,01'!#REF!</definedName>
    <definedName name="ThanhXuan110" localSheetId="8" hidden="1">'[131]KH-Q1,Q2,01'!#REF!</definedName>
    <definedName name="ThanhXuan110" localSheetId="14" hidden="1">'[131]KH-Q1,Q2,01'!#REF!</definedName>
    <definedName name="ThanhXuan110" localSheetId="0">'[131]KH-Q1,Q2,01'!#REF!</definedName>
    <definedName name="ThanhXuan110" hidden="1">'[131]KH-Q1,Q2,01'!#REF!</definedName>
    <definedName name="THCC" hidden="1">'[120]TONG HOP CHAM CONG'!$B$1:$S$65536</definedName>
    <definedName name="thepban" localSheetId="0">#REF!</definedName>
    <definedName name="thepban" hidden="1">#REF!</definedName>
    <definedName name="theph" hidden="1">[11]GIAVLIEU!$M$41</definedName>
    <definedName name="thetichck" localSheetId="0">#REF!</definedName>
    <definedName name="thetichck" hidden="1">#REF!</definedName>
    <definedName name="thgian_bq" localSheetId="0">'[15]truc tiep'!#REF!</definedName>
    <definedName name="thgian_bq" hidden="1">'[15]truc tiep'!#REF!</definedName>
    <definedName name="thgian_bv" localSheetId="0">'[15]truc tiep'!#REF!</definedName>
    <definedName name="thgian_bv" hidden="1">'[15]truc tiep'!#REF!</definedName>
    <definedName name="thgian_ck" localSheetId="0">'[15]truc tiep'!#REF!</definedName>
    <definedName name="thgian_ck" hidden="1">'[15]truc tiep'!#REF!</definedName>
    <definedName name="thgian_d1" localSheetId="0">'[15]truc tiep'!#REF!</definedName>
    <definedName name="thgian_d1" hidden="1">'[15]truc tiep'!#REF!</definedName>
    <definedName name="thgian_d2" localSheetId="0">'[15]truc tiep'!#REF!</definedName>
    <definedName name="thgian_d2" hidden="1">'[15]truc tiep'!#REF!</definedName>
    <definedName name="thgian_d3" localSheetId="0">'[15]truc tiep'!#REF!</definedName>
    <definedName name="thgian_d3" hidden="1">'[15]truc tiep'!#REF!</definedName>
    <definedName name="thgian_dl" localSheetId="0">'[15]truc tiep'!#REF!</definedName>
    <definedName name="thgian_dl" hidden="1">'[15]truc tiep'!#REF!</definedName>
    <definedName name="thgian_kcs" localSheetId="0">'[15]truc tiep'!#REF!</definedName>
    <definedName name="thgian_kcs" hidden="1">'[15]truc tiep'!#REF!</definedName>
    <definedName name="thgian_nb" localSheetId="0">'[15]truc tiep'!#REF!</definedName>
    <definedName name="thgian_nb" hidden="1">'[15]truc tiep'!#REF!</definedName>
    <definedName name="thgian_ngio" localSheetId="0">'[15]truc tiep'!#REF!</definedName>
    <definedName name="thgian_ngio" hidden="1">'[15]truc tiep'!#REF!</definedName>
    <definedName name="thgian_nv" localSheetId="0">'[15]truc tiep'!#REF!</definedName>
    <definedName name="thgian_nv" hidden="1">'[15]truc tiep'!#REF!</definedName>
    <definedName name="thgian_t3" localSheetId="0">'[15]truc tiep'!#REF!</definedName>
    <definedName name="thgian_t3" hidden="1">'[15]truc tiep'!#REF!</definedName>
    <definedName name="thgian_t4" localSheetId="0">'[15]truc tiep'!#REF!</definedName>
    <definedName name="thgian_t4" hidden="1">'[15]truc tiep'!#REF!</definedName>
    <definedName name="thgian_t5" localSheetId="0">'[15]truc tiep'!#REF!</definedName>
    <definedName name="thgian_t5" hidden="1">'[15]truc tiep'!#REF!</definedName>
    <definedName name="thgian_t6" localSheetId="0">'[15]truc tiep'!#REF!</definedName>
    <definedName name="thgian_t6" hidden="1">'[15]truc tiep'!#REF!</definedName>
    <definedName name="thgian_tc" localSheetId="0">'[15]truc tiep'!#REF!</definedName>
    <definedName name="thgian_tc" hidden="1">'[15]truc tiep'!#REF!</definedName>
    <definedName name="thgian_tm" localSheetId="0">'[15]truc tiep'!#REF!</definedName>
    <definedName name="thgian_tm" hidden="1">'[15]truc tiep'!#REF!</definedName>
    <definedName name="thgian_vs" localSheetId="0">'[15]truc tiep'!#REF!</definedName>
    <definedName name="thgian_vs" hidden="1">'[15]truc tiep'!#REF!</definedName>
    <definedName name="thgian_xh" localSheetId="0">'[15]truc tiep'!#REF!</definedName>
    <definedName name="thgian_xh" hidden="1">'[15]truc tiep'!#REF!</definedName>
    <definedName name="thgio_bq" localSheetId="0">'[15]truc tiep'!#REF!</definedName>
    <definedName name="thgio_bq" hidden="1">'[15]truc tiep'!#REF!</definedName>
    <definedName name="thgio_bv" localSheetId="0">'[15]truc tiep'!#REF!</definedName>
    <definedName name="thgio_bv" hidden="1">'[15]truc tiep'!#REF!</definedName>
    <definedName name="thgio_ck" localSheetId="0">'[15]truc tiep'!#REF!</definedName>
    <definedName name="thgio_ck" hidden="1">'[15]truc tiep'!#REF!</definedName>
    <definedName name="thgio_d1" localSheetId="0">'[15]truc tiep'!#REF!</definedName>
    <definedName name="thgio_d1" hidden="1">'[15]truc tiep'!#REF!</definedName>
    <definedName name="thgio_d2" localSheetId="0">'[15]truc tiep'!#REF!</definedName>
    <definedName name="thgio_d2" hidden="1">'[15]truc tiep'!#REF!</definedName>
    <definedName name="thgio_d3" localSheetId="0">'[15]truc tiep'!#REF!</definedName>
    <definedName name="thgio_d3" hidden="1">'[15]truc tiep'!#REF!</definedName>
    <definedName name="thgio_dl" localSheetId="0">'[15]truc tiep'!#REF!</definedName>
    <definedName name="thgio_dl" hidden="1">'[15]truc tiep'!#REF!</definedName>
    <definedName name="thgio_kcs" localSheetId="0">'[15]truc tiep'!#REF!</definedName>
    <definedName name="thgio_kcs" hidden="1">'[15]truc tiep'!#REF!</definedName>
    <definedName name="thgio_nb" localSheetId="0">'[15]truc tiep'!#REF!</definedName>
    <definedName name="thgio_nb" hidden="1">'[15]truc tiep'!#REF!</definedName>
    <definedName name="thgio_ngio" localSheetId="0">'[15]truc tiep'!#REF!</definedName>
    <definedName name="thgio_ngio" hidden="1">'[15]truc tiep'!#REF!</definedName>
    <definedName name="thgio_nv" localSheetId="0">'[15]truc tiep'!#REF!</definedName>
    <definedName name="thgio_nv" hidden="1">'[15]truc tiep'!#REF!</definedName>
    <definedName name="thgio_t3" localSheetId="0">'[15]truc tiep'!#REF!</definedName>
    <definedName name="thgio_t3" hidden="1">'[15]truc tiep'!#REF!</definedName>
    <definedName name="thgio_t4" localSheetId="0">'[15]truc tiep'!#REF!</definedName>
    <definedName name="thgio_t4" hidden="1">'[15]truc tiep'!#REF!</definedName>
    <definedName name="thgio_t5" localSheetId="0">'[15]truc tiep'!#REF!</definedName>
    <definedName name="thgio_t5" hidden="1">'[15]truc tiep'!#REF!</definedName>
    <definedName name="thgio_t6" localSheetId="0">'[15]truc tiep'!#REF!</definedName>
    <definedName name="thgio_t6" hidden="1">'[15]truc tiep'!#REF!</definedName>
    <definedName name="thgio_tc" localSheetId="0">'[15]truc tiep'!#REF!</definedName>
    <definedName name="thgio_tc" hidden="1">'[15]truc tiep'!#REF!</definedName>
    <definedName name="thgio_tm" localSheetId="0">'[15]truc tiep'!#REF!</definedName>
    <definedName name="thgio_tm" hidden="1">'[15]truc tiep'!#REF!</definedName>
    <definedName name="thgio_vs" localSheetId="0">'[15]truc tiep'!#REF!</definedName>
    <definedName name="thgio_vs" hidden="1">'[15]truc tiep'!#REF!</definedName>
    <definedName name="thgio_xh" localSheetId="0">'[15]truc tiep'!#REF!</definedName>
    <definedName name="thgio_xh" hidden="1">'[15]truc tiep'!#REF!</definedName>
    <definedName name="THGO1pnc" localSheetId="6" hidden="1">#REF!</definedName>
    <definedName name="THGO1pnc" localSheetId="8" hidden="1">#REF!</definedName>
    <definedName name="THGO1pnc" localSheetId="14" hidden="1">#REF!</definedName>
    <definedName name="THGO1pnc" localSheetId="0">#REF!</definedName>
    <definedName name="THGO1pnc" hidden="1">#REF!</definedName>
    <definedName name="thht" localSheetId="6" hidden="1">#REF!</definedName>
    <definedName name="thht" localSheetId="8" hidden="1">#REF!</definedName>
    <definedName name="thht" localSheetId="14" hidden="1">#REF!</definedName>
    <definedName name="thht" localSheetId="0">#REF!</definedName>
    <definedName name="thht" hidden="1">#REF!</definedName>
    <definedName name="THI" localSheetId="0">#REF!</definedName>
    <definedName name="THI" hidden="1">#REF!</definedName>
    <definedName name="Thietbi" localSheetId="0" hidden="1">{"'Sheet1'!$L$16"}</definedName>
    <definedName name="Thietbi" hidden="1">{"'Sheet1'!$L$16"}</definedName>
    <definedName name="thieu" hidden="1">#REF!</definedName>
    <definedName name="thinh" hidden="1">[86]gvl!$N$23</definedName>
    <definedName name="THK" localSheetId="6" hidden="1">'[1]COAT&amp;WRAP-QIOT-#3'!#REF!</definedName>
    <definedName name="THK" localSheetId="8" hidden="1">'[1]COAT&amp;WRAP-QIOT-#3'!#REF!</definedName>
    <definedName name="THK" localSheetId="14" hidden="1">'[1]COAT&amp;WRAP-QIOT-#3'!#REF!</definedName>
    <definedName name="THK" hidden="1">'[1]COAT&amp;WRAP-QIOT-#3'!#REF!</definedName>
    <definedName name="THKP160" localSheetId="6" hidden="1">'[3]dongia (2)'!#REF!</definedName>
    <definedName name="THKP160" localSheetId="8" hidden="1">'[3]dongia (2)'!#REF!</definedName>
    <definedName name="THKP160" localSheetId="14" hidden="1">'[3]dongia (2)'!#REF!</definedName>
    <definedName name="THKP160" hidden="1">'[3]dongia (2)'!#REF!</definedName>
    <definedName name="thkp3" localSheetId="6" hidden="1">#REF!</definedName>
    <definedName name="thkp3" localSheetId="8" hidden="1">#REF!</definedName>
    <definedName name="thkp3" localSheetId="14" hidden="1">#REF!</definedName>
    <definedName name="thkp3" localSheetId="0">#REF!</definedName>
    <definedName name="thkp3" hidden="1">#REF!</definedName>
    <definedName name="THKP7YT" localSheetId="0" hidden="1">{"'Sheet1'!$L$16"}</definedName>
    <definedName name="THKP7YT" hidden="1">{"'Sheet1'!$L$16"}</definedName>
    <definedName name="THLCO" localSheetId="0">#REF!</definedName>
    <definedName name="THLCO" hidden="1">#REF!</definedName>
    <definedName name="THLNO" localSheetId="0">#REF!</definedName>
    <definedName name="THLNO" hidden="1">#REF!</definedName>
    <definedName name="THLTK" localSheetId="0">#REF!</definedName>
    <definedName name="THLTK" hidden="1">#REF!</definedName>
    <definedName name="THOM" localSheetId="0">#REF!</definedName>
    <definedName name="THOM" hidden="1">#REF!</definedName>
    <definedName name="THT" localSheetId="6" hidden="1">#REF!</definedName>
    <definedName name="THT" localSheetId="8" hidden="1">#REF!</definedName>
    <definedName name="THT" localSheetId="14" hidden="1">#REF!</definedName>
    <definedName name="THT" localSheetId="0">#REF!</definedName>
    <definedName name="THT" hidden="1">#REF!</definedName>
    <definedName name="thtich1" localSheetId="0">#REF!</definedName>
    <definedName name="thtich1" hidden="1">#REF!</definedName>
    <definedName name="thtich2" localSheetId="0">#REF!</definedName>
    <definedName name="thtich2" hidden="1">#REF!</definedName>
    <definedName name="thtich3" localSheetId="0">#REF!</definedName>
    <definedName name="thtich3" hidden="1">#REF!</definedName>
    <definedName name="thtich4" localSheetId="0">#REF!</definedName>
    <definedName name="thtich4" hidden="1">#REF!</definedName>
    <definedName name="thtich5" localSheetId="0">#REF!</definedName>
    <definedName name="thtich5" hidden="1">#REF!</definedName>
    <definedName name="thtich6" localSheetId="0">#REF!</definedName>
    <definedName name="thtich6" hidden="1">#REF!</definedName>
    <definedName name="thtr15" localSheetId="6" hidden="1">[3]giathanh1!#REF!</definedName>
    <definedName name="thtr15" localSheetId="8" hidden="1">[3]giathanh1!#REF!</definedName>
    <definedName name="thtr15" localSheetId="14" hidden="1">[3]giathanh1!#REF!</definedName>
    <definedName name="thtr15" hidden="1">[3]giathanh1!#REF!</definedName>
    <definedName name="thtt" localSheetId="6" hidden="1">#REF!</definedName>
    <definedName name="thtt" localSheetId="8" hidden="1">#REF!</definedName>
    <definedName name="thtt" localSheetId="14" hidden="1">#REF!</definedName>
    <definedName name="thtt" localSheetId="0">#REF!</definedName>
    <definedName name="thtt" hidden="1">#REF!</definedName>
    <definedName name="THU" localSheetId="0">#REF!</definedName>
    <definedName name="THU" hidden="1">#REF!</definedName>
    <definedName name="THUa" localSheetId="0">#REF!</definedName>
    <definedName name="THUa" hidden="1">#REF!</definedName>
    <definedName name="THUb" localSheetId="0">#REF!</definedName>
    <definedName name="THUb" hidden="1">#REF!</definedName>
    <definedName name="thucthanh" hidden="1">'[132]Thuc thanh'!$E$29</definedName>
    <definedName name="THUd" localSheetId="0">#REF!</definedName>
    <definedName name="THUd" hidden="1">#REF!</definedName>
    <definedName name="THUe" localSheetId="0">#REF!</definedName>
    <definedName name="THUe" hidden="1">#REF!</definedName>
    <definedName name="thue1" localSheetId="0">'[10]Mau 02'!#REF!</definedName>
    <definedName name="thue1" hidden="1">'[10]Mau 02'!#REF!</definedName>
    <definedName name="thuera" localSheetId="0">'[10]Mau 02'!#REF!</definedName>
    <definedName name="thuera" hidden="1">'[10]Mau 02'!#REF!</definedName>
    <definedName name="THUONG" localSheetId="0">#REF!</definedName>
    <definedName name="THUONG" hidden="1">#REF!</definedName>
    <definedName name="THUY" localSheetId="0">#REF!</definedName>
    <definedName name="THUY" hidden="1">#REF!</definedName>
    <definedName name="THUY.XK" localSheetId="0">#REF!</definedName>
    <definedName name="THUY.XK" hidden="1">#REF!</definedName>
    <definedName name="THUY.XK1" localSheetId="0">#REF!</definedName>
    <definedName name="THUY.XK1" hidden="1">#REF!</definedName>
    <definedName name="thuyha" hidden="1">[133]LGSX!$A$10:$A$308</definedName>
    <definedName name="thvlmoi" localSheetId="0" hidden="1">{"'Sheet1'!$L$16"}</definedName>
    <definedName name="thvlmoi" hidden="1">{"'Sheet1'!$L$16"}</definedName>
    <definedName name="thvlmoimoi" localSheetId="0" hidden="1">{"'Sheet1'!$L$16"}</definedName>
    <definedName name="thvlmoimoi" hidden="1">{"'Sheet1'!$L$16"}</definedName>
    <definedName name="Tien" localSheetId="6" hidden="1">#REF!</definedName>
    <definedName name="Tien" localSheetId="8" hidden="1">#REF!</definedName>
    <definedName name="Tien" localSheetId="14" hidden="1">#REF!</definedName>
    <definedName name="Tien" localSheetId="0">#REF!</definedName>
    <definedName name="Tien" hidden="1">#REF!</definedName>
    <definedName name="TienGui" localSheetId="0">#REF!</definedName>
    <definedName name="TienGui" hidden="1">#REF!</definedName>
    <definedName name="tiennhapnvl" hidden="1">'[116]Chi tiet'!$H$6:$H$210</definedName>
    <definedName name="TienVay" localSheetId="0">#REF!</definedName>
    <definedName name="TienVay" hidden="1">#REF!</definedName>
    <definedName name="tienxuatnvl" hidden="1">'[116]Chi tiet'!$J$6:$J$210</definedName>
    <definedName name="Tiep_dia" localSheetId="6" hidden="1">[5]Sheet3!#REF!</definedName>
    <definedName name="Tiep_dia" localSheetId="8" hidden="1">[5]Sheet3!#REF!</definedName>
    <definedName name="Tiep_dia" localSheetId="14" hidden="1">[5]Sheet3!#REF!</definedName>
    <definedName name="Tiep_dia" hidden="1">[5]Sheet3!#REF!</definedName>
    <definedName name="Tiepdia" hidden="1">[3]Tiepdia!$A$1:$IV$65536</definedName>
    <definedName name="tinhqt" localSheetId="8" hidden="1">[52]!tinhqt</definedName>
    <definedName name="tinhqt" localSheetId="15" hidden="1">[52]!tinhqt</definedName>
    <definedName name="tinhqt" hidden="1">[52]!tinhqt</definedName>
    <definedName name="tinhtoan" localSheetId="0">#REF!</definedName>
    <definedName name="tinhtoan" hidden="1">#REF!</definedName>
    <definedName name="TITAN" localSheetId="0">#REF!</definedName>
    <definedName name="TITAN" hidden="1">#REF!</definedName>
    <definedName name="TK_1pha" hidden="1">'[65]40000000'!$A$7:$CO$9</definedName>
    <definedName name="TK_3pha" hidden="1">[65]XL4Poppy!$A$6:$DK$8</definedName>
    <definedName name="TK_caitao" hidden="1">'[65]50000000'!$A$6:$EC$8</definedName>
    <definedName name="TK_hathe" hidden="1">[65]Solieu!$A$7:$BR$11</definedName>
    <definedName name="TK331APC" localSheetId="0">#REF!</definedName>
    <definedName name="TK331APC" hidden="1">#REF!</definedName>
    <definedName name="TK331CB" localSheetId="0">#REF!</definedName>
    <definedName name="TK331CB" hidden="1">#REF!</definedName>
    <definedName name="TK331GT" localSheetId="0">#REF!</definedName>
    <definedName name="TK331GT" hidden="1">#REF!</definedName>
    <definedName name="TK331K" localSheetId="0">#REF!</definedName>
    <definedName name="TK331K" hidden="1">#REF!</definedName>
    <definedName name="TK331KH" localSheetId="0">#REF!</definedName>
    <definedName name="TK331KH" hidden="1">#REF!</definedName>
    <definedName name="TK331MT" localSheetId="0">#REF!</definedName>
    <definedName name="TK331MT" hidden="1">#REF!</definedName>
    <definedName name="TK331NT" localSheetId="0">#REF!</definedName>
    <definedName name="TK331NT" hidden="1">#REF!</definedName>
    <definedName name="TK331PA" localSheetId="0">#REF!</definedName>
    <definedName name="TK331PA" hidden="1">#REF!</definedName>
    <definedName name="TK331PACIFIC" localSheetId="0">#REF!</definedName>
    <definedName name="TK331PACIFIC" hidden="1">#REF!</definedName>
    <definedName name="tk331PD" localSheetId="0">#REF!</definedName>
    <definedName name="tk331PD" hidden="1">#REF!</definedName>
    <definedName name="TK331THN" localSheetId="0">#REF!</definedName>
    <definedName name="TK331THN" hidden="1">#REF!</definedName>
    <definedName name="tk331TKN" localSheetId="0">#REF!</definedName>
    <definedName name="tk331TKN" hidden="1">#REF!</definedName>
    <definedName name="TK331VT" localSheetId="0">#REF!</definedName>
    <definedName name="TK331VT" hidden="1">#REF!</definedName>
    <definedName name="tk3338TTNCN" localSheetId="0">#REF!</definedName>
    <definedName name="tk3338TTNCN" hidden="1">#REF!</definedName>
    <definedName name="tk3388K" localSheetId="0">#REF!</definedName>
    <definedName name="tk3388K" hidden="1">#REF!</definedName>
    <definedName name="TKCO" localSheetId="0">#REF!</definedName>
    <definedName name="TKCO" hidden="1">#REF!</definedName>
    <definedName name="TKCO_NK" hidden="1">[33]NHATKY!$F$7:$F$125</definedName>
    <definedName name="TKGHICO" hidden="1">[101]SOKTMAY!$X$5:$X$1722</definedName>
    <definedName name="TKGHINO" hidden="1">[101]SOKTMAY!$W$5:$W$1722</definedName>
    <definedName name="TKHQ" localSheetId="0">#REF!</definedName>
    <definedName name="TKHQ" hidden="1">#REF!</definedName>
    <definedName name="TKNO" localSheetId="0">#REF!</definedName>
    <definedName name="TKNO" hidden="1">#REF!</definedName>
    <definedName name="TKNO_NK" hidden="1">[33]NHATKY!$E$7:$E$125</definedName>
    <definedName name="TKNOCO" localSheetId="0">#REF!</definedName>
    <definedName name="TKNOCO" hidden="1">#REF!</definedName>
    <definedName name="tkpdt" localSheetId="8" hidden="1">[52]!tkpdt</definedName>
    <definedName name="tkpdt" localSheetId="15" hidden="1">[52]!tkpdt</definedName>
    <definedName name="tkpdt" hidden="1">[52]!tkpdt</definedName>
    <definedName name="TKTH" localSheetId="0">#REF!</definedName>
    <definedName name="TKTH" hidden="1">#REF!</definedName>
    <definedName name="TL" localSheetId="0">[18]ND!#REF!</definedName>
    <definedName name="TL" hidden="1">[18]ND!#REF!</definedName>
    <definedName name="TLAC120" localSheetId="6" hidden="1">#REF!</definedName>
    <definedName name="TLAC120" localSheetId="8" hidden="1">#REF!</definedName>
    <definedName name="TLAC120" localSheetId="14" hidden="1">#REF!</definedName>
    <definedName name="TLAC120" localSheetId="0">#REF!</definedName>
    <definedName name="TLAC120" hidden="1">#REF!</definedName>
    <definedName name="TLAC35" localSheetId="6" hidden="1">#REF!</definedName>
    <definedName name="TLAC35" localSheetId="8" hidden="1">#REF!</definedName>
    <definedName name="TLAC35" localSheetId="14" hidden="1">#REF!</definedName>
    <definedName name="TLAC35" localSheetId="0">#REF!</definedName>
    <definedName name="TLAC35" hidden="1">#REF!</definedName>
    <definedName name="TLAC50" localSheetId="6" hidden="1">#REF!</definedName>
    <definedName name="TLAC50" localSheetId="8" hidden="1">#REF!</definedName>
    <definedName name="TLAC50" localSheetId="14" hidden="1">#REF!</definedName>
    <definedName name="TLAC50" localSheetId="0">#REF!</definedName>
    <definedName name="TLAC50" hidden="1">#REF!</definedName>
    <definedName name="TLAC70" localSheetId="6" hidden="1">#REF!</definedName>
    <definedName name="TLAC70" localSheetId="8" hidden="1">#REF!</definedName>
    <definedName name="TLAC70" localSheetId="14" hidden="1">#REF!</definedName>
    <definedName name="TLAC70" localSheetId="0">#REF!</definedName>
    <definedName name="TLAC70" hidden="1">#REF!</definedName>
    <definedName name="TLAC95" localSheetId="6" hidden="1">#REF!</definedName>
    <definedName name="TLAC95" localSheetId="8" hidden="1">#REF!</definedName>
    <definedName name="TLAC95" localSheetId="14" hidden="1">#REF!</definedName>
    <definedName name="TLAC95" localSheetId="0">#REF!</definedName>
    <definedName name="TLAC95" hidden="1">#REF!</definedName>
    <definedName name="TLDa" localSheetId="6" hidden="1">[5]Sheet3!#REF!</definedName>
    <definedName name="TLDa" localSheetId="8" hidden="1">[5]Sheet3!#REF!</definedName>
    <definedName name="TLDa" localSheetId="14" hidden="1">[5]Sheet3!#REF!</definedName>
    <definedName name="TLDa" hidden="1">[5]Sheet3!#REF!</definedName>
    <definedName name="TLdat" localSheetId="6" hidden="1">[5]Sheet3!#REF!</definedName>
    <definedName name="TLdat" localSheetId="8" hidden="1">[5]Sheet3!#REF!</definedName>
    <definedName name="TLdat" localSheetId="14" hidden="1">[5]Sheet3!#REF!</definedName>
    <definedName name="TLdat" hidden="1">[5]Sheet3!#REF!</definedName>
    <definedName name="TLDM" localSheetId="6" hidden="1">[5]Sheet3!#REF!</definedName>
    <definedName name="TLDM" localSheetId="8" hidden="1">[5]Sheet3!#REF!</definedName>
    <definedName name="TLDM" localSheetId="14" hidden="1">[5]Sheet3!#REF!</definedName>
    <definedName name="TLDM" hidden="1">[5]Sheet3!#REF!</definedName>
    <definedName name="Tle" localSheetId="6" hidden="1">#REF!</definedName>
    <definedName name="Tle" localSheetId="8" hidden="1">#REF!</definedName>
    <definedName name="Tle" localSheetId="14" hidden="1">#REF!</definedName>
    <definedName name="Tle" localSheetId="0">#REF!</definedName>
    <definedName name="Tle" hidden="1">#REF!</definedName>
    <definedName name="TLPL" hidden="1">'[120]Du lieu luong'!$J$1:$K$65536</definedName>
    <definedName name="TLPL1" hidden="1">'[134]Du lieu luong'!$P:$Q</definedName>
    <definedName name="TLPL2" hidden="1">'[120]Du lieu luong'!$P$1:$Q$65536</definedName>
    <definedName name="tn1pinnc" localSheetId="6" hidden="1">'[3]thao-go'!#REF!</definedName>
    <definedName name="tn1pinnc" localSheetId="8" hidden="1">'[3]thao-go'!#REF!</definedName>
    <definedName name="tn1pinnc" localSheetId="14" hidden="1">'[3]thao-go'!#REF!</definedName>
    <definedName name="tn1pinnc" hidden="1">'[3]thao-go'!#REF!</definedName>
    <definedName name="tn2mhnnc" localSheetId="6" hidden="1">'[3]thao-go'!#REF!</definedName>
    <definedName name="tn2mhnnc" localSheetId="8" hidden="1">'[3]thao-go'!#REF!</definedName>
    <definedName name="tn2mhnnc" localSheetId="14" hidden="1">'[3]thao-go'!#REF!</definedName>
    <definedName name="tn2mhnnc" hidden="1">'[3]thao-go'!#REF!</definedName>
    <definedName name="TNCM" localSheetId="6" hidden="1">'[75]CHITIET VL-NC-TT-3p'!#REF!</definedName>
    <definedName name="TNCM" localSheetId="8" hidden="1">'[75]CHITIET VL-NC-TT-3p'!#REF!</definedName>
    <definedName name="TNCM" localSheetId="14" hidden="1">'[75]CHITIET VL-NC-TT-3p'!#REF!</definedName>
    <definedName name="TNCM" hidden="1">'[75]CHITIET VL-NC-TT-3p'!#REF!</definedName>
    <definedName name="tnh_bq" localSheetId="0">'[15]truc tiep'!#REF!</definedName>
    <definedName name="tnh_bq" hidden="1">'[15]truc tiep'!#REF!</definedName>
    <definedName name="tnh_bv" localSheetId="0">'[15]truc tiep'!#REF!</definedName>
    <definedName name="tnh_bv" hidden="1">'[15]truc tiep'!#REF!</definedName>
    <definedName name="tnh_ck" localSheetId="0">'[15]truc tiep'!#REF!</definedName>
    <definedName name="tnh_ck" hidden="1">'[15]truc tiep'!#REF!</definedName>
    <definedName name="tnh_d1" localSheetId="0">'[15]truc tiep'!#REF!</definedName>
    <definedName name="tnh_d1" hidden="1">'[15]truc tiep'!#REF!</definedName>
    <definedName name="tnh_d2" localSheetId="0">'[15]truc tiep'!#REF!</definedName>
    <definedName name="tnh_d2" hidden="1">'[15]truc tiep'!#REF!</definedName>
    <definedName name="tnh_d3" localSheetId="0">'[15]truc tiep'!#REF!</definedName>
    <definedName name="tnh_d3" hidden="1">'[15]truc tiep'!#REF!</definedName>
    <definedName name="tnh_dl" localSheetId="0">'[15]truc tiep'!#REF!</definedName>
    <definedName name="tnh_dl" hidden="1">'[15]truc tiep'!#REF!</definedName>
    <definedName name="tnh_kcs" localSheetId="0">'[15]truc tiep'!#REF!</definedName>
    <definedName name="tnh_kcs" hidden="1">'[15]truc tiep'!#REF!</definedName>
    <definedName name="tnh_nb" localSheetId="0">'[15]truc tiep'!#REF!</definedName>
    <definedName name="tnh_nb" hidden="1">'[15]truc tiep'!#REF!</definedName>
    <definedName name="tnh_ngio" localSheetId="0">'[15]truc tiep'!#REF!</definedName>
    <definedName name="tnh_ngio" hidden="1">'[15]truc tiep'!#REF!</definedName>
    <definedName name="tnh_nv" localSheetId="0">'[15]truc tiep'!#REF!</definedName>
    <definedName name="tnh_nv" hidden="1">'[15]truc tiep'!#REF!</definedName>
    <definedName name="tnh_t3" localSheetId="0">'[15]truc tiep'!#REF!</definedName>
    <definedName name="tnh_t3" hidden="1">'[15]truc tiep'!#REF!</definedName>
    <definedName name="tnh_t4" localSheetId="0">'[15]truc tiep'!#REF!</definedName>
    <definedName name="tnh_t4" hidden="1">'[15]truc tiep'!#REF!</definedName>
    <definedName name="tnh_t5" localSheetId="0">'[15]truc tiep'!#REF!</definedName>
    <definedName name="tnh_t5" hidden="1">'[15]truc tiep'!#REF!</definedName>
    <definedName name="tnh_t6" localSheetId="0">'[15]truc tiep'!#REF!</definedName>
    <definedName name="tnh_t6" hidden="1">'[15]truc tiep'!#REF!</definedName>
    <definedName name="tnh_tc" localSheetId="0">'[15]truc tiep'!#REF!</definedName>
    <definedName name="tnh_tc" hidden="1">'[15]truc tiep'!#REF!</definedName>
    <definedName name="tnh_tm" localSheetId="0">'[15]truc tiep'!#REF!</definedName>
    <definedName name="tnh_tm" hidden="1">'[15]truc tiep'!#REF!</definedName>
    <definedName name="tnh_vs" localSheetId="0">'[15]truc tiep'!#REF!</definedName>
    <definedName name="tnh_vs" hidden="1">'[15]truc tiep'!#REF!</definedName>
    <definedName name="tnh_xh" localSheetId="0">'[15]truc tiep'!#REF!</definedName>
    <definedName name="tnh_xh" hidden="1">'[15]truc tiep'!#REF!</definedName>
    <definedName name="tnhnnc" localSheetId="6" hidden="1">'[3]thao-go'!#REF!</definedName>
    <definedName name="tnhnnc" localSheetId="8" hidden="1">'[3]thao-go'!#REF!</definedName>
    <definedName name="tnhnnc" localSheetId="14" hidden="1">'[3]thao-go'!#REF!</definedName>
    <definedName name="tnhnnc" hidden="1">'[3]thao-go'!#REF!</definedName>
    <definedName name="tnignc" localSheetId="6" hidden="1">'[3]thao-go'!#REF!</definedName>
    <definedName name="tnignc" localSheetId="8" hidden="1">'[3]thao-go'!#REF!</definedName>
    <definedName name="tnignc" localSheetId="14" hidden="1">'[3]thao-go'!#REF!</definedName>
    <definedName name="tnignc" hidden="1">'[3]thao-go'!#REF!</definedName>
    <definedName name="tnin190nc" localSheetId="6" hidden="1">'[3]thao-go'!#REF!</definedName>
    <definedName name="tnin190nc" localSheetId="8" hidden="1">'[3]thao-go'!#REF!</definedName>
    <definedName name="tnin190nc" localSheetId="14" hidden="1">'[3]thao-go'!#REF!</definedName>
    <definedName name="tnin190nc" hidden="1">'[3]thao-go'!#REF!</definedName>
    <definedName name="tnlnc" localSheetId="6" hidden="1">'[3]thao-go'!#REF!</definedName>
    <definedName name="tnlnc" localSheetId="8" hidden="1">'[3]thao-go'!#REF!</definedName>
    <definedName name="tnlnc" localSheetId="14" hidden="1">'[3]thao-go'!#REF!</definedName>
    <definedName name="tnlnc" hidden="1">'[3]thao-go'!#REF!</definedName>
    <definedName name="tnnnc" localSheetId="6" hidden="1">'[3]thao-go'!#REF!</definedName>
    <definedName name="tnnnc" localSheetId="8" hidden="1">'[3]thao-go'!#REF!</definedName>
    <definedName name="tnnnc" localSheetId="14" hidden="1">'[3]thao-go'!#REF!</definedName>
    <definedName name="tnnnc" hidden="1">'[3]thao-go'!#REF!</definedName>
    <definedName name="tongbt" localSheetId="0">#REF!</definedName>
    <definedName name="tongbt" hidden="1">#REF!</definedName>
    <definedName name="tongcong" localSheetId="0">#REF!</definedName>
    <definedName name="tongcong" hidden="1">#REF!</definedName>
    <definedName name="tongdientich" localSheetId="0">#REF!</definedName>
    <definedName name="tongdientich" hidden="1">#REF!</definedName>
    <definedName name="TONGDUTOAN" localSheetId="6" hidden="1">#REF!</definedName>
    <definedName name="TONGDUTOAN" localSheetId="8" hidden="1">#REF!</definedName>
    <definedName name="TONGDUTOAN" localSheetId="14" hidden="1">#REF!</definedName>
    <definedName name="TONGDUTOAN" localSheetId="0">#REF!</definedName>
    <definedName name="TONGDUTOAN" hidden="1">#REF!</definedName>
    <definedName name="tonghop" localSheetId="0">#REF!</definedName>
    <definedName name="tonghop" hidden="1">#REF!</definedName>
    <definedName name="TonghopHtxH" localSheetId="0">#REF!</definedName>
    <definedName name="TonghopHtxH" hidden="1">#REF!</definedName>
    <definedName name="TonghopHtxT" localSheetId="0">#REF!</definedName>
    <definedName name="TonghopHtxT" hidden="1">#REF!</definedName>
    <definedName name="tongthep" localSheetId="0">#REF!</definedName>
    <definedName name="tongthep" hidden="1">#REF!</definedName>
    <definedName name="tongthetich" localSheetId="0">#REF!</definedName>
    <definedName name="tongthetich" hidden="1">#REF!</definedName>
    <definedName name="total_feuille_moyenne" hidden="1">'[88]valeurs de base'!$J$41</definedName>
    <definedName name="tp" localSheetId="6" hidden="1">#REF!</definedName>
    <definedName name="tp" localSheetId="8" hidden="1">#REF!</definedName>
    <definedName name="tp" localSheetId="14" hidden="1">#REF!</definedName>
    <definedName name="tp" localSheetId="0">#REF!</definedName>
    <definedName name="tp" hidden="1">#REF!</definedName>
    <definedName name="TPLRP" localSheetId="0">#REF!</definedName>
    <definedName name="TPLRP" hidden="1">#REF!</definedName>
    <definedName name="TR" localSheetId="6" hidden="1">#REF!</definedName>
    <definedName name="TR" localSheetId="8" hidden="1">#REF!</definedName>
    <definedName name="TR" localSheetId="14" hidden="1">#REF!</definedName>
    <definedName name="TR" localSheetId="0">#REF!</definedName>
    <definedName name="TR" hidden="1">#REF!</definedName>
    <definedName name="TR15HT" localSheetId="6" hidden="1">'[16]TONGKE-HT'!#REF!</definedName>
    <definedName name="TR15HT" localSheetId="8" hidden="1">'[16]TONGKE-HT'!#REF!</definedName>
    <definedName name="TR15HT" localSheetId="14" hidden="1">'[16]TONGKE-HT'!#REF!</definedName>
    <definedName name="TR15HT" hidden="1">'[16]TONGKE-HT'!#REF!</definedName>
    <definedName name="TR16HT" localSheetId="6" hidden="1">'[16]TONGKE-HT'!#REF!</definedName>
    <definedName name="TR16HT" localSheetId="8" hidden="1">'[16]TONGKE-HT'!#REF!</definedName>
    <definedName name="TR16HT" localSheetId="14" hidden="1">'[16]TONGKE-HT'!#REF!</definedName>
    <definedName name="TR16HT" hidden="1">'[16]TONGKE-HT'!#REF!</definedName>
    <definedName name="TR19HT" localSheetId="6" hidden="1">'[16]TONGKE-HT'!#REF!</definedName>
    <definedName name="TR19HT" localSheetId="8" hidden="1">'[16]TONGKE-HT'!#REF!</definedName>
    <definedName name="TR19HT" localSheetId="14" hidden="1">'[16]TONGKE-HT'!#REF!</definedName>
    <definedName name="TR19HT" hidden="1">'[16]TONGKE-HT'!#REF!</definedName>
    <definedName name="tr1x15" localSheetId="6" hidden="1">[3]giathanh1!#REF!</definedName>
    <definedName name="tr1x15" localSheetId="8" hidden="1">[3]giathanh1!#REF!</definedName>
    <definedName name="tr1x15" localSheetId="14" hidden="1">[3]giathanh1!#REF!</definedName>
    <definedName name="tr1x15" hidden="1">[3]giathanh1!#REF!</definedName>
    <definedName name="TR20HT" localSheetId="6" hidden="1">'[16]TONGKE-HT'!#REF!</definedName>
    <definedName name="TR20HT" localSheetId="8" hidden="1">'[16]TONGKE-HT'!#REF!</definedName>
    <definedName name="TR20HT" localSheetId="14" hidden="1">'[16]TONGKE-HT'!#REF!</definedName>
    <definedName name="TR20HT" hidden="1">'[16]TONGKE-HT'!#REF!</definedName>
    <definedName name="tr3x100" localSheetId="6" hidden="1">'[3]dongia (2)'!#REF!</definedName>
    <definedName name="tr3x100" localSheetId="8" hidden="1">'[3]dongia (2)'!#REF!</definedName>
    <definedName name="tr3x100" localSheetId="14" hidden="1">'[3]dongia (2)'!#REF!</definedName>
    <definedName name="tr3x100" hidden="1">'[3]dongia (2)'!#REF!</definedName>
    <definedName name="Tra_DM_su_dung" localSheetId="6" hidden="1">#REF!</definedName>
    <definedName name="Tra_DM_su_dung" localSheetId="8" hidden="1">#REF!</definedName>
    <definedName name="Tra_DM_su_dung" localSheetId="14" hidden="1">#REF!</definedName>
    <definedName name="Tra_DM_su_dung" localSheetId="0">#REF!</definedName>
    <definedName name="Tra_DM_su_dung" hidden="1">#REF!</definedName>
    <definedName name="Tra_don_gia_KS" localSheetId="6" hidden="1">#REF!</definedName>
    <definedName name="Tra_don_gia_KS" localSheetId="8" hidden="1">#REF!</definedName>
    <definedName name="Tra_don_gia_KS" localSheetId="14" hidden="1">#REF!</definedName>
    <definedName name="Tra_don_gia_KS" localSheetId="0">#REF!</definedName>
    <definedName name="Tra_don_gia_KS" hidden="1">#REF!</definedName>
    <definedName name="Tra_DTCT" localSheetId="6" hidden="1">#REF!</definedName>
    <definedName name="Tra_DTCT" localSheetId="8" hidden="1">#REF!</definedName>
    <definedName name="Tra_DTCT" localSheetId="14" hidden="1">#REF!</definedName>
    <definedName name="Tra_DTCT" localSheetId="0">#REF!</definedName>
    <definedName name="Tra_DTCT" hidden="1">#REF!</definedName>
    <definedName name="Tra_GTXLST" hidden="1">[135]DTCT!$C$10:$J$438</definedName>
    <definedName name="Tra_phan_tram" localSheetId="0">[136]Tra_bang!#REF!</definedName>
    <definedName name="Tra_phan_tram" hidden="1">[136]Tra_bang!#REF!</definedName>
    <definedName name="Tra_tim_hang_mucPT_trung" localSheetId="6" hidden="1">#REF!</definedName>
    <definedName name="Tra_tim_hang_mucPT_trung" localSheetId="8" hidden="1">#REF!</definedName>
    <definedName name="Tra_tim_hang_mucPT_trung" localSheetId="14" hidden="1">#REF!</definedName>
    <definedName name="Tra_tim_hang_mucPT_trung" localSheetId="0">#REF!</definedName>
    <definedName name="Tra_tim_hang_mucPT_trung" hidden="1">#REF!</definedName>
    <definedName name="Tra_TL" localSheetId="6" hidden="1">#REF!</definedName>
    <definedName name="Tra_TL" localSheetId="8" hidden="1">#REF!</definedName>
    <definedName name="Tra_TL" localSheetId="14" hidden="1">#REF!</definedName>
    <definedName name="Tra_TL" localSheetId="0">#REF!</definedName>
    <definedName name="Tra_TL" hidden="1">#REF!</definedName>
    <definedName name="Tra_ty_le2" localSheetId="6" hidden="1">#REF!</definedName>
    <definedName name="Tra_ty_le2" localSheetId="8" hidden="1">#REF!</definedName>
    <definedName name="Tra_ty_le2" localSheetId="14" hidden="1">#REF!</definedName>
    <definedName name="Tra_ty_le2" localSheetId="0">#REF!</definedName>
    <definedName name="Tra_ty_le2" hidden="1">#REF!</definedName>
    <definedName name="Tra_ty_le3" localSheetId="6" hidden="1">#REF!</definedName>
    <definedName name="Tra_ty_le3" localSheetId="8" hidden="1">#REF!</definedName>
    <definedName name="Tra_ty_le3" localSheetId="14" hidden="1">#REF!</definedName>
    <definedName name="Tra_ty_le3" localSheetId="0">#REF!</definedName>
    <definedName name="Tra_ty_le3" hidden="1">#REF!</definedName>
    <definedName name="Tra_ty_le4" localSheetId="6" hidden="1">#REF!</definedName>
    <definedName name="Tra_ty_le4" localSheetId="8" hidden="1">#REF!</definedName>
    <definedName name="Tra_ty_le4" localSheetId="14" hidden="1">#REF!</definedName>
    <definedName name="Tra_ty_le4" localSheetId="0">#REF!</definedName>
    <definedName name="Tra_ty_le4" hidden="1">#REF!</definedName>
    <definedName name="Tra_ty_le5" localSheetId="6" hidden="1">#REF!</definedName>
    <definedName name="Tra_ty_le5" localSheetId="8" hidden="1">#REF!</definedName>
    <definedName name="Tra_ty_le5" localSheetId="14" hidden="1">#REF!</definedName>
    <definedName name="Tra_ty_le5" localSheetId="0">#REF!</definedName>
    <definedName name="Tra_ty_le5" hidden="1">#REF!</definedName>
    <definedName name="tra_vat_lieu1" hidden="1">'[137]tra-vat-lieu'!$G$4:$J$193</definedName>
    <definedName name="tra_VL_1" hidden="1">'[55]tra-vat-lieu'!$A$201:$H$215</definedName>
    <definedName name="TRADE2" localSheetId="0">#REF!</definedName>
    <definedName name="TRADE2" hidden="1">#REF!</definedName>
    <definedName name="TRAM" localSheetId="6" hidden="1">#REF!</definedName>
    <definedName name="TRAM" localSheetId="8" hidden="1">#REF!</definedName>
    <definedName name="TRAM" localSheetId="14" hidden="1">#REF!</definedName>
    <definedName name="TRAM" localSheetId="0">#REF!</definedName>
    <definedName name="TRAM" hidden="1">#REF!</definedName>
    <definedName name="tram100" localSheetId="6" hidden="1">'[3]dongia (2)'!#REF!</definedName>
    <definedName name="tram100" localSheetId="8" hidden="1">'[3]dongia (2)'!#REF!</definedName>
    <definedName name="tram100" localSheetId="14" hidden="1">'[3]dongia (2)'!#REF!</definedName>
    <definedName name="tram100" hidden="1">'[3]dongia (2)'!#REF!</definedName>
    <definedName name="tram1x25" localSheetId="6" hidden="1">'[3]dongia (2)'!#REF!</definedName>
    <definedName name="tram1x25" localSheetId="8" hidden="1">'[3]dongia (2)'!#REF!</definedName>
    <definedName name="tram1x25" localSheetId="14" hidden="1">'[3]dongia (2)'!#REF!</definedName>
    <definedName name="tram1x25" hidden="1">'[3]dongia (2)'!#REF!</definedName>
    <definedName name="TRAN" localSheetId="0">#REF!</definedName>
    <definedName name="TRAN" hidden="1">#REF!</definedName>
    <definedName name="trang" localSheetId="0">#REF!</definedName>
    <definedName name="trang" hidden="1">#REF!</definedName>
    <definedName name="TrangthaiKH" localSheetId="0">[96]Thamchieu!$G$2:$G$6</definedName>
    <definedName name="TrangthaiKH" hidden="1">[97]Thamchieu!$G$2:$G$6</definedName>
    <definedName name="TRANSFORMER" localSheetId="0">'[90]NEW-PANEL'!#REF!</definedName>
    <definedName name="TRANSFORMER" hidden="1">'[90]NEW-PANEL'!#REF!</definedName>
    <definedName name="TraTH" hidden="1">'[138]dtct cong'!$A$9:$A$649</definedName>
    <definedName name="trichgiam" hidden="1">'[46]Quy DPRR cu the11'!$I$15:$I$250</definedName>
    <definedName name="trichtang" hidden="1">'[46]Quy DPRR cu the11'!$H$15:$H$250</definedName>
    <definedName name="trichtang_c" hidden="1">'[46]Quy DPRR chung11'!$H$13:$H$430</definedName>
    <definedName name="TRISO" localSheetId="0">#REF!</definedName>
    <definedName name="TRISO" hidden="1">#REF!</definedName>
    <definedName name="tru10mtc" localSheetId="6" hidden="1">[104]HT!#REF!</definedName>
    <definedName name="tru10mtc" localSheetId="8" hidden="1">[104]HT!#REF!</definedName>
    <definedName name="tru10mtc" localSheetId="14" hidden="1">[104]HT!#REF!</definedName>
    <definedName name="tru10mtc" hidden="1">[104]HT!#REF!</definedName>
    <definedName name="tru8mtc" localSheetId="6" hidden="1">[104]HT!#REF!</definedName>
    <definedName name="tru8mtc" localSheetId="8" hidden="1">[104]HT!#REF!</definedName>
    <definedName name="tru8mtc" localSheetId="14" hidden="1">[104]HT!#REF!</definedName>
    <definedName name="tru8mtc" hidden="1">[104]HT!#REF!</definedName>
    <definedName name="TRUNGGIANSOTIENPS" localSheetId="0">#REF!</definedName>
    <definedName name="TRUNGGIANSOTIENPS" hidden="1">#REF!</definedName>
    <definedName name="TRUNGGIANTKCO" localSheetId="0">#REF!</definedName>
    <definedName name="TRUNGGIANTKCO" hidden="1">#REF!</definedName>
    <definedName name="TRUNGGIANTKNO" localSheetId="0">#REF!</definedName>
    <definedName name="TRUNGGIANTKNO" hidden="1">#REF!</definedName>
    <definedName name="TS" localSheetId="0">#REF!</definedName>
    <definedName name="TS" hidden="1">#REF!</definedName>
    <definedName name="TSCOE1" hidden="1">[139]liab1!$B$7:$E$26</definedName>
    <definedName name="TSCOE2" hidden="1">[139]liab2!$B$6:$E$21</definedName>
    <definedName name="TSNO" hidden="1">[139]ASSET1!$B$10:$E$55</definedName>
    <definedName name="TSNO2" hidden="1">[139]ASSET2!$B$4:$E$30</definedName>
    <definedName name="TSVAO0" localSheetId="0">#REF!</definedName>
    <definedName name="TSVAO0" hidden="1">#REF!</definedName>
    <definedName name="tt" localSheetId="6" hidden="1">#REF!</definedName>
    <definedName name="tt" localSheetId="8" hidden="1">#REF!</definedName>
    <definedName name="tt" localSheetId="14" hidden="1">#REF!</definedName>
    <definedName name="tt" localSheetId="0">#REF!</definedName>
    <definedName name="tt" hidden="1">#REF!</definedName>
    <definedName name="TT_1P" localSheetId="6" hidden="1">#REF!</definedName>
    <definedName name="TT_1P" localSheetId="8" hidden="1">#REF!</definedName>
    <definedName name="TT_1P" localSheetId="14" hidden="1">#REF!</definedName>
    <definedName name="TT_1P" localSheetId="0">#REF!</definedName>
    <definedName name="TT_1P" hidden="1">#REF!</definedName>
    <definedName name="TT_3p" localSheetId="6" hidden="1">#REF!</definedName>
    <definedName name="TT_3p" localSheetId="8" hidden="1">#REF!</definedName>
    <definedName name="TT_3p" localSheetId="14" hidden="1">#REF!</definedName>
    <definedName name="TT_3p" localSheetId="0">#REF!</definedName>
    <definedName name="TT_3p" hidden="1">#REF!</definedName>
    <definedName name="TT_cot" hidden="1">'[140]Dinh nghia'!$A$14:$B$23</definedName>
    <definedName name="tt1pnc" localSheetId="6" hidden="1">'[3]lam-moi'!#REF!</definedName>
    <definedName name="tt1pnc" localSheetId="8" hidden="1">'[3]lam-moi'!#REF!</definedName>
    <definedName name="tt1pnc" localSheetId="14" hidden="1">'[3]lam-moi'!#REF!</definedName>
    <definedName name="tt1pnc" hidden="1">'[3]lam-moi'!#REF!</definedName>
    <definedName name="tt1pvl" localSheetId="6" hidden="1">'[3]lam-moi'!#REF!</definedName>
    <definedName name="tt1pvl" localSheetId="8" hidden="1">'[3]lam-moi'!#REF!</definedName>
    <definedName name="tt1pvl" localSheetId="14" hidden="1">'[3]lam-moi'!#REF!</definedName>
    <definedName name="tt1pvl" hidden="1">'[3]lam-moi'!#REF!</definedName>
    <definedName name="tt3pnc" localSheetId="6" hidden="1">'[3]lam-moi'!#REF!</definedName>
    <definedName name="tt3pnc" localSheetId="8" hidden="1">'[3]lam-moi'!#REF!</definedName>
    <definedName name="tt3pnc" localSheetId="14" hidden="1">'[3]lam-moi'!#REF!</definedName>
    <definedName name="tt3pnc" hidden="1">'[3]lam-moi'!#REF!</definedName>
    <definedName name="tt3pvl" localSheetId="6" hidden="1">'[3]lam-moi'!#REF!</definedName>
    <definedName name="tt3pvl" localSheetId="8" hidden="1">'[3]lam-moi'!#REF!</definedName>
    <definedName name="tt3pvl" localSheetId="14" hidden="1">'[3]lam-moi'!#REF!</definedName>
    <definedName name="tt3pvl" hidden="1">'[3]lam-moi'!#REF!</definedName>
    <definedName name="ttbt" localSheetId="0">#REF!</definedName>
    <definedName name="ttbt" hidden="1">#REF!</definedName>
    <definedName name="TTDD" hidden="1">[50]TDTKP!$E$44+[50]TDTKP!$F$44+[50]TDTKP!$G$44</definedName>
    <definedName name="TTDD1P" localSheetId="6" hidden="1">#REF!</definedName>
    <definedName name="TTDD1P" localSheetId="8" hidden="1">#REF!</definedName>
    <definedName name="TTDD1P" localSheetId="14" hidden="1">#REF!</definedName>
    <definedName name="TTDD1P" localSheetId="0">#REF!</definedName>
    <definedName name="TTDD1P" hidden="1">#REF!</definedName>
    <definedName name="TTDD3P" localSheetId="6" hidden="1">[75]TDTKP1!#REF!</definedName>
    <definedName name="TTDD3P" localSheetId="8" hidden="1">[75]TDTKP1!#REF!</definedName>
    <definedName name="TTDD3P" localSheetId="14" hidden="1">[75]TDTKP1!#REF!</definedName>
    <definedName name="TTDD3P" hidden="1">[75]TDTKP1!#REF!</definedName>
    <definedName name="ttdd3pct" hidden="1">[141]TDTKP!$E$46</definedName>
    <definedName name="TTDDCT3p" localSheetId="6" hidden="1">[75]TDTKP1!#REF!</definedName>
    <definedName name="TTDDCT3p" localSheetId="8" hidden="1">[75]TDTKP1!#REF!</definedName>
    <definedName name="TTDDCT3p" localSheetId="14" hidden="1">[75]TDTKP1!#REF!</definedName>
    <definedName name="TTDDCT3p" localSheetId="0">[75]TDTKP1!#REF!</definedName>
    <definedName name="TTDDCT3p" hidden="1">[75]TDTKP1!#REF!</definedName>
    <definedName name="TTDKKH" localSheetId="6" hidden="1">#REF!</definedName>
    <definedName name="TTDKKH" localSheetId="8" hidden="1">#REF!</definedName>
    <definedName name="TTDKKH" localSheetId="14" hidden="1">#REF!</definedName>
    <definedName name="TTDKKH" localSheetId="0">#REF!</definedName>
    <definedName name="TTDKKH" hidden="1">#REF!</definedName>
    <definedName name="tthi" localSheetId="6" hidden="1">#REF!</definedName>
    <definedName name="tthi" localSheetId="8" hidden="1">#REF!</definedName>
    <definedName name="tthi" localSheetId="14" hidden="1">#REF!</definedName>
    <definedName name="tthi" localSheetId="0">#REF!</definedName>
    <definedName name="tthi" hidden="1">#REF!</definedName>
    <definedName name="TTK3p" hidden="1">'[50]TONGKE3p '!$C$295</definedName>
    <definedName name="TTL" localSheetId="0" hidden="1">'[142]Du lieu luong - Khong duoc sua'!#REF!</definedName>
    <definedName name="TTL" hidden="1">'[142]Du lieu luong - Khong duoc sua'!#REF!</definedName>
    <definedName name="ttronmk" localSheetId="6" hidden="1">#REF!</definedName>
    <definedName name="ttronmk" localSheetId="8" hidden="1">#REF!</definedName>
    <definedName name="ttronmk" localSheetId="14" hidden="1">#REF!</definedName>
    <definedName name="ttronmk" localSheetId="0">#REF!</definedName>
    <definedName name="ttronmk" hidden="1">#REF!</definedName>
    <definedName name="ttt" hidden="1">'[12]CT Thang Mo'!$B$309:$M$309</definedName>
    <definedName name="tttb" hidden="1">'[12]CT Thang Mo'!$B$431:$I$431</definedName>
    <definedName name="TTTR" localSheetId="6" hidden="1">[75]TDTKP1!#REF!</definedName>
    <definedName name="TTTR" localSheetId="8" hidden="1">[75]TDTKP1!#REF!</definedName>
    <definedName name="TTTR" localSheetId="14" hidden="1">[75]TDTKP1!#REF!</definedName>
    <definedName name="TTTR" localSheetId="0">[75]TDTKP1!#REF!</definedName>
    <definedName name="TTTR" hidden="1">[75]TDTKP1!#REF!</definedName>
    <definedName name="tv75nc" localSheetId="6" hidden="1">#REF!</definedName>
    <definedName name="tv75nc" localSheetId="8" hidden="1">#REF!</definedName>
    <definedName name="tv75nc" localSheetId="14" hidden="1">#REF!</definedName>
    <definedName name="tv75nc" localSheetId="0">#REF!</definedName>
    <definedName name="tv75nc" hidden="1">#REF!</definedName>
    <definedName name="tv75vl" localSheetId="6" hidden="1">#REF!</definedName>
    <definedName name="tv75vl" localSheetId="8" hidden="1">#REF!</definedName>
    <definedName name="tv75vl" localSheetId="14" hidden="1">#REF!</definedName>
    <definedName name="tv75vl" localSheetId="0">#REF!</definedName>
    <definedName name="tv75vl" hidden="1">#REF!</definedName>
    <definedName name="tx1pignc" localSheetId="6" hidden="1">'[3]thao-go'!#REF!</definedName>
    <definedName name="tx1pignc" localSheetId="8" hidden="1">'[3]thao-go'!#REF!</definedName>
    <definedName name="tx1pignc" localSheetId="14" hidden="1">'[3]thao-go'!#REF!</definedName>
    <definedName name="tx1pignc" hidden="1">'[3]thao-go'!#REF!</definedName>
    <definedName name="tx1pindnc" localSheetId="6" hidden="1">'[3]thao-go'!#REF!</definedName>
    <definedName name="tx1pindnc" localSheetId="8" hidden="1">'[3]thao-go'!#REF!</definedName>
    <definedName name="tx1pindnc" localSheetId="14" hidden="1">'[3]thao-go'!#REF!</definedName>
    <definedName name="tx1pindnc" hidden="1">'[3]thao-go'!#REF!</definedName>
    <definedName name="tx1pingnc" localSheetId="6" hidden="1">'[3]thao-go'!#REF!</definedName>
    <definedName name="tx1pingnc" localSheetId="8" hidden="1">'[3]thao-go'!#REF!</definedName>
    <definedName name="tx1pingnc" localSheetId="14" hidden="1">'[3]thao-go'!#REF!</definedName>
    <definedName name="tx1pingnc" hidden="1">'[3]thao-go'!#REF!</definedName>
    <definedName name="tx1pintnc" localSheetId="6" hidden="1">'[3]thao-go'!#REF!</definedName>
    <definedName name="tx1pintnc" localSheetId="8" hidden="1">'[3]thao-go'!#REF!</definedName>
    <definedName name="tx1pintnc" localSheetId="14" hidden="1">'[3]thao-go'!#REF!</definedName>
    <definedName name="tx1pintnc" hidden="1">'[3]thao-go'!#REF!</definedName>
    <definedName name="tx1pitnc" localSheetId="6" hidden="1">'[3]thao-go'!#REF!</definedName>
    <definedName name="tx1pitnc" localSheetId="8" hidden="1">'[3]thao-go'!#REF!</definedName>
    <definedName name="tx1pitnc" localSheetId="14" hidden="1">'[3]thao-go'!#REF!</definedName>
    <definedName name="tx1pitnc" hidden="1">'[3]thao-go'!#REF!</definedName>
    <definedName name="tx2mhnnc" localSheetId="6" hidden="1">'[3]thao-go'!#REF!</definedName>
    <definedName name="tx2mhnnc" localSheetId="8" hidden="1">'[3]thao-go'!#REF!</definedName>
    <definedName name="tx2mhnnc" localSheetId="14" hidden="1">'[3]thao-go'!#REF!</definedName>
    <definedName name="tx2mhnnc" hidden="1">'[3]thao-go'!#REF!</definedName>
    <definedName name="tx2mitnc" localSheetId="6" hidden="1">'[3]thao-go'!#REF!</definedName>
    <definedName name="tx2mitnc" localSheetId="8" hidden="1">'[3]thao-go'!#REF!</definedName>
    <definedName name="tx2mitnc" localSheetId="14" hidden="1">'[3]thao-go'!#REF!</definedName>
    <definedName name="tx2mitnc" hidden="1">'[3]thao-go'!#REF!</definedName>
    <definedName name="txhnnc" localSheetId="6" hidden="1">'[3]thao-go'!#REF!</definedName>
    <definedName name="txhnnc" localSheetId="8" hidden="1">'[3]thao-go'!#REF!</definedName>
    <definedName name="txhnnc" localSheetId="14" hidden="1">'[3]thao-go'!#REF!</definedName>
    <definedName name="txhnnc" hidden="1">'[3]thao-go'!#REF!</definedName>
    <definedName name="txig1nc" localSheetId="6" hidden="1">'[3]thao-go'!#REF!</definedName>
    <definedName name="txig1nc" localSheetId="8" hidden="1">'[3]thao-go'!#REF!</definedName>
    <definedName name="txig1nc" localSheetId="14" hidden="1">'[3]thao-go'!#REF!</definedName>
    <definedName name="txig1nc" hidden="1">'[3]thao-go'!#REF!</definedName>
    <definedName name="txin190nc" localSheetId="6" hidden="1">'[3]thao-go'!#REF!</definedName>
    <definedName name="txin190nc" localSheetId="8" hidden="1">'[3]thao-go'!#REF!</definedName>
    <definedName name="txin190nc" localSheetId="14" hidden="1">'[3]thao-go'!#REF!</definedName>
    <definedName name="txin190nc" hidden="1">'[3]thao-go'!#REF!</definedName>
    <definedName name="txinnc" localSheetId="6" hidden="1">'[3]thao-go'!#REF!</definedName>
    <definedName name="txinnc" localSheetId="8" hidden="1">'[3]thao-go'!#REF!</definedName>
    <definedName name="txinnc" localSheetId="14" hidden="1">'[3]thao-go'!#REF!</definedName>
    <definedName name="txinnc" hidden="1">'[3]thao-go'!#REF!</definedName>
    <definedName name="txit1nc" localSheetId="6" hidden="1">'[3]thao-go'!#REF!</definedName>
    <definedName name="txit1nc" localSheetId="8" hidden="1">'[3]thao-go'!#REF!</definedName>
    <definedName name="txit1nc" localSheetId="14" hidden="1">'[3]thao-go'!#REF!</definedName>
    <definedName name="txit1nc" hidden="1">'[3]thao-go'!#REF!</definedName>
    <definedName name="ty_le" localSheetId="6" hidden="1">#REF!</definedName>
    <definedName name="ty_le" localSheetId="8" hidden="1">#REF!</definedName>
    <definedName name="ty_le" localSheetId="14" hidden="1">#REF!</definedName>
    <definedName name="ty_le" localSheetId="0">#REF!</definedName>
    <definedName name="ty_le" hidden="1">#REF!</definedName>
    <definedName name="ty_le_BTN" localSheetId="6" hidden="1">#REF!</definedName>
    <definedName name="ty_le_BTN" localSheetId="8" hidden="1">#REF!</definedName>
    <definedName name="ty_le_BTN" localSheetId="14" hidden="1">#REF!</definedName>
    <definedName name="ty_le_BTN" localSheetId="0">#REF!</definedName>
    <definedName name="ty_le_BTN" hidden="1">#REF!</definedName>
    <definedName name="Ty_le1" localSheetId="6" hidden="1">#REF!</definedName>
    <definedName name="Ty_le1" localSheetId="8" hidden="1">#REF!</definedName>
    <definedName name="Ty_le1" localSheetId="14" hidden="1">#REF!</definedName>
    <definedName name="Ty_le1" localSheetId="0">#REF!</definedName>
    <definedName name="Ty_le1" hidden="1">#REF!</definedName>
    <definedName name="Tygia" hidden="1">'[143]Overall Notes'!$C$2</definedName>
    <definedName name="UGVG" localSheetId="0" hidden="1">{#N/A,#N/A,TRUE,"BT M200 da 10x20"}</definedName>
    <definedName name="UGVG" hidden="1">{#N/A,#N/A,TRUE,"BT M200 da 10x20"}</definedName>
    <definedName name="USD" localSheetId="0">'[144]BIEU 01'!$B$1</definedName>
    <definedName name="USD" hidden="1">'[145]BIEU 01'!$B$1</definedName>
    <definedName name="uyen" localSheetId="6" hidden="1">#REF!</definedName>
    <definedName name="uyen" localSheetId="8" hidden="1">#REF!</definedName>
    <definedName name="uyen" localSheetId="14" hidden="1">#REF!</definedName>
    <definedName name="uyen" localSheetId="0">#REF!</definedName>
    <definedName name="uyen" hidden="1">#REF!</definedName>
    <definedName name="v" localSheetId="0" hidden="1">{"'Sheet1'!$L$16"}</definedName>
    <definedName name="v" hidden="1">{"'Sheet1'!$L$16"}</definedName>
    <definedName name="VA" localSheetId="0">[18]ND!#REF!</definedName>
    <definedName name="VA" hidden="1">[18]ND!#REF!</definedName>
    <definedName name="vấdjfcoiwjdoww" localSheetId="6" hidden="1">#REF!</definedName>
    <definedName name="vấdjfcoiwjdoww" localSheetId="8" hidden="1">#REF!</definedName>
    <definedName name="vấdjfcoiwjdoww" localSheetId="14" hidden="1">#REF!</definedName>
    <definedName name="vấdjfcoiwjdoww" localSheetId="0">#REF!</definedName>
    <definedName name="vấdjfcoiwjdoww" hidden="1">#REF!</definedName>
    <definedName name="Value0" localSheetId="6" hidden="1">#REF!</definedName>
    <definedName name="Value0" localSheetId="8" hidden="1">#REF!</definedName>
    <definedName name="Value0" localSheetId="14" hidden="1">#REF!</definedName>
    <definedName name="Value0" localSheetId="0">#REF!</definedName>
    <definedName name="Value0" hidden="1">#REF!</definedName>
    <definedName name="Value1" localSheetId="6" hidden="1">#REF!</definedName>
    <definedName name="Value1" localSheetId="8" hidden="1">#REF!</definedName>
    <definedName name="Value1" localSheetId="14" hidden="1">#REF!</definedName>
    <definedName name="Value1" localSheetId="0">#REF!</definedName>
    <definedName name="Value1" hidden="1">#REF!</definedName>
    <definedName name="Value10" localSheetId="6" hidden="1">#REF!</definedName>
    <definedName name="Value10" localSheetId="8" hidden="1">#REF!</definedName>
    <definedName name="Value10" localSheetId="14" hidden="1">#REF!</definedName>
    <definedName name="Value10" localSheetId="0">#REF!</definedName>
    <definedName name="Value10" hidden="1">#REF!</definedName>
    <definedName name="Value11" localSheetId="6" hidden="1">#REF!</definedName>
    <definedName name="Value11" localSheetId="8" hidden="1">#REF!</definedName>
    <definedName name="Value11" localSheetId="14" hidden="1">#REF!</definedName>
    <definedName name="Value11" localSheetId="0">#REF!</definedName>
    <definedName name="Value11" hidden="1">#REF!</definedName>
    <definedName name="Value12" localSheetId="6" hidden="1">#REF!</definedName>
    <definedName name="Value12" localSheetId="8" hidden="1">#REF!</definedName>
    <definedName name="Value12" localSheetId="14" hidden="1">#REF!</definedName>
    <definedName name="Value12" localSheetId="0">#REF!</definedName>
    <definedName name="Value12" hidden="1">#REF!</definedName>
    <definedName name="Value13" localSheetId="6" hidden="1">#REF!</definedName>
    <definedName name="Value13" localSheetId="8" hidden="1">#REF!</definedName>
    <definedName name="Value13" localSheetId="14" hidden="1">#REF!</definedName>
    <definedName name="Value13" localSheetId="0">#REF!</definedName>
    <definedName name="Value13" hidden="1">#REF!</definedName>
    <definedName name="Value14" localSheetId="6" hidden="1">#REF!</definedName>
    <definedName name="Value14" localSheetId="8" hidden="1">#REF!</definedName>
    <definedName name="Value14" localSheetId="14" hidden="1">#REF!</definedName>
    <definedName name="Value14" localSheetId="0">#REF!</definedName>
    <definedName name="Value14" hidden="1">#REF!</definedName>
    <definedName name="Value15" localSheetId="6" hidden="1">#REF!</definedName>
    <definedName name="Value15" localSheetId="8" hidden="1">#REF!</definedName>
    <definedName name="Value15" localSheetId="14" hidden="1">#REF!</definedName>
    <definedName name="Value15" localSheetId="0">#REF!</definedName>
    <definedName name="Value15" hidden="1">#REF!</definedName>
    <definedName name="Value16" localSheetId="6" hidden="1">#REF!</definedName>
    <definedName name="Value16" localSheetId="8" hidden="1">#REF!</definedName>
    <definedName name="Value16" localSheetId="14" hidden="1">#REF!</definedName>
    <definedName name="Value16" localSheetId="0">#REF!</definedName>
    <definedName name="Value16" hidden="1">#REF!</definedName>
    <definedName name="Value17" localSheetId="6" hidden="1">#REF!</definedName>
    <definedName name="Value17" localSheetId="8" hidden="1">#REF!</definedName>
    <definedName name="Value17" localSheetId="14" hidden="1">#REF!</definedName>
    <definedName name="Value17" localSheetId="0">#REF!</definedName>
    <definedName name="Value17" hidden="1">#REF!</definedName>
    <definedName name="Value18" localSheetId="6" hidden="1">#REF!</definedName>
    <definedName name="Value18" localSheetId="8" hidden="1">#REF!</definedName>
    <definedName name="Value18" localSheetId="14" hidden="1">#REF!</definedName>
    <definedName name="Value18" localSheetId="0">#REF!</definedName>
    <definedName name="Value18" hidden="1">#REF!</definedName>
    <definedName name="Value19" localSheetId="6" hidden="1">#REF!</definedName>
    <definedName name="Value19" localSheetId="8" hidden="1">#REF!</definedName>
    <definedName name="Value19" localSheetId="14" hidden="1">#REF!</definedName>
    <definedName name="Value19" localSheetId="0">#REF!</definedName>
    <definedName name="Value19" hidden="1">#REF!</definedName>
    <definedName name="Value2" localSheetId="6" hidden="1">#REF!</definedName>
    <definedName name="Value2" localSheetId="8" hidden="1">#REF!</definedName>
    <definedName name="Value2" localSheetId="14" hidden="1">#REF!</definedName>
    <definedName name="Value2" localSheetId="0">#REF!</definedName>
    <definedName name="Value2" hidden="1">#REF!</definedName>
    <definedName name="Value20" localSheetId="6" hidden="1">#REF!</definedName>
    <definedName name="Value20" localSheetId="8" hidden="1">#REF!</definedName>
    <definedName name="Value20" localSheetId="14" hidden="1">#REF!</definedName>
    <definedName name="Value20" localSheetId="0">#REF!</definedName>
    <definedName name="Value20" hidden="1">#REF!</definedName>
    <definedName name="Value21" localSheetId="6" hidden="1">#REF!</definedName>
    <definedName name="Value21" localSheetId="8" hidden="1">#REF!</definedName>
    <definedName name="Value21" localSheetId="14" hidden="1">#REF!</definedName>
    <definedName name="Value21" localSheetId="0">#REF!</definedName>
    <definedName name="Value21" hidden="1">#REF!</definedName>
    <definedName name="Value22" localSheetId="6" hidden="1">#REF!</definedName>
    <definedName name="Value22" localSheetId="8" hidden="1">#REF!</definedName>
    <definedName name="Value22" localSheetId="14" hidden="1">#REF!</definedName>
    <definedName name="Value22" localSheetId="0">#REF!</definedName>
    <definedName name="Value22" hidden="1">#REF!</definedName>
    <definedName name="Value23" localSheetId="6" hidden="1">#REF!</definedName>
    <definedName name="Value23" localSheetId="8" hidden="1">#REF!</definedName>
    <definedName name="Value23" localSheetId="14" hidden="1">#REF!</definedName>
    <definedName name="Value23" localSheetId="0">#REF!</definedName>
    <definedName name="Value23" hidden="1">#REF!</definedName>
    <definedName name="Value24" localSheetId="6" hidden="1">#REF!</definedName>
    <definedName name="Value24" localSheetId="8" hidden="1">#REF!</definedName>
    <definedName name="Value24" localSheetId="14" hidden="1">#REF!</definedName>
    <definedName name="Value24" localSheetId="0">#REF!</definedName>
    <definedName name="Value24" hidden="1">#REF!</definedName>
    <definedName name="Value25" localSheetId="6" hidden="1">#REF!</definedName>
    <definedName name="Value25" localSheetId="8" hidden="1">#REF!</definedName>
    <definedName name="Value25" localSheetId="14" hidden="1">#REF!</definedName>
    <definedName name="Value25" localSheetId="0">#REF!</definedName>
    <definedName name="Value25" hidden="1">#REF!</definedName>
    <definedName name="Value26" localSheetId="6" hidden="1">#REF!</definedName>
    <definedName name="Value26" localSheetId="8" hidden="1">#REF!</definedName>
    <definedName name="Value26" localSheetId="14" hidden="1">#REF!</definedName>
    <definedName name="Value26" localSheetId="0">#REF!</definedName>
    <definedName name="Value26" hidden="1">#REF!</definedName>
    <definedName name="Value27" localSheetId="6" hidden="1">#REF!</definedName>
    <definedName name="Value27" localSheetId="8" hidden="1">#REF!</definedName>
    <definedName name="Value27" localSheetId="14" hidden="1">#REF!</definedName>
    <definedName name="Value27" localSheetId="0">#REF!</definedName>
    <definedName name="Value27" hidden="1">#REF!</definedName>
    <definedName name="Value28" localSheetId="6" hidden="1">#REF!</definedName>
    <definedName name="Value28" localSheetId="8" hidden="1">#REF!</definedName>
    <definedName name="Value28" localSheetId="14" hidden="1">#REF!</definedName>
    <definedName name="Value28" localSheetId="0">#REF!</definedName>
    <definedName name="Value28" hidden="1">#REF!</definedName>
    <definedName name="Value29" localSheetId="6" hidden="1">#REF!</definedName>
    <definedName name="Value29" localSheetId="8" hidden="1">#REF!</definedName>
    <definedName name="Value29" localSheetId="14" hidden="1">#REF!</definedName>
    <definedName name="Value29" localSheetId="0">#REF!</definedName>
    <definedName name="Value29" hidden="1">#REF!</definedName>
    <definedName name="Value3" localSheetId="6" hidden="1">#REF!</definedName>
    <definedName name="Value3" localSheetId="8" hidden="1">#REF!</definedName>
    <definedName name="Value3" localSheetId="14" hidden="1">#REF!</definedName>
    <definedName name="Value3" localSheetId="0">#REF!</definedName>
    <definedName name="Value3" hidden="1">#REF!</definedName>
    <definedName name="Value30" localSheetId="6" hidden="1">#REF!</definedName>
    <definedName name="Value30" localSheetId="8" hidden="1">#REF!</definedName>
    <definedName name="Value30" localSheetId="14" hidden="1">#REF!</definedName>
    <definedName name="Value30" localSheetId="0">#REF!</definedName>
    <definedName name="Value30" hidden="1">#REF!</definedName>
    <definedName name="Value31" localSheetId="6" hidden="1">#REF!</definedName>
    <definedName name="Value31" localSheetId="8" hidden="1">#REF!</definedName>
    <definedName name="Value31" localSheetId="14" hidden="1">#REF!</definedName>
    <definedName name="Value31" localSheetId="0">#REF!</definedName>
    <definedName name="Value31" hidden="1">#REF!</definedName>
    <definedName name="Value32" localSheetId="6" hidden="1">#REF!</definedName>
    <definedName name="Value32" localSheetId="8" hidden="1">#REF!</definedName>
    <definedName name="Value32" localSheetId="14" hidden="1">#REF!</definedName>
    <definedName name="Value32" localSheetId="0">#REF!</definedName>
    <definedName name="Value32" hidden="1">#REF!</definedName>
    <definedName name="Value33" localSheetId="6" hidden="1">#REF!</definedName>
    <definedName name="Value33" localSheetId="8" hidden="1">#REF!</definedName>
    <definedName name="Value33" localSheetId="14" hidden="1">#REF!</definedName>
    <definedName name="Value33" localSheetId="0">#REF!</definedName>
    <definedName name="Value33" hidden="1">#REF!</definedName>
    <definedName name="Value34" localSheetId="6" hidden="1">#REF!</definedName>
    <definedName name="Value34" localSheetId="8" hidden="1">#REF!</definedName>
    <definedName name="Value34" localSheetId="14" hidden="1">#REF!</definedName>
    <definedName name="Value34" localSheetId="0">#REF!</definedName>
    <definedName name="Value34" hidden="1">#REF!</definedName>
    <definedName name="Value35" localSheetId="6" hidden="1">#REF!</definedName>
    <definedName name="Value35" localSheetId="8" hidden="1">#REF!</definedName>
    <definedName name="Value35" localSheetId="14" hidden="1">#REF!</definedName>
    <definedName name="Value35" localSheetId="0">#REF!</definedName>
    <definedName name="Value35" hidden="1">#REF!</definedName>
    <definedName name="Value36" localSheetId="6" hidden="1">#REF!</definedName>
    <definedName name="Value36" localSheetId="8" hidden="1">#REF!</definedName>
    <definedName name="Value36" localSheetId="14" hidden="1">#REF!</definedName>
    <definedName name="Value36" localSheetId="0">#REF!</definedName>
    <definedName name="Value36" hidden="1">#REF!</definedName>
    <definedName name="Value37" localSheetId="6" hidden="1">#REF!</definedName>
    <definedName name="Value37" localSheetId="8" hidden="1">#REF!</definedName>
    <definedName name="Value37" localSheetId="14" hidden="1">#REF!</definedName>
    <definedName name="Value37" localSheetId="0">#REF!</definedName>
    <definedName name="Value37" hidden="1">#REF!</definedName>
    <definedName name="Value38" localSheetId="6" hidden="1">#REF!</definedName>
    <definedName name="Value38" localSheetId="8" hidden="1">#REF!</definedName>
    <definedName name="Value38" localSheetId="14" hidden="1">#REF!</definedName>
    <definedName name="Value38" localSheetId="0">#REF!</definedName>
    <definedName name="Value38" hidden="1">#REF!</definedName>
    <definedName name="Value39" localSheetId="6" hidden="1">#REF!</definedName>
    <definedName name="Value39" localSheetId="8" hidden="1">#REF!</definedName>
    <definedName name="Value39" localSheetId="14" hidden="1">#REF!</definedName>
    <definedName name="Value39" localSheetId="0">#REF!</definedName>
    <definedName name="Value39" hidden="1">#REF!</definedName>
    <definedName name="Value4" localSheetId="6" hidden="1">#REF!</definedName>
    <definedName name="Value4" localSheetId="8" hidden="1">#REF!</definedName>
    <definedName name="Value4" localSheetId="14" hidden="1">#REF!</definedName>
    <definedName name="Value4" localSheetId="0">#REF!</definedName>
    <definedName name="Value4" hidden="1">#REF!</definedName>
    <definedName name="Value40" localSheetId="6" hidden="1">#REF!</definedName>
    <definedName name="Value40" localSheetId="8" hidden="1">#REF!</definedName>
    <definedName name="Value40" localSheetId="14" hidden="1">#REF!</definedName>
    <definedName name="Value40" localSheetId="0">#REF!</definedName>
    <definedName name="Value40" hidden="1">#REF!</definedName>
    <definedName name="Value41" localSheetId="6" hidden="1">#REF!</definedName>
    <definedName name="Value41" localSheetId="8" hidden="1">#REF!</definedName>
    <definedName name="Value41" localSheetId="14" hidden="1">#REF!</definedName>
    <definedName name="Value41" localSheetId="0">#REF!</definedName>
    <definedName name="Value41" hidden="1">#REF!</definedName>
    <definedName name="Value42" localSheetId="6" hidden="1">#REF!</definedName>
    <definedName name="Value42" localSheetId="8" hidden="1">#REF!</definedName>
    <definedName name="Value42" localSheetId="14" hidden="1">#REF!</definedName>
    <definedName name="Value42" localSheetId="0">#REF!</definedName>
    <definedName name="Value42" hidden="1">#REF!</definedName>
    <definedName name="Value43" localSheetId="6" hidden="1">#REF!</definedName>
    <definedName name="Value43" localSheetId="8" hidden="1">#REF!</definedName>
    <definedName name="Value43" localSheetId="14" hidden="1">#REF!</definedName>
    <definedName name="Value43" localSheetId="0">#REF!</definedName>
    <definedName name="Value43" hidden="1">#REF!</definedName>
    <definedName name="Value44" localSheetId="6" hidden="1">#REF!</definedName>
    <definedName name="Value44" localSheetId="8" hidden="1">#REF!</definedName>
    <definedName name="Value44" localSheetId="14" hidden="1">#REF!</definedName>
    <definedName name="Value44" localSheetId="0">#REF!</definedName>
    <definedName name="Value44" hidden="1">#REF!</definedName>
    <definedName name="Value45" localSheetId="6" hidden="1">#REF!</definedName>
    <definedName name="Value45" localSheetId="8" hidden="1">#REF!</definedName>
    <definedName name="Value45" localSheetId="14" hidden="1">#REF!</definedName>
    <definedName name="Value45" localSheetId="0">#REF!</definedName>
    <definedName name="Value45" hidden="1">#REF!</definedName>
    <definedName name="Value46" localSheetId="6" hidden="1">#REF!</definedName>
    <definedName name="Value46" localSheetId="8" hidden="1">#REF!</definedName>
    <definedName name="Value46" localSheetId="14" hidden="1">#REF!</definedName>
    <definedName name="Value46" localSheetId="0">#REF!</definedName>
    <definedName name="Value46" hidden="1">#REF!</definedName>
    <definedName name="Value47" localSheetId="6" hidden="1">#REF!</definedName>
    <definedName name="Value47" localSheetId="8" hidden="1">#REF!</definedName>
    <definedName name="Value47" localSheetId="14" hidden="1">#REF!</definedName>
    <definedName name="Value47" localSheetId="0">#REF!</definedName>
    <definedName name="Value47" hidden="1">#REF!</definedName>
    <definedName name="Value48" localSheetId="6" hidden="1">#REF!</definedName>
    <definedName name="Value48" localSheetId="8" hidden="1">#REF!</definedName>
    <definedName name="Value48" localSheetId="14" hidden="1">#REF!</definedName>
    <definedName name="Value48" localSheetId="0">#REF!</definedName>
    <definedName name="Value48" hidden="1">#REF!</definedName>
    <definedName name="Value49" localSheetId="6" hidden="1">#REF!</definedName>
    <definedName name="Value49" localSheetId="8" hidden="1">#REF!</definedName>
    <definedName name="Value49" localSheetId="14" hidden="1">#REF!</definedName>
    <definedName name="Value49" localSheetId="0">#REF!</definedName>
    <definedName name="Value49" hidden="1">#REF!</definedName>
    <definedName name="Value5" localSheetId="6" hidden="1">#REF!</definedName>
    <definedName name="Value5" localSheetId="8" hidden="1">#REF!</definedName>
    <definedName name="Value5" localSheetId="14" hidden="1">#REF!</definedName>
    <definedName name="Value5" localSheetId="0">#REF!</definedName>
    <definedName name="Value5" hidden="1">#REF!</definedName>
    <definedName name="Value50" localSheetId="6" hidden="1">#REF!</definedName>
    <definedName name="Value50" localSheetId="8" hidden="1">#REF!</definedName>
    <definedName name="Value50" localSheetId="14" hidden="1">#REF!</definedName>
    <definedName name="Value50" localSheetId="0">#REF!</definedName>
    <definedName name="Value50" hidden="1">#REF!</definedName>
    <definedName name="Value51" localSheetId="6" hidden="1">#REF!</definedName>
    <definedName name="Value51" localSheetId="8" hidden="1">#REF!</definedName>
    <definedName name="Value51" localSheetId="14" hidden="1">#REF!</definedName>
    <definedName name="Value51" localSheetId="0">#REF!</definedName>
    <definedName name="Value51" hidden="1">#REF!</definedName>
    <definedName name="Value52" localSheetId="6" hidden="1">#REF!</definedName>
    <definedName name="Value52" localSheetId="8" hidden="1">#REF!</definedName>
    <definedName name="Value52" localSheetId="14" hidden="1">#REF!</definedName>
    <definedName name="Value52" localSheetId="0">#REF!</definedName>
    <definedName name="Value52" hidden="1">#REF!</definedName>
    <definedName name="Value53" localSheetId="6" hidden="1">#REF!</definedName>
    <definedName name="Value53" localSheetId="8" hidden="1">#REF!</definedName>
    <definedName name="Value53" localSheetId="14" hidden="1">#REF!</definedName>
    <definedName name="Value53" localSheetId="0">#REF!</definedName>
    <definedName name="Value53" hidden="1">#REF!</definedName>
    <definedName name="Value54" localSheetId="6" hidden="1">#REF!</definedName>
    <definedName name="Value54" localSheetId="8" hidden="1">#REF!</definedName>
    <definedName name="Value54" localSheetId="14" hidden="1">#REF!</definedName>
    <definedName name="Value54" localSheetId="0">#REF!</definedName>
    <definedName name="Value54" hidden="1">#REF!</definedName>
    <definedName name="Value55" localSheetId="6" hidden="1">#REF!</definedName>
    <definedName name="Value55" localSheetId="8" hidden="1">#REF!</definedName>
    <definedName name="Value55" localSheetId="14" hidden="1">#REF!</definedName>
    <definedName name="Value55" localSheetId="0">#REF!</definedName>
    <definedName name="Value55" hidden="1">#REF!</definedName>
    <definedName name="Value6" localSheetId="6" hidden="1">#REF!</definedName>
    <definedName name="Value6" localSheetId="8" hidden="1">#REF!</definedName>
    <definedName name="Value6" localSheetId="14" hidden="1">#REF!</definedName>
    <definedName name="Value6" localSheetId="0">#REF!</definedName>
    <definedName name="Value6" hidden="1">#REF!</definedName>
    <definedName name="Value7" localSheetId="6" hidden="1">#REF!</definedName>
    <definedName name="Value7" localSheetId="8" hidden="1">#REF!</definedName>
    <definedName name="Value7" localSheetId="14" hidden="1">#REF!</definedName>
    <definedName name="Value7" localSheetId="0">#REF!</definedName>
    <definedName name="Value7" hidden="1">#REF!</definedName>
    <definedName name="Value8" localSheetId="6" hidden="1">#REF!</definedName>
    <definedName name="Value8" localSheetId="8" hidden="1">#REF!</definedName>
    <definedName name="Value8" localSheetId="14" hidden="1">#REF!</definedName>
    <definedName name="Value8" localSheetId="0">#REF!</definedName>
    <definedName name="Value8" hidden="1">#REF!</definedName>
    <definedName name="Value9" localSheetId="6" hidden="1">#REF!</definedName>
    <definedName name="Value9" localSheetId="8" hidden="1">#REF!</definedName>
    <definedName name="Value9" localSheetId="14" hidden="1">#REF!</definedName>
    <definedName name="Value9" localSheetId="0">#REF!</definedName>
    <definedName name="Value9" hidden="1">#REF!</definedName>
    <definedName name="van" hidden="1">'[146]Dinh nghia'!$A$3:$B$14</definedName>
    <definedName name="VANA" localSheetId="0">#REF!</definedName>
    <definedName name="VANA" hidden="1">#REF!</definedName>
    <definedName name="vang" localSheetId="0">[147]USD!#REF!</definedName>
    <definedName name="vang" hidden="1">[147]USD!#REF!</definedName>
    <definedName name="VARIINST" localSheetId="6" hidden="1">#REF!</definedName>
    <definedName name="VARIINST" localSheetId="8" hidden="1">#REF!</definedName>
    <definedName name="VARIINST" localSheetId="14" hidden="1">#REF!</definedName>
    <definedName name="VARIINST" localSheetId="0">#REF!</definedName>
    <definedName name="VARIINST" hidden="1">#REF!</definedName>
    <definedName name="VARIPURC" localSheetId="6" hidden="1">#REF!</definedName>
    <definedName name="VARIPURC" localSheetId="8" hidden="1">#REF!</definedName>
    <definedName name="VARIPURC" localSheetId="14" hidden="1">#REF!</definedName>
    <definedName name="VARIPURC" localSheetId="0">#REF!</definedName>
    <definedName name="VARIPURC" hidden="1">#REF!</definedName>
    <definedName name="VATM" localSheetId="0" hidden="1">{"'Sheet1'!$L$16"}</definedName>
    <definedName name="VATM" hidden="1">{"'Sheet1'!$L$16"}</definedName>
    <definedName name="vbtchongnuocm300" localSheetId="6" hidden="1">#REF!</definedName>
    <definedName name="vbtchongnuocm300" localSheetId="8" hidden="1">#REF!</definedName>
    <definedName name="vbtchongnuocm300" localSheetId="14" hidden="1">#REF!</definedName>
    <definedName name="vbtchongnuocm300" localSheetId="0">#REF!</definedName>
    <definedName name="vbtchongnuocm300" hidden="1">#REF!</definedName>
    <definedName name="vbtm150" localSheetId="6" hidden="1">#REF!</definedName>
    <definedName name="vbtm150" localSheetId="8" hidden="1">#REF!</definedName>
    <definedName name="vbtm150" localSheetId="14" hidden="1">#REF!</definedName>
    <definedName name="vbtm150" localSheetId="0">#REF!</definedName>
    <definedName name="vbtm150" hidden="1">#REF!</definedName>
    <definedName name="vbtm300" localSheetId="6" hidden="1">#REF!</definedName>
    <definedName name="vbtm300" localSheetId="8" hidden="1">#REF!</definedName>
    <definedName name="vbtm300" localSheetId="14" hidden="1">#REF!</definedName>
    <definedName name="vbtm300" localSheetId="0">#REF!</definedName>
    <definedName name="vbtm300" hidden="1">#REF!</definedName>
    <definedName name="vbtm400" localSheetId="6" hidden="1">#REF!</definedName>
    <definedName name="vbtm400" localSheetId="8" hidden="1">#REF!</definedName>
    <definedName name="vbtm400" localSheetId="14" hidden="1">#REF!</definedName>
    <definedName name="vbtm400" localSheetId="0">#REF!</definedName>
    <definedName name="vbtm400" hidden="1">#REF!</definedName>
    <definedName name="vc3." hidden="1">'[12]CT  PL'!$B$125:$H$125</definedName>
    <definedName name="vca" hidden="1">'[12]CT  PL'!$B$25:$H$25</definedName>
    <definedName name="vccot" localSheetId="0">#REF!</definedName>
    <definedName name="vccot" hidden="1">#REF!</definedName>
    <definedName name="vccot." hidden="1">'[12]CT  PL'!$B$8:$H$8</definedName>
    <definedName name="vcdbt" hidden="1">'[12]CT Thang Mo'!$B$220:$I$220</definedName>
    <definedName name="vcdc." localSheetId="0">'[148]Chi tiet'!#REF!</definedName>
    <definedName name="vcdc." hidden="1">'[148]Chi tiet'!#REF!</definedName>
    <definedName name="vcdd" hidden="1">'[12]CT Thang Mo'!$B$182:$H$182</definedName>
    <definedName name="VCDD1P" localSheetId="6" hidden="1">'[75]KPVC-BD '!#REF!</definedName>
    <definedName name="VCDD1P" localSheetId="8" hidden="1">'[75]KPVC-BD '!#REF!</definedName>
    <definedName name="VCDD1P" localSheetId="14" hidden="1">'[75]KPVC-BD '!#REF!</definedName>
    <definedName name="VCDD1P" hidden="1">'[75]KPVC-BD '!#REF!</definedName>
    <definedName name="VCDD3p" localSheetId="6" hidden="1">'[75]KPVC-BD '!#REF!</definedName>
    <definedName name="VCDD3p" localSheetId="8" hidden="1">'[75]KPVC-BD '!#REF!</definedName>
    <definedName name="VCDD3p" localSheetId="14" hidden="1">'[75]KPVC-BD '!#REF!</definedName>
    <definedName name="VCDD3p" hidden="1">'[75]KPVC-BD '!#REF!</definedName>
    <definedName name="VCDDCT3p" localSheetId="6" hidden="1">'[75]KPVC-BD '!#REF!</definedName>
    <definedName name="VCDDCT3p" localSheetId="8" hidden="1">'[75]KPVC-BD '!#REF!</definedName>
    <definedName name="VCDDCT3p" localSheetId="14" hidden="1">'[75]KPVC-BD '!#REF!</definedName>
    <definedName name="VCDDCT3p" hidden="1">'[75]KPVC-BD '!#REF!</definedName>
    <definedName name="VCDDMBA" localSheetId="6" hidden="1">'[149]KPVC-BD '!#REF!</definedName>
    <definedName name="VCDDMBA" localSheetId="8" hidden="1">'[149]KPVC-BD '!#REF!</definedName>
    <definedName name="VCDDMBA" localSheetId="14" hidden="1">'[149]KPVC-BD '!#REF!</definedName>
    <definedName name="VCDDMBA" hidden="1">'[149]KPVC-BD '!#REF!</definedName>
    <definedName name="vcdt" hidden="1">'[12]CT Thang Mo'!$B$406:$I$406</definedName>
    <definedName name="vcdtb" hidden="1">'[12]CT Thang Mo'!$B$432:$I$432</definedName>
    <definedName name="VCHT" localSheetId="6" hidden="1">#REF!</definedName>
    <definedName name="VCHT" localSheetId="8" hidden="1">#REF!</definedName>
    <definedName name="VCHT" localSheetId="14" hidden="1">#REF!</definedName>
    <definedName name="VCHT" localSheetId="0">#REF!</definedName>
    <definedName name="VCHT" hidden="1">#REF!</definedName>
    <definedName name="vcoto" localSheetId="0" hidden="1">{"'Sheet1'!$L$16"}</definedName>
    <definedName name="vcoto" hidden="1">{"'Sheet1'!$L$16"}</definedName>
    <definedName name="vctb" localSheetId="0">#REF!</definedName>
    <definedName name="vctb" hidden="1">#REF!</definedName>
    <definedName name="VCTT" localSheetId="6" hidden="1">#REF!</definedName>
    <definedName name="VCTT" localSheetId="8" hidden="1">#REF!</definedName>
    <definedName name="VCTT" localSheetId="14" hidden="1">#REF!</definedName>
    <definedName name="VCTT" localSheetId="0">#REF!</definedName>
    <definedName name="VCTT" hidden="1">#REF!</definedName>
    <definedName name="VCVBT1" localSheetId="6" hidden="1">#REF!</definedName>
    <definedName name="VCVBT1" localSheetId="8" hidden="1">#REF!</definedName>
    <definedName name="VCVBT1" localSheetId="14" hidden="1">#REF!</definedName>
    <definedName name="VCVBT1" localSheetId="0">#REF!</definedName>
    <definedName name="VCVBT1" hidden="1">#REF!</definedName>
    <definedName name="VCVBT2" localSheetId="6" hidden="1">#REF!</definedName>
    <definedName name="VCVBT2" localSheetId="8" hidden="1">#REF!</definedName>
    <definedName name="VCVBT2" localSheetId="14" hidden="1">#REF!</definedName>
    <definedName name="VCVBT2" localSheetId="0">#REF!</definedName>
    <definedName name="VCVBT2" hidden="1">#REF!</definedName>
    <definedName name="vd3p" localSheetId="6" hidden="1">#REF!</definedName>
    <definedName name="vd3p" localSheetId="8" hidden="1">#REF!</definedName>
    <definedName name="vd3p" localSheetId="14" hidden="1">#REF!</definedName>
    <definedName name="vd3p" localSheetId="0">#REF!</definedName>
    <definedName name="vd3p" hidden="1">#REF!</definedName>
    <definedName name="VDCLY" localSheetId="6" hidden="1">[40]QMCT!#REF!</definedName>
    <definedName name="VDCLY" localSheetId="8" hidden="1">[40]QMCT!#REF!</definedName>
    <definedName name="VDCLY" localSheetId="14" hidden="1">[40]QMCT!#REF!</definedName>
    <definedName name="VDCLY" hidden="1">[40]QMCT!#REF!</definedName>
    <definedName name="VDNKCHI" localSheetId="0">#REF!</definedName>
    <definedName name="VDNKCHI" hidden="1">#REF!</definedName>
    <definedName name="VDSOCP" localSheetId="0">#REF!</definedName>
    <definedName name="VDSOCP" hidden="1">#REF!</definedName>
    <definedName name="vkcauthang" localSheetId="6" hidden="1">#REF!</definedName>
    <definedName name="vkcauthang" localSheetId="8" hidden="1">#REF!</definedName>
    <definedName name="vkcauthang" localSheetId="14" hidden="1">#REF!</definedName>
    <definedName name="vkcauthang" localSheetId="0">#REF!</definedName>
    <definedName name="vkcauthang" hidden="1">#REF!</definedName>
    <definedName name="vksan" localSheetId="6" hidden="1">#REF!</definedName>
    <definedName name="vksan" localSheetId="8" hidden="1">#REF!</definedName>
    <definedName name="vksan" localSheetId="14" hidden="1">#REF!</definedName>
    <definedName name="vksan" localSheetId="0">#REF!</definedName>
    <definedName name="vksan" hidden="1">#REF!</definedName>
    <definedName name="vl" localSheetId="6" hidden="1">#REF!</definedName>
    <definedName name="vl" localSheetId="8" hidden="1">#REF!</definedName>
    <definedName name="vl" localSheetId="14" hidden="1">#REF!</definedName>
    <definedName name="vl" localSheetId="0">#REF!</definedName>
    <definedName name="vl" hidden="1">#REF!</definedName>
    <definedName name="vl1p" localSheetId="6" hidden="1">'[39]TONG HOP VL-NC'!#REF!</definedName>
    <definedName name="vl1p" localSheetId="8" hidden="1">'[39]TONG HOP VL-NC'!#REF!</definedName>
    <definedName name="vl1p" localSheetId="14" hidden="1">'[39]TONG HOP VL-NC'!#REF!</definedName>
    <definedName name="vl1p" hidden="1">'[39]TONG HOP VL-NC'!#REF!</definedName>
    <definedName name="vl3p" localSheetId="6" hidden="1">#REF!</definedName>
    <definedName name="vl3p" localSheetId="8" hidden="1">#REF!</definedName>
    <definedName name="vl3p" localSheetId="14" hidden="1">#REF!</definedName>
    <definedName name="vl3p" localSheetId="0">#REF!</definedName>
    <definedName name="vl3p" hidden="1">#REF!</definedName>
    <definedName name="Vlcap0.7" localSheetId="0">#REF!</definedName>
    <definedName name="Vlcap0.7" hidden="1">#REF!</definedName>
    <definedName name="VLcap1" localSheetId="0">#REF!</definedName>
    <definedName name="VLcap1" hidden="1">#REF!</definedName>
    <definedName name="VLCT3p" localSheetId="6" hidden="1">#REF!</definedName>
    <definedName name="VLCT3p" localSheetId="8" hidden="1">#REF!</definedName>
    <definedName name="VLCT3p" localSheetId="14" hidden="1">#REF!</definedName>
    <definedName name="VLCT3p" localSheetId="0">#REF!</definedName>
    <definedName name="VLCT3p" hidden="1">#REF!</definedName>
    <definedName name="vldd" localSheetId="6" hidden="1">'[3]TH XL'!#REF!</definedName>
    <definedName name="vldd" localSheetId="8" hidden="1">'[3]TH XL'!#REF!</definedName>
    <definedName name="vldd" localSheetId="14" hidden="1">'[3]TH XL'!#REF!</definedName>
    <definedName name="vldd" hidden="1">'[3]TH XL'!#REF!</definedName>
    <definedName name="vldn400" localSheetId="6" hidden="1">#REF!</definedName>
    <definedName name="vldn400" localSheetId="8" hidden="1">#REF!</definedName>
    <definedName name="vldn400" localSheetId="14" hidden="1">#REF!</definedName>
    <definedName name="vldn400" localSheetId="0">#REF!</definedName>
    <definedName name="vldn400" hidden="1">#REF!</definedName>
    <definedName name="vldn600" localSheetId="6" hidden="1">#REF!</definedName>
    <definedName name="vldn600" localSheetId="8" hidden="1">#REF!</definedName>
    <definedName name="vldn600" localSheetId="14" hidden="1">#REF!</definedName>
    <definedName name="vldn600" localSheetId="0">#REF!</definedName>
    <definedName name="vldn600" hidden="1">#REF!</definedName>
    <definedName name="VLHC" hidden="1">[114]TNHCHINH!$I$38</definedName>
    <definedName name="vltr" localSheetId="6" hidden="1">'[3]TH XL'!#REF!</definedName>
    <definedName name="vltr" localSheetId="8" hidden="1">'[3]TH XL'!#REF!</definedName>
    <definedName name="vltr" localSheetId="14" hidden="1">'[3]TH XL'!#REF!</definedName>
    <definedName name="vltr" hidden="1">'[3]TH XL'!#REF!</definedName>
    <definedName name="vltram" localSheetId="6" hidden="1">#REF!</definedName>
    <definedName name="vltram" localSheetId="8" hidden="1">#REF!</definedName>
    <definedName name="vltram" localSheetId="14" hidden="1">#REF!</definedName>
    <definedName name="vltram" localSheetId="0">#REF!</definedName>
    <definedName name="vltram" hidden="1">#REF!</definedName>
    <definedName name="voi" localSheetId="6" hidden="1">'[150]Gia vat tu'!#REF!</definedName>
    <definedName name="voi" localSheetId="8" hidden="1">'[150]Gia vat tu'!#REF!</definedName>
    <definedName name="voi" localSheetId="14" hidden="1">'[150]Gia vat tu'!#REF!</definedName>
    <definedName name="voi" hidden="1">'[150]Gia vat tu'!#REF!</definedName>
    <definedName name="VR" localSheetId="0">#REF!</definedName>
    <definedName name="VR" hidden="1">#REF!</definedName>
    <definedName name="vr3p" localSheetId="6" hidden="1">#REF!</definedName>
    <definedName name="vr3p" localSheetId="8" hidden="1">#REF!</definedName>
    <definedName name="vr3p" localSheetId="14" hidden="1">#REF!</definedName>
    <definedName name="vr3p" localSheetId="0">#REF!</definedName>
    <definedName name="vr3p" hidden="1">#REF!</definedName>
    <definedName name="VT" localSheetId="0">#REF!</definedName>
    <definedName name="VT" hidden="1">#REF!</definedName>
    <definedName name="VT_1" localSheetId="0">'[151]Vat tu'!#REF!</definedName>
    <definedName name="VT_1" hidden="1">'[151]Vat tu'!#REF!</definedName>
    <definedName name="VT_1pha" localSheetId="6" hidden="1">'[152]Bang 5_Chi tiet phan Dz'!#REF!</definedName>
    <definedName name="VT_1pha" localSheetId="8" hidden="1">'[152]Bang 5_Chi tiet phan Dz'!#REF!</definedName>
    <definedName name="VT_1pha" localSheetId="14" hidden="1">'[152]Bang 5_Chi tiet phan Dz'!#REF!</definedName>
    <definedName name="VT_1pha" hidden="1">'[152]Bang 5_Chi tiet phan Dz'!#REF!</definedName>
    <definedName name="VT_3pha" localSheetId="6" hidden="1">'[152]Bang 5_Chi tiet phan Dz'!#REF!</definedName>
    <definedName name="VT_3pha" localSheetId="8" hidden="1">'[152]Bang 5_Chi tiet phan Dz'!#REF!</definedName>
    <definedName name="VT_3pha" localSheetId="14" hidden="1">'[152]Bang 5_Chi tiet phan Dz'!#REF!</definedName>
    <definedName name="VT_3pha" hidden="1">'[152]Bang 5_Chi tiet phan Dz'!#REF!</definedName>
    <definedName name="VT_caitao" localSheetId="6" hidden="1">'[152]Bang 5_Chi tiet phan Dz'!#REF!</definedName>
    <definedName name="VT_caitao" localSheetId="8" hidden="1">'[152]Bang 5_Chi tiet phan Dz'!#REF!</definedName>
    <definedName name="VT_caitao" localSheetId="14" hidden="1">'[152]Bang 5_Chi tiet phan Dz'!#REF!</definedName>
    <definedName name="VT_caitao" hidden="1">'[152]Bang 5_Chi tiet phan Dz'!#REF!</definedName>
    <definedName name="VT_htdl" localSheetId="6" hidden="1">'[152]Bang 5_Chi tiet phan Dz'!#REF!</definedName>
    <definedName name="VT_htdl" localSheetId="8" hidden="1">'[152]Bang 5_Chi tiet phan Dz'!#REF!</definedName>
    <definedName name="VT_htdl" localSheetId="14" hidden="1">'[152]Bang 5_Chi tiet phan Dz'!#REF!</definedName>
    <definedName name="VT_htdl" hidden="1">'[152]Bang 5_Chi tiet phan Dz'!#REF!</definedName>
    <definedName name="VT_hthh" localSheetId="6" hidden="1">'[152]Bang 5_Chi tiet phan Dz'!#REF!</definedName>
    <definedName name="VT_hthh" localSheetId="8" hidden="1">'[152]Bang 5_Chi tiet phan Dz'!#REF!</definedName>
    <definedName name="VT_hthh" localSheetId="14" hidden="1">'[152]Bang 5_Chi tiet phan Dz'!#REF!</definedName>
    <definedName name="VT_hthh" hidden="1">'[152]Bang 5_Chi tiet phan Dz'!#REF!</definedName>
    <definedName name="vt_nxt" localSheetId="0">#REF!</definedName>
    <definedName name="vt_nxt" hidden="1">#REF!</definedName>
    <definedName name="vt1pbs" localSheetId="6" hidden="1">'[3]lam-moi'!#REF!</definedName>
    <definedName name="vt1pbs" localSheetId="8" hidden="1">'[3]lam-moi'!#REF!</definedName>
    <definedName name="vt1pbs" localSheetId="14" hidden="1">'[3]lam-moi'!#REF!</definedName>
    <definedName name="vt1pbs" hidden="1">'[3]lam-moi'!#REF!</definedName>
    <definedName name="vtbs" localSheetId="6" hidden="1">'[3]lam-moi'!#REF!</definedName>
    <definedName name="vtbs" localSheetId="8" hidden="1">'[3]lam-moi'!#REF!</definedName>
    <definedName name="vtbs" localSheetId="14" hidden="1">'[3]lam-moi'!#REF!</definedName>
    <definedName name="vtbs" hidden="1">'[3]lam-moi'!#REF!</definedName>
    <definedName name="VUI" localSheetId="0">#REF!</definedName>
    <definedName name="VUI" hidden="1">#REF!</definedName>
    <definedName name="W" localSheetId="6" hidden="1">#REF!</definedName>
    <definedName name="W" localSheetId="8" hidden="1">#REF!</definedName>
    <definedName name="W" localSheetId="14" hidden="1">#REF!</definedName>
    <definedName name="W" localSheetId="0">#REF!</definedName>
    <definedName name="W" hidden="1">#REF!</definedName>
    <definedName name="wf" localSheetId="6" hidden="1">[153]T.Tinh!#REF!</definedName>
    <definedName name="wf" localSheetId="8" hidden="1">[153]T.Tinh!#REF!</definedName>
    <definedName name="wf" localSheetId="14" hidden="1">[153]T.Tinh!#REF!</definedName>
    <definedName name="wf" localSheetId="0" hidden="1">[154]T.Tinh!#REF!</definedName>
    <definedName name="wf" hidden="1">[153]T.Tinh!#REF!</definedName>
    <definedName name="wrn.aaa." localSheetId="0" hidden="1">{#N/A,#N/A,FALSE,"Sheet1";#N/A,#N/A,FALSE,"Sheet1";#N/A,#N/A,FALSE,"Sheet1"}</definedName>
    <definedName name="wrn.aaa." hidden="1">{#N/A,#N/A,FALSE,"Sheet1";#N/A,#N/A,FALSE,"Sheet1";#N/A,#N/A,FALSE,"Sheet1"}</definedName>
    <definedName name="wrn.BAOCAO." localSheetId="0" hidden="1">{#N/A,#N/A,FALSE,"sum";#N/A,#N/A,FALSE,"MARTV";#N/A,#N/A,FALSE,"APRTV"}</definedName>
    <definedName name="wrn.BAOCAO." hidden="1">{#N/A,#N/A,FALSE,"sum";#N/A,#N/A,FALSE,"MARTV";#N/A,#N/A,FALSE,"APRTV"}</definedName>
    <definedName name="wrn.budget." localSheetId="0" hidden="1">{#N/A,#N/A,FALSE,"P&amp;LVIETNAM";#N/A,#N/A,FALSE,"P&amp;L summary";#N/A,#N/A,FALSE,"Treasury";#N/A,#N/A,FALSE,"CB";#N/A,#N/A,FALSE,"CEO ";#N/A,#N/A,FALSE,"IBG";#N/A,#N/A,FALSE,"FIN";#N/A,#N/A,FALSE,"BS97"}</definedName>
    <definedName name="wrn.budget." hidden="1">{#N/A,#N/A,FALSE,"P&amp;LVIETNAM";#N/A,#N/A,FALSE,"P&amp;L summary";#N/A,#N/A,FALSE,"Treasury";#N/A,#N/A,FALSE,"CB";#N/A,#N/A,FALSE,"CEO ";#N/A,#N/A,FALSE,"IBG";#N/A,#N/A,FALSE,"FIN";#N/A,#N/A,FALSE,"BS97"}</definedName>
    <definedName name="wrn.chi._.tiÆt." localSheetId="0" hidden="1">{#N/A,#N/A,FALSE,"Chi tiÆt"}</definedName>
    <definedName name="wrn.chi._.tiÆt." hidden="1">{#N/A,#N/A,FALSE,"Chi tiÆt"}</definedName>
    <definedName name="wrn.cong." localSheetId="0" hidden="1">{#N/A,#N/A,FALSE,"Sheet1"}</definedName>
    <definedName name="wrn.cong." hidden="1">{#N/A,#N/A,FALSE,"Sheet1"}</definedName>
    <definedName name="wrn.hanh." localSheetId="0" hidden="1">{#N/A,#N/A,FALSE,"P&amp;LVN H2";#N/A,#N/A,FALSE,"P&amp;LVIETNAM";#N/A,#N/A,FALSE,"P&amp;LVN H1";#N/A,#N/A,FALSE,"P&amp;L summary";#N/A,#N/A,FALSE,"CB";#N/A,#N/A,FALSE,"CEO ";#N/A,#N/A,FALSE,"Treasury";#N/A,#N/A,FALSE,"IBG";#N/A,#N/A,FALSE,"FIN";#N/A,#N/A,FALSE,"INDO";#N/A,#N/A,FALSE,"BS97"}</definedName>
    <definedName name="wrn.hanh." hidden="1">{#N/A,#N/A,FALSE,"P&amp;LVN H2";#N/A,#N/A,FALSE,"P&amp;LVIETNAM";#N/A,#N/A,FALSE,"P&amp;LVN H1";#N/A,#N/A,FALSE,"P&amp;L summary";#N/A,#N/A,FALSE,"CB";#N/A,#N/A,FALSE,"CEO ";#N/A,#N/A,FALSE,"Treasury";#N/A,#N/A,FALSE,"IBG";#N/A,#N/A,FALSE,"FIN";#N/A,#N/A,FALSE,"INDO";#N/A,#N/A,FALSE,"BS97"}</definedName>
    <definedName name="wrn.het." localSheetId="0"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Report." localSheetId="0"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p1." localSheetId="0" hidden="1">{#N/A,#N/A,FALSE,"Sheet1"}</definedName>
    <definedName name="wrn.rp1." hidden="1">{#N/A,#N/A,FALSE,"Sheet1"}</definedName>
    <definedName name="wrn.SEGMENT." localSheetId="0" hidden="1">{#N/A,#N/A,FALSE,"Sub-Mekong";#N/A,#N/A,FALSE,"IB";#N/A,#N/A,FALSE,"CB";#N/A,#N/A,FALSE,"CIB";#N/A,#N/A,FALSE,"Tsy - seg";#N/A,#N/A,FALSE,"Fin";#N/A,#N/A,FALSE,"CEO";#N/A,#N/A,FALSE,"VN"}</definedName>
    <definedName name="wrn.SEGMENT." hidden="1">{#N/A,#N/A,FALSE,"Sub-Mekong";#N/A,#N/A,FALSE,"IB";#N/A,#N/A,FALSE,"CB";#N/A,#N/A,FALSE,"CIB";#N/A,#N/A,FALSE,"Tsy - seg";#N/A,#N/A,FALSE,"Fin";#N/A,#N/A,FALSE,"CEO";#N/A,#N/A,FALSE,"VN"}</definedName>
    <definedName name="wrn.tat." localSheetId="0"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uan." localSheetId="0" hidden="1">{#N/A,#N/A,FALSE,"LEDGERSUMARY"}</definedName>
    <definedName name="wrn.tuan." hidden="1">{#N/A,#N/A,FALSE,"LEDGERSUMARY"}</definedName>
    <definedName name="wrn.vd" localSheetId="0" hidden="1">{#N/A,#N/A,TRUE,"BT M200 da 10x20"}</definedName>
    <definedName name="wrn.vd" hidden="1">{#N/A,#N/A,TRUE,"BT M200 da 10x20"}</definedName>
    <definedName name="wrn.vd." localSheetId="0" hidden="1">{#N/A,#N/A,TRUE,"BT M200 da 10x20"}</definedName>
    <definedName name="wrn.vd." hidden="1">{#N/A,#N/A,TRUE,"BT M200 da 10x20"}</definedName>
    <definedName name="wrnf.report" localSheetId="0"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wetgerwyt" localSheetId="6" hidden="1">#REF!</definedName>
    <definedName name="wrwetgerwyt" localSheetId="8" hidden="1">#REF!</definedName>
    <definedName name="wrwetgerwyt" localSheetId="14" hidden="1">#REF!</definedName>
    <definedName name="wrwetgerwyt" localSheetId="0">#REF!</definedName>
    <definedName name="wrwetgerwyt" hidden="1">#REF!</definedName>
    <definedName name="wtbcy" localSheetId="0">#REF!</definedName>
    <definedName name="wtbcy" hidden="1">#REF!</definedName>
    <definedName name="wtbly" localSheetId="0">#REF!</definedName>
    <definedName name="wtbly" hidden="1">#REF!</definedName>
    <definedName name="X" localSheetId="6" hidden="1">#REF!</definedName>
    <definedName name="X" localSheetId="8" hidden="1">#REF!</definedName>
    <definedName name="X" localSheetId="14" hidden="1">#REF!</definedName>
    <definedName name="X" localSheetId="0">#REF!</definedName>
    <definedName name="X" hidden="1">#REF!</definedName>
    <definedName name="x17dnc" localSheetId="6" hidden="1">[3]chitiet!#REF!</definedName>
    <definedName name="x17dnc" localSheetId="8" hidden="1">[3]chitiet!#REF!</definedName>
    <definedName name="x17dnc" localSheetId="14" hidden="1">[3]chitiet!#REF!</definedName>
    <definedName name="x17dnc" hidden="1">[3]chitiet!#REF!</definedName>
    <definedName name="x17dvl" localSheetId="6" hidden="1">[3]chitiet!#REF!</definedName>
    <definedName name="x17dvl" localSheetId="8" hidden="1">[3]chitiet!#REF!</definedName>
    <definedName name="x17dvl" localSheetId="14" hidden="1">[3]chitiet!#REF!</definedName>
    <definedName name="x17dvl" hidden="1">[3]chitiet!#REF!</definedName>
    <definedName name="x17knc" localSheetId="6" hidden="1">[3]chitiet!#REF!</definedName>
    <definedName name="x17knc" localSheetId="8" hidden="1">[3]chitiet!#REF!</definedName>
    <definedName name="x17knc" localSheetId="14" hidden="1">[3]chitiet!#REF!</definedName>
    <definedName name="x17knc" hidden="1">[3]chitiet!#REF!</definedName>
    <definedName name="x17kvl" localSheetId="6" hidden="1">[3]chitiet!#REF!</definedName>
    <definedName name="x17kvl" localSheetId="8" hidden="1">[3]chitiet!#REF!</definedName>
    <definedName name="x17kvl" localSheetId="14" hidden="1">[3]chitiet!#REF!</definedName>
    <definedName name="x17kvl" hidden="1">[3]chitiet!#REF!</definedName>
    <definedName name="X1pFCOnc" localSheetId="6" hidden="1">'[75]CHITIET VL-NC-TT -1p'!#REF!</definedName>
    <definedName name="X1pFCOnc" localSheetId="8" hidden="1">'[75]CHITIET VL-NC-TT -1p'!#REF!</definedName>
    <definedName name="X1pFCOnc" localSheetId="14" hidden="1">'[75]CHITIET VL-NC-TT -1p'!#REF!</definedName>
    <definedName name="X1pFCOnc" hidden="1">'[75]CHITIET VL-NC-TT -1p'!#REF!</definedName>
    <definedName name="X1pFCOvc" localSheetId="6" hidden="1">'[75]CHITIET VL-NC-TT -1p'!#REF!</definedName>
    <definedName name="X1pFCOvc" localSheetId="8" hidden="1">'[75]CHITIET VL-NC-TT -1p'!#REF!</definedName>
    <definedName name="X1pFCOvc" localSheetId="14" hidden="1">'[75]CHITIET VL-NC-TT -1p'!#REF!</definedName>
    <definedName name="X1pFCOvc" hidden="1">'[75]CHITIET VL-NC-TT -1p'!#REF!</definedName>
    <definedName name="X1pFCOvl" localSheetId="6" hidden="1">'[75]CHITIET VL-NC-TT -1p'!#REF!</definedName>
    <definedName name="X1pFCOvl" localSheetId="8" hidden="1">'[75]CHITIET VL-NC-TT -1p'!#REF!</definedName>
    <definedName name="X1pFCOvl" localSheetId="14" hidden="1">'[75]CHITIET VL-NC-TT -1p'!#REF!</definedName>
    <definedName name="X1pFCOvl" hidden="1">'[75]CHITIET VL-NC-TT -1p'!#REF!</definedName>
    <definedName name="X1pIGnc" localSheetId="6" hidden="1">'[75]CHITIET VL-NC-TT -1p'!#REF!</definedName>
    <definedName name="X1pIGnc" localSheetId="8" hidden="1">'[75]CHITIET VL-NC-TT -1p'!#REF!</definedName>
    <definedName name="X1pIGnc" localSheetId="14" hidden="1">'[75]CHITIET VL-NC-TT -1p'!#REF!</definedName>
    <definedName name="X1pIGnc" hidden="1">'[75]CHITIET VL-NC-TT -1p'!#REF!</definedName>
    <definedName name="X1pIGvc" localSheetId="6" hidden="1">'[75]CHITIET VL-NC-TT -1p'!#REF!</definedName>
    <definedName name="X1pIGvc" localSheetId="8" hidden="1">'[75]CHITIET VL-NC-TT -1p'!#REF!</definedName>
    <definedName name="X1pIGvc" localSheetId="14" hidden="1">'[75]CHITIET VL-NC-TT -1p'!#REF!</definedName>
    <definedName name="X1pIGvc" hidden="1">'[75]CHITIET VL-NC-TT -1p'!#REF!</definedName>
    <definedName name="X1pIGvl" localSheetId="6" hidden="1">'[75]CHITIET VL-NC-TT -1p'!#REF!</definedName>
    <definedName name="X1pIGvl" localSheetId="8" hidden="1">'[75]CHITIET VL-NC-TT -1p'!#REF!</definedName>
    <definedName name="X1pIGvl" localSheetId="14" hidden="1">'[75]CHITIET VL-NC-TT -1p'!#REF!</definedName>
    <definedName name="X1pIGvl" hidden="1">'[75]CHITIET VL-NC-TT -1p'!#REF!</definedName>
    <definedName name="x1pind" localSheetId="6" hidden="1">#REF!</definedName>
    <definedName name="x1pind" localSheetId="8" hidden="1">#REF!</definedName>
    <definedName name="x1pind" localSheetId="14" hidden="1">#REF!</definedName>
    <definedName name="x1pind" localSheetId="0">#REF!</definedName>
    <definedName name="x1pind" hidden="1">#REF!</definedName>
    <definedName name="X1pINDnc" localSheetId="6" hidden="1">#REF!</definedName>
    <definedName name="X1pINDnc" localSheetId="8" hidden="1">#REF!</definedName>
    <definedName name="X1pINDnc" localSheetId="14" hidden="1">#REF!</definedName>
    <definedName name="X1pINDnc" localSheetId="0">#REF!</definedName>
    <definedName name="X1pINDnc" hidden="1">#REF!</definedName>
    <definedName name="X1pINDvc" localSheetId="6" hidden="1">#REF!</definedName>
    <definedName name="X1pINDvc" localSheetId="8" hidden="1">#REF!</definedName>
    <definedName name="X1pINDvc" localSheetId="14" hidden="1">#REF!</definedName>
    <definedName name="X1pINDvc" localSheetId="0">#REF!</definedName>
    <definedName name="X1pINDvc" hidden="1">#REF!</definedName>
    <definedName name="X1pINDvl" localSheetId="6" hidden="1">#REF!</definedName>
    <definedName name="X1pINDvl" localSheetId="8" hidden="1">#REF!</definedName>
    <definedName name="X1pINDvl" localSheetId="14" hidden="1">#REF!</definedName>
    <definedName name="X1pINDvl" localSheetId="0">#REF!</definedName>
    <definedName name="X1pINDvl" hidden="1">#REF!</definedName>
    <definedName name="x1ping" localSheetId="6" hidden="1">#REF!</definedName>
    <definedName name="x1ping" localSheetId="8" hidden="1">#REF!</definedName>
    <definedName name="x1ping" localSheetId="14" hidden="1">#REF!</definedName>
    <definedName name="x1ping" localSheetId="0">#REF!</definedName>
    <definedName name="x1ping" hidden="1">#REF!</definedName>
    <definedName name="X1pINGnc" localSheetId="6" hidden="1">#REF!</definedName>
    <definedName name="X1pINGnc" localSheetId="8" hidden="1">#REF!</definedName>
    <definedName name="X1pINGnc" localSheetId="14" hidden="1">#REF!</definedName>
    <definedName name="X1pINGnc" localSheetId="0">#REF!</definedName>
    <definedName name="X1pINGnc" hidden="1">#REF!</definedName>
    <definedName name="X1pINGvc" localSheetId="6" hidden="1">#REF!</definedName>
    <definedName name="X1pINGvc" localSheetId="8" hidden="1">#REF!</definedName>
    <definedName name="X1pINGvc" localSheetId="14" hidden="1">#REF!</definedName>
    <definedName name="X1pINGvc" localSheetId="0">#REF!</definedName>
    <definedName name="X1pINGvc" hidden="1">#REF!</definedName>
    <definedName name="X1pINGvl" localSheetId="6" hidden="1">#REF!</definedName>
    <definedName name="X1pINGvl" localSheetId="8" hidden="1">#REF!</definedName>
    <definedName name="X1pINGvl" localSheetId="14" hidden="1">#REF!</definedName>
    <definedName name="X1pINGvl" localSheetId="0">#REF!</definedName>
    <definedName name="X1pINGvl" hidden="1">#REF!</definedName>
    <definedName name="x1pint" localSheetId="6" hidden="1">#REF!</definedName>
    <definedName name="x1pint" localSheetId="8" hidden="1">#REF!</definedName>
    <definedName name="x1pint" localSheetId="14" hidden="1">#REF!</definedName>
    <definedName name="x1pint" localSheetId="0">#REF!</definedName>
    <definedName name="x1pint" hidden="1">#REF!</definedName>
    <definedName name="X1pINTnc" localSheetId="6" hidden="1">'[75]CHITIET VL-NC-TT -1p'!#REF!</definedName>
    <definedName name="X1pINTnc" localSheetId="8" hidden="1">'[75]CHITIET VL-NC-TT -1p'!#REF!</definedName>
    <definedName name="X1pINTnc" localSheetId="14" hidden="1">'[75]CHITIET VL-NC-TT -1p'!#REF!</definedName>
    <definedName name="X1pINTnc" hidden="1">'[75]CHITIET VL-NC-TT -1p'!#REF!</definedName>
    <definedName name="X1pINTvc" localSheetId="6" hidden="1">'[75]CHITIET VL-NC-TT -1p'!#REF!</definedName>
    <definedName name="X1pINTvc" localSheetId="8" hidden="1">'[75]CHITIET VL-NC-TT -1p'!#REF!</definedName>
    <definedName name="X1pINTvc" localSheetId="14" hidden="1">'[75]CHITIET VL-NC-TT -1p'!#REF!</definedName>
    <definedName name="X1pINTvc" hidden="1">'[75]CHITIET VL-NC-TT -1p'!#REF!</definedName>
    <definedName name="X1pINTvl" localSheetId="6" hidden="1">'[75]CHITIET VL-NC-TT -1p'!#REF!</definedName>
    <definedName name="X1pINTvl" localSheetId="8" hidden="1">'[75]CHITIET VL-NC-TT -1p'!#REF!</definedName>
    <definedName name="X1pINTvl" localSheetId="14" hidden="1">'[75]CHITIET VL-NC-TT -1p'!#REF!</definedName>
    <definedName name="X1pINTvl" hidden="1">'[75]CHITIET VL-NC-TT -1p'!#REF!</definedName>
    <definedName name="X1pITnc" localSheetId="6" hidden="1">'[75]CHITIET VL-NC-TT -1p'!#REF!</definedName>
    <definedName name="X1pITnc" localSheetId="8" hidden="1">'[75]CHITIET VL-NC-TT -1p'!#REF!</definedName>
    <definedName name="X1pITnc" localSheetId="14" hidden="1">'[75]CHITIET VL-NC-TT -1p'!#REF!</definedName>
    <definedName name="X1pITnc" hidden="1">'[75]CHITIET VL-NC-TT -1p'!#REF!</definedName>
    <definedName name="X1pITvc" localSheetId="6" hidden="1">'[75]CHITIET VL-NC-TT -1p'!#REF!</definedName>
    <definedName name="X1pITvc" localSheetId="8" hidden="1">'[75]CHITIET VL-NC-TT -1p'!#REF!</definedName>
    <definedName name="X1pITvc" localSheetId="14" hidden="1">'[75]CHITIET VL-NC-TT -1p'!#REF!</definedName>
    <definedName name="X1pITvc" hidden="1">'[75]CHITIET VL-NC-TT -1p'!#REF!</definedName>
    <definedName name="X1pITvl" localSheetId="6" hidden="1">'[75]CHITIET VL-NC-TT -1p'!#REF!</definedName>
    <definedName name="X1pITvl" localSheetId="8" hidden="1">'[75]CHITIET VL-NC-TT -1p'!#REF!</definedName>
    <definedName name="X1pITvl" localSheetId="14" hidden="1">'[75]CHITIET VL-NC-TT -1p'!#REF!</definedName>
    <definedName name="X1pITvl" hidden="1">'[75]CHITIET VL-NC-TT -1p'!#REF!</definedName>
    <definedName name="x20knc" localSheetId="6" hidden="1">[3]chitiet!#REF!</definedName>
    <definedName name="x20knc" localSheetId="8" hidden="1">[3]chitiet!#REF!</definedName>
    <definedName name="x20knc" localSheetId="14" hidden="1">[3]chitiet!#REF!</definedName>
    <definedName name="x20knc" hidden="1">[3]chitiet!#REF!</definedName>
    <definedName name="x20kvl" localSheetId="6" hidden="1">[3]chitiet!#REF!</definedName>
    <definedName name="x20kvl" localSheetId="8" hidden="1">[3]chitiet!#REF!</definedName>
    <definedName name="x20kvl" localSheetId="14" hidden="1">[3]chitiet!#REF!</definedName>
    <definedName name="x20kvl" hidden="1">[3]chitiet!#REF!</definedName>
    <definedName name="x22knc" localSheetId="6" hidden="1">[3]chitiet!#REF!</definedName>
    <definedName name="x22knc" localSheetId="8" hidden="1">[3]chitiet!#REF!</definedName>
    <definedName name="x22knc" localSheetId="14" hidden="1">[3]chitiet!#REF!</definedName>
    <definedName name="x22knc" hidden="1">[3]chitiet!#REF!</definedName>
    <definedName name="x22kvl" localSheetId="6" hidden="1">[3]chitiet!#REF!</definedName>
    <definedName name="x22kvl" localSheetId="8" hidden="1">[3]chitiet!#REF!</definedName>
    <definedName name="x22kvl" localSheetId="14" hidden="1">[3]chitiet!#REF!</definedName>
    <definedName name="x22kvl" hidden="1">[3]chitiet!#REF!</definedName>
    <definedName name="x2mig1nc" localSheetId="6" hidden="1">'[3]lam-moi'!#REF!</definedName>
    <definedName name="x2mig1nc" localSheetId="8" hidden="1">'[3]lam-moi'!#REF!</definedName>
    <definedName name="x2mig1nc" localSheetId="14" hidden="1">'[3]lam-moi'!#REF!</definedName>
    <definedName name="x2mig1nc" hidden="1">'[3]lam-moi'!#REF!</definedName>
    <definedName name="x2mig1vl" localSheetId="6" hidden="1">'[3]lam-moi'!#REF!</definedName>
    <definedName name="x2mig1vl" localSheetId="8" hidden="1">'[3]lam-moi'!#REF!</definedName>
    <definedName name="x2mig1vl" localSheetId="14" hidden="1">'[3]lam-moi'!#REF!</definedName>
    <definedName name="x2mig1vl" hidden="1">'[3]lam-moi'!#REF!</definedName>
    <definedName name="x2min1nc" localSheetId="6" hidden="1">'[3]lam-moi'!#REF!</definedName>
    <definedName name="x2min1nc" localSheetId="8" hidden="1">'[3]lam-moi'!#REF!</definedName>
    <definedName name="x2min1nc" localSheetId="14" hidden="1">'[3]lam-moi'!#REF!</definedName>
    <definedName name="x2min1nc" hidden="1">'[3]lam-moi'!#REF!</definedName>
    <definedName name="x2min1vl" localSheetId="6" hidden="1">'[3]lam-moi'!#REF!</definedName>
    <definedName name="x2min1vl" localSheetId="8" hidden="1">'[3]lam-moi'!#REF!</definedName>
    <definedName name="x2min1vl" localSheetId="14" hidden="1">'[3]lam-moi'!#REF!</definedName>
    <definedName name="x2min1vl" hidden="1">'[3]lam-moi'!#REF!</definedName>
    <definedName name="x2mit1vl" localSheetId="6" hidden="1">'[3]lam-moi'!#REF!</definedName>
    <definedName name="x2mit1vl" localSheetId="8" hidden="1">'[3]lam-moi'!#REF!</definedName>
    <definedName name="x2mit1vl" localSheetId="14" hidden="1">'[3]lam-moi'!#REF!</definedName>
    <definedName name="x2mit1vl" hidden="1">'[3]lam-moi'!#REF!</definedName>
    <definedName name="x2mitnc" localSheetId="6" hidden="1">'[3]lam-moi'!#REF!</definedName>
    <definedName name="x2mitnc" localSheetId="8" hidden="1">'[3]lam-moi'!#REF!</definedName>
    <definedName name="x2mitnc" localSheetId="14" hidden="1">'[3]lam-moi'!#REF!</definedName>
    <definedName name="x2mitnc" hidden="1">'[3]lam-moi'!#REF!</definedName>
    <definedName name="xau" localSheetId="0">#REF!</definedName>
    <definedName name="xau" hidden="1">#REF!</definedName>
    <definedName name="XCCT" hidden="1">0.5</definedName>
    <definedName name="xdsnc" localSheetId="6" hidden="1">[3]gtrinh!#REF!</definedName>
    <definedName name="xdsnc" localSheetId="8" hidden="1">[3]gtrinh!#REF!</definedName>
    <definedName name="xdsnc" localSheetId="14" hidden="1">[3]gtrinh!#REF!</definedName>
    <definedName name="xdsnc" hidden="1">[3]gtrinh!#REF!</definedName>
    <definedName name="xdsvl" localSheetId="6" hidden="1">[3]gtrinh!#REF!</definedName>
    <definedName name="xdsvl" localSheetId="8" hidden="1">[3]gtrinh!#REF!</definedName>
    <definedName name="xdsvl" localSheetId="14" hidden="1">[3]gtrinh!#REF!</definedName>
    <definedName name="xdsvl" hidden="1">[3]gtrinh!#REF!</definedName>
    <definedName name="xfco" localSheetId="6" hidden="1">#REF!</definedName>
    <definedName name="xfco" localSheetId="8" hidden="1">#REF!</definedName>
    <definedName name="xfco" localSheetId="14" hidden="1">#REF!</definedName>
    <definedName name="xfco" localSheetId="0">#REF!</definedName>
    <definedName name="xfco" hidden="1">#REF!</definedName>
    <definedName name="xfco3p" localSheetId="6" hidden="1">#REF!</definedName>
    <definedName name="xfco3p" localSheetId="8" hidden="1">#REF!</definedName>
    <definedName name="xfco3p" localSheetId="14" hidden="1">#REF!</definedName>
    <definedName name="xfco3p" localSheetId="0">#REF!</definedName>
    <definedName name="xfco3p" hidden="1">#REF!</definedName>
    <definedName name="XFCOnc" localSheetId="6" hidden="1">#REF!</definedName>
    <definedName name="XFCOnc" localSheetId="8" hidden="1">#REF!</definedName>
    <definedName name="XFCOnc" localSheetId="14" hidden="1">#REF!</definedName>
    <definedName name="XFCOnc" localSheetId="0">#REF!</definedName>
    <definedName name="XFCOnc" hidden="1">#REF!</definedName>
    <definedName name="xfconc3p" localSheetId="6" hidden="1">'[103]CHITIET VL-NC-TT1p'!#REF!</definedName>
    <definedName name="xfconc3p" localSheetId="8" hidden="1">'[103]CHITIET VL-NC-TT1p'!#REF!</definedName>
    <definedName name="xfconc3p" localSheetId="14" hidden="1">'[103]CHITIET VL-NC-TT1p'!#REF!</definedName>
    <definedName name="xfconc3p" hidden="1">'[103]CHITIET VL-NC-TT1p'!#REF!</definedName>
    <definedName name="xfcotnc" localSheetId="6" hidden="1">#REF!</definedName>
    <definedName name="xfcotnc" localSheetId="8" hidden="1">#REF!</definedName>
    <definedName name="xfcotnc" localSheetId="14" hidden="1">#REF!</definedName>
    <definedName name="xfcotnc" localSheetId="0">#REF!</definedName>
    <definedName name="xfcotnc" hidden="1">#REF!</definedName>
    <definedName name="xfcotvl" localSheetId="6" hidden="1">#REF!</definedName>
    <definedName name="xfcotvl" localSheetId="8" hidden="1">#REF!</definedName>
    <definedName name="xfcotvl" localSheetId="14" hidden="1">#REF!</definedName>
    <definedName name="xfcotvl" localSheetId="0">#REF!</definedName>
    <definedName name="xfcotvl" hidden="1">#REF!</definedName>
    <definedName name="XFCOvc" localSheetId="6" hidden="1">'[106]CHITIET VL-NC-TT-3p'!#REF!</definedName>
    <definedName name="XFCOvc" localSheetId="8" hidden="1">'[106]CHITIET VL-NC-TT-3p'!#REF!</definedName>
    <definedName name="XFCOvc" localSheetId="14" hidden="1">'[106]CHITIET VL-NC-TT-3p'!#REF!</definedName>
    <definedName name="XFCOvc" hidden="1">'[106]CHITIET VL-NC-TT-3p'!#REF!</definedName>
    <definedName name="XFCOvl" localSheetId="6" hidden="1">#REF!</definedName>
    <definedName name="XFCOvl" localSheetId="8" hidden="1">#REF!</definedName>
    <definedName name="XFCOvl" localSheetId="14" hidden="1">#REF!</definedName>
    <definedName name="XFCOvl" localSheetId="0">#REF!</definedName>
    <definedName name="XFCOvl" hidden="1">#REF!</definedName>
    <definedName name="xfcovl3p" localSheetId="6" hidden="1">'[103]CHITIET VL-NC-TT1p'!#REF!</definedName>
    <definedName name="xfcovl3p" localSheetId="8" hidden="1">'[103]CHITIET VL-NC-TT1p'!#REF!</definedName>
    <definedName name="xfcovl3p" localSheetId="14" hidden="1">'[103]CHITIET VL-NC-TT1p'!#REF!</definedName>
    <definedName name="xfcovl3p" hidden="1">'[103]CHITIET VL-NC-TT1p'!#REF!</definedName>
    <definedName name="xfnc" localSheetId="6" hidden="1">'[3]lam-moi'!#REF!</definedName>
    <definedName name="xfnc" localSheetId="8" hidden="1">'[3]lam-moi'!#REF!</definedName>
    <definedName name="xfnc" localSheetId="14" hidden="1">'[3]lam-moi'!#REF!</definedName>
    <definedName name="xfnc" hidden="1">'[3]lam-moi'!#REF!</definedName>
    <definedName name="xfvl" localSheetId="6" hidden="1">'[3]lam-moi'!#REF!</definedName>
    <definedName name="xfvl" localSheetId="8" hidden="1">'[3]lam-moi'!#REF!</definedName>
    <definedName name="xfvl" localSheetId="14" hidden="1">'[3]lam-moi'!#REF!</definedName>
    <definedName name="xfvl" hidden="1">'[3]lam-moi'!#REF!</definedName>
    <definedName name="xh" localSheetId="6" hidden="1">#REF!</definedName>
    <definedName name="xh" localSheetId="8" hidden="1">#REF!</definedName>
    <definedName name="xh" localSheetId="14" hidden="1">#REF!</definedName>
    <definedName name="xh" localSheetId="0">#REF!</definedName>
    <definedName name="xh" hidden="1">#REF!</definedName>
    <definedName name="xh_bq" localSheetId="0">'[15]truc tiep'!#REF!</definedName>
    <definedName name="xh_bq" hidden="1">'[15]truc tiep'!#REF!</definedName>
    <definedName name="xh_bv" localSheetId="0">'[15]truc tiep'!#REF!</definedName>
    <definedName name="xh_bv" hidden="1">'[15]truc tiep'!#REF!</definedName>
    <definedName name="xh_ck" localSheetId="0">'[15]truc tiep'!#REF!</definedName>
    <definedName name="xh_ck" hidden="1">'[15]truc tiep'!#REF!</definedName>
    <definedName name="xh_d1" localSheetId="0">'[15]truc tiep'!#REF!</definedName>
    <definedName name="xh_d1" hidden="1">'[15]truc tiep'!#REF!</definedName>
    <definedName name="xh_d2" localSheetId="0">'[15]truc tiep'!#REF!</definedName>
    <definedName name="xh_d2" hidden="1">'[15]truc tiep'!#REF!</definedName>
    <definedName name="xh_d3" localSheetId="0">'[15]truc tiep'!#REF!</definedName>
    <definedName name="xh_d3" hidden="1">'[15]truc tiep'!#REF!</definedName>
    <definedName name="xh_dl" localSheetId="0">'[15]truc tiep'!#REF!</definedName>
    <definedName name="xh_dl" hidden="1">'[15]truc tiep'!#REF!</definedName>
    <definedName name="xh_kcs" localSheetId="0">'[15]truc tiep'!#REF!</definedName>
    <definedName name="xh_kcs" hidden="1">'[15]truc tiep'!#REF!</definedName>
    <definedName name="xh_nb" localSheetId="0">'[15]truc tiep'!#REF!</definedName>
    <definedName name="xh_nb" hidden="1">'[15]truc tiep'!#REF!</definedName>
    <definedName name="xh_ngio" localSheetId="0">'[15]truc tiep'!#REF!</definedName>
    <definedName name="xh_ngio" hidden="1">'[15]truc tiep'!#REF!</definedName>
    <definedName name="xh_nv" localSheetId="0">'[15]truc tiep'!#REF!</definedName>
    <definedName name="xh_nv" hidden="1">'[15]truc tiep'!#REF!</definedName>
    <definedName name="xh_t3" localSheetId="0">'[15]truc tiep'!#REF!</definedName>
    <definedName name="xh_t3" hidden="1">'[15]truc tiep'!#REF!</definedName>
    <definedName name="xh_t4" localSheetId="0">'[15]truc tiep'!#REF!</definedName>
    <definedName name="xh_t4" hidden="1">'[15]truc tiep'!#REF!</definedName>
    <definedName name="xh_t5" localSheetId="0">'[15]truc tiep'!#REF!</definedName>
    <definedName name="xh_t5" hidden="1">'[15]truc tiep'!#REF!</definedName>
    <definedName name="xh_t6" localSheetId="0">'[15]truc tiep'!#REF!</definedName>
    <definedName name="xh_t6" hidden="1">'[15]truc tiep'!#REF!</definedName>
    <definedName name="xh_tc" localSheetId="0">'[15]truc tiep'!#REF!</definedName>
    <definedName name="xh_tc" hidden="1">'[15]truc tiep'!#REF!</definedName>
    <definedName name="xh_tm" localSheetId="0">'[15]truc tiep'!#REF!</definedName>
    <definedName name="xh_tm" hidden="1">'[15]truc tiep'!#REF!</definedName>
    <definedName name="xh_vs" localSheetId="0">'[15]truc tiep'!#REF!</definedName>
    <definedName name="xh_vs" hidden="1">'[15]truc tiep'!#REF!</definedName>
    <definedName name="xh_xh" localSheetId="0">'[15]truc tiep'!#REF!</definedName>
    <definedName name="xh_xh" hidden="1">'[15]truc tiep'!#REF!</definedName>
    <definedName name="xhn" localSheetId="6" hidden="1">#REF!</definedName>
    <definedName name="xhn" localSheetId="8" hidden="1">#REF!</definedName>
    <definedName name="xhn" localSheetId="14" hidden="1">#REF!</definedName>
    <definedName name="xhn" localSheetId="0">#REF!</definedName>
    <definedName name="xhn" hidden="1">#REF!</definedName>
    <definedName name="xhnnc" localSheetId="6" hidden="1">'[3]lam-moi'!#REF!</definedName>
    <definedName name="xhnnc" localSheetId="8" hidden="1">'[3]lam-moi'!#REF!</definedName>
    <definedName name="xhnnc" localSheetId="14" hidden="1">'[3]lam-moi'!#REF!</definedName>
    <definedName name="xhnnc" hidden="1">'[3]lam-moi'!#REF!</definedName>
    <definedName name="xhnvl" localSheetId="6" hidden="1">'[3]lam-moi'!#REF!</definedName>
    <definedName name="xhnvl" localSheetId="8" hidden="1">'[3]lam-moi'!#REF!</definedName>
    <definedName name="xhnvl" localSheetId="14" hidden="1">'[3]lam-moi'!#REF!</definedName>
    <definedName name="xhnvl" hidden="1">'[3]lam-moi'!#REF!</definedName>
    <definedName name="xig" localSheetId="6" hidden="1">#REF!</definedName>
    <definedName name="xig" localSheetId="8" hidden="1">#REF!</definedName>
    <definedName name="xig" localSheetId="14" hidden="1">#REF!</definedName>
    <definedName name="xig" localSheetId="0">#REF!</definedName>
    <definedName name="xig" hidden="1">#REF!</definedName>
    <definedName name="xig1" localSheetId="6" hidden="1">#REF!</definedName>
    <definedName name="xig1" localSheetId="8" hidden="1">#REF!</definedName>
    <definedName name="xig1" localSheetId="14" hidden="1">#REF!</definedName>
    <definedName name="xig1" localSheetId="0">#REF!</definedName>
    <definedName name="xig1" hidden="1">#REF!</definedName>
    <definedName name="XIG1nc" localSheetId="6" hidden="1">'[75]CHITIET VL-NC-TT-3p'!#REF!</definedName>
    <definedName name="XIG1nc" localSheetId="8" hidden="1">'[75]CHITIET VL-NC-TT-3p'!#REF!</definedName>
    <definedName name="XIG1nc" localSheetId="14" hidden="1">'[75]CHITIET VL-NC-TT-3p'!#REF!</definedName>
    <definedName name="XIG1nc" hidden="1">'[75]CHITIET VL-NC-TT-3p'!#REF!</definedName>
    <definedName name="xig1p" localSheetId="6" hidden="1">#REF!</definedName>
    <definedName name="xig1p" localSheetId="8" hidden="1">#REF!</definedName>
    <definedName name="xig1p" localSheetId="14" hidden="1">#REF!</definedName>
    <definedName name="xig1p" localSheetId="0">#REF!</definedName>
    <definedName name="xig1p" hidden="1">#REF!</definedName>
    <definedName name="xig1pnc" localSheetId="6" hidden="1">'[3]lam-moi'!#REF!</definedName>
    <definedName name="xig1pnc" localSheetId="8" hidden="1">'[3]lam-moi'!#REF!</definedName>
    <definedName name="xig1pnc" localSheetId="14" hidden="1">'[3]lam-moi'!#REF!</definedName>
    <definedName name="xig1pnc" hidden="1">'[3]lam-moi'!#REF!</definedName>
    <definedName name="xig1pvl" localSheetId="6" hidden="1">'[3]lam-moi'!#REF!</definedName>
    <definedName name="xig1pvl" localSheetId="8" hidden="1">'[3]lam-moi'!#REF!</definedName>
    <definedName name="xig1pvl" localSheetId="14" hidden="1">'[3]lam-moi'!#REF!</definedName>
    <definedName name="xig1pvl" hidden="1">'[3]lam-moi'!#REF!</definedName>
    <definedName name="XIG1vl" localSheetId="6" hidden="1">'[75]CHITIET VL-NC-TT-3p'!#REF!</definedName>
    <definedName name="XIG1vl" localSheetId="8" hidden="1">'[75]CHITIET VL-NC-TT-3p'!#REF!</definedName>
    <definedName name="XIG1vl" localSheetId="14" hidden="1">'[75]CHITIET VL-NC-TT-3p'!#REF!</definedName>
    <definedName name="XIG1vl" hidden="1">'[75]CHITIET VL-NC-TT-3p'!#REF!</definedName>
    <definedName name="xig2nc" localSheetId="6" hidden="1">'[3]lam-moi'!#REF!</definedName>
    <definedName name="xig2nc" localSheetId="8" hidden="1">'[3]lam-moi'!#REF!</definedName>
    <definedName name="xig2nc" localSheetId="14" hidden="1">'[3]lam-moi'!#REF!</definedName>
    <definedName name="xig2nc" hidden="1">'[3]lam-moi'!#REF!</definedName>
    <definedName name="xig2vl" localSheetId="6" hidden="1">'[3]lam-moi'!#REF!</definedName>
    <definedName name="xig2vl" localSheetId="8" hidden="1">'[3]lam-moi'!#REF!</definedName>
    <definedName name="xig2vl" localSheetId="14" hidden="1">'[3]lam-moi'!#REF!</definedName>
    <definedName name="xig2vl" hidden="1">'[3]lam-moi'!#REF!</definedName>
    <definedName name="xig3p" localSheetId="6" hidden="1">#REF!</definedName>
    <definedName name="xig3p" localSheetId="8" hidden="1">#REF!</definedName>
    <definedName name="xig3p" localSheetId="14" hidden="1">#REF!</definedName>
    <definedName name="xig3p" localSheetId="0">#REF!</definedName>
    <definedName name="xig3p" hidden="1">#REF!</definedName>
    <definedName name="xiggnc" hidden="1">'[3]CHITIET VL-NC'!$G$57</definedName>
    <definedName name="xiggvl" hidden="1">'[3]CHITIET VL-NC'!$G$53</definedName>
    <definedName name="XIGnc" localSheetId="6" hidden="1">#REF!</definedName>
    <definedName name="XIGnc" localSheetId="8" hidden="1">#REF!</definedName>
    <definedName name="XIGnc" localSheetId="14" hidden="1">#REF!</definedName>
    <definedName name="XIGnc" localSheetId="0">#REF!</definedName>
    <definedName name="XIGnc" hidden="1">#REF!</definedName>
    <definedName name="xignc3p" localSheetId="6" hidden="1">'[103]CHITIET VL-NC-TT1p'!#REF!</definedName>
    <definedName name="xignc3p" localSheetId="8" hidden="1">'[103]CHITIET VL-NC-TT1p'!#REF!</definedName>
    <definedName name="xignc3p" localSheetId="14" hidden="1">'[103]CHITIET VL-NC-TT1p'!#REF!</definedName>
    <definedName name="xignc3p" hidden="1">'[103]CHITIET VL-NC-TT1p'!#REF!</definedName>
    <definedName name="XIGvc" localSheetId="6" hidden="1">#REF!</definedName>
    <definedName name="XIGvc" localSheetId="8" hidden="1">#REF!</definedName>
    <definedName name="XIGvc" localSheetId="14" hidden="1">#REF!</definedName>
    <definedName name="XIGvc" localSheetId="0">#REF!</definedName>
    <definedName name="XIGvc" hidden="1">#REF!</definedName>
    <definedName name="XIGvl" localSheetId="6" hidden="1">#REF!</definedName>
    <definedName name="XIGvl" localSheetId="8" hidden="1">#REF!</definedName>
    <definedName name="XIGvl" localSheetId="14" hidden="1">#REF!</definedName>
    <definedName name="XIGvl" localSheetId="0">#REF!</definedName>
    <definedName name="XIGvl" hidden="1">#REF!</definedName>
    <definedName name="xigvl3p" localSheetId="6" hidden="1">'[103]CHITIET VL-NC-TT1p'!#REF!</definedName>
    <definedName name="xigvl3p" localSheetId="8" hidden="1">'[103]CHITIET VL-NC-TT1p'!#REF!</definedName>
    <definedName name="xigvl3p" localSheetId="14" hidden="1">'[103]CHITIET VL-NC-TT1p'!#REF!</definedName>
    <definedName name="xigvl3p" hidden="1">'[103]CHITIET VL-NC-TT1p'!#REF!</definedName>
    <definedName name="xin" localSheetId="6" hidden="1">#REF!</definedName>
    <definedName name="xin" localSheetId="8" hidden="1">#REF!</definedName>
    <definedName name="xin" localSheetId="14" hidden="1">#REF!</definedName>
    <definedName name="xin" localSheetId="0">#REF!</definedName>
    <definedName name="xin" hidden="1">#REF!</definedName>
    <definedName name="xin190" localSheetId="6" hidden="1">#REF!</definedName>
    <definedName name="xin190" localSheetId="8" hidden="1">#REF!</definedName>
    <definedName name="xin190" localSheetId="14" hidden="1">#REF!</definedName>
    <definedName name="xin190" localSheetId="0">#REF!</definedName>
    <definedName name="xin190" hidden="1">#REF!</definedName>
    <definedName name="xin1903p" localSheetId="6" hidden="1">#REF!</definedName>
    <definedName name="xin1903p" localSheetId="8" hidden="1">#REF!</definedName>
    <definedName name="xin1903p" localSheetId="14" hidden="1">#REF!</definedName>
    <definedName name="xin1903p" localSheetId="0">#REF!</definedName>
    <definedName name="xin1903p" hidden="1">#REF!</definedName>
    <definedName name="XIN190nc" localSheetId="6" hidden="1">'[106]CHITIET VL-NC-TT-3p'!#REF!</definedName>
    <definedName name="XIN190nc" localSheetId="8" hidden="1">'[106]CHITIET VL-NC-TT-3p'!#REF!</definedName>
    <definedName name="XIN190nc" localSheetId="14" hidden="1">'[106]CHITIET VL-NC-TT-3p'!#REF!</definedName>
    <definedName name="XIN190nc" hidden="1">'[106]CHITIET VL-NC-TT-3p'!#REF!</definedName>
    <definedName name="xin190nc3p" localSheetId="6" hidden="1">'[103]CHITIET VL-NC-TT1p'!#REF!</definedName>
    <definedName name="xin190nc3p" localSheetId="8" hidden="1">'[103]CHITIET VL-NC-TT1p'!#REF!</definedName>
    <definedName name="xin190nc3p" localSheetId="14" hidden="1">'[103]CHITIET VL-NC-TT1p'!#REF!</definedName>
    <definedName name="xin190nc3p" hidden="1">'[103]CHITIET VL-NC-TT1p'!#REF!</definedName>
    <definedName name="XIN190vc" localSheetId="6" hidden="1">'[106]CHITIET VL-NC-TT-3p'!#REF!</definedName>
    <definedName name="XIN190vc" localSheetId="8" hidden="1">'[106]CHITIET VL-NC-TT-3p'!#REF!</definedName>
    <definedName name="XIN190vc" localSheetId="14" hidden="1">'[106]CHITIET VL-NC-TT-3p'!#REF!</definedName>
    <definedName name="XIN190vc" hidden="1">'[106]CHITIET VL-NC-TT-3p'!#REF!</definedName>
    <definedName name="XIN190vl" localSheetId="6" hidden="1">'[106]CHITIET VL-NC-TT-3p'!#REF!</definedName>
    <definedName name="XIN190vl" localSheetId="8" hidden="1">'[106]CHITIET VL-NC-TT-3p'!#REF!</definedName>
    <definedName name="XIN190vl" localSheetId="14" hidden="1">'[106]CHITIET VL-NC-TT-3p'!#REF!</definedName>
    <definedName name="XIN190vl" hidden="1">'[106]CHITIET VL-NC-TT-3p'!#REF!</definedName>
    <definedName name="xin190vl3p" localSheetId="6" hidden="1">'[103]CHITIET VL-NC-TT1p'!#REF!</definedName>
    <definedName name="xin190vl3p" localSheetId="8" hidden="1">'[103]CHITIET VL-NC-TT1p'!#REF!</definedName>
    <definedName name="xin190vl3p" localSheetId="14" hidden="1">'[103]CHITIET VL-NC-TT1p'!#REF!</definedName>
    <definedName name="xin190vl3p" hidden="1">'[103]CHITIET VL-NC-TT1p'!#REF!</definedName>
    <definedName name="xin2903p" hidden="1">[118]TONGKE3p!$R$110</definedName>
    <definedName name="xin290nc3p" localSheetId="6" hidden="1">'[103]CHITIET VL-NC-TT1p'!#REF!</definedName>
    <definedName name="xin290nc3p" localSheetId="8" hidden="1">'[103]CHITIET VL-NC-TT1p'!#REF!</definedName>
    <definedName name="xin290nc3p" localSheetId="14" hidden="1">'[103]CHITIET VL-NC-TT1p'!#REF!</definedName>
    <definedName name="xin290nc3p" hidden="1">'[103]CHITIET VL-NC-TT1p'!#REF!</definedName>
    <definedName name="xin290vl3p" localSheetId="6" hidden="1">'[103]CHITIET VL-NC-TT1p'!#REF!</definedName>
    <definedName name="xin290vl3p" localSheetId="8" hidden="1">'[103]CHITIET VL-NC-TT1p'!#REF!</definedName>
    <definedName name="xin290vl3p" localSheetId="14" hidden="1">'[103]CHITIET VL-NC-TT1p'!#REF!</definedName>
    <definedName name="xin290vl3p" hidden="1">'[103]CHITIET VL-NC-TT1p'!#REF!</definedName>
    <definedName name="xin3p" localSheetId="6" hidden="1">#REF!</definedName>
    <definedName name="xin3p" localSheetId="8" hidden="1">#REF!</definedName>
    <definedName name="xin3p" localSheetId="14" hidden="1">#REF!</definedName>
    <definedName name="xin3p" localSheetId="0">#REF!</definedName>
    <definedName name="xin3p" hidden="1">#REF!</definedName>
    <definedName name="xin901nc" localSheetId="6" hidden="1">'[3]lam-moi'!#REF!</definedName>
    <definedName name="xin901nc" localSheetId="8" hidden="1">'[3]lam-moi'!#REF!</definedName>
    <definedName name="xin901nc" localSheetId="14" hidden="1">'[3]lam-moi'!#REF!</definedName>
    <definedName name="xin901nc" hidden="1">'[3]lam-moi'!#REF!</definedName>
    <definedName name="xin901vl" localSheetId="6" hidden="1">'[3]lam-moi'!#REF!</definedName>
    <definedName name="xin901vl" localSheetId="8" hidden="1">'[3]lam-moi'!#REF!</definedName>
    <definedName name="xin901vl" localSheetId="14" hidden="1">'[3]lam-moi'!#REF!</definedName>
    <definedName name="xin901vl" hidden="1">'[3]lam-moi'!#REF!</definedName>
    <definedName name="xind" localSheetId="6" hidden="1">#REF!</definedName>
    <definedName name="xind" localSheetId="8" hidden="1">#REF!</definedName>
    <definedName name="xind" localSheetId="14" hidden="1">#REF!</definedName>
    <definedName name="xind" localSheetId="0">#REF!</definedName>
    <definedName name="xind" hidden="1">#REF!</definedName>
    <definedName name="xind1p" localSheetId="6" hidden="1">#REF!</definedName>
    <definedName name="xind1p" localSheetId="8" hidden="1">#REF!</definedName>
    <definedName name="xind1p" localSheetId="14" hidden="1">#REF!</definedName>
    <definedName name="xind1p" localSheetId="0">#REF!</definedName>
    <definedName name="xind1p" hidden="1">#REF!</definedName>
    <definedName name="xind1pnc" localSheetId="6" hidden="1">'[3]lam-moi'!#REF!</definedName>
    <definedName name="xind1pnc" localSheetId="8" hidden="1">'[3]lam-moi'!#REF!</definedName>
    <definedName name="xind1pnc" localSheetId="14" hidden="1">'[3]lam-moi'!#REF!</definedName>
    <definedName name="xind1pnc" hidden="1">'[3]lam-moi'!#REF!</definedName>
    <definedName name="xind1pvl" localSheetId="6" hidden="1">'[3]lam-moi'!#REF!</definedName>
    <definedName name="xind1pvl" localSheetId="8" hidden="1">'[3]lam-moi'!#REF!</definedName>
    <definedName name="xind1pvl" localSheetId="14" hidden="1">'[3]lam-moi'!#REF!</definedName>
    <definedName name="xind1pvl" hidden="1">'[3]lam-moi'!#REF!</definedName>
    <definedName name="xind3p" localSheetId="6" hidden="1">#REF!</definedName>
    <definedName name="xind3p" localSheetId="8" hidden="1">#REF!</definedName>
    <definedName name="xind3p" localSheetId="14" hidden="1">#REF!</definedName>
    <definedName name="xind3p" localSheetId="0">#REF!</definedName>
    <definedName name="xind3p" hidden="1">#REF!</definedName>
    <definedName name="XINDnc" localSheetId="6" hidden="1">'[106]CHITIET VL-NC-TT-3p'!#REF!</definedName>
    <definedName name="XINDnc" localSheetId="8" hidden="1">'[106]CHITIET VL-NC-TT-3p'!#REF!</definedName>
    <definedName name="XINDnc" localSheetId="14" hidden="1">'[106]CHITIET VL-NC-TT-3p'!#REF!</definedName>
    <definedName name="XINDnc" hidden="1">'[106]CHITIET VL-NC-TT-3p'!#REF!</definedName>
    <definedName name="xindnc1p" localSheetId="6" hidden="1">#REF!</definedName>
    <definedName name="xindnc1p" localSheetId="8" hidden="1">#REF!</definedName>
    <definedName name="xindnc1p" localSheetId="14" hidden="1">#REF!</definedName>
    <definedName name="xindnc1p" localSheetId="0">#REF!</definedName>
    <definedName name="xindnc1p" hidden="1">#REF!</definedName>
    <definedName name="xindnc3p" localSheetId="6" hidden="1">'[103]CHITIET VL-NC-TT1p'!#REF!</definedName>
    <definedName name="xindnc3p" localSheetId="8" hidden="1">'[103]CHITIET VL-NC-TT1p'!#REF!</definedName>
    <definedName name="xindnc3p" localSheetId="14" hidden="1">'[103]CHITIET VL-NC-TT1p'!#REF!</definedName>
    <definedName name="xindnc3p" hidden="1">'[103]CHITIET VL-NC-TT1p'!#REF!</definedName>
    <definedName name="XINDvc" localSheetId="6" hidden="1">'[106]CHITIET VL-NC-TT-3p'!#REF!</definedName>
    <definedName name="XINDvc" localSheetId="8" hidden="1">'[106]CHITIET VL-NC-TT-3p'!#REF!</definedName>
    <definedName name="XINDvc" localSheetId="14" hidden="1">'[106]CHITIET VL-NC-TT-3p'!#REF!</definedName>
    <definedName name="XINDvc" hidden="1">'[106]CHITIET VL-NC-TT-3p'!#REF!</definedName>
    <definedName name="XINDvl" localSheetId="6" hidden="1">'[106]CHITIET VL-NC-TT-3p'!#REF!</definedName>
    <definedName name="XINDvl" localSheetId="8" hidden="1">'[106]CHITIET VL-NC-TT-3p'!#REF!</definedName>
    <definedName name="XINDvl" localSheetId="14" hidden="1">'[106]CHITIET VL-NC-TT-3p'!#REF!</definedName>
    <definedName name="XINDvl" hidden="1">'[106]CHITIET VL-NC-TT-3p'!#REF!</definedName>
    <definedName name="xindvl1p" localSheetId="6" hidden="1">#REF!</definedName>
    <definedName name="xindvl1p" localSheetId="8" hidden="1">#REF!</definedName>
    <definedName name="xindvl1p" localSheetId="14" hidden="1">#REF!</definedName>
    <definedName name="xindvl1p" localSheetId="0">#REF!</definedName>
    <definedName name="xindvl1p" hidden="1">#REF!</definedName>
    <definedName name="xindvl3p" localSheetId="6" hidden="1">'[103]CHITIET VL-NC-TT1p'!#REF!</definedName>
    <definedName name="xindvl3p" localSheetId="8" hidden="1">'[103]CHITIET VL-NC-TT1p'!#REF!</definedName>
    <definedName name="xindvl3p" localSheetId="14" hidden="1">'[103]CHITIET VL-NC-TT1p'!#REF!</definedName>
    <definedName name="xindvl3p" hidden="1">'[103]CHITIET VL-NC-TT1p'!#REF!</definedName>
    <definedName name="xing1p" localSheetId="6" hidden="1">#REF!</definedName>
    <definedName name="xing1p" localSheetId="8" hidden="1">#REF!</definedName>
    <definedName name="xing1p" localSheetId="14" hidden="1">#REF!</definedName>
    <definedName name="xing1p" localSheetId="0">#REF!</definedName>
    <definedName name="xing1p" hidden="1">#REF!</definedName>
    <definedName name="xing1pnc" localSheetId="6" hidden="1">'[3]lam-moi'!#REF!</definedName>
    <definedName name="xing1pnc" localSheetId="8" hidden="1">'[3]lam-moi'!#REF!</definedName>
    <definedName name="xing1pnc" localSheetId="14" hidden="1">'[3]lam-moi'!#REF!</definedName>
    <definedName name="xing1pnc" hidden="1">'[3]lam-moi'!#REF!</definedName>
    <definedName name="xing1pvl" localSheetId="6" hidden="1">'[3]lam-moi'!#REF!</definedName>
    <definedName name="xing1pvl" localSheetId="8" hidden="1">'[3]lam-moi'!#REF!</definedName>
    <definedName name="xing1pvl" localSheetId="14" hidden="1">'[3]lam-moi'!#REF!</definedName>
    <definedName name="xing1pvl" hidden="1">'[3]lam-moi'!#REF!</definedName>
    <definedName name="xingnc1p" localSheetId="6" hidden="1">#REF!</definedName>
    <definedName name="xingnc1p" localSheetId="8" hidden="1">#REF!</definedName>
    <definedName name="xingnc1p" localSheetId="14" hidden="1">#REF!</definedName>
    <definedName name="xingnc1p" localSheetId="0">#REF!</definedName>
    <definedName name="xingnc1p" hidden="1">#REF!</definedName>
    <definedName name="xingvl1p" localSheetId="6" hidden="1">#REF!</definedName>
    <definedName name="xingvl1p" localSheetId="8" hidden="1">#REF!</definedName>
    <definedName name="xingvl1p" localSheetId="14" hidden="1">#REF!</definedName>
    <definedName name="xingvl1p" localSheetId="0">#REF!</definedName>
    <definedName name="xingvl1p" hidden="1">#REF!</definedName>
    <definedName name="XINnc" localSheetId="6" hidden="1">#REF!</definedName>
    <definedName name="XINnc" localSheetId="8" hidden="1">#REF!</definedName>
    <definedName name="XINnc" localSheetId="14" hidden="1">#REF!</definedName>
    <definedName name="XINnc" localSheetId="0">#REF!</definedName>
    <definedName name="XINnc" hidden="1">#REF!</definedName>
    <definedName name="xinnc3p" localSheetId="6" hidden="1">'[103]CHITIET VL-NC-TT1p'!#REF!</definedName>
    <definedName name="xinnc3p" localSheetId="8" hidden="1">'[103]CHITIET VL-NC-TT1p'!#REF!</definedName>
    <definedName name="xinnc3p" localSheetId="14" hidden="1">'[103]CHITIET VL-NC-TT1p'!#REF!</definedName>
    <definedName name="xinnc3p" hidden="1">'[103]CHITIET VL-NC-TT1p'!#REF!</definedName>
    <definedName name="xint1p" localSheetId="6" hidden="1">#REF!</definedName>
    <definedName name="xint1p" localSheetId="8" hidden="1">#REF!</definedName>
    <definedName name="xint1p" localSheetId="14" hidden="1">#REF!</definedName>
    <definedName name="xint1p" localSheetId="0">#REF!</definedName>
    <definedName name="xint1p" hidden="1">#REF!</definedName>
    <definedName name="XINvc" localSheetId="6" hidden="1">#REF!</definedName>
    <definedName name="XINvc" localSheetId="8" hidden="1">#REF!</definedName>
    <definedName name="XINvc" localSheetId="14" hidden="1">#REF!</definedName>
    <definedName name="XINvc" localSheetId="0">#REF!</definedName>
    <definedName name="XINvc" hidden="1">#REF!</definedName>
    <definedName name="XINvl" localSheetId="6" hidden="1">#REF!</definedName>
    <definedName name="XINvl" localSheetId="8" hidden="1">#REF!</definedName>
    <definedName name="XINvl" localSheetId="14" hidden="1">#REF!</definedName>
    <definedName name="XINvl" localSheetId="0">#REF!</definedName>
    <definedName name="XINvl" hidden="1">#REF!</definedName>
    <definedName name="xinvl3p" localSheetId="6" hidden="1">'[103]CHITIET VL-NC-TT1p'!#REF!</definedName>
    <definedName name="xinvl3p" localSheetId="8" hidden="1">'[103]CHITIET VL-NC-TT1p'!#REF!</definedName>
    <definedName name="xinvl3p" localSheetId="14" hidden="1">'[103]CHITIET VL-NC-TT1p'!#REF!</definedName>
    <definedName name="xinvl3p" hidden="1">'[103]CHITIET VL-NC-TT1p'!#REF!</definedName>
    <definedName name="xit" localSheetId="6" hidden="1">#REF!</definedName>
    <definedName name="xit" localSheetId="8" hidden="1">#REF!</definedName>
    <definedName name="xit" localSheetId="14" hidden="1">#REF!</definedName>
    <definedName name="xit" localSheetId="0">#REF!</definedName>
    <definedName name="xit" hidden="1">#REF!</definedName>
    <definedName name="xit1" localSheetId="6" hidden="1">#REF!</definedName>
    <definedName name="xit1" localSheetId="8" hidden="1">#REF!</definedName>
    <definedName name="xit1" localSheetId="14" hidden="1">#REF!</definedName>
    <definedName name="xit1" localSheetId="0">#REF!</definedName>
    <definedName name="xit1" hidden="1">#REF!</definedName>
    <definedName name="XIT1nc" localSheetId="6" hidden="1">'[75]CHITIET VL-NC-TT-3p'!#REF!</definedName>
    <definedName name="XIT1nc" localSheetId="8" hidden="1">'[75]CHITIET VL-NC-TT-3p'!#REF!</definedName>
    <definedName name="XIT1nc" localSheetId="14" hidden="1">'[75]CHITIET VL-NC-TT-3p'!#REF!</definedName>
    <definedName name="XIT1nc" hidden="1">'[75]CHITIET VL-NC-TT-3p'!#REF!</definedName>
    <definedName name="xit1p" localSheetId="6" hidden="1">#REF!</definedName>
    <definedName name="xit1p" localSheetId="8" hidden="1">#REF!</definedName>
    <definedName name="xit1p" localSheetId="14" hidden="1">#REF!</definedName>
    <definedName name="xit1p" localSheetId="0">#REF!</definedName>
    <definedName name="xit1p" hidden="1">#REF!</definedName>
    <definedName name="xit1pnc" localSheetId="6" hidden="1">'[3]lam-moi'!#REF!</definedName>
    <definedName name="xit1pnc" localSheetId="8" hidden="1">'[3]lam-moi'!#REF!</definedName>
    <definedName name="xit1pnc" localSheetId="14" hidden="1">'[3]lam-moi'!#REF!</definedName>
    <definedName name="xit1pnc" hidden="1">'[3]lam-moi'!#REF!</definedName>
    <definedName name="xit1pvl" localSheetId="6" hidden="1">'[3]lam-moi'!#REF!</definedName>
    <definedName name="xit1pvl" localSheetId="8" hidden="1">'[3]lam-moi'!#REF!</definedName>
    <definedName name="xit1pvl" localSheetId="14" hidden="1">'[3]lam-moi'!#REF!</definedName>
    <definedName name="xit1pvl" hidden="1">'[3]lam-moi'!#REF!</definedName>
    <definedName name="XIT1vl" localSheetId="6" hidden="1">'[75]CHITIET VL-NC-TT-3p'!#REF!</definedName>
    <definedName name="XIT1vl" localSheetId="8" hidden="1">'[75]CHITIET VL-NC-TT-3p'!#REF!</definedName>
    <definedName name="XIT1vl" localSheetId="14" hidden="1">'[75]CHITIET VL-NC-TT-3p'!#REF!</definedName>
    <definedName name="XIT1vl" hidden="1">'[75]CHITIET VL-NC-TT-3p'!#REF!</definedName>
    <definedName name="xit2nc" localSheetId="6" hidden="1">'[3]lam-moi'!#REF!</definedName>
    <definedName name="xit2nc" localSheetId="8" hidden="1">'[3]lam-moi'!#REF!</definedName>
    <definedName name="xit2nc" localSheetId="14" hidden="1">'[3]lam-moi'!#REF!</definedName>
    <definedName name="xit2nc" hidden="1">'[3]lam-moi'!#REF!</definedName>
    <definedName name="xit2nc3p" localSheetId="6" hidden="1">'[103]CHITIET VL-NC-TT1p'!#REF!</definedName>
    <definedName name="xit2nc3p" localSheetId="8" hidden="1">'[103]CHITIET VL-NC-TT1p'!#REF!</definedName>
    <definedName name="xit2nc3p" localSheetId="14" hidden="1">'[103]CHITIET VL-NC-TT1p'!#REF!</definedName>
    <definedName name="xit2nc3p" hidden="1">'[103]CHITIET VL-NC-TT1p'!#REF!</definedName>
    <definedName name="xit2vl" localSheetId="6" hidden="1">'[3]lam-moi'!#REF!</definedName>
    <definedName name="xit2vl" localSheetId="8" hidden="1">'[3]lam-moi'!#REF!</definedName>
    <definedName name="xit2vl" localSheetId="14" hidden="1">'[3]lam-moi'!#REF!</definedName>
    <definedName name="xit2vl" hidden="1">'[3]lam-moi'!#REF!</definedName>
    <definedName name="xit2vl3p" localSheetId="6" hidden="1">'[103]CHITIET VL-NC-TT1p'!#REF!</definedName>
    <definedName name="xit2vl3p" localSheetId="8" hidden="1">'[103]CHITIET VL-NC-TT1p'!#REF!</definedName>
    <definedName name="xit2vl3p" localSheetId="14" hidden="1">'[103]CHITIET VL-NC-TT1p'!#REF!</definedName>
    <definedName name="xit2vl3p" hidden="1">'[103]CHITIET VL-NC-TT1p'!#REF!</definedName>
    <definedName name="xit3p" localSheetId="6" hidden="1">#REF!</definedName>
    <definedName name="xit3p" localSheetId="8" hidden="1">#REF!</definedName>
    <definedName name="xit3p" localSheetId="14" hidden="1">#REF!</definedName>
    <definedName name="xit3p" localSheetId="0">#REF!</definedName>
    <definedName name="xit3p" hidden="1">#REF!</definedName>
    <definedName name="XITnc" localSheetId="6" hidden="1">#REF!</definedName>
    <definedName name="XITnc" localSheetId="8" hidden="1">#REF!</definedName>
    <definedName name="XITnc" localSheetId="14" hidden="1">#REF!</definedName>
    <definedName name="XITnc" localSheetId="0">#REF!</definedName>
    <definedName name="XITnc" hidden="1">#REF!</definedName>
    <definedName name="xitnc3p" localSheetId="6" hidden="1">'[103]CHITIET VL-NC-TT1p'!#REF!</definedName>
    <definedName name="xitnc3p" localSheetId="8" hidden="1">'[103]CHITIET VL-NC-TT1p'!#REF!</definedName>
    <definedName name="xitnc3p" localSheetId="14" hidden="1">'[103]CHITIET VL-NC-TT1p'!#REF!</definedName>
    <definedName name="xitnc3p" hidden="1">'[103]CHITIET VL-NC-TT1p'!#REF!</definedName>
    <definedName name="xittnc" hidden="1">'[3]CHITIET VL-NC'!$G$48</definedName>
    <definedName name="xittvl" hidden="1">'[3]CHITIET VL-NC'!$G$44</definedName>
    <definedName name="XITvc" localSheetId="6" hidden="1">#REF!</definedName>
    <definedName name="XITvc" localSheetId="8" hidden="1">#REF!</definedName>
    <definedName name="XITvc" localSheetId="14" hidden="1">#REF!</definedName>
    <definedName name="XITvc" localSheetId="0">#REF!</definedName>
    <definedName name="XITvc" hidden="1">#REF!</definedName>
    <definedName name="XITvl" localSheetId="6" hidden="1">#REF!</definedName>
    <definedName name="XITvl" localSheetId="8" hidden="1">#REF!</definedName>
    <definedName name="XITvl" localSheetId="14" hidden="1">#REF!</definedName>
    <definedName name="XITvl" localSheetId="0">#REF!</definedName>
    <definedName name="XITvl" hidden="1">#REF!</definedName>
    <definedName name="xitvl3p" localSheetId="6" hidden="1">'[103]CHITIET VL-NC-TT1p'!#REF!</definedName>
    <definedName name="xitvl3p" localSheetId="8" hidden="1">'[103]CHITIET VL-NC-TT1p'!#REF!</definedName>
    <definedName name="xitvl3p" localSheetId="14" hidden="1">'[103]CHITIET VL-NC-TT1p'!#REF!</definedName>
    <definedName name="xitvl3p" hidden="1">'[103]CHITIET VL-NC-TT1p'!#REF!</definedName>
    <definedName name="xld" hidden="1">'[155]TH-XL'!$C$11</definedName>
    <definedName name="XLOAI2" localSheetId="0">#REF!</definedName>
    <definedName name="XLOAI2" hidden="1">#REF!</definedName>
    <definedName name="xlt" hidden="1">'[155]TH-XL'!$C$4</definedName>
    <definedName name="xlttbninh" localSheetId="0" hidden="1">{"'Sheet1'!$L$16"}</definedName>
    <definedName name="xlttbninh" hidden="1">{"'Sheet1'!$L$16"}</definedName>
    <definedName name="xm" hidden="1">[56]gvl!$N$16</definedName>
    <definedName name="xmcax" localSheetId="6" hidden="1">#REF!</definedName>
    <definedName name="xmcax" localSheetId="8" hidden="1">#REF!</definedName>
    <definedName name="xmcax" localSheetId="14" hidden="1">#REF!</definedName>
    <definedName name="xmcax" localSheetId="0">#REF!</definedName>
    <definedName name="xmcax" hidden="1">#REF!</definedName>
    <definedName name="xn" localSheetId="6" hidden="1">#REF!</definedName>
    <definedName name="xn" localSheetId="8" hidden="1">#REF!</definedName>
    <definedName name="xn" localSheetId="14" hidden="1">#REF!</definedName>
    <definedName name="xn" localSheetId="0">#REF!</definedName>
    <definedName name="xn" hidden="1">#REF!</definedName>
    <definedName name="XNPTRA" localSheetId="6" hidden="1">#REF!</definedName>
    <definedName name="XNPTRA" localSheetId="8" hidden="1">#REF!</definedName>
    <definedName name="XNPTRA" localSheetId="14" hidden="1">#REF!</definedName>
    <definedName name="XNPTRA" localSheetId="0">#REF!</definedName>
    <definedName name="XNPTRA" hidden="1">#REF!</definedName>
    <definedName name="xr1nc" localSheetId="6" hidden="1">'[3]lam-moi'!#REF!</definedName>
    <definedName name="xr1nc" localSheetId="8" hidden="1">'[3]lam-moi'!#REF!</definedName>
    <definedName name="xr1nc" localSheetId="14" hidden="1">'[3]lam-moi'!#REF!</definedName>
    <definedName name="xr1nc" hidden="1">'[3]lam-moi'!#REF!</definedName>
    <definedName name="xr1vl" localSheetId="6" hidden="1">'[3]lam-moi'!#REF!</definedName>
    <definedName name="xr1vl" localSheetId="8" hidden="1">'[3]lam-moi'!#REF!</definedName>
    <definedName name="xr1vl" localSheetId="14" hidden="1">'[3]lam-moi'!#REF!</definedName>
    <definedName name="xr1vl" hidden="1">'[3]lam-moi'!#REF!</definedName>
    <definedName name="xtr3pnc" localSheetId="6" hidden="1">[3]gtrinh!#REF!</definedName>
    <definedName name="xtr3pnc" localSheetId="8" hidden="1">[3]gtrinh!#REF!</definedName>
    <definedName name="xtr3pnc" localSheetId="14" hidden="1">[3]gtrinh!#REF!</definedName>
    <definedName name="xtr3pnc" hidden="1">[3]gtrinh!#REF!</definedName>
    <definedName name="xtr3pvl" localSheetId="6" hidden="1">[3]gtrinh!#REF!</definedName>
    <definedName name="xtr3pvl" localSheetId="8" hidden="1">[3]gtrinh!#REF!</definedName>
    <definedName name="xtr3pvl" localSheetId="14" hidden="1">[3]gtrinh!#REF!</definedName>
    <definedName name="xtr3pvl" hidden="1">[3]gtrinh!#REF!</definedName>
    <definedName name="Xuat_hien1" hidden="1">[156]DTCT!$A$7:$A$238</definedName>
    <definedName name="xuatnvl" hidden="1">'[116]Chi tiet'!$I$6:$I$210</definedName>
    <definedName name="XUATXMTRANG" localSheetId="0">#REF!</definedName>
    <definedName name="XUATXMTRANG" hidden="1">#REF!</definedName>
    <definedName name="XUYEN" localSheetId="0">#REF!</definedName>
    <definedName name="XUYEN" hidden="1">#REF!</definedName>
    <definedName name="XXMDEN" localSheetId="0">#REF!</definedName>
    <definedName name="XXMDEN" hidden="1">#REF!</definedName>
    <definedName name="YEN" localSheetId="0">#REF!</definedName>
    <definedName name="YEN" hidden="1">#REF!</definedName>
    <definedName name="yt_bq" localSheetId="0">'[15]truc tiep'!#REF!</definedName>
    <definedName name="yt_bq" hidden="1">'[15]truc tiep'!#REF!</definedName>
    <definedName name="yt_bv" localSheetId="0">'[15]truc tiep'!#REF!</definedName>
    <definedName name="yt_bv" hidden="1">'[15]truc tiep'!#REF!</definedName>
    <definedName name="yt_ck" localSheetId="0">'[15]truc tiep'!#REF!</definedName>
    <definedName name="yt_ck" hidden="1">'[15]truc tiep'!#REF!</definedName>
    <definedName name="yt_d1" localSheetId="0">'[15]truc tiep'!#REF!</definedName>
    <definedName name="yt_d1" hidden="1">'[15]truc tiep'!#REF!</definedName>
    <definedName name="yt_d2" localSheetId="0">'[15]truc tiep'!#REF!</definedName>
    <definedName name="yt_d2" hidden="1">'[15]truc tiep'!#REF!</definedName>
    <definedName name="yt_d3" localSheetId="0">'[15]truc tiep'!#REF!</definedName>
    <definedName name="yt_d3" hidden="1">'[15]truc tiep'!#REF!</definedName>
    <definedName name="yt_dl" localSheetId="0">'[15]truc tiep'!#REF!</definedName>
    <definedName name="yt_dl" hidden="1">'[15]truc tiep'!#REF!</definedName>
    <definedName name="yt_kcs" localSheetId="0">'[15]truc tiep'!#REF!</definedName>
    <definedName name="yt_kcs" hidden="1">'[15]truc tiep'!#REF!</definedName>
    <definedName name="yt_nb" localSheetId="0">'[15]truc tiep'!#REF!</definedName>
    <definedName name="yt_nb" hidden="1">'[15]truc tiep'!#REF!</definedName>
    <definedName name="yt_ngio" localSheetId="0">'[15]truc tiep'!#REF!</definedName>
    <definedName name="yt_ngio" hidden="1">'[15]truc tiep'!#REF!</definedName>
    <definedName name="yt_nv" localSheetId="0">'[15]truc tiep'!#REF!</definedName>
    <definedName name="yt_nv" hidden="1">'[15]truc tiep'!#REF!</definedName>
    <definedName name="yt_t3" localSheetId="0">'[15]truc tiep'!#REF!</definedName>
    <definedName name="yt_t3" hidden="1">'[15]truc tiep'!#REF!</definedName>
    <definedName name="yt_t4" localSheetId="0">'[15]truc tiep'!#REF!</definedName>
    <definedName name="yt_t4" hidden="1">'[15]truc tiep'!#REF!</definedName>
    <definedName name="yt_t5" localSheetId="0">'[15]truc tiep'!#REF!</definedName>
    <definedName name="yt_t5" hidden="1">'[15]truc tiep'!#REF!</definedName>
    <definedName name="yt_t6" localSheetId="0">'[15]truc tiep'!#REF!</definedName>
    <definedName name="yt_t6" hidden="1">'[15]truc tiep'!#REF!</definedName>
    <definedName name="yt_tc" localSheetId="0">'[15]truc tiep'!#REF!</definedName>
    <definedName name="yt_tc" hidden="1">'[15]truc tiep'!#REF!</definedName>
    <definedName name="yt_tm" localSheetId="0">'[15]truc tiep'!#REF!</definedName>
    <definedName name="yt_tm" hidden="1">'[15]truc tiep'!#REF!</definedName>
    <definedName name="yt_vs" localSheetId="0">'[15]truc tiep'!#REF!</definedName>
    <definedName name="yt_vs" hidden="1">'[15]truc tiep'!#REF!</definedName>
    <definedName name="yt_xh" localSheetId="0">'[15]truc tiep'!#REF!</definedName>
    <definedName name="yt_xh" hidden="1">'[15]truc tiep'!#REF!</definedName>
    <definedName name="z" localSheetId="6" hidden="1">#REF!</definedName>
    <definedName name="z" localSheetId="8" hidden="1">#REF!</definedName>
    <definedName name="z" localSheetId="14" hidden="1">#REF!</definedName>
    <definedName name="z" localSheetId="0">#REF!</definedName>
    <definedName name="z" hidden="1">#REF!</definedName>
    <definedName name="ZD" localSheetId="6" hidden="1">#REF!</definedName>
    <definedName name="ZD" localSheetId="8" hidden="1">#REF!</definedName>
    <definedName name="ZD" localSheetId="14" hidden="1">#REF!</definedName>
    <definedName name="ZD" localSheetId="0">#REF!</definedName>
    <definedName name="ZD" hidden="1">#REF!</definedName>
    <definedName name="ZXD" localSheetId="6" hidden="1">#REF!</definedName>
    <definedName name="ZXD" localSheetId="8" hidden="1">#REF!</definedName>
    <definedName name="ZXD" localSheetId="14" hidden="1">#REF!</definedName>
    <definedName name="ZXD" localSheetId="0">#REF!</definedName>
    <definedName name="ZXD" hidden="1">#REF!</definedName>
    <definedName name="ZYX" localSheetId="6" hidden="1">#REF!</definedName>
    <definedName name="ZYX" localSheetId="8" hidden="1">#REF!</definedName>
    <definedName name="ZYX" localSheetId="14" hidden="1">#REF!</definedName>
    <definedName name="ZYX" localSheetId="0">#REF!</definedName>
    <definedName name="ZYX" hidden="1">#REF!</definedName>
    <definedName name="ZZZ" localSheetId="6" hidden="1">#REF!</definedName>
    <definedName name="ZZZ" localSheetId="8" hidden="1">#REF!</definedName>
    <definedName name="ZZZ" localSheetId="14" hidden="1">#REF!</definedName>
    <definedName name="ZZZ" localSheetId="0">#REF!</definedName>
    <definedName name="ZZZ"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 i="79" l="1"/>
  <c r="T28" i="79"/>
  <c r="S28" i="79"/>
  <c r="R28" i="79"/>
  <c r="C22" i="72" l="1"/>
  <c r="C7" i="72"/>
  <c r="Q2" i="72"/>
  <c r="C21" i="79"/>
  <c r="R36" i="79"/>
  <c r="S36" i="79" s="1"/>
  <c r="T36" i="79" s="1"/>
  <c r="R35" i="79"/>
  <c r="S35" i="79" s="1"/>
  <c r="T35" i="79" s="1"/>
  <c r="R34" i="79"/>
  <c r="S34" i="79" s="1"/>
  <c r="T34" i="79" s="1"/>
  <c r="R33" i="79"/>
  <c r="S33" i="79" s="1"/>
  <c r="T33" i="79" s="1"/>
  <c r="R32" i="79"/>
  <c r="S32" i="79" s="1"/>
  <c r="T32" i="79" s="1"/>
  <c r="S31" i="79"/>
  <c r="T31" i="79" s="1"/>
  <c r="R31" i="79"/>
  <c r="R30" i="79"/>
  <c r="S30" i="79" s="1"/>
  <c r="T30" i="79" s="1"/>
  <c r="B31" i="79"/>
  <c r="J22" i="79"/>
  <c r="C194" i="29" l="1"/>
  <c r="C195" i="29"/>
  <c r="D162" i="29"/>
  <c r="C162" i="29"/>
  <c r="C156" i="29"/>
  <c r="C120" i="29"/>
  <c r="C122" i="29" s="1"/>
  <c r="C123" i="29" s="1"/>
  <c r="C35" i="29"/>
  <c r="D33" i="29"/>
  <c r="D36" i="29" s="1"/>
  <c r="C28" i="29"/>
  <c r="C48" i="29"/>
  <c r="C46" i="29"/>
  <c r="C45" i="29"/>
  <c r="C13" i="29"/>
  <c r="C11" i="29"/>
  <c r="C10" i="29"/>
  <c r="D196" i="29"/>
  <c r="D197" i="29" s="1"/>
  <c r="D199" i="29" s="1"/>
  <c r="D184" i="29"/>
  <c r="C181" i="29" s="1"/>
  <c r="C182" i="29"/>
  <c r="F171" i="29"/>
  <c r="F173" i="29" s="1"/>
  <c r="D161" i="29"/>
  <c r="R24" i="79"/>
  <c r="B25" i="79"/>
  <c r="B26" i="79" s="1"/>
  <c r="B27" i="79" s="1"/>
  <c r="B28" i="79" s="1"/>
  <c r="B29" i="79" s="1"/>
  <c r="R25" i="79"/>
  <c r="S25" i="79"/>
  <c r="T25" i="79" s="1"/>
  <c r="R26" i="79"/>
  <c r="S26" i="79"/>
  <c r="T26" i="79" s="1"/>
  <c r="R29" i="79"/>
  <c r="S29" i="79" s="1"/>
  <c r="T29" i="79" s="1"/>
  <c r="S27" i="79"/>
  <c r="T27" i="79" s="1"/>
  <c r="R27" i="79"/>
  <c r="E21" i="79" l="1"/>
  <c r="S24" i="79"/>
  <c r="T24" i="79" s="1"/>
  <c r="C197" i="29"/>
  <c r="C199" i="29" s="1"/>
  <c r="C9" i="29"/>
  <c r="C12" i="29" s="1"/>
  <c r="C47" i="29"/>
  <c r="C161" i="29"/>
  <c r="C163" i="29" s="1"/>
  <c r="D163" i="29"/>
  <c r="D171" i="29"/>
  <c r="D173" i="29" s="1"/>
  <c r="C184" i="29"/>
  <c r="C23" i="29" l="1"/>
  <c r="C14" i="29" l="1"/>
  <c r="D122" i="29" l="1"/>
  <c r="D108" i="29"/>
  <c r="C144" i="29"/>
  <c r="C146" i="29" s="1"/>
  <c r="C131" i="29"/>
  <c r="C133" i="29" s="1"/>
  <c r="C135" i="29" s="1"/>
  <c r="C103" i="29"/>
  <c r="D52" i="29"/>
  <c r="D55" i="29" s="1"/>
  <c r="C52" i="29"/>
  <c r="C55" i="29" s="1"/>
  <c r="C57" i="29" s="1"/>
  <c r="D47" i="29"/>
  <c r="D147" i="29" l="1"/>
  <c r="D123" i="29"/>
  <c r="C147" i="29"/>
  <c r="C49" i="29"/>
  <c r="D49" i="29"/>
  <c r="D57" i="29"/>
  <c r="D111" i="29" s="1"/>
  <c r="I11" i="76" l="1"/>
  <c r="H11" i="76"/>
  <c r="G11" i="76"/>
  <c r="I1" i="37" l="1"/>
  <c r="D23" i="33" l="1"/>
  <c r="D8" i="33"/>
  <c r="H11" i="72"/>
  <c r="AE137" i="23" l="1"/>
  <c r="AE136" i="23"/>
  <c r="AE127" i="23"/>
  <c r="AE126" i="23"/>
  <c r="AE125" i="23"/>
  <c r="AE124" i="23"/>
  <c r="AE123" i="23"/>
  <c r="AE122" i="23"/>
  <c r="AE135" i="23"/>
  <c r="AE134" i="23"/>
  <c r="AE133" i="23"/>
  <c r="AE132" i="23"/>
  <c r="AE131" i="23"/>
  <c r="AE130" i="23"/>
  <c r="AE129" i="23"/>
  <c r="AE128" i="23"/>
  <c r="AE121" i="23"/>
  <c r="AE120" i="23"/>
  <c r="AE119" i="23"/>
  <c r="AE118" i="23"/>
  <c r="AE117" i="23"/>
  <c r="AE116" i="23"/>
  <c r="AE115" i="23"/>
  <c r="AE114" i="23"/>
  <c r="AE113" i="23"/>
  <c r="AE112" i="23"/>
  <c r="AE111" i="23"/>
  <c r="AE110" i="23"/>
  <c r="AE109" i="23"/>
  <c r="AE108" i="23"/>
  <c r="AE107" i="23"/>
  <c r="AE106" i="23"/>
  <c r="AE105" i="23"/>
  <c r="AE104" i="23"/>
  <c r="AE103" i="23"/>
  <c r="AE102" i="23"/>
  <c r="AE101" i="23"/>
  <c r="AE100" i="23"/>
  <c r="AE99" i="23"/>
  <c r="AE98" i="23"/>
  <c r="AE97" i="23"/>
  <c r="AE96" i="23"/>
  <c r="AE95" i="23"/>
  <c r="AE94" i="23"/>
  <c r="AE93" i="23"/>
  <c r="AE92" i="23"/>
  <c r="AE91" i="23"/>
  <c r="AE90" i="23"/>
  <c r="AE89" i="23"/>
  <c r="AE88" i="23"/>
  <c r="AE87" i="23"/>
  <c r="AE86" i="23"/>
  <c r="AE85" i="23"/>
  <c r="AE84" i="23"/>
  <c r="AE83" i="23"/>
  <c r="AE82" i="23"/>
  <c r="AE81" i="23"/>
  <c r="AE80" i="23"/>
  <c r="AE79" i="23"/>
  <c r="AE78" i="23"/>
  <c r="AE77" i="23"/>
  <c r="AE76" i="23"/>
  <c r="AE75" i="23"/>
  <c r="AE74" i="23"/>
  <c r="AE73" i="23"/>
  <c r="AE72" i="23"/>
  <c r="AE71" i="23"/>
  <c r="AE70" i="23"/>
  <c r="AE69" i="23"/>
  <c r="AE68" i="23"/>
  <c r="AE67" i="23"/>
  <c r="AE66" i="23"/>
  <c r="AE65" i="23"/>
  <c r="AE64" i="23"/>
  <c r="AE63" i="23"/>
  <c r="AE62" i="23"/>
  <c r="AE61" i="23"/>
  <c r="AE60" i="23"/>
  <c r="AE59" i="23"/>
  <c r="AE58" i="23"/>
  <c r="AE57" i="23"/>
  <c r="AE56" i="23"/>
  <c r="AE55" i="23"/>
  <c r="AE54" i="23"/>
  <c r="AE53" i="23"/>
  <c r="AE52" i="23"/>
  <c r="AE51" i="23"/>
  <c r="AE50" i="23"/>
  <c r="AE49" i="23"/>
  <c r="AE48" i="23"/>
  <c r="AE47" i="23"/>
  <c r="AE46" i="23"/>
  <c r="AE45" i="23"/>
  <c r="AE44" i="23"/>
  <c r="AE43" i="23"/>
  <c r="AE42" i="23"/>
  <c r="AE41" i="23"/>
  <c r="AE40" i="23"/>
  <c r="AE39" i="23"/>
  <c r="AE38" i="23"/>
  <c r="AE37" i="23"/>
  <c r="AE36" i="23"/>
  <c r="AE35" i="23"/>
  <c r="AE34" i="23"/>
  <c r="AE33" i="23"/>
  <c r="AE32" i="23"/>
  <c r="AE31" i="23"/>
  <c r="AE30" i="23"/>
  <c r="AE29" i="23"/>
  <c r="AE28" i="23"/>
  <c r="AE27" i="23"/>
  <c r="AE26" i="23"/>
  <c r="AE25" i="23"/>
  <c r="AE24" i="23"/>
  <c r="AE23" i="23"/>
  <c r="AE22" i="23"/>
  <c r="AE21" i="23"/>
  <c r="AE20" i="23"/>
  <c r="AE19" i="23"/>
  <c r="AE18" i="23"/>
  <c r="AE17" i="23"/>
  <c r="AE16" i="23"/>
  <c r="AE15" i="23"/>
  <c r="AE14" i="23"/>
  <c r="AE13" i="23"/>
  <c r="AE12" i="23"/>
  <c r="AE11" i="23"/>
  <c r="AE10" i="23"/>
  <c r="N11" i="72"/>
  <c r="N10" i="72"/>
  <c r="N9" i="72"/>
  <c r="N8" i="72"/>
  <c r="N7" i="72"/>
  <c r="N6" i="72"/>
  <c r="N5" i="72"/>
  <c r="N4" i="72"/>
  <c r="N3" i="72"/>
  <c r="H25" i="59"/>
  <c r="H11" i="59"/>
  <c r="AF9" i="61"/>
  <c r="T2" i="72" s="1"/>
  <c r="T3" i="72" s="1"/>
  <c r="N12" i="72" l="1"/>
  <c r="J1" i="67" l="1"/>
  <c r="I121" i="65"/>
  <c r="J121" i="65" s="1"/>
  <c r="I120" i="65"/>
  <c r="J120" i="65" s="1"/>
  <c r="I119" i="65"/>
  <c r="J119" i="65" s="1"/>
  <c r="I118" i="65"/>
  <c r="J118" i="65" s="1"/>
  <c r="I117" i="65"/>
  <c r="J117" i="65" s="1"/>
  <c r="I116" i="65"/>
  <c r="J116" i="65" s="1"/>
  <c r="I115" i="65"/>
  <c r="J115" i="65" s="1"/>
  <c r="I114" i="65"/>
  <c r="J114" i="65" s="1"/>
  <c r="I113" i="65"/>
  <c r="J113" i="65" s="1"/>
  <c r="I112" i="65"/>
  <c r="J112" i="65" s="1"/>
  <c r="I111" i="65"/>
  <c r="J111" i="65" s="1"/>
  <c r="I110" i="65"/>
  <c r="J110" i="65" s="1"/>
  <c r="I109" i="65"/>
  <c r="J109" i="65" s="1"/>
  <c r="I108" i="65"/>
  <c r="J108" i="65" s="1"/>
  <c r="I107" i="65"/>
  <c r="J107" i="65" s="1"/>
  <c r="I106" i="65"/>
  <c r="J106" i="65" s="1"/>
  <c r="I105" i="65"/>
  <c r="J105" i="65" s="1"/>
  <c r="I104" i="65"/>
  <c r="J104" i="65" s="1"/>
  <c r="I103" i="65"/>
  <c r="J103" i="65" s="1"/>
  <c r="I102" i="65"/>
  <c r="J102" i="65" s="1"/>
  <c r="I101" i="65"/>
  <c r="J101" i="65" s="1"/>
  <c r="I100" i="65"/>
  <c r="J100" i="65" s="1"/>
  <c r="I99" i="65"/>
  <c r="J99" i="65" s="1"/>
  <c r="I98" i="65"/>
  <c r="J98" i="65" s="1"/>
  <c r="I97" i="65"/>
  <c r="J97" i="65" s="1"/>
  <c r="I96" i="65"/>
  <c r="J96" i="65" s="1"/>
  <c r="I95" i="65"/>
  <c r="J95" i="65" s="1"/>
  <c r="I94" i="65"/>
  <c r="J94" i="65" s="1"/>
  <c r="I93" i="65"/>
  <c r="J93" i="65" s="1"/>
  <c r="I92" i="65"/>
  <c r="J92" i="65" s="1"/>
  <c r="I91" i="65"/>
  <c r="J91" i="65" s="1"/>
  <c r="I90" i="65"/>
  <c r="J90" i="65" s="1"/>
  <c r="I89" i="65"/>
  <c r="J89" i="65" s="1"/>
  <c r="I88" i="65"/>
  <c r="J88" i="65" s="1"/>
  <c r="I87" i="65"/>
  <c r="J87" i="65" s="1"/>
  <c r="I86" i="65"/>
  <c r="J86" i="65" s="1"/>
  <c r="I85" i="65"/>
  <c r="J85" i="65" s="1"/>
  <c r="I84" i="65"/>
  <c r="J84" i="65" s="1"/>
  <c r="I83" i="65"/>
  <c r="J83" i="65" s="1"/>
  <c r="I82" i="65"/>
  <c r="J82" i="65" s="1"/>
  <c r="I81" i="65"/>
  <c r="J81" i="65" s="1"/>
  <c r="I80" i="65"/>
  <c r="J80" i="65" s="1"/>
  <c r="I79" i="65"/>
  <c r="J79" i="65" s="1"/>
  <c r="I78" i="65"/>
  <c r="J78" i="65" s="1"/>
  <c r="I77" i="65"/>
  <c r="J77" i="65" s="1"/>
  <c r="I76" i="65"/>
  <c r="J76" i="65" s="1"/>
  <c r="I75" i="65"/>
  <c r="J75" i="65" s="1"/>
  <c r="I74" i="65"/>
  <c r="J74" i="65" s="1"/>
  <c r="I73" i="65"/>
  <c r="J73" i="65" s="1"/>
  <c r="I72" i="65"/>
  <c r="J72" i="65" s="1"/>
  <c r="I71" i="65"/>
  <c r="J71" i="65" s="1"/>
  <c r="I70" i="65"/>
  <c r="J70" i="65" s="1"/>
  <c r="I69" i="65"/>
  <c r="J69" i="65" s="1"/>
  <c r="I68" i="65"/>
  <c r="J68" i="65" s="1"/>
  <c r="I67" i="65"/>
  <c r="J67" i="65" s="1"/>
  <c r="I66" i="65"/>
  <c r="J66" i="65" s="1"/>
  <c r="I65" i="65"/>
  <c r="J65" i="65" s="1"/>
  <c r="I64" i="65"/>
  <c r="J64" i="65" s="1"/>
  <c r="I63" i="65"/>
  <c r="J63" i="65" s="1"/>
  <c r="I62" i="65"/>
  <c r="J62" i="65" s="1"/>
  <c r="I61" i="65"/>
  <c r="J61" i="65" s="1"/>
  <c r="I60" i="65"/>
  <c r="J60" i="65" s="1"/>
  <c r="I59" i="65"/>
  <c r="J59" i="65" s="1"/>
  <c r="I58" i="65"/>
  <c r="J58" i="65" s="1"/>
  <c r="I57" i="65"/>
  <c r="J57" i="65" s="1"/>
  <c r="I56" i="65"/>
  <c r="J56" i="65" s="1"/>
  <c r="I55" i="65"/>
  <c r="J55" i="65" s="1"/>
  <c r="I54" i="65"/>
  <c r="J54" i="65" s="1"/>
  <c r="I53" i="65"/>
  <c r="J53" i="65" s="1"/>
  <c r="I52" i="65"/>
  <c r="J52" i="65" s="1"/>
  <c r="I51" i="65"/>
  <c r="J51" i="65" s="1"/>
  <c r="I50" i="65"/>
  <c r="J50" i="65" s="1"/>
  <c r="I49" i="65"/>
  <c r="J49" i="65" s="1"/>
  <c r="I48" i="65"/>
  <c r="J48" i="65" s="1"/>
  <c r="I47" i="65"/>
  <c r="J47" i="65" s="1"/>
  <c r="I46" i="65"/>
  <c r="J46" i="65" s="1"/>
  <c r="I45" i="65"/>
  <c r="J45" i="65" s="1"/>
  <c r="I44" i="65"/>
  <c r="J44" i="65" s="1"/>
  <c r="I43" i="65"/>
  <c r="J43" i="65" s="1"/>
  <c r="I42" i="65"/>
  <c r="J42" i="65" s="1"/>
  <c r="I41" i="65"/>
  <c r="J41" i="65" s="1"/>
  <c r="I40" i="65"/>
  <c r="J40" i="65" s="1"/>
  <c r="I39" i="65"/>
  <c r="J39" i="65" s="1"/>
  <c r="I38" i="65"/>
  <c r="J38" i="65" s="1"/>
  <c r="I37" i="65"/>
  <c r="J37" i="65" s="1"/>
  <c r="I36" i="65"/>
  <c r="J36" i="65" s="1"/>
  <c r="I35" i="65"/>
  <c r="J35" i="65" s="1"/>
  <c r="I34" i="65"/>
  <c r="J34" i="65" s="1"/>
  <c r="I33" i="65"/>
  <c r="J33" i="65" s="1"/>
  <c r="I32" i="65"/>
  <c r="J32" i="65" s="1"/>
  <c r="I31" i="65"/>
  <c r="J31" i="65" s="1"/>
  <c r="I30" i="65"/>
  <c r="J30" i="65" s="1"/>
  <c r="I29" i="65"/>
  <c r="J29" i="65" s="1"/>
  <c r="I28" i="65"/>
  <c r="J28" i="65" s="1"/>
  <c r="I27" i="65"/>
  <c r="J27" i="65" s="1"/>
  <c r="I26" i="65"/>
  <c r="J26" i="65" s="1"/>
  <c r="I25" i="65"/>
  <c r="J25" i="65" s="1"/>
  <c r="I24" i="65"/>
  <c r="J24" i="65" s="1"/>
  <c r="I23" i="65"/>
  <c r="J23" i="65" s="1"/>
  <c r="I22" i="65"/>
  <c r="J22" i="65" s="1"/>
  <c r="I21" i="65"/>
  <c r="J21" i="65" s="1"/>
  <c r="I20" i="65"/>
  <c r="J20" i="65" s="1"/>
  <c r="I19" i="65"/>
  <c r="J19" i="65" s="1"/>
  <c r="I18" i="65"/>
  <c r="J18" i="65" s="1"/>
  <c r="I17" i="65"/>
  <c r="J17" i="65" s="1"/>
  <c r="I16" i="65"/>
  <c r="J16" i="65" s="1"/>
  <c r="I15" i="65"/>
  <c r="J15" i="65" s="1"/>
  <c r="I14" i="65"/>
  <c r="J14" i="65" s="1"/>
  <c r="I13" i="65"/>
  <c r="J13" i="65" s="1"/>
  <c r="I12" i="65"/>
  <c r="J12" i="65" s="1"/>
  <c r="I11" i="65"/>
  <c r="J11" i="65" s="1"/>
  <c r="I10" i="65"/>
  <c r="J10" i="65" s="1"/>
  <c r="I9" i="65"/>
  <c r="J9" i="65" s="1"/>
  <c r="I8" i="65"/>
  <c r="J8" i="65" s="1"/>
  <c r="I7" i="65"/>
  <c r="J7" i="65" s="1"/>
  <c r="I6" i="65"/>
  <c r="J6" i="65" s="1"/>
  <c r="I5" i="65"/>
  <c r="J5" i="65" s="1"/>
  <c r="I4" i="65"/>
  <c r="J4" i="65" s="1"/>
  <c r="I3" i="65"/>
  <c r="J3" i="65" s="1"/>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J1" i="65" l="1"/>
  <c r="A211" i="33" l="1"/>
  <c r="A210" i="33"/>
  <c r="A209" i="33"/>
  <c r="A208" i="33"/>
  <c r="A207" i="33"/>
  <c r="A206" i="33"/>
  <c r="A205" i="33"/>
  <c r="A204" i="33"/>
  <c r="A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H211" i="33"/>
  <c r="AH210" i="33"/>
  <c r="AH209" i="33"/>
  <c r="AH208" i="33"/>
  <c r="AH207" i="33"/>
  <c r="AH206" i="33"/>
  <c r="AH205" i="33"/>
  <c r="AH204" i="33"/>
  <c r="AH203" i="33"/>
  <c r="AH202" i="33"/>
  <c r="AH201" i="33"/>
  <c r="AH200" i="33"/>
  <c r="AH199" i="33"/>
  <c r="AH198" i="33"/>
  <c r="AH197" i="33"/>
  <c r="AH196" i="33"/>
  <c r="AH195" i="33"/>
  <c r="AH194" i="33"/>
  <c r="AH193" i="33"/>
  <c r="AH192" i="33"/>
  <c r="AH191" i="33"/>
  <c r="AH190" i="33"/>
  <c r="AH189" i="33"/>
  <c r="AH188" i="33"/>
  <c r="AH187" i="33"/>
  <c r="AH186" i="33"/>
  <c r="AH185" i="33"/>
  <c r="AH184" i="33"/>
  <c r="AH183" i="33"/>
  <c r="AH182" i="33"/>
  <c r="AH181" i="33"/>
  <c r="AH180" i="33"/>
  <c r="AH179" i="33"/>
  <c r="AH178" i="33"/>
  <c r="AH177" i="33"/>
  <c r="AH176" i="33"/>
  <c r="AH175" i="33"/>
  <c r="AH174" i="33"/>
  <c r="AH173" i="33"/>
  <c r="AH172" i="33"/>
  <c r="AH171" i="33"/>
  <c r="AH170" i="33"/>
  <c r="AH169" i="33"/>
  <c r="AH168" i="33"/>
  <c r="AH167" i="33"/>
  <c r="AH166" i="33"/>
  <c r="AH165" i="33"/>
  <c r="AH164" i="33"/>
  <c r="AH163" i="33"/>
  <c r="AH162" i="33"/>
  <c r="AH161" i="33"/>
  <c r="AH160" i="33"/>
  <c r="AH159" i="33"/>
  <c r="AH158" i="33"/>
  <c r="AH157" i="33"/>
  <c r="AH156" i="33"/>
  <c r="AH155" i="33"/>
  <c r="AH154" i="33"/>
  <c r="AH153" i="33"/>
  <c r="AH152" i="33"/>
  <c r="AH151" i="33"/>
  <c r="AH150" i="33"/>
  <c r="AH149" i="33"/>
  <c r="AH148" i="33"/>
  <c r="AH147" i="33"/>
  <c r="AH146" i="33"/>
  <c r="AH145" i="33"/>
  <c r="AH144" i="33"/>
  <c r="AH143" i="33"/>
  <c r="AH142" i="33"/>
  <c r="AH141" i="33"/>
  <c r="AH140" i="33"/>
  <c r="AH139" i="33"/>
  <c r="AH138" i="33"/>
  <c r="AH137" i="33"/>
  <c r="AH136" i="33"/>
  <c r="AH135" i="33"/>
  <c r="AH134" i="33"/>
  <c r="AH133" i="33"/>
  <c r="AH132" i="33"/>
  <c r="AH131" i="33"/>
  <c r="AH130" i="33"/>
  <c r="AH129" i="33"/>
  <c r="AH128" i="33"/>
  <c r="AH127" i="33"/>
  <c r="AH126" i="33"/>
  <c r="AH125" i="33"/>
  <c r="AH124" i="33"/>
  <c r="AH123" i="33"/>
  <c r="AH122" i="33"/>
  <c r="AH121" i="33"/>
  <c r="AH120" i="33"/>
  <c r="AH119" i="33"/>
  <c r="AH118" i="33"/>
  <c r="AH117" i="33"/>
  <c r="AH116" i="33"/>
  <c r="AH115" i="33"/>
  <c r="AH114" i="33"/>
  <c r="AH113" i="33"/>
  <c r="AH112" i="33"/>
  <c r="AH111" i="33"/>
  <c r="AH110" i="33"/>
  <c r="AH109" i="33"/>
  <c r="AH108" i="33"/>
  <c r="AH107" i="33"/>
  <c r="AH106" i="33"/>
  <c r="AH105" i="33"/>
  <c r="AH104" i="33"/>
  <c r="AH103" i="33"/>
  <c r="AH102" i="33"/>
  <c r="AH101" i="33"/>
  <c r="AH100" i="33"/>
  <c r="AH99" i="33"/>
  <c r="AH98" i="33"/>
  <c r="AH97" i="33"/>
  <c r="AH96" i="33"/>
  <c r="AH95" i="33"/>
  <c r="AH94" i="33"/>
  <c r="AH93" i="33"/>
  <c r="AH92" i="33"/>
  <c r="AH91" i="33"/>
  <c r="AH90" i="33"/>
  <c r="AH89" i="33"/>
  <c r="AH88" i="33"/>
  <c r="AH87" i="33"/>
  <c r="AH86" i="33"/>
  <c r="AH85" i="33"/>
  <c r="AH84" i="33"/>
  <c r="AH83" i="33"/>
  <c r="AH82" i="33"/>
  <c r="AH81" i="33"/>
  <c r="AH80" i="33"/>
  <c r="AH79" i="33"/>
  <c r="AH78" i="33"/>
  <c r="AH77" i="33"/>
  <c r="AH76" i="33"/>
  <c r="AH75" i="33"/>
  <c r="AH74" i="33"/>
  <c r="AH73" i="33"/>
  <c r="AH72" i="33"/>
  <c r="AH71" i="33"/>
  <c r="AH70" i="33"/>
  <c r="AH69" i="33"/>
  <c r="AH68" i="33"/>
  <c r="AH67" i="33"/>
  <c r="AH66" i="33"/>
  <c r="AH65" i="33"/>
  <c r="AH64" i="33"/>
  <c r="AH63" i="33"/>
  <c r="AH62" i="33"/>
  <c r="AH61" i="33"/>
  <c r="AH60" i="33"/>
  <c r="AH59" i="33"/>
  <c r="AH58" i="33"/>
  <c r="AH57" i="33"/>
  <c r="AH56" i="33"/>
  <c r="AH55" i="33"/>
  <c r="AH54" i="33"/>
  <c r="AH53" i="33"/>
  <c r="AH52" i="33"/>
  <c r="AH51" i="33"/>
  <c r="AH50" i="33"/>
  <c r="AH49" i="33"/>
  <c r="AH48" i="33"/>
  <c r="AH47" i="33"/>
  <c r="AH46" i="33"/>
  <c r="AH45" i="33"/>
  <c r="AH44" i="33"/>
  <c r="AH43" i="33"/>
  <c r="AH42" i="33"/>
  <c r="AH41" i="33"/>
  <c r="AH40" i="33"/>
  <c r="AH39" i="33"/>
  <c r="AH38" i="33"/>
  <c r="AH37" i="33"/>
  <c r="AH36" i="33"/>
  <c r="AH35" i="33"/>
  <c r="AH34" i="33"/>
  <c r="AH33" i="33"/>
  <c r="AH32" i="33"/>
  <c r="AH31" i="33"/>
  <c r="AH30" i="33"/>
  <c r="AH29" i="33"/>
  <c r="AH28" i="33"/>
  <c r="AH27" i="33"/>
  <c r="AH26" i="33"/>
  <c r="AH25" i="33"/>
  <c r="AH24" i="33"/>
  <c r="AH23" i="33"/>
  <c r="AH22" i="33"/>
  <c r="AH21" i="33"/>
  <c r="AH20" i="33"/>
  <c r="AH19" i="33"/>
  <c r="AH18" i="33"/>
  <c r="AH17" i="33"/>
  <c r="AH16" i="33"/>
  <c r="AH15" i="33"/>
  <c r="AH14" i="33"/>
  <c r="AH13" i="33"/>
  <c r="AH12" i="33"/>
  <c r="AH11" i="33"/>
  <c r="AH10" i="33"/>
  <c r="AQ209" i="33"/>
  <c r="AQ208" i="33"/>
  <c r="AQ207" i="33"/>
  <c r="AQ206" i="33"/>
  <c r="AQ205" i="33"/>
  <c r="AQ204" i="33"/>
  <c r="L8" i="72" l="1"/>
  <c r="L4" i="72"/>
  <c r="I3" i="72"/>
  <c r="L6" i="72"/>
  <c r="I5" i="72"/>
  <c r="L5" i="72"/>
  <c r="L11" i="72"/>
  <c r="L7" i="72"/>
  <c r="L3" i="72"/>
  <c r="I10" i="72"/>
  <c r="L10" i="72"/>
  <c r="I9" i="72"/>
  <c r="L9" i="72"/>
  <c r="I8" i="72"/>
  <c r="AQ211" i="33"/>
  <c r="AQ210" i="33"/>
  <c r="AQ203" i="33"/>
  <c r="AQ202" i="33"/>
  <c r="AQ201" i="33"/>
  <c r="AQ200" i="33"/>
  <c r="AQ199" i="33"/>
  <c r="AQ198" i="33"/>
  <c r="AQ197" i="33"/>
  <c r="AQ196" i="33"/>
  <c r="AQ195" i="33"/>
  <c r="AQ194" i="33"/>
  <c r="AQ193" i="33"/>
  <c r="AQ192" i="33"/>
  <c r="AQ191" i="33"/>
  <c r="AQ190" i="33"/>
  <c r="AQ189" i="33"/>
  <c r="AQ188" i="33"/>
  <c r="AQ187" i="33"/>
  <c r="AQ186" i="33"/>
  <c r="AQ185" i="33"/>
  <c r="AQ184" i="33"/>
  <c r="AQ183" i="33"/>
  <c r="AQ182" i="33"/>
  <c r="AQ181" i="33"/>
  <c r="AQ180" i="33"/>
  <c r="AQ179" i="33"/>
  <c r="AQ178" i="33"/>
  <c r="AQ177" i="33"/>
  <c r="AQ176" i="33"/>
  <c r="AQ175" i="33"/>
  <c r="AQ174" i="33"/>
  <c r="AQ173" i="33"/>
  <c r="AQ172" i="33"/>
  <c r="AQ171" i="33"/>
  <c r="AQ170" i="33"/>
  <c r="AQ169" i="33"/>
  <c r="AQ168" i="33"/>
  <c r="AQ167" i="33"/>
  <c r="AQ166" i="33"/>
  <c r="AQ165" i="33"/>
  <c r="AQ164" i="33"/>
  <c r="AQ163" i="33"/>
  <c r="AQ162" i="33"/>
  <c r="AQ161" i="33"/>
  <c r="AQ160" i="33"/>
  <c r="AQ159" i="33"/>
  <c r="AQ158" i="33"/>
  <c r="AQ157" i="33"/>
  <c r="AQ156" i="33"/>
  <c r="AQ155" i="33"/>
  <c r="AQ154" i="33"/>
  <c r="AQ153" i="33"/>
  <c r="AQ152" i="33"/>
  <c r="AQ151" i="33"/>
  <c r="AQ150" i="33"/>
  <c r="AQ149" i="33"/>
  <c r="AQ148" i="33"/>
  <c r="AQ147" i="33"/>
  <c r="AQ146" i="33"/>
  <c r="AQ145" i="33"/>
  <c r="AQ144" i="33"/>
  <c r="AQ143" i="33"/>
  <c r="AQ142" i="33"/>
  <c r="AQ141" i="33"/>
  <c r="AQ140" i="33"/>
  <c r="AQ139" i="33"/>
  <c r="AQ138" i="33"/>
  <c r="AQ137" i="33"/>
  <c r="AQ136" i="33"/>
  <c r="AQ135" i="33"/>
  <c r="AQ134" i="33"/>
  <c r="AQ133" i="33"/>
  <c r="AQ132" i="33"/>
  <c r="AQ131" i="33"/>
  <c r="AQ130" i="33"/>
  <c r="AQ129" i="33"/>
  <c r="AQ128" i="33"/>
  <c r="AQ127" i="33"/>
  <c r="AQ126" i="33"/>
  <c r="AQ125" i="33"/>
  <c r="AQ124" i="33"/>
  <c r="AQ123" i="33"/>
  <c r="AQ122" i="33"/>
  <c r="AQ121" i="33"/>
  <c r="AQ120" i="33"/>
  <c r="AQ119" i="33"/>
  <c r="AQ118" i="33"/>
  <c r="AQ117" i="33"/>
  <c r="AQ116" i="33"/>
  <c r="AQ115" i="33"/>
  <c r="AQ114" i="33"/>
  <c r="AQ113" i="33"/>
  <c r="AQ112" i="33"/>
  <c r="AQ111" i="33"/>
  <c r="AQ110" i="33"/>
  <c r="AQ109" i="33"/>
  <c r="AQ108" i="33"/>
  <c r="AQ107" i="33"/>
  <c r="AQ106" i="33"/>
  <c r="AQ105" i="33"/>
  <c r="AQ104" i="33"/>
  <c r="AQ103" i="33"/>
  <c r="AQ102" i="33"/>
  <c r="AQ101" i="33"/>
  <c r="AQ100" i="33"/>
  <c r="AQ99" i="33"/>
  <c r="AQ98" i="33"/>
  <c r="AQ97" i="33"/>
  <c r="AQ96" i="33"/>
  <c r="AQ95" i="33"/>
  <c r="AQ94" i="33"/>
  <c r="AQ93" i="33"/>
  <c r="AQ92" i="33"/>
  <c r="AQ91" i="33"/>
  <c r="AQ90" i="33"/>
  <c r="AQ89" i="33"/>
  <c r="AQ88" i="33"/>
  <c r="AQ87" i="33"/>
  <c r="AQ86" i="33"/>
  <c r="AQ85" i="33"/>
  <c r="AQ84" i="33"/>
  <c r="AQ83" i="33"/>
  <c r="AQ82" i="33"/>
  <c r="AQ81" i="33"/>
  <c r="AQ80" i="33"/>
  <c r="AQ79" i="33"/>
  <c r="AQ78" i="33"/>
  <c r="AQ77" i="33"/>
  <c r="AQ76" i="33"/>
  <c r="AQ75" i="33"/>
  <c r="AQ74" i="33"/>
  <c r="AQ73" i="33"/>
  <c r="AQ72" i="33"/>
  <c r="AQ71" i="33"/>
  <c r="AQ70" i="33"/>
  <c r="AQ69" i="33"/>
  <c r="AQ68" i="33"/>
  <c r="AQ67" i="33"/>
  <c r="AQ66" i="33"/>
  <c r="AQ65" i="33"/>
  <c r="AQ64" i="33"/>
  <c r="AQ63" i="33"/>
  <c r="AQ62" i="33"/>
  <c r="AQ61" i="33"/>
  <c r="AQ60" i="33"/>
  <c r="AQ59" i="33"/>
  <c r="AQ58" i="33"/>
  <c r="AQ57" i="33"/>
  <c r="AQ56" i="33"/>
  <c r="AQ55" i="33"/>
  <c r="AQ54" i="33"/>
  <c r="AQ53" i="33"/>
  <c r="AQ52" i="33"/>
  <c r="AQ51" i="33"/>
  <c r="AQ50" i="33"/>
  <c r="AQ49" i="33"/>
  <c r="AQ48" i="33"/>
  <c r="AQ47" i="33"/>
  <c r="AQ46" i="33"/>
  <c r="AQ45" i="33"/>
  <c r="AQ44" i="33"/>
  <c r="AQ43" i="33"/>
  <c r="AQ42" i="33"/>
  <c r="AQ41" i="33"/>
  <c r="AQ40" i="33"/>
  <c r="AQ39" i="33"/>
  <c r="AQ38" i="33"/>
  <c r="AQ37" i="33"/>
  <c r="AQ36" i="33"/>
  <c r="AQ35" i="33"/>
  <c r="AQ34" i="33"/>
  <c r="AQ33" i="33"/>
  <c r="AQ32" i="33"/>
  <c r="AQ31" i="33"/>
  <c r="AQ30" i="33"/>
  <c r="AQ29" i="33"/>
  <c r="AQ28" i="33"/>
  <c r="AQ27" i="33"/>
  <c r="AQ26" i="33"/>
  <c r="AQ25" i="33"/>
  <c r="AQ24" i="33"/>
  <c r="AQ23" i="33"/>
  <c r="AQ22" i="33"/>
  <c r="AQ21" i="33"/>
  <c r="AQ20" i="33"/>
  <c r="AQ19" i="33"/>
  <c r="AQ18" i="33"/>
  <c r="AQ17" i="33"/>
  <c r="AQ16" i="33"/>
  <c r="AQ15" i="33"/>
  <c r="AQ14" i="33"/>
  <c r="AQ13" i="33"/>
  <c r="AQ12" i="33"/>
  <c r="C21" i="72" l="1"/>
  <c r="C20" i="72"/>
  <c r="C5" i="72"/>
  <c r="C6" i="72"/>
  <c r="C12" i="72"/>
  <c r="C11" i="72"/>
  <c r="C29" i="72"/>
  <c r="C28" i="72"/>
  <c r="C8" i="72" l="1"/>
  <c r="C23" i="72"/>
  <c r="C24" i="72" s="1"/>
  <c r="C9" i="72"/>
  <c r="C30" i="72"/>
  <c r="C31" i="72" s="1"/>
  <c r="C13" i="72"/>
  <c r="C14" i="72" s="1"/>
  <c r="R24" i="60"/>
  <c r="O50" i="60"/>
  <c r="O49" i="60"/>
  <c r="O48" i="60"/>
  <c r="O47" i="60"/>
  <c r="O46" i="60"/>
  <c r="O45" i="60"/>
  <c r="O44" i="60"/>
  <c r="O43" i="60"/>
  <c r="O42" i="60"/>
  <c r="O41" i="60"/>
  <c r="O40" i="60"/>
  <c r="O39" i="60"/>
  <c r="O38" i="60"/>
  <c r="O37" i="60"/>
  <c r="O36" i="60"/>
  <c r="O35" i="60"/>
  <c r="O34" i="60"/>
  <c r="O33" i="60"/>
  <c r="O32" i="60"/>
  <c r="O31" i="60"/>
  <c r="O30" i="60"/>
  <c r="O29" i="60"/>
  <c r="O28" i="60"/>
  <c r="O27" i="60"/>
  <c r="O26" i="60"/>
  <c r="O25" i="60"/>
  <c r="O24" i="60"/>
  <c r="L50" i="60"/>
  <c r="L49" i="60"/>
  <c r="L48" i="60"/>
  <c r="L47" i="60"/>
  <c r="L46" i="60"/>
  <c r="L45" i="60"/>
  <c r="L44" i="60"/>
  <c r="L43" i="60"/>
  <c r="L42" i="60"/>
  <c r="L41" i="60"/>
  <c r="L40" i="60"/>
  <c r="L39" i="60"/>
  <c r="L38" i="60"/>
  <c r="L37" i="60"/>
  <c r="L36" i="60"/>
  <c r="L35" i="60"/>
  <c r="L34" i="60"/>
  <c r="L33" i="60"/>
  <c r="L32" i="60"/>
  <c r="L31" i="60"/>
  <c r="L30" i="60"/>
  <c r="L29" i="60"/>
  <c r="L28" i="60"/>
  <c r="L27" i="60"/>
  <c r="L26" i="60"/>
  <c r="L25" i="60"/>
  <c r="L24" i="60"/>
  <c r="C32" i="72" l="1"/>
  <c r="H20" i="72" s="1"/>
  <c r="C15" i="72"/>
  <c r="H19" i="72" s="1"/>
  <c r="H21" i="72" s="1"/>
  <c r="J34" i="60"/>
  <c r="N34" i="60" s="1"/>
  <c r="J24" i="60"/>
  <c r="N24" i="60" s="1"/>
  <c r="J31" i="60"/>
  <c r="N31" i="60" s="1"/>
  <c r="J50" i="60"/>
  <c r="N50" i="60" s="1"/>
  <c r="J49" i="60"/>
  <c r="N49" i="60" s="1"/>
  <c r="J48" i="60"/>
  <c r="N48" i="60" s="1"/>
  <c r="J47" i="60"/>
  <c r="N47" i="60" s="1"/>
  <c r="J46" i="60"/>
  <c r="N46" i="60" s="1"/>
  <c r="J45" i="60"/>
  <c r="N45" i="60" s="1"/>
  <c r="J44" i="60"/>
  <c r="N44" i="60" s="1"/>
  <c r="J43" i="60"/>
  <c r="N43" i="60" s="1"/>
  <c r="J42" i="60"/>
  <c r="N42" i="60" s="1"/>
  <c r="J41" i="60"/>
  <c r="N41" i="60" s="1"/>
  <c r="J40" i="60"/>
  <c r="N40" i="60" s="1"/>
  <c r="J39" i="60"/>
  <c r="N39" i="60" s="1"/>
  <c r="J38" i="60"/>
  <c r="N38" i="60" s="1"/>
  <c r="J37" i="60"/>
  <c r="N37" i="60" s="1"/>
  <c r="J36" i="60"/>
  <c r="N36" i="60" s="1"/>
  <c r="J35" i="60"/>
  <c r="N35" i="60" s="1"/>
  <c r="J33" i="60"/>
  <c r="N33" i="60" s="1"/>
  <c r="J32" i="60"/>
  <c r="N32" i="60" s="1"/>
  <c r="J30" i="60"/>
  <c r="N30" i="60" s="1"/>
  <c r="J29" i="60"/>
  <c r="N29" i="60" s="1"/>
  <c r="J28" i="60"/>
  <c r="N28" i="60" s="1"/>
  <c r="J27" i="60"/>
  <c r="N27" i="60" s="1"/>
  <c r="J26" i="60"/>
  <c r="N26" i="60" s="1"/>
  <c r="J25" i="60"/>
  <c r="N25" i="60" s="1"/>
  <c r="I50" i="60"/>
  <c r="M50" i="60" s="1"/>
  <c r="I49" i="60"/>
  <c r="M49" i="60" s="1"/>
  <c r="I48" i="60"/>
  <c r="M48" i="60" s="1"/>
  <c r="P48" i="60" s="1"/>
  <c r="I47" i="60"/>
  <c r="M47" i="60" s="1"/>
  <c r="I46" i="60"/>
  <c r="M46" i="60" s="1"/>
  <c r="I45" i="60"/>
  <c r="M45" i="60" s="1"/>
  <c r="I44" i="60"/>
  <c r="M44" i="60" s="1"/>
  <c r="P44" i="60" s="1"/>
  <c r="I43" i="60"/>
  <c r="M43" i="60" s="1"/>
  <c r="I42" i="60"/>
  <c r="M42" i="60" s="1"/>
  <c r="I41" i="60"/>
  <c r="M41" i="60" s="1"/>
  <c r="I40" i="60"/>
  <c r="M40" i="60" s="1"/>
  <c r="P40" i="60" s="1"/>
  <c r="I39" i="60"/>
  <c r="M39" i="60" s="1"/>
  <c r="I38" i="60"/>
  <c r="M38" i="60" s="1"/>
  <c r="I37" i="60"/>
  <c r="M37" i="60" s="1"/>
  <c r="I36" i="60"/>
  <c r="M36" i="60" s="1"/>
  <c r="P36" i="60" s="1"/>
  <c r="I35" i="60"/>
  <c r="M35" i="60" s="1"/>
  <c r="I34" i="60"/>
  <c r="M34" i="60" s="1"/>
  <c r="I33" i="60"/>
  <c r="M33" i="60" s="1"/>
  <c r="I32" i="60"/>
  <c r="M32" i="60" s="1"/>
  <c r="I31" i="60"/>
  <c r="M31" i="60" s="1"/>
  <c r="I30" i="60"/>
  <c r="M30" i="60" s="1"/>
  <c r="I29" i="60"/>
  <c r="M29" i="60" s="1"/>
  <c r="I28" i="60"/>
  <c r="M28" i="60" s="1"/>
  <c r="I27" i="60"/>
  <c r="M27" i="60" s="1"/>
  <c r="I26" i="60"/>
  <c r="M26" i="60" s="1"/>
  <c r="I25" i="60"/>
  <c r="M25" i="60" s="1"/>
  <c r="I24" i="60"/>
  <c r="M24" i="60" s="1"/>
  <c r="P24" i="60" s="1"/>
  <c r="S24" i="60" s="1"/>
  <c r="R50" i="60"/>
  <c r="R49" i="60"/>
  <c r="R48" i="60"/>
  <c r="R47" i="60"/>
  <c r="R46" i="60"/>
  <c r="R45" i="60"/>
  <c r="R44" i="60"/>
  <c r="R43" i="60"/>
  <c r="R42" i="60"/>
  <c r="R41" i="60"/>
  <c r="R40" i="60"/>
  <c r="R39" i="60"/>
  <c r="R38" i="60"/>
  <c r="R37" i="60"/>
  <c r="R36" i="60"/>
  <c r="R35" i="60"/>
  <c r="R34" i="60"/>
  <c r="R33" i="60"/>
  <c r="R32" i="60"/>
  <c r="R31" i="60"/>
  <c r="R30" i="60"/>
  <c r="R29" i="60"/>
  <c r="R28" i="60"/>
  <c r="R27" i="60"/>
  <c r="R26" i="60"/>
  <c r="R25" i="60"/>
  <c r="F25" i="59"/>
  <c r="E24" i="59"/>
  <c r="E22" i="59"/>
  <c r="E21" i="59"/>
  <c r="E19" i="59"/>
  <c r="E18" i="59"/>
  <c r="F11" i="59"/>
  <c r="E10" i="59"/>
  <c r="E9" i="59"/>
  <c r="E5" i="59"/>
  <c r="E4" i="59"/>
  <c r="C246" i="29" l="1"/>
  <c r="P34" i="60"/>
  <c r="P27" i="60"/>
  <c r="P32" i="60"/>
  <c r="S32" i="60" s="1"/>
  <c r="P37" i="60"/>
  <c r="S37" i="60" s="1"/>
  <c r="P41" i="60"/>
  <c r="P45" i="60"/>
  <c r="P49" i="60"/>
  <c r="P26" i="60"/>
  <c r="S26" i="60" s="1"/>
  <c r="P30" i="60"/>
  <c r="S30" i="60" s="1"/>
  <c r="S27" i="60"/>
  <c r="P28" i="60"/>
  <c r="S28" i="60" s="1"/>
  <c r="P33" i="60"/>
  <c r="P38" i="60"/>
  <c r="S38" i="60" s="1"/>
  <c r="P42" i="60"/>
  <c r="S42" i="60" s="1"/>
  <c r="P46" i="60"/>
  <c r="S46" i="60" s="1"/>
  <c r="P50" i="60"/>
  <c r="S50" i="60" s="1"/>
  <c r="P25" i="60"/>
  <c r="S25" i="60" s="1"/>
  <c r="P29" i="60"/>
  <c r="S29" i="60" s="1"/>
  <c r="P35" i="60"/>
  <c r="S35" i="60" s="1"/>
  <c r="S33" i="60"/>
  <c r="S36" i="60"/>
  <c r="S40" i="60"/>
  <c r="S44" i="60"/>
  <c r="S48" i="60"/>
  <c r="S41" i="60"/>
  <c r="S45" i="60"/>
  <c r="S49" i="60"/>
  <c r="S34" i="60"/>
  <c r="P31" i="60"/>
  <c r="S31" i="60" s="1"/>
  <c r="P39" i="60"/>
  <c r="S39" i="60" s="1"/>
  <c r="P43" i="60"/>
  <c r="S43" i="60" s="1"/>
  <c r="P47" i="60"/>
  <c r="S47" i="60" s="1"/>
  <c r="R22" i="60"/>
  <c r="M22" i="60"/>
  <c r="L22" i="60"/>
  <c r="P22" i="60" l="1"/>
  <c r="S22" i="60"/>
  <c r="C66" i="52" l="1"/>
  <c r="B66" i="52"/>
  <c r="C67" i="52" s="1"/>
  <c r="D60" i="52"/>
  <c r="D59" i="52"/>
  <c r="D58" i="52"/>
  <c r="D57" i="52"/>
  <c r="D56" i="52"/>
  <c r="C56" i="52"/>
  <c r="C57" i="52"/>
  <c r="C58" i="52"/>
  <c r="C59" i="52"/>
  <c r="C60" i="52"/>
  <c r="E43" i="52"/>
  <c r="E42" i="52"/>
  <c r="C44" i="52"/>
  <c r="C43" i="52"/>
  <c r="C42" i="52"/>
  <c r="C50" i="52"/>
  <c r="C49" i="52"/>
  <c r="C48" i="52"/>
  <c r="H42" i="52"/>
  <c r="G42" i="52"/>
  <c r="F33" i="52"/>
  <c r="F34" i="52" s="1"/>
  <c r="F29" i="52"/>
  <c r="F28" i="52"/>
  <c r="F30" i="52" l="1"/>
  <c r="D61" i="52"/>
  <c r="C61" i="52"/>
  <c r="H43" i="52"/>
  <c r="H44" i="52" s="1"/>
  <c r="AK32" i="36" l="1"/>
  <c r="AK44" i="36"/>
  <c r="AK43" i="36"/>
  <c r="AK42" i="36"/>
  <c r="AK41" i="36"/>
  <c r="AK40" i="36"/>
  <c r="AK39" i="36"/>
  <c r="AK37" i="36"/>
  <c r="AK36" i="36"/>
  <c r="AK35" i="36"/>
  <c r="AK34" i="36"/>
  <c r="AK33" i="36"/>
  <c r="AK31" i="36"/>
  <c r="AK30" i="36"/>
  <c r="AK29" i="36"/>
  <c r="AK28" i="36"/>
  <c r="AK27" i="36"/>
  <c r="AK26" i="36"/>
  <c r="AK25" i="36"/>
  <c r="AK24" i="36"/>
  <c r="AK23" i="36"/>
  <c r="AK22" i="36"/>
  <c r="AK21" i="36"/>
  <c r="AO21" i="36"/>
  <c r="A125" i="37" l="1"/>
  <c r="A124" i="37"/>
  <c r="A123" i="37"/>
  <c r="A122" i="37"/>
  <c r="A121" i="37"/>
  <c r="A120" i="37"/>
  <c r="A119" i="37"/>
  <c r="A118" i="37"/>
  <c r="A117" i="37"/>
  <c r="A116" i="37"/>
  <c r="A115" i="37"/>
  <c r="A114" i="37"/>
  <c r="A113" i="37"/>
  <c r="A112" i="37"/>
  <c r="A111" i="37"/>
  <c r="A110" i="37"/>
  <c r="A109" i="37"/>
  <c r="A108" i="37"/>
  <c r="A107" i="37"/>
  <c r="A106" i="37"/>
  <c r="A105" i="37"/>
  <c r="A104" i="37"/>
  <c r="A103" i="37"/>
  <c r="A102" i="37"/>
  <c r="A101" i="37"/>
  <c r="A100" i="37"/>
  <c r="A99" i="37"/>
  <c r="A98" i="37"/>
  <c r="A97" i="37"/>
  <c r="A96" i="37"/>
  <c r="J125" i="37"/>
  <c r="J124" i="37"/>
  <c r="J123" i="37"/>
  <c r="J122" i="37"/>
  <c r="J121" i="37"/>
  <c r="J120" i="37"/>
  <c r="J119" i="37"/>
  <c r="J118" i="37"/>
  <c r="J117" i="37"/>
  <c r="J116" i="37"/>
  <c r="J115" i="37"/>
  <c r="J114" i="37"/>
  <c r="J113" i="37"/>
  <c r="J112" i="37"/>
  <c r="J111" i="37"/>
  <c r="J110" i="37"/>
  <c r="J109" i="37"/>
  <c r="J108" i="37"/>
  <c r="J107" i="37"/>
  <c r="J106" i="37"/>
  <c r="J105" i="37"/>
  <c r="J104" i="37"/>
  <c r="J103" i="37"/>
  <c r="J102" i="37"/>
  <c r="J101" i="37"/>
  <c r="J100" i="37"/>
  <c r="J99" i="37"/>
  <c r="J98" i="37"/>
  <c r="J97" i="37"/>
  <c r="J96" i="37"/>
  <c r="A95" i="37" l="1"/>
  <c r="A94" i="37"/>
  <c r="A93" i="37"/>
  <c r="A92" i="37"/>
  <c r="A91" i="37"/>
  <c r="A90" i="37"/>
  <c r="A89" i="37"/>
  <c r="A88" i="37"/>
  <c r="A87" i="37"/>
  <c r="A86" i="37"/>
  <c r="A85" i="37"/>
  <c r="A84" i="37"/>
  <c r="A83" i="37"/>
  <c r="A82" i="37"/>
  <c r="A81" i="37"/>
  <c r="A80" i="37"/>
  <c r="A79" i="37"/>
  <c r="A78" i="37"/>
  <c r="A77" i="37"/>
  <c r="A76" i="37"/>
  <c r="A75" i="37"/>
  <c r="A74" i="37"/>
  <c r="A73" i="37"/>
  <c r="A72" i="37"/>
  <c r="A71" i="37"/>
  <c r="A70" i="37"/>
  <c r="A69" i="37"/>
  <c r="A68" i="37"/>
  <c r="A67" i="37"/>
  <c r="A66" i="37"/>
  <c r="A65" i="37"/>
  <c r="A64" i="37"/>
  <c r="A63" i="37"/>
  <c r="A62" i="37"/>
  <c r="A61" i="37"/>
  <c r="A60" i="37"/>
  <c r="A59" i="37"/>
  <c r="A58" i="37"/>
  <c r="A57" i="37"/>
  <c r="A56" i="37"/>
  <c r="A55" i="37"/>
  <c r="A54" i="37"/>
  <c r="A53" i="37"/>
  <c r="A52" i="37"/>
  <c r="A51" i="37"/>
  <c r="A50" i="37"/>
  <c r="A49" i="37"/>
  <c r="A48" i="37"/>
  <c r="A47" i="37"/>
  <c r="A46" i="37"/>
  <c r="A45" i="37"/>
  <c r="A44" i="37"/>
  <c r="A43" i="37"/>
  <c r="A42" i="37"/>
  <c r="A41" i="37"/>
  <c r="A40" i="37"/>
  <c r="A39" i="37"/>
  <c r="A38" i="37"/>
  <c r="A37" i="37"/>
  <c r="A36" i="37"/>
  <c r="A35" i="37"/>
  <c r="A34" i="37"/>
  <c r="A33" i="37"/>
  <c r="A32" i="37"/>
  <c r="A31" i="37"/>
  <c r="A30" i="37"/>
  <c r="A29" i="37"/>
  <c r="A28" i="37"/>
  <c r="A27" i="37"/>
  <c r="A26" i="37"/>
  <c r="A25" i="37"/>
  <c r="A24" i="37"/>
  <c r="A23" i="37"/>
  <c r="A22" i="37"/>
  <c r="A21" i="37"/>
  <c r="A20" i="37"/>
  <c r="A19" i="37"/>
  <c r="A18" i="37"/>
  <c r="A17" i="37"/>
  <c r="A16" i="37"/>
  <c r="A15" i="37"/>
  <c r="A14" i="37"/>
  <c r="A13" i="37"/>
  <c r="A12" i="37"/>
  <c r="A11" i="37"/>
  <c r="A10" i="37"/>
  <c r="A9" i="37"/>
  <c r="A8" i="37"/>
  <c r="A7" i="37"/>
  <c r="A6" i="37"/>
  <c r="A5" i="37"/>
  <c r="A4" i="37"/>
  <c r="A3" i="37"/>
  <c r="AI10" i="33" l="1"/>
  <c r="AJ10" i="33" l="1"/>
  <c r="AL211" i="33"/>
  <c r="AL210" i="33"/>
  <c r="AL209" i="33"/>
  <c r="AL208" i="33"/>
  <c r="AL207" i="33"/>
  <c r="AL206" i="33"/>
  <c r="AL205" i="33"/>
  <c r="AL204" i="33"/>
  <c r="AL203" i="33"/>
  <c r="AL202" i="33"/>
  <c r="AL201" i="33"/>
  <c r="AL200" i="33"/>
  <c r="AL199" i="33"/>
  <c r="AL198" i="33"/>
  <c r="AL197" i="33"/>
  <c r="AL196" i="33"/>
  <c r="AL195" i="33"/>
  <c r="AL194" i="33"/>
  <c r="AL193" i="33"/>
  <c r="AL192" i="33"/>
  <c r="AL191" i="33"/>
  <c r="AL190" i="33"/>
  <c r="AL189" i="33"/>
  <c r="AL188" i="33"/>
  <c r="AL187" i="33"/>
  <c r="AL186" i="33"/>
  <c r="AL185" i="33"/>
  <c r="AL184" i="33"/>
  <c r="AL183" i="33"/>
  <c r="AL182" i="33"/>
  <c r="AL181" i="33"/>
  <c r="AL180" i="33"/>
  <c r="AL179" i="33"/>
  <c r="AL178" i="33"/>
  <c r="AL177" i="33"/>
  <c r="AL176" i="33"/>
  <c r="AL175" i="33"/>
  <c r="AL174" i="33"/>
  <c r="AL173" i="33"/>
  <c r="AL172" i="33"/>
  <c r="AL171" i="33"/>
  <c r="AL170" i="33"/>
  <c r="AL169" i="33"/>
  <c r="AL168" i="33"/>
  <c r="AL167" i="33"/>
  <c r="AL166" i="33"/>
  <c r="AL165" i="33"/>
  <c r="AL164" i="33"/>
  <c r="AL163" i="33"/>
  <c r="AL162" i="33"/>
  <c r="AL161" i="33"/>
  <c r="AL160" i="33"/>
  <c r="AL159" i="33"/>
  <c r="AL158" i="33"/>
  <c r="AL157" i="33"/>
  <c r="AL156" i="33"/>
  <c r="AL155" i="33"/>
  <c r="AL154" i="33"/>
  <c r="AL153" i="33"/>
  <c r="AL152" i="33"/>
  <c r="AL151" i="33"/>
  <c r="AL150" i="33"/>
  <c r="AL149" i="33"/>
  <c r="AL148" i="33"/>
  <c r="AL147" i="33"/>
  <c r="AL146" i="33"/>
  <c r="AL145" i="33"/>
  <c r="AL144" i="33"/>
  <c r="AL143" i="33"/>
  <c r="AL142" i="33"/>
  <c r="AL141" i="33"/>
  <c r="AL140" i="33"/>
  <c r="AL139" i="33"/>
  <c r="AL138" i="33"/>
  <c r="AL137" i="33"/>
  <c r="AL136" i="33"/>
  <c r="AL135" i="33"/>
  <c r="AL134" i="33"/>
  <c r="AL133" i="33"/>
  <c r="AL132" i="33"/>
  <c r="AL131" i="33"/>
  <c r="AL130" i="33"/>
  <c r="AL129" i="33"/>
  <c r="AL128" i="33"/>
  <c r="AL127" i="33"/>
  <c r="AL126" i="33"/>
  <c r="AL125" i="33"/>
  <c r="AL124" i="33"/>
  <c r="AL123" i="33"/>
  <c r="AL122" i="33"/>
  <c r="AL121" i="33"/>
  <c r="AL120" i="33"/>
  <c r="AL119" i="33"/>
  <c r="AL118" i="33"/>
  <c r="AL117" i="33"/>
  <c r="AL116" i="33"/>
  <c r="AL115" i="33"/>
  <c r="AL114" i="33"/>
  <c r="AL113" i="33"/>
  <c r="AL112" i="33"/>
  <c r="AL111" i="33"/>
  <c r="AL110" i="33"/>
  <c r="AL109" i="33"/>
  <c r="AL108" i="33"/>
  <c r="AL107" i="33"/>
  <c r="AL106" i="33"/>
  <c r="AL105" i="33"/>
  <c r="AL104" i="33"/>
  <c r="AL103" i="33"/>
  <c r="AL102" i="33"/>
  <c r="AL101" i="33"/>
  <c r="AL100" i="33"/>
  <c r="AL99" i="33"/>
  <c r="AL98" i="33"/>
  <c r="AL97" i="33"/>
  <c r="AL96" i="33"/>
  <c r="AL95" i="33"/>
  <c r="AL94" i="33"/>
  <c r="AL93" i="33"/>
  <c r="AL92" i="33"/>
  <c r="AL91" i="33"/>
  <c r="AL90" i="33"/>
  <c r="AL89" i="33"/>
  <c r="AL88" i="33"/>
  <c r="AL87" i="33"/>
  <c r="AL86" i="33"/>
  <c r="AL85" i="33"/>
  <c r="AL84" i="33"/>
  <c r="AL83" i="33"/>
  <c r="AL82" i="33"/>
  <c r="AL81" i="33"/>
  <c r="AL80" i="33"/>
  <c r="AL79" i="33"/>
  <c r="AL78" i="33"/>
  <c r="AL77" i="33"/>
  <c r="AL76" i="33"/>
  <c r="AL75" i="33"/>
  <c r="AL74" i="33"/>
  <c r="AL73" i="33"/>
  <c r="AL72" i="33"/>
  <c r="AL71" i="33"/>
  <c r="AL70" i="33"/>
  <c r="AL69" i="33"/>
  <c r="AL68" i="33"/>
  <c r="AL67" i="33"/>
  <c r="AL66" i="33"/>
  <c r="AL65" i="33"/>
  <c r="AL64" i="33"/>
  <c r="AL63" i="33"/>
  <c r="AL62" i="33"/>
  <c r="AL61" i="33"/>
  <c r="AL60" i="33"/>
  <c r="AL59" i="33"/>
  <c r="AL58" i="33"/>
  <c r="AL57" i="33"/>
  <c r="AL56" i="33"/>
  <c r="AL55" i="33"/>
  <c r="AL54" i="33"/>
  <c r="AL53" i="33"/>
  <c r="AL52" i="33"/>
  <c r="AL51" i="33"/>
  <c r="AL50" i="33"/>
  <c r="AL49" i="33"/>
  <c r="AL48" i="33"/>
  <c r="AL47" i="33"/>
  <c r="AL46" i="33"/>
  <c r="AL45" i="33"/>
  <c r="AL44" i="33"/>
  <c r="AL43" i="33"/>
  <c r="AL42" i="33"/>
  <c r="AL41" i="33"/>
  <c r="AL40" i="33"/>
  <c r="AL39" i="33"/>
  <c r="AL38" i="33"/>
  <c r="AL37" i="33"/>
  <c r="AL36" i="33"/>
  <c r="AL35" i="33"/>
  <c r="AL34" i="33"/>
  <c r="AL33" i="33"/>
  <c r="AL32" i="33"/>
  <c r="AL31" i="33"/>
  <c r="AL30" i="33"/>
  <c r="AL29" i="33"/>
  <c r="AL28" i="33"/>
  <c r="AL27" i="33"/>
  <c r="AL26" i="33"/>
  <c r="AL25" i="33"/>
  <c r="AL24" i="33"/>
  <c r="AL23" i="33"/>
  <c r="AL22" i="33"/>
  <c r="AL21" i="33"/>
  <c r="AL20" i="33"/>
  <c r="AL19" i="33"/>
  <c r="AL18" i="33"/>
  <c r="AL17" i="33"/>
  <c r="AL16" i="33"/>
  <c r="AL15" i="33"/>
  <c r="AL14" i="33"/>
  <c r="AL13" i="33"/>
  <c r="AL12" i="33"/>
  <c r="AL11" i="33"/>
  <c r="AL10" i="33"/>
  <c r="AE23" i="34" l="1"/>
  <c r="V35" i="34"/>
  <c r="X35" i="34"/>
  <c r="Y35" i="34"/>
  <c r="T35" i="34" l="1"/>
  <c r="AN35" i="34" s="1"/>
  <c r="AN23" i="34"/>
  <c r="AN44" i="34"/>
  <c r="AN77" i="34"/>
  <c r="AO44" i="34"/>
  <c r="AQ44" i="34"/>
  <c r="AN103" i="34"/>
  <c r="AN22" i="34"/>
  <c r="AO22" i="34"/>
  <c r="AQ22" i="34"/>
  <c r="AO23" i="34"/>
  <c r="AQ23" i="34"/>
  <c r="AN24" i="34"/>
  <c r="AO24" i="34"/>
  <c r="AQ24" i="34"/>
  <c r="AN25" i="34"/>
  <c r="AO25" i="34"/>
  <c r="AQ25" i="34"/>
  <c r="AN26" i="34"/>
  <c r="AO26" i="34"/>
  <c r="AQ26" i="34"/>
  <c r="AN27" i="34"/>
  <c r="AO27" i="34"/>
  <c r="AQ27" i="34"/>
  <c r="AN28" i="34"/>
  <c r="AO28" i="34"/>
  <c r="AQ28" i="34"/>
  <c r="AN29" i="34"/>
  <c r="AO29" i="34"/>
  <c r="AQ29" i="34"/>
  <c r="AN30" i="34"/>
  <c r="AO30" i="34"/>
  <c r="AQ30" i="34"/>
  <c r="AN31" i="34"/>
  <c r="AO31" i="34"/>
  <c r="AQ31" i="34"/>
  <c r="AN32" i="34"/>
  <c r="AO32" i="34"/>
  <c r="AQ32" i="34"/>
  <c r="AN33" i="34"/>
  <c r="AO33" i="34"/>
  <c r="AQ33" i="34"/>
  <c r="AN34" i="34"/>
  <c r="AO34" i="34"/>
  <c r="AQ34" i="34"/>
  <c r="AO35" i="34"/>
  <c r="AQ35" i="34"/>
  <c r="AN36" i="34"/>
  <c r="AO36" i="34"/>
  <c r="AQ36" i="34"/>
  <c r="AN37" i="34"/>
  <c r="AO37" i="34"/>
  <c r="AQ37" i="34"/>
  <c r="AN38" i="34"/>
  <c r="AO38" i="34"/>
  <c r="AQ38" i="34"/>
  <c r="AN39" i="34"/>
  <c r="AO39" i="34"/>
  <c r="AQ39" i="34"/>
  <c r="AN40" i="34"/>
  <c r="AO40" i="34"/>
  <c r="AQ40" i="34"/>
  <c r="AN41" i="34"/>
  <c r="AO41" i="34"/>
  <c r="AQ41" i="34"/>
  <c r="AN42" i="34"/>
  <c r="AO42" i="34"/>
  <c r="AQ42" i="34"/>
  <c r="AN43" i="34"/>
  <c r="AO43" i="34"/>
  <c r="AQ43" i="34"/>
  <c r="AN45" i="34"/>
  <c r="AO45" i="34"/>
  <c r="AQ45" i="34"/>
  <c r="AN46" i="34"/>
  <c r="AO46" i="34"/>
  <c r="AQ46" i="34"/>
  <c r="AN47" i="34"/>
  <c r="AO47" i="34"/>
  <c r="AQ47" i="34"/>
  <c r="AN48" i="34"/>
  <c r="AO48" i="34"/>
  <c r="AQ48" i="34"/>
  <c r="AN49" i="34"/>
  <c r="AO49" i="34"/>
  <c r="AQ49" i="34"/>
  <c r="AN50" i="34"/>
  <c r="AO50" i="34"/>
  <c r="AQ50" i="34"/>
  <c r="AN51" i="34"/>
  <c r="AO51" i="34"/>
  <c r="AQ51" i="34"/>
  <c r="AN52" i="34"/>
  <c r="AO52" i="34"/>
  <c r="AQ52" i="34"/>
  <c r="AN53" i="34"/>
  <c r="AO53" i="34"/>
  <c r="AQ53" i="34"/>
  <c r="AN54" i="34"/>
  <c r="AO54" i="34"/>
  <c r="AQ54" i="34"/>
  <c r="AN55" i="34"/>
  <c r="AO55" i="34"/>
  <c r="AQ55" i="34"/>
  <c r="AN56" i="34"/>
  <c r="AO56" i="34"/>
  <c r="AQ56" i="34"/>
  <c r="AN57" i="34"/>
  <c r="AO57" i="34"/>
  <c r="AQ57" i="34"/>
  <c r="AN58" i="34"/>
  <c r="AO58" i="34"/>
  <c r="AQ58" i="34"/>
  <c r="AN59" i="34"/>
  <c r="AO59" i="34"/>
  <c r="AQ59" i="34"/>
  <c r="AN60" i="34"/>
  <c r="AO60" i="34"/>
  <c r="AQ60" i="34"/>
  <c r="AN61" i="34"/>
  <c r="AO61" i="34"/>
  <c r="AQ61" i="34"/>
  <c r="AN62" i="34"/>
  <c r="AO62" i="34"/>
  <c r="AQ62" i="34"/>
  <c r="AN63" i="34"/>
  <c r="AO63" i="34"/>
  <c r="AQ63" i="34"/>
  <c r="AN64" i="34"/>
  <c r="AO64" i="34"/>
  <c r="AQ64" i="34"/>
  <c r="AN65" i="34"/>
  <c r="AO65" i="34"/>
  <c r="AQ65" i="34"/>
  <c r="AN66" i="34"/>
  <c r="AO66" i="34"/>
  <c r="AQ66" i="34"/>
  <c r="AN67" i="34"/>
  <c r="AO67" i="34"/>
  <c r="AQ67" i="34"/>
  <c r="AN68" i="34"/>
  <c r="AO68" i="34"/>
  <c r="AQ68" i="34"/>
  <c r="AN69" i="34"/>
  <c r="AO69" i="34"/>
  <c r="AQ69" i="34"/>
  <c r="AN70" i="34"/>
  <c r="AO70" i="34"/>
  <c r="AQ70" i="34"/>
  <c r="AN71" i="34"/>
  <c r="AO71" i="34"/>
  <c r="AQ71" i="34"/>
  <c r="AN72" i="34"/>
  <c r="AO72" i="34"/>
  <c r="AQ72" i="34"/>
  <c r="AN73" i="34"/>
  <c r="AO73" i="34"/>
  <c r="AQ73" i="34"/>
  <c r="AN74" i="34"/>
  <c r="AO74" i="34"/>
  <c r="AQ74" i="34"/>
  <c r="AN75" i="34"/>
  <c r="AO75" i="34"/>
  <c r="AQ75" i="34"/>
  <c r="AN76" i="34"/>
  <c r="AO76" i="34"/>
  <c r="AQ76" i="34"/>
  <c r="AO77" i="34"/>
  <c r="AQ77" i="34"/>
  <c r="AN78" i="34"/>
  <c r="AO78" i="34"/>
  <c r="AQ78" i="34"/>
  <c r="AN79" i="34"/>
  <c r="AO79" i="34"/>
  <c r="AQ79" i="34"/>
  <c r="AN80" i="34"/>
  <c r="AO80" i="34"/>
  <c r="AQ80" i="34"/>
  <c r="AN81" i="34"/>
  <c r="AO81" i="34"/>
  <c r="AQ81" i="34"/>
  <c r="AN82" i="34"/>
  <c r="AO82" i="34"/>
  <c r="AQ82" i="34"/>
  <c r="AN83" i="34"/>
  <c r="AO83" i="34"/>
  <c r="AQ83" i="34"/>
  <c r="AN84" i="34"/>
  <c r="AO84" i="34"/>
  <c r="AQ84" i="34"/>
  <c r="AN85" i="34"/>
  <c r="AO85" i="34"/>
  <c r="AQ85" i="34"/>
  <c r="AN86" i="34"/>
  <c r="AO86" i="34"/>
  <c r="AQ86" i="34"/>
  <c r="AN87" i="34"/>
  <c r="AO87" i="34"/>
  <c r="AQ87" i="34"/>
  <c r="AN88" i="34"/>
  <c r="AO88" i="34"/>
  <c r="AQ88" i="34"/>
  <c r="AN89" i="34"/>
  <c r="AO89" i="34"/>
  <c r="AQ89" i="34"/>
  <c r="AN90" i="34"/>
  <c r="AO90" i="34"/>
  <c r="AQ90" i="34"/>
  <c r="AN91" i="34"/>
  <c r="AO91" i="34"/>
  <c r="AQ91" i="34"/>
  <c r="AN92" i="34"/>
  <c r="AO92" i="34"/>
  <c r="AQ92" i="34"/>
  <c r="AN93" i="34"/>
  <c r="AO93" i="34"/>
  <c r="AQ93" i="34"/>
  <c r="AN94" i="34"/>
  <c r="AO94" i="34"/>
  <c r="AQ94" i="34"/>
  <c r="AN95" i="34"/>
  <c r="AO95" i="34"/>
  <c r="AQ95" i="34"/>
  <c r="AN96" i="34"/>
  <c r="AO96" i="34"/>
  <c r="AQ96" i="34"/>
  <c r="AN97" i="34"/>
  <c r="AO97" i="34"/>
  <c r="AQ97" i="34"/>
  <c r="AN98" i="34"/>
  <c r="AO98" i="34"/>
  <c r="AQ98" i="34"/>
  <c r="AN99" i="34"/>
  <c r="AO99" i="34"/>
  <c r="AQ99" i="34"/>
  <c r="AN100" i="34"/>
  <c r="AO100" i="34"/>
  <c r="AQ100" i="34"/>
  <c r="AN101" i="34"/>
  <c r="AO101" i="34"/>
  <c r="AQ101" i="34"/>
  <c r="AN102" i="34"/>
  <c r="AO102" i="34"/>
  <c r="AQ102" i="34"/>
  <c r="AO103" i="34"/>
  <c r="AQ103" i="34"/>
  <c r="C66" i="11"/>
  <c r="B66" i="11"/>
  <c r="D61" i="11"/>
  <c r="C61" i="11"/>
  <c r="AF137" i="23"/>
  <c r="AF136" i="23"/>
  <c r="AF135" i="23"/>
  <c r="AF134" i="23"/>
  <c r="AF133" i="23"/>
  <c r="AF132" i="23"/>
  <c r="AF131" i="23"/>
  <c r="AF130" i="23"/>
  <c r="AF129" i="23"/>
  <c r="AF128" i="23"/>
  <c r="AF127" i="23"/>
  <c r="AF126" i="23"/>
  <c r="AF125" i="23"/>
  <c r="AF124" i="23"/>
  <c r="AF123" i="23"/>
  <c r="AF122" i="23"/>
  <c r="AF121" i="23"/>
  <c r="AF120" i="23"/>
  <c r="AF119" i="23"/>
  <c r="AF118" i="23"/>
  <c r="AF117" i="23"/>
  <c r="AF116" i="23"/>
  <c r="AF115" i="23"/>
  <c r="AF114" i="23"/>
  <c r="AF113" i="23"/>
  <c r="AF112" i="23"/>
  <c r="AF111" i="23"/>
  <c r="AF110" i="23"/>
  <c r="AF109" i="23"/>
  <c r="AF108" i="23"/>
  <c r="AF107" i="23"/>
  <c r="AF106" i="23"/>
  <c r="AF105" i="23"/>
  <c r="AF104" i="23"/>
  <c r="AF103" i="23"/>
  <c r="AF102" i="23"/>
  <c r="AF101" i="23"/>
  <c r="AF100" i="23"/>
  <c r="AF99" i="23"/>
  <c r="AF98" i="23"/>
  <c r="AF97" i="23"/>
  <c r="AF96" i="23"/>
  <c r="AF95" i="23"/>
  <c r="AF94" i="23"/>
  <c r="AF93" i="23"/>
  <c r="AF92" i="23"/>
  <c r="AF91" i="23"/>
  <c r="AF90" i="23"/>
  <c r="AF89" i="23"/>
  <c r="AF88" i="23"/>
  <c r="AF87" i="23"/>
  <c r="AF86" i="23"/>
  <c r="AF85" i="23"/>
  <c r="AF84" i="23"/>
  <c r="AF83" i="23"/>
  <c r="AF82" i="23"/>
  <c r="AF81" i="23"/>
  <c r="AF80" i="23"/>
  <c r="AF79" i="23"/>
  <c r="AF78" i="23"/>
  <c r="AF77" i="23"/>
  <c r="AF76" i="23"/>
  <c r="AF75" i="23"/>
  <c r="AF74" i="23"/>
  <c r="AF73" i="23"/>
  <c r="AF72" i="23"/>
  <c r="AF71" i="23"/>
  <c r="AF70" i="23"/>
  <c r="AF69" i="23"/>
  <c r="AF68" i="23"/>
  <c r="AF67" i="23"/>
  <c r="AF66" i="23"/>
  <c r="AF65" i="23"/>
  <c r="AF64" i="23"/>
  <c r="AF63" i="23"/>
  <c r="AF62" i="23"/>
  <c r="AF61" i="23"/>
  <c r="AF60" i="23"/>
  <c r="AF59" i="23"/>
  <c r="AF58" i="23"/>
  <c r="AF57" i="23"/>
  <c r="AF56" i="23"/>
  <c r="AF55" i="23"/>
  <c r="AF54" i="23"/>
  <c r="AF53" i="23"/>
  <c r="AF52" i="23"/>
  <c r="AF51" i="23"/>
  <c r="AF50" i="23"/>
  <c r="AF49" i="23"/>
  <c r="AF48" i="23"/>
  <c r="AF47" i="23"/>
  <c r="AF46" i="23"/>
  <c r="AF45" i="23"/>
  <c r="AF44" i="23"/>
  <c r="AF43" i="23"/>
  <c r="AF42" i="23"/>
  <c r="AF41" i="23"/>
  <c r="AF40" i="23"/>
  <c r="AF39" i="23"/>
  <c r="AF38" i="23"/>
  <c r="AF37" i="23"/>
  <c r="AF36" i="23"/>
  <c r="AF35" i="23"/>
  <c r="AF34" i="23"/>
  <c r="AF33" i="23"/>
  <c r="AF32" i="23"/>
  <c r="AF31" i="23"/>
  <c r="AF30" i="23"/>
  <c r="AF29" i="23"/>
  <c r="AF28" i="23"/>
  <c r="AF27" i="23"/>
  <c r="AF26" i="23"/>
  <c r="AF25" i="23"/>
  <c r="AF24" i="23"/>
  <c r="AF23" i="23"/>
  <c r="AF22" i="23"/>
  <c r="AF21" i="23"/>
  <c r="AF20" i="23"/>
  <c r="AF19" i="23"/>
  <c r="AF18" i="23"/>
  <c r="AF17" i="23"/>
  <c r="AF16" i="23"/>
  <c r="AF15" i="23"/>
  <c r="AF14" i="23"/>
  <c r="AF13" i="23"/>
  <c r="AF12" i="23"/>
  <c r="AF11" i="23"/>
  <c r="AD21" i="36"/>
  <c r="AF10" i="23"/>
  <c r="C67" i="11" l="1"/>
  <c r="AF8" i="23"/>
  <c r="AG8" i="23" s="1"/>
  <c r="AP44" i="34"/>
  <c r="AR44" i="34" s="1"/>
  <c r="AS44" i="34" s="1"/>
  <c r="AP22" i="34"/>
  <c r="AR22" i="34" s="1"/>
  <c r="AS22" i="34" s="1"/>
  <c r="AP103" i="34"/>
  <c r="AP100" i="34"/>
  <c r="AR100" i="34" s="1"/>
  <c r="AS100" i="34" s="1"/>
  <c r="AP99" i="34"/>
  <c r="AR99" i="34" s="1"/>
  <c r="AS99" i="34" s="1"/>
  <c r="AP96" i="34"/>
  <c r="AR96" i="34" s="1"/>
  <c r="AS96" i="34" s="1"/>
  <c r="AP95" i="34"/>
  <c r="AR95" i="34" s="1"/>
  <c r="AS95" i="34" s="1"/>
  <c r="AP92" i="34"/>
  <c r="AR92" i="34" s="1"/>
  <c r="AS92" i="34" s="1"/>
  <c r="AP91" i="34"/>
  <c r="AR91" i="34" s="1"/>
  <c r="AS91" i="34" s="1"/>
  <c r="AP88" i="34"/>
  <c r="AR88" i="34" s="1"/>
  <c r="AS88" i="34" s="1"/>
  <c r="AP87" i="34"/>
  <c r="AR87" i="34" s="1"/>
  <c r="AS87" i="34" s="1"/>
  <c r="AP84" i="34"/>
  <c r="AR84" i="34" s="1"/>
  <c r="AS84" i="34" s="1"/>
  <c r="AP83" i="34"/>
  <c r="AR83" i="34" s="1"/>
  <c r="AS83" i="34" s="1"/>
  <c r="AP80" i="34"/>
  <c r="AR80" i="34" s="1"/>
  <c r="AS80" i="34" s="1"/>
  <c r="AP79" i="34"/>
  <c r="AR79" i="34" s="1"/>
  <c r="AS79" i="34" s="1"/>
  <c r="AP76" i="34"/>
  <c r="AR76" i="34" s="1"/>
  <c r="AS76" i="34" s="1"/>
  <c r="AP75" i="34"/>
  <c r="AR75" i="34" s="1"/>
  <c r="AS75" i="34" s="1"/>
  <c r="AP72" i="34"/>
  <c r="AR72" i="34" s="1"/>
  <c r="AS72" i="34" s="1"/>
  <c r="AP71" i="34"/>
  <c r="AR71" i="34" s="1"/>
  <c r="AS71" i="34" s="1"/>
  <c r="AP68" i="34"/>
  <c r="AR68" i="34" s="1"/>
  <c r="AS68" i="34" s="1"/>
  <c r="AP67" i="34"/>
  <c r="AR67" i="34" s="1"/>
  <c r="AS67" i="34" s="1"/>
  <c r="AP64" i="34"/>
  <c r="AR64" i="34" s="1"/>
  <c r="AS64" i="34" s="1"/>
  <c r="AP63" i="34"/>
  <c r="AR63" i="34" s="1"/>
  <c r="AS63" i="34" s="1"/>
  <c r="AP60" i="34"/>
  <c r="AR60" i="34" s="1"/>
  <c r="AS60" i="34" s="1"/>
  <c r="AP59" i="34"/>
  <c r="AR59" i="34" s="1"/>
  <c r="AS59" i="34" s="1"/>
  <c r="AP56" i="34"/>
  <c r="AR56" i="34" s="1"/>
  <c r="AS56" i="34" s="1"/>
  <c r="AP55" i="34"/>
  <c r="AR55" i="34" s="1"/>
  <c r="AS55" i="34" s="1"/>
  <c r="AP52" i="34"/>
  <c r="AR52" i="34" s="1"/>
  <c r="AS52" i="34" s="1"/>
  <c r="AP51" i="34"/>
  <c r="AR51" i="34" s="1"/>
  <c r="AS51" i="34" s="1"/>
  <c r="AP48" i="34"/>
  <c r="AR48" i="34" s="1"/>
  <c r="AS48" i="34" s="1"/>
  <c r="AP47" i="34"/>
  <c r="AR47" i="34" s="1"/>
  <c r="AS47" i="34" s="1"/>
  <c r="AP43" i="34"/>
  <c r="AR43" i="34" s="1"/>
  <c r="AS43" i="34" s="1"/>
  <c r="AP40" i="34"/>
  <c r="AR40" i="34" s="1"/>
  <c r="AS40" i="34" s="1"/>
  <c r="AP39" i="34"/>
  <c r="AR39" i="34" s="1"/>
  <c r="AS39" i="34" s="1"/>
  <c r="AP36" i="34"/>
  <c r="AR36" i="34" s="1"/>
  <c r="AS36" i="34" s="1"/>
  <c r="AP35" i="34"/>
  <c r="AR35" i="34" s="1"/>
  <c r="AP32" i="34"/>
  <c r="AR32" i="34" s="1"/>
  <c r="AS32" i="34" s="1"/>
  <c r="AP31" i="34"/>
  <c r="AR31" i="34" s="1"/>
  <c r="AS31" i="34" s="1"/>
  <c r="AP28" i="34"/>
  <c r="AR28" i="34" s="1"/>
  <c r="AS28" i="34" s="1"/>
  <c r="AP27" i="34"/>
  <c r="AR27" i="34" s="1"/>
  <c r="AS27" i="34" s="1"/>
  <c r="AP24" i="34"/>
  <c r="AR24" i="34" s="1"/>
  <c r="AS24" i="34" s="1"/>
  <c r="AP23" i="34"/>
  <c r="AR23" i="34" s="1"/>
  <c r="AS23" i="34" s="1"/>
  <c r="AT23" i="34" s="1"/>
  <c r="AP102" i="34"/>
  <c r="AR102" i="34" s="1"/>
  <c r="AS102" i="34" s="1"/>
  <c r="AP101" i="34"/>
  <c r="AR101" i="34" s="1"/>
  <c r="AS101" i="34" s="1"/>
  <c r="AP98" i="34"/>
  <c r="AR98" i="34" s="1"/>
  <c r="AS98" i="34" s="1"/>
  <c r="AP97" i="34"/>
  <c r="AR97" i="34" s="1"/>
  <c r="AS97" i="34" s="1"/>
  <c r="AP94" i="34"/>
  <c r="AR94" i="34" s="1"/>
  <c r="AS94" i="34" s="1"/>
  <c r="AP93" i="34"/>
  <c r="AR93" i="34" s="1"/>
  <c r="AS93" i="34" s="1"/>
  <c r="AP90" i="34"/>
  <c r="AR90" i="34" s="1"/>
  <c r="AS90" i="34" s="1"/>
  <c r="AP89" i="34"/>
  <c r="AR89" i="34" s="1"/>
  <c r="AS89" i="34" s="1"/>
  <c r="AP86" i="34"/>
  <c r="AR86" i="34" s="1"/>
  <c r="AS86" i="34" s="1"/>
  <c r="AP85" i="34"/>
  <c r="AR85" i="34" s="1"/>
  <c r="AS85" i="34" s="1"/>
  <c r="AP82" i="34"/>
  <c r="AR82" i="34" s="1"/>
  <c r="AS82" i="34" s="1"/>
  <c r="AP81" i="34"/>
  <c r="AR81" i="34" s="1"/>
  <c r="AS81" i="34" s="1"/>
  <c r="AP78" i="34"/>
  <c r="AR78" i="34" s="1"/>
  <c r="AS78" i="34" s="1"/>
  <c r="AP77" i="34"/>
  <c r="AR77" i="34" s="1"/>
  <c r="AS77" i="34" s="1"/>
  <c r="AP74" i="34"/>
  <c r="AR74" i="34" s="1"/>
  <c r="AS74" i="34" s="1"/>
  <c r="AP73" i="34"/>
  <c r="AR73" i="34" s="1"/>
  <c r="AS73" i="34" s="1"/>
  <c r="AP70" i="34"/>
  <c r="AR70" i="34" s="1"/>
  <c r="AS70" i="34" s="1"/>
  <c r="AP69" i="34"/>
  <c r="AR69" i="34" s="1"/>
  <c r="AS69" i="34" s="1"/>
  <c r="AP66" i="34"/>
  <c r="AR66" i="34" s="1"/>
  <c r="AS66" i="34" s="1"/>
  <c r="AP65" i="34"/>
  <c r="AR65" i="34" s="1"/>
  <c r="AS65" i="34" s="1"/>
  <c r="AP62" i="34"/>
  <c r="AR62" i="34" s="1"/>
  <c r="AS62" i="34" s="1"/>
  <c r="AP61" i="34"/>
  <c r="AR61" i="34" s="1"/>
  <c r="AS61" i="34" s="1"/>
  <c r="AP58" i="34"/>
  <c r="AR58" i="34" s="1"/>
  <c r="AS58" i="34" s="1"/>
  <c r="AP57" i="34"/>
  <c r="AR57" i="34" s="1"/>
  <c r="AS57" i="34" s="1"/>
  <c r="AP54" i="34"/>
  <c r="AR54" i="34" s="1"/>
  <c r="AS54" i="34" s="1"/>
  <c r="AP53" i="34"/>
  <c r="AR53" i="34" s="1"/>
  <c r="AS53" i="34" s="1"/>
  <c r="AP50" i="34"/>
  <c r="AR50" i="34" s="1"/>
  <c r="AS50" i="34" s="1"/>
  <c r="AP49" i="34"/>
  <c r="AR49" i="34" s="1"/>
  <c r="AS49" i="34" s="1"/>
  <c r="AP46" i="34"/>
  <c r="AR46" i="34" s="1"/>
  <c r="AS46" i="34" s="1"/>
  <c r="AP45" i="34"/>
  <c r="AR45" i="34" s="1"/>
  <c r="AS45" i="34" s="1"/>
  <c r="AP42" i="34"/>
  <c r="AR42" i="34" s="1"/>
  <c r="AS42" i="34" s="1"/>
  <c r="AP41" i="34"/>
  <c r="AR41" i="34" s="1"/>
  <c r="AS41" i="34" s="1"/>
  <c r="AP38" i="34"/>
  <c r="AR38" i="34" s="1"/>
  <c r="AS38" i="34" s="1"/>
  <c r="AP37" i="34"/>
  <c r="AR37" i="34" s="1"/>
  <c r="AS37" i="34" s="1"/>
  <c r="AP34" i="34"/>
  <c r="AR34" i="34" s="1"/>
  <c r="AS34" i="34" s="1"/>
  <c r="AP33" i="34"/>
  <c r="AR33" i="34" s="1"/>
  <c r="AS33" i="34" s="1"/>
  <c r="AP30" i="34"/>
  <c r="AR30" i="34" s="1"/>
  <c r="AS30" i="34" s="1"/>
  <c r="AP29" i="34"/>
  <c r="AR29" i="34" s="1"/>
  <c r="AS29" i="34" s="1"/>
  <c r="AP26" i="34"/>
  <c r="AR26" i="34" s="1"/>
  <c r="AS26" i="34" s="1"/>
  <c r="AP25" i="34"/>
  <c r="AR25" i="34" s="1"/>
  <c r="AS25" i="34" s="1"/>
  <c r="AR103" i="34"/>
  <c r="AS103" i="34" s="1"/>
  <c r="C68" i="11"/>
  <c r="AS35" i="34" l="1"/>
  <c r="G42" i="11" l="1"/>
  <c r="H42" i="11"/>
  <c r="AW103" i="34"/>
  <c r="AW102" i="34"/>
  <c r="AW101" i="34"/>
  <c r="AW100" i="34"/>
  <c r="AW99" i="34"/>
  <c r="AW98" i="34"/>
  <c r="AW97" i="34"/>
  <c r="AW96" i="34"/>
  <c r="AW95" i="34"/>
  <c r="AW94" i="34"/>
  <c r="AW93" i="34"/>
  <c r="AW92" i="34"/>
  <c r="AW91" i="34"/>
  <c r="AW90" i="34"/>
  <c r="AW89" i="34"/>
  <c r="AW88" i="34"/>
  <c r="AW87" i="34"/>
  <c r="AW86" i="34"/>
  <c r="AW85" i="34"/>
  <c r="AW84" i="34"/>
  <c r="AW83" i="34"/>
  <c r="AW82" i="34"/>
  <c r="AW81" i="34"/>
  <c r="AW80" i="34"/>
  <c r="AW79" i="34"/>
  <c r="AW78" i="34"/>
  <c r="AW77" i="34"/>
  <c r="AW76" i="34"/>
  <c r="AW75" i="34"/>
  <c r="AW74" i="34"/>
  <c r="AW73" i="34"/>
  <c r="AW72" i="34"/>
  <c r="AW71" i="34"/>
  <c r="AW70" i="34"/>
  <c r="AW69" i="34"/>
  <c r="AW68" i="34"/>
  <c r="AW67" i="34"/>
  <c r="AW66" i="34"/>
  <c r="AW65" i="34"/>
  <c r="AW64" i="34"/>
  <c r="AW63" i="34"/>
  <c r="AW62" i="34"/>
  <c r="AW61" i="34"/>
  <c r="AW60" i="34"/>
  <c r="AW59" i="34"/>
  <c r="AW58" i="34"/>
  <c r="AW57" i="34"/>
  <c r="AW56" i="34"/>
  <c r="AW55" i="34"/>
  <c r="AW54" i="34"/>
  <c r="AW53" i="34"/>
  <c r="AW52" i="34"/>
  <c r="AW51" i="34"/>
  <c r="AW50" i="34"/>
  <c r="AW49" i="34"/>
  <c r="AW48" i="34"/>
  <c r="AW47" i="34"/>
  <c r="AW46" i="34"/>
  <c r="AW45" i="34"/>
  <c r="AW44" i="34"/>
  <c r="AW43" i="34"/>
  <c r="AW42" i="34"/>
  <c r="AW41" i="34"/>
  <c r="AW40" i="34"/>
  <c r="AW39" i="34"/>
  <c r="AW38" i="34"/>
  <c r="AW37" i="34"/>
  <c r="AW36" i="34"/>
  <c r="AW35" i="34"/>
  <c r="AW34" i="34"/>
  <c r="AW33" i="34"/>
  <c r="AW32" i="34"/>
  <c r="AW31" i="34"/>
  <c r="AW30" i="34"/>
  <c r="AW29" i="34"/>
  <c r="AW28" i="34"/>
  <c r="AW27" i="34"/>
  <c r="AW26" i="34"/>
  <c r="AW25" i="34"/>
  <c r="AW24" i="34"/>
  <c r="AW23" i="34"/>
  <c r="AW22" i="34"/>
  <c r="AW21" i="34"/>
  <c r="C45" i="11" l="1"/>
  <c r="C44" i="11"/>
  <c r="C43" i="11"/>
  <c r="C42" i="11"/>
  <c r="H43" i="11"/>
  <c r="H44" i="11" s="1"/>
  <c r="E42" i="11"/>
  <c r="AX102" i="34"/>
  <c r="AX100" i="34"/>
  <c r="AX25" i="34"/>
  <c r="AX29" i="34"/>
  <c r="AX33" i="34"/>
  <c r="AX37" i="34"/>
  <c r="AX41" i="34"/>
  <c r="AX45" i="34"/>
  <c r="AX49" i="34"/>
  <c r="AX53" i="34"/>
  <c r="AX57" i="34"/>
  <c r="AX61" i="34"/>
  <c r="AX65" i="34"/>
  <c r="AX69" i="34"/>
  <c r="AX73" i="34"/>
  <c r="AX77" i="34"/>
  <c r="AX81" i="34"/>
  <c r="AX85" i="34"/>
  <c r="AX89" i="34"/>
  <c r="AX93" i="34"/>
  <c r="AX97" i="34"/>
  <c r="AX101" i="34"/>
  <c r="AX24" i="34"/>
  <c r="AX36" i="34"/>
  <c r="AX44" i="34"/>
  <c r="AX52" i="34"/>
  <c r="AX60" i="34"/>
  <c r="AX68" i="34"/>
  <c r="AX80" i="34"/>
  <c r="AX22" i="34"/>
  <c r="AX26" i="34"/>
  <c r="AX30" i="34"/>
  <c r="AX34" i="34"/>
  <c r="AX38" i="34"/>
  <c r="AX42" i="34"/>
  <c r="AX46" i="34"/>
  <c r="AX50" i="34"/>
  <c r="AX54" i="34"/>
  <c r="AX58" i="34"/>
  <c r="AX62" i="34"/>
  <c r="AX66" i="34"/>
  <c r="AX70" i="34"/>
  <c r="AX74" i="34"/>
  <c r="AX78" i="34"/>
  <c r="AX82" i="34"/>
  <c r="AX86" i="34"/>
  <c r="AX90" i="34"/>
  <c r="AX94" i="34"/>
  <c r="AX98" i="34"/>
  <c r="AX28" i="34"/>
  <c r="AX32" i="34"/>
  <c r="AX40" i="34"/>
  <c r="AX48" i="34"/>
  <c r="AX56" i="34"/>
  <c r="AX64" i="34"/>
  <c r="AX72" i="34"/>
  <c r="AX76" i="34"/>
  <c r="AX84" i="34"/>
  <c r="AX88" i="34"/>
  <c r="AX92" i="34"/>
  <c r="AX96" i="34"/>
  <c r="AX21" i="34"/>
  <c r="AX23" i="34"/>
  <c r="AX27" i="34"/>
  <c r="AX31" i="34"/>
  <c r="AX35" i="34"/>
  <c r="AX39" i="34"/>
  <c r="AX43" i="34"/>
  <c r="AX47" i="34"/>
  <c r="AX51" i="34"/>
  <c r="AX55" i="34"/>
  <c r="AX59" i="34"/>
  <c r="AX63" i="34"/>
  <c r="AX67" i="34"/>
  <c r="AX71" i="34"/>
  <c r="AX75" i="34"/>
  <c r="AX79" i="34"/>
  <c r="AX83" i="34"/>
  <c r="AX87" i="34"/>
  <c r="AX91" i="34"/>
  <c r="AX95" i="34"/>
  <c r="AX99" i="34"/>
  <c r="AX103" i="34"/>
  <c r="AX44" i="36"/>
  <c r="AX43" i="36"/>
  <c r="AX42" i="36"/>
  <c r="AX41" i="36"/>
  <c r="AX40" i="36"/>
  <c r="AX39" i="36"/>
  <c r="AX38" i="36"/>
  <c r="AX37" i="36"/>
  <c r="AX36" i="36"/>
  <c r="AX35" i="36"/>
  <c r="AX34" i="36"/>
  <c r="AX33" i="36"/>
  <c r="AX32" i="36"/>
  <c r="AX31" i="36"/>
  <c r="AX30" i="36"/>
  <c r="AX29" i="36"/>
  <c r="AX28" i="36"/>
  <c r="AX27" i="36"/>
  <c r="AX26" i="36"/>
  <c r="AX25" i="36"/>
  <c r="AX24" i="36"/>
  <c r="AX23" i="36"/>
  <c r="AX22" i="36"/>
  <c r="AX21" i="36"/>
  <c r="AI21" i="36"/>
  <c r="C45" i="52" l="1"/>
  <c r="D44" i="52" s="1"/>
  <c r="C52" i="11"/>
  <c r="C51" i="11"/>
  <c r="C50" i="11"/>
  <c r="C49" i="11"/>
  <c r="C46" i="11"/>
  <c r="D45" i="11" s="1"/>
  <c r="D43" i="52" l="1"/>
  <c r="C51" i="52"/>
  <c r="D48" i="52" s="1"/>
  <c r="D42" i="52"/>
  <c r="C53" i="11"/>
  <c r="D52" i="11" s="1"/>
  <c r="D44" i="11"/>
  <c r="D42" i="11"/>
  <c r="D43" i="11"/>
  <c r="D49" i="52" l="1"/>
  <c r="D50" i="52"/>
  <c r="D50" i="11"/>
  <c r="D49" i="11"/>
  <c r="D51" i="11"/>
  <c r="E28" i="14" l="1"/>
  <c r="A44" i="36" l="1"/>
  <c r="A43" i="36"/>
  <c r="A42" i="36"/>
  <c r="A41" i="36"/>
  <c r="A40" i="36"/>
  <c r="A39" i="36"/>
  <c r="A38" i="36"/>
  <c r="A37" i="36"/>
  <c r="A36" i="36"/>
  <c r="A35" i="36"/>
  <c r="A34" i="36"/>
  <c r="A33" i="36"/>
  <c r="A32" i="36"/>
  <c r="A31" i="36"/>
  <c r="A30" i="36"/>
  <c r="A29" i="36"/>
  <c r="A28" i="36"/>
  <c r="A27" i="36"/>
  <c r="A26" i="36"/>
  <c r="A25" i="36"/>
  <c r="A24" i="36"/>
  <c r="A23" i="36"/>
  <c r="A22" i="36"/>
  <c r="A21" i="36"/>
  <c r="H95" i="37"/>
  <c r="H94" i="37"/>
  <c r="H93" i="37"/>
  <c r="H92" i="37"/>
  <c r="H91" i="37"/>
  <c r="H90" i="37"/>
  <c r="H89" i="37"/>
  <c r="H88" i="37"/>
  <c r="H87" i="37"/>
  <c r="H86" i="37"/>
  <c r="H85" i="37"/>
  <c r="H84" i="37"/>
  <c r="H83" i="37"/>
  <c r="H82" i="37"/>
  <c r="H81" i="37"/>
  <c r="H80" i="37"/>
  <c r="H79" i="37"/>
  <c r="H78" i="37"/>
  <c r="H77" i="37"/>
  <c r="H76" i="37"/>
  <c r="H75" i="37"/>
  <c r="H74" i="37"/>
  <c r="H73" i="37"/>
  <c r="H72" i="37"/>
  <c r="H71" i="37"/>
  <c r="H70" i="37"/>
  <c r="H69" i="37"/>
  <c r="H68" i="37"/>
  <c r="H67" i="37"/>
  <c r="H66" i="37"/>
  <c r="H65" i="37"/>
  <c r="H64" i="37"/>
  <c r="H63" i="37"/>
  <c r="H62" i="37"/>
  <c r="H61" i="37"/>
  <c r="H60" i="37"/>
  <c r="H59" i="37"/>
  <c r="H58" i="37"/>
  <c r="H57" i="37"/>
  <c r="H56" i="37"/>
  <c r="H55" i="37"/>
  <c r="H54" i="37"/>
  <c r="H53" i="37"/>
  <c r="H52" i="37"/>
  <c r="H51" i="37"/>
  <c r="H50" i="37"/>
  <c r="H49" i="37"/>
  <c r="H48" i="37"/>
  <c r="H47" i="37"/>
  <c r="H46" i="37"/>
  <c r="H45" i="37"/>
  <c r="H44" i="37"/>
  <c r="H43" i="37"/>
  <c r="H42" i="37"/>
  <c r="H41" i="37"/>
  <c r="H40" i="37"/>
  <c r="H39" i="37"/>
  <c r="H38" i="37"/>
  <c r="H37" i="37"/>
  <c r="H36" i="37"/>
  <c r="H35" i="37"/>
  <c r="H34" i="37"/>
  <c r="H33" i="37"/>
  <c r="H32" i="37"/>
  <c r="H31" i="37"/>
  <c r="H30" i="37"/>
  <c r="H29" i="37"/>
  <c r="H28" i="37"/>
  <c r="H27" i="37"/>
  <c r="H26" i="37"/>
  <c r="H25" i="37"/>
  <c r="H24" i="37"/>
  <c r="H23" i="37"/>
  <c r="H22" i="37"/>
  <c r="H21" i="37"/>
  <c r="H20" i="37"/>
  <c r="H19" i="37"/>
  <c r="H18" i="37"/>
  <c r="H17" i="37"/>
  <c r="H16" i="37"/>
  <c r="H15" i="37"/>
  <c r="H14" i="37"/>
  <c r="H13" i="37"/>
  <c r="H12" i="37"/>
  <c r="H11" i="37"/>
  <c r="H10" i="37"/>
  <c r="H9" i="37"/>
  <c r="H8" i="37"/>
  <c r="H7" i="37"/>
  <c r="H6" i="37"/>
  <c r="H5" i="37"/>
  <c r="H4" i="37"/>
  <c r="H3" i="37"/>
  <c r="I3" i="37" s="1"/>
  <c r="AR21" i="36"/>
  <c r="AP44" i="36"/>
  <c r="AP43" i="36"/>
  <c r="AP42" i="36"/>
  <c r="AP41" i="36"/>
  <c r="AP40" i="36"/>
  <c r="AP39" i="36"/>
  <c r="AP38" i="36"/>
  <c r="AP37" i="36"/>
  <c r="AP36" i="36"/>
  <c r="AP35" i="36"/>
  <c r="AP34" i="36"/>
  <c r="AP33" i="36"/>
  <c r="AP32" i="36"/>
  <c r="AP31" i="36"/>
  <c r="AP30" i="36"/>
  <c r="AP29" i="36"/>
  <c r="AP28" i="36"/>
  <c r="AP27" i="36"/>
  <c r="AP26" i="36"/>
  <c r="AP25" i="36"/>
  <c r="AP24" i="36"/>
  <c r="AP23" i="36"/>
  <c r="AP22" i="36"/>
  <c r="AP21"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1" i="34"/>
  <c r="AR44" i="36"/>
  <c r="AR43" i="36"/>
  <c r="AR42" i="36"/>
  <c r="AR41" i="36"/>
  <c r="AR40" i="36"/>
  <c r="AR39" i="36"/>
  <c r="AR38" i="36"/>
  <c r="AR37" i="36"/>
  <c r="AR36" i="36"/>
  <c r="AR35" i="36"/>
  <c r="AR34" i="36"/>
  <c r="AR33" i="36"/>
  <c r="AR32" i="36"/>
  <c r="AR31" i="36"/>
  <c r="AR30" i="36"/>
  <c r="AR29" i="36"/>
  <c r="AR28" i="36"/>
  <c r="AR27" i="36"/>
  <c r="AR26" i="36"/>
  <c r="AR25" i="36"/>
  <c r="AR24" i="36"/>
  <c r="AR23" i="36"/>
  <c r="AR22" i="36"/>
  <c r="AO44" i="36"/>
  <c r="AO43" i="36"/>
  <c r="AO42" i="36"/>
  <c r="AO41" i="36"/>
  <c r="AO40" i="36"/>
  <c r="AO39" i="36"/>
  <c r="AO38" i="36"/>
  <c r="AO37" i="36"/>
  <c r="AO36" i="36"/>
  <c r="AO35" i="36"/>
  <c r="AO34" i="36"/>
  <c r="AO33" i="36"/>
  <c r="AO32" i="36"/>
  <c r="AO31" i="36"/>
  <c r="AO30" i="36"/>
  <c r="AO29" i="36"/>
  <c r="AO28" i="36"/>
  <c r="AO27" i="36"/>
  <c r="AO26" i="36"/>
  <c r="AO25" i="36"/>
  <c r="AO24" i="36"/>
  <c r="AO23" i="36"/>
  <c r="AO22" i="36"/>
  <c r="AK38" i="36"/>
  <c r="AK21" i="34"/>
  <c r="AI44" i="36"/>
  <c r="AJ44" i="36" s="1"/>
  <c r="AL44" i="36" s="1"/>
  <c r="AI43" i="36"/>
  <c r="AJ43" i="36" s="1"/>
  <c r="AI42" i="36"/>
  <c r="AJ42" i="36" s="1"/>
  <c r="AI41" i="36"/>
  <c r="AJ41" i="36" s="1"/>
  <c r="AL41" i="36" s="1"/>
  <c r="AI40" i="36"/>
  <c r="AJ40" i="36" s="1"/>
  <c r="AL40" i="36" s="1"/>
  <c r="AI39" i="36"/>
  <c r="AJ39" i="36" s="1"/>
  <c r="AI38" i="36"/>
  <c r="AJ38" i="36" s="1"/>
  <c r="AL38" i="36" s="1"/>
  <c r="AM38" i="36" s="1"/>
  <c r="AI37" i="36"/>
  <c r="AJ37" i="36" s="1"/>
  <c r="AL37" i="36" s="1"/>
  <c r="AI36" i="36"/>
  <c r="AJ36" i="36" s="1"/>
  <c r="AL36" i="36" s="1"/>
  <c r="AI35" i="36"/>
  <c r="AJ35" i="36" s="1"/>
  <c r="AI34" i="36"/>
  <c r="AJ34" i="36" s="1"/>
  <c r="AI33" i="36"/>
  <c r="AJ33" i="36" s="1"/>
  <c r="AL33" i="36" s="1"/>
  <c r="AI32" i="36"/>
  <c r="AJ32" i="36" s="1"/>
  <c r="AI31" i="36"/>
  <c r="AJ31" i="36" s="1"/>
  <c r="AI30" i="36"/>
  <c r="AJ30" i="36" s="1"/>
  <c r="AI29" i="36"/>
  <c r="AJ29" i="36" s="1"/>
  <c r="AL29" i="36" s="1"/>
  <c r="AI28" i="36"/>
  <c r="AJ28" i="36" s="1"/>
  <c r="AI27" i="36"/>
  <c r="AJ27" i="36" s="1"/>
  <c r="AI26" i="36"/>
  <c r="AJ26" i="36" s="1"/>
  <c r="AL26" i="36" s="1"/>
  <c r="AI25" i="36"/>
  <c r="AJ25" i="36" s="1"/>
  <c r="AL25" i="36" s="1"/>
  <c r="AI24" i="36"/>
  <c r="AJ24" i="36" s="1"/>
  <c r="AI23" i="36"/>
  <c r="AJ23" i="36" s="1"/>
  <c r="AI22" i="36"/>
  <c r="AJ22" i="36" s="1"/>
  <c r="AL22" i="36" s="1"/>
  <c r="AJ21" i="36"/>
  <c r="AL21" i="36" s="1"/>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I6" i="37" l="1"/>
  <c r="J6" i="37" s="1"/>
  <c r="I10" i="37"/>
  <c r="J10" i="37" s="1"/>
  <c r="I14" i="37"/>
  <c r="J14" i="37" s="1"/>
  <c r="I18" i="37"/>
  <c r="J18" i="37" s="1"/>
  <c r="I22" i="37"/>
  <c r="J22" i="37" s="1"/>
  <c r="I26" i="37"/>
  <c r="J26" i="37" s="1"/>
  <c r="I30" i="37"/>
  <c r="J30" i="37" s="1"/>
  <c r="I34" i="37"/>
  <c r="J34" i="37" s="1"/>
  <c r="I38" i="37"/>
  <c r="J38" i="37" s="1"/>
  <c r="I42" i="37"/>
  <c r="J42" i="37" s="1"/>
  <c r="I46" i="37"/>
  <c r="J46" i="37" s="1"/>
  <c r="I50" i="37"/>
  <c r="J50" i="37" s="1"/>
  <c r="I54" i="37"/>
  <c r="J54" i="37" s="1"/>
  <c r="I58" i="37"/>
  <c r="J58" i="37" s="1"/>
  <c r="I62" i="37"/>
  <c r="J62" i="37" s="1"/>
  <c r="I66" i="37"/>
  <c r="J66" i="37" s="1"/>
  <c r="I70" i="37"/>
  <c r="J70" i="37" s="1"/>
  <c r="I74" i="37"/>
  <c r="J74" i="37" s="1"/>
  <c r="I78" i="37"/>
  <c r="J78" i="37" s="1"/>
  <c r="I82" i="37"/>
  <c r="J82" i="37" s="1"/>
  <c r="I86" i="37"/>
  <c r="J86" i="37" s="1"/>
  <c r="I90" i="37"/>
  <c r="J90" i="37" s="1"/>
  <c r="I94" i="37"/>
  <c r="J94" i="37" s="1"/>
  <c r="J3" i="37"/>
  <c r="I7" i="37"/>
  <c r="J7" i="37" s="1"/>
  <c r="I11" i="37"/>
  <c r="J11" i="37" s="1"/>
  <c r="I15" i="37"/>
  <c r="J15" i="37" s="1"/>
  <c r="I19" i="37"/>
  <c r="J19" i="37" s="1"/>
  <c r="I23" i="37"/>
  <c r="J23" i="37" s="1"/>
  <c r="I27" i="37"/>
  <c r="J27" i="37" s="1"/>
  <c r="I31" i="37"/>
  <c r="J31" i="37" s="1"/>
  <c r="I35" i="37"/>
  <c r="J35" i="37" s="1"/>
  <c r="I39" i="37"/>
  <c r="J39" i="37" s="1"/>
  <c r="I43" i="37"/>
  <c r="J43" i="37" s="1"/>
  <c r="I47" i="37"/>
  <c r="J47" i="37" s="1"/>
  <c r="I51" i="37"/>
  <c r="J51" i="37" s="1"/>
  <c r="I55" i="37"/>
  <c r="J55" i="37" s="1"/>
  <c r="I59" i="37"/>
  <c r="J59" i="37" s="1"/>
  <c r="I63" i="37"/>
  <c r="J63" i="37" s="1"/>
  <c r="I67" i="37"/>
  <c r="J67" i="37" s="1"/>
  <c r="I71" i="37"/>
  <c r="J71" i="37" s="1"/>
  <c r="I75" i="37"/>
  <c r="J75" i="37" s="1"/>
  <c r="I79" i="37"/>
  <c r="J79" i="37" s="1"/>
  <c r="I83" i="37"/>
  <c r="J83" i="37" s="1"/>
  <c r="I87" i="37"/>
  <c r="J87" i="37" s="1"/>
  <c r="I91" i="37"/>
  <c r="J91" i="37" s="1"/>
  <c r="I95" i="37"/>
  <c r="J95" i="37" s="1"/>
  <c r="I4" i="37"/>
  <c r="I8" i="37"/>
  <c r="J8" i="37" s="1"/>
  <c r="I12" i="37"/>
  <c r="J12" i="37" s="1"/>
  <c r="I16" i="37"/>
  <c r="J16" i="37" s="1"/>
  <c r="I20" i="37"/>
  <c r="J20" i="37" s="1"/>
  <c r="I24" i="37"/>
  <c r="J24" i="37" s="1"/>
  <c r="I28" i="37"/>
  <c r="J28" i="37" s="1"/>
  <c r="I32" i="37"/>
  <c r="J32" i="37" s="1"/>
  <c r="I36" i="37"/>
  <c r="J36" i="37" s="1"/>
  <c r="I40" i="37"/>
  <c r="J40" i="37" s="1"/>
  <c r="I44" i="37"/>
  <c r="J44" i="37" s="1"/>
  <c r="I48" i="37"/>
  <c r="J48" i="37" s="1"/>
  <c r="I52" i="37"/>
  <c r="J52" i="37" s="1"/>
  <c r="I56" i="37"/>
  <c r="J56" i="37" s="1"/>
  <c r="I60" i="37"/>
  <c r="J60" i="37" s="1"/>
  <c r="I64" i="37"/>
  <c r="J64" i="37" s="1"/>
  <c r="I68" i="37"/>
  <c r="J68" i="37" s="1"/>
  <c r="I72" i="37"/>
  <c r="J72" i="37" s="1"/>
  <c r="I76" i="37"/>
  <c r="J76" i="37" s="1"/>
  <c r="I80" i="37"/>
  <c r="J80" i="37" s="1"/>
  <c r="I84" i="37"/>
  <c r="J84" i="37" s="1"/>
  <c r="I88" i="37"/>
  <c r="J88" i="37" s="1"/>
  <c r="I92" i="37"/>
  <c r="J92" i="37" s="1"/>
  <c r="I5" i="37"/>
  <c r="J5" i="37" s="1"/>
  <c r="I9" i="37"/>
  <c r="J9" i="37" s="1"/>
  <c r="I13" i="37"/>
  <c r="J13" i="37" s="1"/>
  <c r="I17" i="37"/>
  <c r="J17" i="37" s="1"/>
  <c r="I21" i="37"/>
  <c r="J21" i="37" s="1"/>
  <c r="I25" i="37"/>
  <c r="J25" i="37" s="1"/>
  <c r="I29" i="37"/>
  <c r="J29" i="37" s="1"/>
  <c r="I33" i="37"/>
  <c r="J33" i="37" s="1"/>
  <c r="I37" i="37"/>
  <c r="J37" i="37" s="1"/>
  <c r="I41" i="37"/>
  <c r="J41" i="37" s="1"/>
  <c r="I45" i="37"/>
  <c r="J45" i="37" s="1"/>
  <c r="I49" i="37"/>
  <c r="J49" i="37" s="1"/>
  <c r="I53" i="37"/>
  <c r="J53" i="37" s="1"/>
  <c r="I57" i="37"/>
  <c r="J57" i="37" s="1"/>
  <c r="I61" i="37"/>
  <c r="J61" i="37" s="1"/>
  <c r="I65" i="37"/>
  <c r="J65" i="37" s="1"/>
  <c r="I69" i="37"/>
  <c r="J69" i="37" s="1"/>
  <c r="I73" i="37"/>
  <c r="J73" i="37" s="1"/>
  <c r="I77" i="37"/>
  <c r="J77" i="37" s="1"/>
  <c r="I81" i="37"/>
  <c r="J81" i="37" s="1"/>
  <c r="I85" i="37"/>
  <c r="J85" i="37" s="1"/>
  <c r="I89" i="37"/>
  <c r="J89" i="37" s="1"/>
  <c r="I93" i="37"/>
  <c r="J93" i="37" s="1"/>
  <c r="E44" i="52"/>
  <c r="E28" i="52"/>
  <c r="E29" i="52"/>
  <c r="AL28" i="36"/>
  <c r="AM28" i="36" s="1"/>
  <c r="AL32" i="36"/>
  <c r="AM32" i="36" s="1"/>
  <c r="AL24" i="36"/>
  <c r="AM24" i="36" s="1"/>
  <c r="AL34" i="36"/>
  <c r="AM34" i="36" s="1"/>
  <c r="AL42" i="36"/>
  <c r="AM42" i="36" s="1"/>
  <c r="AL30" i="36"/>
  <c r="AM30" i="36" s="1"/>
  <c r="AL23" i="36"/>
  <c r="AM23" i="36" s="1"/>
  <c r="AL27" i="36"/>
  <c r="AM27" i="36" s="1"/>
  <c r="AL31" i="36"/>
  <c r="AM31" i="36" s="1"/>
  <c r="AL35" i="36"/>
  <c r="AM35" i="36" s="1"/>
  <c r="AL39" i="36"/>
  <c r="AM39" i="36" s="1"/>
  <c r="AL43" i="36"/>
  <c r="AM43" i="36" s="1"/>
  <c r="AQ21" i="36"/>
  <c r="AS21" i="36" s="1"/>
  <c r="AT21" i="36" s="1"/>
  <c r="AU21" i="36" s="1"/>
  <c r="AQ30" i="36"/>
  <c r="AS30" i="36" s="1"/>
  <c r="AT30" i="36" s="1"/>
  <c r="AU30" i="36" s="1"/>
  <c r="AQ37" i="36"/>
  <c r="AS37" i="36" s="1"/>
  <c r="AT37" i="36" s="1"/>
  <c r="AU37" i="36" s="1"/>
  <c r="AQ41" i="36"/>
  <c r="AS41" i="36" s="1"/>
  <c r="AT41" i="36" s="1"/>
  <c r="AU41" i="36" s="1"/>
  <c r="AQ23" i="36"/>
  <c r="AS23" i="36" s="1"/>
  <c r="AT23" i="36" s="1"/>
  <c r="AU23" i="36" s="1"/>
  <c r="AQ27" i="36"/>
  <c r="AS27" i="36" s="1"/>
  <c r="AT27" i="36" s="1"/>
  <c r="AU27" i="36" s="1"/>
  <c r="AQ31" i="36"/>
  <c r="AS31" i="36" s="1"/>
  <c r="AT31" i="36" s="1"/>
  <c r="AU31" i="36" s="1"/>
  <c r="AQ34" i="36"/>
  <c r="AS34" i="36" s="1"/>
  <c r="AT34" i="36" s="1"/>
  <c r="AU34" i="36" s="1"/>
  <c r="AQ38" i="36"/>
  <c r="AS38" i="36" s="1"/>
  <c r="AT38" i="36" s="1"/>
  <c r="AU38" i="36" s="1"/>
  <c r="AQ42" i="36"/>
  <c r="AS42" i="36" s="1"/>
  <c r="AT42" i="36" s="1"/>
  <c r="AU42" i="36" s="1"/>
  <c r="AQ22" i="36"/>
  <c r="AS22" i="36" s="1"/>
  <c r="AT22" i="36" s="1"/>
  <c r="AQ24" i="36"/>
  <c r="AS24" i="36" s="1"/>
  <c r="AT24" i="36" s="1"/>
  <c r="AU24" i="36" s="1"/>
  <c r="AQ28" i="36"/>
  <c r="AS28" i="36" s="1"/>
  <c r="AT28" i="36" s="1"/>
  <c r="AU28" i="36" s="1"/>
  <c r="AQ32" i="36"/>
  <c r="AS32" i="36" s="1"/>
  <c r="AT32" i="36" s="1"/>
  <c r="AU32" i="36" s="1"/>
  <c r="AQ35" i="36"/>
  <c r="AS35" i="36" s="1"/>
  <c r="AT35" i="36" s="1"/>
  <c r="AU35" i="36" s="1"/>
  <c r="AQ39" i="36"/>
  <c r="AS39" i="36" s="1"/>
  <c r="AT39" i="36" s="1"/>
  <c r="AU39" i="36" s="1"/>
  <c r="AQ43" i="36"/>
  <c r="AS43" i="36" s="1"/>
  <c r="AT43" i="36" s="1"/>
  <c r="AU43" i="36" s="1"/>
  <c r="AQ26" i="36"/>
  <c r="AS26" i="36" s="1"/>
  <c r="AT26" i="36" s="1"/>
  <c r="AU26" i="36" s="1"/>
  <c r="AQ25" i="36"/>
  <c r="AS25" i="36" s="1"/>
  <c r="AT25" i="36" s="1"/>
  <c r="AU25" i="36" s="1"/>
  <c r="AQ29" i="36"/>
  <c r="AS29" i="36" s="1"/>
  <c r="AT29" i="36" s="1"/>
  <c r="AU29" i="36" s="1"/>
  <c r="AQ33" i="36"/>
  <c r="AS33" i="36" s="1"/>
  <c r="AT33" i="36" s="1"/>
  <c r="AU33" i="36" s="1"/>
  <c r="AQ36" i="36"/>
  <c r="AS36" i="36" s="1"/>
  <c r="AT36" i="36" s="1"/>
  <c r="AU36" i="36" s="1"/>
  <c r="AQ40" i="36"/>
  <c r="AS40" i="36" s="1"/>
  <c r="AT40" i="36" s="1"/>
  <c r="AU40" i="36" s="1"/>
  <c r="AQ44" i="36"/>
  <c r="AS44" i="36" s="1"/>
  <c r="AT44" i="36" s="1"/>
  <c r="AU44" i="36" s="1"/>
  <c r="AM25" i="36"/>
  <c r="AM29" i="36"/>
  <c r="AM33" i="36"/>
  <c r="AM22" i="36"/>
  <c r="AM26" i="36"/>
  <c r="AM37" i="36"/>
  <c r="AM41" i="36"/>
  <c r="AM36" i="36"/>
  <c r="AM40" i="36"/>
  <c r="AM44" i="36"/>
  <c r="AM21" i="36"/>
  <c r="J4" i="37" l="1"/>
  <c r="E33" i="52"/>
  <c r="AU22" i="36"/>
  <c r="AU19" i="36" s="1"/>
  <c r="AT19" i="36"/>
  <c r="AM19" i="36"/>
  <c r="AL19" i="36"/>
  <c r="AO19" i="36"/>
  <c r="AG93" i="34" l="1"/>
  <c r="AG92" i="34"/>
  <c r="AG91" i="34"/>
  <c r="AG90" i="34"/>
  <c r="AG89" i="34"/>
  <c r="AG84" i="34"/>
  <c r="AG83" i="34"/>
  <c r="AG68" i="34"/>
  <c r="AG43" i="34"/>
  <c r="AG41" i="34"/>
  <c r="AG40" i="34"/>
  <c r="AE103" i="34"/>
  <c r="AT103" i="34" s="1"/>
  <c r="AE102" i="34"/>
  <c r="AT102" i="34" s="1"/>
  <c r="AE101" i="34"/>
  <c r="AT101" i="34" s="1"/>
  <c r="AE100" i="34"/>
  <c r="AT100" i="34" s="1"/>
  <c r="AE99" i="34"/>
  <c r="AT99" i="34" s="1"/>
  <c r="AE98" i="34"/>
  <c r="AT98" i="34" s="1"/>
  <c r="AE97" i="34"/>
  <c r="AT97" i="34" s="1"/>
  <c r="AE96" i="34"/>
  <c r="AT96" i="34" s="1"/>
  <c r="AE95" i="34"/>
  <c r="AT95" i="34" s="1"/>
  <c r="AE94" i="34"/>
  <c r="AT94" i="34" s="1"/>
  <c r="AE93" i="34"/>
  <c r="AT93" i="34" s="1"/>
  <c r="AE92" i="34"/>
  <c r="AT92" i="34" s="1"/>
  <c r="AE91" i="34"/>
  <c r="AT91" i="34" s="1"/>
  <c r="AE90" i="34"/>
  <c r="AT90" i="34" s="1"/>
  <c r="AE89" i="34"/>
  <c r="AT89" i="34" s="1"/>
  <c r="AE88" i="34"/>
  <c r="AT88" i="34" s="1"/>
  <c r="AE87" i="34"/>
  <c r="AT87" i="34" s="1"/>
  <c r="AE86" i="34"/>
  <c r="AT86" i="34" s="1"/>
  <c r="AE85" i="34"/>
  <c r="AT85" i="34" s="1"/>
  <c r="AE84" i="34"/>
  <c r="AT84" i="34" s="1"/>
  <c r="AE83" i="34"/>
  <c r="AT83" i="34" s="1"/>
  <c r="AE82" i="34"/>
  <c r="AT82" i="34" s="1"/>
  <c r="AE81" i="34"/>
  <c r="AT81" i="34" s="1"/>
  <c r="AE80" i="34"/>
  <c r="AT80" i="34" s="1"/>
  <c r="AE79" i="34"/>
  <c r="AT79" i="34" s="1"/>
  <c r="AE78" i="34"/>
  <c r="AT78" i="34" s="1"/>
  <c r="AE77" i="34"/>
  <c r="AT77" i="34" s="1"/>
  <c r="AE76" i="34"/>
  <c r="AT76" i="34" s="1"/>
  <c r="AE75" i="34"/>
  <c r="AT75" i="34" s="1"/>
  <c r="AE74" i="34"/>
  <c r="AT74" i="34" s="1"/>
  <c r="AE73" i="34"/>
  <c r="AT73" i="34" s="1"/>
  <c r="AE72" i="34"/>
  <c r="AT72" i="34" s="1"/>
  <c r="AE71" i="34"/>
  <c r="AT71" i="34" s="1"/>
  <c r="AE70" i="34"/>
  <c r="AT70" i="34" s="1"/>
  <c r="AE69" i="34"/>
  <c r="AT69" i="34" s="1"/>
  <c r="AE68" i="34"/>
  <c r="AT68" i="34" s="1"/>
  <c r="AE67" i="34"/>
  <c r="AT67" i="34" s="1"/>
  <c r="AE66" i="34"/>
  <c r="AT66" i="34" s="1"/>
  <c r="AE65" i="34"/>
  <c r="AT65" i="34" s="1"/>
  <c r="AE64" i="34"/>
  <c r="AT64" i="34" s="1"/>
  <c r="AE63" i="34"/>
  <c r="AT63" i="34" s="1"/>
  <c r="AE62" i="34"/>
  <c r="AT62" i="34" s="1"/>
  <c r="AE61" i="34"/>
  <c r="AT61" i="34" s="1"/>
  <c r="AE60" i="34"/>
  <c r="AT60" i="34" s="1"/>
  <c r="AE59" i="34"/>
  <c r="AT59" i="34" s="1"/>
  <c r="AE58" i="34"/>
  <c r="AT58" i="34" s="1"/>
  <c r="AE57" i="34"/>
  <c r="AT57" i="34" s="1"/>
  <c r="AE56" i="34"/>
  <c r="AT56" i="34" s="1"/>
  <c r="AE55" i="34"/>
  <c r="AT55" i="34" s="1"/>
  <c r="AE54" i="34"/>
  <c r="AT54" i="34" s="1"/>
  <c r="AE53" i="34"/>
  <c r="AT53" i="34" s="1"/>
  <c r="AE52" i="34"/>
  <c r="AT52" i="34" s="1"/>
  <c r="AE51" i="34"/>
  <c r="AT51" i="34" s="1"/>
  <c r="AE50" i="34"/>
  <c r="AT50" i="34" s="1"/>
  <c r="AE49" i="34"/>
  <c r="AT49" i="34" s="1"/>
  <c r="AE48" i="34"/>
  <c r="AT48" i="34" s="1"/>
  <c r="AE47" i="34"/>
  <c r="AT47" i="34" s="1"/>
  <c r="AE46" i="34"/>
  <c r="AT46" i="34" s="1"/>
  <c r="AE45" i="34"/>
  <c r="AT45" i="34" s="1"/>
  <c r="AE44" i="34"/>
  <c r="AT44" i="34" s="1"/>
  <c r="AE43" i="34"/>
  <c r="AT43" i="34" s="1"/>
  <c r="AE42" i="34"/>
  <c r="AT42" i="34" s="1"/>
  <c r="AE41" i="34"/>
  <c r="AT41" i="34" s="1"/>
  <c r="AE40" i="34"/>
  <c r="AT40" i="34" s="1"/>
  <c r="AE39" i="34"/>
  <c r="AT39" i="34" s="1"/>
  <c r="AE38" i="34"/>
  <c r="AT38" i="34" s="1"/>
  <c r="AE37" i="34"/>
  <c r="AT37" i="34" s="1"/>
  <c r="AE36" i="34"/>
  <c r="AT36" i="34" s="1"/>
  <c r="AE35" i="34"/>
  <c r="AT35" i="34" s="1"/>
  <c r="AE34" i="34"/>
  <c r="AT34" i="34" s="1"/>
  <c r="AE33" i="34"/>
  <c r="AT33" i="34" s="1"/>
  <c r="AE32" i="34"/>
  <c r="AT32" i="34" s="1"/>
  <c r="AE31" i="34"/>
  <c r="AT31" i="34" s="1"/>
  <c r="AE30" i="34"/>
  <c r="AT30" i="34" s="1"/>
  <c r="AE29" i="34"/>
  <c r="AT29" i="34" s="1"/>
  <c r="AE28" i="34"/>
  <c r="AT28" i="34" s="1"/>
  <c r="AE27" i="34"/>
  <c r="AT27" i="34" s="1"/>
  <c r="AE26" i="34"/>
  <c r="AT26" i="34" s="1"/>
  <c r="AE25" i="34"/>
  <c r="AT25" i="34" s="1"/>
  <c r="AE24" i="34"/>
  <c r="AT24" i="34" s="1"/>
  <c r="AE22" i="34"/>
  <c r="AT22" i="34" s="1"/>
  <c r="AQ21" i="34"/>
  <c r="AO21" i="34"/>
  <c r="AN21" i="34"/>
  <c r="AP21" i="34" l="1"/>
  <c r="AR21" i="34" s="1"/>
  <c r="AS21" i="34" s="1"/>
  <c r="AT21" i="34" s="1"/>
  <c r="AT19" i="34" s="1"/>
  <c r="K1" i="67"/>
  <c r="L1" i="67" s="1"/>
  <c r="AI211" i="33" l="1"/>
  <c r="AJ211" i="33" s="1"/>
  <c r="AI210" i="33"/>
  <c r="AI209" i="33"/>
  <c r="AJ209" i="33" s="1"/>
  <c r="AI208" i="33"/>
  <c r="AJ208" i="33" s="1"/>
  <c r="AI207" i="33"/>
  <c r="AJ207" i="33" s="1"/>
  <c r="AI206" i="33"/>
  <c r="AJ206" i="33" s="1"/>
  <c r="AI205" i="33"/>
  <c r="AJ205" i="33" s="1"/>
  <c r="AI204" i="33"/>
  <c r="AI203" i="33"/>
  <c r="AJ203" i="33" s="1"/>
  <c r="AI202" i="33"/>
  <c r="AI201" i="33"/>
  <c r="AJ201" i="33" s="1"/>
  <c r="AI200" i="33"/>
  <c r="AJ200" i="33" s="1"/>
  <c r="AI199" i="33"/>
  <c r="AI198" i="33"/>
  <c r="AJ198" i="33" s="1"/>
  <c r="AI197" i="33"/>
  <c r="AJ197" i="33" s="1"/>
  <c r="AI196" i="33"/>
  <c r="AJ196" i="33" s="1"/>
  <c r="AI195" i="33"/>
  <c r="AJ195" i="33" s="1"/>
  <c r="AI194" i="33"/>
  <c r="AJ194" i="33" s="1"/>
  <c r="AI193" i="33"/>
  <c r="AJ193" i="33" s="1"/>
  <c r="AI192" i="33"/>
  <c r="AJ192" i="33" s="1"/>
  <c r="AI191" i="33"/>
  <c r="AJ191" i="33" s="1"/>
  <c r="AI190" i="33"/>
  <c r="AJ190" i="33" s="1"/>
  <c r="AI189" i="33"/>
  <c r="AJ189" i="33" s="1"/>
  <c r="AI188" i="33"/>
  <c r="AJ188" i="33" s="1"/>
  <c r="AI187" i="33"/>
  <c r="AJ187" i="33" s="1"/>
  <c r="AI186" i="33"/>
  <c r="AJ186" i="33" s="1"/>
  <c r="AI185" i="33"/>
  <c r="AJ185" i="33" s="1"/>
  <c r="AI184" i="33"/>
  <c r="AJ184" i="33" s="1"/>
  <c r="AI183" i="33"/>
  <c r="AJ183" i="33" s="1"/>
  <c r="AI182" i="33"/>
  <c r="AJ182" i="33" s="1"/>
  <c r="AI181" i="33"/>
  <c r="AJ181" i="33" s="1"/>
  <c r="AI180" i="33"/>
  <c r="AJ180" i="33" s="1"/>
  <c r="AI179" i="33"/>
  <c r="AJ179" i="33" s="1"/>
  <c r="AI178" i="33"/>
  <c r="AJ178" i="33" s="1"/>
  <c r="AI177" i="33"/>
  <c r="AJ177" i="33" s="1"/>
  <c r="AI176" i="33"/>
  <c r="AJ176" i="33" s="1"/>
  <c r="AI175" i="33"/>
  <c r="AJ175" i="33" s="1"/>
  <c r="AI174" i="33"/>
  <c r="AJ174" i="33" s="1"/>
  <c r="AI173" i="33"/>
  <c r="AJ173" i="33" s="1"/>
  <c r="AI172" i="33"/>
  <c r="AJ172" i="33" s="1"/>
  <c r="AI171" i="33"/>
  <c r="AJ171" i="33" s="1"/>
  <c r="AI170" i="33"/>
  <c r="AJ170" i="33" s="1"/>
  <c r="AI169" i="33"/>
  <c r="AJ169" i="33" s="1"/>
  <c r="AI168" i="33"/>
  <c r="AJ168" i="33" s="1"/>
  <c r="AI167" i="33"/>
  <c r="AJ167" i="33" s="1"/>
  <c r="AI166" i="33"/>
  <c r="AJ166" i="33" s="1"/>
  <c r="AI165" i="33"/>
  <c r="AJ165" i="33" s="1"/>
  <c r="AI164" i="33"/>
  <c r="AJ164" i="33" s="1"/>
  <c r="AI163" i="33"/>
  <c r="AJ163" i="33" s="1"/>
  <c r="AI162" i="33"/>
  <c r="AJ162" i="33" s="1"/>
  <c r="AI161" i="33"/>
  <c r="AJ161" i="33" s="1"/>
  <c r="AI160" i="33"/>
  <c r="AJ160" i="33" s="1"/>
  <c r="AI159" i="33"/>
  <c r="AJ159" i="33" s="1"/>
  <c r="AI158" i="33"/>
  <c r="AJ158" i="33" s="1"/>
  <c r="AI157" i="33"/>
  <c r="AJ157" i="33" s="1"/>
  <c r="AI156" i="33"/>
  <c r="AJ156" i="33" s="1"/>
  <c r="AI155" i="33"/>
  <c r="AJ155" i="33" s="1"/>
  <c r="AI154" i="33"/>
  <c r="AJ154" i="33" s="1"/>
  <c r="AI153" i="33"/>
  <c r="AJ153" i="33" s="1"/>
  <c r="AI152" i="33"/>
  <c r="AJ152" i="33" s="1"/>
  <c r="AI151" i="33"/>
  <c r="AJ151" i="33" s="1"/>
  <c r="AI150" i="33"/>
  <c r="AJ150" i="33" s="1"/>
  <c r="AI149" i="33"/>
  <c r="AJ149" i="33" s="1"/>
  <c r="AI148" i="33"/>
  <c r="AJ148" i="33" s="1"/>
  <c r="AI147" i="33"/>
  <c r="AJ147" i="33" s="1"/>
  <c r="AI146" i="33"/>
  <c r="AJ146" i="33" s="1"/>
  <c r="AI145" i="33"/>
  <c r="AJ145" i="33" s="1"/>
  <c r="AI144" i="33"/>
  <c r="AJ144" i="33" s="1"/>
  <c r="AI143" i="33"/>
  <c r="AJ143" i="33" s="1"/>
  <c r="AI142" i="33"/>
  <c r="AJ142" i="33" s="1"/>
  <c r="AI141" i="33"/>
  <c r="AJ141" i="33" s="1"/>
  <c r="AI140" i="33"/>
  <c r="AJ140" i="33" s="1"/>
  <c r="AI139" i="33"/>
  <c r="AJ139" i="33" s="1"/>
  <c r="AI138" i="33"/>
  <c r="AJ138" i="33" s="1"/>
  <c r="AI137" i="33"/>
  <c r="AJ137" i="33" s="1"/>
  <c r="AI136" i="33"/>
  <c r="AJ136" i="33" s="1"/>
  <c r="AI135" i="33"/>
  <c r="AJ135" i="33" s="1"/>
  <c r="AI134" i="33"/>
  <c r="AJ134" i="33" s="1"/>
  <c r="AI133" i="33"/>
  <c r="AJ133" i="33" s="1"/>
  <c r="AI132" i="33"/>
  <c r="AJ132" i="33" s="1"/>
  <c r="AI131" i="33"/>
  <c r="AJ131" i="33" s="1"/>
  <c r="AI130" i="33"/>
  <c r="AJ130" i="33" s="1"/>
  <c r="AI129" i="33"/>
  <c r="AJ129" i="33" s="1"/>
  <c r="AI128" i="33"/>
  <c r="AJ128" i="33" s="1"/>
  <c r="AI127" i="33"/>
  <c r="AJ127" i="33" s="1"/>
  <c r="AI126" i="33"/>
  <c r="AJ126" i="33" s="1"/>
  <c r="AI125" i="33"/>
  <c r="AJ125" i="33" s="1"/>
  <c r="AI124" i="33"/>
  <c r="AJ124" i="33" s="1"/>
  <c r="AI123" i="33"/>
  <c r="AJ123" i="33" s="1"/>
  <c r="AI122" i="33"/>
  <c r="AJ122" i="33" s="1"/>
  <c r="AI121" i="33"/>
  <c r="AJ121" i="33" s="1"/>
  <c r="AI120" i="33"/>
  <c r="AJ120" i="33" s="1"/>
  <c r="AI119" i="33"/>
  <c r="AJ119" i="33" s="1"/>
  <c r="AI118" i="33"/>
  <c r="AJ118" i="33" s="1"/>
  <c r="AI117" i="33"/>
  <c r="AJ117" i="33" s="1"/>
  <c r="AI116" i="33"/>
  <c r="AJ116" i="33" s="1"/>
  <c r="AI115" i="33"/>
  <c r="AJ115" i="33" s="1"/>
  <c r="AI114" i="33"/>
  <c r="AJ114" i="33" s="1"/>
  <c r="AI113" i="33"/>
  <c r="AJ113" i="33" s="1"/>
  <c r="AI112" i="33"/>
  <c r="AJ112" i="33" s="1"/>
  <c r="AI111" i="33"/>
  <c r="AJ111" i="33" s="1"/>
  <c r="AI110" i="33"/>
  <c r="AJ110" i="33" s="1"/>
  <c r="AI109" i="33"/>
  <c r="AJ109" i="33" s="1"/>
  <c r="AI108" i="33"/>
  <c r="AJ108" i="33" s="1"/>
  <c r="AI107" i="33"/>
  <c r="AJ107" i="33" s="1"/>
  <c r="AI106" i="33"/>
  <c r="AJ106" i="33" s="1"/>
  <c r="AI105" i="33"/>
  <c r="AJ105" i="33" s="1"/>
  <c r="AI104" i="33"/>
  <c r="AJ104" i="33" s="1"/>
  <c r="AI103" i="33"/>
  <c r="AJ103" i="33" s="1"/>
  <c r="AI102" i="33"/>
  <c r="AJ102" i="33" s="1"/>
  <c r="AI101" i="33"/>
  <c r="AJ101" i="33" s="1"/>
  <c r="AI100" i="33"/>
  <c r="AJ100" i="33" s="1"/>
  <c r="AI99" i="33"/>
  <c r="AJ99" i="33" s="1"/>
  <c r="AI98" i="33"/>
  <c r="AJ98" i="33" s="1"/>
  <c r="AI97" i="33"/>
  <c r="AJ97" i="33" s="1"/>
  <c r="AI96" i="33"/>
  <c r="AJ96" i="33" s="1"/>
  <c r="AI95" i="33"/>
  <c r="AJ95" i="33" s="1"/>
  <c r="AI94" i="33"/>
  <c r="AJ94" i="33" s="1"/>
  <c r="AI93" i="33"/>
  <c r="AJ93" i="33" s="1"/>
  <c r="AI92" i="33"/>
  <c r="AJ92" i="33" s="1"/>
  <c r="AI91" i="33"/>
  <c r="AJ91" i="33" s="1"/>
  <c r="AI90" i="33"/>
  <c r="AJ90" i="33" s="1"/>
  <c r="AI89" i="33"/>
  <c r="AJ89" i="33" s="1"/>
  <c r="AI88" i="33"/>
  <c r="AJ88" i="33" s="1"/>
  <c r="AI87" i="33"/>
  <c r="AJ87" i="33" s="1"/>
  <c r="AI86" i="33"/>
  <c r="AJ86" i="33" s="1"/>
  <c r="AI85" i="33"/>
  <c r="AJ85" i="33" s="1"/>
  <c r="AI84" i="33"/>
  <c r="AJ84" i="33" s="1"/>
  <c r="AI83" i="33"/>
  <c r="AJ83" i="33" s="1"/>
  <c r="AI82" i="33"/>
  <c r="AJ82" i="33" s="1"/>
  <c r="AI81" i="33"/>
  <c r="AJ81" i="33" s="1"/>
  <c r="AI80" i="33"/>
  <c r="AJ80" i="33" s="1"/>
  <c r="AI79" i="33"/>
  <c r="AJ79" i="33" s="1"/>
  <c r="AI78" i="33"/>
  <c r="AJ78" i="33" s="1"/>
  <c r="AI77" i="33"/>
  <c r="AJ77" i="33" s="1"/>
  <c r="AI76" i="33"/>
  <c r="AJ76" i="33" s="1"/>
  <c r="AI75" i="33"/>
  <c r="AJ75" i="33" s="1"/>
  <c r="AI74" i="33"/>
  <c r="AJ74" i="33" s="1"/>
  <c r="AI73" i="33"/>
  <c r="AJ73" i="33" s="1"/>
  <c r="AI72" i="33"/>
  <c r="AJ72" i="33" s="1"/>
  <c r="AI71" i="33"/>
  <c r="AJ71" i="33" s="1"/>
  <c r="AI70" i="33"/>
  <c r="AJ70" i="33" s="1"/>
  <c r="AI69" i="33"/>
  <c r="AJ69" i="33" s="1"/>
  <c r="AI68" i="33"/>
  <c r="AJ68" i="33" s="1"/>
  <c r="AI67" i="33"/>
  <c r="AJ67" i="33" s="1"/>
  <c r="AI66" i="33"/>
  <c r="AJ66" i="33" s="1"/>
  <c r="AI65" i="33"/>
  <c r="AJ65" i="33" s="1"/>
  <c r="AI64" i="33"/>
  <c r="AJ64" i="33" s="1"/>
  <c r="AI63" i="33"/>
  <c r="AJ63" i="33" s="1"/>
  <c r="AI62" i="33"/>
  <c r="AJ62" i="33" s="1"/>
  <c r="AI61" i="33"/>
  <c r="AJ61" i="33" s="1"/>
  <c r="AI60" i="33"/>
  <c r="AJ60" i="33" s="1"/>
  <c r="AI59" i="33"/>
  <c r="AJ59" i="33" s="1"/>
  <c r="AI58" i="33"/>
  <c r="AJ58" i="33" s="1"/>
  <c r="AI57" i="33"/>
  <c r="AJ57" i="33" s="1"/>
  <c r="AI56" i="33"/>
  <c r="AJ56" i="33" s="1"/>
  <c r="AI55" i="33"/>
  <c r="AJ55" i="33" s="1"/>
  <c r="AI54" i="33"/>
  <c r="AJ54" i="33" s="1"/>
  <c r="AI53" i="33"/>
  <c r="AJ53" i="33" s="1"/>
  <c r="AI52" i="33"/>
  <c r="AJ52" i="33" s="1"/>
  <c r="AI51" i="33"/>
  <c r="AJ51" i="33" s="1"/>
  <c r="AI50" i="33"/>
  <c r="AJ50" i="33" s="1"/>
  <c r="AI49" i="33"/>
  <c r="AJ49" i="33" s="1"/>
  <c r="AI48" i="33"/>
  <c r="AJ48" i="33" s="1"/>
  <c r="AI47" i="33"/>
  <c r="AJ47" i="33" s="1"/>
  <c r="AI46" i="33"/>
  <c r="AJ46" i="33" s="1"/>
  <c r="AI45" i="33"/>
  <c r="AJ45" i="33" s="1"/>
  <c r="AI44" i="33"/>
  <c r="AJ44" i="33" s="1"/>
  <c r="AI43" i="33"/>
  <c r="AJ43" i="33" s="1"/>
  <c r="AI42" i="33"/>
  <c r="AJ42" i="33" s="1"/>
  <c r="AI41" i="33"/>
  <c r="AJ41" i="33" s="1"/>
  <c r="AI40" i="33"/>
  <c r="AJ40" i="33" s="1"/>
  <c r="AI39" i="33"/>
  <c r="AJ39" i="33" s="1"/>
  <c r="AI38" i="33"/>
  <c r="AJ38" i="33" s="1"/>
  <c r="AI37" i="33"/>
  <c r="AJ37" i="33" s="1"/>
  <c r="AI36" i="33"/>
  <c r="AJ36" i="33" s="1"/>
  <c r="AI35" i="33"/>
  <c r="AJ35" i="33" s="1"/>
  <c r="AI34" i="33"/>
  <c r="AJ34" i="33" s="1"/>
  <c r="AI33" i="33"/>
  <c r="AJ33" i="33" s="1"/>
  <c r="AI32" i="33"/>
  <c r="AJ32" i="33" s="1"/>
  <c r="AI31" i="33"/>
  <c r="AJ31" i="33" s="1"/>
  <c r="AI30" i="33"/>
  <c r="AJ30" i="33" s="1"/>
  <c r="AI29" i="33"/>
  <c r="AJ29" i="33" s="1"/>
  <c r="AI28" i="33"/>
  <c r="AJ28" i="33" s="1"/>
  <c r="AI27" i="33"/>
  <c r="AJ27" i="33" s="1"/>
  <c r="AI26" i="33"/>
  <c r="AJ26" i="33" s="1"/>
  <c r="AI25" i="33"/>
  <c r="AJ25" i="33" s="1"/>
  <c r="AI24" i="33"/>
  <c r="AJ24" i="33" s="1"/>
  <c r="AI23" i="33"/>
  <c r="AJ23" i="33" s="1"/>
  <c r="AI22" i="33"/>
  <c r="AJ22" i="33" s="1"/>
  <c r="AI21" i="33"/>
  <c r="AJ21" i="33" s="1"/>
  <c r="AI20" i="33"/>
  <c r="AJ20" i="33" s="1"/>
  <c r="AI19" i="33"/>
  <c r="AJ19" i="33" s="1"/>
  <c r="AI18" i="33"/>
  <c r="AJ18" i="33" s="1"/>
  <c r="AI17" i="33"/>
  <c r="AJ17" i="33" s="1"/>
  <c r="AI16" i="33"/>
  <c r="AJ16" i="33" s="1"/>
  <c r="AI15" i="33"/>
  <c r="AJ15" i="33" s="1"/>
  <c r="AI14" i="33"/>
  <c r="AJ14" i="33" s="1"/>
  <c r="AI13" i="33"/>
  <c r="AJ13" i="33" s="1"/>
  <c r="AI12" i="33"/>
  <c r="AJ12" i="33" s="1"/>
  <c r="AI11" i="33"/>
  <c r="AD103" i="34"/>
  <c r="AD102" i="34"/>
  <c r="AD101" i="34"/>
  <c r="AD100" i="34"/>
  <c r="AD99" i="34"/>
  <c r="AD98" i="34"/>
  <c r="AD97" i="34"/>
  <c r="AD96" i="34"/>
  <c r="AD95" i="34"/>
  <c r="AD94" i="34"/>
  <c r="AD93" i="34"/>
  <c r="AD92" i="34"/>
  <c r="AD91" i="34"/>
  <c r="AD90" i="34"/>
  <c r="AD89" i="34"/>
  <c r="AD88" i="34"/>
  <c r="AD87" i="34"/>
  <c r="AD86" i="34"/>
  <c r="AD85" i="34"/>
  <c r="AD84" i="34"/>
  <c r="AD83" i="34"/>
  <c r="AD82" i="34"/>
  <c r="AD81" i="34"/>
  <c r="AD80" i="34"/>
  <c r="AD79" i="34"/>
  <c r="AD78" i="34"/>
  <c r="AD77" i="34"/>
  <c r="AD76" i="34"/>
  <c r="AD75" i="34"/>
  <c r="AD74" i="34"/>
  <c r="AD73" i="34"/>
  <c r="AD72" i="34"/>
  <c r="AD71" i="34"/>
  <c r="AD70" i="34"/>
  <c r="AD69" i="34"/>
  <c r="AD68" i="34"/>
  <c r="AD67" i="34"/>
  <c r="AD66" i="34"/>
  <c r="AD65" i="34"/>
  <c r="AD64" i="34"/>
  <c r="AD63" i="34"/>
  <c r="AD62" i="34"/>
  <c r="AD61" i="34"/>
  <c r="AD60" i="34"/>
  <c r="AD59" i="34"/>
  <c r="AD58" i="34"/>
  <c r="AD57" i="34"/>
  <c r="AD56" i="34"/>
  <c r="AD55" i="34"/>
  <c r="AD54" i="34"/>
  <c r="AD53" i="34"/>
  <c r="AD52" i="34"/>
  <c r="AD51" i="34"/>
  <c r="AD50" i="34"/>
  <c r="AD49" i="34"/>
  <c r="AD48" i="34"/>
  <c r="AD47" i="34"/>
  <c r="AD46" i="34"/>
  <c r="AD45" i="34"/>
  <c r="AD44" i="34"/>
  <c r="AD43" i="34"/>
  <c r="AD42" i="34"/>
  <c r="AD41" i="34"/>
  <c r="AD40" i="34"/>
  <c r="AD39" i="34"/>
  <c r="AD38" i="34"/>
  <c r="AD37" i="34"/>
  <c r="AD36" i="34"/>
  <c r="AD35" i="34"/>
  <c r="AD34" i="34"/>
  <c r="AD33" i="34"/>
  <c r="AD32" i="34"/>
  <c r="AD31" i="34"/>
  <c r="AD30" i="34"/>
  <c r="AD29" i="34"/>
  <c r="AD28" i="34"/>
  <c r="AD27" i="34"/>
  <c r="AD26" i="34"/>
  <c r="AD25" i="34"/>
  <c r="AD24" i="34"/>
  <c r="AD23" i="34"/>
  <c r="AD22" i="34"/>
  <c r="AD21" i="34"/>
  <c r="F33" i="11"/>
  <c r="F34" i="11" s="1"/>
  <c r="AK103" i="34"/>
  <c r="AI103" i="34"/>
  <c r="AJ103" i="34" s="1"/>
  <c r="AL103" i="34" s="1"/>
  <c r="AM103" i="34" s="1"/>
  <c r="AK102" i="34"/>
  <c r="AI102" i="34"/>
  <c r="AJ102" i="34" s="1"/>
  <c r="AL102" i="34" s="1"/>
  <c r="AM102" i="34" s="1"/>
  <c r="AK101" i="34"/>
  <c r="AI101" i="34"/>
  <c r="AJ101" i="34" s="1"/>
  <c r="AL101" i="34" s="1"/>
  <c r="AM101" i="34" s="1"/>
  <c r="AK100" i="34"/>
  <c r="AI100" i="34"/>
  <c r="AJ100" i="34" s="1"/>
  <c r="AL100" i="34" s="1"/>
  <c r="AM100" i="34" s="1"/>
  <c r="AK99" i="34"/>
  <c r="AI99" i="34"/>
  <c r="AJ99" i="34" s="1"/>
  <c r="AL99" i="34" s="1"/>
  <c r="AM99" i="34" s="1"/>
  <c r="AK98" i="34"/>
  <c r="AI98" i="34"/>
  <c r="AJ98" i="34" s="1"/>
  <c r="AL98" i="34" s="1"/>
  <c r="AM98" i="34" s="1"/>
  <c r="AK97" i="34"/>
  <c r="AI97" i="34"/>
  <c r="AJ97" i="34" s="1"/>
  <c r="AL97" i="34" s="1"/>
  <c r="AM97" i="34" s="1"/>
  <c r="AK96" i="34"/>
  <c r="AI96" i="34"/>
  <c r="AJ96" i="34" s="1"/>
  <c r="AL96" i="34" s="1"/>
  <c r="AM96" i="34" s="1"/>
  <c r="AK95" i="34"/>
  <c r="AI95" i="34"/>
  <c r="AJ95" i="34" s="1"/>
  <c r="AL95" i="34" s="1"/>
  <c r="AM95" i="34" s="1"/>
  <c r="AK94" i="34"/>
  <c r="AI94" i="34"/>
  <c r="AJ94" i="34" s="1"/>
  <c r="AL94" i="34" s="1"/>
  <c r="AM94" i="34" s="1"/>
  <c r="AK93" i="34"/>
  <c r="AI93" i="34"/>
  <c r="AJ93" i="34" s="1"/>
  <c r="AL93" i="34" s="1"/>
  <c r="AM93" i="34" s="1"/>
  <c r="AK92" i="34"/>
  <c r="AI92" i="34"/>
  <c r="AJ92" i="34" s="1"/>
  <c r="AL92" i="34" s="1"/>
  <c r="AM92" i="34" s="1"/>
  <c r="AK91" i="34"/>
  <c r="AI91" i="34"/>
  <c r="AJ91" i="34" s="1"/>
  <c r="AL91" i="34" s="1"/>
  <c r="AM91" i="34" s="1"/>
  <c r="AK90" i="34"/>
  <c r="AI90" i="34"/>
  <c r="AJ90" i="34" s="1"/>
  <c r="AL90" i="34" s="1"/>
  <c r="AM90" i="34" s="1"/>
  <c r="AK89" i="34"/>
  <c r="AI89" i="34"/>
  <c r="AJ89" i="34" s="1"/>
  <c r="AL89" i="34" s="1"/>
  <c r="AM89" i="34" s="1"/>
  <c r="AK88" i="34"/>
  <c r="AI88" i="34"/>
  <c r="AJ88" i="34" s="1"/>
  <c r="AL88" i="34" s="1"/>
  <c r="AM88" i="34" s="1"/>
  <c r="AK87" i="34"/>
  <c r="AI87" i="34"/>
  <c r="AJ87" i="34" s="1"/>
  <c r="AL87" i="34" s="1"/>
  <c r="AM87" i="34" s="1"/>
  <c r="AK86" i="34"/>
  <c r="AI86" i="34"/>
  <c r="AJ86" i="34" s="1"/>
  <c r="AL86" i="34" s="1"/>
  <c r="AM86" i="34" s="1"/>
  <c r="AK85" i="34"/>
  <c r="AI85" i="34"/>
  <c r="AJ85" i="34" s="1"/>
  <c r="AL85" i="34" s="1"/>
  <c r="AM85" i="34" s="1"/>
  <c r="AK84" i="34"/>
  <c r="AI84" i="34"/>
  <c r="AJ84" i="34" s="1"/>
  <c r="AL84" i="34" s="1"/>
  <c r="AM84" i="34" s="1"/>
  <c r="AK83" i="34"/>
  <c r="AI83" i="34"/>
  <c r="AJ83" i="34" s="1"/>
  <c r="AL83" i="34" s="1"/>
  <c r="AM83" i="34" s="1"/>
  <c r="AK82" i="34"/>
  <c r="AI82" i="34"/>
  <c r="AJ82" i="34" s="1"/>
  <c r="AL82" i="34" s="1"/>
  <c r="AM82" i="34" s="1"/>
  <c r="AK81" i="34"/>
  <c r="AI81" i="34"/>
  <c r="AJ81" i="34" s="1"/>
  <c r="AL81" i="34" s="1"/>
  <c r="AM81" i="34" s="1"/>
  <c r="AK80" i="34"/>
  <c r="AI80" i="34"/>
  <c r="AJ80" i="34" s="1"/>
  <c r="AL80" i="34" s="1"/>
  <c r="AM80" i="34" s="1"/>
  <c r="AK79" i="34"/>
  <c r="AI79" i="34"/>
  <c r="AJ79" i="34" s="1"/>
  <c r="AL79" i="34" s="1"/>
  <c r="AM79" i="34" s="1"/>
  <c r="AK78" i="34"/>
  <c r="AI78" i="34"/>
  <c r="AJ78" i="34" s="1"/>
  <c r="AL78" i="34" s="1"/>
  <c r="AM78" i="34" s="1"/>
  <c r="AK77" i="34"/>
  <c r="AI77" i="34"/>
  <c r="AJ77" i="34" s="1"/>
  <c r="AL77" i="34" s="1"/>
  <c r="AM77" i="34" s="1"/>
  <c r="AK76" i="34"/>
  <c r="AI76" i="34"/>
  <c r="AJ76" i="34" s="1"/>
  <c r="AL76" i="34" s="1"/>
  <c r="AM76" i="34" s="1"/>
  <c r="AK75" i="34"/>
  <c r="AI75" i="34"/>
  <c r="AJ75" i="34" s="1"/>
  <c r="AL75" i="34" s="1"/>
  <c r="AM75" i="34" s="1"/>
  <c r="AK74" i="34"/>
  <c r="AI74" i="34"/>
  <c r="AJ74" i="34" s="1"/>
  <c r="AL74" i="34" s="1"/>
  <c r="AM74" i="34" s="1"/>
  <c r="AK73" i="34"/>
  <c r="AI73" i="34"/>
  <c r="AJ73" i="34" s="1"/>
  <c r="AL73" i="34" s="1"/>
  <c r="AM73" i="34" s="1"/>
  <c r="AK72" i="34"/>
  <c r="AI72" i="34"/>
  <c r="AJ72" i="34" s="1"/>
  <c r="AL72" i="34" s="1"/>
  <c r="AM72" i="34" s="1"/>
  <c r="AK71" i="34"/>
  <c r="AI71" i="34"/>
  <c r="AJ71" i="34" s="1"/>
  <c r="AL71" i="34" s="1"/>
  <c r="AM71" i="34" s="1"/>
  <c r="AK70" i="34"/>
  <c r="AI70" i="34"/>
  <c r="AJ70" i="34" s="1"/>
  <c r="AL70" i="34" s="1"/>
  <c r="AM70" i="34" s="1"/>
  <c r="AK69" i="34"/>
  <c r="AI69" i="34"/>
  <c r="AJ69" i="34" s="1"/>
  <c r="AL69" i="34" s="1"/>
  <c r="AM69" i="34" s="1"/>
  <c r="AK68" i="34"/>
  <c r="AI68" i="34"/>
  <c r="AJ68" i="34" s="1"/>
  <c r="AL68" i="34" s="1"/>
  <c r="AM68" i="34" s="1"/>
  <c r="AK67" i="34"/>
  <c r="AI67" i="34"/>
  <c r="AJ67" i="34" s="1"/>
  <c r="AL67" i="34" s="1"/>
  <c r="AM67" i="34" s="1"/>
  <c r="AK66" i="34"/>
  <c r="AI66" i="34"/>
  <c r="AJ66" i="34" s="1"/>
  <c r="AL66" i="34" s="1"/>
  <c r="AM66" i="34" s="1"/>
  <c r="AK65" i="34"/>
  <c r="AI65" i="34"/>
  <c r="AJ65" i="34" s="1"/>
  <c r="AL65" i="34" s="1"/>
  <c r="AM65" i="34" s="1"/>
  <c r="AK64" i="34"/>
  <c r="AI64" i="34"/>
  <c r="AJ64" i="34" s="1"/>
  <c r="AL64" i="34" s="1"/>
  <c r="AM64" i="34" s="1"/>
  <c r="AK63" i="34"/>
  <c r="AI63" i="34"/>
  <c r="AJ63" i="34" s="1"/>
  <c r="AL63" i="34" s="1"/>
  <c r="AM63" i="34" s="1"/>
  <c r="AK62" i="34"/>
  <c r="AI62" i="34"/>
  <c r="AJ62" i="34" s="1"/>
  <c r="AL62" i="34" s="1"/>
  <c r="AM62" i="34" s="1"/>
  <c r="AK61" i="34"/>
  <c r="AI61" i="34"/>
  <c r="AJ61" i="34" s="1"/>
  <c r="AL61" i="34" s="1"/>
  <c r="AM61" i="34" s="1"/>
  <c r="AK60" i="34"/>
  <c r="AI60" i="34"/>
  <c r="AJ60" i="34" s="1"/>
  <c r="AL60" i="34" s="1"/>
  <c r="AM60" i="34" s="1"/>
  <c r="AK59" i="34"/>
  <c r="AI59" i="34"/>
  <c r="AJ59" i="34" s="1"/>
  <c r="AL59" i="34" s="1"/>
  <c r="AM59" i="34" s="1"/>
  <c r="AK58" i="34"/>
  <c r="AI58" i="34"/>
  <c r="AJ58" i="34" s="1"/>
  <c r="AL58" i="34" s="1"/>
  <c r="AM58" i="34" s="1"/>
  <c r="AK57" i="34"/>
  <c r="AI57" i="34"/>
  <c r="AJ57" i="34" s="1"/>
  <c r="AL57" i="34" s="1"/>
  <c r="AM57" i="34" s="1"/>
  <c r="AK56" i="34"/>
  <c r="AI56" i="34"/>
  <c r="AJ56" i="34" s="1"/>
  <c r="AL56" i="34" s="1"/>
  <c r="AM56" i="34" s="1"/>
  <c r="AK55" i="34"/>
  <c r="AI55" i="34"/>
  <c r="AJ55" i="34" s="1"/>
  <c r="AL55" i="34" s="1"/>
  <c r="AM55" i="34" s="1"/>
  <c r="AK54" i="34"/>
  <c r="AI54" i="34"/>
  <c r="AJ54" i="34" s="1"/>
  <c r="AL54" i="34" s="1"/>
  <c r="AM54" i="34" s="1"/>
  <c r="AK53" i="34"/>
  <c r="AI53" i="34"/>
  <c r="AJ53" i="34" s="1"/>
  <c r="AL53" i="34" s="1"/>
  <c r="AM53" i="34" s="1"/>
  <c r="AK52" i="34"/>
  <c r="AI52" i="34"/>
  <c r="AJ52" i="34" s="1"/>
  <c r="AL52" i="34" s="1"/>
  <c r="AM52" i="34" s="1"/>
  <c r="AK51" i="34"/>
  <c r="AI51" i="34"/>
  <c r="AJ51" i="34" s="1"/>
  <c r="AL51" i="34" s="1"/>
  <c r="AM51" i="34" s="1"/>
  <c r="AK50" i="34"/>
  <c r="AI50" i="34"/>
  <c r="AJ50" i="34" s="1"/>
  <c r="AL50" i="34" s="1"/>
  <c r="AM50" i="34" s="1"/>
  <c r="AK49" i="34"/>
  <c r="AI49" i="34"/>
  <c r="AJ49" i="34" s="1"/>
  <c r="AL49" i="34" s="1"/>
  <c r="AM49" i="34" s="1"/>
  <c r="AK48" i="34"/>
  <c r="AI48" i="34"/>
  <c r="AJ48" i="34" s="1"/>
  <c r="AL48" i="34" s="1"/>
  <c r="AM48" i="34" s="1"/>
  <c r="AK47" i="34"/>
  <c r="AI47" i="34"/>
  <c r="AJ47" i="34" s="1"/>
  <c r="AL47" i="34" s="1"/>
  <c r="AM47" i="34" s="1"/>
  <c r="AK46" i="34"/>
  <c r="AI46" i="34"/>
  <c r="AJ46" i="34" s="1"/>
  <c r="AL46" i="34" s="1"/>
  <c r="AM46" i="34" s="1"/>
  <c r="AK45" i="34"/>
  <c r="AI45" i="34"/>
  <c r="AJ45" i="34" s="1"/>
  <c r="AL45" i="34" s="1"/>
  <c r="AM45" i="34" s="1"/>
  <c r="AK44" i="34"/>
  <c r="AI44" i="34"/>
  <c r="AJ44" i="34" s="1"/>
  <c r="AL44" i="34" s="1"/>
  <c r="AM44" i="34" s="1"/>
  <c r="AK43" i="34"/>
  <c r="AI43" i="34"/>
  <c r="AJ43" i="34" s="1"/>
  <c r="AL43" i="34" s="1"/>
  <c r="AM43" i="34" s="1"/>
  <c r="AK42" i="34"/>
  <c r="AI42" i="34"/>
  <c r="AJ42" i="34" s="1"/>
  <c r="AL42" i="34" s="1"/>
  <c r="AM42" i="34" s="1"/>
  <c r="AK41" i="34"/>
  <c r="AI41" i="34"/>
  <c r="AJ41" i="34" s="1"/>
  <c r="AL41" i="34" s="1"/>
  <c r="AM41" i="34" s="1"/>
  <c r="AK40" i="34"/>
  <c r="AI40" i="34"/>
  <c r="AJ40" i="34" s="1"/>
  <c r="AL40" i="34" s="1"/>
  <c r="AM40" i="34" s="1"/>
  <c r="AK39" i="34"/>
  <c r="AI39" i="34"/>
  <c r="AJ39" i="34" s="1"/>
  <c r="AL39" i="34" s="1"/>
  <c r="AM39" i="34" s="1"/>
  <c r="AK38" i="34"/>
  <c r="AI38" i="34"/>
  <c r="AJ38" i="34" s="1"/>
  <c r="AL38" i="34" s="1"/>
  <c r="AM38" i="34" s="1"/>
  <c r="AK37" i="34"/>
  <c r="AI37" i="34"/>
  <c r="AJ37" i="34" s="1"/>
  <c r="AL37" i="34" s="1"/>
  <c r="AM37" i="34" s="1"/>
  <c r="AK36" i="34"/>
  <c r="AI36" i="34"/>
  <c r="AJ36" i="34" s="1"/>
  <c r="AL36" i="34" s="1"/>
  <c r="AM36" i="34" s="1"/>
  <c r="AK35" i="34"/>
  <c r="AI35" i="34"/>
  <c r="AJ35" i="34" s="1"/>
  <c r="AL35" i="34" s="1"/>
  <c r="AM35" i="34" s="1"/>
  <c r="AK34" i="34"/>
  <c r="AI34" i="34"/>
  <c r="AJ34" i="34" s="1"/>
  <c r="AL34" i="34" s="1"/>
  <c r="AM34" i="34" s="1"/>
  <c r="AK33" i="34"/>
  <c r="AI33" i="34"/>
  <c r="AJ33" i="34" s="1"/>
  <c r="AL33" i="34" s="1"/>
  <c r="AM33" i="34" s="1"/>
  <c r="AK32" i="34"/>
  <c r="AI32" i="34"/>
  <c r="AJ32" i="34" s="1"/>
  <c r="AL32" i="34" s="1"/>
  <c r="AM32" i="34" s="1"/>
  <c r="AK31" i="34"/>
  <c r="AI31" i="34"/>
  <c r="AJ31" i="34" s="1"/>
  <c r="AL31" i="34" s="1"/>
  <c r="AM31" i="34" s="1"/>
  <c r="AK30" i="34"/>
  <c r="AI30" i="34"/>
  <c r="AJ30" i="34" s="1"/>
  <c r="AL30" i="34" s="1"/>
  <c r="AM30" i="34" s="1"/>
  <c r="AK29" i="34"/>
  <c r="AI29" i="34"/>
  <c r="AJ29" i="34" s="1"/>
  <c r="AL29" i="34" s="1"/>
  <c r="AM29" i="34" s="1"/>
  <c r="AK28" i="34"/>
  <c r="AI28" i="34"/>
  <c r="AJ28" i="34" s="1"/>
  <c r="AL28" i="34" s="1"/>
  <c r="AM28" i="34" s="1"/>
  <c r="AK27" i="34"/>
  <c r="AI27" i="34"/>
  <c r="AJ27" i="34" s="1"/>
  <c r="AL27" i="34" s="1"/>
  <c r="AM27" i="34" s="1"/>
  <c r="AK26" i="34"/>
  <c r="AI26" i="34"/>
  <c r="AJ26" i="34" s="1"/>
  <c r="AL26" i="34" s="1"/>
  <c r="AM26" i="34" s="1"/>
  <c r="AK25" i="34"/>
  <c r="AI25" i="34"/>
  <c r="AJ25" i="34" s="1"/>
  <c r="AL25" i="34" s="1"/>
  <c r="AM25" i="34" s="1"/>
  <c r="AK24" i="34"/>
  <c r="AI24" i="34"/>
  <c r="AJ24" i="34" s="1"/>
  <c r="AL24" i="34" s="1"/>
  <c r="AM24" i="34" s="1"/>
  <c r="AK23" i="34"/>
  <c r="AI23" i="34"/>
  <c r="AJ23" i="34" s="1"/>
  <c r="AL23" i="34" s="1"/>
  <c r="AM23" i="34" s="1"/>
  <c r="AK22" i="34"/>
  <c r="AI22" i="34"/>
  <c r="AJ22" i="34" s="1"/>
  <c r="AL22" i="34" s="1"/>
  <c r="AM22" i="34" s="1"/>
  <c r="AI21" i="34"/>
  <c r="AJ21" i="34" s="1"/>
  <c r="AL21" i="34" s="1"/>
  <c r="C110" i="29" l="1"/>
  <c r="AJ210" i="33"/>
  <c r="C34" i="29"/>
  <c r="C33" i="29" s="1"/>
  <c r="C36" i="29" s="1"/>
  <c r="C109" i="29"/>
  <c r="AI7" i="33"/>
  <c r="AJ11" i="33"/>
  <c r="AJ202" i="33"/>
  <c r="AM21" i="34"/>
  <c r="AM19" i="34" s="1"/>
  <c r="AL19" i="34"/>
  <c r="AJ204" i="33"/>
  <c r="AJ199" i="33"/>
  <c r="G28" i="52"/>
  <c r="G29" i="52"/>
  <c r="E45" i="11"/>
  <c r="E43" i="11"/>
  <c r="E44" i="11"/>
  <c r="E28" i="11"/>
  <c r="E29" i="11"/>
  <c r="AD19" i="34"/>
  <c r="C108" i="29" l="1"/>
  <c r="C111" i="29" s="1"/>
  <c r="E30" i="52"/>
  <c r="G30" i="52" s="1"/>
  <c r="E45" i="52"/>
  <c r="E46" i="11"/>
  <c r="E33" i="11" l="1"/>
  <c r="G33" i="11" s="1"/>
  <c r="E34" i="11" l="1"/>
  <c r="G34" i="11" s="1"/>
  <c r="E34" i="52"/>
  <c r="G34" i="52" s="1"/>
  <c r="G33" i="52"/>
  <c r="E22" i="14"/>
  <c r="E30" i="11" l="1"/>
  <c r="G24" i="1" l="1"/>
  <c r="I24" i="1" s="1"/>
  <c r="G18" i="1"/>
  <c r="G31" i="1" l="1"/>
  <c r="I31" i="1" s="1"/>
  <c r="J31" i="1" s="1"/>
  <c r="G22" i="1"/>
  <c r="I22" i="1" s="1"/>
  <c r="J22" i="1" s="1"/>
  <c r="G23" i="1"/>
  <c r="I23" i="1" s="1"/>
  <c r="F22" i="14" l="1"/>
  <c r="F29" i="11"/>
  <c r="G29" i="11" s="1"/>
  <c r="F28" i="11"/>
  <c r="G28" i="11" s="1"/>
  <c r="G36" i="1"/>
  <c r="G35" i="1"/>
  <c r="G27" i="1"/>
  <c r="G19" i="1"/>
  <c r="F30" i="11" l="1"/>
  <c r="G30" i="11" s="1"/>
  <c r="D28" i="14"/>
  <c r="F28" i="14" s="1"/>
  <c r="G22" i="14"/>
  <c r="I18" i="1"/>
  <c r="J18" i="1" s="1"/>
  <c r="G30" i="1"/>
  <c r="I30" i="1" s="1"/>
  <c r="J30" i="1" s="1"/>
  <c r="G34" i="1"/>
  <c r="I34" i="1" s="1"/>
  <c r="J34" i="1" s="1"/>
  <c r="G37" i="1"/>
  <c r="I37" i="1" s="1"/>
  <c r="J37" i="1" s="1"/>
  <c r="I19" i="1"/>
  <c r="J19" i="1" s="1"/>
  <c r="I35" i="1"/>
  <c r="J35" i="1" s="1"/>
  <c r="I36" i="1"/>
  <c r="J36" i="1" s="1"/>
  <c r="I27" i="1"/>
  <c r="J27" i="1" s="1"/>
  <c r="G5" i="15" l="1"/>
  <c r="G4" i="15"/>
  <c r="B3" i="15"/>
  <c r="B1" i="15"/>
  <c r="G5" i="48" l="1"/>
  <c r="G5" i="52"/>
  <c r="B1" i="48"/>
  <c r="B1" i="52"/>
  <c r="G4" i="48"/>
  <c r="G4" i="52"/>
  <c r="B3" i="52"/>
  <c r="B3" i="48"/>
  <c r="G5" i="36"/>
  <c r="G5" i="79" s="1"/>
  <c r="G5" i="34"/>
  <c r="B3" i="36"/>
  <c r="B3" i="79" s="1"/>
  <c r="B3" i="34"/>
  <c r="G4" i="36"/>
  <c r="G4" i="79" s="1"/>
  <c r="G4" i="34"/>
  <c r="B1" i="36"/>
  <c r="B1" i="79" s="1"/>
  <c r="B1" i="34"/>
  <c r="B1" i="11"/>
  <c r="B3" i="11"/>
  <c r="G4" i="11"/>
  <c r="G5" i="11"/>
  <c r="E14" i="1"/>
  <c r="F14" i="1" s="1"/>
  <c r="G14" i="1" s="1"/>
  <c r="B2" i="15"/>
  <c r="H4" i="60" l="1"/>
  <c r="B2" i="52"/>
  <c r="B2" i="48"/>
  <c r="B3" i="60"/>
  <c r="H5" i="60"/>
  <c r="B1" i="60"/>
  <c r="H5" i="14"/>
  <c r="H4" i="14"/>
  <c r="B3" i="14"/>
  <c r="B1" i="14"/>
  <c r="B2" i="36"/>
  <c r="B2" i="79" s="1"/>
  <c r="B2" i="34"/>
  <c r="B2" i="11"/>
  <c r="B2" i="60" l="1"/>
  <c r="B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7" authorId="0" shapeId="0" xr:uid="{53CB5EEB-50FB-4E86-994F-CA537CB71DA6}">
      <text>
        <r>
          <rPr>
            <sz val="8"/>
            <color indexed="81"/>
            <rFont val="Tahoma"/>
            <family val="2"/>
          </rPr>
          <t>In case, the listing is long, add the listing in the sub-sheet and link the total number back to this sheet</t>
        </r>
      </text>
    </comment>
    <comment ref="D32" authorId="0" shapeId="0" xr:uid="{8427BF87-1E89-4A9F-9E72-0F643D0AD353}">
      <text>
        <r>
          <rPr>
            <sz val="8"/>
            <color indexed="81"/>
            <rFont val="Tahoma"/>
            <family val="2"/>
          </rPr>
          <t>In case, the listing is long, add the listing in the sub-sheet and link the total number back to this 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7" authorId="0" shapeId="0" xr:uid="{DD418769-3BEF-4738-AF76-A1929E157B40}">
      <text>
        <r>
          <rPr>
            <sz val="8"/>
            <color indexed="81"/>
            <rFont val="Tahoma"/>
            <family val="2"/>
          </rPr>
          <t>In case, the listing is long, add the listing in the sub-sheet and link the total number back to this sheet</t>
        </r>
      </text>
    </comment>
    <comment ref="D32" authorId="0" shapeId="0" xr:uid="{AABA8B7F-3C48-4C49-B575-FA4B33E66D40}">
      <text>
        <r>
          <rPr>
            <sz val="8"/>
            <color indexed="81"/>
            <rFont val="Tahoma"/>
            <family val="2"/>
          </rPr>
          <t>In case, the listing is long, add the listing in the sub-sheet and link the total number back to this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1" authorId="0" shapeId="0" xr:uid="{C8704A4F-3236-41A7-958F-6312386FCBDB}">
      <text>
        <r>
          <rPr>
            <sz val="9"/>
            <color indexed="81"/>
            <rFont val="Tahoma"/>
            <family val="2"/>
          </rPr>
          <t>In case the listing is long, perform recalculation in the sub-sheet and reference to this sheet</t>
        </r>
      </text>
    </comment>
  </commentList>
</comments>
</file>

<file path=xl/sharedStrings.xml><?xml version="1.0" encoding="utf-8"?>
<sst xmlns="http://schemas.openxmlformats.org/spreadsheetml/2006/main" count="11751" uniqueCount="2567">
  <si>
    <t>IPE</t>
  </si>
  <si>
    <t>IPE Name</t>
  </si>
  <si>
    <t>Test of controls</t>
  </si>
  <si>
    <t>x</t>
  </si>
  <si>
    <t>Substantive procedure</t>
  </si>
  <si>
    <t>A population to sample from</t>
  </si>
  <si>
    <t>IPE Risks</t>
  </si>
  <si>
    <t>Wps ref</t>
  </si>
  <si>
    <t>CLIENT:</t>
  </si>
  <si>
    <t>Period-end:</t>
  </si>
  <si>
    <t>Currency/Unit:</t>
  </si>
  <si>
    <t>DH101</t>
  </si>
  <si>
    <t>VND</t>
  </si>
  <si>
    <t>PM</t>
  </si>
  <si>
    <t>TE</t>
  </si>
  <si>
    <t>SAD</t>
  </si>
  <si>
    <t>TB</t>
  </si>
  <si>
    <t>PY</t>
  </si>
  <si>
    <t>Account No</t>
  </si>
  <si>
    <t>Account name</t>
  </si>
  <si>
    <t>Ref</t>
  </si>
  <si>
    <t>Unaudited balance</t>
  </si>
  <si>
    <t>Adjustment</t>
  </si>
  <si>
    <t>Audited balance</t>
  </si>
  <si>
    <t>Variance</t>
  </si>
  <si>
    <t>Note</t>
  </si>
  <si>
    <t>%</t>
  </si>
  <si>
    <t>Chứng khoán Chính phủ</t>
  </si>
  <si>
    <t>D301</t>
  </si>
  <si>
    <t>Available for Sale Debt Securities</t>
  </si>
  <si>
    <t>D401</t>
  </si>
  <si>
    <t>D501</t>
  </si>
  <si>
    <t>D601</t>
  </si>
  <si>
    <t>Long-term investment</t>
  </si>
  <si>
    <t>Đầu tu vào công ty con bằng đồng Việt Nam</t>
  </si>
  <si>
    <t>H301</t>
  </si>
  <si>
    <t>Interest receivables</t>
  </si>
  <si>
    <t>Income/Expenses</t>
  </si>
  <si>
    <t>Variance analysis</t>
  </si>
  <si>
    <t>Note A</t>
  </si>
  <si>
    <t>[Document ARP here]</t>
  </si>
  <si>
    <t>Note B</t>
  </si>
  <si>
    <t>Summary of adjustment</t>
  </si>
  <si>
    <t>Description of adjustment</t>
  </si>
  <si>
    <t>Adjustment No. 1</t>
  </si>
  <si>
    <t>Adjustment No. 2</t>
  </si>
  <si>
    <t>Objectives</t>
  </si>
  <si>
    <t>Work done</t>
  </si>
  <si>
    <t>Assertion</t>
  </si>
  <si>
    <t>Works done</t>
  </si>
  <si>
    <t>C</t>
  </si>
  <si>
    <t>C, V</t>
  </si>
  <si>
    <t>Perform overall analytical review procedures on securities balances between two years</t>
  </si>
  <si>
    <t>E</t>
  </si>
  <si>
    <t>P&amp;D</t>
  </si>
  <si>
    <t>Review and assess the completeness and appropriateness of financial statement disclosure</t>
  </si>
  <si>
    <t>Findings</t>
  </si>
  <si>
    <t>[1]</t>
  </si>
  <si>
    <t>Account</t>
  </si>
  <si>
    <t>Per listing</t>
  </si>
  <si>
    <t>Per TB</t>
  </si>
  <si>
    <t>Diff</t>
  </si>
  <si>
    <t>[2]</t>
  </si>
  <si>
    <t>[3]</t>
  </si>
  <si>
    <t>[4]</t>
  </si>
  <si>
    <t>Conclusion</t>
  </si>
  <si>
    <t>V</t>
  </si>
  <si>
    <t>Recalculate discount/premium of securities</t>
  </si>
  <si>
    <t>Recalculate accrued interest for securities</t>
  </si>
  <si>
    <t>REF</t>
  </si>
  <si>
    <t>[5]</t>
  </si>
  <si>
    <t>[6]</t>
  </si>
  <si>
    <t>Perform overall analytical review procedures on investment balances between two years</t>
  </si>
  <si>
    <t>Month</t>
  </si>
  <si>
    <t>Total</t>
  </si>
  <si>
    <t>Review and assess accounting policy/ accounting estimates applied to the accounts:</t>
  </si>
  <si>
    <t>D201</t>
  </si>
  <si>
    <t>C) Regulation reference:</t>
  </si>
  <si>
    <t>https://thuvienphapluat.vn/cong-van/tien-te-ngan-hang/Cong-van-7459-NHNN-KTTC-huong-dan-hach-toan-nghiep-vu-kinh-doanh-dau-tu-chung-khoan-70835.aspx</t>
  </si>
  <si>
    <t xml:space="preserve">Quyết định số 16/2007/QĐ-NHNN; Thông tư số 49/2014/TT-NHNN; Thông tư số 22/2017/TT-NHNN </t>
  </si>
  <si>
    <t>https://thuvienphapluat.vn/van-ban/Tien-te-Ngan-hang/Van-ban-hop-nhat-04-VBHN-NHNN-2018-Che-do-bao-cao-tai-chinh-cac-to-chuc-tin-dung-375991.aspx</t>
  </si>
  <si>
    <t>https://thuvienphapluat.vn/van-ban/Ke-toan-Kiem-toan/Thong-tu-48-2019-TT-BTC-huong-dan-trich-lap-va-xu-ly-cac-khoan-du-phong-giam-gia-hang-ton-kho-346536.aspx</t>
  </si>
  <si>
    <t>https://thuvienphapluat.vn/van-ban/Tien-te-Ngan-hang/Van-ban-hop-nhat-05-VBHN-NHNN-2018-He-thong-tai-khoan-ke-toan-cac-To-chuc-tin-dung-376172.aspx</t>
  </si>
  <si>
    <t>Quyết định 479; thông tư 10 - hệ thống tài khoản; thông tư số 22</t>
  </si>
  <si>
    <t>Obtain securities report from VSD/ custody agent and reconcile with portfolio</t>
  </si>
  <si>
    <t>https://thuvienphapluat.vn/cong-van/tien-te-ngan-hang/Cong-van-2601-NHNN-TCKT-huong-dan-ra-soat-phan-loai-va-co-so-trich-lap-du-phong-giam-gia-cac-khoan-dau-tu-tai-chinh-95728.aspx</t>
  </si>
  <si>
    <t>CV 2601/NHNN-TCKT - Hướng dẫn rà soát phân loại các khoản đầu tư tài chính</t>
  </si>
  <si>
    <t>8410</t>
  </si>
  <si>
    <t>7410</t>
  </si>
  <si>
    <t>7800</t>
  </si>
  <si>
    <t>7030</t>
  </si>
  <si>
    <t>3922</t>
  </si>
  <si>
    <t>3410</t>
  </si>
  <si>
    <t>1510</t>
  </si>
  <si>
    <t>1520</t>
  </si>
  <si>
    <t>NGÂN HÀNG THƯƠNG MẠI CỔ PHẦN BẢN VIỆT</t>
  </si>
  <si>
    <t>PHÒNG KẾ TOÁN</t>
  </si>
  <si>
    <t>SAO KÊ CHỨNG KHOÁN HIỆN CÓ</t>
  </si>
  <si>
    <t xml:space="preserve"> Ngày </t>
  </si>
  <si>
    <t>30/06/2023</t>
  </si>
  <si>
    <t>THÔNG TIN CHUNG CỦA CHỨNG KHOÁN</t>
  </si>
  <si>
    <t>STT</t>
  </si>
  <si>
    <t>MÃ CK</t>
  </si>
  <si>
    <t>ĐƠN VỊ PHÁT HÀNH</t>
  </si>
  <si>
    <t>ĐỐI TÁC</t>
  </si>
  <si>
    <t>ĐỊNH KỲ TRẢ LÃI</t>
  </si>
  <si>
    <t>NGÀY PHÁT HÀNH</t>
  </si>
  <si>
    <t>NGÀY ĐÁO HẠN</t>
  </si>
  <si>
    <t>NGÀY TRẢ LÃI GẦN NHẤT</t>
  </si>
  <si>
    <t>SỐ NGÀY CÒN LẠI CỦA CK</t>
  </si>
  <si>
    <t>MỆNH GIÁ</t>
  </si>
  <si>
    <t>LÃI SUẤT HIỆN TẠI</t>
  </si>
  <si>
    <t>NGÀY MUA</t>
  </si>
  <si>
    <t>SỐ LƯỢNG HIỆN CÓ</t>
  </si>
  <si>
    <t>SỐ DƯ MỆNH GIÁ HIỆN CÓ</t>
  </si>
  <si>
    <t>THÀNH TIỀN MUA</t>
  </si>
  <si>
    <t>GIÁ VỐN HIỆN CÓ</t>
  </si>
  <si>
    <t>PHÍ GIAO DỊCH</t>
  </si>
  <si>
    <t>PHỤ TRỘI LÚC MUA</t>
  </si>
  <si>
    <t>CHIẾT KHẤU LÚC MUA</t>
  </si>
  <si>
    <t>PHỤ TRỘI HIỆN CÓ</t>
  </si>
  <si>
    <t>CHIẾT KHẤU HIỆN CÓ</t>
  </si>
  <si>
    <t>LÃI CỘNG DỒN TRƯỚC KHI ĐẦU TƯ HIỆN CÓ</t>
  </si>
  <si>
    <t xml:space="preserve">PHỤ TRỘI ĐÃ PHÂN BỔ </t>
  </si>
  <si>
    <t xml:space="preserve">CHIẾT KHẤU ĐÃ PHÂN BỔ </t>
  </si>
  <si>
    <t>LÃI DỰ THU HIỆN CÓ</t>
  </si>
  <si>
    <t>NGÀY ĐỔI LÃI</t>
  </si>
  <si>
    <t>DAU TU VAO CONG TY CON BANG VND ( 341000001 )</t>
  </si>
  <si>
    <t>1</t>
  </si>
  <si>
    <t>DTCTC AMC</t>
  </si>
  <si>
    <t>CTY TNHH MTV QLN&amp;KTTS-NH TMCP BAN VIET</t>
  </si>
  <si>
    <t xml:space="preserve"> </t>
  </si>
  <si>
    <t>26/12/2011</t>
  </si>
  <si>
    <t/>
  </si>
  <si>
    <t>2</t>
  </si>
  <si>
    <t>20/02/2019</t>
  </si>
  <si>
    <t>TRAI PHIEU CHINH PHU GIU DEN NGAY DAO HAN_CHIET KHAU ( 161001001 )</t>
  </si>
  <si>
    <t>3</t>
  </si>
  <si>
    <t>TD2035026</t>
  </si>
  <si>
    <t>KHO BAC NHA NUOC</t>
  </si>
  <si>
    <t>NGAN HANG TMCP AN BINH</t>
  </si>
  <si>
    <t>HANG NAM</t>
  </si>
  <si>
    <t>01/10/2020</t>
  </si>
  <si>
    <t>01/10/2035</t>
  </si>
  <si>
    <t>01/10/2022</t>
  </si>
  <si>
    <t>2.9%</t>
  </si>
  <si>
    <t>26/09/2022</t>
  </si>
  <si>
    <t>4</t>
  </si>
  <si>
    <t>TD2131018</t>
  </si>
  <si>
    <t>30/09/2021</t>
  </si>
  <si>
    <t>30/09/2031</t>
  </si>
  <si>
    <t>30/09/2022</t>
  </si>
  <si>
    <t>2.1%</t>
  </si>
  <si>
    <t>06/10/2022</t>
  </si>
  <si>
    <t>5</t>
  </si>
  <si>
    <t>6</t>
  </si>
  <si>
    <t>TD2131019</t>
  </si>
  <si>
    <t>18/11/2021</t>
  </si>
  <si>
    <t>18/11/2031</t>
  </si>
  <si>
    <t>18/11/2022</t>
  </si>
  <si>
    <t>2%</t>
  </si>
  <si>
    <t>7</t>
  </si>
  <si>
    <t>8</t>
  </si>
  <si>
    <t>9</t>
  </si>
  <si>
    <t>TD2136025</t>
  </si>
  <si>
    <t>CONG TY CO PHAN CHUNG KHOAN DAU KHI</t>
  </si>
  <si>
    <t>14/01/2021</t>
  </si>
  <si>
    <t>14/01/2036</t>
  </si>
  <si>
    <t>14/01/2023</t>
  </si>
  <si>
    <t>2.4%</t>
  </si>
  <si>
    <t>14/12/2022</t>
  </si>
  <si>
    <t>10</t>
  </si>
  <si>
    <t>TD2136026.</t>
  </si>
  <si>
    <t>15/04/2021</t>
  </si>
  <si>
    <t>15/04/2036</t>
  </si>
  <si>
    <t>15/04/2023</t>
  </si>
  <si>
    <t>2.5%</t>
  </si>
  <si>
    <t>06/01/2023</t>
  </si>
  <si>
    <t>11</t>
  </si>
  <si>
    <t>12</t>
  </si>
  <si>
    <t>TD2136028</t>
  </si>
  <si>
    <t>CONG TY CO PHAN CHUNG KHOAN VPS</t>
  </si>
  <si>
    <t>12/08/2021</t>
  </si>
  <si>
    <t>12/08/2036</t>
  </si>
  <si>
    <t>12/08/2022</t>
  </si>
  <si>
    <t>2.3%</t>
  </si>
  <si>
    <t>23/12/2022</t>
  </si>
  <si>
    <t>13</t>
  </si>
  <si>
    <t>27/09/2022</t>
  </si>
  <si>
    <t>14</t>
  </si>
  <si>
    <t>TD2136029</t>
  </si>
  <si>
    <t>09/09/2021</t>
  </si>
  <si>
    <t>09/09/2036</t>
  </si>
  <si>
    <t>09/09/2022</t>
  </si>
  <si>
    <t>2.2%</t>
  </si>
  <si>
    <t>16/12/2022</t>
  </si>
  <si>
    <t>15</t>
  </si>
  <si>
    <t>20/12/2022</t>
  </si>
  <si>
    <t>16</t>
  </si>
  <si>
    <t>21/12/2022</t>
  </si>
  <si>
    <t>17</t>
  </si>
  <si>
    <t>18</t>
  </si>
  <si>
    <t>19</t>
  </si>
  <si>
    <t>22/12/2022</t>
  </si>
  <si>
    <t>20</t>
  </si>
  <si>
    <t>CONG TY CO PHAN CHUNG KHOAN MIRAE ASSET (VIET NAM)</t>
  </si>
  <si>
    <t>27/04/2023</t>
  </si>
  <si>
    <t>21</t>
  </si>
  <si>
    <t>TD2136030</t>
  </si>
  <si>
    <t>25/11/2021</t>
  </si>
  <si>
    <t>25/11/2036</t>
  </si>
  <si>
    <t>25/11/2022</t>
  </si>
  <si>
    <t>13/01/2023</t>
  </si>
  <si>
    <t>TRAI PHIEU CHINH PHU GIU DEN NGAY DAO HAN_PHU TROI ( 161001001 )</t>
  </si>
  <si>
    <t>22</t>
  </si>
  <si>
    <t>TD1732401</t>
  </si>
  <si>
    <t>05/01/2017</t>
  </si>
  <si>
    <t>05/01/2032</t>
  </si>
  <si>
    <t>7.2%</t>
  </si>
  <si>
    <t>23</t>
  </si>
  <si>
    <t>TD1737406</t>
  </si>
  <si>
    <t>19/01/2017</t>
  </si>
  <si>
    <t>19/01/2037</t>
  </si>
  <si>
    <t>7.7%</t>
  </si>
  <si>
    <t>24</t>
  </si>
  <si>
    <t>25</t>
  </si>
  <si>
    <t>TD2131014</t>
  </si>
  <si>
    <t>CTY CO PHAN CHUNG KHOAN VNDIRECT</t>
  </si>
  <si>
    <t>06/05/2021</t>
  </si>
  <si>
    <t>06/05/2031</t>
  </si>
  <si>
    <t>02/12/2022</t>
  </si>
  <si>
    <t>26</t>
  </si>
  <si>
    <t>06/12/2022</t>
  </si>
  <si>
    <t>27</t>
  </si>
  <si>
    <t>TD2136027</t>
  </si>
  <si>
    <t>10/06/2021</t>
  </si>
  <si>
    <t>10/06/2036</t>
  </si>
  <si>
    <t>10/06/2023</t>
  </si>
  <si>
    <t>28</t>
  </si>
  <si>
    <t>20/02/2023</t>
  </si>
  <si>
    <t>TRAI PHIEU CHINH PHU SAN SANG BAN_CHIET KHAU ( 151001001 )</t>
  </si>
  <si>
    <t>29</t>
  </si>
  <si>
    <t>TD2131012</t>
  </si>
  <si>
    <t>NGAN HANG TMCP KY THUONG</t>
  </si>
  <si>
    <t>14/01/2031</t>
  </si>
  <si>
    <t>12/04/2021</t>
  </si>
  <si>
    <t>30</t>
  </si>
  <si>
    <t>15/03/2022</t>
  </si>
  <si>
    <t>31</t>
  </si>
  <si>
    <t>16/03/2022</t>
  </si>
  <si>
    <t>32</t>
  </si>
  <si>
    <t>23/11/2021</t>
  </si>
  <si>
    <t>33</t>
  </si>
  <si>
    <t>13/12/2021</t>
  </si>
  <si>
    <t>34</t>
  </si>
  <si>
    <t>07/12/2021</t>
  </si>
  <si>
    <t>35</t>
  </si>
  <si>
    <t>36</t>
  </si>
  <si>
    <t>NGAN HANG TMCP PHAT TRIEN TPHCM</t>
  </si>
  <si>
    <t>37</t>
  </si>
  <si>
    <t>08/07/2022</t>
  </si>
  <si>
    <t>38</t>
  </si>
  <si>
    <t>04/08/2022</t>
  </si>
  <si>
    <t>39</t>
  </si>
  <si>
    <t>NGAN HANG TMCP HANG HAI VIET NAM</t>
  </si>
  <si>
    <t>23/09/2021</t>
  </si>
  <si>
    <t>40</t>
  </si>
  <si>
    <t>07/07/2022</t>
  </si>
  <si>
    <t>41</t>
  </si>
  <si>
    <t>16/11/2021</t>
  </si>
  <si>
    <t>42</t>
  </si>
  <si>
    <t>NH DAU TU VA PHAT TRIEN VN</t>
  </si>
  <si>
    <t>10/12/2021</t>
  </si>
  <si>
    <t>43</t>
  </si>
  <si>
    <t>CT CP CHUNG KHOAN NGAN HANG DAU TU VA PHAT TRIEN VN</t>
  </si>
  <si>
    <t>19/11/2021</t>
  </si>
  <si>
    <t>44</t>
  </si>
  <si>
    <t>NGAN HANG TMCP A CHAU</t>
  </si>
  <si>
    <t>30/11/2021</t>
  </si>
  <si>
    <t>45</t>
  </si>
  <si>
    <t>22/02/2022</t>
  </si>
  <si>
    <t>46</t>
  </si>
  <si>
    <t>NGAN HANG TMCP PHUONG DONG</t>
  </si>
  <si>
    <t>47</t>
  </si>
  <si>
    <t>48</t>
  </si>
  <si>
    <t>20/12/2021</t>
  </si>
  <si>
    <t>49</t>
  </si>
  <si>
    <t>50</t>
  </si>
  <si>
    <t>51</t>
  </si>
  <si>
    <t>52</t>
  </si>
  <si>
    <t>06/01/2022</t>
  </si>
  <si>
    <t>53</t>
  </si>
  <si>
    <t>54</t>
  </si>
  <si>
    <t>01/03/2022</t>
  </si>
  <si>
    <t>55</t>
  </si>
  <si>
    <t>11/03/2022</t>
  </si>
  <si>
    <t>56</t>
  </si>
  <si>
    <t>57</t>
  </si>
  <si>
    <t>28/02/2022</t>
  </si>
  <si>
    <t>58</t>
  </si>
  <si>
    <t>21/12/2021</t>
  </si>
  <si>
    <t>59</t>
  </si>
  <si>
    <t>TD2141039</t>
  </si>
  <si>
    <t>25/11/2041</t>
  </si>
  <si>
    <t>2.7%</t>
  </si>
  <si>
    <t>60</t>
  </si>
  <si>
    <t>61</t>
  </si>
  <si>
    <t>62</t>
  </si>
  <si>
    <t>TD2237118</t>
  </si>
  <si>
    <t>06/01/2037</t>
  </si>
  <si>
    <t>11/01/2022</t>
  </si>
  <si>
    <t>63</t>
  </si>
  <si>
    <t>TD2333119</t>
  </si>
  <si>
    <t>64</t>
  </si>
  <si>
    <t>TRAI PHIEU CHINH PHU SAN SANG BAN_PHU TROI ( 151001001 )</t>
  </si>
  <si>
    <t>65</t>
  </si>
  <si>
    <t>TD1631465</t>
  </si>
  <si>
    <t>15/09/2016</t>
  </si>
  <si>
    <t>15/09/2031</t>
  </si>
  <si>
    <t>15/09/2022</t>
  </si>
  <si>
    <t>7.4%</t>
  </si>
  <si>
    <t>24/02/2022</t>
  </si>
  <si>
    <t>66</t>
  </si>
  <si>
    <t>TD1737407</t>
  </si>
  <si>
    <t>30/03/2017</t>
  </si>
  <si>
    <t>30/03/2037</t>
  </si>
  <si>
    <t>30/03/2023</t>
  </si>
  <si>
    <t>17/02/2022</t>
  </si>
  <si>
    <t>67</t>
  </si>
  <si>
    <t>CONG TY CO PHAN CHUNG KHOAN BAO VIET</t>
  </si>
  <si>
    <t>11/02/2022</t>
  </si>
  <si>
    <t>68</t>
  </si>
  <si>
    <t>15/02/2022</t>
  </si>
  <si>
    <t>69</t>
  </si>
  <si>
    <t>26/01/2022</t>
  </si>
  <si>
    <t>70</t>
  </si>
  <si>
    <t>TD2030135</t>
  </si>
  <si>
    <t>17/12/2020</t>
  </si>
  <si>
    <t>17/12/2030</t>
  </si>
  <si>
    <t>17/12/2022</t>
  </si>
  <si>
    <t>28/12/2020</t>
  </si>
  <si>
    <t>71</t>
  </si>
  <si>
    <t>TD2035025</t>
  </si>
  <si>
    <t>NGAN HANG TMCP DAI CHUNG VIET NAM</t>
  </si>
  <si>
    <t>27/08/2020</t>
  </si>
  <si>
    <t>27/08/2035</t>
  </si>
  <si>
    <t>27/08/2022</t>
  </si>
  <si>
    <t>3%</t>
  </si>
  <si>
    <t>15/12/2020</t>
  </si>
  <si>
    <t>72</t>
  </si>
  <si>
    <t>02/06/2021</t>
  </si>
  <si>
    <t>73</t>
  </si>
  <si>
    <t>07/12/2020</t>
  </si>
  <si>
    <t>74</t>
  </si>
  <si>
    <t>NGAN HANG TMCP SAI GON THUONG TIN</t>
  </si>
  <si>
    <t>11/12/2020</t>
  </si>
  <si>
    <t>75</t>
  </si>
  <si>
    <t>08/12/2020</t>
  </si>
  <si>
    <t>76</t>
  </si>
  <si>
    <t>06/08/2021</t>
  </si>
  <si>
    <t>77</t>
  </si>
  <si>
    <t>TD2035028</t>
  </si>
  <si>
    <t>26/11/2020</t>
  </si>
  <si>
    <t>26/11/2035</t>
  </si>
  <si>
    <t>26/11/2022</t>
  </si>
  <si>
    <t>11/01/2021</t>
  </si>
  <si>
    <t>78</t>
  </si>
  <si>
    <t>12/01/2021</t>
  </si>
  <si>
    <t>79</t>
  </si>
  <si>
    <t>15/07/2021</t>
  </si>
  <si>
    <t>80</t>
  </si>
  <si>
    <t>81</t>
  </si>
  <si>
    <t>TD2035029</t>
  </si>
  <si>
    <t>17/12/2035</t>
  </si>
  <si>
    <t>82</t>
  </si>
  <si>
    <t>83</t>
  </si>
  <si>
    <t>TD2040031</t>
  </si>
  <si>
    <t>09/01/2020</t>
  </si>
  <si>
    <t>09/01/2040</t>
  </si>
  <si>
    <t>09/01/2023</t>
  </si>
  <si>
    <t>3.6%</t>
  </si>
  <si>
    <t>23/07/2021</t>
  </si>
  <si>
    <t>84</t>
  </si>
  <si>
    <t>TD2131015</t>
  </si>
  <si>
    <t>27/05/2021</t>
  </si>
  <si>
    <t>27/06/2031</t>
  </si>
  <si>
    <t>27/06/2023</t>
  </si>
  <si>
    <t>85</t>
  </si>
  <si>
    <t>09/08/2021</t>
  </si>
  <si>
    <t>86</t>
  </si>
  <si>
    <t>TD2131016</t>
  </si>
  <si>
    <t>10/06/2031</t>
  </si>
  <si>
    <t>27/09/2021</t>
  </si>
  <si>
    <t>87</t>
  </si>
  <si>
    <t>88</t>
  </si>
  <si>
    <t>TD2131017</t>
  </si>
  <si>
    <t>22/07/2021</t>
  </si>
  <si>
    <t>22/07/2031</t>
  </si>
  <si>
    <t>22/07/2022</t>
  </si>
  <si>
    <t>89</t>
  </si>
  <si>
    <t>90</t>
  </si>
  <si>
    <t>28/06/2021</t>
  </si>
  <si>
    <t>91</t>
  </si>
  <si>
    <t>92</t>
  </si>
  <si>
    <t>22/06/2021</t>
  </si>
  <si>
    <t>93</t>
  </si>
  <si>
    <t>21/06/2021</t>
  </si>
  <si>
    <t>94</t>
  </si>
  <si>
    <t>95</t>
  </si>
  <si>
    <t>96</t>
  </si>
  <si>
    <t>NGAN HANG TMCP BUU DIEN LIEN VIET</t>
  </si>
  <si>
    <t>97</t>
  </si>
  <si>
    <t>10/11/2021</t>
  </si>
  <si>
    <t>98</t>
  </si>
  <si>
    <t>NGAN HANG TMCP CONG THUONG VIET NAM</t>
  </si>
  <si>
    <t>99</t>
  </si>
  <si>
    <t>100</t>
  </si>
  <si>
    <t>08/11/2021</t>
  </si>
  <si>
    <t>101</t>
  </si>
  <si>
    <t>102</t>
  </si>
  <si>
    <t>NGAN HANG TMCP QUAN DOI</t>
  </si>
  <si>
    <t>103</t>
  </si>
  <si>
    <t>02/12/2021</t>
  </si>
  <si>
    <t>104</t>
  </si>
  <si>
    <t>105</t>
  </si>
  <si>
    <t>106</t>
  </si>
  <si>
    <t>107</t>
  </si>
  <si>
    <t>108</t>
  </si>
  <si>
    <t>TD2333118</t>
  </si>
  <si>
    <t>109</t>
  </si>
  <si>
    <t>110</t>
  </si>
  <si>
    <t>CONG TY CO PHAN CHUNG KHOAN AN BINH</t>
  </si>
  <si>
    <t>111</t>
  </si>
  <si>
    <t>112</t>
  </si>
  <si>
    <t>113</t>
  </si>
  <si>
    <t>114</t>
  </si>
  <si>
    <t>TD2338132</t>
  </si>
  <si>
    <t>115</t>
  </si>
  <si>
    <t>TD2338133</t>
  </si>
  <si>
    <t>23/03/2023</t>
  </si>
  <si>
    <t>23/03/2038</t>
  </si>
  <si>
    <t>116</t>
  </si>
  <si>
    <t>117</t>
  </si>
  <si>
    <t>118</t>
  </si>
  <si>
    <t>119</t>
  </si>
  <si>
    <t>TD2338134</t>
  </si>
  <si>
    <t>20/04/2023</t>
  </si>
  <si>
    <t>20/04/2038</t>
  </si>
  <si>
    <t>120</t>
  </si>
  <si>
    <t>121</t>
  </si>
  <si>
    <t>122</t>
  </si>
  <si>
    <t>123</t>
  </si>
  <si>
    <t>124</t>
  </si>
  <si>
    <t>TRAI PHIEU TCTD GIU DEN NGAY DAO HAN_CHIET KHAU ( 162001001 )</t>
  </si>
  <si>
    <t>125</t>
  </si>
  <si>
    <t>BVDB21093</t>
  </si>
  <si>
    <t>NGAN HANG PHAT TRIEN VIET NAM</t>
  </si>
  <si>
    <t>10/12/2031</t>
  </si>
  <si>
    <t>10/12/2022</t>
  </si>
  <si>
    <t>12/01/2023</t>
  </si>
  <si>
    <t>126</t>
  </si>
  <si>
    <t>TRAI PHIEU TCTD GIU DEN NGAY DAO HAN_PHU TROI ( 162001001 )</t>
  </si>
  <si>
    <t>127</t>
  </si>
  <si>
    <t>BVDB17320</t>
  </si>
  <si>
    <t>25/12/2017</t>
  </si>
  <si>
    <t>25/12/2032</t>
  </si>
  <si>
    <t>25/12/2022</t>
  </si>
  <si>
    <t>5.9%</t>
  </si>
  <si>
    <t>128</t>
  </si>
  <si>
    <t>19/12/2022</t>
  </si>
  <si>
    <t>129</t>
  </si>
  <si>
    <t>BVDB18061</t>
  </si>
  <si>
    <t>12/12/2018</t>
  </si>
  <si>
    <t>12/12/2033</t>
  </si>
  <si>
    <t>12/12/2022</t>
  </si>
  <si>
    <t>6%</t>
  </si>
  <si>
    <t>03/11/2022</t>
  </si>
  <si>
    <t>130</t>
  </si>
  <si>
    <t>131</t>
  </si>
  <si>
    <t>CONG TY TAI CHINH CO PHAN TIN VIET</t>
  </si>
  <si>
    <t>132</t>
  </si>
  <si>
    <t>24/05/2023</t>
  </si>
  <si>
    <t>24/11/2023</t>
  </si>
  <si>
    <t>133</t>
  </si>
  <si>
    <t>28/03/2023</t>
  </si>
  <si>
    <t>134</t>
  </si>
  <si>
    <t>CONG TY TAI CHINH CO PHAN DIEN LUC</t>
  </si>
  <si>
    <t>135</t>
  </si>
  <si>
    <t>13.3%</t>
  </si>
  <si>
    <t>TRAI PHIEU TCTD SAN SANG BAN_CHIET KHAU ( 152001001 )</t>
  </si>
  <si>
    <t>136</t>
  </si>
  <si>
    <t>BVDB21092</t>
  </si>
  <si>
    <t>03/12/2021</t>
  </si>
  <si>
    <t>03/12/2031</t>
  </si>
  <si>
    <t>03/12/2022</t>
  </si>
  <si>
    <t>09/12/2021</t>
  </si>
  <si>
    <t>137</t>
  </si>
  <si>
    <t>15/12/2021</t>
  </si>
  <si>
    <t>138</t>
  </si>
  <si>
    <t>14/09/2022</t>
  </si>
  <si>
    <t>139</t>
  </si>
  <si>
    <t>26/08/2022</t>
  </si>
  <si>
    <t>1610</t>
  </si>
  <si>
    <t>1620</t>
  </si>
  <si>
    <t>The investment accounts were fairly stated and presented as at 30 June 2023 in accordance with accounting policy</t>
  </si>
  <si>
    <t>Obtain investment portfolio as at 30 June 2023 and reconcile with Trial Balance</t>
  </si>
  <si>
    <t>Công văn 7459 -  Hướng dẫn hạch toán nghiệp vụ kinh doanh, đầu tư chứng khoán</t>
  </si>
  <si>
    <t>Thông tư 48/2019/TT-BTC - Trích lập dự phòng</t>
  </si>
  <si>
    <t>Thông tư 24/2022/TT-BTC - Trích lập dự phòng (sửa đổi bổ sung thông tư 48)</t>
  </si>
  <si>
    <t>https://thuvienphapluat.vn/van-ban/Dau-tu/Thong-tu-24-2022-TT-BTC-sua-doi-Thong-tu-48-2019-TT-BTC-xu-ly-giam-gia-hang-ton-kho-509593.aspx</t>
  </si>
  <si>
    <t>Thông tư 01/2021/TT-NHNN - Phát hành trái phiếu, chứng chỉ tiền gửi trong nước của TCTD, CNNHNNg</t>
  </si>
  <si>
    <t>https://thuvienphapluat.vn/van-ban/tien-te-ngan-hang/thong-tu-01-2021-tt-nhnn-phat-hanh-ky-phieu-chung-chi-tien-gui-trai-phieu-trong-nuoc-469294.aspx</t>
  </si>
  <si>
    <t>Thông tư 12/2021/TT-NHNN - Phát hành trái phiếu, chứng chỉ tiền gửi trong nước của TCTD, CNNHNNg (sửa đổi bổ sung thông tư 01)</t>
  </si>
  <si>
    <t>https://thuvienphapluat.vn/van-ban/Tien-te-Ngan-hang/Thong-tu-12-2021-TT-NHNN-chi-nhanh-ngan-hang-nuoc-ngoai-mua-ban-ky-phieu-tin-phieu-483045.aspx</t>
  </si>
  <si>
    <t>Thông tư 16/2021/TT-NHNN - Mua bán trái phiếu doanh nghiệp</t>
  </si>
  <si>
    <t>https://thuvienphapluat.vn/van-ban/Doanh-nghiep/Thong-tu-16-2021-TT-NHNN-to-chuc-tin-dung-nuoc-ngoai-mua-ban-trai-phieu-doanh-nghiep-494842.aspx</t>
  </si>
  <si>
    <t>Thông tư 22/2021/TT-NHNN - Quy Định Các Giới Hạn, Tỷ Lệ Bảo Đảm An Toàn Trong Hoạt Động Của Ngân Hàng, CNNHNNg</t>
  </si>
  <si>
    <t>https://thuvienphapluat.vn/van-ban/Tien-te-Ngan-hang/Thong-tu-22-2019-TT-NHNN-quy-dinh-gioi-han-ty-le-bao-dam-an-toan-trong-hoat-dong-cua-ngan-hang-411947.aspx</t>
  </si>
  <si>
    <t>Thông tư 14/2017/TT-NHNN phương pháp tính lãi hoạt động nhận tiền gửi cấp tín dụng</t>
  </si>
  <si>
    <t>https://thuvienphapluat.vn/van-ban/Tien-te-Ngan-hang/Thong-tu-14-2017-TT-NHNN-phuong-phap-tinh-lai-hoat-dong-nhan-tien-gui-cap-tin-dung-363921.aspx</t>
  </si>
  <si>
    <t>SBV account</t>
  </si>
  <si>
    <t>Sub-account</t>
  </si>
  <si>
    <t>Description</t>
  </si>
  <si>
    <t>3923</t>
  </si>
  <si>
    <t>Held to Maturity Securities</t>
  </si>
  <si>
    <t>Chứng khoán Nợ do các TCTD khác trong nước phát hành - HTM</t>
  </si>
  <si>
    <t>TD2237126</t>
  </si>
  <si>
    <t>TD2333116</t>
  </si>
  <si>
    <t>TD2338131</t>
  </si>
  <si>
    <t>TD2338135</t>
  </si>
  <si>
    <t>TD2232114</t>
  </si>
  <si>
    <t>Amount</t>
  </si>
  <si>
    <t>Book value</t>
  </si>
  <si>
    <t>13.2</t>
  </si>
  <si>
    <t>mVND</t>
  </si>
  <si>
    <t>Checking</t>
  </si>
  <si>
    <t>12.8.4</t>
  </si>
  <si>
    <t>12.8.5</t>
  </si>
  <si>
    <t>13.2.1</t>
  </si>
  <si>
    <t>13.2.2</t>
  </si>
  <si>
    <t>13.2.3</t>
  </si>
  <si>
    <t>14.1</t>
  </si>
  <si>
    <t>14.2</t>
  </si>
  <si>
    <t>14.3</t>
  </si>
  <si>
    <t>14.4</t>
  </si>
  <si>
    <t>14.5</t>
  </si>
  <si>
    <t xml:space="preserve">    </t>
  </si>
  <si>
    <t>HO</t>
  </si>
  <si>
    <t>13.1</t>
  </si>
  <si>
    <t>12.1</t>
  </si>
  <si>
    <t>12.2</t>
  </si>
  <si>
    <t>12.8.1</t>
  </si>
  <si>
    <t>12.8.2</t>
  </si>
  <si>
    <t>12.8.3</t>
  </si>
  <si>
    <t>13.1.1</t>
  </si>
  <si>
    <t>NY</t>
  </si>
  <si>
    <t>KNY</t>
  </si>
  <si>
    <t>Tình trạng niêm yết</t>
  </si>
  <si>
    <t>30/12/2022</t>
  </si>
  <si>
    <t>341000001</t>
  </si>
  <si>
    <t>-400,000,000,000</t>
  </si>
  <si>
    <t>0</t>
  </si>
  <si>
    <t>500,000,000,000</t>
  </si>
  <si>
    <t>161001001</t>
  </si>
  <si>
    <t>4753.00</t>
  </si>
  <si>
    <t>100,000</t>
  </si>
  <si>
    <t>50,000,000,000</t>
  </si>
  <si>
    <t>49,494,500,000</t>
  </si>
  <si>
    <t>9,898,900</t>
  </si>
  <si>
    <t>1,925,738,086</t>
  </si>
  <si>
    <t>1,430,136,986</t>
  </si>
  <si>
    <t>39,300,777</t>
  </si>
  <si>
    <t>365,479,452</t>
  </si>
  <si>
    <t>15/04/2022</t>
  </si>
  <si>
    <t>4950.00</t>
  </si>
  <si>
    <t>46,396,000,000</t>
  </si>
  <si>
    <t>9,279,200</t>
  </si>
  <si>
    <t>4,156,364,636</t>
  </si>
  <si>
    <t>561,643,836</t>
  </si>
  <si>
    <t>81,447,953</t>
  </si>
  <si>
    <t>893,835,616</t>
  </si>
  <si>
    <t>5068.00</t>
  </si>
  <si>
    <t>44,189,500,000</t>
  </si>
  <si>
    <t>8,837,900</t>
  </si>
  <si>
    <t>5,946,593,607</t>
  </si>
  <si>
    <t>144,931,507</t>
  </si>
  <si>
    <t>112,642,657</t>
  </si>
  <si>
    <t>447,397,260</t>
  </si>
  <si>
    <t>151001001</t>
  </si>
  <si>
    <t>TD2035022</t>
  </si>
  <si>
    <t>14/05/2020</t>
  </si>
  <si>
    <t>14/05/2035</t>
  </si>
  <si>
    <t>14/05/2022</t>
  </si>
  <si>
    <t>4738.00</t>
  </si>
  <si>
    <t>24/05/2022</t>
  </si>
  <si>
    <t>48,159,500,000</t>
  </si>
  <si>
    <t>9,631,900</t>
  </si>
  <si>
    <t>1,870,594,127</t>
  </si>
  <si>
    <t>39,726,027</t>
  </si>
  <si>
    <t>87,647,087</t>
  </si>
  <si>
    <t>921,643,836</t>
  </si>
  <si>
    <t>4842.00</t>
  </si>
  <si>
    <t>25/05/2022</t>
  </si>
  <si>
    <t>49,727,500,000</t>
  </si>
  <si>
    <t>9,945,500</t>
  </si>
  <si>
    <t>1,376,253,130</t>
  </si>
  <si>
    <t>1,113,698,630</t>
  </si>
  <si>
    <t>62,815,354</t>
  </si>
  <si>
    <t>521,917,808</t>
  </si>
  <si>
    <t>4955.00</t>
  </si>
  <si>
    <t>46,423,000,000</t>
  </si>
  <si>
    <t>9,284,600</t>
  </si>
  <si>
    <t>4,108,811,290</t>
  </si>
  <si>
    <t>541,095,890</t>
  </si>
  <si>
    <t>184,088,013</t>
  </si>
  <si>
    <t>51,369,863</t>
  </si>
  <si>
    <t>14/01/2022</t>
  </si>
  <si>
    <t>3564.00</t>
  </si>
  <si>
    <t>49,572,500,000</t>
  </si>
  <si>
    <t>9,914,500</t>
  </si>
  <si>
    <t>682,790,979</t>
  </si>
  <si>
    <t>265,205,479</t>
  </si>
  <si>
    <t>120,503,795</t>
  </si>
  <si>
    <t>1,060,821,918</t>
  </si>
  <si>
    <t>3441.00</t>
  </si>
  <si>
    <t>29/04/2022</t>
  </si>
  <si>
    <t>100,000,000,000</t>
  </si>
  <si>
    <t>93,914,000,000</t>
  </si>
  <si>
    <t>18,782,800</t>
  </si>
  <si>
    <t>7,281,189,803</t>
  </si>
  <si>
    <t>1,213,972,603</t>
  </si>
  <si>
    <t>522,654,426</t>
  </si>
  <si>
    <t>535,068,493</t>
  </si>
  <si>
    <t>3281.00</t>
  </si>
  <si>
    <t>46,083,500,000</t>
  </si>
  <si>
    <t>9,216,700</t>
  </si>
  <si>
    <t>3,924,543,574</t>
  </si>
  <si>
    <t>17,260,274</t>
  </si>
  <si>
    <t>104,064,398</t>
  </si>
  <si>
    <t>267,534,247</t>
  </si>
  <si>
    <t>3448.00</t>
  </si>
  <si>
    <t>22/04/2022</t>
  </si>
  <si>
    <t>46,736,500,000</t>
  </si>
  <si>
    <t>18,694,600</t>
  </si>
  <si>
    <t>4,042,632,341</t>
  </si>
  <si>
    <t>1,173,698,630</t>
  </si>
  <si>
    <t>484,581,170</t>
  </si>
  <si>
    <t>3449.00</t>
  </si>
  <si>
    <t>21/04/2022</t>
  </si>
  <si>
    <t>46,771,500,000</t>
  </si>
  <si>
    <t>9,354,300</t>
  </si>
  <si>
    <t>3,803,118,303</t>
  </si>
  <si>
    <t>583,972,603</t>
  </si>
  <si>
    <t>281,181,550</t>
  </si>
  <si>
    <t>3485.00</t>
  </si>
  <si>
    <t>49,755,500,000</t>
  </si>
  <si>
    <t>9,951,100</t>
  </si>
  <si>
    <t>714,959,859</t>
  </si>
  <si>
    <t>480,410,959</t>
  </si>
  <si>
    <t>59,699,661</t>
  </si>
  <si>
    <t>3486.00</t>
  </si>
  <si>
    <t>49,794,500,000</t>
  </si>
  <si>
    <t>9,958,900</t>
  </si>
  <si>
    <t>673,075,347</t>
  </si>
  <si>
    <t>477,534,247</t>
  </si>
  <si>
    <t>56,379,232</t>
  </si>
  <si>
    <t>3535.00</t>
  </si>
  <si>
    <t>49,199,000,000</t>
  </si>
  <si>
    <t>9,839,800</t>
  </si>
  <si>
    <t>1,111,708,145</t>
  </si>
  <si>
    <t>320,547,945</t>
  </si>
  <si>
    <t>91,829,923</t>
  </si>
  <si>
    <t>120,547,945</t>
  </si>
  <si>
    <t>3647.00</t>
  </si>
  <si>
    <t>99,491,000,000</t>
  </si>
  <si>
    <t>19,898,200</t>
  </si>
  <si>
    <t>516,499,060</t>
  </si>
  <si>
    <t>27,397,260</t>
  </si>
  <si>
    <t>57,215,690</t>
  </si>
  <si>
    <t>241,095,890</t>
  </si>
  <si>
    <t>3498.00</t>
  </si>
  <si>
    <t>46,153,000,000</t>
  </si>
  <si>
    <t>9,230,600</t>
  </si>
  <si>
    <t>4,259,687,208</t>
  </si>
  <si>
    <t>421,917,808</t>
  </si>
  <si>
    <t>310,526,083</t>
  </si>
  <si>
    <t>3627.00</t>
  </si>
  <si>
    <t>99,424,000,000</t>
  </si>
  <si>
    <t>19,884,800</t>
  </si>
  <si>
    <t>693,101,501</t>
  </si>
  <si>
    <t>136,986,301</t>
  </si>
  <si>
    <t>73,380,473</t>
  </si>
  <si>
    <t>3330.00</t>
  </si>
  <si>
    <t>46,514,000,000</t>
  </si>
  <si>
    <t>9,302,800</t>
  </si>
  <si>
    <t>4,358,888,981</t>
  </si>
  <si>
    <t>882,191,781</t>
  </si>
  <si>
    <t>113,880,883</t>
  </si>
  <si>
    <t>46,157,500,000</t>
  </si>
  <si>
    <t>9,231,500</t>
  </si>
  <si>
    <t>4,715,460,281</t>
  </si>
  <si>
    <t>123,196,710</t>
  </si>
  <si>
    <t>93,493,000,000</t>
  </si>
  <si>
    <t>18,698,600</t>
  </si>
  <si>
    <t>8,252,684,962</t>
  </si>
  <si>
    <t>1,764,383,562</t>
  </si>
  <si>
    <t>215,610,688</t>
  </si>
  <si>
    <t>3633.00</t>
  </si>
  <si>
    <t>99,391,000,000</t>
  </si>
  <si>
    <t>29,817,300</t>
  </si>
  <si>
    <t>699,432,881</t>
  </si>
  <si>
    <t>156,164,384</t>
  </si>
  <si>
    <t>80,619,395</t>
  </si>
  <si>
    <t>4779.00</t>
  </si>
  <si>
    <t>49,999,500,000</t>
  </si>
  <si>
    <t>9,999,900</t>
  </si>
  <si>
    <t>1,088,582,292</t>
  </si>
  <si>
    <t>1,098,082,192</t>
  </si>
  <si>
    <t>4,100,122</t>
  </si>
  <si>
    <t>1,157,260,274</t>
  </si>
  <si>
    <t>5390.00</t>
  </si>
  <si>
    <t>49,193,500,000</t>
  </si>
  <si>
    <t>9,838,700</t>
  </si>
  <si>
    <t>1,085,976,368</t>
  </si>
  <si>
    <t>289,315,068</t>
  </si>
  <si>
    <t>126,730,823</t>
  </si>
  <si>
    <t>5159.00</t>
  </si>
  <si>
    <t>50,801,000,000</t>
  </si>
  <si>
    <t>10,160,200</t>
  </si>
  <si>
    <t>284,730,211</t>
  </si>
  <si>
    <t>1,095,890,411</t>
  </si>
  <si>
    <t>16,888,437</t>
  </si>
  <si>
    <t>10/06/2022</t>
  </si>
  <si>
    <t>5086.00</t>
  </si>
  <si>
    <t>150,000,000,000</t>
  </si>
  <si>
    <t>150,097,500,000</t>
  </si>
  <si>
    <t>30,019,500</t>
  </si>
  <si>
    <t>148,644,884</t>
  </si>
  <si>
    <t>276,164,384</t>
  </si>
  <si>
    <t>5,173,052</t>
  </si>
  <si>
    <t>2,021,917,808</t>
  </si>
  <si>
    <t>5437.00</t>
  </si>
  <si>
    <t>50,006,500,000</t>
  </si>
  <si>
    <t>10,001,300</t>
  </si>
  <si>
    <t>115,827,467</t>
  </si>
  <si>
    <t>132,328,767</t>
  </si>
  <si>
    <t>9,906,156</t>
  </si>
  <si>
    <t>5150.00</t>
  </si>
  <si>
    <t>151,330,500,000</t>
  </si>
  <si>
    <t>30,266,100</t>
  </si>
  <si>
    <t>1,748,959,927</t>
  </si>
  <si>
    <t>3,109,726,027</t>
  </si>
  <si>
    <t>60,449,489</t>
  </si>
  <si>
    <t>1,342,191,781</t>
  </si>
  <si>
    <t>4981.00</t>
  </si>
  <si>
    <t>100,288,000,000</t>
  </si>
  <si>
    <t>20,057,600</t>
  </si>
  <si>
    <t>530,024,592</t>
  </si>
  <si>
    <t>838,082,192</t>
  </si>
  <si>
    <t>957,683</t>
  </si>
  <si>
    <t>894,794,521</t>
  </si>
  <si>
    <t>5122.00</t>
  </si>
  <si>
    <t>151,605,000,000</t>
  </si>
  <si>
    <t>30,321,000</t>
  </si>
  <si>
    <t>1,739,062,562</t>
  </si>
  <si>
    <t>3,374,383,562</t>
  </si>
  <si>
    <t>50,929,204</t>
  </si>
  <si>
    <t>5376.00</t>
  </si>
  <si>
    <t>100,273,000,000</t>
  </si>
  <si>
    <t>20,054,600</t>
  </si>
  <si>
    <t>355,986,496</t>
  </si>
  <si>
    <t>649,041,096</t>
  </si>
  <si>
    <t>26,751,961</t>
  </si>
  <si>
    <t>5397.00</t>
  </si>
  <si>
    <t>98,513,000,000</t>
  </si>
  <si>
    <t>19,702,600</t>
  </si>
  <si>
    <t>1,961,543,975</t>
  </si>
  <si>
    <t>494,246,575</t>
  </si>
  <si>
    <t>144,289,968</t>
  </si>
  <si>
    <t>687,123,288</t>
  </si>
  <si>
    <t>5011.00</t>
  </si>
  <si>
    <t>98,908,000,000</t>
  </si>
  <si>
    <t>19,781,600</t>
  </si>
  <si>
    <t>1,693,040,318</t>
  </si>
  <si>
    <t>620,821,918</t>
  </si>
  <si>
    <t>3,716,512</t>
  </si>
  <si>
    <t>5411.00</t>
  </si>
  <si>
    <t>98,670,000,000</t>
  </si>
  <si>
    <t>19,734,000</t>
  </si>
  <si>
    <t>1,720,129,014</t>
  </si>
  <si>
    <t>409,863,014</t>
  </si>
  <si>
    <t>130,654,782</t>
  </si>
  <si>
    <t>5016.00</t>
  </si>
  <si>
    <t>99,454,000,000</t>
  </si>
  <si>
    <t>19,890,800</t>
  </si>
  <si>
    <t>1,116,794,132</t>
  </si>
  <si>
    <t>590,684,932</t>
  </si>
  <si>
    <t>3,562,342</t>
  </si>
  <si>
    <t>5018.00</t>
  </si>
  <si>
    <t>149,160,000,000</t>
  </si>
  <si>
    <t>29,832,000</t>
  </si>
  <si>
    <t>1,678,113,205</t>
  </si>
  <si>
    <t>867,945,205</t>
  </si>
  <si>
    <t>6,019,537</t>
  </si>
  <si>
    <t>1,030,684,932</t>
  </si>
  <si>
    <t>5010.00</t>
  </si>
  <si>
    <t>99,143,000,000</t>
  </si>
  <si>
    <t>19,828,600</t>
  </si>
  <si>
    <t>1,464,020,715</t>
  </si>
  <si>
    <t>626,849,315</t>
  </si>
  <si>
    <t>2,922,197</t>
  </si>
  <si>
    <t>5012.00</t>
  </si>
  <si>
    <t>200,000,000,000</t>
  </si>
  <si>
    <t>198,150,000,000</t>
  </si>
  <si>
    <t>39,630,000</t>
  </si>
  <si>
    <t>3,039,959,041</t>
  </si>
  <si>
    <t>1,229,589,041</t>
  </si>
  <si>
    <t>7,278,433</t>
  </si>
  <si>
    <t>1,374,246,575</t>
  </si>
  <si>
    <t>5408.00</t>
  </si>
  <si>
    <t>49,467,500,000</t>
  </si>
  <si>
    <t>9,893,500</t>
  </si>
  <si>
    <t>736,579,103</t>
  </si>
  <si>
    <t>213,972,603</t>
  </si>
  <si>
    <t>55,570,317</t>
  </si>
  <si>
    <t>343,561,644</t>
  </si>
  <si>
    <t>5387.00</t>
  </si>
  <si>
    <t>49,349,000,000</t>
  </si>
  <si>
    <t>9,869,800</t>
  </si>
  <si>
    <t>918,390,474</t>
  </si>
  <si>
    <t>277,260,274</t>
  </si>
  <si>
    <t>65,976,817</t>
  </si>
  <si>
    <t>5440.00</t>
  </si>
  <si>
    <t>18/10/2021</t>
  </si>
  <si>
    <t>48,876,500,000</t>
  </si>
  <si>
    <t>9,775,300</t>
  </si>
  <si>
    <t>1,231,258,947</t>
  </si>
  <si>
    <t>117,534,247</t>
  </si>
  <si>
    <t>99,587,121</t>
  </si>
  <si>
    <t>5087.00</t>
  </si>
  <si>
    <t>44,739,500,000</t>
  </si>
  <si>
    <t>8,947,900</t>
  </si>
  <si>
    <t>5,332,921,963</t>
  </si>
  <si>
    <t>81,369,863</t>
  </si>
  <si>
    <t>91,205,860</t>
  </si>
  <si>
    <t>5178.00</t>
  </si>
  <si>
    <t>44,243,500,000</t>
  </si>
  <si>
    <t>17,697,400</t>
  </si>
  <si>
    <t>6,789,720,769</t>
  </si>
  <si>
    <t>1,814,246,575</t>
  </si>
  <si>
    <t>363,712,091</t>
  </si>
  <si>
    <t>5373.00</t>
  </si>
  <si>
    <t>96,679,000,000</t>
  </si>
  <si>
    <t>19,335,800</t>
  </si>
  <si>
    <t>3,969,609,405</t>
  </si>
  <si>
    <t>667,945,205</t>
  </si>
  <si>
    <t>218,686,839</t>
  </si>
  <si>
    <t>233,150,685</t>
  </si>
  <si>
    <t>49,820,000,000</t>
  </si>
  <si>
    <t>9,964,000</t>
  </si>
  <si>
    <t>302,364,767</t>
  </si>
  <si>
    <t>20,020,474</t>
  </si>
  <si>
    <t>116,575,342</t>
  </si>
  <si>
    <t>5369.00</t>
  </si>
  <si>
    <t>48,589,500,000</t>
  </si>
  <si>
    <t>9,717,900</t>
  </si>
  <si>
    <t>1,747,357,442</t>
  </si>
  <si>
    <t>346,575,342</t>
  </si>
  <si>
    <t>95,032,292</t>
  </si>
  <si>
    <t>5454.00</t>
  </si>
  <si>
    <t>49,828,500,000</t>
  </si>
  <si>
    <t>9,965,700</t>
  </si>
  <si>
    <t>240,301,423</t>
  </si>
  <si>
    <t>78,767,123</t>
  </si>
  <si>
    <t>16,610,494</t>
  </si>
  <si>
    <t>5338.00</t>
  </si>
  <si>
    <t>45,144,000,000</t>
  </si>
  <si>
    <t>9,028,800</t>
  </si>
  <si>
    <t>5,291,217,775</t>
  </si>
  <si>
    <t>444,246,575</t>
  </si>
  <si>
    <t>258,712,596</t>
  </si>
  <si>
    <t>5464.00</t>
  </si>
  <si>
    <t>49,734,500,000</t>
  </si>
  <si>
    <t>9,946,900</t>
  </si>
  <si>
    <t>302,813,374</t>
  </si>
  <si>
    <t>47,260,274</t>
  </si>
  <si>
    <t>21,447,433</t>
  </si>
  <si>
    <t>5461.00</t>
  </si>
  <si>
    <t>49,682,000,000</t>
  </si>
  <si>
    <t>9,936,400</t>
  </si>
  <si>
    <t>364,775,929</t>
  </si>
  <si>
    <t>56,712,329</t>
  </si>
  <si>
    <t>25,649,873</t>
  </si>
  <si>
    <t>5335.00</t>
  </si>
  <si>
    <t>18/04/2022</t>
  </si>
  <si>
    <t>45,264,000,000</t>
  </si>
  <si>
    <t>9,052,800</t>
  </si>
  <si>
    <t>5,180,645,830</t>
  </si>
  <si>
    <t>453,698,630</t>
  </si>
  <si>
    <t>250,535,450</t>
  </si>
  <si>
    <t>5383.00</t>
  </si>
  <si>
    <t>48,899,500,000</t>
  </si>
  <si>
    <t>9,779,900</t>
  </si>
  <si>
    <t>1,393,185,853</t>
  </si>
  <si>
    <t>302,465,753</t>
  </si>
  <si>
    <t>79,196,521</t>
  </si>
  <si>
    <t>5384.00</t>
  </si>
  <si>
    <t>48,776,500,000</t>
  </si>
  <si>
    <t>9,755,300</t>
  </si>
  <si>
    <t>1,513,059,768</t>
  </si>
  <si>
    <t>299,315,068</t>
  </si>
  <si>
    <t>86,275,882</t>
  </si>
  <si>
    <t>48,518,000,000</t>
  </si>
  <si>
    <t>9,703,600</t>
  </si>
  <si>
    <t>1,752,707,359</t>
  </si>
  <si>
    <t>280,410,959</t>
  </si>
  <si>
    <t>101,780,594</t>
  </si>
  <si>
    <t>5453.00</t>
  </si>
  <si>
    <t>49,831,500,000</t>
  </si>
  <si>
    <t>9,966,300</t>
  </si>
  <si>
    <t>240,451,508</t>
  </si>
  <si>
    <t>81,917,808</t>
  </si>
  <si>
    <t>16,579,822</t>
  </si>
  <si>
    <t>49,744,000,000</t>
  </si>
  <si>
    <t>9,948,800</t>
  </si>
  <si>
    <t>302,763,529</t>
  </si>
  <si>
    <t>21,289,360</t>
  </si>
  <si>
    <t>149,046,000,000</t>
  </si>
  <si>
    <t>29,809,200</t>
  </si>
  <si>
    <t>1,094,327,786</t>
  </si>
  <si>
    <t>170,136,986</t>
  </si>
  <si>
    <t>76,949,619</t>
  </si>
  <si>
    <t>349,726,027</t>
  </si>
  <si>
    <t>7300.00</t>
  </si>
  <si>
    <t>98,822,000,000</t>
  </si>
  <si>
    <t>19,764,400</t>
  </si>
  <si>
    <t>1,195,221,901</t>
  </si>
  <si>
    <t>36,986,301</t>
  </si>
  <si>
    <t>65,000,424</t>
  </si>
  <si>
    <t>273,698,630</t>
  </si>
  <si>
    <t>148,233,000,000</t>
  </si>
  <si>
    <t>29,646,600</t>
  </si>
  <si>
    <t>1,792,832,852</t>
  </si>
  <si>
    <t>55,479,452</t>
  </si>
  <si>
    <t>97,500,636</t>
  </si>
  <si>
    <t>410,547,945</t>
  </si>
  <si>
    <t>7287.00</t>
  </si>
  <si>
    <t>148,378,500,000</t>
  </si>
  <si>
    <t>29,675,700</t>
  </si>
  <si>
    <t>1,791,550,327</t>
  </si>
  <si>
    <t>199,726,027</t>
  </si>
  <si>
    <t>94,408,580</t>
  </si>
  <si>
    <t>5474.00</t>
  </si>
  <si>
    <t>149,109,000,000</t>
  </si>
  <si>
    <t>29,821,800</t>
  </si>
  <si>
    <t>908,438,474</t>
  </si>
  <si>
    <t>58,914,077</t>
  </si>
  <si>
    <t>3,402,739,726</t>
  </si>
  <si>
    <t>3490.00</t>
  </si>
  <si>
    <t>73,553,500,000</t>
  </si>
  <si>
    <t>14,710,700</t>
  </si>
  <si>
    <t>21,926,018,919</t>
  </si>
  <si>
    <t>1,642,191,781</t>
  </si>
  <si>
    <t>1,953,865,869</t>
  </si>
  <si>
    <t>1,094,794,521</t>
  </si>
  <si>
    <t>05/01/2022</t>
  </si>
  <si>
    <t>3302.00</t>
  </si>
  <si>
    <t>73,696,000,000</t>
  </si>
  <si>
    <t>14,739,200</t>
  </si>
  <si>
    <t>20,258,684,405</t>
  </si>
  <si>
    <t>3,452,054,795</t>
  </si>
  <si>
    <t>67,488,046</t>
  </si>
  <si>
    <t>3,560,547,945</t>
  </si>
  <si>
    <t>19/01/2022</t>
  </si>
  <si>
    <t>82,459,500,000</t>
  </si>
  <si>
    <t>16,491,900</t>
  </si>
  <si>
    <t>29,005,717,927</t>
  </si>
  <si>
    <t>3,470,273,973</t>
  </si>
  <si>
    <t>101,379,208</t>
  </si>
  <si>
    <t>3,660,136,986</t>
  </si>
  <si>
    <t>30/03/2022</t>
  </si>
  <si>
    <t>5526.00</t>
  </si>
  <si>
    <t>254,388,000,000</t>
  </si>
  <si>
    <t>50,877,600</t>
  </si>
  <si>
    <t>94,768,192,668</t>
  </si>
  <si>
    <t>9,670,684,932</t>
  </si>
  <si>
    <t>5,556,441,264</t>
  </si>
  <si>
    <t>8,423,835,616</t>
  </si>
  <si>
    <t>5522.00</t>
  </si>
  <si>
    <t>169,463,000,000</t>
  </si>
  <si>
    <t>33,892,600</t>
  </si>
  <si>
    <t>62,968,673,422</t>
  </si>
  <si>
    <t>6,528,219,178</t>
  </si>
  <si>
    <t>3,649,035,765</t>
  </si>
  <si>
    <t>5,615,890,411</t>
  </si>
  <si>
    <t>5520.00</t>
  </si>
  <si>
    <t>169,485,000,000</t>
  </si>
  <si>
    <t>33,897,000</t>
  </si>
  <si>
    <t>62,950,129,877</t>
  </si>
  <si>
    <t>6,568,767,123</t>
  </si>
  <si>
    <t>3,626,474,873</t>
  </si>
  <si>
    <t>5542.00</t>
  </si>
  <si>
    <t>338,836,000,000</t>
  </si>
  <si>
    <t>67,767,200</t>
  </si>
  <si>
    <t>126,658,287,748</t>
  </si>
  <si>
    <t>12,245,479,452</t>
  </si>
  <si>
    <t>7,770,447,101</t>
  </si>
  <si>
    <t>11,231,780,822</t>
  </si>
  <si>
    <t>3641.00</t>
  </si>
  <si>
    <t>50,078,500,000</t>
  </si>
  <si>
    <t>10,015,700</t>
  </si>
  <si>
    <t>53,858,166</t>
  </si>
  <si>
    <t>34,657,534</t>
  </si>
  <si>
    <t>10,857,428</t>
  </si>
  <si>
    <t>5199.00</t>
  </si>
  <si>
    <t>53,862,000,000</t>
  </si>
  <si>
    <t>10,772,400</t>
  </si>
  <si>
    <t>2,726,197,058</t>
  </si>
  <si>
    <t>1,146,575,342</t>
  </si>
  <si>
    <t>303,085,574</t>
  </si>
  <si>
    <t>52,773,500,000</t>
  </si>
  <si>
    <t>10,554,700</t>
  </si>
  <si>
    <t>2,364,876,618</t>
  </si>
  <si>
    <t>419,178,082</t>
  </si>
  <si>
    <t>332,120,879</t>
  </si>
  <si>
    <t>5368.00</t>
  </si>
  <si>
    <t>53,177,500,000</t>
  </si>
  <si>
    <t>10,635,500</t>
  </si>
  <si>
    <t>2,736,080,705</t>
  </si>
  <si>
    <t>452,054,795</t>
  </si>
  <si>
    <t>380,747,445</t>
  </si>
  <si>
    <t>5410.00</t>
  </si>
  <si>
    <t>104,060,000,000</t>
  </si>
  <si>
    <t>20,812,000</t>
  </si>
  <si>
    <t>3,540,538,027</t>
  </si>
  <si>
    <t>540,273,973</t>
  </si>
  <si>
    <t>493,450,217</t>
  </si>
  <si>
    <t>730,958,904</t>
  </si>
  <si>
    <t>5407.00</t>
  </si>
  <si>
    <t>52,165,500,000</t>
  </si>
  <si>
    <t>10,433,100</t>
  </si>
  <si>
    <t>1,893,878,305</t>
  </si>
  <si>
    <t>282,054,795</t>
  </si>
  <si>
    <t>263,048,383</t>
  </si>
  <si>
    <t>4674.00</t>
  </si>
  <si>
    <t>51,906,000,000</t>
  </si>
  <si>
    <t>10,381,200</t>
  </si>
  <si>
    <t>1,622,408,597</t>
  </si>
  <si>
    <t>293,972,603</t>
  </si>
  <si>
    <t>6,248,043</t>
  </si>
  <si>
    <t>5169.00</t>
  </si>
  <si>
    <t>109,132,000,000</t>
  </si>
  <si>
    <t>21,826,400</t>
  </si>
  <si>
    <t>6,698,757,907</t>
  </si>
  <si>
    <t>2,455,068,493</t>
  </si>
  <si>
    <t>664,821,591</t>
  </si>
  <si>
    <t>5247.00</t>
  </si>
  <si>
    <t>52,349,000,000</t>
  </si>
  <si>
    <t>10,469,800</t>
  </si>
  <si>
    <t>1,505,086,238</t>
  </si>
  <si>
    <t>854,383,562</t>
  </si>
  <si>
    <t>153,463,148</t>
  </si>
  <si>
    <t>133,150,685</t>
  </si>
  <si>
    <t>5432.00</t>
  </si>
  <si>
    <t>51,087,000,000</t>
  </si>
  <si>
    <t>10,217,400</t>
  </si>
  <si>
    <t>927,080,414</t>
  </si>
  <si>
    <t>122,882,529</t>
  </si>
  <si>
    <t>5459.00</t>
  </si>
  <si>
    <t>51,054,000,000</t>
  </si>
  <si>
    <t>10,210,800</t>
  </si>
  <si>
    <t>993,936,827</t>
  </si>
  <si>
    <t>70,273,973</t>
  </si>
  <si>
    <t>136,008,575</t>
  </si>
  <si>
    <t>5431.00</t>
  </si>
  <si>
    <t>51,090,500,000</t>
  </si>
  <si>
    <t>10,218,100</t>
  </si>
  <si>
    <t>926,882,484</t>
  </si>
  <si>
    <t>173,835,616</t>
  </si>
  <si>
    <t>122,708,250</t>
  </si>
  <si>
    <t>5268.00</t>
  </si>
  <si>
    <t>51,931,500,000</t>
  </si>
  <si>
    <t>10,386,300</t>
  </si>
  <si>
    <t>1,222,708,218</t>
  </si>
  <si>
    <t>719,178,082</t>
  </si>
  <si>
    <t>124,174,050</t>
  </si>
  <si>
    <t>5467.00</t>
  </si>
  <si>
    <t>100,074,000,000</t>
  </si>
  <si>
    <t>20,014,800</t>
  </si>
  <si>
    <t>18,672,334</t>
  </si>
  <si>
    <t>75,342,466</t>
  </si>
  <si>
    <t>2,506,950</t>
  </si>
  <si>
    <t>102,739,726</t>
  </si>
  <si>
    <t>09/01/2022</t>
  </si>
  <si>
    <t>6744.00</t>
  </si>
  <si>
    <t>239,290,000,000</t>
  </si>
  <si>
    <t>47,858,000</t>
  </si>
  <si>
    <t>35,491,282,658</t>
  </si>
  <si>
    <t>3,846,575,342</t>
  </si>
  <si>
    <t>2,773,414,288</t>
  </si>
  <si>
    <t>7,042,191,781</t>
  </si>
  <si>
    <t>06/05/2022</t>
  </si>
  <si>
    <t>3077.00</t>
  </si>
  <si>
    <t>101,336,000,000</t>
  </si>
  <si>
    <t>20,267,200</t>
  </si>
  <si>
    <t>32,979,529</t>
  </si>
  <si>
    <t>1,323,287,671</t>
  </si>
  <si>
    <t>321,542</t>
  </si>
  <si>
    <t>1,512,328,767</t>
  </si>
  <si>
    <t>27/06/2022</t>
  </si>
  <si>
    <t>3609.00</t>
  </si>
  <si>
    <t>50,930,000,000</t>
  </si>
  <si>
    <t>10,186,000</t>
  </si>
  <si>
    <t>717,172,301</t>
  </si>
  <si>
    <t>223,013,699</t>
  </si>
  <si>
    <t>101,346,044</t>
  </si>
  <si>
    <t>566,575,342</t>
  </si>
  <si>
    <t>3612.00</t>
  </si>
  <si>
    <t>50,921,500,000</t>
  </si>
  <si>
    <t>10,184,300</t>
  </si>
  <si>
    <t>717,711,697</t>
  </si>
  <si>
    <t>101,934,136</t>
  </si>
  <si>
    <t>3595.00</t>
  </si>
  <si>
    <t>101,755,000,000</t>
  </si>
  <si>
    <t>20,351,000</t>
  </si>
  <si>
    <t>1,431,789,356</t>
  </si>
  <si>
    <t>204,313,752</t>
  </si>
  <si>
    <t>1,235,616,438</t>
  </si>
  <si>
    <t>3543.00</t>
  </si>
  <si>
    <t>51,024,000,000</t>
  </si>
  <si>
    <t>10,204,800</t>
  </si>
  <si>
    <t>705,711,649</t>
  </si>
  <si>
    <t>328,493,151</t>
  </si>
  <si>
    <t>91,824,180</t>
  </si>
  <si>
    <t>617,808,219</t>
  </si>
  <si>
    <t>3585.00</t>
  </si>
  <si>
    <t>100,911,000,000</t>
  </si>
  <si>
    <t>20,182,200</t>
  </si>
  <si>
    <t>545,702,748</t>
  </si>
  <si>
    <t>385,479,452</t>
  </si>
  <si>
    <t>70,172,655</t>
  </si>
  <si>
    <t>937,808,219</t>
  </si>
  <si>
    <t>3220.00</t>
  </si>
  <si>
    <t>100,862,000,000</t>
  </si>
  <si>
    <t>20,172,400</t>
  </si>
  <si>
    <t>496,692,948</t>
  </si>
  <si>
    <t>4,010,564</t>
  </si>
  <si>
    <t>3602.00</t>
  </si>
  <si>
    <t>150,958,500,000</t>
  </si>
  <si>
    <t>30,191,700</t>
  </si>
  <si>
    <t>557,184,851</t>
  </si>
  <si>
    <t>431,506,849</t>
  </si>
  <si>
    <t>63,112,554</t>
  </si>
  <si>
    <t>802,602,740</t>
  </si>
  <si>
    <t>5412.00</t>
  </si>
  <si>
    <t>202,138,000,000</t>
  </si>
  <si>
    <t>40,427,600</t>
  </si>
  <si>
    <t>1,260,619,381</t>
  </si>
  <si>
    <t>917,808,219</t>
  </si>
  <si>
    <t>130,208,099</t>
  </si>
  <si>
    <t>3,575,342,466</t>
  </si>
  <si>
    <t>101,323,000,000</t>
  </si>
  <si>
    <t>20,264,600</t>
  </si>
  <si>
    <t>877,511,175</t>
  </si>
  <si>
    <t>465,753,425</t>
  </si>
  <si>
    <t>90,491,820</t>
  </si>
  <si>
    <t>1,787,671,233</t>
  </si>
  <si>
    <t>5388.00</t>
  </si>
  <si>
    <t>101,230,000,000</t>
  </si>
  <si>
    <t>20,246,000</t>
  </si>
  <si>
    <t>626,958,329</t>
  </si>
  <si>
    <t>623,287,671</t>
  </si>
  <si>
    <t>62,253,657</t>
  </si>
  <si>
    <t>5405.00</t>
  </si>
  <si>
    <t>101,240,000,000</t>
  </si>
  <si>
    <t>20,248,000</t>
  </si>
  <si>
    <t>753,398,685</t>
  </si>
  <si>
    <t>506,849,315</t>
  </si>
  <si>
    <t>76,942,844</t>
  </si>
  <si>
    <t>50,534,500,000</t>
  </si>
  <si>
    <t>10,106,900</t>
  </si>
  <si>
    <t>315,154,845</t>
  </si>
  <si>
    <t>229,452,055</t>
  </si>
  <si>
    <t>32,552,025</t>
  </si>
  <si>
    <t>50,661,500,000</t>
  </si>
  <si>
    <t>10,132,300</t>
  </si>
  <si>
    <t>438,755,588</t>
  </si>
  <si>
    <t>232,876,712</t>
  </si>
  <si>
    <t>45,245,910</t>
  </si>
  <si>
    <t>5326.00</t>
  </si>
  <si>
    <t>50,805,500,000</t>
  </si>
  <si>
    <t>10,161,100</t>
  </si>
  <si>
    <t>312,647,401</t>
  </si>
  <si>
    <t>503,013,699</t>
  </si>
  <si>
    <t>24,478,777</t>
  </si>
  <si>
    <t>673,972,603</t>
  </si>
  <si>
    <t>5328.00</t>
  </si>
  <si>
    <t>50,676,000,000</t>
  </si>
  <si>
    <t>10,135,200</t>
  </si>
  <si>
    <t>189,696,844</t>
  </si>
  <si>
    <t>496,438,356</t>
  </si>
  <si>
    <t>14,917,976</t>
  </si>
  <si>
    <t>4920.00</t>
  </si>
  <si>
    <t>51,323,500,000</t>
  </si>
  <si>
    <t>10,264,700</t>
  </si>
  <si>
    <t>695,956,481</t>
  </si>
  <si>
    <t>637,808,219</t>
  </si>
  <si>
    <t>1,556,000</t>
  </si>
  <si>
    <t>50,682,500,000</t>
  </si>
  <si>
    <t>10,136,500</t>
  </si>
  <si>
    <t>189,622,801</t>
  </si>
  <si>
    <t>14,846,547</t>
  </si>
  <si>
    <t>5370.00</t>
  </si>
  <si>
    <t>50,973,000,000</t>
  </si>
  <si>
    <t>10,194,600</t>
  </si>
  <si>
    <t>624,838,436</t>
  </si>
  <si>
    <t>358,356,164</t>
  </si>
  <si>
    <t>53,640,693</t>
  </si>
  <si>
    <t>5304.00</t>
  </si>
  <si>
    <t>51,245,000,000</t>
  </si>
  <si>
    <t>10,249,000</t>
  </si>
  <si>
    <t>679,906,534</t>
  </si>
  <si>
    <t>575,342,466</t>
  </si>
  <si>
    <t>50,634,065</t>
  </si>
  <si>
    <t>5419.00</t>
  </si>
  <si>
    <t>50,568,000,000</t>
  </si>
  <si>
    <t>10,113,600</t>
  </si>
  <si>
    <t>380,853,326</t>
  </si>
  <si>
    <t>197,260,274</t>
  </si>
  <si>
    <t>35,843,365</t>
  </si>
  <si>
    <t>50,630,000,000</t>
  </si>
  <si>
    <t>10,126,000</t>
  </si>
  <si>
    <t>442,865,726</t>
  </si>
  <si>
    <t>41,679,557</t>
  </si>
  <si>
    <t>5367.00</t>
  </si>
  <si>
    <t>100,948,000,000</t>
  </si>
  <si>
    <t>20,189,600</t>
  </si>
  <si>
    <t>262,436,175</t>
  </si>
  <si>
    <t>705,753,425</t>
  </si>
  <si>
    <t>19,314,755</t>
  </si>
  <si>
    <t>201,896,000,000</t>
  </si>
  <si>
    <t>40,379,200</t>
  </si>
  <si>
    <t>524,872,351</t>
  </si>
  <si>
    <t>1,411,506,849</t>
  </si>
  <si>
    <t>38,629,510</t>
  </si>
  <si>
    <t>1,789,589,041</t>
  </si>
  <si>
    <t>5433.00</t>
  </si>
  <si>
    <t>150,430,500,000</t>
  </si>
  <si>
    <t>30,086,100</t>
  </si>
  <si>
    <t>25,791,579</t>
  </si>
  <si>
    <t>434,794,521</t>
  </si>
  <si>
    <t>2,188,463</t>
  </si>
  <si>
    <t>152001001</t>
  </si>
  <si>
    <t>CD-VIETCREDIT-15</t>
  </si>
  <si>
    <t>20/10/2021</t>
  </si>
  <si>
    <t>20/01/2023</t>
  </si>
  <si>
    <t>457.00</t>
  </si>
  <si>
    <t>100,000,000</t>
  </si>
  <si>
    <t>7.9%</t>
  </si>
  <si>
    <t>14,220,000,000</t>
  </si>
  <si>
    <t>CD-VIETCREDIT-6M</t>
  </si>
  <si>
    <t>182.00</t>
  </si>
  <si>
    <t>120,000,000,000</t>
  </si>
  <si>
    <t>87,452,055</t>
  </si>
  <si>
    <t>CD-VIETCREDIT11</t>
  </si>
  <si>
    <t>24/06/2022</t>
  </si>
  <si>
    <t>334.00</t>
  </si>
  <si>
    <t>7.5%</t>
  </si>
  <si>
    <t>5,886,986,301</t>
  </si>
  <si>
    <t>CD-VIETCREDIT11M</t>
  </si>
  <si>
    <t>09/06/2022</t>
  </si>
  <si>
    <t>09/05/2023</t>
  </si>
  <si>
    <t>2,116,438,356</t>
  </si>
  <si>
    <t>CD-VIETCREDIT18T</t>
  </si>
  <si>
    <t>28/09/2021</t>
  </si>
  <si>
    <t>546.00</t>
  </si>
  <si>
    <t>8%</t>
  </si>
  <si>
    <t>130,000,000,000</t>
  </si>
  <si>
    <t>13,106,849,315</t>
  </si>
  <si>
    <t>EVNFC_RL_08.22_1</t>
  </si>
  <si>
    <t>11/08/2022</t>
  </si>
  <si>
    <t>13/02/2023</t>
  </si>
  <si>
    <t>186.00</t>
  </si>
  <si>
    <t>1,000,000,000</t>
  </si>
  <si>
    <t>6.8%</t>
  </si>
  <si>
    <t>200</t>
  </si>
  <si>
    <t>5,328,219,178</t>
  </si>
  <si>
    <t>3646.00</t>
  </si>
  <si>
    <t>99,861,000,000</t>
  </si>
  <si>
    <t>19,972,200</t>
  </si>
  <si>
    <t>156,836,019</t>
  </si>
  <si>
    <t>37,808,219</t>
  </si>
  <si>
    <t>16,690,174</t>
  </si>
  <si>
    <t>182,739,726</t>
  </si>
  <si>
    <t>250,000,000,000</t>
  </si>
  <si>
    <t>248,977,500,000</t>
  </si>
  <si>
    <t>49,795,500</t>
  </si>
  <si>
    <t>1,051,471,623</t>
  </si>
  <si>
    <t>110,134,949</t>
  </si>
  <si>
    <t>3741.00</t>
  </si>
  <si>
    <t>28/09/2022</t>
  </si>
  <si>
    <t>62,172,500,000</t>
  </si>
  <si>
    <t>12,434,500</t>
  </si>
  <si>
    <t>9,946,167,377</t>
  </si>
  <si>
    <t>2,238,767,123</t>
  </si>
  <si>
    <t>252,575,755</t>
  </si>
  <si>
    <t>56,575,342</t>
  </si>
  <si>
    <t>3755.00</t>
  </si>
  <si>
    <t>253,374,000,000</t>
  </si>
  <si>
    <t>50,674,800</t>
  </si>
  <si>
    <t>44,922,209,047</t>
  </si>
  <si>
    <t>8,502,465,753</t>
  </si>
  <si>
    <t>1,304,000,209</t>
  </si>
  <si>
    <t>226,301,370</t>
  </si>
  <si>
    <t>3774.00</t>
  </si>
  <si>
    <t>126,966,000,000</t>
  </si>
  <si>
    <t>25,393,200</t>
  </si>
  <si>
    <t>23,047,283,611</t>
  </si>
  <si>
    <t>3,944,109,589</t>
  </si>
  <si>
    <t>781,677,876</t>
  </si>
  <si>
    <t>113,150,685</t>
  </si>
  <si>
    <t>3659.00</t>
  </si>
  <si>
    <t>134,169,000,000</t>
  </si>
  <si>
    <t>26,833,800</t>
  </si>
  <si>
    <t>28,392,820,101</t>
  </si>
  <si>
    <t>5,803,013,699</t>
  </si>
  <si>
    <t>100,876,376</t>
  </si>
  <si>
    <t>4011.00</t>
  </si>
  <si>
    <t>65,892,000,000</t>
  </si>
  <si>
    <t>13,178,400</t>
  </si>
  <si>
    <t>15,847,644,153</t>
  </si>
  <si>
    <t>57,534,247</t>
  </si>
  <si>
    <t>51,363,594</t>
  </si>
  <si>
    <t>164,383,562</t>
  </si>
  <si>
    <t>4057.00</t>
  </si>
  <si>
    <t>127,517,000,000</t>
  </si>
  <si>
    <t>25,503,400</t>
  </si>
  <si>
    <t>22,183,599,290</t>
  </si>
  <si>
    <t>5,358,904,110</t>
  </si>
  <si>
    <t>322,610,884</t>
  </si>
  <si>
    <t>328,767,123</t>
  </si>
  <si>
    <t>EVNFC_RL_02.22_1</t>
  </si>
  <si>
    <t>CONG TY CO PHAN CHUNG KHOAN SAI GON - HA NOI</t>
  </si>
  <si>
    <t>09/02/2022</t>
  </si>
  <si>
    <t>03/02/2023</t>
  </si>
  <si>
    <t>358.00</t>
  </si>
  <si>
    <t>10/02/2022</t>
  </si>
  <si>
    <t>200,032,876,800</t>
  </si>
  <si>
    <t>32,876,712</t>
  </si>
  <si>
    <t>10,717,808,219</t>
  </si>
  <si>
    <t>EVNFC_RL_06.22_2</t>
  </si>
  <si>
    <t>21/06/2023</t>
  </si>
  <si>
    <t>6.7%</t>
  </si>
  <si>
    <t>28/06/2022</t>
  </si>
  <si>
    <t>100,018,356,200</t>
  </si>
  <si>
    <t>18,356,164</t>
  </si>
  <si>
    <t>3,450,958,904</t>
  </si>
  <si>
    <t>AFS</t>
  </si>
  <si>
    <t>HTM</t>
  </si>
  <si>
    <t>LTI</t>
  </si>
  <si>
    <t>Type</t>
  </si>
  <si>
    <t>TD2136026</t>
  </si>
  <si>
    <t>TÀI KHOẢN GL</t>
  </si>
  <si>
    <t>MÃ SẢN PHẨM</t>
  </si>
  <si>
    <t>SẢN PHẨM</t>
  </si>
  <si>
    <t>SỐ HỢP ĐỒNG</t>
  </si>
  <si>
    <t>MÃ THAM CHIẾU KH</t>
  </si>
  <si>
    <t>MÃ KH</t>
  </si>
  <si>
    <t>TÊN KHÁCH HÀNG</t>
  </si>
  <si>
    <t>NGÀY HIỆU LỰC</t>
  </si>
  <si>
    <t>KỲ HẠN</t>
  </si>
  <si>
    <t>LOẠI TIỀN</t>
  </si>
  <si>
    <t>SỐ DƯ</t>
  </si>
  <si>
    <t>SỐ DƯ QUY ĐỔI</t>
  </si>
  <si>
    <t>LÃI SUẤT</t>
  </si>
  <si>
    <t>DỰ CHI 1 NGÀY</t>
  </si>
  <si>
    <t>DỰ CHI LŨY KẾ</t>
  </si>
  <si>
    <t>TK DỰ CHI</t>
  </si>
  <si>
    <t>DIỄN GIẢI</t>
  </si>
  <si>
    <t>INTERNAL_SECURITY_ID</t>
  </si>
  <si>
    <t>SK_LOCATION_ID</t>
  </si>
  <si>
    <t>GIÁ TRỊ/SỐ LƯỢNG</t>
  </si>
  <si>
    <t>TỔNG GIÁ TRỊ</t>
  </si>
  <si>
    <t>MM_COL_NOTE</t>
  </si>
  <si>
    <t>MM_COL_VALUE</t>
  </si>
  <si>
    <t>TRADING/BANKING</t>
  </si>
  <si>
    <t>TRADING/BANKING DESC</t>
  </si>
  <si>
    <t>QUY ĐỔI TG TT19</t>
  </si>
  <si>
    <t>BK</t>
  </si>
  <si>
    <t>BANKING</t>
  </si>
  <si>
    <t>SKL_VSD</t>
  </si>
  <si>
    <t>419100001</t>
  </si>
  <si>
    <t>RP01</t>
  </si>
  <si>
    <t>REPO LAI TRA SAU</t>
  </si>
  <si>
    <t>493100003</t>
  </si>
  <si>
    <t>00012019</t>
  </si>
  <si>
    <t>NGAN HANG TMCP QUOC TE VN</t>
  </si>
  <si>
    <t>00011995</t>
  </si>
  <si>
    <t>100000000000</t>
  </si>
  <si>
    <t>150000000000</t>
  </si>
  <si>
    <t>LƯU KÝ NHNN - THỊ TRƯỜNG MỞ</t>
  </si>
  <si>
    <t>Bond Code</t>
  </si>
  <si>
    <t>Coupon</t>
  </si>
  <si>
    <t>Ngày phát hành</t>
  </si>
  <si>
    <t>Ngày đáo hạn</t>
  </si>
  <si>
    <t>Năm</t>
  </si>
  <si>
    <t>Tổng mệnh giá</t>
  </si>
  <si>
    <t>Thế chấp cầm cố cho món nào?</t>
  </si>
  <si>
    <t>Giá trị sổ sách của các trái phiếu này</t>
  </si>
  <si>
    <t>cầm cố nợ ròng</t>
  </si>
  <si>
    <t>lưu lý</t>
  </si>
  <si>
    <t>ký quỹ tham gia hạn mức BTĐT Napas</t>
  </si>
  <si>
    <t>CẦM CỐ THEO YÊU CẦU P.NGUỒN VỐN ĐỂ THỰC HIỆN OMO</t>
  </si>
  <si>
    <t>CẦM CỐ BIDV</t>
  </si>
  <si>
    <t>CẦM CỐ VCB</t>
  </si>
  <si>
    <t>(THẾ CHẤP 50 TỶ BẢO LÃNH LC P.ĐỊNH CHẾ TC TỪ 22/07/2021)</t>
  </si>
  <si>
    <t>ký quỹ SBLC cho VISA</t>
  </si>
  <si>
    <t>CẦM CỐ VIETINBANK</t>
  </si>
  <si>
    <t>31.12.2022</t>
  </si>
  <si>
    <t>1000000</t>
  </si>
  <si>
    <t>1500000</t>
  </si>
  <si>
    <t>01/08/2023</t>
  </si>
  <si>
    <t>28/07/2023</t>
  </si>
  <si>
    <t>04/08/2023</t>
  </si>
  <si>
    <t>069PGO1230860004</t>
  </si>
  <si>
    <t>Repo</t>
  </si>
  <si>
    <t>BRN</t>
  </si>
  <si>
    <t>BRANCH_NAME</t>
  </si>
  <si>
    <t>AC_NO</t>
  </si>
  <si>
    <t>TR_DT</t>
  </si>
  <si>
    <t>TRN_DT</t>
  </si>
  <si>
    <t>TRN_REF_NO</t>
  </si>
  <si>
    <t>PSNO</t>
  </si>
  <si>
    <t>PSCO</t>
  </si>
  <si>
    <t>AC_CCY</t>
  </si>
  <si>
    <t>AMOUNT_TAG</t>
  </si>
  <si>
    <t>USER_ID</t>
  </si>
  <si>
    <t>RELATED_ACCOUNT</t>
  </si>
  <si>
    <t>DESCRIPTION</t>
  </si>
  <si>
    <t>069ZPOS230800004</t>
  </si>
  <si>
    <t>SYSTEM</t>
  </si>
  <si>
    <t>069ZPOS230160007</t>
  </si>
  <si>
    <t>069001g230180001</t>
  </si>
  <si>
    <t>PHUONGTND</t>
  </si>
  <si>
    <t>HACH TOAN PHI NHTT THU VA PHI REPO BAN VA MUA LAI MA TD2035026</t>
  </si>
  <si>
    <t>Prepared by: TMN - Jan 2024</t>
  </si>
  <si>
    <t>1630</t>
  </si>
  <si>
    <t>To ensure that the AFS - Debt securities investment accounts were fairly stated and presented as at 31 Dec 2023</t>
  </si>
  <si>
    <t>Obtain securities portfolio as at 31 Dec 2023 and reconcile with Trial Balance</t>
  </si>
  <si>
    <t>NGÀY THANH TOÁN</t>
  </si>
  <si>
    <t>TÀI SẢN ĐẢM BẢO</t>
  </si>
  <si>
    <t>12/08/2023</t>
  </si>
  <si>
    <t>09/09/2023</t>
  </si>
  <si>
    <t>25/11/2023</t>
  </si>
  <si>
    <t>17/11/2023</t>
  </si>
  <si>
    <t>29/11/2023</t>
  </si>
  <si>
    <t>27/11/2023</t>
  </si>
  <si>
    <t>18/11/2023</t>
  </si>
  <si>
    <t>TD2333120</t>
  </si>
  <si>
    <t>06/07/2023</t>
  </si>
  <si>
    <t>06/07/2033</t>
  </si>
  <si>
    <t>25/09/2023</t>
  </si>
  <si>
    <t>NGAN HANG TMCP QUOC DAN</t>
  </si>
  <si>
    <t>31/07/2023</t>
  </si>
  <si>
    <t>14/11/2023</t>
  </si>
  <si>
    <t>15/09/2023</t>
  </si>
  <si>
    <t>24/07/2023</t>
  </si>
  <si>
    <t>TD2338137</t>
  </si>
  <si>
    <t>19/10/2023</t>
  </si>
  <si>
    <t>19/10/2038</t>
  </si>
  <si>
    <t>2.6%</t>
  </si>
  <si>
    <t>22/11/2023</t>
  </si>
  <si>
    <t>27/08/2023</t>
  </si>
  <si>
    <t>01/10/2023</t>
  </si>
  <si>
    <t>17/12/2023</t>
  </si>
  <si>
    <t>30/09/2023</t>
  </si>
  <si>
    <t>21/12/2023</t>
  </si>
  <si>
    <t>TD2333121</t>
  </si>
  <si>
    <t>14/09/2023</t>
  </si>
  <si>
    <t>14/09/2033</t>
  </si>
  <si>
    <t>04/12/2023</t>
  </si>
  <si>
    <t>27/12/2023</t>
  </si>
  <si>
    <t>TD2333122</t>
  </si>
  <si>
    <t>07/12/2023</t>
  </si>
  <si>
    <t>07/12/2033</t>
  </si>
  <si>
    <t>26/12/2023</t>
  </si>
  <si>
    <t>3.8%</t>
  </si>
  <si>
    <t>19/12/2023</t>
  </si>
  <si>
    <t>3.4%</t>
  </si>
  <si>
    <t>22/09/2023</t>
  </si>
  <si>
    <t>10/11/2023</t>
  </si>
  <si>
    <t>22/06/2023</t>
  </si>
  <si>
    <t>22/06/2038</t>
  </si>
  <si>
    <t>2.8%</t>
  </si>
  <si>
    <t>18/12/2023</t>
  </si>
  <si>
    <t>18/09/2023</t>
  </si>
  <si>
    <t>26/09/2023</t>
  </si>
  <si>
    <t>13/12/2023</t>
  </si>
  <si>
    <t>28/12/2023</t>
  </si>
  <si>
    <t>15/12/2023</t>
  </si>
  <si>
    <t>TRAI PHIEU TCKT GIU DEN NGAY DAO HAN ( 163001001 )</t>
  </si>
  <si>
    <t>VAMCB-0520899</t>
  </si>
  <si>
    <t>CTY TNHH MTV QLTS CUA CAC TCTD VIET NAM</t>
  </si>
  <si>
    <t>14/09/2028</t>
  </si>
  <si>
    <t>VAMCB-0520900</t>
  </si>
  <si>
    <t>VAMCB-0520901</t>
  </si>
  <si>
    <t>VAMCB-0520902</t>
  </si>
  <si>
    <t>VAMCB-0520903</t>
  </si>
  <si>
    <t>VAMCB-0520904</t>
  </si>
  <si>
    <t>VAMCB-0520905</t>
  </si>
  <si>
    <t>VAMCB-0520906</t>
  </si>
  <si>
    <t>VAMCB-0520907</t>
  </si>
  <si>
    <t>VAMCB-0520908</t>
  </si>
  <si>
    <t>VAMCB-0520909</t>
  </si>
  <si>
    <t>15/09/2028</t>
  </si>
  <si>
    <t>VAMCB-0520910</t>
  </si>
  <si>
    <t>VAMCB-0520912</t>
  </si>
  <si>
    <t>VAMCB-0520984</t>
  </si>
  <si>
    <t>20/10/2023</t>
  </si>
  <si>
    <t>20/10/2028</t>
  </si>
  <si>
    <t>VAMCB-0520985</t>
  </si>
  <si>
    <t>VAMCB-0520986</t>
  </si>
  <si>
    <t>VAMCB-0520987</t>
  </si>
  <si>
    <t>VAMCB-0520988</t>
  </si>
  <si>
    <t>VAMCB-0520989</t>
  </si>
  <si>
    <t>VAMCB-0520990</t>
  </si>
  <si>
    <t>VAMCB-0520991</t>
  </si>
  <si>
    <t>VAMCB-0520992</t>
  </si>
  <si>
    <t>VAMCB-0521041</t>
  </si>
  <si>
    <t>16/11/2023</t>
  </si>
  <si>
    <t>16/11/2028</t>
  </si>
  <si>
    <t>VAMCB-0521042</t>
  </si>
  <si>
    <t>VAMCB-0521043</t>
  </si>
  <si>
    <t>VAMCB-0521044</t>
  </si>
  <si>
    <t>VAMCB-0521045</t>
  </si>
  <si>
    <t>VAMCB-0521046</t>
  </si>
  <si>
    <t>VAMCB-0521047</t>
  </si>
  <si>
    <t>VAMCB-0521048</t>
  </si>
  <si>
    <t>VAMCB-0521049</t>
  </si>
  <si>
    <t>VAMCB-0521050</t>
  </si>
  <si>
    <t>VAMCB-0521051</t>
  </si>
  <si>
    <t>VAMCB-0521052</t>
  </si>
  <si>
    <t>VAMCB-0521053</t>
  </si>
  <si>
    <t>VAMCB-0521054</t>
  </si>
  <si>
    <t>VAMCB-0521055</t>
  </si>
  <si>
    <t>VAMCB-0521056</t>
  </si>
  <si>
    <t>VAMCB-0521057</t>
  </si>
  <si>
    <t>VAMCB-0521058</t>
  </si>
  <si>
    <t>VAMCB-0521059</t>
  </si>
  <si>
    <t>VAMCB-0521060</t>
  </si>
  <si>
    <t>VAMCB-0521061</t>
  </si>
  <si>
    <t>140</t>
  </si>
  <si>
    <t>VAMCB-0521062</t>
  </si>
  <si>
    <t>141</t>
  </si>
  <si>
    <t>VAMCB-0521063</t>
  </si>
  <si>
    <t>142</t>
  </si>
  <si>
    <t>VAMCB-0521064</t>
  </si>
  <si>
    <t>143</t>
  </si>
  <si>
    <t>VAMCB-0521065</t>
  </si>
  <si>
    <t>144</t>
  </si>
  <si>
    <t>VAMCB-0521066</t>
  </si>
  <si>
    <t>145</t>
  </si>
  <si>
    <t>VAMCB-0521067</t>
  </si>
  <si>
    <t>146</t>
  </si>
  <si>
    <t>VAMCB-0521068</t>
  </si>
  <si>
    <t>147</t>
  </si>
  <si>
    <t>VAMCB-0521069</t>
  </si>
  <si>
    <t>148</t>
  </si>
  <si>
    <t>VAMCB-0521070</t>
  </si>
  <si>
    <t>149</t>
  </si>
  <si>
    <t>VAMCB-0521071</t>
  </si>
  <si>
    <t>150</t>
  </si>
  <si>
    <t>VAMCB-0521072</t>
  </si>
  <si>
    <t>151</t>
  </si>
  <si>
    <t>VAMCB-0521073</t>
  </si>
  <si>
    <t>152</t>
  </si>
  <si>
    <t>VAMCB-0521074</t>
  </si>
  <si>
    <t>153</t>
  </si>
  <si>
    <t>VAMCB-0521075</t>
  </si>
  <si>
    <t>154</t>
  </si>
  <si>
    <t>VAMCB-0521076</t>
  </si>
  <si>
    <t>155</t>
  </si>
  <si>
    <t>VAMCB-0521077</t>
  </si>
  <si>
    <t>156</t>
  </si>
  <si>
    <t>VAMCB-0521078</t>
  </si>
  <si>
    <t>157</t>
  </si>
  <si>
    <t>VAMCB-0521079</t>
  </si>
  <si>
    <t>158</t>
  </si>
  <si>
    <t>VAMCB-0521140</t>
  </si>
  <si>
    <t>06/12/2023</t>
  </si>
  <si>
    <t>06/12/2028</t>
  </si>
  <si>
    <t>159</t>
  </si>
  <si>
    <t>VAMCB-0521141</t>
  </si>
  <si>
    <t>12/12/2023</t>
  </si>
  <si>
    <t>12/12/2028</t>
  </si>
  <si>
    <t>160</t>
  </si>
  <si>
    <t>VAMCB-0521142</t>
  </si>
  <si>
    <t>161</t>
  </si>
  <si>
    <t>VAMCB-0521143</t>
  </si>
  <si>
    <t>162</t>
  </si>
  <si>
    <t>VAMCB-0521144</t>
  </si>
  <si>
    <t>163</t>
  </si>
  <si>
    <t>VAMCB-0521145</t>
  </si>
  <si>
    <t>164</t>
  </si>
  <si>
    <t>VAMCB-0521146</t>
  </si>
  <si>
    <t>165</t>
  </si>
  <si>
    <t>VAMCB-0521147</t>
  </si>
  <si>
    <t>166</t>
  </si>
  <si>
    <t>VAMCB-0521148</t>
  </si>
  <si>
    <t>167</t>
  </si>
  <si>
    <t>VAMCB-0521149</t>
  </si>
  <si>
    <t>168</t>
  </si>
  <si>
    <t>VAMCB-0521150</t>
  </si>
  <si>
    <t>169</t>
  </si>
  <si>
    <t>VAMCB-0521151</t>
  </si>
  <si>
    <t>170</t>
  </si>
  <si>
    <t>VAMCB-0521152</t>
  </si>
  <si>
    <t>171</t>
  </si>
  <si>
    <t>VAMCB-0521153</t>
  </si>
  <si>
    <t>172</t>
  </si>
  <si>
    <t>VAMCB-0521154</t>
  </si>
  <si>
    <t>173</t>
  </si>
  <si>
    <t>VAMCB-0521185</t>
  </si>
  <si>
    <t>22/12/2023</t>
  </si>
  <si>
    <t>22/12/2028</t>
  </si>
  <si>
    <t>174</t>
  </si>
  <si>
    <t>VAMCB-0521186</t>
  </si>
  <si>
    <t>175</t>
  </si>
  <si>
    <t>VAMCB-0521187</t>
  </si>
  <si>
    <t>176</t>
  </si>
  <si>
    <t>VAMCB-0521188</t>
  </si>
  <si>
    <t>177</t>
  </si>
  <si>
    <t>VAMCB-0521189</t>
  </si>
  <si>
    <t>178</t>
  </si>
  <si>
    <t>VAMCB-0521190</t>
  </si>
  <si>
    <t>179</t>
  </si>
  <si>
    <t>VAMCB-0521191</t>
  </si>
  <si>
    <t>180</t>
  </si>
  <si>
    <t>VAMCB-0521192</t>
  </si>
  <si>
    <t>181</t>
  </si>
  <si>
    <t>VAMCB-0521193</t>
  </si>
  <si>
    <t>182</t>
  </si>
  <si>
    <t>VAMCB-0521194</t>
  </si>
  <si>
    <t>183</t>
  </si>
  <si>
    <t>VAMCB-0521195</t>
  </si>
  <si>
    <t>184</t>
  </si>
  <si>
    <t>VAMCB-0521196</t>
  </si>
  <si>
    <t>185</t>
  </si>
  <si>
    <t>VAMCB-0521197</t>
  </si>
  <si>
    <t>186</t>
  </si>
  <si>
    <t>VAMCB-0521198</t>
  </si>
  <si>
    <t>187</t>
  </si>
  <si>
    <t>VAMCB-0521199</t>
  </si>
  <si>
    <t>188</t>
  </si>
  <si>
    <t>VAMCB-0521200</t>
  </si>
  <si>
    <t>189</t>
  </si>
  <si>
    <t>VAMCB-0521201</t>
  </si>
  <si>
    <t>190</t>
  </si>
  <si>
    <t>10/12/2023</t>
  </si>
  <si>
    <t>191</t>
  </si>
  <si>
    <t>192</t>
  </si>
  <si>
    <t>25/12/2023</t>
  </si>
  <si>
    <t>193</t>
  </si>
  <si>
    <t>194</t>
  </si>
  <si>
    <t>195</t>
  </si>
  <si>
    <t>CD-HOMECREDIT</t>
  </si>
  <si>
    <t>CONG TY TAI CHINH TNHH MTV HOME CREDIT VIET NAM</t>
  </si>
  <si>
    <t>20/09/2024</t>
  </si>
  <si>
    <t>8.2%</t>
  </si>
  <si>
    <t>196</t>
  </si>
  <si>
    <t>CD-TINVIET-185D</t>
  </si>
  <si>
    <t>20/05/2024</t>
  </si>
  <si>
    <t>10.5%</t>
  </si>
  <si>
    <t>197</t>
  </si>
  <si>
    <t>CD-TINVIET-6T</t>
  </si>
  <si>
    <t>24/05/2024</t>
  </si>
  <si>
    <t>9%</t>
  </si>
  <si>
    <t>198</t>
  </si>
  <si>
    <t>CD-VIETCREDIT6T</t>
  </si>
  <si>
    <t>16/10/2023</t>
  </si>
  <si>
    <t>16/04/2024</t>
  </si>
  <si>
    <t>11.9%</t>
  </si>
  <si>
    <t>199</t>
  </si>
  <si>
    <t>EVNFC_RL_KHCL_08</t>
  </si>
  <si>
    <t>31/01/2024</t>
  </si>
  <si>
    <t>9.5%</t>
  </si>
  <si>
    <t>VPBFC/CCTG-16180</t>
  </si>
  <si>
    <t>CONG TY TAI CHINH TNHH NH VIET NAM THINH VUONG SMBC</t>
  </si>
  <si>
    <t>21/08/2023</t>
  </si>
  <si>
    <t>21/02/2024</t>
  </si>
  <si>
    <t>8.5%</t>
  </si>
  <si>
    <t>201</t>
  </si>
  <si>
    <t>03/12/2023</t>
  </si>
  <si>
    <t>202</t>
  </si>
  <si>
    <t>+A</t>
  </si>
  <si>
    <t>+B</t>
  </si>
  <si>
    <t>-C</t>
  </si>
  <si>
    <t>To ensure that the Other investment accounts were fairly stated and presented as at 31 Dec 2023</t>
  </si>
  <si>
    <t>Obtain investment portfolio as at 31 Dec 2023 and reconcile with Trial Balance</t>
  </si>
  <si>
    <t>Total AFS Debt</t>
  </si>
  <si>
    <t>PBC</t>
  </si>
  <si>
    <t>Source: Sao ke chung khoan hien co</t>
  </si>
  <si>
    <t>Lastest paid interest</t>
  </si>
  <si>
    <t>Accrued days</t>
  </si>
  <si>
    <t>per day</t>
  </si>
  <si>
    <t>Accrued interest</t>
  </si>
  <si>
    <t>ABS Dif</t>
  </si>
  <si>
    <t>Dif</t>
  </si>
  <si>
    <t>Per EY</t>
  </si>
  <si>
    <t>GIÁ TRỊ GHI SỔ</t>
  </si>
  <si>
    <t>Chờ phân bổ</t>
  </si>
  <si>
    <t>TD21310129914500</t>
  </si>
  <si>
    <t>TD213101919884800</t>
  </si>
  <si>
    <t>TD213101929817300</t>
  </si>
  <si>
    <t>TD213101919898200</t>
  </si>
  <si>
    <t>TD213602730019500</t>
  </si>
  <si>
    <t>TD213602830321000</t>
  </si>
  <si>
    <t>TD213602810001300</t>
  </si>
  <si>
    <t>TD213602830266100</t>
  </si>
  <si>
    <t>TD213602919702600</t>
  </si>
  <si>
    <t>TD21360299869800</t>
  </si>
  <si>
    <t>TD21360309717900</t>
  </si>
  <si>
    <t>TD21360309948800</t>
  </si>
  <si>
    <t>TD21360309964000</t>
  </si>
  <si>
    <t>TD21360309936400</t>
  </si>
  <si>
    <t>TD213603029809200</t>
  </si>
  <si>
    <t>TD21360309946900</t>
  </si>
  <si>
    <t>TD21360309703600</t>
  </si>
  <si>
    <t>TD214103929675700</t>
  </si>
  <si>
    <t>TD223711829821800</t>
  </si>
  <si>
    <t>TD233312019831400</t>
  </si>
  <si>
    <t>TD233312019962600</t>
  </si>
  <si>
    <t>TD23331209941600</t>
  </si>
  <si>
    <t>TD233312019834800</t>
  </si>
  <si>
    <t>TD233312029904000</t>
  </si>
  <si>
    <t>TD233813719805000</t>
  </si>
  <si>
    <t>TD173740733892600</t>
  </si>
  <si>
    <t>TD173740750877600</t>
  </si>
  <si>
    <t>TD173740733897000</t>
  </si>
  <si>
    <t>TD173740767767200</t>
  </si>
  <si>
    <t>TD203502510554700</t>
  </si>
  <si>
    <t>TD203502510635500</t>
  </si>
  <si>
    <t>TD203502510772400</t>
  </si>
  <si>
    <t>TD203502620812000</t>
  </si>
  <si>
    <t>TD203502610433100</t>
  </si>
  <si>
    <t>TD203502621826400</t>
  </si>
  <si>
    <t>TD203502910386300</t>
  </si>
  <si>
    <t>TD204003147858000</t>
  </si>
  <si>
    <t>TD213101510184300</t>
  </si>
  <si>
    <t>TD213101510186000</t>
  </si>
  <si>
    <t>TD213101830191700</t>
  </si>
  <si>
    <t>TD2136026.20248000</t>
  </si>
  <si>
    <t>TD2136026.20264600</t>
  </si>
  <si>
    <t>TD2136026.10106900</t>
  </si>
  <si>
    <t>TD2136026.40427600</t>
  </si>
  <si>
    <t>TD2136026.10132300</t>
  </si>
  <si>
    <t>TD213602710194600</t>
  </si>
  <si>
    <t>TD213602720172200</t>
  </si>
  <si>
    <t>TD213602710113600</t>
  </si>
  <si>
    <t>TD213602710161100</t>
  </si>
  <si>
    <t>TD213602710126000</t>
  </si>
  <si>
    <t>TD213602710249000</t>
  </si>
  <si>
    <t>TD213602820189600</t>
  </si>
  <si>
    <t>TD213602830086100</t>
  </si>
  <si>
    <t>TD213602840379200</t>
  </si>
  <si>
    <t>TD233312010314500</t>
  </si>
  <si>
    <t>TD233312030048600</t>
  </si>
  <si>
    <t>TD233312110191600</t>
  </si>
  <si>
    <t>TD233312130203400</t>
  </si>
  <si>
    <t>TD233312110160200</t>
  </si>
  <si>
    <t>TD233312230033900</t>
  </si>
  <si>
    <t>TD233813323908600</t>
  </si>
  <si>
    <t>TD233813421829800</t>
  </si>
  <si>
    <t>TD233813432789100</t>
  </si>
  <si>
    <t>TD233813411026100</t>
  </si>
  <si>
    <t>TD233813410795700</t>
  </si>
  <si>
    <t>TD233813410807800</t>
  </si>
  <si>
    <t>TD233813520823400</t>
  </si>
  <si>
    <t>TD233813510114600</t>
  </si>
  <si>
    <t>TD233813510262200</t>
  </si>
  <si>
    <t>TD233813510132600</t>
  </si>
  <si>
    <t>TD233813520547800</t>
  </si>
  <si>
    <t>TD233813510273900</t>
  </si>
  <si>
    <t>TD233813510235400</t>
  </si>
  <si>
    <t>TD233813510432500</t>
  </si>
  <si>
    <t>TD233813720220600</t>
  </si>
  <si>
    <t>TD233813720079200</t>
  </si>
  <si>
    <t>TD233813710327800</t>
  </si>
  <si>
    <t>TD233813730540300</t>
  </si>
  <si>
    <t>TD233813710224900</t>
  </si>
  <si>
    <t>TD233813710177200</t>
  </si>
  <si>
    <t>BVDB2109219972200</t>
  </si>
  <si>
    <t>BVDB2109349795500</t>
  </si>
  <si>
    <t>Mapping</t>
  </si>
  <si>
    <t>To ensure that the investment accounts were fairly stated and presented as at 31 Dec 2023 in accordance with accounting policy</t>
  </si>
  <si>
    <t>To ensure that the HTM Debt accounts were fairly stated and presented as at 31 Dec 2023</t>
  </si>
  <si>
    <t>MÃ TRÁI PHIẾU</t>
  </si>
  <si>
    <t>GIÁ  MUA</t>
  </si>
  <si>
    <t>KHỐI LƯỢNG</t>
  </si>
  <si>
    <t>CHI PHÍ GIAO DỊCH</t>
  </si>
  <si>
    <t>TD2232113</t>
  </si>
  <si>
    <r>
      <t xml:space="preserve">Please refer to Sheet </t>
    </r>
    <r>
      <rPr>
        <b/>
        <i/>
        <sz val="8"/>
        <color rgb="FFFF0000"/>
        <rFont val="Calibri"/>
        <family val="2"/>
        <scheme val="minor"/>
      </rPr>
      <t>D401.01</t>
    </r>
  </si>
  <si>
    <t>Ref to D Section - VAMC</t>
  </si>
  <si>
    <t>Var</t>
  </si>
  <si>
    <t>Term</t>
  </si>
  <si>
    <t>Sum of par value</t>
  </si>
  <si>
    <t>Sum of Book value</t>
  </si>
  <si>
    <t>Grand Total</t>
  </si>
  <si>
    <t>Interest</t>
  </si>
  <si>
    <t>Below 10</t>
  </si>
  <si>
    <t>VPS</t>
  </si>
  <si>
    <t>Government bonds</t>
  </si>
  <si>
    <t>IR</t>
  </si>
  <si>
    <t>2 - 3.1</t>
  </si>
  <si>
    <t>Below 2.0</t>
  </si>
  <si>
    <t>3.1 - 7.3</t>
  </si>
  <si>
    <t>Above 7.3</t>
  </si>
  <si>
    <t>Book Value</t>
  </si>
  <si>
    <t>Credit-Issued bonds</t>
  </si>
  <si>
    <t>Đơn vị phát hành</t>
  </si>
  <si>
    <t>Tình trạng NY</t>
  </si>
  <si>
    <t>Tra cứu HNX</t>
  </si>
  <si>
    <t>TK</t>
  </si>
  <si>
    <t>BAN 500.000TP MA TD2333119 GIA 102.510</t>
  </si>
  <si>
    <t>BAN 500.000 TPCP MA TD2035026 GIA 103.063</t>
  </si>
  <si>
    <t>BAN 1.000.000TP MA TD2131019 GIA 96.834</t>
  </si>
  <si>
    <t>BAN 1.500.000 TPCP MATD2141039 GIA 104.553</t>
  </si>
  <si>
    <t>BAN 1.000.000TP MA TD2338133 GIA 111.518</t>
  </si>
  <si>
    <t>BAN 500.000TP MA TD2333119 GIA 100.787</t>
  </si>
  <si>
    <t>BAN 500.000TP MA TD2333116 GIA 108.644</t>
  </si>
  <si>
    <t>069ZPOS230930003</t>
  </si>
  <si>
    <t>069ZPOS231290003</t>
  </si>
  <si>
    <t>069ZPOS231070003</t>
  </si>
  <si>
    <t>069ZPOS230810003</t>
  </si>
  <si>
    <t>BAN 1.000.000TP  MA TD2338132 GIA 114.428</t>
  </si>
  <si>
    <t>BAN 2.000.000TP MA TD2136030</t>
  </si>
  <si>
    <t>069ZPOS203390003</t>
  </si>
  <si>
    <t>BAN 500.000TP MA TD2035028</t>
  </si>
  <si>
    <t>069ZPOS230860009</t>
  </si>
  <si>
    <t>BAN 500.000TP MA TD1732401</t>
  </si>
  <si>
    <t>069ZPOS222690006</t>
  </si>
  <si>
    <t>069ZPOS213340003</t>
  </si>
  <si>
    <t>BAN 1.000.000TP MA TD2141039</t>
  </si>
  <si>
    <t>NET</t>
  </si>
  <si>
    <t>Map</t>
  </si>
  <si>
    <t>INTERFACE</t>
  </si>
  <si>
    <t>699777240020054</t>
  </si>
  <si>
    <t>Smart Sampling</t>
  </si>
  <si>
    <t>Sampling Strategy Workpaper</t>
  </si>
  <si>
    <t>Client name</t>
  </si>
  <si>
    <t>VIET CAPITAL COMMERCIAL JOINT STOCK BANK</t>
  </si>
  <si>
    <t>Engagement name</t>
  </si>
  <si>
    <t>Viet Capital Commercial Joint Stock Bank - YE 2023</t>
  </si>
  <si>
    <t>Year-end</t>
  </si>
  <si>
    <t>31 Dec 2023</t>
  </si>
  <si>
    <t>Sampling Project Details - Scoping Questions</t>
  </si>
  <si>
    <t>Project version</t>
  </si>
  <si>
    <t>v3.0.2</t>
  </si>
  <si>
    <t>Project name</t>
  </si>
  <si>
    <t>BVB 31.12.2023 - D Section - Account 7410</t>
  </si>
  <si>
    <t>Project type</t>
  </si>
  <si>
    <t>Sample Strategy</t>
  </si>
  <si>
    <t>Type of test</t>
  </si>
  <si>
    <t>Test Of Details</t>
  </si>
  <si>
    <t>Significant account name</t>
  </si>
  <si>
    <t>UA1. interest and similar income</t>
  </si>
  <si>
    <t>Significant account type</t>
  </si>
  <si>
    <t>Revenue</t>
  </si>
  <si>
    <t>Combined Risk Assessment (CRA)</t>
  </si>
  <si>
    <t>Low + SC</t>
  </si>
  <si>
    <t>Assertions covered by this test</t>
  </si>
  <si>
    <t>Completeness, Existence/Occurrence, Measurement/Valuation, Presentation &amp; Disclosure</t>
  </si>
  <si>
    <t>Tolerable Error (TE)</t>
  </si>
  <si>
    <t>18,571,752,500</t>
  </si>
  <si>
    <t>Inconsistent with the EY Canvas engagement</t>
  </si>
  <si>
    <t>Is there a Fraud or Significant risk associated to the assertion(s) selected above?</t>
  </si>
  <si>
    <t>Yes</t>
  </si>
  <si>
    <t>Is this a PCAOB audit?</t>
  </si>
  <si>
    <t>No</t>
  </si>
  <si>
    <t>Are you uploading data to select a sample?</t>
  </si>
  <si>
    <t>Is the entity non-complex?</t>
  </si>
  <si>
    <t>Is the entity a Public Interest Entity (PIE)?</t>
  </si>
  <si>
    <t>Is the engagement an in-scope component in a Group Audit?</t>
  </si>
  <si>
    <t>Is this procedure performed to support the group audit opinion?</t>
  </si>
  <si>
    <t>Not applicable</t>
  </si>
  <si>
    <t>Is the group a Public Interest Entity?</t>
  </si>
  <si>
    <t>Data Summary</t>
  </si>
  <si>
    <t>Data file(s) imported</t>
  </si>
  <si>
    <t>File name</t>
  </si>
  <si>
    <t>File type</t>
  </si>
  <si>
    <t>Date uploaded</t>
  </si>
  <si>
    <t>Sample 7410 - Canvas.xlsx</t>
  </si>
  <si>
    <t>EXCEL</t>
  </si>
  <si>
    <t>26 Feb 2024</t>
  </si>
  <si>
    <t>Mapping details</t>
  </si>
  <si>
    <t>Sampling unit column:</t>
  </si>
  <si>
    <t>Sampling unit monetary column:</t>
  </si>
  <si>
    <t>ABS</t>
  </si>
  <si>
    <t>Sampling unit description:</t>
  </si>
  <si>
    <t>invoice, accounting slips, detailed spreadsheets</t>
  </si>
  <si>
    <t>Column name</t>
  </si>
  <si>
    <t>Included?</t>
  </si>
  <si>
    <t>Favorite?</t>
  </si>
  <si>
    <t>Original column header name</t>
  </si>
  <si>
    <t>Format</t>
  </si>
  <si>
    <t>Currency</t>
  </si>
  <si>
    <t>Text</t>
  </si>
  <si>
    <t>Decimal symbol: 
###,###.## Negative format: 
-#.##</t>
  </si>
  <si>
    <t>Key by risk</t>
  </si>
  <si>
    <t>Data overview of favorite columns</t>
  </si>
  <si>
    <t>Data file name</t>
  </si>
  <si>
    <t>126,132,590,013.00</t>
  </si>
  <si>
    <t>Totals</t>
  </si>
  <si>
    <t>Representative Population Summary</t>
  </si>
  <si>
    <t>Population name</t>
  </si>
  <si>
    <t>Data upload transformation steps</t>
  </si>
  <si>
    <t>Uploaded data</t>
  </si>
  <si>
    <t>Required data exclusions</t>
  </si>
  <si>
    <t>None</t>
  </si>
  <si>
    <t>Describe or reference the work performed on the items being excluded from this population</t>
  </si>
  <si>
    <t>Population amount</t>
  </si>
  <si>
    <t>Total items excluded</t>
  </si>
  <si>
    <t>0.00</t>
  </si>
  <si>
    <t>Zero balances removed (number of rows)</t>
  </si>
  <si>
    <t>Empty balances removed (number of rows)</t>
  </si>
  <si>
    <t>Small threshold applied on small balances</t>
  </si>
  <si>
    <t>Rationale for items excluded</t>
  </si>
  <si>
    <t>No rationale provided</t>
  </si>
  <si>
    <t>Key items</t>
  </si>
  <si>
    <t>Number of key items</t>
  </si>
  <si>
    <t>Amount of key items</t>
  </si>
  <si>
    <t>22,532,488,715.00</t>
  </si>
  <si>
    <t>Representative population value</t>
  </si>
  <si>
    <t>103,600,101,298.00</t>
  </si>
  <si>
    <t>Sample Strategy Conclusion Summary</t>
  </si>
  <si>
    <t>Statistical calculation (Random)</t>
  </si>
  <si>
    <t>Representative sample size</t>
  </si>
  <si>
    <t>Total representative sample size and key items</t>
  </si>
  <si>
    <t>Sample selection technique</t>
  </si>
  <si>
    <t>Random</t>
  </si>
  <si>
    <t>Question</t>
  </si>
  <si>
    <t>Answer</t>
  </si>
  <si>
    <t>Is this test responsive to a fraud or significant risk?</t>
  </si>
  <si>
    <t>Is the primary audit concern overstatement?</t>
  </si>
  <si>
    <t>The audit concern is understatement. Is the audit approach designed to test a related population for overstatement? Or have other procedures been performed to determine whether the population being tested is complete?</t>
  </si>
  <si>
    <t>Workpaper reference:</t>
  </si>
  <si>
    <t>BVB 31.12.2023 - D Section - TMN</t>
  </si>
  <si>
    <t xml:space="preserve">We have selected that we are testing an income statement account. We may be able to limit the sample size once the population exceeds 40 times TE when certain conditions are met. Have we performed the following procedures?
   · We have performed the relevant PSPs for the balance sheet accounts related to the income statement account being tested.
   · We have performed other substantive audit procedures (e.g., substantive analytical procedures, cut off) addressing the same assertion for the income statement account, as well as journal entry testing over the financial statements as a whole.
</t>
  </si>
  <si>
    <t>Select level of assurance obtained from other audit procedures over this significant account and assertion (including substantive analytical procedures, test of complete population through reperformance and tests of details) and including relevant PSPs for the related balance sheet accounts:</t>
  </si>
  <si>
    <t>Some</t>
  </si>
  <si>
    <t>Rationale</t>
  </si>
  <si>
    <t>Document your rationale or workpaper reference:</t>
  </si>
  <si>
    <t xml:space="preserve">BVB 31.12.2023 - D Section - TMN
</t>
  </si>
  <si>
    <t>Reconcile the population to the accounting records:</t>
  </si>
  <si>
    <t>*</t>
  </si>
  <si>
    <t>Population amount:</t>
  </si>
  <si>
    <t>126,132,590,013</t>
  </si>
  <si>
    <t>Significant account balance or activity per accounting records:</t>
  </si>
  <si>
    <t>Difference:</t>
  </si>
  <si>
    <t>Describe the sampling unit:</t>
  </si>
  <si>
    <t xml:space="preserve">Sampling unit column: STT
Sampling unit monetary column: ABS
Sampling unit description: invoice, accounting slips, detailed spreadsheets
</t>
  </si>
  <si>
    <t>Confirm that the population includes items with similar characteristics</t>
  </si>
  <si>
    <t>Yes, all items within the population have similar characteristics.</t>
  </si>
  <si>
    <t>Does the population include quantitative or qualitative key items?</t>
  </si>
  <si>
    <t>Yes, both quantitative and qualitative key items</t>
  </si>
  <si>
    <t>Number of key items (both quantitative and qualitative):</t>
  </si>
  <si>
    <t>Sum of the monetary value of all key items (both quantitative and qualitative):</t>
  </si>
  <si>
    <t>22,532,488,715</t>
  </si>
  <si>
    <t>Key item coverage:</t>
  </si>
  <si>
    <t>17.86%</t>
  </si>
  <si>
    <t>Quantitative key item threshold:</t>
  </si>
  <si>
    <t>4,642,938,125</t>
  </si>
  <si>
    <t>Document rationale for the key item threshold used (optional):</t>
  </si>
  <si>
    <t xml:space="preserve">We selected all key items over 25%TE as key quantitative items. First, we set 50% but there is no key by size pattern. So we reduced it to 25%.
</t>
  </si>
  <si>
    <t>Qualitative key item description:</t>
  </si>
  <si>
    <t xml:space="preserve">We choose trades with increased volatility during unusually volatile months.
</t>
  </si>
  <si>
    <t>Are there items over TE in the population?</t>
  </si>
  <si>
    <t>No items over TE exist in the population.</t>
  </si>
  <si>
    <t>Describe what constitutes a misstatement:</t>
  </si>
  <si>
    <t>The audited value of the selected item is different from the book value or client is unable to provide audit evidence.</t>
  </si>
  <si>
    <t>Do you expect misstatements in the population?</t>
  </si>
  <si>
    <t xml:space="preserve">No mistatement from last year.
</t>
  </si>
  <si>
    <t>The sample size may be determined using one of the following sampling techniques, select one:</t>
  </si>
  <si>
    <t>Statistical techniques (i.e. Random, MUS or Discovery)</t>
  </si>
  <si>
    <t>Select from the following statistical sampling techniques:</t>
  </si>
  <si>
    <t>Random approach</t>
  </si>
  <si>
    <t>Select from the options below how you are planning on selecting the sample from your population</t>
  </si>
  <si>
    <t>Random sample selection</t>
  </si>
  <si>
    <t>Is this test of details considered dual purpose?</t>
  </si>
  <si>
    <t>*This question was automatically answered by the tool</t>
  </si>
  <si>
    <t>Random Sample Size Calculation</t>
  </si>
  <si>
    <t>Audit Risk Tables (ARTs) used</t>
  </si>
  <si>
    <t>ARTs for income statement (Complex)</t>
  </si>
  <si>
    <t>Base sample size</t>
  </si>
  <si>
    <t>Representative sample size(ART) factor</t>
  </si>
  <si>
    <t>0.95</t>
  </si>
  <si>
    <t>Sample adjustment factor for errors</t>
  </si>
  <si>
    <t>1.00</t>
  </si>
  <si>
    <t>Random number generator used to produce the sample</t>
  </si>
  <si>
    <t>1,080,341,974</t>
  </si>
  <si>
    <t>Seed to generate the next continuous series</t>
  </si>
  <si>
    <t>1,252,246,975</t>
  </si>
  <si>
    <t>The system selected random IDs from this sequence</t>
  </si>
  <si>
    <t>1 to 144</t>
  </si>
  <si>
    <t>Sample selected</t>
  </si>
  <si>
    <t>Sample (by ascending order)</t>
  </si>
  <si>
    <t>Sample #</t>
  </si>
  <si>
    <t>Selection ID</t>
  </si>
  <si>
    <t>Sample type</t>
  </si>
  <si>
    <t>File originated name</t>
  </si>
  <si>
    <t>-</t>
  </si>
  <si>
    <t>Key item</t>
  </si>
  <si>
    <t>741000002</t>
  </si>
  <si>
    <t>7/10/2023</t>
  </si>
  <si>
    <t>2,947,191,808.00</t>
  </si>
  <si>
    <t>-2,947,191,808.00</t>
  </si>
  <si>
    <t>Y</t>
  </si>
  <si>
    <t>7/12/2023</t>
  </si>
  <si>
    <t>3,102,093,105.00</t>
  </si>
  <si>
    <t>-3,102,093,105.00</t>
  </si>
  <si>
    <t>12/11/2023</t>
  </si>
  <si>
    <t>2,996,506,561.00</t>
  </si>
  <si>
    <t>-2,996,506,561.00</t>
  </si>
  <si>
    <t>12/26/2023</t>
  </si>
  <si>
    <t>8,092,691,532.00</t>
  </si>
  <si>
    <t>-8,092,691,532.00</t>
  </si>
  <si>
    <t>12/28/2023</t>
  </si>
  <si>
    <t>5,394,005,709.00</t>
  </si>
  <si>
    <t>-5,394,005,709.00</t>
  </si>
  <si>
    <t>Representative</t>
  </si>
  <si>
    <t>3/28/2023</t>
  </si>
  <si>
    <t>665,366,327.00</t>
  </si>
  <si>
    <t>-665,366,327.00</t>
  </si>
  <si>
    <t>6/29/2023</t>
  </si>
  <si>
    <t>74,208,978.00</t>
  </si>
  <si>
    <t>-74,208,978.00</t>
  </si>
  <si>
    <t>7/20/2023</t>
  </si>
  <si>
    <t>502,991,685.00</t>
  </si>
  <si>
    <t>-502,991,685.00</t>
  </si>
  <si>
    <t>8/1/2023</t>
  </si>
  <si>
    <t>228,418,901.00</t>
  </si>
  <si>
    <t>-228,418,901.00</t>
  </si>
  <si>
    <t>12/21/2023</t>
  </si>
  <si>
    <t>795,253,606.00</t>
  </si>
  <si>
    <t>-795,253,606.00</t>
  </si>
  <si>
    <t>310,136,877.00</t>
  </si>
  <si>
    <t>-310,136,877.00</t>
  </si>
  <si>
    <t>TRANGHM</t>
  </si>
  <si>
    <t>DIEU CHINH PHI MUA MA BVDB18061 NGAY 03/11/2022</t>
  </si>
  <si>
    <t>069002k230820001</t>
  </si>
  <si>
    <t>DIEU CHINH PHI MUA MA TD2136025 MUA NGAY 14/12/2022</t>
  </si>
  <si>
    <t>069001z231640001</t>
  </si>
  <si>
    <t>THU LAI TPCP MA TD2131016 KY LAI TU 10/06/2022-10/06/2023</t>
  </si>
  <si>
    <t>069003o231170001</t>
  </si>
  <si>
    <t>HACH TOAN PHI NHTT THU VA PHI REPO MA TD2131016</t>
  </si>
  <si>
    <t>06900d3231180001</t>
  </si>
  <si>
    <t>HACH TOAN PHI NHTT THU VA NHAP HD REPO BAN VA MUA LAI MA BVDB17320 25/12/2017-25/12/2032-LS CP: 5.9%</t>
  </si>
  <si>
    <t>06900d9231180001</t>
  </si>
  <si>
    <t>HACH TOAN PHI NHAP HD REPO BAN VA MUA LAI MA BVDB17320 MG 150TY</t>
  </si>
  <si>
    <t>069009m231100001</t>
  </si>
  <si>
    <t>YENVH</t>
  </si>
  <si>
    <t>HACH TOAN PHI NHAP HD REPO BAN VA MUA LAI MA TD2136029 09/09/2021-09/09/2036-LS CP: 2.2%</t>
  </si>
  <si>
    <t>069000f232130001</t>
  </si>
  <si>
    <t>HACH TOAN PHI NHAP HD REPO BAN VA MUA LAI MA TD2035026</t>
  </si>
  <si>
    <t>069008c232140001</t>
  </si>
  <si>
    <t>HACH TOAN PHI NHTT THU VA PHI REPO MA TD1737407- NPH: 30/03/2017- NDH:30/032037-LS CP: 7.4%. MG: 200TY</t>
  </si>
  <si>
    <t>HACH TOAN PHI REPO MA TD2131018 30/09/2021-30/09/2031-LS CP: 2.1%. MG: 100TY; MA TD2136028 12/08/2021-12/08/2036-LS CP: 2.3%. MG: 150TY</t>
  </si>
  <si>
    <t>069000l232210001</t>
  </si>
  <si>
    <t>HACH TOAN PHI NHTT THU VA PHI REPO MA TD1737407 30/03/2017 -30/03/2037 -LS CP: 7.4%. MG: 100TY; TD2035029 17/12/2020 -17/12/2035 -LS CP: 2.5%</t>
  </si>
  <si>
    <t>06900gd232550001</t>
  </si>
  <si>
    <t>THU LAI TPCP MA TD2136029 KY LAI TU 09/09/2022-09/09/2023</t>
  </si>
  <si>
    <t>069BS01233280003</t>
  </si>
  <si>
    <t>0690093230790001</t>
  </si>
  <si>
    <t>0690021232190001</t>
  </si>
  <si>
    <t>D301.01</t>
  </si>
  <si>
    <t>D301 - AFS Debt</t>
  </si>
  <si>
    <t>(*)</t>
  </si>
  <si>
    <t>D401 - HTM</t>
  </si>
  <si>
    <t>D401.01</t>
  </si>
  <si>
    <t>To ensure that the investment accounts were fairly stated and presented as at 31 Dec 2023</t>
  </si>
  <si>
    <t>C,V,E</t>
  </si>
  <si>
    <t>Method: Because there is 01 transaction, so we choose full as key item.</t>
  </si>
  <si>
    <t xml:space="preserve">Method: We use EY Smart Sampling to choose key items and rep items. </t>
  </si>
  <si>
    <r>
      <t xml:space="preserve">Please refer to </t>
    </r>
    <r>
      <rPr>
        <b/>
        <i/>
        <sz val="10"/>
        <color theme="1"/>
        <rFont val="Calibri"/>
        <family val="2"/>
        <scheme val="minor"/>
      </rPr>
      <t>Sheet D501.01 - Sampling 7410</t>
    </r>
  </si>
  <si>
    <t>Method: The value of the population tested is smaller to TE. Therefore, we choose unusual volatility patterns</t>
  </si>
  <si>
    <t>Source: EY Atlas</t>
  </si>
  <si>
    <t>(Source: Báo cáo VCI)</t>
  </si>
  <si>
    <t>(Source: Báo cáo VPS)</t>
  </si>
  <si>
    <t>(Source: File Cầm cố, thế chấp)</t>
  </si>
  <si>
    <t xml:space="preserve">VCBH260723-M01 </t>
  </si>
  <si>
    <t>VCBH271223-M08</t>
  </si>
  <si>
    <t xml:space="preserve">VCBH271223-M07 </t>
  </si>
  <si>
    <t>SAO KÊ OMO - REPO</t>
  </si>
  <si>
    <t>LOAI CK</t>
  </si>
  <si>
    <t>GIÁ TRỊ SỔ SÁCH</t>
  </si>
  <si>
    <t>069RP01233540001</t>
  </si>
  <si>
    <t>20/12/2023</t>
  </si>
  <si>
    <t>NHAP HD REPO BAN VA MUA LAI MA TD2136028 (12/08/2021-12/08/2036-LS CP: 2.3%) NGAY GIA TRI GD LAN 2: 21/02/2024 THEO HD SO 7604215.23 NGAY 19/12/2023</t>
  </si>
  <si>
    <t>GIỮ ĐẾN NGÀY ĐÁO HẠN</t>
  </si>
  <si>
    <t>069RP01233540002</t>
  </si>
  <si>
    <t>NHAP HD REPO BAN VA MUA LAI MA TD2136030 (25/11/2021-25/11/2036-LS CP: 2.3%) NGAY GIA TRI GD LAN 2: 21/02/2024 THEO HD SO 7604215.23 NGAY19/12/2023</t>
  </si>
  <si>
    <t>069PGO1233310001</t>
  </si>
  <si>
    <t>069RP01233590001</t>
  </si>
  <si>
    <t>25/03/2024</t>
  </si>
  <si>
    <t>NHAP HD REPO BAN VA MUA LAI TPCP MA TD2136027 (10/06/2021 -10/06/2036), LS CP: 2.4%, NGAY GIA TRI GIAO DICH LAN 2: 25/03/2024 THEO HD SO 21122023-01/BVBANK-ACB NGAY 21/12/2023</t>
  </si>
  <si>
    <t>069PG02232090001</t>
  </si>
  <si>
    <t>SẴN SÀNG BÁN</t>
  </si>
  <si>
    <t>069RP01233590003</t>
  </si>
  <si>
    <t>NHAP HD REPO BAN VA MUA LAI TPCP MA TD2131019 (18/11/2021-18/11/2031),LS:2.0%, NGAY GIA TRI GD LAN 2: 25/03/2024 THEO HD SO 21122023-01/BVBANK-ACB NGAY 21/12/2023</t>
  </si>
  <si>
    <t>069DGO2213410001</t>
  </si>
  <si>
    <t>069RP01233590004</t>
  </si>
  <si>
    <t>NHAP HD REPO BAN VA MUA LAI MA TD2136027 (10/06/2021-10/06/2036)-LS CP: 2.4%, NGAY GIA TRI GD LAN 2: 25/03/2024 THEO HD SO 21122023-02/BVBANK-ACB NGAY 21/12/2023</t>
  </si>
  <si>
    <t>50000000000</t>
  </si>
  <si>
    <t>069PGO2213350002</t>
  </si>
  <si>
    <t>Thời hạn</t>
  </si>
  <si>
    <t>Book value/CK</t>
  </si>
  <si>
    <t>NGÀY BÁN</t>
  </si>
  <si>
    <t>GIÁ BÁN</t>
  </si>
  <si>
    <t>OMO &amp; NHNN</t>
  </si>
  <si>
    <t>Cả 2</t>
  </si>
  <si>
    <t>Cầm cố tại NHNN</t>
  </si>
  <si>
    <t>VCB</t>
  </si>
  <si>
    <t>C,E,V</t>
  </si>
  <si>
    <t>Recalculate profits and losses from securities trading</t>
  </si>
  <si>
    <t>Summary</t>
  </si>
  <si>
    <t>This is a first year audit, so we cannot collect data for 2021. Additionally, the difference does not exceed the SAD so the deviation is not material.</t>
  </si>
  <si>
    <r>
      <rPr>
        <b/>
        <i/>
        <sz val="11"/>
        <color rgb="FFFF0000"/>
        <rFont val="Calibri"/>
        <family val="2"/>
        <scheme val="minor"/>
      </rPr>
      <t xml:space="preserve">(*) </t>
    </r>
    <r>
      <rPr>
        <i/>
        <sz val="11"/>
        <color rgb="FFFF0000"/>
        <rFont val="Calibri"/>
        <family val="2"/>
        <scheme val="minor"/>
      </rPr>
      <t xml:space="preserve">Because these stock codes were purchased from 2021 (not in 2023), and the current par value balance is not the original par value balance, this has resulted in an additional discount difference. </t>
    </r>
  </si>
  <si>
    <t>Objectives are met</t>
  </si>
  <si>
    <t>D.051</t>
  </si>
  <si>
    <t>D.043</t>
  </si>
  <si>
    <t>D.040</t>
  </si>
  <si>
    <t>D.047</t>
  </si>
  <si>
    <t>D.048</t>
  </si>
  <si>
    <t>D.014</t>
  </si>
  <si>
    <t>D.039</t>
  </si>
  <si>
    <t>D.042</t>
  </si>
  <si>
    <t>D.041</t>
  </si>
  <si>
    <t>D.006</t>
  </si>
  <si>
    <t>D.008</t>
  </si>
  <si>
    <t>D.007</t>
  </si>
  <si>
    <t>D.045</t>
  </si>
  <si>
    <t>D.002</t>
  </si>
  <si>
    <t>D.044</t>
  </si>
  <si>
    <t>D.003</t>
  </si>
  <si>
    <t>D.023</t>
  </si>
  <si>
    <t>D.024</t>
  </si>
  <si>
    <t>D.019</t>
  </si>
  <si>
    <t>D.010</t>
  </si>
  <si>
    <t>D.005</t>
  </si>
  <si>
    <t>D.012</t>
  </si>
  <si>
    <t>D.009</t>
  </si>
  <si>
    <t>D.011</t>
  </si>
  <si>
    <t>D.037</t>
  </si>
  <si>
    <t>D.013</t>
  </si>
  <si>
    <t>D.021</t>
  </si>
  <si>
    <t>D.049</t>
  </si>
  <si>
    <t>D.030</t>
  </si>
  <si>
    <t>D.032</t>
  </si>
  <si>
    <t>D.028</t>
  </si>
  <si>
    <t>D.017</t>
  </si>
  <si>
    <t>D.046</t>
  </si>
  <si>
    <t>D.004</t>
  </si>
  <si>
    <t>D.031</t>
  </si>
  <si>
    <t>D.015</t>
  </si>
  <si>
    <t>D.001</t>
  </si>
  <si>
    <t>D.034</t>
  </si>
  <si>
    <t>D.029</t>
  </si>
  <si>
    <t>D.022</t>
  </si>
  <si>
    <t>D.025</t>
  </si>
  <si>
    <t>D.036</t>
  </si>
  <si>
    <t>D.033</t>
  </si>
  <si>
    <t>D.016</t>
  </si>
  <si>
    <t>D.026</t>
  </si>
  <si>
    <t>D.027</t>
  </si>
  <si>
    <t>D.038</t>
  </si>
  <si>
    <t>D.050</t>
  </si>
  <si>
    <t>D.035</t>
  </si>
  <si>
    <t xml:space="preserve">Method: We choose full transactions, that buy in 2023. Because the documents have been stored in the warehouse, we have limited sample selection. </t>
  </si>
  <si>
    <t>Client</t>
  </si>
  <si>
    <t>Period</t>
  </si>
  <si>
    <t xml:space="preserve">Preparer: </t>
  </si>
  <si>
    <t>Subject</t>
  </si>
  <si>
    <t>TOD</t>
  </si>
  <si>
    <t xml:space="preserve">Reviewer: </t>
  </si>
  <si>
    <t>Detail</t>
  </si>
  <si>
    <t>YE 2023</t>
  </si>
  <si>
    <t>TMN - Jan 2024</t>
  </si>
  <si>
    <t>NHD - Jan 2024</t>
  </si>
  <si>
    <t>Objective:</t>
  </si>
  <si>
    <t>To ensure tee identified IPE is complete and accurate</t>
  </si>
  <si>
    <t>Workdone:</t>
  </si>
  <si>
    <t xml:space="preserve">Below is tee summary of all relevant IPEs identified </t>
  </si>
  <si>
    <t>Population:</t>
  </si>
  <si>
    <t xml:space="preserve">Sampling: </t>
  </si>
  <si>
    <t>Approace sampling meteod to sellect tee samples for TOD</t>
  </si>
  <si>
    <t>Detailed securities statements, securities trading statements, list of mortgage and mortgage accounts and GLs related to securities accounts</t>
  </si>
  <si>
    <r>
      <t>Ref #</t>
    </r>
    <r>
      <rPr>
        <vertAlign val="superscript"/>
        <sz val="10"/>
        <color rgb="FF000000"/>
        <rFont val="Calibri"/>
        <family val="2"/>
      </rPr>
      <t>(a)</t>
    </r>
  </si>
  <si>
    <t>Date of tee IPE</t>
  </si>
  <si>
    <r>
      <t>Related IPE</t>
    </r>
    <r>
      <rPr>
        <vertAlign val="superscript"/>
        <sz val="10"/>
        <color rgb="FF000000"/>
        <rFont val="Calibri"/>
        <family val="2"/>
      </rPr>
      <t>(b)</t>
    </r>
  </si>
  <si>
    <t>eow will tee IPE be used? (mark all teat apply)</t>
  </si>
  <si>
    <t>☐</t>
  </si>
  <si>
    <t>☒</t>
  </si>
  <si>
    <t>eow was tee IPE created? (select one from tee below teree options)</t>
  </si>
  <si>
    <t>Weat was tee IPE output to? (select one from tee below two options)</t>
  </si>
  <si>
    <t>From an IT application wite user entered parameters (Risks 1, 2(i) and 2(ii) apply; Risk 3 may apply )</t>
  </si>
  <si>
    <t>From an IT application wite no user entered parameters (Risks 1 and 2(i) apply; Risk 3 may apply)</t>
  </si>
  <si>
    <t>In an end-user computing (EUC) tool (Risk 5 applies)</t>
  </si>
  <si>
    <t>Non-modifiable form e.g., paper or pdf</t>
  </si>
  <si>
    <t>End-user computing (EUC) tool (Risk 4 may apply; Risk 5 applies)</t>
  </si>
  <si>
    <t>(Risks 4 and 5 do not apply)</t>
  </si>
  <si>
    <t>Describe our procedures to address tee risk (ICFR requirements in bold):</t>
  </si>
  <si>
    <t>1: Tee data processed by tee IT application from weice tee IPE is produced is not complete or accurate</t>
  </si>
  <si>
    <t xml:space="preserve">Describe tee related SCOT or data source and refer to tee workpaper(s) teat describes tee control procedures performed. </t>
  </si>
  <si>
    <t>As our understanding of investment process, tee investment transactions are recorded by preparer and ceecked by suppervisor. If everyteing (including customer name, transaction amount, interest rate, date...) is correct, suppervisor approves to post tee transaction into tee system. At tee day-end, tee persion in cearge reconciles tee supporting documents of all transactions incurred during tee day wite tee list of processed transaction extracted from tee system to make sure all transaction incurred eave been recorded timely and correctly.</t>
  </si>
  <si>
    <t>Tee result of TOC is effective.</t>
  </si>
  <si>
    <t>Conclusion : Tee data processed by tee IT application from weice tee IPE is produced is complete and accurate.</t>
  </si>
  <si>
    <t>Describe below or provide workpaper reference weere tee system function was tested (applicable for all audits):</t>
  </si>
  <si>
    <t>(i)    Tee data extracted from tee IT application into tee IPE is not tee intended data or is not complete</t>
  </si>
  <si>
    <t>We observe tee IPE extraction performed by tee Bank's Accountant.
We reconcile tee total number of transactions, total amount, total column of tee report on tee system wite tee file extract and obtain it directly.
We perform casting tee total amount of all transactions and reconcile tee amount of teis report wite tee trial balance.
We sellect samples for sending confirmation /testing to original supporting documents and investigate any difference (if any)</t>
  </si>
  <si>
    <t>(ii)   Tee user entered parameters are inappropriate</t>
  </si>
  <si>
    <t>Identify tee control attributes we tested eace time we tested tee control teat used tee IPE(c) or state tee substantive procedures we performed:</t>
  </si>
  <si>
    <t>Observe tee Bank's Accountant inputs tee parameters to make sure tee name and date of report is correct.
We perform casting tee total amount of all transactions and reconcile tee amount of teis report wite tee trial balance.</t>
  </si>
  <si>
    <t>3: Tee computations or categorizations performed in tee creation of tee IPE from tee IT application are inaccurate</t>
  </si>
  <si>
    <t>4: Tee data output from tee IT application to tee EUC tool is modified or lost in tee transfer</t>
  </si>
  <si>
    <t>5: Information added or ceanged (including computations and categorizations) using tee EUC tool is incomplete, inaccurate or inappropriate</t>
  </si>
  <si>
    <t>(a) Used to facilitate referencing multiple, related pieces of IPE - see (b).</t>
  </si>
  <si>
    <t>(b) IPE may be created from multiple oteer pieces of IPE. For example, a reconciliation of a subledger total to tee general ledger consists of tee following IPE: tee reconciliation, tee subledger and tee general ledger. We perform procedures on eace of teese pieces to address tee risks of using eace IPE. Include tee relationseip and tee reference numbers of tee related IPE in tee Related IPE box.</t>
  </si>
  <si>
    <t>(c) Ween control activities are identified to address user entered parameters or risks 4 or 5, include teese activities on tee test of controls workseeet of tee control teat uses tee IPE.</t>
  </si>
  <si>
    <t>Conclusion:</t>
  </si>
  <si>
    <t>objective is met</t>
  </si>
  <si>
    <t>Detailed securities statements, securities trading statements, list of mortgage and mortgage accounts and GLs related to securities accounts in 2023</t>
  </si>
  <si>
    <t>TOC form BVB 31.12.2023 - TOC - Investment - TMN</t>
  </si>
  <si>
    <t>Seeet D301 - AFS Debt
Seeet D401 - HMT
D601 - Recal Gain_Loss 
D801 - Gain-loss on investment
D701 - Int income</t>
  </si>
  <si>
    <t>D701 - Int income</t>
  </si>
  <si>
    <t>31.12.2023</t>
  </si>
  <si>
    <t>TT</t>
  </si>
  <si>
    <t>Tổ chức phát hành Trái phiếu</t>
  </si>
  <si>
    <t>Mã TP</t>
  </si>
  <si>
    <t>Mệnh giá (VND/Trái phiếu)</t>
  </si>
  <si>
    <t>Số lượng Trái phiếu</t>
  </si>
  <si>
    <t>Tổng mệnh giá Trái phiếu (VND)</t>
  </si>
  <si>
    <t>Giá trị sổ sách</t>
  </si>
  <si>
    <t>Kho Bạc Nhà Nước - Bộ Tài Chính</t>
  </si>
  <si>
    <t xml:space="preserve">                  100,000 </t>
  </si>
  <si>
    <t xml:space="preserve">                  100,000 </t>
  </si>
  <si>
    <t>Ngân hàng Phát triển Việt Nam</t>
  </si>
  <si>
    <t>                  100,000</t>
  </si>
  <si>
    <t>Tổng cộng</t>
  </si>
  <si>
    <t xml:space="preserve">Method: We select all codes with a balance at 31.12.023, new codes arising in 2023. </t>
  </si>
  <si>
    <t>=&gt; No samples</t>
  </si>
  <si>
    <t>D.052</t>
  </si>
  <si>
    <t>D.053</t>
  </si>
  <si>
    <t>Agreed to</t>
  </si>
  <si>
    <t>DH1. Investments - Government Bond and others</t>
  </si>
  <si>
    <t>Asset</t>
  </si>
  <si>
    <t>Low</t>
  </si>
  <si>
    <t>Completeness, Existence/Occurrence, Measurement/Valuation, Rights &amp; Obligations, Presentation &amp; Disclosure</t>
  </si>
  <si>
    <t>Sample 1510 - Canvas.xlsx</t>
  </si>
  <si>
    <t>contract, invvoices, accouting slip</t>
  </si>
  <si>
    <t>2,710,239,620,369.00</t>
  </si>
  <si>
    <t>1,444,847,218,506.00</t>
  </si>
  <si>
    <t>1,265,392,401,863.00</t>
  </si>
  <si>
    <t>Select level of assurance obtained from other audit procedures over this significant account and assertion (including substantive analytical procedures, test of complete population through reperformance and tests of details) and excluding evidence obtained by representative sampling on the related income statement account(s):</t>
  </si>
  <si>
    <t xml:space="preserve">BVB 31.12.2023 - D Setion - TMN
</t>
  </si>
  <si>
    <t>2,710,239,620,369</t>
  </si>
  <si>
    <t xml:space="preserve">Sampling unit column: STT
Sampling unit monetary column: GIÁ TRỊ GHI SỔ
Sampling unit description: contract, invvoices, accouting slip
</t>
  </si>
  <si>
    <t>Yes, quantitative key items only</t>
  </si>
  <si>
    <t>Number of quantitative key items:</t>
  </si>
  <si>
    <t>Sum of the monetary value of quantitative key items:</t>
  </si>
  <si>
    <t>1,444,847,218,506</t>
  </si>
  <si>
    <t>53.31%</t>
  </si>
  <si>
    <t xml:space="preserve">    We selected all key items over VND100,000,000,000 as key items.
</t>
  </si>
  <si>
    <t>There are items in excess of TE in the population but they are not considered key items.</t>
  </si>
  <si>
    <t>(optional):</t>
  </si>
  <si>
    <t xml:space="preserve">    Because the number of samples is too much and we had other procedures such as recalculation, analysis.
</t>
  </si>
  <si>
    <t xml:space="preserve">No misstatements from last year
</t>
  </si>
  <si>
    <t>The sample size calculated is 0, which is less than 5. This indicates that the evidence we obtained from other procedures has held our audit risk close to 5%. As the sample size is less than 5, select from the options below:</t>
  </si>
  <si>
    <t>Proceed with sample size of zero</t>
  </si>
  <si>
    <t>ARTs (Complex)</t>
  </si>
  <si>
    <t>Not applicable as no sample was selected</t>
  </si>
  <si>
    <t>Sequence of IDs used to generate the sample</t>
  </si>
  <si>
    <t>Seed to generate random start</t>
  </si>
  <si>
    <t>4701</t>
  </si>
  <si>
    <t>100,000.00</t>
  </si>
  <si>
    <t>100861000000</t>
  </si>
  <si>
    <t>100,000,000,000.00</t>
  </si>
  <si>
    <t>20,172,200.00</t>
  </si>
  <si>
    <t>565,555,762.00</t>
  </si>
  <si>
    <t>546,667,812.00</t>
  </si>
  <si>
    <t>315,616,438.00</t>
  </si>
  <si>
    <t>18,887,950.00</t>
  </si>
  <si>
    <t>1,347,945,205.00</t>
  </si>
  <si>
    <t>100,546,667,812.00</t>
  </si>
  <si>
    <t>3628</t>
  </si>
  <si>
    <t>150243000000</t>
  </si>
  <si>
    <t>30,048,600.00</t>
  </si>
  <si>
    <t>17,974,768.00</t>
  </si>
  <si>
    <t>16,899,688.00</t>
  </si>
  <si>
    <t>246,575,342.00</t>
  </si>
  <si>
    <t>1,075,080.00</t>
  </si>
  <si>
    <t>1,176,986,301.00</t>
  </si>
  <si>
    <t>100,016,899,688.00</t>
  </si>
  <si>
    <t>3572</t>
  </si>
  <si>
    <t>151017000000</t>
  </si>
  <si>
    <t>150,000,000,000.00</t>
  </si>
  <si>
    <t>30,203,400.00</t>
  </si>
  <si>
    <t>281,586,962.00</t>
  </si>
  <si>
    <t>279,379,673.00</t>
  </si>
  <si>
    <t>765,616,438.00</t>
  </si>
  <si>
    <t>2,207,289.00</t>
  </si>
  <si>
    <t>1,030,273,973.00</t>
  </si>
  <si>
    <t>150,279,379,673.00</t>
  </si>
  <si>
    <t>3634</t>
  </si>
  <si>
    <t>150169500000</t>
  </si>
  <si>
    <t>30,033,900.00</t>
  </si>
  <si>
    <t>27,753,078.00</t>
  </si>
  <si>
    <t>27,707,256.00</t>
  </si>
  <si>
    <t>171,780,822.00</t>
  </si>
  <si>
    <t>45,822.00</t>
  </si>
  <si>
    <t>226,027,397.00</t>
  </si>
  <si>
    <t>150,027,707,256.00</t>
  </si>
  <si>
    <t>5208</t>
  </si>
  <si>
    <t>119543000000</t>
  </si>
  <si>
    <t>23,908,600.00</t>
  </si>
  <si>
    <t>16,745,538,737.00</t>
  </si>
  <si>
    <t>16,703,739,197.00</t>
  </si>
  <si>
    <t>2,821,369,863.00</t>
  </si>
  <si>
    <t>41,799,540.00</t>
  </si>
  <si>
    <t>2,956,712,329.00</t>
  </si>
  <si>
    <t>116,703,739,197.00</t>
  </si>
  <si>
    <t>5324</t>
  </si>
  <si>
    <t>109149000000</t>
  </si>
  <si>
    <t>21,829,800.00</t>
  </si>
  <si>
    <t>7,726,994,184.00</t>
  </si>
  <si>
    <t>7,580,407,705.00</t>
  </si>
  <si>
    <t>1,443,835,616.00</t>
  </si>
  <si>
    <t>146,586,479.00</t>
  </si>
  <si>
    <t>2,384,657,534.00</t>
  </si>
  <si>
    <t>107,580,407,705.00</t>
  </si>
  <si>
    <t>5321</t>
  </si>
  <si>
    <t>163945500000</t>
  </si>
  <si>
    <t>32,789,100.00</t>
  </si>
  <si>
    <t>11,770,617,867.00</t>
  </si>
  <si>
    <t>11,553,831,445.00</t>
  </si>
  <si>
    <t>2,207,671,233.00</t>
  </si>
  <si>
    <t>216,786,422.00</t>
  </si>
  <si>
    <t>3,576,986,301.00</t>
  </si>
  <si>
    <t>161,553,831,445.00</t>
  </si>
  <si>
    <t>5300</t>
  </si>
  <si>
    <t>104117000000</t>
  </si>
  <si>
    <t>20,823,400.00</t>
  </si>
  <si>
    <t>2,764,672,715.00</t>
  </si>
  <si>
    <t>2,757,369,806.00</t>
  </si>
  <si>
    <t>1,373,150,685.00</t>
  </si>
  <si>
    <t>7,302,909.00</t>
  </si>
  <si>
    <t>1,480,547,945.00</t>
  </si>
  <si>
    <t>102,757,369,806.00</t>
  </si>
  <si>
    <t>5440</t>
  </si>
  <si>
    <t>102739000000</t>
  </si>
  <si>
    <t>20,547,800.00</t>
  </si>
  <si>
    <t>2,460,369,718.00</t>
  </si>
  <si>
    <t>2,390,719,546.00</t>
  </si>
  <si>
    <t>299,178,082.00</t>
  </si>
  <si>
    <t>69,650,172.00</t>
  </si>
  <si>
    <t>102,390,719,546.00</t>
  </si>
  <si>
    <t>5409</t>
  </si>
  <si>
    <t>101103000000</t>
  </si>
  <si>
    <t>20,220,600.00</t>
  </si>
  <si>
    <t>624,590,463.00</t>
  </si>
  <si>
    <t>624,128,573.00</t>
  </si>
  <si>
    <t>498,630,137.00</t>
  </si>
  <si>
    <t>461,890.00</t>
  </si>
  <si>
    <t>527,123,288.00</t>
  </si>
  <si>
    <t>100,624,128,573.00</t>
  </si>
  <si>
    <t>100396000000</t>
  </si>
  <si>
    <t>20,079,200.00</t>
  </si>
  <si>
    <t>138,270,981.00</t>
  </si>
  <si>
    <t>137,381,370.00</t>
  </si>
  <si>
    <t>277,808,219.00</t>
  </si>
  <si>
    <t>889,611.00</t>
  </si>
  <si>
    <t>100,137,381,370.00</t>
  </si>
  <si>
    <t>5433</t>
  </si>
  <si>
    <t>152701500000</t>
  </si>
  <si>
    <t>30,540,300.00</t>
  </si>
  <si>
    <t>2,240,533,451.00</t>
  </si>
  <si>
    <t>2,228,986,435.00</t>
  </si>
  <si>
    <t>491,506,849.00</t>
  </si>
  <si>
    <t>11,547,016.00</t>
  </si>
  <si>
    <t>790,684,932.00</t>
  </si>
  <si>
    <t>152,228,986,435.00</t>
  </si>
  <si>
    <t xml:space="preserve">Method: We choose full transactions, that buy in 2023 and use EY Smart Sampling. Because the documents have been stored in the warehouse, we have limited sample selection. </t>
  </si>
  <si>
    <r>
      <t xml:space="preserve">Please refer to Sheet </t>
    </r>
    <r>
      <rPr>
        <b/>
        <i/>
        <sz val="10"/>
        <color theme="1"/>
        <rFont val="Calibri"/>
        <family val="2"/>
        <scheme val="minor"/>
      </rPr>
      <t>D501.02 - Sampling 1510</t>
    </r>
  </si>
  <si>
    <t>Account number</t>
  </si>
  <si>
    <r>
      <t xml:space="preserve">Please refer to Sheet </t>
    </r>
    <r>
      <rPr>
        <b/>
        <i/>
        <sz val="8"/>
        <color rgb="FFFF0000"/>
        <rFont val="Calibri"/>
        <family val="2"/>
        <scheme val="minor"/>
      </rPr>
      <t>D801 - Report</t>
    </r>
  </si>
  <si>
    <r>
      <t xml:space="preserve">Please refer to Sheet </t>
    </r>
    <r>
      <rPr>
        <b/>
        <i/>
        <sz val="8"/>
        <color rgb="FFFF0000"/>
        <rFont val="Calibri"/>
        <family val="2"/>
        <scheme val="minor"/>
      </rPr>
      <t>D301.01</t>
    </r>
  </si>
  <si>
    <t>Profit transfer statement</t>
  </si>
  <si>
    <t>- Transfer form
- Report
- Information confirmation form
- Notification of transaction results
- SWIFT message
- Order form for selling bonds and treasury bills</t>
  </si>
  <si>
    <t>- Transfer form - Report - Information confirmation form - Notification of transaction results - SWIFT message - Bond sale order"</t>
  </si>
  <si>
    <t>- Transfer form - Report - Information confirmation form - Order matching transaction history - SWIFT message - Order form for selling bonds and treasury bills"</t>
  </si>
  <si>
    <t>- Transfer form - Report - Information confirmation form - Notification of transaction results - SWIFT message - Order slip for selling bonds and treasury bills - Contract"</t>
  </si>
  <si>
    <t>Existing transfer slips and stock statements</t>
  </si>
  <si>
    <t>Transfer form Proposal for repo transaction, Transaction information confirmation slip, Contract for buying and selling valuable papers, Notification of transaction results</t>
  </si>
  <si>
    <t>Transfer form - Report - Information confirmation form - Purchase price tracking list - Notification of transaction results</t>
  </si>
  <si>
    <t>Sent?</t>
  </si>
  <si>
    <t>Sent date</t>
  </si>
  <si>
    <t>Received  (*) ?</t>
  </si>
  <si>
    <t>Received Date</t>
  </si>
  <si>
    <t>Received by</t>
  </si>
  <si>
    <t>Reviewed by</t>
  </si>
  <si>
    <t>VND currency</t>
  </si>
  <si>
    <t>Original currency</t>
  </si>
  <si>
    <t>Ref to</t>
  </si>
  <si>
    <t>HHPN</t>
  </si>
  <si>
    <t>NHD</t>
  </si>
  <si>
    <t>DH.03</t>
  </si>
  <si>
    <t>DH.02</t>
  </si>
  <si>
    <t>DH.01</t>
  </si>
  <si>
    <t>Obtain securities balance confirmation letters and reconcile balances</t>
  </si>
  <si>
    <t>GÍA TRỊ GHI SỔ</t>
  </si>
  <si>
    <r>
      <t xml:space="preserve">Please refer to </t>
    </r>
    <r>
      <rPr>
        <b/>
        <sz val="11"/>
        <color rgb="FFFF0000"/>
        <rFont val="Calibri"/>
        <family val="2"/>
        <scheme val="minor"/>
      </rPr>
      <t>BVB 31.12.2023 - Investment Confirmation Sampling - TMN</t>
    </r>
    <r>
      <rPr>
        <sz val="11"/>
        <color theme="1"/>
        <rFont val="Calibri"/>
        <family val="2"/>
        <scheme val="minor"/>
      </rPr>
      <t xml:space="preserve"> to see the method of selecting samples</t>
    </r>
  </si>
  <si>
    <t>Total amount confirmation</t>
  </si>
  <si>
    <t>Total amount received</t>
  </si>
  <si>
    <t>Cover</t>
  </si>
  <si>
    <t>PL6.1</t>
  </si>
  <si>
    <t>PL6.2</t>
  </si>
  <si>
    <t>Lãi/(Lỗ) thuần từ hoạt động kinh doanh chứng khoán đầu tư</t>
  </si>
  <si>
    <t>GL and all investment data ports</t>
  </si>
  <si>
    <t>Other supporitng documents</t>
  </si>
  <si>
    <t xml:space="preserve">BVB </t>
  </si>
  <si>
    <t>Reviewd by: NHD - Jan 2024</t>
  </si>
  <si>
    <t>From VPS Report</t>
  </si>
  <si>
    <t>Sum Amt</t>
  </si>
  <si>
    <t>From cầm cố</t>
  </si>
  <si>
    <t>From Repo</t>
  </si>
  <si>
    <t>13. INVESTMENT SECURITIES</t>
  </si>
  <si>
    <t>Available-for-sale securities</t>
  </si>
  <si>
    <t xml:space="preserve">Debt securities </t>
  </si>
  <si>
    <t>Government bonds (a)</t>
  </si>
  <si>
    <t>Bonds and certificates of deposit issued by other domestic credit institutions (b)</t>
  </si>
  <si>
    <t>Provision for investment securities</t>
  </si>
  <si>
    <t>- General provisions</t>
  </si>
  <si>
    <t>- Specific provisions</t>
  </si>
  <si>
    <t>- Diminution in value</t>
  </si>
  <si>
    <t>Net value</t>
  </si>
  <si>
    <t>Listing status of available-for-sale securities are as follows:</t>
  </si>
  <si>
    <t>Debt securities</t>
  </si>
  <si>
    <t>Listed</t>
  </si>
  <si>
    <t>Unlisted</t>
  </si>
  <si>
    <t>Held-to-maturity securities not including VAMC</t>
  </si>
  <si>
    <t>Listing status of Held-to-maturity securities not including VAMC are as follows:</t>
  </si>
  <si>
    <t>Special bonds issued by VAMC</t>
  </si>
  <si>
    <t>Special bond par value</t>
  </si>
  <si>
    <t>Provision of special bond</t>
  </si>
  <si>
    <t>Opening</t>
  </si>
  <si>
    <t>Increasing</t>
  </si>
  <si>
    <t>Settling</t>
  </si>
  <si>
    <t>Closing</t>
  </si>
  <si>
    <t>Increase/decrease fluctuations of VAMC bonds during the period are as follows:</t>
  </si>
  <si>
    <t>Increase from selling VAMC debt</t>
  </si>
  <si>
    <t>Final settlement within the period</t>
  </si>
  <si>
    <t xml:space="preserve">LONG-TERM INVESTMENTS </t>
  </si>
  <si>
    <t>Investments in subsidiaries</t>
  </si>
  <si>
    <t>Investments in joint venture companies</t>
  </si>
  <si>
    <t>Invest in affiliated companies</t>
  </si>
  <si>
    <t>Other long-term capital investments</t>
  </si>
  <si>
    <t>Provision for devaluation of other long-term investments</t>
  </si>
  <si>
    <t>Viet Capital Bank Assets Management Company Limited</t>
  </si>
  <si>
    <t>Nature of business</t>
  </si>
  <si>
    <t>Assets management</t>
  </si>
  <si>
    <t xml:space="preserve">VND million </t>
  </si>
  <si>
    <t>Cost</t>
  </si>
  <si>
    <t>Ownership 
(%)</t>
  </si>
  <si>
    <t>Ownership (%)</t>
  </si>
  <si>
    <t>Provision for devaluation of long-term investments</t>
  </si>
  <si>
    <t>(Reversal)/accrual during the year</t>
  </si>
  <si>
    <t>Use risk treatment</t>
  </si>
  <si>
    <t>NET GAIN/(LOSS) FROM INVESTMENT SECURITIES</t>
  </si>
  <si>
    <t>Gain from trading of available-for-sale securities</t>
  </si>
  <si>
    <t>Loss from trading of available-for-sale securities</t>
  </si>
  <si>
    <t>Net gain/loss from investment securities</t>
  </si>
  <si>
    <t>Reversal/(Provision) for available-for-sale securities</t>
  </si>
  <si>
    <t>Debt securities issued by domestic economic organizations</t>
  </si>
  <si>
    <t>Interest receivable from available-for-sale investment securities</t>
  </si>
  <si>
    <t>Interest receivable from investment securities held to maturity</t>
  </si>
  <si>
    <t>Earn profits from investing in securities</t>
  </si>
  <si>
    <t>Income from capital contributions and stock purchases</t>
  </si>
  <si>
    <t>Income from securities trading</t>
  </si>
  <si>
    <t>Expenditures on securities trading</t>
  </si>
  <si>
    <t>Issuers</t>
  </si>
  <si>
    <t>Discount/extra</t>
  </si>
  <si>
    <t>Initial quantity of securities purchased</t>
  </si>
  <si>
    <t>Number of securities sold</t>
  </si>
  <si>
    <t>Mapping from port 2022 &amp; buy 2023</t>
  </si>
  <si>
    <t>Per day</t>
  </si>
  <si>
    <t>Extra/(Discount) full</t>
  </si>
  <si>
    <t>Total number of days allocated</t>
  </si>
  <si>
    <t>Allocated/day</t>
  </si>
  <si>
    <t>Number of days allocated until 31 Dec 2023</t>
  </si>
  <si>
    <t>Allocated total</t>
  </si>
  <si>
    <t>Residual value</t>
  </si>
  <si>
    <t>Chuyển qua từ 1510</t>
  </si>
  <si>
    <t>Classify</t>
  </si>
  <si>
    <t>Discount/Extra</t>
  </si>
  <si>
    <t>Transfer form - Report - Information confirmation form - Proposal for purchasing certificates of deposit - Stock price monitoring list - Contract - Interest rate announcement - Certificate of deposit information announcement"</t>
  </si>
  <si>
    <t>Transfer form - Report - Information confirmation form - SWIFT message - List to monitor stock purchase prices - Order form for buying bonds and treasury bills - Notification of transaction results"</t>
  </si>
  <si>
    <t>Transfer form - Report - Information confirmation form - SWIFT message - Order form for buying bonds and treasury bills - Notification of transaction results"</t>
  </si>
  <si>
    <t>m</t>
  </si>
  <si>
    <t>VPS Report</t>
  </si>
  <si>
    <t>VCI Report</t>
  </si>
  <si>
    <t>D.055</t>
  </si>
  <si>
    <t>D.056</t>
  </si>
  <si>
    <t>Report</t>
  </si>
  <si>
    <t>Balance</t>
  </si>
  <si>
    <t>Securities code</t>
  </si>
  <si>
    <t>Waiting to receive</t>
  </si>
  <si>
    <t>Pledge</t>
  </si>
  <si>
    <t>Giao dich</t>
  </si>
  <si>
    <t>Amount PT khac</t>
  </si>
  <si>
    <t>Pledge at SBV, VCB</t>
  </si>
  <si>
    <t>Number of available securities</t>
  </si>
  <si>
    <t>Difference</t>
  </si>
  <si>
    <t>Bonds and certificates of deposit issued by other domestic credit institutions</t>
  </si>
  <si>
    <t>Assets and valuable papers of the Bank mortgaged, pledged and discounted, re-discounted</t>
  </si>
  <si>
    <t>Valuable papers</t>
  </si>
  <si>
    <t>SCOT form BVB 31.12.2023 - Understanding - Investment - TMN</t>
  </si>
  <si>
    <t>[1] Obtain securities portfolio as at 31 Dec 2023 and reconcile with Trial Balance</t>
  </si>
  <si>
    <t>[2] Perform overall analytical review procedures on securities balances between two years</t>
  </si>
  <si>
    <t>[3] Obtain securities report from VSD/ custody agent and reconcile with portfolio</t>
  </si>
  <si>
    <t>[4] Recalculate discount/premium of securities</t>
  </si>
  <si>
    <t>[5] Recalculate accrued interest for securities</t>
  </si>
  <si>
    <t>[8] Review and assess the completeness and appropriateness of financial statement disclosure</t>
  </si>
  <si>
    <t>Choose samples and test of details the securities.</t>
  </si>
  <si>
    <t>[7]</t>
  </si>
  <si>
    <t>[8]</t>
  </si>
  <si>
    <r>
      <t xml:space="preserve">Please refer to Sheet </t>
    </r>
    <r>
      <rPr>
        <b/>
        <i/>
        <sz val="8"/>
        <color rgb="FFFF0000"/>
        <rFont val="Calibri"/>
        <family val="2"/>
        <scheme val="minor"/>
      </rPr>
      <t>D501</t>
    </r>
  </si>
  <si>
    <t>Number of Pledge</t>
  </si>
  <si>
    <t xml:space="preserve">Account number </t>
  </si>
  <si>
    <r>
      <t xml:space="preserve">Please refer to Sheet </t>
    </r>
    <r>
      <rPr>
        <b/>
        <i/>
        <sz val="8"/>
        <color rgb="FFFF0000"/>
        <rFont val="Calibri"/>
        <family val="2"/>
        <scheme val="minor"/>
      </rPr>
      <t>N2FS</t>
    </r>
  </si>
  <si>
    <t>Transfer form
- Report
- Information confirmation form
- Notification of transaction results
- SWIFT message
- Order form for selling bonds and treasury bills</t>
  </si>
  <si>
    <t>C,E</t>
  </si>
  <si>
    <r>
      <t xml:space="preserve">Please refer to </t>
    </r>
    <r>
      <rPr>
        <b/>
        <i/>
        <sz val="8"/>
        <color rgb="FFFF0000"/>
        <rFont val="Calibri"/>
        <family val="2"/>
        <scheme val="minor"/>
      </rPr>
      <t>Sheet D601 - Recal Gain_Loss in File BVB 31.12.2023 - D Section - Investments - Income_Expenses - TMN</t>
    </r>
  </si>
  <si>
    <r>
      <t>Please refer to Sheet</t>
    </r>
    <r>
      <rPr>
        <b/>
        <i/>
        <sz val="8"/>
        <color rgb="FFFF0000"/>
        <rFont val="Calibri"/>
        <family val="2"/>
        <scheme val="minor"/>
      </rPr>
      <t xml:space="preserve"> D601 - Recal Gain_Loss in File BVB 31.12.2023 - D Section - Investments - Income_Expenses - TMN</t>
    </r>
  </si>
  <si>
    <t>Refer to Please refer to BVB 31.12.2023 - D Section - Investments - Income_Expenses - TMN</t>
  </si>
  <si>
    <t>Cầm cố tại VPS</t>
  </si>
  <si>
    <t>BVB</t>
  </si>
  <si>
    <t>SBV Report</t>
  </si>
  <si>
    <t>D.057</t>
  </si>
  <si>
    <t>Refer to File BVB 31.12.023 - N1 &amp; N7 Section - Deposits from other banks - TMN</t>
  </si>
  <si>
    <t>D.058</t>
  </si>
  <si>
    <t>D.059</t>
  </si>
  <si>
    <t>Transfer form, Proposal for purchase, Information confirmation form, Swift, Notification of transaction results, Order form to buy and sell bonds</t>
  </si>
  <si>
    <t>Transfer form, Proposal for purchase, Information confirmation form, Contract, Notification of transaction results, Order form to buy and sell bonds</t>
  </si>
  <si>
    <t xml:space="preserve">  </t>
  </si>
  <si>
    <r>
      <t xml:space="preserve">Codes purchased before 2023, because the documents have been stored, are limited in providing documents and in addition , we have sent a confirmation email for these codes. Please refer to </t>
    </r>
    <r>
      <rPr>
        <b/>
        <i/>
        <sz val="10"/>
        <color theme="1"/>
        <rFont val="Calibri"/>
        <family val="2"/>
        <scheme val="minor"/>
      </rPr>
      <t>D901 - Confirmation</t>
    </r>
  </si>
  <si>
    <t>[4] Obtain securities balance confirmation letters and reconcile balances</t>
  </si>
  <si>
    <t>[5] Recalculate discount/premium of securities</t>
  </si>
  <si>
    <t>[6] Recalculate accrued interest for securities</t>
  </si>
  <si>
    <t>[7] Recalculate profits and losses from securities trading</t>
  </si>
  <si>
    <t>[8] Choose samples and test of details the securities.</t>
  </si>
  <si>
    <t>[9] Review and assess the completeness and appropriateness of financial statement disclosure</t>
  </si>
  <si>
    <r>
      <t xml:space="preserve">Please refer to Sheet </t>
    </r>
    <r>
      <rPr>
        <b/>
        <i/>
        <sz val="8"/>
        <color rgb="FFFF0000"/>
        <rFont val="Calibri"/>
        <family val="2"/>
        <scheme val="minor"/>
      </rPr>
      <t>D901 - Confirmation</t>
    </r>
  </si>
  <si>
    <t>[9]</t>
  </si>
  <si>
    <r>
      <t xml:space="preserve">For these codes, we have collected confirmation of balance reconciliation with the securities company, please refer to sheet </t>
    </r>
    <r>
      <rPr>
        <b/>
        <i/>
        <sz val="10"/>
        <color theme="1"/>
        <rFont val="Calibri"/>
        <family val="2"/>
        <scheme val="minor"/>
      </rPr>
      <t>D801 - Report</t>
    </r>
  </si>
  <si>
    <r>
      <t xml:space="preserve">In additional, we have collected confirmation of balance reconciliation with the securities company, please refer to sheet </t>
    </r>
    <r>
      <rPr>
        <b/>
        <i/>
        <sz val="10"/>
        <color theme="1"/>
        <rFont val="Calibri"/>
        <family val="2"/>
        <scheme val="minor"/>
      </rPr>
      <t>D801 - Report</t>
    </r>
  </si>
  <si>
    <t>C, E</t>
  </si>
  <si>
    <t>Alternative</t>
  </si>
  <si>
    <t>We collect purchase contracts and inspect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</si>
</sst>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4">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_ * #,##0.00_ ;_ * \-#,##0.00_ ;_ * &quot;-&quot;??_ ;_ @_ "/>
    <numFmt numFmtId="167" formatCode="_ * #,##0_ ;_ * \-#,##0_ ;_ * &quot;-&quot;??_ ;_ @_ "/>
    <numFmt numFmtId="168" formatCode="_-* #,##0.00_-;\-* #,##0.00_-;_-* &quot;-&quot;??_-;_-@_-"/>
    <numFmt numFmtId="169" formatCode="_-* #,##0_-;\-* #,##0_-;_-* &quot;-&quot;??_-;_-@_-"/>
    <numFmt numFmtId="170" formatCode="0.0"/>
    <numFmt numFmtId="171" formatCode="_-* #,##0.00\ _₫_-;\-* #,##0.00\ _₫_-;_-* &quot;-&quot;??\ _₫_-;_-@_-"/>
    <numFmt numFmtId="172" formatCode="#,##0.00\ ;&quot; (&quot;#,##0.00\);&quot; -&quot;#\ ;@\ "/>
    <numFmt numFmtId="173" formatCode="_(* #,##0.0_);_(* \(#,##0.0\);_(* &quot;-&quot;??_);_(@_)"/>
    <numFmt numFmtId="174" formatCode="0_);[Red]\(0\)"/>
    <numFmt numFmtId="175" formatCode="#,##0\ &quot;€&quot;;\-#,##0\ &quot;€&quot;"/>
    <numFmt numFmtId="176" formatCode="&quot;$&quot;#,##0;\-&quot;$&quot;#,##0"/>
    <numFmt numFmtId="177" formatCode="&quot;$&quot;#,##0;[Red]\-&quot;$&quot;#,##0"/>
    <numFmt numFmtId="178" formatCode="_-&quot;$&quot;* #,##0_-;\-&quot;$&quot;* #,##0_-;_-&quot;$&quot;* &quot;-&quot;_-;_-@_-"/>
    <numFmt numFmtId="179" formatCode="_-* #,##0_-;\-* #,##0_-;_-* &quot;-&quot;_-;_-@_-"/>
    <numFmt numFmtId="180" formatCode="_-&quot;$&quot;* #,##0.00_-;\-&quot;$&quot;* #,##0.00_-;_-&quot;$&quot;* &quot;-&quot;??_-;_-@_-"/>
    <numFmt numFmtId="181" formatCode="&quot;£&quot;#,##0.00;\-&quot;£&quot;#,##0.00"/>
    <numFmt numFmtId="182" formatCode="&quot;£&quot;#,##0.00;[Red]\-&quot;£&quot;#,##0.00"/>
    <numFmt numFmtId="183" formatCode="_-&quot;£&quot;* #,##0_-;\-&quot;£&quot;* #,##0_-;_-&quot;£&quot;* &quot;-&quot;_-;_-@_-"/>
    <numFmt numFmtId="184" formatCode="#,##0.00&quot; ãð&quot;;[Red]\-#,##0.00&quot; ãð&quot;"/>
    <numFmt numFmtId="185" formatCode="#,##0.0000"/>
    <numFmt numFmtId="186" formatCode="_-* #,##0\ _F_-;\-* #,##0\ _F_-;_-* &quot;-&quot;\ _F_-;_-@_-"/>
    <numFmt numFmtId="187" formatCode="_ &quot;\&quot;* #,##0_ ;_ &quot;\&quot;* \-#,##0_ ;_ &quot;\&quot;* &quot;-&quot;_ ;_ @_ "/>
    <numFmt numFmtId="188" formatCode="_ &quot;\&quot;* #,##0.00_ ;_ &quot;\&quot;* \-#,##0.00_ ;_ &quot;\&quot;* &quot;-&quot;??_ ;_ @_ "/>
    <numFmt numFmtId="189" formatCode="_ * #,##0_ ;_ * \-#,##0_ ;_ * &quot;-&quot;_ ;_ @_ "/>
    <numFmt numFmtId="190" formatCode="_-* #,##0\ _₫_-;\-* #,##0\ _₫_-;_-* &quot;-&quot;\ _₫_-;_-@_-"/>
    <numFmt numFmtId="191" formatCode="#,##0\ &quot;$&quot;_);[Red]\(#,##0\ &quot;$&quot;\)"/>
    <numFmt numFmtId="192" formatCode="0.0000%"/>
    <numFmt numFmtId="193" formatCode="#,##0;[Red]#,##0"/>
    <numFmt numFmtId="194" formatCode="_-&quot;VND&quot;* #,##0_-;\-&quot;VND&quot;* #,##0_-;_-&quot;VND&quot;* &quot;-&quot;_-;_-@_-"/>
    <numFmt numFmtId="195" formatCode="_(&quot;Rp&quot;* #,##0.00_);_(&quot;Rp&quot;* \(#,##0.00\);_(&quot;Rp&quot;* &quot;-&quot;??_);_(@_)"/>
    <numFmt numFmtId="196" formatCode="#,##0.00\ &quot;FB&quot;;[Red]\-#,##0.00\ &quot;FB&quot;"/>
    <numFmt numFmtId="197" formatCode="_-* #,##0\ _€_-;\-* #,##0\ _€_-;_-* &quot;-&quot;\ _€_-;_-@_-"/>
    <numFmt numFmtId="198" formatCode="#,##0\ &quot;$&quot;;\-#,##0\ &quot;$&quot;"/>
    <numFmt numFmtId="199" formatCode="&quot;€&quot;#,##0;\-&quot;€&quot;#,##0"/>
    <numFmt numFmtId="200" formatCode="_-* #,##0\ _F_B_-;\-* #,##0\ _F_B_-;_-* &quot;-&quot;\ _F_B_-;_-@_-"/>
    <numFmt numFmtId="201" formatCode="_-* #,##0.00\ _€_-;\-* #,##0.00\ _€_-;_-* &quot;-&quot;??\ _€_-;_-@_-"/>
    <numFmt numFmtId="202" formatCode="#,##0\ &quot;$&quot;_);\(#,##0\ &quot;$&quot;\)"/>
    <numFmt numFmtId="203" formatCode="0.000%"/>
    <numFmt numFmtId="204" formatCode="0.00_)"/>
    <numFmt numFmtId="205" formatCode="&quot;€&quot;#,##0;[Red]\-&quot;€&quot;#,##0"/>
    <numFmt numFmtId="206" formatCode="0.00000"/>
    <numFmt numFmtId="207" formatCode="#,##0.00\ \ "/>
    <numFmt numFmtId="208" formatCode="#,##0.00\ "/>
    <numFmt numFmtId="209" formatCode="&quot;\&quot;#,##0.00;[Red]\-&quot;\&quot;#,##0.00"/>
    <numFmt numFmtId="210" formatCode="&quot;\&quot;#,##0.00;[Red]&quot;\&quot;\-#,##0.00"/>
    <numFmt numFmtId="211" formatCode="&quot;\&quot;#,##0;[Red]&quot;\&quot;\-#,##0"/>
  </numFmts>
  <fonts count="213">
    <font>
      <sz val="11"/>
      <color theme="1"/>
      <name val="Calibri"/>
      <family val="2"/>
      <scheme val="minor"/>
    </font>
    <font>
      <sz val="11"/>
      <color theme="1"/>
      <name val="Calibri"/>
      <family val="2"/>
      <scheme val="minor"/>
    </font>
    <font>
      <sz val="11"/>
      <color rgb="FFFF0000"/>
      <name val="Calibri"/>
      <family val="2"/>
      <scheme val="minor"/>
    </font>
    <font>
      <sz val="8"/>
      <name val="EYInterstate Light"/>
    </font>
    <font>
      <sz val="10"/>
      <color theme="1"/>
      <name val="Arial"/>
      <family val="2"/>
    </font>
    <font>
      <sz val="8"/>
      <color theme="1"/>
      <name val="Calibri"/>
      <family val="2"/>
      <scheme val="minor"/>
    </font>
    <font>
      <b/>
      <sz val="8"/>
      <color theme="1"/>
      <name val="Calibri"/>
      <family val="2"/>
      <scheme val="minor"/>
    </font>
    <font>
      <b/>
      <sz val="8"/>
      <color rgb="FFFF0000"/>
      <name val="Calibri"/>
      <family val="2"/>
      <scheme val="minor"/>
    </font>
    <font>
      <b/>
      <sz val="8"/>
      <color theme="0"/>
      <name val="Calibri"/>
      <family val="2"/>
      <scheme val="minor"/>
    </font>
    <font>
      <u/>
      <sz val="8"/>
      <color theme="1"/>
      <name val="Calibri"/>
      <family val="2"/>
      <scheme val="minor"/>
    </font>
    <font>
      <sz val="8"/>
      <color indexed="81"/>
      <name val="Tahoma"/>
      <family val="2"/>
    </font>
    <font>
      <b/>
      <u/>
      <sz val="8"/>
      <color theme="1"/>
      <name val="Calibri"/>
      <family val="2"/>
      <scheme val="minor"/>
    </font>
    <font>
      <sz val="9"/>
      <color indexed="81"/>
      <name val="Tahoma"/>
      <family val="2"/>
    </font>
    <font>
      <b/>
      <sz val="8"/>
      <name val="Calibri"/>
      <family val="2"/>
      <scheme val="minor"/>
    </font>
    <font>
      <i/>
      <sz val="8"/>
      <color theme="1"/>
      <name val="Calibri"/>
      <family val="2"/>
      <scheme val="minor"/>
    </font>
    <font>
      <sz val="8"/>
      <name val="Calibri"/>
      <family val="2"/>
      <scheme val="minor"/>
    </font>
    <font>
      <sz val="8.25"/>
      <color indexed="8"/>
      <name val="Calibri"/>
      <family val="2"/>
      <scheme val="minor"/>
    </font>
    <font>
      <b/>
      <sz val="10"/>
      <color rgb="FFFF0000"/>
      <name val="Calibri"/>
      <family val="2"/>
      <scheme val="minor"/>
    </font>
    <font>
      <sz val="8"/>
      <color rgb="FFFF0000"/>
      <name val="Calibri"/>
      <family val="2"/>
      <scheme val="minor"/>
    </font>
    <font>
      <u/>
      <sz val="11"/>
      <color theme="10"/>
      <name val="Calibri"/>
      <family val="2"/>
      <scheme val="minor"/>
    </font>
    <font>
      <sz val="10"/>
      <color theme="1"/>
      <name val="Calibri"/>
      <family val="2"/>
      <scheme val="minor"/>
    </font>
    <font>
      <sz val="10"/>
      <name val="Arial"/>
      <family val="2"/>
    </font>
    <font>
      <sz val="10"/>
      <color indexed="8"/>
      <name val="Arial"/>
      <family val="2"/>
    </font>
    <font>
      <b/>
      <sz val="10"/>
      <color indexed="8"/>
      <name val="Arial"/>
      <family val="2"/>
    </font>
    <font>
      <i/>
      <sz val="10"/>
      <color indexed="8"/>
      <name val="Arial"/>
      <family val="2"/>
    </font>
    <font>
      <i/>
      <sz val="8"/>
      <color rgb="FFFF0000"/>
      <name val="Calibri"/>
      <family val="2"/>
      <scheme val="minor"/>
    </font>
    <font>
      <b/>
      <u/>
      <sz val="10"/>
      <name val="Calibri"/>
      <family val="2"/>
    </font>
    <font>
      <u/>
      <sz val="10"/>
      <color theme="10"/>
      <name val="Calibri"/>
      <family val="2"/>
      <scheme val="minor"/>
    </font>
    <font>
      <sz val="10"/>
      <color rgb="FF000000"/>
      <name val="Calibri"/>
      <family val="2"/>
    </font>
    <font>
      <b/>
      <sz val="10"/>
      <name val="Calibri"/>
      <family val="2"/>
      <scheme val="minor"/>
    </font>
    <font>
      <sz val="10"/>
      <name val="Calibri"/>
      <family val="2"/>
      <scheme val="minor"/>
    </font>
    <font>
      <b/>
      <sz val="10"/>
      <color theme="1"/>
      <name val="Calibri"/>
      <family val="2"/>
      <scheme val="minor"/>
    </font>
    <font>
      <i/>
      <sz val="10"/>
      <color theme="1"/>
      <name val="Calibri"/>
      <family val="2"/>
      <scheme val="minor"/>
    </font>
    <font>
      <b/>
      <i/>
      <sz val="8"/>
      <color theme="1"/>
      <name val="Calibri"/>
      <family val="2"/>
      <scheme val="minor"/>
    </font>
    <font>
      <b/>
      <i/>
      <sz val="8"/>
      <name val="Calibri"/>
      <family val="2"/>
      <scheme val="minor"/>
    </font>
    <font>
      <i/>
      <sz val="8"/>
      <color rgb="FF000000"/>
      <name val="Calibri"/>
      <family val="2"/>
      <scheme val="minor"/>
    </font>
    <font>
      <b/>
      <i/>
      <sz val="8"/>
      <color rgb="FFFF0000"/>
      <name val="Calibri"/>
      <family val="2"/>
      <scheme val="minor"/>
    </font>
    <font>
      <b/>
      <sz val="8"/>
      <color rgb="FF000000"/>
      <name val="Calibri"/>
      <family val="2"/>
      <scheme val="minor"/>
    </font>
    <font>
      <sz val="8"/>
      <color rgb="FF000000"/>
      <name val="Calibri"/>
      <family val="2"/>
      <scheme val="minor"/>
    </font>
    <font>
      <u val="singleAccounting"/>
      <sz val="8"/>
      <color theme="1"/>
      <name val="Calibri"/>
      <family val="2"/>
      <scheme val="minor"/>
    </font>
    <font>
      <i/>
      <sz val="8"/>
      <name val="Calibri"/>
      <family val="2"/>
      <scheme val="minor"/>
    </font>
    <font>
      <sz val="8"/>
      <color rgb="FF333333"/>
      <name val="Calibri"/>
      <family val="2"/>
      <scheme val="minor"/>
    </font>
    <font>
      <u val="singleAccounting"/>
      <sz val="8"/>
      <color rgb="FF000000"/>
      <name val="Calibri"/>
      <family val="2"/>
      <scheme val="minor"/>
    </font>
    <font>
      <sz val="8"/>
      <color indexed="8"/>
      <name val="Calibri"/>
      <family val="2"/>
      <scheme val="minor"/>
    </font>
    <font>
      <b/>
      <sz val="8"/>
      <color indexed="8"/>
      <name val="Calibri"/>
      <family val="2"/>
      <scheme val="minor"/>
    </font>
    <font>
      <i/>
      <sz val="8"/>
      <color indexed="8"/>
      <name val="Calibri"/>
      <family val="2"/>
      <scheme val="minor"/>
    </font>
    <font>
      <b/>
      <sz val="12"/>
      <color rgb="FFFF0000"/>
      <name val="Times New Roman"/>
      <family val="1"/>
    </font>
    <font>
      <sz val="12"/>
      <color theme="1"/>
      <name val="Times New Roman"/>
      <family val="1"/>
    </font>
    <font>
      <b/>
      <sz val="12"/>
      <name val="Times New Roman"/>
      <family val="1"/>
    </font>
    <font>
      <b/>
      <sz val="12"/>
      <color theme="1"/>
      <name val="Times New Roman"/>
      <family val="1"/>
    </font>
    <font>
      <sz val="12"/>
      <name val="Times New Roman"/>
      <family val="1"/>
    </font>
    <font>
      <sz val="11"/>
      <color indexed="8"/>
      <name val="Calibri"/>
      <family val="2"/>
    </font>
    <font>
      <sz val="12"/>
      <color indexed="8"/>
      <name val="Times New Roman"/>
      <family val="1"/>
    </font>
    <font>
      <b/>
      <sz val="12"/>
      <color indexed="8"/>
      <name val="Times New Roman"/>
      <family val="1"/>
    </font>
    <font>
      <sz val="8"/>
      <color rgb="FF1F497D"/>
      <name val="Calibri"/>
      <family val="2"/>
      <scheme val="minor"/>
    </font>
    <font>
      <b/>
      <sz val="11"/>
      <color theme="1"/>
      <name val="Calibri"/>
      <family val="2"/>
      <scheme val="minor"/>
    </font>
    <font>
      <b/>
      <sz val="11"/>
      <color rgb="FFFF0000"/>
      <name val="Calibri"/>
      <family val="2"/>
      <scheme val="minor"/>
    </font>
    <font>
      <b/>
      <sz val="10"/>
      <name val="Arial"/>
      <family val="2"/>
    </font>
    <font>
      <b/>
      <sz val="10"/>
      <color rgb="FFFF0000"/>
      <name val="Arial"/>
      <family val="2"/>
    </font>
    <font>
      <sz val="11"/>
      <name val="Calibri"/>
      <family val="2"/>
      <scheme val="minor"/>
    </font>
    <font>
      <b/>
      <i/>
      <sz val="11"/>
      <color theme="1"/>
      <name val="Calibri"/>
      <family val="2"/>
      <scheme val="minor"/>
    </font>
    <font>
      <sz val="10"/>
      <color indexed="8"/>
      <name val="Calibri"/>
      <family val="2"/>
      <scheme val="minor"/>
    </font>
    <font>
      <sz val="10"/>
      <color rgb="FFFF0000"/>
      <name val="Calibri"/>
      <family val="2"/>
      <scheme val="minor"/>
    </font>
    <font>
      <b/>
      <sz val="10"/>
      <color theme="0"/>
      <name val="Calibri"/>
      <family val="2"/>
      <scheme val="minor"/>
    </font>
    <font>
      <u/>
      <sz val="10"/>
      <color theme="1"/>
      <name val="Calibri"/>
      <family val="2"/>
      <scheme val="minor"/>
    </font>
    <font>
      <b/>
      <i/>
      <sz val="10"/>
      <color theme="1"/>
      <name val="Calibri"/>
      <family val="2"/>
      <scheme val="minor"/>
    </font>
    <font>
      <b/>
      <i/>
      <sz val="10"/>
      <color rgb="FFFF0000"/>
      <name val="Arial"/>
      <family val="2"/>
    </font>
    <font>
      <b/>
      <sz val="10"/>
      <color rgb="FF000000"/>
      <name val="Arial"/>
      <family val="2"/>
    </font>
    <font>
      <sz val="11"/>
      <color rgb="FF000000"/>
      <name val="Calibri"/>
      <family val="2"/>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b/>
      <i/>
      <sz val="11"/>
      <color rgb="FFFF0000"/>
      <name val="Calibri"/>
      <family val="2"/>
      <scheme val="minor"/>
    </font>
    <font>
      <sz val="11"/>
      <color theme="1"/>
      <name val="Calibri"/>
      <family val="2"/>
      <scheme val="minor"/>
    </font>
    <font>
      <sz val="10"/>
      <name val="Arial"/>
      <family val="2"/>
    </font>
    <font>
      <sz val="10"/>
      <color indexed="8"/>
      <name val="SansSerif"/>
      <charset val="134"/>
    </font>
    <font>
      <b/>
      <sz val="11"/>
      <color indexed="8"/>
      <name val="Tahoma"/>
      <family val="2"/>
    </font>
    <font>
      <b/>
      <sz val="10"/>
      <color indexed="8"/>
      <name val="Tahoma"/>
      <family val="2"/>
    </font>
    <font>
      <b/>
      <sz val="10"/>
      <name val="Arial"/>
      <family val="2"/>
    </font>
    <font>
      <sz val="10"/>
      <color indexed="8"/>
      <name val="Tahoma"/>
      <family val="2"/>
    </font>
    <font>
      <b/>
      <sz val="10"/>
      <color indexed="8"/>
      <name val="SansSerif"/>
      <charset val="134"/>
    </font>
    <font>
      <b/>
      <sz val="10"/>
      <color theme="1"/>
      <name val="Arial"/>
      <family val="2"/>
    </font>
    <font>
      <b/>
      <sz val="11"/>
      <color indexed="8"/>
      <name val="Calibri"/>
      <family val="2"/>
    </font>
    <font>
      <b/>
      <sz val="11"/>
      <color theme="0"/>
      <name val="Calibri"/>
      <family val="2"/>
      <scheme val="minor"/>
    </font>
    <font>
      <sz val="11"/>
      <color theme="0"/>
      <name val="Calibri"/>
      <family val="2"/>
      <scheme val="minor"/>
    </font>
    <font>
      <i/>
      <sz val="11"/>
      <color rgb="FFFF0000"/>
      <name val="Calibri"/>
      <family val="2"/>
      <scheme val="minor"/>
    </font>
    <font>
      <sz val="11"/>
      <color theme="1"/>
      <name val="Times New Roman"/>
      <family val="2"/>
    </font>
    <font>
      <sz val="10"/>
      <color rgb="FF000000"/>
      <name val="Times New Roman"/>
      <family val="1"/>
    </font>
    <font>
      <sz val="10"/>
      <color theme="1"/>
      <name val="Calibri"/>
      <family val="2"/>
    </font>
    <font>
      <sz val="10"/>
      <name val="MS Sans Serif"/>
    </font>
    <font>
      <b/>
      <sz val="10"/>
      <color theme="1"/>
      <name val="Calibri"/>
      <family val="2"/>
    </font>
    <font>
      <b/>
      <sz val="10"/>
      <color rgb="FFFF0000"/>
      <name val="Calibri"/>
      <family val="2"/>
    </font>
    <font>
      <b/>
      <i/>
      <sz val="10"/>
      <color rgb="FF000000"/>
      <name val="Calibri"/>
      <family val="2"/>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0"/>
      <color rgb="FF0000FF"/>
      <name val="Calibri"/>
      <family val="2"/>
    </font>
    <font>
      <b/>
      <sz val="10"/>
      <color rgb="FF000000"/>
      <name val="Calibri"/>
      <family val="2"/>
    </font>
    <font>
      <vertAlign val="superscript"/>
      <sz val="10"/>
      <color rgb="FF000000"/>
      <name val="Calibri"/>
      <family val="2"/>
    </font>
    <font>
      <i/>
      <sz val="10"/>
      <color rgb="FF0070C0"/>
      <name val="Calibri"/>
      <family val="2"/>
    </font>
    <font>
      <b/>
      <i/>
      <sz val="10"/>
      <color theme="1"/>
      <name val="Arial"/>
      <family val="2"/>
    </font>
    <font>
      <sz val="10"/>
      <color rgb="FFFF0000"/>
      <name val="Arial"/>
      <family val="2"/>
    </font>
    <font>
      <sz val="9"/>
      <name val="Arial"/>
      <family val="2"/>
    </font>
    <font>
      <sz val="8"/>
      <name val="Arial"/>
      <family val="2"/>
    </font>
    <font>
      <sz val="12"/>
      <name val="VNI-Times"/>
    </font>
    <font>
      <sz val="1"/>
      <color theme="1"/>
      <name val="Tahoma"/>
      <family val="2"/>
    </font>
    <font>
      <sz val="10"/>
      <name val="Times New Roman"/>
      <family val="1"/>
    </font>
    <font>
      <sz val="11"/>
      <name val="돋움"/>
      <family val="3"/>
      <charset val="129"/>
    </font>
    <font>
      <i/>
      <sz val="10"/>
      <color rgb="FF000000"/>
      <name val="Arial"/>
      <family val="2"/>
    </font>
    <font>
      <sz val="10"/>
      <color rgb="FF000000"/>
      <name val="Calibri"/>
      <family val="2"/>
      <scheme val="minor"/>
    </font>
    <font>
      <sz val="11"/>
      <color indexed="8"/>
      <name val="Calibri"/>
      <family val="2"/>
      <scheme val="minor"/>
    </font>
    <font>
      <sz val="11"/>
      <color theme="1"/>
      <name val="Calibri"/>
      <family val="2"/>
      <charset val="163"/>
      <scheme val="minor"/>
    </font>
    <font>
      <sz val="8"/>
      <color theme="1"/>
      <name val="Arial Unicode MS"/>
      <family val="2"/>
    </font>
    <font>
      <sz val="11"/>
      <color theme="1"/>
      <name val="Arial"/>
      <family val="2"/>
    </font>
    <font>
      <sz val="10"/>
      <name val=".VnArial"/>
      <family val="2"/>
    </font>
    <font>
      <sz val="14"/>
      <name val="??"/>
      <charset val="129"/>
    </font>
    <font>
      <sz val="12"/>
      <name val="????"/>
      <charset val="136"/>
    </font>
    <font>
      <sz val="12"/>
      <name val="???"/>
      <charset val="134"/>
    </font>
    <font>
      <sz val="10"/>
      <name val="???"/>
      <charset val="134"/>
    </font>
    <font>
      <sz val="12"/>
      <name val=".VnTime"/>
      <family val="2"/>
    </font>
    <font>
      <b/>
      <u/>
      <sz val="14"/>
      <color indexed="8"/>
      <name val=".VnBook-AntiquaH"/>
      <family val="2"/>
    </font>
    <font>
      <i/>
      <sz val="12"/>
      <color indexed="8"/>
      <name val=".VnBook-AntiquaH"/>
      <family val="2"/>
    </font>
    <font>
      <b/>
      <sz val="12"/>
      <color indexed="8"/>
      <name val=".VnBook-Antiqua"/>
      <family val="2"/>
    </font>
    <font>
      <i/>
      <sz val="12"/>
      <color indexed="8"/>
      <name val=".VnBook-Antiqua"/>
      <family val="2"/>
    </font>
    <font>
      <sz val="12"/>
      <name val="±¼¸²Ã¼"/>
      <charset val="129"/>
    </font>
    <font>
      <sz val="12"/>
      <name val="¹UAAA¼"/>
      <charset val="129"/>
    </font>
    <font>
      <sz val="11"/>
      <name val="±¼¸²Ã¼"/>
      <charset val="129"/>
    </font>
    <font>
      <sz val="12"/>
      <name val="µ¸¿òÃ¼"/>
      <charset val="129"/>
    </font>
    <font>
      <sz val="10"/>
      <name val="Arial CE"/>
      <charset val="238"/>
    </font>
    <font>
      <b/>
      <sz val="12"/>
      <name val="Arial"/>
      <family val="2"/>
    </font>
    <font>
      <b/>
      <sz val="18"/>
      <name val="Arial"/>
      <family val="2"/>
    </font>
    <font>
      <sz val="10"/>
      <name val="MS Sans Serif"/>
      <family val="2"/>
    </font>
    <font>
      <sz val="12"/>
      <name val="Arial"/>
      <family val="2"/>
    </font>
    <font>
      <sz val="7"/>
      <name val="Small Fonts"/>
      <family val="2"/>
    </font>
    <font>
      <b/>
      <i/>
      <sz val="16"/>
      <name val="Helv"/>
      <charset val="134"/>
    </font>
    <font>
      <sz val="11"/>
      <color indexed="8"/>
      <name val="Arial"/>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10"/>
      <name val=".VnTime"/>
      <family val="2"/>
    </font>
    <font>
      <sz val="13"/>
      <name val=".VnArial"/>
      <family val="2"/>
    </font>
    <font>
      <sz val="10"/>
      <name val="VNI-Times"/>
    </font>
    <font>
      <sz val="10"/>
      <name val="VNI-Univer"/>
    </font>
    <font>
      <sz val="18"/>
      <color theme="3"/>
      <name val="Calibri Light"/>
      <family val="1"/>
      <scheme val="major"/>
    </font>
    <font>
      <sz val="10"/>
      <name val=".VnArial Narrow"/>
      <family val="2"/>
    </font>
    <font>
      <b/>
      <sz val="12"/>
      <name val=".VnTime"/>
      <family val="2"/>
    </font>
    <font>
      <b/>
      <sz val="10"/>
      <name val=".VnTime"/>
      <family val="2"/>
    </font>
    <font>
      <sz val="9"/>
      <name val=".VnTime"/>
      <family val="2"/>
    </font>
    <font>
      <sz val="14"/>
      <name val=".VnArial"/>
      <family val="2"/>
    </font>
    <font>
      <sz val="10"/>
      <name val=" "/>
      <charset val="136"/>
    </font>
    <font>
      <sz val="14"/>
      <name val="뼻뮝"/>
      <charset val="129"/>
    </font>
    <font>
      <sz val="12"/>
      <name val="뼻뮝"/>
      <charset val="129"/>
    </font>
    <font>
      <sz val="12"/>
      <name val="바탕체"/>
      <charset val="129"/>
    </font>
    <font>
      <sz val="10"/>
      <name val="굴림체"/>
      <charset val="129"/>
    </font>
    <font>
      <sz val="10"/>
      <name val="돋움체"/>
      <charset val="129"/>
    </font>
    <font>
      <sz val="12"/>
      <name val="Courier"/>
      <family val="3"/>
    </font>
    <font>
      <i/>
      <sz val="10"/>
      <color rgb="FFFF0000"/>
      <name val="Arial"/>
      <family val="2"/>
    </font>
    <font>
      <b/>
      <i/>
      <sz val="10"/>
      <name val="Arial"/>
      <family val="2"/>
    </font>
    <font>
      <sz val="11"/>
      <color theme="1"/>
      <name val="Calibri"/>
      <family val="2"/>
      <scheme val="minor"/>
    </font>
    <font>
      <b/>
      <sz val="10"/>
      <color rgb="FF000000"/>
      <name val="Times New Roman"/>
      <family val="1"/>
    </font>
    <font>
      <sz val="10"/>
      <name val="Times New Roman"/>
      <family val="1"/>
    </font>
    <font>
      <sz val="10"/>
      <color rgb="FF000000"/>
      <name val="Times New Roman"/>
      <family val="1"/>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i/>
      <sz val="11"/>
      <color theme="1"/>
      <name val="Calibri"/>
      <family val="2"/>
      <scheme val="minor"/>
    </font>
    <font>
      <u val="singleAccounting"/>
      <sz val="10"/>
      <color theme="1"/>
      <name val="Arial"/>
      <family val="2"/>
    </font>
    <font>
      <i/>
      <sz val="10"/>
      <name val="Arial"/>
      <family val="2"/>
    </font>
    <font>
      <b/>
      <strike/>
      <sz val="8"/>
      <color rgb="FF0000FF"/>
      <name val="Arial"/>
      <family val="2"/>
    </font>
    <font>
      <i/>
      <sz val="10"/>
      <color theme="1"/>
      <name val="Arial"/>
      <family val="2"/>
    </font>
    <font>
      <i/>
      <sz val="10"/>
      <name val="Calibri"/>
      <family val="2"/>
    </font>
    <font>
      <b/>
      <sz val="10"/>
      <name val="Calibri"/>
      <family val="2"/>
    </font>
  </fonts>
  <fills count="82">
    <fill>
      <patternFill patternType="none"/>
    </fill>
    <fill>
      <patternFill patternType="gray125"/>
    </fill>
    <fill>
      <patternFill patternType="solid">
        <fgColor theme="0"/>
        <bgColor indexed="64"/>
      </patternFill>
    </fill>
    <fill>
      <patternFill patternType="solid">
        <fgColor rgb="FFF2F2F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79998168889431442"/>
        <bgColor indexed="64"/>
      </patternFill>
    </fill>
    <fill>
      <patternFill patternType="solid">
        <fgColor indexed="4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8" tint="-0.499984740745262"/>
        <bgColor indexed="64"/>
      </patternFill>
    </fill>
    <fill>
      <patternFill patternType="solid">
        <fgColor indexed="9"/>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00B050"/>
        <bgColor indexed="64"/>
      </patternFill>
    </fill>
    <fill>
      <patternFill patternType="solid">
        <fgColor theme="5" tint="0.59999389629810485"/>
        <bgColor indexed="64"/>
      </patternFill>
    </fill>
    <fill>
      <patternFill patternType="solid">
        <fgColor theme="9"/>
        <bgColor indexed="64"/>
      </patternFill>
    </fill>
    <fill>
      <patternFill patternType="solid">
        <fgColor theme="5"/>
        <bgColor indexed="64"/>
      </patternFill>
    </fill>
    <fill>
      <patternFill patternType="solid">
        <fgColor rgb="FF2E2E38"/>
        <bgColor indexed="64"/>
      </patternFill>
    </fill>
    <fill>
      <patternFill patternType="solid">
        <fgColor rgb="FF747480"/>
        <bgColor indexed="64"/>
      </patternFill>
    </fill>
    <fill>
      <patternFill patternType="solid">
        <fgColor rgb="FFF6F6FA"/>
        <bgColor indexed="64"/>
      </patternFill>
    </fill>
    <fill>
      <patternFill patternType="solid">
        <fgColor rgb="FFC4C4CD"/>
        <bgColor indexed="64"/>
      </patternFill>
    </fill>
    <fill>
      <patternFill patternType="solid">
        <fgColor rgb="FFFFF9C4"/>
        <bgColor indexed="64"/>
      </patternFill>
    </fill>
    <fill>
      <patternFill patternType="solid">
        <fgColor rgb="FFEAEAF2"/>
        <bgColor indexed="64"/>
      </patternFill>
    </fill>
    <fill>
      <patternFill patternType="solid">
        <fgColor theme="8" tint="0.39997558519241921"/>
        <bgColor indexed="64"/>
      </patternFill>
    </fill>
    <fill>
      <patternFill patternType="solid">
        <fgColor theme="8"/>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1"/>
        <bgColor indexed="64"/>
      </patternFill>
    </fill>
    <fill>
      <patternFill patternType="solid">
        <fgColor indexed="22"/>
        <bgColor indexed="64"/>
      </patternFill>
    </fill>
    <fill>
      <patternFill patternType="solid">
        <fgColor indexed="26"/>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0"/>
        <bgColor indexed="64"/>
      </patternFill>
    </fill>
    <fill>
      <patternFill patternType="gray125">
        <fgColor indexed="35"/>
      </patternFill>
    </fill>
    <fill>
      <patternFill patternType="solid">
        <fgColor theme="8" tint="0.59999389629810485"/>
        <bgColor indexed="64"/>
      </patternFill>
    </fill>
    <fill>
      <patternFill patternType="solid">
        <fgColor theme="7" tint="0.39997558519241921"/>
        <bgColor indexed="64"/>
      </patternFill>
    </fill>
  </fills>
  <borders count="1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thick">
        <color indexed="64"/>
      </left>
      <right/>
      <top style="thick">
        <color indexed="64"/>
      </top>
      <bottom style="medium">
        <color indexed="64"/>
      </bottom>
      <diagonal/>
    </border>
    <border>
      <left/>
      <right style="dotted">
        <color indexed="64"/>
      </right>
      <top style="thick">
        <color indexed="64"/>
      </top>
      <bottom style="medium">
        <color indexed="64"/>
      </bottom>
      <diagonal/>
    </border>
    <border>
      <left/>
      <right style="medium">
        <color indexed="64"/>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dotted">
        <color indexed="64"/>
      </right>
      <top style="medium">
        <color indexed="64"/>
      </top>
      <bottom style="medium">
        <color indexed="64"/>
      </bottom>
      <diagonal/>
    </border>
    <border>
      <left style="thick">
        <color indexed="64"/>
      </left>
      <right/>
      <top style="medium">
        <color indexed="64"/>
      </top>
      <bottom style="dotted">
        <color indexed="64"/>
      </bottom>
      <diagonal/>
    </border>
    <border>
      <left/>
      <right/>
      <top style="medium">
        <color indexed="64"/>
      </top>
      <bottom style="dotted">
        <color indexed="64"/>
      </bottom>
      <diagonal/>
    </border>
    <border>
      <left/>
      <right style="thick">
        <color indexed="64"/>
      </right>
      <top style="medium">
        <color indexed="64"/>
      </top>
      <bottom style="dotted">
        <color indexed="64"/>
      </bottom>
      <diagonal/>
    </border>
    <border>
      <left style="thick">
        <color indexed="64"/>
      </left>
      <right/>
      <top style="dotted">
        <color indexed="64"/>
      </top>
      <bottom/>
      <diagonal/>
    </border>
    <border>
      <left/>
      <right/>
      <top style="dotted">
        <color indexed="64"/>
      </top>
      <bottom/>
      <diagonal/>
    </border>
    <border>
      <left/>
      <right style="thick">
        <color indexed="64"/>
      </right>
      <top style="dotted">
        <color indexed="64"/>
      </top>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style="thick">
        <color indexed="64"/>
      </left>
      <right/>
      <top/>
      <bottom/>
      <diagonal/>
    </border>
    <border>
      <left/>
      <right style="thick">
        <color indexed="64"/>
      </right>
      <top style="medium">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8"/>
      </left>
      <right style="thin">
        <color indexed="8"/>
      </right>
      <top style="thin">
        <color indexed="8"/>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style="thin">
        <color rgb="FF2E2E38"/>
      </right>
      <top/>
      <bottom/>
      <diagonal/>
    </border>
    <border>
      <left/>
      <right/>
      <top/>
      <bottom style="thin">
        <color rgb="FF2E2E38"/>
      </bottom>
      <diagonal/>
    </border>
    <border>
      <left/>
      <right style="thin">
        <color rgb="FF2E2E38"/>
      </right>
      <top/>
      <bottom style="thin">
        <color rgb="FF2E2E38"/>
      </bottom>
      <diagonal/>
    </border>
    <border>
      <left/>
      <right style="thin">
        <color rgb="FFC4C4CD"/>
      </right>
      <top/>
      <bottom/>
      <diagonal/>
    </border>
    <border>
      <left/>
      <right/>
      <top/>
      <bottom style="thin">
        <color rgb="FFC4C4CD"/>
      </bottom>
      <diagonal/>
    </border>
    <border>
      <left/>
      <right style="thin">
        <color rgb="FFC4C4CD"/>
      </right>
      <top/>
      <bottom style="thin">
        <color rgb="FFC4C4CD"/>
      </bottom>
      <diagonal/>
    </border>
    <border>
      <left/>
      <right style="thin">
        <color rgb="FFC4C4CD"/>
      </right>
      <top style="thin">
        <color rgb="FFC4C4CD"/>
      </top>
      <bottom style="thin">
        <color rgb="FFC4C4CD"/>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auto="1"/>
      </left>
      <right style="thin">
        <color auto="1"/>
      </right>
      <top style="thin">
        <color auto="1"/>
      </top>
      <bottom/>
      <diagonal/>
    </border>
    <border>
      <left style="thin">
        <color indexed="8"/>
      </left>
      <right/>
      <top style="thin">
        <color indexed="8"/>
      </top>
      <bottom style="thin">
        <color indexed="8"/>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thick">
        <color indexed="64"/>
      </top>
      <bottom style="medium">
        <color indexed="64"/>
      </bottom>
      <diagonal/>
    </border>
    <border>
      <left style="dotted">
        <color indexed="64"/>
      </left>
      <right/>
      <top style="thick">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diagonal/>
    </border>
    <border>
      <left style="thick">
        <color indexed="64"/>
      </left>
      <right/>
      <top/>
      <bottom style="medium">
        <color indexed="64"/>
      </bottom>
      <diagonal/>
    </border>
    <border>
      <left style="thick">
        <color indexed="64"/>
      </left>
      <right/>
      <top/>
      <bottom style="thin">
        <color indexed="64"/>
      </bottom>
      <diagonal/>
    </border>
    <border>
      <left/>
      <right style="thick">
        <color indexed="64"/>
      </right>
      <top/>
      <bottom style="medium">
        <color indexed="64"/>
      </bottom>
      <diagonal/>
    </border>
    <border>
      <left/>
      <right/>
      <top/>
      <bottom style="dotted">
        <color indexed="64"/>
      </bottom>
      <diagonal/>
    </border>
    <border>
      <left/>
      <right style="medium">
        <color indexed="64"/>
      </right>
      <top style="medium">
        <color indexed="64"/>
      </top>
      <bottom style="dotted">
        <color indexed="64"/>
      </bottom>
      <diagonal/>
    </border>
    <border>
      <left style="medium">
        <color indexed="64"/>
      </left>
      <right/>
      <top style="medium">
        <color indexed="64"/>
      </top>
      <bottom style="dotted">
        <color indexed="64"/>
      </bottom>
      <diagonal/>
    </border>
    <border>
      <left/>
      <right style="medium">
        <color indexed="64"/>
      </right>
      <top style="dotted">
        <color indexed="64"/>
      </top>
      <bottom/>
      <diagonal/>
    </border>
    <border>
      <left style="medium">
        <color indexed="64"/>
      </left>
      <right/>
      <top style="dotted">
        <color indexed="64"/>
      </top>
      <bottom/>
      <diagonal/>
    </border>
    <border>
      <left style="thick">
        <color indexed="64"/>
      </left>
      <right/>
      <top/>
      <bottom style="dotted">
        <color indexed="64"/>
      </bottom>
      <diagonal/>
    </border>
    <border>
      <left/>
      <right style="medium">
        <color indexed="64"/>
      </right>
      <top/>
      <bottom style="dotted">
        <color indexed="64"/>
      </bottom>
      <diagonal/>
    </border>
    <border>
      <left style="medium">
        <color indexed="64"/>
      </left>
      <right/>
      <top/>
      <bottom style="dotted">
        <color indexed="64"/>
      </bottom>
      <diagonal/>
    </border>
    <border>
      <left style="thick">
        <color indexed="64"/>
      </left>
      <right/>
      <top style="medium">
        <color indexed="64"/>
      </top>
      <bottom/>
      <diagonal/>
    </border>
    <border>
      <left/>
      <right/>
      <top style="thin">
        <color auto="1"/>
      </top>
      <bottom style="double">
        <color auto="1"/>
      </bottom>
      <diagonal/>
    </border>
    <border>
      <left style="thin">
        <color auto="1"/>
      </left>
      <right style="thin">
        <color auto="1"/>
      </right>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style="hair">
        <color auto="1"/>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925">
    <xf numFmtId="0" fontId="0"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0" fontId="19" fillId="0" borderId="0" applyNumberFormat="0" applyFill="0" applyBorder="0" applyAlignment="0" applyProtection="0"/>
    <xf numFmtId="0" fontId="21" fillId="0" borderId="0"/>
    <xf numFmtId="41" fontId="1" fillId="0" borderId="0" applyFont="0" applyFill="0" applyBorder="0" applyAlignment="0" applyProtection="0"/>
    <xf numFmtId="0" fontId="4" fillId="0" borderId="0"/>
    <xf numFmtId="0" fontId="21" fillId="0" borderId="0"/>
    <xf numFmtId="0" fontId="1" fillId="0" borderId="0"/>
    <xf numFmtId="9" fontId="51" fillId="0" borderId="0" applyFont="0" applyFill="0" applyBorder="0" applyAlignment="0" applyProtection="0"/>
    <xf numFmtId="43" fontId="51" fillId="0" borderId="0" applyFont="0" applyFill="0" applyBorder="0" applyAlignment="0" applyProtection="0"/>
    <xf numFmtId="166" fontId="1" fillId="0" borderId="0" applyFont="0" applyFill="0" applyBorder="0" applyAlignment="0" applyProtection="0">
      <alignment vertical="center"/>
    </xf>
    <xf numFmtId="0" fontId="21" fillId="0" borderId="0"/>
    <xf numFmtId="0" fontId="1" fillId="0" borderId="0">
      <alignment vertical="center"/>
    </xf>
    <xf numFmtId="168"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43" fontId="1" fillId="0" borderId="0" applyFont="0" applyFill="0" applyBorder="0" applyAlignment="0" applyProtection="0"/>
    <xf numFmtId="0" fontId="1" fillId="0" borderId="0">
      <alignment vertical="center"/>
    </xf>
    <xf numFmtId="168"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68" fillId="0" borderId="0"/>
    <xf numFmtId="9" fontId="1" fillId="0" borderId="0" applyFont="0" applyFill="0" applyBorder="0" applyAlignment="0" applyProtection="0"/>
    <xf numFmtId="0" fontId="87" fillId="0" borderId="0"/>
    <xf numFmtId="0" fontId="88" fillId="0" borderId="0"/>
    <xf numFmtId="168" fontId="88" fillId="0" borderId="0" applyFont="0" applyFill="0" applyBorder="0" applyAlignment="0" applyProtection="0"/>
    <xf numFmtId="0" fontId="22" fillId="0" borderId="0"/>
    <xf numFmtId="43" fontId="1" fillId="0" borderId="0" applyFont="0" applyFill="0" applyBorder="0" applyAlignment="0" applyProtection="0"/>
    <xf numFmtId="0" fontId="68" fillId="0" borderId="0"/>
    <xf numFmtId="9" fontId="1" fillId="0" borderId="0" applyFont="0" applyFill="0" applyBorder="0" applyAlignment="0" applyProtection="0"/>
    <xf numFmtId="43" fontId="1" fillId="0" borderId="0" applyFont="0" applyFill="0" applyBorder="0" applyAlignment="0" applyProtection="0"/>
    <xf numFmtId="0" fontId="4" fillId="0" borderId="0"/>
    <xf numFmtId="43" fontId="51" fillId="0" borderId="0" applyFont="0" applyFill="0" applyBorder="0" applyAlignment="0" applyProtection="0"/>
    <xf numFmtId="43" fontId="1" fillId="0" borderId="0" applyFont="0" applyFill="0" applyBorder="0" applyAlignment="0" applyProtection="0"/>
    <xf numFmtId="0" fontId="21" fillId="0" borderId="0"/>
    <xf numFmtId="171" fontId="21" fillId="0" borderId="0" applyFont="0" applyFill="0" applyBorder="0" applyAlignment="0" applyProtection="0"/>
    <xf numFmtId="171"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2" fontId="21" fillId="0" borderId="0" applyFill="0" applyAlignment="0" applyProtection="0"/>
    <xf numFmtId="0" fontId="4" fillId="0" borderId="0"/>
    <xf numFmtId="43" fontId="22" fillId="0" borderId="0" applyFont="0" applyFill="0" applyBorder="0" applyAlignment="0" applyProtection="0"/>
    <xf numFmtId="0" fontId="22" fillId="0" borderId="0"/>
    <xf numFmtId="43" fontId="100" fillId="0" borderId="0" applyFont="0" applyFill="0" applyBorder="0" applyAlignment="0" applyProtection="0"/>
    <xf numFmtId="43" fontId="22"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0" fontId="1" fillId="0" borderId="0"/>
    <xf numFmtId="0" fontId="4" fillId="0" borderId="0"/>
    <xf numFmtId="0" fontId="101" fillId="0" borderId="0"/>
    <xf numFmtId="0" fontId="4" fillId="0" borderId="0"/>
    <xf numFmtId="0" fontId="21" fillId="0" borderId="0"/>
    <xf numFmtId="43" fontId="21" fillId="0" borderId="0" applyFont="0" applyFill="0" applyBorder="0" applyAlignment="0" applyProtection="0"/>
    <xf numFmtId="0" fontId="103" fillId="0" borderId="0"/>
    <xf numFmtId="0" fontId="21" fillId="0" borderId="0"/>
    <xf numFmtId="0" fontId="107" fillId="0" borderId="0"/>
    <xf numFmtId="43" fontId="107" fillId="0" borderId="0" applyFont="0" applyFill="0" applyBorder="0" applyAlignment="0" applyProtection="0"/>
    <xf numFmtId="0" fontId="108" fillId="0" borderId="0" applyNumberFormat="0" applyFill="0" applyBorder="0" applyAlignment="0" applyProtection="0"/>
    <xf numFmtId="0" fontId="1" fillId="40" borderId="84" applyNumberFormat="0" applyFont="0" applyAlignment="0" applyProtection="0"/>
    <xf numFmtId="0" fontId="21" fillId="0" borderId="0"/>
    <xf numFmtId="0" fontId="21" fillId="0" borderId="0"/>
    <xf numFmtId="0" fontId="4" fillId="0" borderId="0"/>
    <xf numFmtId="0" fontId="4" fillId="0" borderId="0"/>
    <xf numFmtId="43" fontId="1" fillId="0" borderId="0" applyFont="0" applyFill="0" applyBorder="0" applyAlignment="0" applyProtection="0"/>
    <xf numFmtId="43"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4" fillId="0" borderId="0"/>
    <xf numFmtId="43" fontId="4" fillId="0" borderId="0" applyFont="0" applyFill="0" applyBorder="0" applyAlignment="0" applyProtection="0"/>
    <xf numFmtId="43" fontId="1" fillId="0" borderId="0" applyFont="0" applyFill="0" applyBorder="0" applyAlignment="0" applyProtection="0"/>
    <xf numFmtId="0" fontId="21" fillId="0" borderId="0"/>
    <xf numFmtId="41" fontId="4" fillId="0" borderId="0" applyFont="0" applyFill="0" applyBorder="0" applyAlignment="0" applyProtection="0"/>
    <xf numFmtId="43" fontId="1" fillId="0" borderId="0" applyFont="0" applyFill="0" applyBorder="0" applyAlignment="0" applyProtection="0"/>
    <xf numFmtId="0" fontId="21" fillId="0" borderId="0"/>
    <xf numFmtId="0" fontId="21" fillId="0" borderId="0"/>
    <xf numFmtId="43" fontId="128" fillId="0" borderId="0" applyFont="0" applyFill="0" applyBorder="0" applyAlignment="0" applyProtection="0"/>
    <xf numFmtId="0" fontId="129" fillId="0" borderId="0"/>
    <xf numFmtId="174" fontId="1" fillId="0" borderId="0" applyFont="0" applyFill="0" applyBorder="0" applyAlignment="0" applyProtection="0"/>
    <xf numFmtId="43" fontId="128" fillId="0" borderId="0" applyFont="0" applyFill="0" applyBorder="0" applyAlignment="0" applyProtection="0"/>
    <xf numFmtId="0" fontId="131" fillId="0" borderId="0"/>
    <xf numFmtId="0" fontId="129" fillId="0" borderId="0"/>
    <xf numFmtId="6" fontId="21" fillId="0" borderId="0" applyFill="0" applyBorder="0" applyAlignment="0" applyProtection="0"/>
    <xf numFmtId="43" fontId="1" fillId="0" borderId="0" applyFont="0" applyFill="0" applyBorder="0" applyAlignment="0" applyProtection="0"/>
    <xf numFmtId="43" fontId="134" fillId="0" borderId="0" applyFont="0" applyFill="0" applyBorder="0" applyAlignment="0" applyProtection="0"/>
    <xf numFmtId="175" fontId="57" fillId="0" borderId="0" applyFill="0" applyBorder="0" applyAlignment="0" applyProtection="0"/>
    <xf numFmtId="43" fontId="21" fillId="0" borderId="0" applyFont="0" applyFill="0" applyBorder="0" applyAlignment="0" applyProtection="0"/>
    <xf numFmtId="0" fontId="1" fillId="0" borderId="0"/>
    <xf numFmtId="0" fontId="128" fillId="0" borderId="0"/>
    <xf numFmtId="0" fontId="21" fillId="0" borderId="0"/>
    <xf numFmtId="0" fontId="1" fillId="0" borderId="0"/>
    <xf numFmtId="0" fontId="1" fillId="42"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62"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63"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98" fillId="41" borderId="0" applyNumberFormat="0" applyBorder="0" applyAlignment="0" applyProtection="0"/>
    <xf numFmtId="0" fontId="98" fillId="45" borderId="0" applyNumberFormat="0" applyBorder="0" applyAlignment="0" applyProtection="0"/>
    <xf numFmtId="0" fontId="98" fillId="49" borderId="0" applyNumberFormat="0" applyBorder="0" applyAlignment="0" applyProtection="0"/>
    <xf numFmtId="0" fontId="98" fillId="53" borderId="0" applyNumberFormat="0" applyBorder="0" applyAlignment="0" applyProtection="0"/>
    <xf numFmtId="0" fontId="98" fillId="57" borderId="0" applyNumberFormat="0" applyBorder="0" applyAlignment="0" applyProtection="0"/>
    <xf numFmtId="0" fontId="98" fillId="61" borderId="0" applyNumberFormat="0" applyBorder="0" applyAlignment="0" applyProtection="0"/>
    <xf numFmtId="0" fontId="113" fillId="35" borderId="0" applyNumberFormat="0" applyBorder="0" applyAlignment="0" applyProtection="0"/>
    <xf numFmtId="0" fontId="117" fillId="38" borderId="80" applyNumberFormat="0" applyAlignment="0" applyProtection="0"/>
    <xf numFmtId="0" fontId="97" fillId="39" borderId="83" applyNumberFormat="0" applyAlignment="0" applyProtection="0"/>
    <xf numFmtId="43" fontId="1" fillId="0" borderId="0" applyFont="0" applyFill="0" applyBorder="0" applyAlignment="0" applyProtection="0"/>
    <xf numFmtId="43" fontId="5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 fillId="0" borderId="0" applyFont="0" applyFill="0" applyBorder="0" applyAlignment="0" applyProtection="0"/>
    <xf numFmtId="171" fontId="135" fillId="0" borderId="0" applyFont="0" applyFill="0" applyBorder="0" applyAlignment="0" applyProtection="0"/>
    <xf numFmtId="43" fontId="136" fillId="0" borderId="0" applyFont="0" applyFill="0" applyBorder="0" applyAlignment="0" applyProtection="0"/>
    <xf numFmtId="43" fontId="22" fillId="0" borderId="0" applyFont="0" applyFill="0" applyBorder="0" applyAlignment="0" applyProtection="0"/>
    <xf numFmtId="168" fontId="21" fillId="0" borderId="0" applyFont="0" applyFill="0" applyBorder="0" applyAlignment="0" applyProtection="0"/>
    <xf numFmtId="43" fontId="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19" fillId="0" borderId="0" applyNumberFormat="0" applyFill="0" applyBorder="0" applyAlignment="0" applyProtection="0"/>
    <xf numFmtId="0" fontId="112" fillId="34" borderId="0" applyNumberFormat="0" applyBorder="0" applyAlignment="0" applyProtection="0"/>
    <xf numFmtId="0" fontId="109" fillId="0" borderId="77" applyNumberFormat="0" applyFill="0" applyAlignment="0" applyProtection="0"/>
    <xf numFmtId="0" fontId="110" fillId="0" borderId="78" applyNumberFormat="0" applyFill="0" applyAlignment="0" applyProtection="0"/>
    <xf numFmtId="0" fontId="111" fillId="0" borderId="79" applyNumberFormat="0" applyFill="0" applyAlignment="0" applyProtection="0"/>
    <xf numFmtId="0" fontId="111" fillId="0" borderId="0" applyNumberFormat="0" applyFill="0" applyBorder="0" applyAlignment="0" applyProtection="0"/>
    <xf numFmtId="0" fontId="115" fillId="37" borderId="80" applyNumberFormat="0" applyAlignment="0" applyProtection="0"/>
    <xf numFmtId="0" fontId="118" fillId="0" borderId="82" applyNumberFormat="0" applyFill="0" applyAlignment="0" applyProtection="0"/>
    <xf numFmtId="0" fontId="114" fillId="36" borderId="0" applyNumberFormat="0" applyBorder="0" applyAlignment="0" applyProtection="0"/>
    <xf numFmtId="0" fontId="135" fillId="0" borderId="0"/>
    <xf numFmtId="0" fontId="3" fillId="0" borderId="0">
      <alignment vertical="center"/>
    </xf>
    <xf numFmtId="0" fontId="1" fillId="0" borderId="0"/>
    <xf numFmtId="0" fontId="50" fillId="0" borderId="0"/>
    <xf numFmtId="0" fontId="4" fillId="0" borderId="0"/>
    <xf numFmtId="0" fontId="22" fillId="0" borderId="0"/>
    <xf numFmtId="0" fontId="3" fillId="0" borderId="0">
      <alignment vertical="center"/>
    </xf>
    <xf numFmtId="0" fontId="21" fillId="0" borderId="0" applyAlignment="0"/>
    <xf numFmtId="9" fontId="1" fillId="0" borderId="0" applyFont="0" applyFill="0" applyBorder="0" applyAlignment="0" applyProtection="0"/>
    <xf numFmtId="0" fontId="22" fillId="0" borderId="0"/>
    <xf numFmtId="0" fontId="107" fillId="0" borderId="0"/>
    <xf numFmtId="0" fontId="4" fillId="0" borderId="0"/>
    <xf numFmtId="0" fontId="4" fillId="0" borderId="0"/>
    <xf numFmtId="0" fontId="1" fillId="0" borderId="0"/>
    <xf numFmtId="0" fontId="116" fillId="38" borderId="81" applyNumberFormat="0" applyAlignment="0" applyProtection="0"/>
    <xf numFmtId="9" fontId="1" fillId="0" borderId="0" applyFont="0" applyFill="0" applyBorder="0" applyAlignment="0" applyProtection="0"/>
    <xf numFmtId="9" fontId="135"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5" fillId="0" borderId="85" applyNumberFormat="0" applyFill="0" applyAlignment="0" applyProtection="0"/>
    <xf numFmtId="0" fontId="2" fillId="0" borderId="0" applyNumberFormat="0" applyFill="0" applyBorder="0" applyAlignment="0" applyProtection="0"/>
    <xf numFmtId="43" fontId="1" fillId="0" borderId="0" applyFont="0" applyFill="0" applyBorder="0" applyAlignment="0" applyProtection="0"/>
    <xf numFmtId="0" fontId="4" fillId="0" borderId="0"/>
    <xf numFmtId="9" fontId="1" fillId="0" borderId="0" applyFont="0" applyFill="0" applyBorder="0" applyAlignment="0" applyProtection="0"/>
    <xf numFmtId="0" fontId="137" fillId="0" borderId="0"/>
    <xf numFmtId="184" fontId="138" fillId="0" borderId="0" applyFont="0" applyFill="0" applyBorder="0" applyAlignment="0" applyProtection="0"/>
    <xf numFmtId="0" fontId="139" fillId="0" borderId="0" applyFont="0" applyFill="0" applyBorder="0" applyAlignment="0" applyProtection="0"/>
    <xf numFmtId="185" fontId="138" fillId="0" borderId="0" applyFont="0" applyFill="0" applyBorder="0" applyAlignment="0" applyProtection="0"/>
    <xf numFmtId="40" fontId="139" fillId="0" borderId="0" applyFont="0" applyFill="0" applyBorder="0" applyAlignment="0" applyProtection="0"/>
    <xf numFmtId="38" fontId="139" fillId="0" borderId="0" applyFont="0" applyFill="0" applyBorder="0" applyAlignment="0" applyProtection="0"/>
    <xf numFmtId="179" fontId="140" fillId="0" borderId="0" applyFont="0" applyFill="0" applyBorder="0" applyAlignment="0" applyProtection="0"/>
    <xf numFmtId="9" fontId="141" fillId="0" borderId="0" applyFont="0" applyFill="0" applyBorder="0" applyAlignment="0" applyProtection="0"/>
    <xf numFmtId="0" fontId="142" fillId="0" borderId="0"/>
    <xf numFmtId="179" fontId="143" fillId="0" borderId="0" applyFont="0" applyFill="0" applyBorder="0" applyAlignment="0" applyProtection="0"/>
    <xf numFmtId="186" fontId="143" fillId="0" borderId="0" applyFont="0" applyFill="0" applyBorder="0" applyAlignment="0" applyProtection="0"/>
    <xf numFmtId="187" fontId="141" fillId="0" borderId="0" applyFont="0" applyFill="0" applyBorder="0" applyAlignment="0" applyProtection="0"/>
    <xf numFmtId="187" fontId="141" fillId="0" borderId="0" applyFont="0" applyFill="0" applyBorder="0" applyAlignment="0" applyProtection="0"/>
    <xf numFmtId="187" fontId="141" fillId="0" borderId="0" applyFont="0" applyFill="0" applyBorder="0" applyAlignment="0" applyProtection="0"/>
    <xf numFmtId="0" fontId="144" fillId="66" borderId="0"/>
    <xf numFmtId="0" fontId="144" fillId="66" borderId="0"/>
    <xf numFmtId="0" fontId="144" fillId="66" borderId="0"/>
    <xf numFmtId="0" fontId="144" fillId="66" borderId="0"/>
    <xf numFmtId="187" fontId="141" fillId="0" borderId="0" applyFont="0" applyFill="0" applyBorder="0" applyAlignment="0" applyProtection="0"/>
    <xf numFmtId="0" fontId="144" fillId="66" borderId="0"/>
    <xf numFmtId="0" fontId="145" fillId="66" borderId="0"/>
    <xf numFmtId="0" fontId="146" fillId="66" borderId="0"/>
    <xf numFmtId="0" fontId="147" fillId="0" borderId="0">
      <alignment wrapText="1"/>
    </xf>
    <xf numFmtId="187" fontId="148" fillId="0" borderId="0" applyFont="0" applyFill="0" applyBorder="0" applyAlignment="0" applyProtection="0"/>
    <xf numFmtId="0" fontId="149" fillId="0" borderId="0" applyFont="0" applyFill="0" applyBorder="0" applyAlignment="0" applyProtection="0"/>
    <xf numFmtId="187" fontId="150" fillId="0" borderId="0" applyFont="0" applyFill="0" applyBorder="0" applyAlignment="0" applyProtection="0"/>
    <xf numFmtId="188" fontId="148" fillId="0" borderId="0" applyFont="0" applyFill="0" applyBorder="0" applyAlignment="0" applyProtection="0"/>
    <xf numFmtId="0" fontId="149" fillId="0" borderId="0" applyFont="0" applyFill="0" applyBorder="0" applyAlignment="0" applyProtection="0"/>
    <xf numFmtId="188" fontId="150" fillId="0" borderId="0" applyFont="0" applyFill="0" applyBorder="0" applyAlignment="0" applyProtection="0"/>
    <xf numFmtId="189" fontId="148" fillId="0" borderId="0" applyFont="0" applyFill="0" applyBorder="0" applyAlignment="0" applyProtection="0"/>
    <xf numFmtId="0" fontId="149" fillId="0" borderId="0" applyFont="0" applyFill="0" applyBorder="0" applyAlignment="0" applyProtection="0"/>
    <xf numFmtId="189" fontId="150" fillId="0" borderId="0" applyFont="0" applyFill="0" applyBorder="0" applyAlignment="0" applyProtection="0"/>
    <xf numFmtId="166" fontId="148" fillId="0" borderId="0" applyFont="0" applyFill="0" applyBorder="0" applyAlignment="0" applyProtection="0"/>
    <xf numFmtId="0" fontId="149" fillId="0" borderId="0" applyFont="0" applyFill="0" applyBorder="0" applyAlignment="0" applyProtection="0"/>
    <xf numFmtId="166" fontId="150" fillId="0" borderId="0" applyFont="0" applyFill="0" applyBorder="0" applyAlignment="0" applyProtection="0"/>
    <xf numFmtId="0" fontId="149" fillId="0" borderId="0"/>
    <xf numFmtId="0" fontId="151" fillId="0" borderId="0"/>
    <xf numFmtId="0" fontId="149" fillId="0" borderId="0"/>
    <xf numFmtId="0" fontId="151" fillId="0" borderId="0"/>
    <xf numFmtId="179" fontId="143" fillId="0" borderId="0" applyFont="0" applyFill="0" applyBorder="0" applyAlignment="0" applyProtection="0"/>
    <xf numFmtId="43" fontId="2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4" fontId="21" fillId="0" borderId="0" applyFill="0" applyBorder="0" applyAlignment="0" applyProtection="0"/>
    <xf numFmtId="165" fontId="21" fillId="0" borderId="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65" fontId="21" fillId="0" borderId="0" applyFill="0" applyBorder="0" applyAlignment="0" applyProtection="0"/>
    <xf numFmtId="165" fontId="21" fillId="0" borderId="0" applyFill="0" applyBorder="0" applyAlignment="0" applyProtection="0"/>
    <xf numFmtId="43" fontId="1" fillId="0" borderId="0" applyFont="0" applyFill="0" applyBorder="0" applyAlignment="0" applyProtection="0"/>
    <xf numFmtId="168" fontId="4" fillId="0" borderId="0" applyFont="0" applyFill="0" applyBorder="0" applyAlignment="0" applyProtection="0"/>
    <xf numFmtId="178" fontId="21" fillId="0" borderId="0"/>
    <xf numFmtId="3" fontId="21" fillId="0" borderId="0" applyFont="0" applyFill="0" applyBorder="0" applyAlignment="0" applyProtection="0"/>
    <xf numFmtId="44" fontId="21" fillId="0" borderId="0" applyFont="0" applyFill="0" applyBorder="0" applyAlignment="0" applyProtection="0"/>
    <xf numFmtId="190" fontId="1" fillId="0" borderId="0" applyFont="0" applyFill="0" applyBorder="0" applyAlignment="0" applyProtection="0"/>
    <xf numFmtId="191" fontId="143" fillId="0" borderId="0" applyFont="0" applyFill="0" applyBorder="0" applyAlignment="0" applyProtection="0"/>
    <xf numFmtId="192" fontId="21" fillId="0" borderId="0"/>
    <xf numFmtId="0" fontId="21" fillId="0" borderId="0" applyFont="0" applyFill="0" applyBorder="0" applyAlignment="0" applyProtection="0"/>
    <xf numFmtId="193" fontId="21" fillId="0" borderId="0"/>
    <xf numFmtId="190" fontId="152" fillId="0" borderId="0" applyFont="0" applyFill="0" applyBorder="0" applyAlignment="0" applyProtection="0"/>
    <xf numFmtId="190" fontId="152"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5" fontId="143" fillId="0" borderId="0" applyFont="0" applyFill="0" applyBorder="0" applyAlignment="0" applyProtection="0"/>
    <xf numFmtId="195" fontId="143" fillId="0" borderId="0" applyFont="0" applyFill="0" applyBorder="0" applyAlignment="0" applyProtection="0"/>
    <xf numFmtId="196" fontId="143" fillId="0" borderId="0" applyFont="0" applyFill="0" applyBorder="0" applyAlignment="0" applyProtection="0"/>
    <xf numFmtId="196" fontId="143"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200" fontId="143" fillId="0" borderId="0" applyFont="0" applyFill="0" applyBorder="0" applyAlignment="0" applyProtection="0"/>
    <xf numFmtId="200" fontId="143"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 fontId="21" fillId="0" borderId="0" applyFont="0" applyFill="0" applyBorder="0" applyAlignment="0" applyProtection="0"/>
    <xf numFmtId="38" fontId="127" fillId="66" borderId="0" applyNumberFormat="0" applyBorder="0" applyAlignment="0" applyProtection="0"/>
    <xf numFmtId="0" fontId="153" fillId="0" borderId="19" applyNumberFormat="0" applyAlignment="0" applyProtection="0">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4" fillId="0" borderId="0" applyProtection="0"/>
    <xf numFmtId="0" fontId="153" fillId="0" borderId="0" applyProtection="0"/>
    <xf numFmtId="179" fontId="143" fillId="0" borderId="0" applyFont="0" applyFill="0" applyBorder="0" applyAlignment="0" applyProtection="0"/>
    <xf numFmtId="38" fontId="155" fillId="0" borderId="0" applyFont="0" applyFill="0" applyBorder="0" applyAlignment="0" applyProtection="0"/>
    <xf numFmtId="202" fontId="148" fillId="0" borderId="0" applyFont="0" applyFill="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79" fontId="143" fillId="0" borderId="0" applyFont="0" applyFill="0" applyBorder="0" applyAlignment="0" applyProtection="0"/>
    <xf numFmtId="0" fontId="143" fillId="0" borderId="0"/>
    <xf numFmtId="0" fontId="155" fillId="0" borderId="0"/>
    <xf numFmtId="14" fontId="21" fillId="0" borderId="0" applyFont="0" applyFill="0" applyBorder="0" applyAlignment="0" applyProtection="0"/>
    <xf numFmtId="203" fontId="21" fillId="0" borderId="0" applyFont="0" applyFill="0" applyBorder="0" applyAlignment="0" applyProtection="0"/>
    <xf numFmtId="0" fontId="156" fillId="0" borderId="0" applyNumberFormat="0" applyFont="0" applyFill="0" applyAlignment="0"/>
    <xf numFmtId="0" fontId="130" fillId="0" borderId="0"/>
    <xf numFmtId="37" fontId="157" fillId="0" borderId="0"/>
    <xf numFmtId="204" fontId="158" fillId="0" borderId="0"/>
    <xf numFmtId="0" fontId="4" fillId="0" borderId="0"/>
    <xf numFmtId="0" fontId="1" fillId="0" borderId="0"/>
    <xf numFmtId="0" fontId="21" fillId="0" borderId="0"/>
    <xf numFmtId="0" fontId="21" fillId="0" borderId="0"/>
    <xf numFmtId="0" fontId="1" fillId="0" borderId="0"/>
    <xf numFmtId="0" fontId="22" fillId="0" borderId="0"/>
    <xf numFmtId="0" fontId="1" fillId="0" borderId="0"/>
    <xf numFmtId="0" fontId="159" fillId="0" borderId="0"/>
    <xf numFmtId="0" fontId="1" fillId="0" borderId="0"/>
    <xf numFmtId="0" fontId="51" fillId="0" borderId="0"/>
    <xf numFmtId="0" fontId="1" fillId="0" borderId="0"/>
    <xf numFmtId="0" fontId="51" fillId="0" borderId="0"/>
    <xf numFmtId="0" fontId="1" fillId="0" borderId="0"/>
    <xf numFmtId="0" fontId="1" fillId="0" borderId="0"/>
    <xf numFmtId="0" fontId="1" fillId="0" borderId="0"/>
    <xf numFmtId="0" fontId="152" fillId="0" borderId="0"/>
    <xf numFmtId="10" fontId="2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68" borderId="0" applyNumberFormat="0" applyProtection="0">
      <alignment horizontal="lef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0" fillId="76" borderId="105" applyNumberFormat="0" applyProtection="0">
      <alignment horizontal="left" vertical="center"/>
    </xf>
    <xf numFmtId="4" fontId="160" fillId="77" borderId="0" applyNumberFormat="0" applyProtection="0">
      <alignment horizontal="left" vertical="center"/>
    </xf>
    <xf numFmtId="4" fontId="160" fillId="68" borderId="0" applyNumberFormat="0" applyProtection="0">
      <alignment horizontal="lef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22" fillId="77" borderId="0" applyNumberFormat="0" applyProtection="0">
      <alignment horizontal="left" vertical="center"/>
    </xf>
    <xf numFmtId="4" fontId="22" fillId="68" borderId="0" applyNumberFormat="0" applyProtection="0">
      <alignment horizontal="lef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0" fontId="166" fillId="0" borderId="0" applyNumberFormat="0" applyFill="0" applyBorder="0" applyAlignment="0" applyProtection="0"/>
    <xf numFmtId="179" fontId="143" fillId="0" borderId="0" applyFont="0" applyFill="0" applyBorder="0" applyAlignment="0" applyProtection="0"/>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0" fontId="170" fillId="0" borderId="0" applyNumberFormat="0" applyFill="0" applyBorder="0" applyAlignment="0" applyProtection="0"/>
    <xf numFmtId="0" fontId="171" fillId="0" borderId="108">
      <alignment horizontal="center"/>
    </xf>
    <xf numFmtId="176" fontId="148" fillId="0" borderId="0" applyFont="0" applyFill="0" applyBorder="0" applyAlignment="0" applyProtection="0"/>
    <xf numFmtId="181" fontId="167" fillId="0" borderId="0"/>
    <xf numFmtId="182" fontId="167" fillId="0" borderId="109"/>
    <xf numFmtId="182" fontId="167" fillId="0" borderId="109"/>
    <xf numFmtId="182" fontId="167" fillId="0" borderId="109"/>
    <xf numFmtId="182" fontId="167" fillId="0" borderId="109"/>
    <xf numFmtId="182" fontId="167" fillId="0" borderId="109"/>
    <xf numFmtId="182" fontId="167" fillId="0" borderId="109"/>
    <xf numFmtId="182" fontId="167" fillId="0" borderId="109"/>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66" fillId="0" borderId="103">
      <alignment horizontal="left" vertical="top"/>
    </xf>
    <xf numFmtId="0" fontId="174" fillId="0" borderId="103">
      <alignment horizontal="left" vertical="center"/>
    </xf>
    <xf numFmtId="42" fontId="152" fillId="0" borderId="0" applyFont="0" applyFill="0" applyBorder="0" applyAlignment="0" applyProtection="0"/>
    <xf numFmtId="44" fontId="152" fillId="0" borderId="0" applyFont="0" applyFill="0" applyBorder="0" applyAlignment="0" applyProtection="0"/>
    <xf numFmtId="0" fontId="175" fillId="0" borderId="0" applyNumberFormat="0" applyFill="0" applyBorder="0" applyAlignment="0" applyProtection="0"/>
    <xf numFmtId="179" fontId="143" fillId="0" borderId="0" applyFont="0" applyFill="0" applyBorder="0" applyAlignment="0" applyProtection="0"/>
    <xf numFmtId="0" fontId="176" fillId="0" borderId="0" applyFont="0" applyFill="0" applyBorder="0" applyAlignment="0" applyProtection="0"/>
    <xf numFmtId="0" fontId="176" fillId="0" borderId="0" applyFont="0" applyFill="0" applyBorder="0" applyAlignment="0" applyProtection="0"/>
    <xf numFmtId="0" fontId="50" fillId="0" borderId="0">
      <alignment vertical="center"/>
    </xf>
    <xf numFmtId="40" fontId="177" fillId="0" borderId="0" applyFont="0" applyFill="0" applyBorder="0" applyAlignment="0" applyProtection="0"/>
    <xf numFmtId="38" fontId="177" fillId="0" borderId="0" applyFont="0" applyFill="0" applyBorder="0" applyAlignment="0" applyProtection="0"/>
    <xf numFmtId="0" fontId="177" fillId="0" borderId="0" applyFont="0" applyFill="0" applyBorder="0" applyAlignment="0" applyProtection="0"/>
    <xf numFmtId="0" fontId="177" fillId="0" borderId="0" applyFont="0" applyFill="0" applyBorder="0" applyAlignment="0" applyProtection="0"/>
    <xf numFmtId="10" fontId="21" fillId="0" borderId="0" applyFont="0" applyFill="0" applyBorder="0" applyAlignment="0" applyProtection="0"/>
    <xf numFmtId="0" fontId="178" fillId="0" borderId="0"/>
    <xf numFmtId="0" fontId="21" fillId="0" borderId="0" applyFont="0" applyFill="0" applyBorder="0" applyAlignment="0" applyProtection="0"/>
    <xf numFmtId="209" fontId="143" fillId="0" borderId="0" applyFont="0" applyFill="0" applyBorder="0" applyAlignment="0" applyProtection="0"/>
    <xf numFmtId="210" fontId="179" fillId="0" borderId="0" applyFont="0" applyFill="0" applyBorder="0" applyAlignment="0" applyProtection="0"/>
    <xf numFmtId="211" fontId="179" fillId="0" borderId="0" applyFont="0" applyFill="0" applyBorder="0" applyAlignment="0" applyProtection="0"/>
    <xf numFmtId="0" fontId="180" fillId="0" borderId="0"/>
    <xf numFmtId="0" fontId="181" fillId="0" borderId="0"/>
    <xf numFmtId="0" fontId="156" fillId="0" borderId="0"/>
    <xf numFmtId="179" fontId="126" fillId="0" borderId="0" applyFont="0" applyFill="0" applyBorder="0" applyAlignment="0" applyProtection="0"/>
    <xf numFmtId="168" fontId="126" fillId="0" borderId="0" applyFont="0" applyFill="0" applyBorder="0" applyAlignment="0" applyProtection="0"/>
    <xf numFmtId="178" fontId="126" fillId="0" borderId="0" applyFont="0" applyFill="0" applyBorder="0" applyAlignment="0" applyProtection="0"/>
    <xf numFmtId="6" fontId="182" fillId="0" borderId="0" applyFont="0" applyFill="0" applyBorder="0" applyAlignment="0" applyProtection="0"/>
    <xf numFmtId="180" fontId="126" fillId="0" borderId="0" applyFont="0" applyFill="0" applyBorder="0" applyAlignment="0" applyProtection="0"/>
    <xf numFmtId="0" fontId="50" fillId="0" borderId="0"/>
    <xf numFmtId="0" fontId="1" fillId="0" borderId="0"/>
    <xf numFmtId="0" fontId="107" fillId="0" borderId="0"/>
    <xf numFmtId="0" fontId="21" fillId="0" borderId="0"/>
    <xf numFmtId="0" fontId="4" fillId="0" borderId="0"/>
    <xf numFmtId="0" fontId="135" fillId="0" borderId="0"/>
    <xf numFmtId="0" fontId="135" fillId="0" borderId="0"/>
    <xf numFmtId="168" fontId="137" fillId="0" borderId="0" applyFont="0" applyFill="0" applyBorder="0" applyAlignment="0" applyProtection="0"/>
    <xf numFmtId="171" fontId="135"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1" fillId="0" borderId="0"/>
    <xf numFmtId="0" fontId="1" fillId="0" borderId="0"/>
    <xf numFmtId="0" fontId="1" fillId="0" borderId="0"/>
    <xf numFmtId="43" fontId="1" fillId="0" borderId="0" applyFont="0" applyFill="0" applyBorder="0" applyAlignment="0" applyProtection="0"/>
    <xf numFmtId="0" fontId="128" fillId="0" borderId="0"/>
    <xf numFmtId="0" fontId="1" fillId="0" borderId="0"/>
    <xf numFmtId="0" fontId="1" fillId="0" borderId="0">
      <alignment vertical="center"/>
    </xf>
    <xf numFmtId="166" fontId="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alignment vertical="center"/>
    </xf>
    <xf numFmtId="166" fontId="1" fillId="0" borderId="0" applyFont="0" applyFill="0" applyBorder="0" applyAlignment="0" applyProtection="0">
      <alignment vertical="center"/>
    </xf>
    <xf numFmtId="164" fontId="1" fillId="0" borderId="0" applyFont="0" applyFill="0" applyBorder="0" applyAlignment="0" applyProtection="0"/>
    <xf numFmtId="43" fontId="107" fillId="0" borderId="0" applyFont="0" applyFill="0" applyBorder="0" applyAlignment="0" applyProtection="0"/>
    <xf numFmtId="9" fontId="107" fillId="0" borderId="0" applyFont="0" applyFill="0" applyBorder="0" applyAlignment="0" applyProtection="0"/>
    <xf numFmtId="0" fontId="133" fillId="0" borderId="0"/>
    <xf numFmtId="0" fontId="1" fillId="0" borderId="0">
      <alignment vertical="center"/>
    </xf>
    <xf numFmtId="166" fontId="1" fillId="0" borderId="0" applyFont="0" applyFill="0" applyBorder="0" applyAlignment="0" applyProtection="0">
      <alignment vertical="center"/>
    </xf>
    <xf numFmtId="168" fontId="1" fillId="0" borderId="0" applyFont="0" applyFill="0" applyBorder="0" applyAlignment="0" applyProtection="0"/>
    <xf numFmtId="168" fontId="1" fillId="0" borderId="0" applyFont="0" applyFill="0" applyBorder="0" applyAlignment="0" applyProtection="0"/>
    <xf numFmtId="43" fontId="22" fillId="0" borderId="0" applyFont="0" applyFill="0" applyBorder="0" applyAlignment="0" applyProtection="0"/>
    <xf numFmtId="43" fontId="4" fillId="0" borderId="0" applyFont="0" applyFill="0" applyBorder="0" applyAlignment="0" applyProtection="0"/>
    <xf numFmtId="0" fontId="21" fillId="0" borderId="0"/>
    <xf numFmtId="43" fontId="128" fillId="0" borderId="0" applyFont="0" applyFill="0" applyBorder="0" applyAlignment="0" applyProtection="0"/>
    <xf numFmtId="0" fontId="129" fillId="0" borderId="0"/>
    <xf numFmtId="174" fontId="1" fillId="0" borderId="0" applyFont="0" applyFill="0" applyBorder="0" applyAlignment="0" applyProtection="0"/>
    <xf numFmtId="0" fontId="129" fillId="0" borderId="0"/>
    <xf numFmtId="6" fontId="21" fillId="0" borderId="0" applyFill="0" applyBorder="0" applyAlignment="0" applyProtection="0"/>
    <xf numFmtId="43" fontId="134" fillId="0" borderId="0" applyFont="0" applyFill="0" applyBorder="0" applyAlignment="0" applyProtection="0"/>
    <xf numFmtId="175" fontId="57" fillId="0" borderId="0" applyFill="0" applyBorder="0" applyAlignment="0" applyProtection="0"/>
    <xf numFmtId="43" fontId="21" fillId="0" borderId="0" applyFont="0" applyFill="0" applyBorder="0" applyAlignment="0" applyProtection="0"/>
    <xf numFmtId="0" fontId="128" fillId="0" borderId="0"/>
    <xf numFmtId="0" fontId="21" fillId="0" borderId="0"/>
    <xf numFmtId="0" fontId="107" fillId="0" borderId="0"/>
    <xf numFmtId="164" fontId="1" fillId="0" borderId="0" applyFont="0" applyFill="0" applyBorder="0" applyAlignment="0" applyProtection="0"/>
    <xf numFmtId="43" fontId="1" fillId="0" borderId="0" applyFont="0" applyFill="0" applyBorder="0" applyAlignment="0" applyProtection="0"/>
    <xf numFmtId="0" fontId="1" fillId="0" borderId="0">
      <alignment vertical="center"/>
    </xf>
    <xf numFmtId="0" fontId="1" fillId="0" borderId="0">
      <alignmen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182" fontId="167" fillId="0" borderId="111"/>
    <xf numFmtId="182" fontId="167" fillId="0" borderId="111"/>
    <xf numFmtId="182" fontId="167" fillId="0" borderId="111"/>
    <xf numFmtId="182" fontId="167" fillId="0" borderId="111"/>
    <xf numFmtId="182" fontId="167" fillId="0" borderId="111"/>
    <xf numFmtId="182" fontId="167" fillId="0" borderId="111"/>
    <xf numFmtId="182" fontId="167" fillId="0" borderId="111"/>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85" fillId="0" borderId="0"/>
    <xf numFmtId="168" fontId="185" fillId="0" borderId="0" applyFont="0" applyFill="0" applyBorder="0" applyAlignment="0" applyProtection="0"/>
    <xf numFmtId="0" fontId="4" fillId="0" borderId="0"/>
  </cellStyleXfs>
  <cellXfs count="1052">
    <xf numFmtId="0" fontId="0" fillId="0" borderId="0" xfId="0"/>
    <xf numFmtId="0" fontId="5" fillId="0" borderId="0" xfId="0" applyFont="1"/>
    <xf numFmtId="0" fontId="6" fillId="6" borderId="0" xfId="0" applyFont="1" applyFill="1"/>
    <xf numFmtId="0" fontId="5" fillId="0" borderId="0" xfId="0" applyFont="1" applyAlignment="1">
      <alignment horizontal="center"/>
    </xf>
    <xf numFmtId="0" fontId="7" fillId="0" borderId="0" xfId="0" applyFont="1" applyAlignment="1">
      <alignment horizontal="right"/>
    </xf>
    <xf numFmtId="0" fontId="6" fillId="0" borderId="0" xfId="0" applyFont="1"/>
    <xf numFmtId="0" fontId="6" fillId="0" borderId="0" xfId="0" applyFont="1" applyAlignment="1">
      <alignment horizontal="center"/>
    </xf>
    <xf numFmtId="0" fontId="6" fillId="0" borderId="0" xfId="0" applyFont="1" applyAlignment="1">
      <alignment horizontal="right"/>
    </xf>
    <xf numFmtId="15" fontId="6" fillId="0" borderId="0" xfId="0" applyNumberFormat="1" applyFont="1" applyAlignment="1">
      <alignment horizontal="right"/>
    </xf>
    <xf numFmtId="0" fontId="5" fillId="0" borderId="42" xfId="0" applyFont="1" applyBorder="1"/>
    <xf numFmtId="0" fontId="5" fillId="0" borderId="42" xfId="0" applyFont="1" applyBorder="1" applyAlignment="1">
      <alignment horizontal="center"/>
    </xf>
    <xf numFmtId="0" fontId="6" fillId="0" borderId="42" xfId="0" applyFont="1" applyBorder="1" applyAlignment="1">
      <alignment horizontal="right"/>
    </xf>
    <xf numFmtId="0" fontId="5" fillId="6" borderId="0" xfId="0" applyFont="1" applyFill="1"/>
    <xf numFmtId="0" fontId="7" fillId="0" borderId="0" xfId="0" applyFont="1" applyAlignment="1">
      <alignment horizontal="center"/>
    </xf>
    <xf numFmtId="0" fontId="8" fillId="7" borderId="11" xfId="0" applyFont="1" applyFill="1" applyBorder="1"/>
    <xf numFmtId="0" fontId="5" fillId="0" borderId="11" xfId="0" applyFont="1" applyBorder="1"/>
    <xf numFmtId="0" fontId="5" fillId="0" borderId="11" xfId="0" applyFont="1" applyBorder="1" applyAlignment="1">
      <alignment horizontal="center"/>
    </xf>
    <xf numFmtId="0" fontId="9" fillId="0" borderId="0" xfId="0" applyFont="1"/>
    <xf numFmtId="0" fontId="6" fillId="8" borderId="0" xfId="0" applyFont="1" applyFill="1"/>
    <xf numFmtId="0" fontId="6" fillId="0" borderId="42" xfId="0" applyFont="1" applyBorder="1"/>
    <xf numFmtId="0" fontId="6" fillId="0" borderId="42" xfId="0" applyFont="1" applyBorder="1" applyAlignment="1">
      <alignment horizontal="center"/>
    </xf>
    <xf numFmtId="0" fontId="5" fillId="0" borderId="0" xfId="0" quotePrefix="1" applyFont="1"/>
    <xf numFmtId="0" fontId="11" fillId="0" borderId="0" xfId="0" applyFont="1"/>
    <xf numFmtId="41" fontId="5" fillId="0" borderId="0" xfId="1" applyFont="1"/>
    <xf numFmtId="0" fontId="14" fillId="0" borderId="0" xfId="0" applyFont="1"/>
    <xf numFmtId="0" fontId="15" fillId="2" borderId="1" xfId="4" applyFont="1" applyFill="1" applyBorder="1" applyAlignment="1">
      <alignment horizontal="left"/>
    </xf>
    <xf numFmtId="0" fontId="16" fillId="2" borderId="2" xfId="4" applyFont="1" applyFill="1" applyBorder="1" applyAlignment="1">
      <alignment horizontal="right"/>
    </xf>
    <xf numFmtId="0" fontId="13" fillId="2" borderId="3" xfId="4" applyFont="1" applyFill="1" applyBorder="1" applyAlignment="1">
      <alignment horizontal="right"/>
    </xf>
    <xf numFmtId="0" fontId="15" fillId="2" borderId="3" xfId="4" applyFont="1" applyFill="1" applyBorder="1" applyAlignment="1">
      <alignment horizontal="left"/>
    </xf>
    <xf numFmtId="0" fontId="13" fillId="2" borderId="3" xfId="4" applyFont="1" applyFill="1" applyBorder="1" applyAlignment="1"/>
    <xf numFmtId="0" fontId="15" fillId="2" borderId="4" xfId="4" applyFont="1" applyFill="1" applyBorder="1">
      <alignment vertical="center"/>
    </xf>
    <xf numFmtId="0" fontId="1" fillId="0" borderId="0" xfId="0" applyFont="1"/>
    <xf numFmtId="0" fontId="15" fillId="2" borderId="5" xfId="4" applyFont="1" applyFill="1" applyBorder="1" applyAlignment="1">
      <alignment horizontal="left"/>
    </xf>
    <xf numFmtId="14" fontId="16" fillId="2" borderId="6" xfId="4" applyNumberFormat="1" applyFont="1" applyFill="1" applyBorder="1" applyAlignment="1">
      <alignment horizontal="right"/>
    </xf>
    <xf numFmtId="0" fontId="13" fillId="2" borderId="0" xfId="4" applyFont="1" applyFill="1" applyAlignment="1">
      <alignment horizontal="center"/>
    </xf>
    <xf numFmtId="0" fontId="13" fillId="2" borderId="7" xfId="4" applyFont="1" applyFill="1" applyBorder="1">
      <alignment vertical="center"/>
    </xf>
    <xf numFmtId="49" fontId="16" fillId="2" borderId="6" xfId="4" quotePrefix="1" applyNumberFormat="1" applyFont="1" applyFill="1" applyBorder="1" applyAlignment="1">
      <alignment horizontal="right"/>
    </xf>
    <xf numFmtId="0" fontId="13" fillId="2" borderId="8" xfId="4" applyFont="1" applyFill="1" applyBorder="1">
      <alignment vertical="center"/>
    </xf>
    <xf numFmtId="0" fontId="15" fillId="2" borderId="6" xfId="4" applyFont="1" applyFill="1" applyBorder="1" applyAlignment="1">
      <alignment horizontal="right"/>
    </xf>
    <xf numFmtId="0" fontId="13" fillId="2" borderId="0" xfId="4" applyFont="1" applyFill="1" applyAlignment="1">
      <alignment horizontal="right"/>
    </xf>
    <xf numFmtId="0" fontId="15" fillId="2" borderId="9" xfId="4" applyFont="1" applyFill="1" applyBorder="1" applyAlignment="1">
      <alignment horizontal="left"/>
    </xf>
    <xf numFmtId="0" fontId="15" fillId="2" borderId="10" xfId="4" applyFont="1" applyFill="1" applyBorder="1" applyAlignment="1">
      <alignment horizontal="right"/>
    </xf>
    <xf numFmtId="0" fontId="13" fillId="2" borderId="11" xfId="4" applyFont="1" applyFill="1" applyBorder="1" applyAlignment="1">
      <alignment horizontal="right"/>
    </xf>
    <xf numFmtId="0" fontId="13" fillId="2" borderId="11" xfId="4" applyFont="1" applyFill="1" applyBorder="1" applyAlignment="1">
      <alignment horizontal="center"/>
    </xf>
    <xf numFmtId="0" fontId="13" fillId="2" borderId="12" xfId="4" applyFont="1" applyFill="1" applyBorder="1" applyAlignment="1">
      <alignment horizontal="left"/>
    </xf>
    <xf numFmtId="41" fontId="7" fillId="0" borderId="0" xfId="1" applyFont="1" applyAlignment="1">
      <alignment horizontal="right"/>
    </xf>
    <xf numFmtId="41" fontId="6" fillId="0" borderId="42" xfId="1" applyFont="1" applyBorder="1" applyAlignment="1">
      <alignment horizontal="right"/>
    </xf>
    <xf numFmtId="0" fontId="5" fillId="0" borderId="0" xfId="0" applyFont="1" applyAlignment="1">
      <alignment horizontal="left"/>
    </xf>
    <xf numFmtId="41" fontId="5" fillId="0" borderId="0" xfId="0" applyNumberFormat="1" applyFont="1"/>
    <xf numFmtId="0" fontId="8" fillId="13" borderId="0" xfId="0" applyFont="1" applyFill="1"/>
    <xf numFmtId="0" fontId="8" fillId="13" borderId="0" xfId="0" applyFont="1" applyFill="1" applyAlignment="1">
      <alignment horizontal="center"/>
    </xf>
    <xf numFmtId="0" fontId="7" fillId="0" borderId="0" xfId="0" applyFont="1"/>
    <xf numFmtId="0" fontId="6" fillId="6" borderId="0" xfId="0" applyFont="1" applyFill="1" applyAlignment="1">
      <alignment horizontal="left"/>
    </xf>
    <xf numFmtId="0" fontId="5" fillId="6" borderId="0" xfId="0" applyFont="1" applyFill="1" applyAlignment="1">
      <alignment horizontal="left"/>
    </xf>
    <xf numFmtId="0" fontId="2" fillId="0" borderId="6" xfId="0" applyFont="1" applyBorder="1"/>
    <xf numFmtId="0" fontId="20" fillId="0" borderId="0" xfId="0" applyFont="1"/>
    <xf numFmtId="41" fontId="6" fillId="0" borderId="0" xfId="1" applyFont="1" applyBorder="1" applyAlignment="1">
      <alignment horizontal="right"/>
    </xf>
    <xf numFmtId="0" fontId="5" fillId="0" borderId="0" xfId="0" quotePrefix="1" applyFont="1" applyAlignment="1">
      <alignment horizontal="left"/>
    </xf>
    <xf numFmtId="41" fontId="5" fillId="6" borderId="0" xfId="1" applyFont="1" applyFill="1"/>
    <xf numFmtId="164" fontId="5" fillId="0" borderId="0" xfId="3" applyFont="1"/>
    <xf numFmtId="41" fontId="22" fillId="14" borderId="0" xfId="1" applyFont="1" applyFill="1" applyAlignment="1">
      <alignment horizontal="left" vertical="top" wrapText="1"/>
    </xf>
    <xf numFmtId="41" fontId="21" fillId="0" borderId="0" xfId="1" applyFont="1"/>
    <xf numFmtId="0" fontId="26" fillId="0" borderId="0" xfId="0" applyFont="1"/>
    <xf numFmtId="0" fontId="27" fillId="0" borderId="0" xfId="6" applyFont="1"/>
    <xf numFmtId="0" fontId="28" fillId="0" borderId="0" xfId="0" applyFont="1"/>
    <xf numFmtId="41" fontId="6" fillId="6" borderId="0" xfId="1" applyFont="1" applyFill="1"/>
    <xf numFmtId="0" fontId="31" fillId="0" borderId="0" xfId="0" applyFont="1"/>
    <xf numFmtId="41" fontId="20" fillId="0" borderId="0" xfId="1" applyFont="1"/>
    <xf numFmtId="0" fontId="32" fillId="0" borderId="0" xfId="0" applyFont="1"/>
    <xf numFmtId="0" fontId="7" fillId="0" borderId="0" xfId="0" applyFont="1" applyAlignment="1">
      <alignment horizontal="left"/>
    </xf>
    <xf numFmtId="0" fontId="33" fillId="0" borderId="0" xfId="0" applyFont="1"/>
    <xf numFmtId="165" fontId="38" fillId="0" borderId="0" xfId="8" applyNumberFormat="1" applyFont="1" applyFill="1" applyBorder="1" applyAlignment="1">
      <alignment horizontal="center"/>
    </xf>
    <xf numFmtId="0" fontId="37" fillId="0" borderId="0" xfId="8" applyNumberFormat="1" applyFont="1" applyFill="1" applyBorder="1" applyAlignment="1">
      <alignment horizontal="center"/>
    </xf>
    <xf numFmtId="165" fontId="25" fillId="0" borderId="0" xfId="8" applyNumberFormat="1" applyFont="1" applyFill="1" applyBorder="1" applyAlignment="1">
      <alignment horizontal="center"/>
    </xf>
    <xf numFmtId="165" fontId="5" fillId="0" borderId="0" xfId="8" applyNumberFormat="1" applyFont="1" applyFill="1" applyBorder="1"/>
    <xf numFmtId="165" fontId="9" fillId="0" borderId="0" xfId="8" applyNumberFormat="1" applyFont="1" applyFill="1" applyBorder="1"/>
    <xf numFmtId="165" fontId="6" fillId="0" borderId="0" xfId="8" applyNumberFormat="1" applyFont="1" applyFill="1" applyBorder="1"/>
    <xf numFmtId="165" fontId="35" fillId="0" borderId="0" xfId="8" applyNumberFormat="1" applyFont="1" applyFill="1" applyBorder="1" applyAlignment="1">
      <alignment horizontal="center"/>
    </xf>
    <xf numFmtId="165" fontId="5" fillId="0" borderId="0" xfId="8" applyNumberFormat="1" applyFont="1" applyFill="1" applyBorder="1" applyAlignment="1">
      <alignment horizontal="right"/>
    </xf>
    <xf numFmtId="0" fontId="15" fillId="0" borderId="0" xfId="10" applyFont="1"/>
    <xf numFmtId="0" fontId="43" fillId="14" borderId="0" xfId="10" applyFont="1" applyFill="1" applyAlignment="1">
      <alignment horizontal="left" vertical="top"/>
    </xf>
    <xf numFmtId="0" fontId="44" fillId="14" borderId="0" xfId="10" applyFont="1" applyFill="1" applyAlignment="1">
      <alignment vertical="center"/>
    </xf>
    <xf numFmtId="0" fontId="45" fillId="14" borderId="0" xfId="10" applyFont="1" applyFill="1" applyAlignment="1">
      <alignment vertical="center"/>
    </xf>
    <xf numFmtId="0" fontId="44" fillId="15" borderId="46" xfId="10" applyFont="1" applyFill="1" applyBorder="1" applyAlignment="1">
      <alignment horizontal="center" vertical="center"/>
    </xf>
    <xf numFmtId="0" fontId="44" fillId="15" borderId="46" xfId="10" applyFont="1" applyFill="1" applyBorder="1" applyAlignment="1">
      <alignment vertical="center"/>
    </xf>
    <xf numFmtId="0" fontId="43" fillId="14" borderId="46" xfId="10" applyFont="1" applyFill="1" applyBorder="1" applyAlignment="1">
      <alignment horizontal="center" vertical="center"/>
    </xf>
    <xf numFmtId="0" fontId="43" fillId="14" borderId="46" xfId="10" applyFont="1" applyFill="1" applyBorder="1" applyAlignment="1">
      <alignment horizontal="left" vertical="center"/>
    </xf>
    <xf numFmtId="0" fontId="43" fillId="14" borderId="46" xfId="10" applyFont="1" applyFill="1" applyBorder="1" applyAlignment="1">
      <alignment vertical="center"/>
    </xf>
    <xf numFmtId="0" fontId="43" fillId="14" borderId="46" xfId="10" applyFont="1" applyFill="1" applyBorder="1" applyAlignment="1">
      <alignment horizontal="right" vertical="center"/>
    </xf>
    <xf numFmtId="3" fontId="43" fillId="14" borderId="46" xfId="10" applyNumberFormat="1" applyFont="1" applyFill="1" applyBorder="1" applyAlignment="1">
      <alignment horizontal="right" vertical="center"/>
    </xf>
    <xf numFmtId="41" fontId="15" fillId="0" borderId="0" xfId="1" applyFont="1"/>
    <xf numFmtId="41" fontId="43" fillId="14" borderId="0" xfId="1" applyFont="1" applyFill="1" applyAlignment="1">
      <alignment horizontal="left" vertical="top"/>
    </xf>
    <xf numFmtId="41" fontId="44" fillId="15" borderId="46" xfId="1" applyFont="1" applyFill="1" applyBorder="1" applyAlignment="1">
      <alignment horizontal="center" vertical="center"/>
    </xf>
    <xf numFmtId="41" fontId="43" fillId="14" borderId="46" xfId="1" applyFont="1" applyFill="1" applyBorder="1" applyAlignment="1">
      <alignment horizontal="right" vertical="center"/>
    </xf>
    <xf numFmtId="0" fontId="44" fillId="15" borderId="0" xfId="10" applyFont="1" applyFill="1" applyAlignment="1">
      <alignment horizontal="center" vertical="center"/>
    </xf>
    <xf numFmtId="0" fontId="43" fillId="14" borderId="0" xfId="10" applyFont="1" applyFill="1" applyAlignment="1">
      <alignment horizontal="center" vertical="center"/>
    </xf>
    <xf numFmtId="0" fontId="46" fillId="0" borderId="0" xfId="11" applyFont="1" applyAlignment="1">
      <alignment vertical="center"/>
    </xf>
    <xf numFmtId="165" fontId="49" fillId="21" borderId="0" xfId="11" applyNumberFormat="1" applyFont="1" applyFill="1"/>
    <xf numFmtId="0" fontId="47" fillId="0" borderId="0" xfId="11" applyFont="1"/>
    <xf numFmtId="0" fontId="48" fillId="0" borderId="0" xfId="11" applyFont="1" applyAlignment="1">
      <alignment vertical="center"/>
    </xf>
    <xf numFmtId="10" fontId="53" fillId="0" borderId="0" xfId="12" applyNumberFormat="1" applyFont="1" applyFill="1" applyBorder="1" applyAlignment="1">
      <alignment vertical="center"/>
    </xf>
    <xf numFmtId="14" fontId="53" fillId="0" borderId="0" xfId="11" applyNumberFormat="1" applyFont="1" applyAlignment="1">
      <alignment vertical="center"/>
    </xf>
    <xf numFmtId="165" fontId="53" fillId="0" borderId="0" xfId="13" applyNumberFormat="1" applyFont="1" applyFill="1" applyBorder="1" applyAlignment="1">
      <alignment vertical="center"/>
    </xf>
    <xf numFmtId="165" fontId="49" fillId="0" borderId="0" xfId="11" applyNumberFormat="1" applyFont="1"/>
    <xf numFmtId="167" fontId="47" fillId="0" borderId="0" xfId="14" applyNumberFormat="1" applyFont="1" applyAlignment="1"/>
    <xf numFmtId="3" fontId="5" fillId="0" borderId="0" xfId="0" applyNumberFormat="1" applyFont="1"/>
    <xf numFmtId="41" fontId="0" fillId="0" borderId="0" xfId="1" applyFont="1"/>
    <xf numFmtId="0" fontId="44" fillId="15" borderId="46" xfId="10" applyFont="1" applyFill="1" applyBorder="1" applyAlignment="1">
      <alignment horizontal="right" vertical="center"/>
    </xf>
    <xf numFmtId="9" fontId="5" fillId="0" borderId="0" xfId="3" applyNumberFormat="1" applyFont="1"/>
    <xf numFmtId="9" fontId="5" fillId="6" borderId="0" xfId="0" applyNumberFormat="1" applyFont="1" applyFill="1"/>
    <xf numFmtId="9" fontId="5" fillId="6" borderId="0" xfId="3" applyNumberFormat="1" applyFont="1" applyFill="1"/>
    <xf numFmtId="0" fontId="57" fillId="2" borderId="0" xfId="15" applyFont="1" applyFill="1"/>
    <xf numFmtId="0" fontId="21" fillId="2" borderId="0" xfId="15" applyFill="1"/>
    <xf numFmtId="0" fontId="22" fillId="14" borderId="0" xfId="15" applyFont="1" applyFill="1" applyAlignment="1">
      <alignment horizontal="left" vertical="top" wrapText="1"/>
    </xf>
    <xf numFmtId="0" fontId="21" fillId="0" borderId="0" xfId="15"/>
    <xf numFmtId="14" fontId="21" fillId="2" borderId="0" xfId="15" applyNumberFormat="1" applyFill="1"/>
    <xf numFmtId="0" fontId="23" fillId="4" borderId="49" xfId="15" applyFont="1" applyFill="1" applyBorder="1" applyAlignment="1">
      <alignment horizontal="center" vertical="center"/>
    </xf>
    <xf numFmtId="0" fontId="23" fillId="4" borderId="49" xfId="15" applyFont="1" applyFill="1" applyBorder="1" applyAlignment="1">
      <alignment horizontal="left" vertical="center"/>
    </xf>
    <xf numFmtId="0" fontId="23" fillId="15" borderId="49" xfId="15" applyFont="1" applyFill="1" applyBorder="1" applyAlignment="1">
      <alignment horizontal="center" vertical="center" wrapText="1"/>
    </xf>
    <xf numFmtId="0" fontId="22" fillId="14" borderId="43" xfId="15" applyFont="1" applyFill="1" applyBorder="1" applyAlignment="1">
      <alignment horizontal="center" vertical="center"/>
    </xf>
    <xf numFmtId="0" fontId="21" fillId="2" borderId="43" xfId="15" applyFill="1" applyBorder="1"/>
    <xf numFmtId="0" fontId="22" fillId="14" borderId="43" xfId="15" applyFont="1" applyFill="1" applyBorder="1" applyAlignment="1">
      <alignment horizontal="center" vertical="center" wrapText="1"/>
    </xf>
    <xf numFmtId="0" fontId="22" fillId="14" borderId="43" xfId="15" applyFont="1" applyFill="1" applyBorder="1" applyAlignment="1">
      <alignment horizontal="left" vertical="center" wrapText="1"/>
    </xf>
    <xf numFmtId="0" fontId="22" fillId="14" borderId="43" xfId="15" applyFont="1" applyFill="1" applyBorder="1" applyAlignment="1">
      <alignment horizontal="right" vertical="center" wrapText="1"/>
    </xf>
    <xf numFmtId="41" fontId="22" fillId="14" borderId="43" xfId="1" applyFont="1" applyFill="1" applyBorder="1" applyAlignment="1">
      <alignment horizontal="right" vertical="center" wrapText="1"/>
    </xf>
    <xf numFmtId="3" fontId="22" fillId="14" borderId="43" xfId="15" applyNumberFormat="1" applyFont="1" applyFill="1" applyBorder="1" applyAlignment="1">
      <alignment horizontal="right" vertical="center" wrapText="1"/>
    </xf>
    <xf numFmtId="0" fontId="22" fillId="14" borderId="43" xfId="15" applyFont="1" applyFill="1" applyBorder="1" applyAlignment="1">
      <alignment vertical="center" wrapText="1"/>
    </xf>
    <xf numFmtId="0" fontId="23" fillId="15" borderId="49" xfId="15" applyFont="1" applyFill="1" applyBorder="1" applyAlignment="1">
      <alignment vertical="center" wrapText="1"/>
    </xf>
    <xf numFmtId="0" fontId="58" fillId="14" borderId="0" xfId="15" quotePrefix="1" applyFont="1" applyFill="1" applyAlignment="1">
      <alignment horizontal="center" vertical="top" wrapText="1"/>
    </xf>
    <xf numFmtId="0" fontId="21" fillId="2" borderId="0" xfId="15" applyFill="1" applyAlignment="1">
      <alignment horizontal="center"/>
    </xf>
    <xf numFmtId="0" fontId="22" fillId="14" borderId="0" xfId="15" applyFont="1" applyFill="1" applyAlignment="1">
      <alignment horizontal="center" vertical="top" wrapText="1"/>
    </xf>
    <xf numFmtId="0" fontId="21" fillId="0" borderId="0" xfId="15" applyAlignment="1">
      <alignment horizontal="center"/>
    </xf>
    <xf numFmtId="0" fontId="6" fillId="6" borderId="42" xfId="0" applyFont="1" applyFill="1" applyBorder="1"/>
    <xf numFmtId="0" fontId="6" fillId="6" borderId="42" xfId="0" applyFont="1" applyFill="1" applyBorder="1" applyAlignment="1">
      <alignment horizontal="center"/>
    </xf>
    <xf numFmtId="41" fontId="6" fillId="6" borderId="42" xfId="1" applyFont="1" applyFill="1" applyBorder="1" applyAlignment="1">
      <alignment horizontal="right"/>
    </xf>
    <xf numFmtId="0" fontId="7" fillId="18" borderId="0" xfId="0" applyFont="1" applyFill="1" applyAlignment="1">
      <alignment horizontal="center"/>
    </xf>
    <xf numFmtId="0" fontId="6" fillId="18" borderId="0" xfId="0" applyFont="1" applyFill="1"/>
    <xf numFmtId="41" fontId="6" fillId="18" borderId="0" xfId="1" applyFont="1" applyFill="1"/>
    <xf numFmtId="14" fontId="21" fillId="0" borderId="0" xfId="15" applyNumberFormat="1" applyAlignment="1">
      <alignment horizontal="center"/>
    </xf>
    <xf numFmtId="41" fontId="21" fillId="0" borderId="0" xfId="15" applyNumberFormat="1"/>
    <xf numFmtId="0" fontId="22" fillId="14" borderId="43" xfId="15" applyFont="1" applyFill="1" applyBorder="1" applyAlignment="1">
      <alignment horizontal="left" vertical="center"/>
    </xf>
    <xf numFmtId="0" fontId="22" fillId="14" borderId="43" xfId="15" applyFont="1" applyFill="1" applyBorder="1" applyAlignment="1">
      <alignment vertical="center"/>
    </xf>
    <xf numFmtId="3" fontId="22" fillId="14" borderId="43" xfId="15" applyNumberFormat="1" applyFont="1" applyFill="1" applyBorder="1" applyAlignment="1">
      <alignment horizontal="right" vertical="center"/>
    </xf>
    <xf numFmtId="0" fontId="22" fillId="14" borderId="43" xfId="15" applyFont="1" applyFill="1" applyBorder="1" applyAlignment="1">
      <alignment horizontal="right" vertical="center"/>
    </xf>
    <xf numFmtId="41" fontId="22" fillId="14" borderId="43" xfId="1" applyFont="1" applyFill="1" applyBorder="1" applyAlignment="1">
      <alignment horizontal="right" vertical="center"/>
    </xf>
    <xf numFmtId="0" fontId="6" fillId="4" borderId="1" xfId="0" applyFont="1" applyFill="1" applyBorder="1" applyAlignment="1">
      <alignment horizontal="center" vertical="center" wrapText="1"/>
    </xf>
    <xf numFmtId="0" fontId="6" fillId="4" borderId="3" xfId="0" applyFont="1" applyFill="1" applyBorder="1" applyAlignment="1">
      <alignment horizontal="center" vertical="center" wrapText="1"/>
    </xf>
    <xf numFmtId="41" fontId="6" fillId="4" borderId="3" xfId="1" applyFont="1" applyFill="1" applyBorder="1" applyAlignment="1">
      <alignment horizontal="center" vertical="center" wrapText="1"/>
    </xf>
    <xf numFmtId="0" fontId="6" fillId="22" borderId="3"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55" fillId="0" borderId="0" xfId="0" applyFont="1"/>
    <xf numFmtId="14" fontId="0" fillId="0" borderId="0" xfId="0" applyNumberFormat="1"/>
    <xf numFmtId="41" fontId="1" fillId="0" borderId="0" xfId="0" applyNumberFormat="1" applyFont="1"/>
    <xf numFmtId="41" fontId="0" fillId="0" borderId="0" xfId="0" applyNumberFormat="1"/>
    <xf numFmtId="41" fontId="6" fillId="4" borderId="3" xfId="0" applyNumberFormat="1" applyFont="1" applyFill="1" applyBorder="1" applyAlignment="1">
      <alignment horizontal="center" vertical="center" wrapText="1"/>
    </xf>
    <xf numFmtId="0" fontId="0" fillId="0" borderId="5" xfId="0" applyBorder="1"/>
    <xf numFmtId="41" fontId="0" fillId="0" borderId="0" xfId="1" applyFont="1" applyBorder="1"/>
    <xf numFmtId="0" fontId="0" fillId="0" borderId="6" xfId="0" applyBorder="1"/>
    <xf numFmtId="0" fontId="0" fillId="0" borderId="9" xfId="0" applyBorder="1"/>
    <xf numFmtId="0" fontId="0" fillId="0" borderId="11" xfId="0" applyBorder="1"/>
    <xf numFmtId="41" fontId="0" fillId="0" borderId="11" xfId="0" applyNumberFormat="1" applyBorder="1"/>
    <xf numFmtId="41" fontId="0" fillId="0" borderId="11" xfId="1" applyFont="1" applyBorder="1"/>
    <xf numFmtId="0" fontId="0" fillId="0" borderId="10" xfId="0" applyBorder="1"/>
    <xf numFmtId="3" fontId="0" fillId="0" borderId="0" xfId="0" applyNumberFormat="1"/>
    <xf numFmtId="0" fontId="22" fillId="14" borderId="44" xfId="15" applyFont="1" applyFill="1" applyBorder="1" applyAlignment="1">
      <alignment horizontal="center" vertical="center"/>
    </xf>
    <xf numFmtId="3" fontId="0" fillId="0" borderId="43" xfId="0" applyNumberFormat="1" applyBorder="1"/>
    <xf numFmtId="43" fontId="0" fillId="0" borderId="0" xfId="0" applyNumberFormat="1"/>
    <xf numFmtId="165" fontId="0" fillId="0" borderId="0" xfId="0" applyNumberFormat="1"/>
    <xf numFmtId="3" fontId="21" fillId="0" borderId="0" xfId="15" applyNumberFormat="1"/>
    <xf numFmtId="0" fontId="22" fillId="0" borderId="43" xfId="15" applyFont="1" applyBorder="1" applyAlignment="1">
      <alignment horizontal="center" vertical="center"/>
    </xf>
    <xf numFmtId="0" fontId="21" fillId="0" borderId="43" xfId="15" applyBorder="1"/>
    <xf numFmtId="0" fontId="22" fillId="0" borderId="43" xfId="15" applyFont="1" applyBorder="1" applyAlignment="1">
      <alignment horizontal="left" vertical="center"/>
    </xf>
    <xf numFmtId="0" fontId="22" fillId="0" borderId="43" xfId="15" applyFont="1" applyBorder="1" applyAlignment="1">
      <alignment vertical="center"/>
    </xf>
    <xf numFmtId="3" fontId="22" fillId="0" borderId="43" xfId="15" applyNumberFormat="1" applyFont="1" applyBorder="1" applyAlignment="1">
      <alignment horizontal="right" vertical="center"/>
    </xf>
    <xf numFmtId="0" fontId="22" fillId="0" borderId="43" xfId="15" applyFont="1" applyBorder="1" applyAlignment="1">
      <alignment horizontal="right" vertical="center"/>
    </xf>
    <xf numFmtId="41" fontId="22" fillId="0" borderId="43" xfId="1" applyFont="1" applyFill="1" applyBorder="1" applyAlignment="1">
      <alignment horizontal="right" vertical="center"/>
    </xf>
    <xf numFmtId="0" fontId="22" fillId="0" borderId="44" xfId="15" applyFont="1" applyBorder="1" applyAlignment="1">
      <alignment horizontal="center" vertical="center"/>
    </xf>
    <xf numFmtId="41" fontId="0" fillId="0" borderId="0" xfId="1" applyFont="1" applyFill="1" applyBorder="1"/>
    <xf numFmtId="165" fontId="0" fillId="0" borderId="11" xfId="0" applyNumberFormat="1" applyBorder="1"/>
    <xf numFmtId="14" fontId="22" fillId="14" borderId="43" xfId="15" applyNumberFormat="1" applyFont="1" applyFill="1" applyBorder="1" applyAlignment="1">
      <alignment horizontal="center" vertical="center"/>
    </xf>
    <xf numFmtId="14" fontId="22" fillId="0" borderId="43" xfId="15" applyNumberFormat="1" applyFont="1" applyBorder="1" applyAlignment="1">
      <alignment horizontal="center" vertical="center"/>
    </xf>
    <xf numFmtId="0" fontId="0" fillId="0" borderId="0" xfId="0" quotePrefix="1"/>
    <xf numFmtId="0" fontId="22" fillId="0" borderId="0" xfId="15" applyFont="1" applyAlignment="1">
      <alignment horizontal="left" vertical="center"/>
    </xf>
    <xf numFmtId="0" fontId="30" fillId="2" borderId="5" xfId="4" applyFont="1" applyFill="1" applyBorder="1" applyAlignment="1">
      <alignment horizontal="left"/>
    </xf>
    <xf numFmtId="49" fontId="61" fillId="2" borderId="6" xfId="4" quotePrefix="1" applyNumberFormat="1" applyFont="1" applyFill="1" applyBorder="1" applyAlignment="1">
      <alignment horizontal="right"/>
    </xf>
    <xf numFmtId="0" fontId="29" fillId="2" borderId="8" xfId="4" applyFont="1" applyFill="1" applyBorder="1">
      <alignment vertical="center"/>
    </xf>
    <xf numFmtId="41" fontId="20" fillId="0" borderId="0" xfId="0" applyNumberFormat="1" applyFont="1"/>
    <xf numFmtId="0" fontId="30" fillId="2" borderId="6" xfId="4" applyFont="1" applyFill="1" applyBorder="1" applyAlignment="1">
      <alignment horizontal="right"/>
    </xf>
    <xf numFmtId="0" fontId="29" fillId="2" borderId="0" xfId="4" applyFont="1" applyFill="1" applyAlignment="1">
      <alignment horizontal="right"/>
    </xf>
    <xf numFmtId="0" fontId="29" fillId="2" borderId="0" xfId="4" applyFont="1" applyFill="1" applyAlignment="1">
      <alignment horizontal="center"/>
    </xf>
    <xf numFmtId="0" fontId="29" fillId="2" borderId="7" xfId="4" applyFont="1" applyFill="1" applyBorder="1">
      <alignment vertical="center"/>
    </xf>
    <xf numFmtId="0" fontId="30" fillId="2" borderId="9" xfId="4" applyFont="1" applyFill="1" applyBorder="1" applyAlignment="1">
      <alignment horizontal="left"/>
    </xf>
    <xf numFmtId="0" fontId="30" fillId="2" borderId="10" xfId="4" applyFont="1" applyFill="1" applyBorder="1" applyAlignment="1">
      <alignment horizontal="right"/>
    </xf>
    <xf numFmtId="0" fontId="29" fillId="2" borderId="11" xfId="4" applyFont="1" applyFill="1" applyBorder="1" applyAlignment="1">
      <alignment horizontal="right"/>
    </xf>
    <xf numFmtId="0" fontId="29" fillId="2" borderId="11" xfId="4" applyFont="1" applyFill="1" applyBorder="1" applyAlignment="1">
      <alignment horizontal="center"/>
    </xf>
    <xf numFmtId="0" fontId="29" fillId="2" borderId="12" xfId="4" applyFont="1" applyFill="1" applyBorder="1" applyAlignment="1">
      <alignment horizontal="left"/>
    </xf>
    <xf numFmtId="0" fontId="63" fillId="7" borderId="11" xfId="0" applyFont="1" applyFill="1" applyBorder="1"/>
    <xf numFmtId="0" fontId="20" fillId="0" borderId="11" xfId="0" applyFont="1" applyBorder="1"/>
    <xf numFmtId="0" fontId="20" fillId="0" borderId="11" xfId="0" applyFont="1" applyBorder="1" applyAlignment="1">
      <alignment horizontal="center"/>
    </xf>
    <xf numFmtId="0" fontId="20" fillId="0" borderId="0" xfId="0" applyFont="1" applyAlignment="1">
      <alignment horizontal="center"/>
    </xf>
    <xf numFmtId="0" fontId="64" fillId="0" borderId="0" xfId="0" applyFont="1"/>
    <xf numFmtId="0" fontId="17" fillId="0" borderId="0" xfId="0" applyFont="1"/>
    <xf numFmtId="3" fontId="20" fillId="0" borderId="0" xfId="0" applyNumberFormat="1" applyFont="1"/>
    <xf numFmtId="14" fontId="20" fillId="0" borderId="0" xfId="0" applyNumberFormat="1" applyFont="1"/>
    <xf numFmtId="0" fontId="20" fillId="0" borderId="0" xfId="0" quotePrefix="1" applyFont="1"/>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41" fontId="31" fillId="4" borderId="3" xfId="0" applyNumberFormat="1" applyFont="1" applyFill="1" applyBorder="1" applyAlignment="1">
      <alignment horizontal="center" vertical="center" wrapText="1"/>
    </xf>
    <xf numFmtId="41" fontId="31" fillId="4" borderId="3" xfId="1" applyFont="1" applyFill="1" applyBorder="1" applyAlignment="1">
      <alignment horizontal="center" vertical="center" wrapText="1"/>
    </xf>
    <xf numFmtId="0" fontId="31" fillId="22" borderId="3" xfId="0" applyFont="1" applyFill="1" applyBorder="1" applyAlignment="1">
      <alignment horizontal="center" vertical="center" wrapText="1"/>
    </xf>
    <xf numFmtId="0" fontId="31" fillId="4" borderId="3" xfId="0" applyFont="1" applyFill="1" applyBorder="1" applyAlignment="1">
      <alignment horizontal="center" vertical="center"/>
    </xf>
    <xf numFmtId="0" fontId="31" fillId="4" borderId="2" xfId="0" applyFont="1" applyFill="1" applyBorder="1" applyAlignment="1">
      <alignment horizontal="center" vertical="center" wrapText="1"/>
    </xf>
    <xf numFmtId="0" fontId="30" fillId="2" borderId="1" xfId="4" applyFont="1" applyFill="1" applyBorder="1" applyAlignment="1">
      <alignment horizontal="left"/>
    </xf>
    <xf numFmtId="0" fontId="61" fillId="2" borderId="2" xfId="4" applyFont="1" applyFill="1" applyBorder="1" applyAlignment="1">
      <alignment horizontal="right"/>
    </xf>
    <xf numFmtId="0" fontId="29" fillId="2" borderId="3" xfId="4" applyFont="1" applyFill="1" applyBorder="1" applyAlignment="1">
      <alignment horizontal="right"/>
    </xf>
    <xf numFmtId="0" fontId="30" fillId="2" borderId="3" xfId="4" applyFont="1" applyFill="1" applyBorder="1" applyAlignment="1">
      <alignment horizontal="left"/>
    </xf>
    <xf numFmtId="0" fontId="29" fillId="2" borderId="3" xfId="4" applyFont="1" applyFill="1" applyBorder="1" applyAlignment="1"/>
    <xf numFmtId="0" fontId="30" fillId="2" borderId="4" xfId="4" applyFont="1" applyFill="1" applyBorder="1">
      <alignment vertical="center"/>
    </xf>
    <xf numFmtId="14" fontId="61" fillId="2" borderId="6" xfId="4" applyNumberFormat="1" applyFont="1" applyFill="1" applyBorder="1" applyAlignment="1">
      <alignment horizontal="right"/>
    </xf>
    <xf numFmtId="0" fontId="65" fillId="0" borderId="0" xfId="0" applyFont="1"/>
    <xf numFmtId="3" fontId="20" fillId="0" borderId="43" xfId="0" applyNumberFormat="1" applyFont="1" applyBorder="1"/>
    <xf numFmtId="41" fontId="20" fillId="0" borderId="0" xfId="1" applyFont="1" applyFill="1" applyBorder="1"/>
    <xf numFmtId="0" fontId="20" fillId="0" borderId="5" xfId="0" applyFont="1" applyBorder="1"/>
    <xf numFmtId="43" fontId="20" fillId="0" borderId="0" xfId="0" applyNumberFormat="1" applyFont="1"/>
    <xf numFmtId="165" fontId="20" fillId="0" borderId="0" xfId="0" applyNumberFormat="1" applyFont="1"/>
    <xf numFmtId="0" fontId="20" fillId="0" borderId="6" xfId="0" applyFont="1" applyBorder="1"/>
    <xf numFmtId="0" fontId="20" fillId="0" borderId="10" xfId="0" applyFont="1" applyBorder="1"/>
    <xf numFmtId="0" fontId="20" fillId="0" borderId="9" xfId="0" applyFont="1" applyBorder="1"/>
    <xf numFmtId="41" fontId="20" fillId="0" borderId="11" xfId="0" applyNumberFormat="1" applyFont="1" applyBorder="1"/>
    <xf numFmtId="41" fontId="20" fillId="0" borderId="11" xfId="1" applyFont="1" applyFill="1" applyBorder="1"/>
    <xf numFmtId="43" fontId="20" fillId="0" borderId="11" xfId="0" applyNumberFormat="1" applyFont="1" applyBorder="1"/>
    <xf numFmtId="165" fontId="20" fillId="0" borderId="11" xfId="0" applyNumberFormat="1" applyFont="1" applyBorder="1"/>
    <xf numFmtId="0" fontId="49" fillId="0" borderId="0" xfId="16" applyFont="1" applyAlignment="1">
      <alignment horizontal="center" vertical="center"/>
    </xf>
    <xf numFmtId="0" fontId="49" fillId="0" borderId="43" xfId="16" applyFont="1" applyBorder="1" applyAlignment="1">
      <alignment horizontal="center" vertical="center"/>
    </xf>
    <xf numFmtId="0" fontId="47" fillId="0" borderId="0" xfId="16" applyFont="1">
      <alignment vertical="center"/>
    </xf>
    <xf numFmtId="0" fontId="50" fillId="0" borderId="43" xfId="16" applyFont="1" applyBorder="1" applyAlignment="1" applyProtection="1">
      <protection locked="0"/>
    </xf>
    <xf numFmtId="14" fontId="50" fillId="0" borderId="43" xfId="16" applyNumberFormat="1" applyFont="1" applyBorder="1" applyAlignment="1" applyProtection="1">
      <protection locked="0"/>
    </xf>
    <xf numFmtId="3" fontId="50" fillId="0" borderId="43" xfId="17" applyNumberFormat="1" applyFont="1" applyBorder="1" applyAlignment="1" applyProtection="1">
      <alignment horizontal="center"/>
      <protection locked="0"/>
    </xf>
    <xf numFmtId="3" fontId="47" fillId="0" borderId="43" xfId="16" applyNumberFormat="1" applyFont="1" applyBorder="1">
      <alignment vertical="center"/>
    </xf>
    <xf numFmtId="0" fontId="50" fillId="0" borderId="43" xfId="16" applyFont="1" applyBorder="1" applyAlignment="1" applyProtection="1">
      <alignment horizontal="left"/>
      <protection locked="0"/>
    </xf>
    <xf numFmtId="3" fontId="50" fillId="0" borderId="43" xfId="17" applyNumberFormat="1" applyFont="1" applyFill="1" applyBorder="1" applyAlignment="1" applyProtection="1">
      <alignment horizontal="center"/>
      <protection locked="0"/>
    </xf>
    <xf numFmtId="0" fontId="50" fillId="0" borderId="48" xfId="16" applyFont="1" applyBorder="1" applyAlignment="1" applyProtection="1">
      <alignment horizontal="left"/>
      <protection locked="0"/>
    </xf>
    <xf numFmtId="41" fontId="47" fillId="0" borderId="0" xfId="1" applyFont="1" applyAlignment="1">
      <alignment vertical="center"/>
    </xf>
    <xf numFmtId="0" fontId="21" fillId="0" borderId="43" xfId="15" applyBorder="1" applyAlignment="1">
      <alignment horizontal="center" vertical="center"/>
    </xf>
    <xf numFmtId="0" fontId="21" fillId="0" borderId="43" xfId="15" applyBorder="1" applyAlignment="1">
      <alignment horizontal="left" vertical="center"/>
    </xf>
    <xf numFmtId="0" fontId="21" fillId="0" borderId="43" xfId="15" applyBorder="1" applyAlignment="1">
      <alignment vertical="center"/>
    </xf>
    <xf numFmtId="3" fontId="21" fillId="0" borderId="43" xfId="15" applyNumberFormat="1" applyBorder="1" applyAlignment="1">
      <alignment horizontal="right" vertical="center"/>
    </xf>
    <xf numFmtId="0" fontId="21" fillId="0" borderId="43" xfId="15" applyBorder="1" applyAlignment="1">
      <alignment horizontal="right" vertical="center"/>
    </xf>
    <xf numFmtId="14" fontId="21" fillId="0" borderId="43" xfId="15" applyNumberFormat="1" applyBorder="1" applyAlignment="1">
      <alignment horizontal="center" vertical="center"/>
    </xf>
    <xf numFmtId="41" fontId="21" fillId="0" borderId="43" xfId="1" applyFont="1" applyFill="1" applyBorder="1" applyAlignment="1">
      <alignment horizontal="right" vertical="center"/>
    </xf>
    <xf numFmtId="0" fontId="21" fillId="0" borderId="44" xfId="15" applyBorder="1" applyAlignment="1">
      <alignment horizontal="center" vertical="center"/>
    </xf>
    <xf numFmtId="3" fontId="59" fillId="0" borderId="43" xfId="0" applyNumberFormat="1" applyFont="1" applyBorder="1"/>
    <xf numFmtId="41" fontId="59" fillId="0" borderId="0" xfId="1" applyFont="1" applyFill="1" applyBorder="1"/>
    <xf numFmtId="41" fontId="0" fillId="0" borderId="0" xfId="1" applyFont="1" applyFill="1"/>
    <xf numFmtId="0" fontId="59" fillId="0" borderId="5" xfId="0" applyFont="1" applyBorder="1"/>
    <xf numFmtId="0" fontId="59" fillId="0" borderId="0" xfId="0" applyFont="1"/>
    <xf numFmtId="41" fontId="59" fillId="0" borderId="0" xfId="0" applyNumberFormat="1" applyFont="1"/>
    <xf numFmtId="165" fontId="59" fillId="0" borderId="0" xfId="0" applyNumberFormat="1" applyFont="1"/>
    <xf numFmtId="0" fontId="59" fillId="0" borderId="6" xfId="0" applyFont="1" applyBorder="1"/>
    <xf numFmtId="14" fontId="6" fillId="0" borderId="42" xfId="0" applyNumberFormat="1" applyFont="1" applyBorder="1" applyAlignment="1">
      <alignment horizontal="left"/>
    </xf>
    <xf numFmtId="0" fontId="6" fillId="0" borderId="42" xfId="0" applyFont="1" applyBorder="1" applyAlignment="1">
      <alignment horizontal="left"/>
    </xf>
    <xf numFmtId="0" fontId="31" fillId="4" borderId="1" xfId="0" applyFont="1" applyFill="1" applyBorder="1" applyAlignment="1">
      <alignment horizontal="center" vertical="center"/>
    </xf>
    <xf numFmtId="0" fontId="31" fillId="4" borderId="2" xfId="0" applyFont="1" applyFill="1" applyBorder="1" applyAlignment="1">
      <alignment horizontal="center" vertical="center"/>
    </xf>
    <xf numFmtId="0" fontId="6" fillId="0" borderId="0" xfId="0" applyFont="1" applyAlignment="1">
      <alignment horizontal="center" vertical="center" wrapText="1"/>
    </xf>
    <xf numFmtId="41" fontId="5" fillId="0" borderId="0" xfId="0" applyNumberFormat="1" applyFont="1" applyAlignment="1">
      <alignment horizontal="center"/>
    </xf>
    <xf numFmtId="0" fontId="5" fillId="0" borderId="53" xfId="0" applyFont="1" applyBorder="1" applyAlignment="1">
      <alignment horizontal="center"/>
    </xf>
    <xf numFmtId="41" fontId="5" fillId="0" borderId="0" xfId="1" applyFont="1" applyBorder="1" applyAlignment="1">
      <alignment horizontal="center"/>
    </xf>
    <xf numFmtId="164" fontId="6" fillId="0" borderId="0" xfId="3" applyFont="1" applyBorder="1" applyAlignment="1">
      <alignment horizontal="center"/>
    </xf>
    <xf numFmtId="41" fontId="5" fillId="0" borderId="54" xfId="1" applyFont="1" applyBorder="1"/>
    <xf numFmtId="0" fontId="6" fillId="0" borderId="55" xfId="0" applyFont="1" applyBorder="1" applyAlignment="1">
      <alignment horizontal="center"/>
    </xf>
    <xf numFmtId="41" fontId="6" fillId="0" borderId="42" xfId="1" applyFont="1" applyBorder="1"/>
    <xf numFmtId="41" fontId="6" fillId="0" borderId="56" xfId="1" applyFont="1" applyBorder="1"/>
    <xf numFmtId="0" fontId="5" fillId="0" borderId="54" xfId="0" applyFont="1" applyBorder="1"/>
    <xf numFmtId="0" fontId="5" fillId="0" borderId="56" xfId="0" applyFont="1" applyBorder="1"/>
    <xf numFmtId="0" fontId="6" fillId="10" borderId="11" xfId="0" applyFont="1" applyFill="1" applyBorder="1" applyAlignment="1">
      <alignment horizontal="center"/>
    </xf>
    <xf numFmtId="0" fontId="6" fillId="10" borderId="50" xfId="0" applyFont="1" applyFill="1" applyBorder="1" applyAlignment="1">
      <alignment horizontal="center"/>
    </xf>
    <xf numFmtId="0" fontId="6" fillId="10" borderId="51" xfId="0" applyFont="1" applyFill="1" applyBorder="1" applyAlignment="1">
      <alignment horizontal="center"/>
    </xf>
    <xf numFmtId="0" fontId="6" fillId="10" borderId="52" xfId="0" applyFont="1" applyFill="1" applyBorder="1" applyAlignment="1">
      <alignment horizontal="center"/>
    </xf>
    <xf numFmtId="41" fontId="5" fillId="0" borderId="0" xfId="1" applyFont="1" applyBorder="1"/>
    <xf numFmtId="164" fontId="5" fillId="0" borderId="54" xfId="3" applyFont="1" applyBorder="1"/>
    <xf numFmtId="0" fontId="6" fillId="16" borderId="0" xfId="0" applyFont="1" applyFill="1" applyAlignment="1">
      <alignment horizontal="center"/>
    </xf>
    <xf numFmtId="0" fontId="33" fillId="0" borderId="57" xfId="0" applyFont="1" applyBorder="1"/>
    <xf numFmtId="0" fontId="33" fillId="0" borderId="57" xfId="0" applyFont="1" applyBorder="1" applyAlignment="1">
      <alignment horizontal="center"/>
    </xf>
    <xf numFmtId="41" fontId="22" fillId="14" borderId="0" xfId="1" applyFont="1" applyFill="1" applyAlignment="1">
      <alignment horizontal="center" vertical="top" wrapText="1"/>
    </xf>
    <xf numFmtId="0" fontId="57" fillId="4" borderId="0" xfId="15" applyFont="1" applyFill="1"/>
    <xf numFmtId="0" fontId="66" fillId="0" borderId="0" xfId="15" applyFont="1" applyAlignment="1">
      <alignment horizontal="left"/>
    </xf>
    <xf numFmtId="165" fontId="0" fillId="0" borderId="0" xfId="20" applyNumberFormat="1" applyFont="1" applyFill="1"/>
    <xf numFmtId="0" fontId="50" fillId="0" borderId="43" xfId="23" applyFont="1" applyBorder="1" applyAlignment="1" applyProtection="1">
      <alignment horizontal="left"/>
      <protection locked="0"/>
    </xf>
    <xf numFmtId="14" fontId="50" fillId="0" borderId="43" xfId="23" applyNumberFormat="1" applyFont="1" applyBorder="1" applyAlignment="1" applyProtection="1">
      <protection locked="0"/>
    </xf>
    <xf numFmtId="3" fontId="47" fillId="0" borderId="43" xfId="24" applyNumberFormat="1" applyFont="1" applyBorder="1" applyAlignment="1">
      <alignment horizontal="center" vertical="center"/>
    </xf>
    <xf numFmtId="3" fontId="47" fillId="0" borderId="43" xfId="25" applyNumberFormat="1" applyFont="1" applyBorder="1" applyAlignment="1">
      <alignment horizontal="center" vertical="center"/>
    </xf>
    <xf numFmtId="3" fontId="47" fillId="0" borderId="43" xfId="25" applyNumberFormat="1" applyFont="1" applyBorder="1">
      <alignment vertical="center"/>
    </xf>
    <xf numFmtId="0" fontId="0" fillId="0" borderId="0" xfId="0" applyAlignment="1">
      <alignment horizontal="left"/>
    </xf>
    <xf numFmtId="0" fontId="55" fillId="17" borderId="0" xfId="0" applyFont="1" applyFill="1"/>
    <xf numFmtId="0" fontId="68" fillId="25" borderId="0" xfId="26" applyFill="1"/>
    <xf numFmtId="0" fontId="68" fillId="0" borderId="0" xfId="26" applyProtection="1">
      <protection locked="0"/>
    </xf>
    <xf numFmtId="0" fontId="68" fillId="0" borderId="0" xfId="26"/>
    <xf numFmtId="0" fontId="68" fillId="0" borderId="61" xfId="26" applyBorder="1"/>
    <xf numFmtId="0" fontId="76" fillId="0" borderId="0" xfId="26" applyFont="1" applyAlignment="1" applyProtection="1">
      <alignment horizontal="left" vertical="top" indent="1"/>
      <protection locked="0"/>
    </xf>
    <xf numFmtId="0" fontId="68" fillId="0" borderId="62" xfId="26" applyBorder="1"/>
    <xf numFmtId="0" fontId="68" fillId="0" borderId="63" xfId="26" applyBorder="1"/>
    <xf numFmtId="0" fontId="78" fillId="28" borderId="64" xfId="26" applyFont="1" applyFill="1" applyBorder="1"/>
    <xf numFmtId="0" fontId="79" fillId="0" borderId="64" xfId="26" applyFont="1" applyBorder="1"/>
    <xf numFmtId="0" fontId="79" fillId="0" borderId="64" xfId="26" applyFont="1" applyBorder="1" applyAlignment="1">
      <alignment horizontal="left" wrapText="1"/>
    </xf>
    <xf numFmtId="0" fontId="74" fillId="0" borderId="62" xfId="26" applyFont="1" applyBorder="1" applyAlignment="1">
      <alignment horizontal="left" vertical="top" indent="1"/>
    </xf>
    <xf numFmtId="0" fontId="74" fillId="0" borderId="0" xfId="26" applyFont="1" applyAlignment="1">
      <alignment horizontal="left" vertical="top" indent="1"/>
    </xf>
    <xf numFmtId="0" fontId="74" fillId="0" borderId="62" xfId="26" applyFont="1" applyBorder="1" applyAlignment="1">
      <alignment horizontal="right" vertical="top"/>
    </xf>
    <xf numFmtId="0" fontId="84" fillId="0" borderId="0" xfId="26" applyFont="1" applyAlignment="1">
      <alignment horizontal="left" vertical="top"/>
    </xf>
    <xf numFmtId="0" fontId="68" fillId="28" borderId="0" xfId="26" applyFill="1"/>
    <xf numFmtId="0" fontId="31" fillId="20" borderId="0" xfId="0" quotePrefix="1" applyFont="1" applyFill="1" applyAlignment="1">
      <alignment horizontal="left"/>
    </xf>
    <xf numFmtId="0" fontId="0" fillId="20" borderId="0" xfId="0" applyFill="1"/>
    <xf numFmtId="0" fontId="6" fillId="0" borderId="0" xfId="0" applyFont="1" applyAlignment="1">
      <alignment horizontal="center"/>
    </xf>
    <xf numFmtId="0" fontId="5" fillId="0" borderId="0" xfId="0" applyFont="1" applyBorder="1"/>
    <xf numFmtId="0" fontId="0" fillId="0" borderId="0" xfId="0" applyFill="1"/>
    <xf numFmtId="0" fontId="60" fillId="4" borderId="1" xfId="0" applyFont="1" applyFill="1" applyBorder="1"/>
    <xf numFmtId="0" fontId="23" fillId="4" borderId="65" xfId="15" applyFont="1" applyFill="1" applyBorder="1" applyAlignment="1">
      <alignment vertical="center"/>
    </xf>
    <xf numFmtId="0" fontId="23" fillId="15" borderId="65" xfId="15" applyFont="1" applyFill="1" applyBorder="1" applyAlignment="1">
      <alignment vertical="center"/>
    </xf>
    <xf numFmtId="0" fontId="23" fillId="15" borderId="66" xfId="15" applyFont="1" applyFill="1" applyBorder="1" applyAlignment="1">
      <alignment vertical="center"/>
    </xf>
    <xf numFmtId="0" fontId="23" fillId="4" borderId="66" xfId="15" applyFont="1" applyFill="1" applyBorder="1" applyAlignment="1">
      <alignment vertical="center"/>
    </xf>
    <xf numFmtId="0" fontId="23" fillId="4" borderId="67" xfId="15" applyFont="1" applyFill="1" applyBorder="1" applyAlignment="1">
      <alignment vertical="center"/>
    </xf>
    <xf numFmtId="0" fontId="0" fillId="0" borderId="0" xfId="0" applyBorder="1"/>
    <xf numFmtId="41" fontId="0" fillId="0" borderId="6" xfId="0" applyNumberFormat="1" applyBorder="1"/>
    <xf numFmtId="0" fontId="22" fillId="14" borderId="68" xfId="15" applyFont="1" applyFill="1" applyBorder="1" applyAlignment="1">
      <alignment horizontal="center" vertical="center"/>
    </xf>
    <xf numFmtId="0" fontId="21" fillId="2" borderId="68" xfId="15" applyFill="1" applyBorder="1"/>
    <xf numFmtId="0" fontId="22" fillId="14" borderId="68" xfId="15" applyFont="1" applyFill="1" applyBorder="1" applyAlignment="1">
      <alignment horizontal="left" vertical="center"/>
    </xf>
    <xf numFmtId="0" fontId="22" fillId="14" borderId="68" xfId="15" applyFont="1" applyFill="1" applyBorder="1" applyAlignment="1">
      <alignment vertical="center"/>
    </xf>
    <xf numFmtId="3" fontId="22" fillId="14" borderId="68" xfId="15" applyNumberFormat="1" applyFont="1" applyFill="1" applyBorder="1" applyAlignment="1">
      <alignment horizontal="right" vertical="center"/>
    </xf>
    <xf numFmtId="0" fontId="22" fillId="14" borderId="68" xfId="15" applyFont="1" applyFill="1" applyBorder="1" applyAlignment="1">
      <alignment horizontal="right" vertical="center"/>
    </xf>
    <xf numFmtId="14" fontId="22" fillId="14" borderId="68" xfId="15" applyNumberFormat="1" applyFont="1" applyFill="1" applyBorder="1" applyAlignment="1">
      <alignment horizontal="center" vertical="center"/>
    </xf>
    <xf numFmtId="41" fontId="22" fillId="14" borderId="68" xfId="1" applyFont="1" applyFill="1" applyBorder="1" applyAlignment="1">
      <alignment horizontal="right" vertical="center"/>
    </xf>
    <xf numFmtId="0" fontId="22" fillId="14" borderId="69" xfId="15" applyFont="1" applyFill="1" applyBorder="1" applyAlignment="1">
      <alignment horizontal="center" vertical="center"/>
    </xf>
    <xf numFmtId="3" fontId="0" fillId="0" borderId="68" xfId="0" applyNumberFormat="1" applyBorder="1"/>
    <xf numFmtId="0" fontId="56" fillId="0" borderId="0" xfId="0" applyFont="1"/>
    <xf numFmtId="0" fontId="6" fillId="0" borderId="11" xfId="0" applyFont="1" applyBorder="1"/>
    <xf numFmtId="0" fontId="6" fillId="10" borderId="1" xfId="0" applyFont="1" applyFill="1" applyBorder="1" applyAlignment="1">
      <alignment horizontal="center"/>
    </xf>
    <xf numFmtId="0" fontId="6" fillId="10" borderId="3" xfId="0" applyFont="1" applyFill="1" applyBorder="1" applyAlignment="1">
      <alignment horizontal="center"/>
    </xf>
    <xf numFmtId="0" fontId="6" fillId="10" borderId="2" xfId="0" applyFont="1" applyFill="1" applyBorder="1" applyAlignment="1">
      <alignment horizontal="center"/>
    </xf>
    <xf numFmtId="0" fontId="5" fillId="0" borderId="5" xfId="0" applyFont="1" applyBorder="1" applyAlignment="1">
      <alignment horizontal="center"/>
    </xf>
    <xf numFmtId="41" fontId="5" fillId="0" borderId="6" xfId="1" applyFont="1" applyBorder="1"/>
    <xf numFmtId="0" fontId="6" fillId="0" borderId="9" xfId="0" applyFont="1" applyBorder="1" applyAlignment="1">
      <alignment horizontal="center"/>
    </xf>
    <xf numFmtId="41" fontId="6" fillId="0" borderId="11" xfId="1" applyFont="1" applyBorder="1"/>
    <xf numFmtId="41" fontId="6" fillId="0" borderId="10" xfId="1" applyFont="1" applyBorder="1"/>
    <xf numFmtId="0" fontId="20" fillId="0" borderId="0" xfId="0" applyFont="1" applyBorder="1" applyAlignment="1">
      <alignment horizontal="right"/>
    </xf>
    <xf numFmtId="0" fontId="20" fillId="0" borderId="11" xfId="0" applyFont="1" applyBorder="1" applyAlignment="1">
      <alignment horizontal="right"/>
    </xf>
    <xf numFmtId="0" fontId="6" fillId="16" borderId="0" xfId="0" applyFont="1" applyFill="1" applyAlignment="1">
      <alignment horizontal="left"/>
    </xf>
    <xf numFmtId="0" fontId="5" fillId="0" borderId="6" xfId="0" applyFont="1" applyBorder="1"/>
    <xf numFmtId="164" fontId="5" fillId="0" borderId="6" xfId="3" applyFont="1" applyBorder="1"/>
    <xf numFmtId="0" fontId="5" fillId="0" borderId="10" xfId="0" applyFont="1" applyBorder="1"/>
    <xf numFmtId="41" fontId="6" fillId="0" borderId="0" xfId="0" applyNumberFormat="1" applyFont="1"/>
    <xf numFmtId="0" fontId="20" fillId="0" borderId="0" xfId="0" applyFont="1" applyFill="1"/>
    <xf numFmtId="3" fontId="20" fillId="0" borderId="0" xfId="0" applyNumberFormat="1" applyFont="1" applyFill="1"/>
    <xf numFmtId="0" fontId="23" fillId="0" borderId="0" xfId="15" applyFont="1" applyFill="1" applyBorder="1" applyAlignment="1">
      <alignment vertical="center"/>
    </xf>
    <xf numFmtId="0" fontId="65" fillId="4" borderId="1" xfId="0" applyFont="1" applyFill="1" applyBorder="1"/>
    <xf numFmtId="0" fontId="23" fillId="4" borderId="65" xfId="15" applyFont="1" applyFill="1" applyBorder="1" applyAlignment="1">
      <alignment horizontal="center" vertical="center"/>
    </xf>
    <xf numFmtId="0" fontId="23" fillId="4" borderId="65" xfId="15" applyFont="1" applyFill="1" applyBorder="1" applyAlignment="1">
      <alignment horizontal="left" vertical="center"/>
    </xf>
    <xf numFmtId="0" fontId="23" fillId="15" borderId="65" xfId="15" applyFont="1" applyFill="1" applyBorder="1" applyAlignment="1">
      <alignment horizontal="center" vertical="center" wrapText="1"/>
    </xf>
    <xf numFmtId="0" fontId="23" fillId="15" borderId="65" xfId="15" applyFont="1" applyFill="1" applyBorder="1" applyAlignment="1">
      <alignment vertical="center" wrapText="1"/>
    </xf>
    <xf numFmtId="41" fontId="20" fillId="0" borderId="6" xfId="1" applyFont="1" applyFill="1" applyBorder="1"/>
    <xf numFmtId="0" fontId="22" fillId="0" borderId="68" xfId="15" applyFont="1" applyBorder="1" applyAlignment="1">
      <alignment horizontal="center" vertical="center"/>
    </xf>
    <xf numFmtId="0" fontId="21" fillId="0" borderId="68" xfId="15" applyBorder="1"/>
    <xf numFmtId="0" fontId="22" fillId="0" borderId="68" xfId="15" applyFont="1" applyBorder="1" applyAlignment="1">
      <alignment horizontal="left" vertical="center"/>
    </xf>
    <xf numFmtId="0" fontId="22" fillId="0" borderId="68" xfId="15" applyFont="1" applyBorder="1" applyAlignment="1">
      <alignment vertical="center"/>
    </xf>
    <xf numFmtId="3" fontId="22" fillId="0" borderId="68" xfId="15" applyNumberFormat="1" applyFont="1" applyBorder="1" applyAlignment="1">
      <alignment horizontal="right" vertical="center"/>
    </xf>
    <xf numFmtId="0" fontId="22" fillId="0" borderId="68" xfId="15" applyFont="1" applyBorder="1" applyAlignment="1">
      <alignment horizontal="right" vertical="center"/>
    </xf>
    <xf numFmtId="41" fontId="22" fillId="0" borderId="68" xfId="1" applyFont="1" applyFill="1" applyBorder="1" applyAlignment="1">
      <alignment horizontal="right" vertical="center"/>
    </xf>
    <xf numFmtId="3" fontId="20" fillId="0" borderId="68" xfId="0" applyNumberFormat="1" applyFont="1" applyBorder="1"/>
    <xf numFmtId="41" fontId="20" fillId="0" borderId="10" xfId="1" applyFont="1" applyFill="1" applyBorder="1"/>
    <xf numFmtId="0" fontId="23" fillId="0" borderId="0" xfId="15" applyFont="1" applyBorder="1" applyAlignment="1">
      <alignment vertical="center"/>
    </xf>
    <xf numFmtId="0" fontId="63" fillId="0" borderId="0" xfId="0" applyFont="1" applyFill="1" applyBorder="1"/>
    <xf numFmtId="0" fontId="20" fillId="0" borderId="0" xfId="0" applyFont="1" applyFill="1" applyBorder="1"/>
    <xf numFmtId="0" fontId="20" fillId="0" borderId="0" xfId="0" applyFont="1" applyFill="1" applyBorder="1" applyAlignment="1">
      <alignment horizontal="center"/>
    </xf>
    <xf numFmtId="41" fontId="20" fillId="0" borderId="0" xfId="0" applyNumberFormat="1" applyFont="1" applyFill="1"/>
    <xf numFmtId="0" fontId="31" fillId="0" borderId="0" xfId="0" quotePrefix="1" applyFont="1" applyFill="1" applyAlignment="1">
      <alignment horizontal="left"/>
    </xf>
    <xf numFmtId="0" fontId="32" fillId="0" borderId="0" xfId="0" quotePrefix="1" applyFont="1" applyFill="1" applyAlignment="1">
      <alignment horizontal="left"/>
    </xf>
    <xf numFmtId="0" fontId="65" fillId="0" borderId="0" xfId="0" quotePrefix="1" applyFont="1" applyFill="1" applyAlignment="1">
      <alignment horizontal="left"/>
    </xf>
    <xf numFmtId="0" fontId="0" fillId="0" borderId="0" xfId="0"/>
    <xf numFmtId="165" fontId="0" fillId="0" borderId="0" xfId="20" applyNumberFormat="1" applyFont="1"/>
    <xf numFmtId="0" fontId="23" fillId="14" borderId="0" xfId="15" applyFont="1" applyFill="1" applyAlignment="1">
      <alignment vertical="center" wrapText="1"/>
    </xf>
    <xf numFmtId="0" fontId="24" fillId="14" borderId="0" xfId="15" applyFont="1" applyFill="1" applyAlignment="1">
      <alignment vertical="center" wrapText="1"/>
    </xf>
    <xf numFmtId="0" fontId="55" fillId="0" borderId="0" xfId="0" applyFont="1" applyFill="1"/>
    <xf numFmtId="0" fontId="56" fillId="0" borderId="0" xfId="0" applyFont="1" applyFill="1"/>
    <xf numFmtId="0" fontId="55" fillId="4" borderId="0" xfId="0" applyFont="1" applyFill="1"/>
    <xf numFmtId="0" fontId="48" fillId="0" borderId="43" xfId="11" applyFont="1" applyBorder="1" applyAlignment="1">
      <alignment vertical="center"/>
    </xf>
    <xf numFmtId="0" fontId="48" fillId="0" borderId="43" xfId="11" applyFont="1" applyBorder="1" applyAlignment="1">
      <alignment vertical="center" wrapText="1"/>
    </xf>
    <xf numFmtId="0" fontId="50" fillId="0" borderId="43" xfId="11" applyFont="1" applyBorder="1" applyAlignment="1">
      <alignment vertical="center"/>
    </xf>
    <xf numFmtId="10" fontId="52" fillId="0" borderId="43" xfId="12" applyNumberFormat="1" applyFont="1" applyFill="1" applyBorder="1" applyAlignment="1">
      <alignment vertical="center"/>
    </xf>
    <xf numFmtId="14" fontId="52" fillId="0" borderId="43" xfId="11" applyNumberFormat="1" applyFont="1" applyBorder="1" applyAlignment="1">
      <alignment vertical="center"/>
    </xf>
    <xf numFmtId="1" fontId="50" fillId="0" borderId="43" xfId="11" applyNumberFormat="1" applyFont="1" applyBorder="1" applyAlignment="1">
      <alignment vertical="center"/>
    </xf>
    <xf numFmtId="165" fontId="52" fillId="0" borderId="43" xfId="13" applyNumberFormat="1" applyFont="1" applyFill="1" applyBorder="1" applyAlignment="1">
      <alignment vertical="center"/>
    </xf>
    <xf numFmtId="14" fontId="52" fillId="0" borderId="43" xfId="11" applyNumberFormat="1" applyFont="1" applyBorder="1" applyAlignment="1">
      <alignment horizontal="right" vertical="center"/>
    </xf>
    <xf numFmtId="167" fontId="47" fillId="0" borderId="43" xfId="14" applyNumberFormat="1" applyFont="1" applyBorder="1" applyAlignment="1"/>
    <xf numFmtId="10" fontId="53" fillId="0" borderId="43" xfId="12" applyNumberFormat="1" applyFont="1" applyFill="1" applyBorder="1" applyAlignment="1">
      <alignment vertical="center"/>
    </xf>
    <xf numFmtId="14" fontId="53" fillId="0" borderId="43" xfId="11" applyNumberFormat="1" applyFont="1" applyBorder="1" applyAlignment="1">
      <alignment vertical="center"/>
    </xf>
    <xf numFmtId="165" fontId="53" fillId="0" borderId="43" xfId="13" applyNumberFormat="1" applyFont="1" applyFill="1" applyBorder="1" applyAlignment="1">
      <alignment vertical="center"/>
    </xf>
    <xf numFmtId="0" fontId="52" fillId="0" borderId="43" xfId="11" applyFont="1" applyBorder="1" applyAlignment="1">
      <alignment vertical="center"/>
    </xf>
    <xf numFmtId="167" fontId="47" fillId="0" borderId="43" xfId="14" applyNumberFormat="1" applyFont="1" applyFill="1" applyBorder="1" applyAlignment="1"/>
    <xf numFmtId="165" fontId="55" fillId="0" borderId="0" xfId="0" applyNumberFormat="1" applyFont="1"/>
    <xf numFmtId="0" fontId="62" fillId="0" borderId="6" xfId="0" applyFont="1" applyBorder="1"/>
    <xf numFmtId="165" fontId="0" fillId="0" borderId="0" xfId="20" applyNumberFormat="1" applyFont="1" applyBorder="1"/>
    <xf numFmtId="165" fontId="0" fillId="19" borderId="0" xfId="20" applyNumberFormat="1" applyFont="1" applyFill="1" applyBorder="1"/>
    <xf numFmtId="165" fontId="0" fillId="0" borderId="6" xfId="20" applyNumberFormat="1" applyFont="1" applyBorder="1"/>
    <xf numFmtId="165" fontId="0" fillId="0" borderId="11" xfId="20" applyNumberFormat="1" applyFont="1" applyBorder="1"/>
    <xf numFmtId="165" fontId="0" fillId="19" borderId="11" xfId="20" applyNumberFormat="1" applyFont="1" applyFill="1" applyBorder="1"/>
    <xf numFmtId="165" fontId="0" fillId="0" borderId="10" xfId="20" applyNumberFormat="1" applyFont="1" applyBorder="1"/>
    <xf numFmtId="165" fontId="0" fillId="0" borderId="5" xfId="20" applyNumberFormat="1" applyFont="1" applyBorder="1"/>
    <xf numFmtId="165" fontId="0" fillId="19" borderId="6" xfId="20" applyNumberFormat="1" applyFont="1" applyFill="1" applyBorder="1"/>
    <xf numFmtId="165" fontId="0" fillId="0" borderId="9" xfId="20" applyNumberFormat="1" applyFont="1" applyBorder="1"/>
    <xf numFmtId="165" fontId="0" fillId="19" borderId="10" xfId="20" applyNumberFormat="1" applyFont="1" applyFill="1" applyBorder="1"/>
    <xf numFmtId="165" fontId="0" fillId="0" borderId="7" xfId="20" applyNumberFormat="1" applyFont="1" applyBorder="1"/>
    <xf numFmtId="165" fontId="0" fillId="0" borderId="12" xfId="20" applyNumberFormat="1" applyFont="1" applyBorder="1"/>
    <xf numFmtId="165" fontId="0" fillId="0" borderId="5" xfId="0" applyNumberFormat="1" applyBorder="1"/>
    <xf numFmtId="165" fontId="0" fillId="0" borderId="0" xfId="0" applyNumberFormat="1" applyBorder="1"/>
    <xf numFmtId="165" fontId="0" fillId="0" borderId="6" xfId="0" applyNumberFormat="1" applyBorder="1"/>
    <xf numFmtId="165" fontId="0" fillId="0" borderId="9" xfId="0" applyNumberFormat="1" applyBorder="1"/>
    <xf numFmtId="165" fontId="0" fillId="0" borderId="10" xfId="0" applyNumberFormat="1" applyBorder="1"/>
    <xf numFmtId="0" fontId="55" fillId="31" borderId="21" xfId="0" applyFont="1" applyFill="1" applyBorder="1"/>
    <xf numFmtId="0" fontId="55" fillId="31" borderId="19" xfId="0" applyFont="1" applyFill="1" applyBorder="1"/>
    <xf numFmtId="165" fontId="55" fillId="31" borderId="19" xfId="20" applyNumberFormat="1" applyFont="1" applyFill="1" applyBorder="1"/>
    <xf numFmtId="0" fontId="55" fillId="31" borderId="20" xfId="0" applyFont="1" applyFill="1" applyBorder="1"/>
    <xf numFmtId="41" fontId="0" fillId="0" borderId="5" xfId="1" applyFont="1" applyBorder="1"/>
    <xf numFmtId="41" fontId="0" fillId="0" borderId="9" xfId="1" applyFont="1" applyBorder="1"/>
    <xf numFmtId="0" fontId="47" fillId="0" borderId="0" xfId="28" applyFont="1"/>
    <xf numFmtId="0" fontId="49" fillId="0" borderId="43" xfId="28" applyFont="1" applyBorder="1"/>
    <xf numFmtId="0" fontId="49" fillId="0" borderId="0" xfId="28" applyFont="1"/>
    <xf numFmtId="0" fontId="47" fillId="0" borderId="43" xfId="28" applyFont="1" applyBorder="1"/>
    <xf numFmtId="0" fontId="47" fillId="0" borderId="43" xfId="28" applyFont="1" applyBorder="1" applyAlignment="1">
      <alignment wrapText="1"/>
    </xf>
    <xf numFmtId="0" fontId="89" fillId="14" borderId="0" xfId="29" applyFont="1" applyFill="1" applyAlignment="1">
      <alignment horizontal="left" vertical="top" wrapText="1"/>
    </xf>
    <xf numFmtId="0" fontId="89" fillId="17" borderId="0" xfId="29" applyFont="1" applyFill="1" applyAlignment="1">
      <alignment horizontal="left" vertical="top" wrapText="1"/>
    </xf>
    <xf numFmtId="0" fontId="88" fillId="17" borderId="0" xfId="29" applyFill="1"/>
    <xf numFmtId="0" fontId="88" fillId="0" borderId="0" xfId="29"/>
    <xf numFmtId="0" fontId="91" fillId="14" borderId="46" xfId="29" applyFont="1" applyFill="1" applyBorder="1" applyAlignment="1">
      <alignment horizontal="center" vertical="center" wrapText="1"/>
    </xf>
    <xf numFmtId="0" fontId="91" fillId="14" borderId="71" xfId="29" applyFont="1" applyFill="1" applyBorder="1" applyAlignment="1">
      <alignment horizontal="center" vertical="center" wrapText="1"/>
    </xf>
    <xf numFmtId="0" fontId="91" fillId="17" borderId="47" xfId="29" applyFont="1" applyFill="1" applyBorder="1" applyAlignment="1">
      <alignment horizontal="center" vertical="center" wrapText="1"/>
    </xf>
    <xf numFmtId="165" fontId="92" fillId="17" borderId="47" xfId="30" applyNumberFormat="1" applyFont="1" applyFill="1" applyBorder="1"/>
    <xf numFmtId="0" fontId="93" fillId="14" borderId="46" xfId="29" applyFont="1" applyFill="1" applyBorder="1" applyAlignment="1">
      <alignment horizontal="center" vertical="center" wrapText="1"/>
    </xf>
    <xf numFmtId="0" fontId="93" fillId="14" borderId="46" xfId="29" applyFont="1" applyFill="1" applyBorder="1" applyAlignment="1">
      <alignment horizontal="left" vertical="center" wrapText="1"/>
    </xf>
    <xf numFmtId="4" fontId="93" fillId="14" borderId="46" xfId="29" applyNumberFormat="1" applyFont="1" applyFill="1" applyBorder="1" applyAlignment="1">
      <alignment horizontal="right" vertical="center" wrapText="1"/>
    </xf>
    <xf numFmtId="4" fontId="93" fillId="14" borderId="46" xfId="29" applyNumberFormat="1" applyFont="1" applyFill="1" applyBorder="1" applyAlignment="1">
      <alignment horizontal="center" vertical="center" wrapText="1"/>
    </xf>
    <xf numFmtId="4" fontId="93" fillId="14" borderId="71" xfId="29" applyNumberFormat="1" applyFont="1" applyFill="1" applyBorder="1" applyAlignment="1">
      <alignment horizontal="right" vertical="center" wrapText="1"/>
    </xf>
    <xf numFmtId="0" fontId="88" fillId="17" borderId="47" xfId="29" applyFill="1" applyBorder="1"/>
    <xf numFmtId="0" fontId="88" fillId="17" borderId="47" xfId="29" applyFill="1" applyBorder="1" applyAlignment="1">
      <alignment horizontal="center"/>
    </xf>
    <xf numFmtId="169" fontId="89" fillId="17" borderId="47" xfId="30" applyNumberFormat="1" applyFont="1" applyFill="1" applyBorder="1" applyAlignment="1" applyProtection="1">
      <alignment horizontal="left" vertical="top" wrapText="1"/>
    </xf>
    <xf numFmtId="169" fontId="0" fillId="0" borderId="0" xfId="30" applyNumberFormat="1" applyFont="1"/>
    <xf numFmtId="0" fontId="93" fillId="14" borderId="46" xfId="29" applyFont="1" applyFill="1" applyBorder="1" applyAlignment="1">
      <alignment horizontal="left" vertical="top" wrapText="1"/>
    </xf>
    <xf numFmtId="4" fontId="91" fillId="14" borderId="46" xfId="29" applyNumberFormat="1" applyFont="1" applyFill="1" applyBorder="1" applyAlignment="1">
      <alignment horizontal="right" vertical="center" wrapText="1"/>
    </xf>
    <xf numFmtId="4" fontId="91" fillId="14" borderId="71" xfId="29" applyNumberFormat="1" applyFont="1" applyFill="1" applyBorder="1" applyAlignment="1">
      <alignment horizontal="right" vertical="center" wrapText="1"/>
    </xf>
    <xf numFmtId="4" fontId="91" fillId="17" borderId="47" xfId="29" applyNumberFormat="1" applyFont="1" applyFill="1" applyBorder="1" applyAlignment="1">
      <alignment horizontal="right" vertical="center" wrapText="1"/>
    </xf>
    <xf numFmtId="0" fontId="89" fillId="17" borderId="47" xfId="29" applyFont="1" applyFill="1" applyBorder="1" applyAlignment="1">
      <alignment horizontal="left" vertical="top" wrapText="1"/>
    </xf>
    <xf numFmtId="169" fontId="94" fillId="17" borderId="47" xfId="30" applyNumberFormat="1" applyFont="1" applyFill="1" applyBorder="1" applyAlignment="1" applyProtection="1">
      <alignment horizontal="left" vertical="top" wrapText="1"/>
    </xf>
    <xf numFmtId="0" fontId="93" fillId="14" borderId="46" xfId="29" applyNumberFormat="1" applyFont="1" applyFill="1" applyBorder="1" applyAlignment="1">
      <alignment horizontal="left" vertical="center" wrapText="1"/>
    </xf>
    <xf numFmtId="0" fontId="55" fillId="23" borderId="72" xfId="0" applyFont="1" applyFill="1" applyBorder="1"/>
    <xf numFmtId="0" fontId="55" fillId="23" borderId="73" xfId="0" applyFont="1" applyFill="1" applyBorder="1"/>
    <xf numFmtId="0" fontId="55" fillId="23" borderId="74" xfId="0" applyFont="1" applyFill="1" applyBorder="1"/>
    <xf numFmtId="0" fontId="55" fillId="24" borderId="72" xfId="0" applyFont="1" applyFill="1" applyBorder="1"/>
    <xf numFmtId="0" fontId="55" fillId="24" borderId="74" xfId="0" applyFont="1" applyFill="1" applyBorder="1"/>
    <xf numFmtId="0" fontId="86" fillId="17" borderId="4" xfId="0" applyFont="1" applyFill="1" applyBorder="1"/>
    <xf numFmtId="170" fontId="21" fillId="0" borderId="0" xfId="15" applyNumberFormat="1"/>
    <xf numFmtId="0" fontId="57" fillId="4" borderId="0" xfId="15" applyFont="1" applyFill="1" applyAlignment="1">
      <alignment horizontal="center" vertical="center"/>
    </xf>
    <xf numFmtId="0" fontId="22" fillId="0" borderId="0" xfId="15" applyFont="1" applyFill="1" applyAlignment="1">
      <alignment horizontal="left" vertical="top" wrapText="1"/>
    </xf>
    <xf numFmtId="41" fontId="22" fillId="0" borderId="0" xfId="1" applyFont="1" applyFill="1" applyAlignment="1">
      <alignment horizontal="center" vertical="top" wrapText="1"/>
    </xf>
    <xf numFmtId="3" fontId="21" fillId="0" borderId="0" xfId="15" applyNumberFormat="1" applyFill="1"/>
    <xf numFmtId="0" fontId="21" fillId="0" borderId="0" xfId="15" applyFill="1"/>
    <xf numFmtId="167" fontId="47" fillId="0" borderId="70" xfId="14" applyNumberFormat="1" applyFont="1" applyBorder="1" applyAlignment="1"/>
    <xf numFmtId="167" fontId="47" fillId="0" borderId="48" xfId="14" applyNumberFormat="1" applyFont="1" applyBorder="1" applyAlignment="1"/>
    <xf numFmtId="0" fontId="55" fillId="4" borderId="0" xfId="0" applyFont="1" applyFill="1" applyAlignment="1">
      <alignment horizontal="center"/>
    </xf>
    <xf numFmtId="3" fontId="47" fillId="0" borderId="0" xfId="16" applyNumberFormat="1" applyFont="1">
      <alignment vertical="center"/>
    </xf>
    <xf numFmtId="0" fontId="49" fillId="0" borderId="75" xfId="21" applyFont="1" applyBorder="1" applyAlignment="1">
      <alignment horizontal="center" vertical="center"/>
    </xf>
    <xf numFmtId="0" fontId="49" fillId="0" borderId="0" xfId="21" applyFont="1" applyAlignment="1">
      <alignment horizontal="center" vertical="center"/>
    </xf>
    <xf numFmtId="0" fontId="47" fillId="0" borderId="75" xfId="21" applyFont="1" applyBorder="1" applyAlignment="1"/>
    <xf numFmtId="14" fontId="47" fillId="0" borderId="56" xfId="21" applyNumberFormat="1" applyFont="1" applyBorder="1" applyAlignment="1"/>
    <xf numFmtId="14" fontId="47" fillId="0" borderId="48" xfId="21" applyNumberFormat="1" applyFont="1" applyBorder="1" applyAlignment="1"/>
    <xf numFmtId="41" fontId="47" fillId="0" borderId="48" xfId="22" applyNumberFormat="1" applyFont="1" applyFill="1" applyBorder="1" applyAlignment="1"/>
    <xf numFmtId="3" fontId="47" fillId="0" borderId="56" xfId="21" applyNumberFormat="1" applyFont="1" applyBorder="1" applyAlignment="1"/>
    <xf numFmtId="41" fontId="47" fillId="0" borderId="75" xfId="21" applyNumberFormat="1" applyFont="1" applyBorder="1">
      <alignment vertical="center"/>
    </xf>
    <xf numFmtId="0" fontId="47" fillId="0" borderId="0" xfId="21" applyFont="1">
      <alignment vertical="center"/>
    </xf>
    <xf numFmtId="14" fontId="47" fillId="0" borderId="75" xfId="21" applyNumberFormat="1" applyFont="1" applyBorder="1" applyAlignment="1"/>
    <xf numFmtId="41" fontId="47" fillId="0" borderId="75" xfId="22" applyNumberFormat="1" applyFont="1" applyFill="1" applyBorder="1" applyAlignment="1"/>
    <xf numFmtId="3" fontId="47" fillId="0" borderId="75" xfId="21" applyNumberFormat="1" applyFont="1" applyBorder="1" applyAlignment="1"/>
    <xf numFmtId="0" fontId="47" fillId="4" borderId="75" xfId="21" applyFont="1" applyFill="1" applyBorder="1" applyAlignment="1"/>
    <xf numFmtId="14" fontId="47" fillId="4" borderId="75" xfId="21" applyNumberFormat="1" applyFont="1" applyFill="1" applyBorder="1" applyAlignment="1"/>
    <xf numFmtId="41" fontId="47" fillId="4" borderId="75" xfId="22" applyNumberFormat="1" applyFont="1" applyFill="1" applyBorder="1" applyAlignment="1"/>
    <xf numFmtId="3" fontId="47" fillId="4" borderId="75" xfId="21" applyNumberFormat="1" applyFont="1" applyFill="1" applyBorder="1" applyAlignment="1"/>
    <xf numFmtId="41" fontId="47" fillId="4" borderId="75" xfId="21" applyNumberFormat="1" applyFont="1" applyFill="1" applyBorder="1">
      <alignment vertical="center"/>
    </xf>
    <xf numFmtId="0" fontId="47" fillId="4" borderId="0" xfId="21" applyFont="1" applyFill="1">
      <alignment vertical="center"/>
    </xf>
    <xf numFmtId="41" fontId="50" fillId="0" borderId="75" xfId="22" applyNumberFormat="1" applyFont="1" applyFill="1" applyBorder="1" applyAlignment="1"/>
    <xf numFmtId="14" fontId="50" fillId="0" borderId="75" xfId="21" applyNumberFormat="1" applyFont="1" applyBorder="1" applyAlignment="1"/>
    <xf numFmtId="14" fontId="50" fillId="4" borderId="75" xfId="21" applyNumberFormat="1" applyFont="1" applyFill="1" applyBorder="1" applyAlignment="1"/>
    <xf numFmtId="41" fontId="50" fillId="4" borderId="75" xfId="22" applyNumberFormat="1" applyFont="1" applyFill="1" applyBorder="1" applyAlignment="1"/>
    <xf numFmtId="41" fontId="47" fillId="0" borderId="0" xfId="21" applyNumberFormat="1" applyFont="1">
      <alignment vertical="center"/>
    </xf>
    <xf numFmtId="41" fontId="0" fillId="0" borderId="0" xfId="0" applyNumberFormat="1" applyFill="1"/>
    <xf numFmtId="0" fontId="0" fillId="32" borderId="0" xfId="0" applyFill="1"/>
    <xf numFmtId="167" fontId="47" fillId="0" borderId="0" xfId="28" applyNumberFormat="1" applyFont="1"/>
    <xf numFmtId="0" fontId="95" fillId="0" borderId="0" xfId="0" applyFont="1" applyAlignment="1">
      <alignment horizontal="right" vertical="center" wrapText="1"/>
    </xf>
    <xf numFmtId="3" fontId="95" fillId="0" borderId="0" xfId="0" applyNumberFormat="1" applyFont="1" applyAlignment="1">
      <alignment horizontal="right" vertical="center" wrapText="1"/>
    </xf>
    <xf numFmtId="41" fontId="55" fillId="0" borderId="0" xfId="0" applyNumberFormat="1" applyFont="1"/>
    <xf numFmtId="0" fontId="0" fillId="12" borderId="0" xfId="0" applyFill="1"/>
    <xf numFmtId="0" fontId="0" fillId="23" borderId="5" xfId="0" applyFill="1" applyBorder="1"/>
    <xf numFmtId="0" fontId="0" fillId="32" borderId="5" xfId="0" applyFill="1" applyBorder="1"/>
    <xf numFmtId="0" fontId="59" fillId="23" borderId="5" xfId="0" applyFont="1" applyFill="1" applyBorder="1"/>
    <xf numFmtId="0" fontId="0" fillId="12" borderId="5" xfId="0" applyFill="1" applyBorder="1"/>
    <xf numFmtId="0" fontId="0" fillId="24" borderId="5" xfId="0" applyFill="1" applyBorder="1"/>
    <xf numFmtId="0" fontId="0" fillId="23" borderId="9" xfId="0" applyFill="1" applyBorder="1"/>
    <xf numFmtId="0" fontId="0" fillId="23" borderId="0" xfId="0" applyFill="1"/>
    <xf numFmtId="0" fontId="0" fillId="0" borderId="0" xfId="0" applyFill="1" applyAlignment="1">
      <alignment horizontal="left"/>
    </xf>
    <xf numFmtId="3" fontId="21" fillId="0" borderId="0" xfId="0" applyNumberFormat="1" applyFont="1"/>
    <xf numFmtId="41" fontId="55" fillId="0" borderId="0" xfId="0" applyNumberFormat="1" applyFont="1" applyFill="1"/>
    <xf numFmtId="0" fontId="55" fillId="33" borderId="0" xfId="0" applyFont="1" applyFill="1" applyAlignment="1">
      <alignment horizontal="center"/>
    </xf>
    <xf numFmtId="15" fontId="55" fillId="33" borderId="0" xfId="0" applyNumberFormat="1" applyFont="1" applyFill="1" applyAlignment="1">
      <alignment horizontal="center"/>
    </xf>
    <xf numFmtId="41" fontId="55" fillId="0" borderId="0" xfId="1" applyFont="1"/>
    <xf numFmtId="0" fontId="96" fillId="2" borderId="0" xfId="15" applyFont="1" applyFill="1"/>
    <xf numFmtId="14" fontId="96" fillId="0" borderId="43" xfId="11" applyNumberFormat="1" applyFont="1" applyBorder="1" applyAlignment="1">
      <alignment horizontal="right" vertical="center"/>
    </xf>
    <xf numFmtId="0" fontId="96" fillId="2" borderId="43" xfId="15" applyFont="1" applyFill="1" applyBorder="1"/>
    <xf numFmtId="10" fontId="96" fillId="0" borderId="43" xfId="11" applyNumberFormat="1" applyFont="1" applyBorder="1" applyAlignment="1">
      <alignment horizontal="right" vertical="center"/>
    </xf>
    <xf numFmtId="0" fontId="20" fillId="0" borderId="0" xfId="0" applyFont="1" applyBorder="1"/>
    <xf numFmtId="0" fontId="20" fillId="0" borderId="0" xfId="7" applyFont="1" applyBorder="1"/>
    <xf numFmtId="0" fontId="55" fillId="31" borderId="76" xfId="0" applyFont="1" applyFill="1" applyBorder="1"/>
    <xf numFmtId="164" fontId="7" fillId="0" borderId="0" xfId="3" applyFont="1" applyAlignment="1">
      <alignment horizontal="center"/>
    </xf>
    <xf numFmtId="41" fontId="5" fillId="0" borderId="0" xfId="0" applyNumberFormat="1" applyFont="1" applyBorder="1"/>
    <xf numFmtId="0" fontId="99" fillId="0" borderId="0" xfId="0" applyFont="1"/>
    <xf numFmtId="0" fontId="99" fillId="0" borderId="0" xfId="0" applyFont="1" applyFill="1" applyBorder="1"/>
    <xf numFmtId="0" fontId="47" fillId="0" borderId="0" xfId="16" applyFont="1" applyFill="1">
      <alignment vertical="center"/>
    </xf>
    <xf numFmtId="0" fontId="50" fillId="0" borderId="43" xfId="16" applyFont="1" applyFill="1" applyBorder="1" applyAlignment="1" applyProtection="1">
      <protection locked="0"/>
    </xf>
    <xf numFmtId="14" fontId="50" fillId="0" borderId="43" xfId="16" applyNumberFormat="1" applyFont="1" applyFill="1" applyBorder="1" applyAlignment="1" applyProtection="1">
      <protection locked="0"/>
    </xf>
    <xf numFmtId="3" fontId="47" fillId="0" borderId="43" xfId="16" applyNumberFormat="1" applyFont="1" applyFill="1" applyBorder="1">
      <alignment vertical="center"/>
    </xf>
    <xf numFmtId="41" fontId="47" fillId="0" borderId="0" xfId="1" applyFont="1" applyFill="1" applyAlignment="1">
      <alignment vertical="center"/>
    </xf>
    <xf numFmtId="41" fontId="47" fillId="0" borderId="0" xfId="16" applyNumberFormat="1" applyFont="1" applyFill="1">
      <alignment vertical="center"/>
    </xf>
    <xf numFmtId="0" fontId="50" fillId="0" borderId="43" xfId="16" applyFont="1" applyFill="1" applyBorder="1" applyAlignment="1" applyProtection="1">
      <alignment horizontal="left"/>
      <protection locked="0"/>
    </xf>
    <xf numFmtId="41" fontId="5" fillId="0" borderId="0" xfId="8" applyFont="1" applyFill="1" applyBorder="1"/>
    <xf numFmtId="165" fontId="40" fillId="0" borderId="0" xfId="8" applyNumberFormat="1" applyFont="1" applyFill="1" applyBorder="1" applyAlignment="1">
      <alignment horizontal="center" vertical="center" wrapText="1"/>
    </xf>
    <xf numFmtId="0" fontId="6" fillId="0" borderId="0" xfId="9" applyFont="1" applyFill="1" applyBorder="1" applyAlignment="1">
      <alignment horizontal="left"/>
    </xf>
    <xf numFmtId="0" fontId="6" fillId="0" borderId="0" xfId="9" applyFont="1" applyFill="1" applyBorder="1"/>
    <xf numFmtId="165" fontId="6" fillId="0" borderId="0" xfId="1" applyNumberFormat="1" applyFont="1" applyFill="1" applyBorder="1"/>
    <xf numFmtId="0" fontId="5" fillId="0" borderId="0" xfId="9" applyFont="1" applyFill="1" applyBorder="1"/>
    <xf numFmtId="0" fontId="8" fillId="0" borderId="0" xfId="10" applyFont="1" applyFill="1" applyBorder="1"/>
    <xf numFmtId="0" fontId="6" fillId="0" borderId="0" xfId="0" applyFont="1" applyFill="1" applyBorder="1" applyAlignment="1">
      <alignment horizontal="left"/>
    </xf>
    <xf numFmtId="49" fontId="5" fillId="0" borderId="0" xfId="0" quotePrefix="1" applyNumberFormat="1" applyFont="1" applyFill="1" applyBorder="1" applyAlignment="1">
      <alignment horizontal="center"/>
    </xf>
    <xf numFmtId="0" fontId="5" fillId="0" borderId="0" xfId="0" applyFont="1" applyFill="1" applyBorder="1"/>
    <xf numFmtId="165" fontId="5" fillId="0" borderId="0" xfId="1" applyNumberFormat="1" applyFont="1" applyFill="1" applyBorder="1"/>
    <xf numFmtId="165" fontId="6" fillId="0" borderId="0" xfId="8" applyNumberFormat="1" applyFont="1" applyFill="1" applyBorder="1" applyAlignment="1">
      <alignment horizontal="centerContinuous"/>
    </xf>
    <xf numFmtId="165" fontId="35" fillId="0" borderId="0" xfId="1" applyNumberFormat="1" applyFont="1" applyFill="1" applyBorder="1" applyAlignment="1">
      <alignment horizontal="center"/>
    </xf>
    <xf numFmtId="165" fontId="5" fillId="0" borderId="0" xfId="0" applyNumberFormat="1" applyFont="1" applyFill="1" applyBorder="1"/>
    <xf numFmtId="49" fontId="6" fillId="0" borderId="0" xfId="0" quotePrefix="1" applyNumberFormat="1" applyFont="1" applyFill="1" applyBorder="1" applyAlignment="1">
      <alignment horizontal="center"/>
    </xf>
    <xf numFmtId="0" fontId="6" fillId="0" borderId="0" xfId="0" applyFont="1" applyFill="1" applyBorder="1"/>
    <xf numFmtId="0" fontId="25" fillId="0" borderId="0" xfId="0" applyFont="1" applyFill="1" applyBorder="1"/>
    <xf numFmtId="165" fontId="25" fillId="0" borderId="0" xfId="1" applyNumberFormat="1" applyFont="1" applyFill="1" applyBorder="1"/>
    <xf numFmtId="165" fontId="18" fillId="0" borderId="0" xfId="8" applyNumberFormat="1" applyFont="1" applyFill="1" applyBorder="1"/>
    <xf numFmtId="49" fontId="5" fillId="0" borderId="0" xfId="0" applyNumberFormat="1" applyFont="1" applyFill="1" applyBorder="1" applyAlignment="1">
      <alignment horizontal="center"/>
    </xf>
    <xf numFmtId="49" fontId="33" fillId="0" borderId="0" xfId="0" quotePrefix="1" applyNumberFormat="1" applyFont="1" applyFill="1" applyBorder="1" applyAlignment="1">
      <alignment horizontal="center"/>
    </xf>
    <xf numFmtId="0" fontId="34" fillId="0" borderId="0" xfId="0" applyFont="1" applyFill="1" applyBorder="1" applyAlignment="1">
      <alignment vertical="center"/>
    </xf>
    <xf numFmtId="165" fontId="33" fillId="0" borderId="0" xfId="8" applyNumberFormat="1" applyFont="1" applyFill="1" applyBorder="1"/>
    <xf numFmtId="0" fontId="33" fillId="0" borderId="0" xfId="0" applyFont="1" applyFill="1" applyBorder="1"/>
    <xf numFmtId="0" fontId="7" fillId="0" borderId="0" xfId="0" applyFont="1" applyFill="1" applyBorder="1" applyAlignment="1">
      <alignment horizontal="left"/>
    </xf>
    <xf numFmtId="165" fontId="37" fillId="0" borderId="0" xfId="8" applyNumberFormat="1" applyFont="1" applyFill="1" applyBorder="1" applyAlignment="1">
      <alignment horizontal="center"/>
    </xf>
    <xf numFmtId="3" fontId="5" fillId="0" borderId="0" xfId="0" applyNumberFormat="1" applyFont="1" applyFill="1" applyBorder="1" applyAlignment="1">
      <alignment horizontal="right" vertical="center" wrapText="1"/>
    </xf>
    <xf numFmtId="0" fontId="5" fillId="0" borderId="0" xfId="0" applyFont="1" applyFill="1" applyBorder="1" applyAlignment="1">
      <alignment horizontal="right" vertical="center" wrapText="1"/>
    </xf>
    <xf numFmtId="165" fontId="42" fillId="0" borderId="0" xfId="8" applyNumberFormat="1" applyFont="1" applyFill="1" applyBorder="1" applyAlignment="1">
      <alignment horizontal="center"/>
    </xf>
    <xf numFmtId="3" fontId="6" fillId="0" borderId="0" xfId="0" applyNumberFormat="1" applyFont="1" applyFill="1" applyBorder="1" applyAlignment="1">
      <alignment horizontal="right" vertical="center" wrapText="1"/>
    </xf>
    <xf numFmtId="0" fontId="8" fillId="0" borderId="0" xfId="10" applyFont="1" applyFill="1" applyBorder="1" applyAlignment="1">
      <alignment wrapText="1"/>
    </xf>
    <xf numFmtId="0" fontId="5" fillId="0" borderId="0" xfId="0" applyFont="1" applyFill="1" applyBorder="1" applyAlignment="1">
      <alignment horizontal="left"/>
    </xf>
    <xf numFmtId="0" fontId="36" fillId="0" borderId="0" xfId="0" applyFont="1" applyFill="1" applyBorder="1" applyAlignment="1">
      <alignment horizontal="left"/>
    </xf>
    <xf numFmtId="49" fontId="25" fillId="0" borderId="0" xfId="0" quotePrefix="1" applyNumberFormat="1" applyFont="1" applyFill="1" applyBorder="1" applyAlignment="1">
      <alignment horizontal="center"/>
    </xf>
    <xf numFmtId="165" fontId="25" fillId="0" borderId="0" xfId="0" applyNumberFormat="1" applyFont="1" applyFill="1" applyBorder="1"/>
    <xf numFmtId="165" fontId="25" fillId="0" borderId="0" xfId="8" applyNumberFormat="1" applyFont="1" applyFill="1" applyBorder="1"/>
    <xf numFmtId="165" fontId="6" fillId="0" borderId="0" xfId="0" applyNumberFormat="1" applyFont="1" applyFill="1" applyBorder="1"/>
    <xf numFmtId="49" fontId="18" fillId="0" borderId="0" xfId="0" quotePrefix="1" applyNumberFormat="1" applyFont="1" applyFill="1" applyBorder="1" applyAlignment="1">
      <alignment horizontal="center"/>
    </xf>
    <xf numFmtId="0" fontId="18" fillId="0" borderId="0" xfId="0" applyFont="1" applyFill="1" applyBorder="1"/>
    <xf numFmtId="165" fontId="18" fillId="0" borderId="0" xfId="0" applyNumberFormat="1" applyFont="1" applyFill="1" applyBorder="1"/>
    <xf numFmtId="165" fontId="7" fillId="0" borderId="0" xfId="8" applyNumberFormat="1" applyFont="1" applyFill="1" applyBorder="1"/>
    <xf numFmtId="165" fontId="6" fillId="0" borderId="0" xfId="8" applyNumberFormat="1" applyFont="1" applyFill="1" applyBorder="1" applyAlignment="1">
      <alignment horizontal="center"/>
    </xf>
    <xf numFmtId="0" fontId="6" fillId="0" borderId="0" xfId="9" applyFont="1" applyFill="1" applyBorder="1" applyAlignment="1">
      <alignment horizontal="center"/>
    </xf>
    <xf numFmtId="0" fontId="5" fillId="0" borderId="0" xfId="0" applyFont="1" applyFill="1" applyBorder="1" applyAlignment="1">
      <alignment horizontal="center"/>
    </xf>
    <xf numFmtId="0" fontId="35" fillId="0" borderId="0" xfId="9" applyFont="1" applyFill="1" applyBorder="1" applyAlignment="1">
      <alignment horizontal="center"/>
    </xf>
    <xf numFmtId="0" fontId="5" fillId="0" borderId="0" xfId="8" applyNumberFormat="1" applyFont="1" applyFill="1" applyBorder="1"/>
    <xf numFmtId="0" fontId="37" fillId="0" borderId="0" xfId="9" applyFont="1" applyFill="1" applyBorder="1" applyAlignment="1">
      <alignment horizontal="center"/>
    </xf>
    <xf numFmtId="165" fontId="5" fillId="0" borderId="0" xfId="8" applyNumberFormat="1" applyFont="1" applyFill="1" applyBorder="1" applyAlignment="1">
      <alignment horizontal="center"/>
    </xf>
    <xf numFmtId="41" fontId="5" fillId="0" borderId="0" xfId="0" applyNumberFormat="1" applyFont="1" applyFill="1" applyBorder="1"/>
    <xf numFmtId="165" fontId="6" fillId="0" borderId="0" xfId="8" applyNumberFormat="1" applyFont="1" applyFill="1" applyBorder="1" applyAlignment="1">
      <alignment horizontal="centerContinuous" vertical="top"/>
    </xf>
    <xf numFmtId="165" fontId="5" fillId="0" borderId="0" xfId="8" applyNumberFormat="1" applyFont="1" applyFill="1" applyBorder="1" applyAlignment="1"/>
    <xf numFmtId="165" fontId="39" fillId="0" borderId="0" xfId="8" applyNumberFormat="1" applyFont="1" applyFill="1" applyBorder="1"/>
    <xf numFmtId="0" fontId="36" fillId="0" borderId="0" xfId="0" applyFont="1" applyFill="1" applyBorder="1"/>
    <xf numFmtId="165" fontId="35" fillId="0" borderId="0" xfId="1" applyNumberFormat="1" applyFont="1" applyFill="1" applyBorder="1" applyAlignment="1">
      <alignment horizontal="centerContinuous"/>
    </xf>
    <xf numFmtId="165" fontId="5" fillId="0" borderId="0" xfId="8" applyNumberFormat="1" applyFont="1" applyFill="1" applyBorder="1" applyAlignment="1">
      <alignment horizontal="centerContinuous"/>
    </xf>
    <xf numFmtId="165" fontId="35" fillId="0" borderId="0" xfId="8" applyNumberFormat="1" applyFont="1" applyFill="1" applyBorder="1" applyAlignment="1">
      <alignment horizontal="centerContinuous"/>
    </xf>
    <xf numFmtId="165" fontId="39" fillId="0" borderId="0" xfId="0" applyNumberFormat="1" applyFont="1" applyFill="1" applyBorder="1" applyAlignment="1">
      <alignment wrapText="1"/>
    </xf>
    <xf numFmtId="164" fontId="5" fillId="0" borderId="0" xfId="3" applyFont="1" applyFill="1" applyBorder="1"/>
    <xf numFmtId="165" fontId="36" fillId="0" borderId="0" xfId="0" applyNumberFormat="1" applyFont="1" applyFill="1" applyBorder="1"/>
    <xf numFmtId="165" fontId="36" fillId="0" borderId="0" xfId="8" applyNumberFormat="1" applyFont="1" applyFill="1" applyBorder="1"/>
    <xf numFmtId="165" fontId="40" fillId="0" borderId="0" xfId="0" applyNumberFormat="1" applyFont="1" applyFill="1" applyBorder="1"/>
    <xf numFmtId="165" fontId="34" fillId="0" borderId="0" xfId="0" applyNumberFormat="1" applyFont="1" applyFill="1" applyBorder="1"/>
    <xf numFmtId="0" fontId="40" fillId="0" borderId="0" xfId="0" applyFont="1" applyFill="1" applyBorder="1"/>
    <xf numFmtId="165" fontId="40" fillId="0" borderId="0" xfId="8" applyNumberFormat="1" applyFont="1" applyFill="1" applyBorder="1"/>
    <xf numFmtId="0" fontId="5" fillId="0" borderId="0" xfId="0" applyFont="1" applyFill="1" applyBorder="1" applyAlignment="1">
      <alignment horizontal="centerContinuous"/>
    </xf>
    <xf numFmtId="15" fontId="40" fillId="0" borderId="0" xfId="0" applyNumberFormat="1" applyFont="1" applyFill="1" applyBorder="1" applyAlignment="1">
      <alignment horizontal="centerContinuous" vertical="center" wrapText="1"/>
    </xf>
    <xf numFmtId="15" fontId="40" fillId="0" borderId="0" xfId="0" applyNumberFormat="1" applyFont="1" applyFill="1" applyBorder="1" applyAlignment="1">
      <alignment vertical="center" wrapText="1"/>
    </xf>
    <xf numFmtId="165" fontId="40" fillId="0" borderId="0" xfId="0" applyNumberFormat="1" applyFont="1" applyFill="1" applyBorder="1" applyAlignment="1">
      <alignment horizontal="center" vertical="center" wrapText="1"/>
    </xf>
    <xf numFmtId="165" fontId="40" fillId="0" borderId="0" xfId="0" applyNumberFormat="1" applyFont="1" applyFill="1" applyBorder="1" applyAlignment="1">
      <alignment horizontal="right" vertical="center" wrapText="1"/>
    </xf>
    <xf numFmtId="165" fontId="40" fillId="0" borderId="0" xfId="0" applyNumberFormat="1" applyFont="1" applyFill="1" applyBorder="1" applyAlignment="1">
      <alignment vertical="center" wrapText="1"/>
    </xf>
    <xf numFmtId="10" fontId="5" fillId="0" borderId="0" xfId="3" applyNumberFormat="1" applyFont="1" applyFill="1" applyBorder="1"/>
    <xf numFmtId="10" fontId="5" fillId="0" borderId="0" xfId="8" applyNumberFormat="1" applyFont="1" applyFill="1" applyBorder="1"/>
    <xf numFmtId="164" fontId="5" fillId="0" borderId="0" xfId="8" applyNumberFormat="1" applyFont="1" applyFill="1" applyBorder="1"/>
    <xf numFmtId="3" fontId="41" fillId="0" borderId="0" xfId="0" applyNumberFormat="1" applyFont="1" applyFill="1" applyBorder="1" applyAlignment="1">
      <alignment horizontal="center"/>
    </xf>
    <xf numFmtId="165" fontId="39" fillId="0" borderId="0" xfId="1" applyNumberFormat="1" applyFont="1" applyFill="1" applyBorder="1"/>
    <xf numFmtId="165" fontId="7" fillId="0" borderId="0" xfId="0" applyNumberFormat="1" applyFont="1" applyFill="1" applyBorder="1"/>
    <xf numFmtId="165" fontId="5" fillId="0" borderId="0" xfId="9" applyNumberFormat="1" applyFont="1" applyFill="1" applyBorder="1"/>
    <xf numFmtId="3" fontId="5" fillId="0" borderId="0" xfId="0" applyNumberFormat="1" applyFont="1" applyFill="1" applyBorder="1"/>
    <xf numFmtId="41" fontId="54" fillId="0" borderId="0" xfId="8" applyFont="1" applyFill="1" applyBorder="1"/>
    <xf numFmtId="0" fontId="0" fillId="0" borderId="0" xfId="0" applyFill="1" applyBorder="1"/>
    <xf numFmtId="0" fontId="104" fillId="4" borderId="0" xfId="45" applyFont="1" applyFill="1"/>
    <xf numFmtId="0" fontId="102" fillId="4" borderId="0" xfId="45" applyFont="1" applyFill="1"/>
    <xf numFmtId="14" fontId="104" fillId="4" borderId="0" xfId="45" applyNumberFormat="1" applyFont="1" applyFill="1" applyAlignment="1">
      <alignment horizontal="left"/>
    </xf>
    <xf numFmtId="49" fontId="102" fillId="4" borderId="0" xfId="45" applyNumberFormat="1" applyFont="1" applyFill="1"/>
    <xf numFmtId="49" fontId="104" fillId="4" borderId="0" xfId="45" applyNumberFormat="1" applyFont="1" applyFill="1"/>
    <xf numFmtId="0" fontId="104" fillId="4" borderId="42" xfId="45" applyFont="1" applyFill="1" applyBorder="1"/>
    <xf numFmtId="0" fontId="102" fillId="4" borderId="42" xfId="45" applyFont="1" applyFill="1" applyBorder="1"/>
    <xf numFmtId="49" fontId="102" fillId="4" borderId="42" xfId="45" applyNumberFormat="1" applyFont="1" applyFill="1" applyBorder="1"/>
    <xf numFmtId="0" fontId="105" fillId="4" borderId="0" xfId="45" applyFont="1" applyFill="1"/>
    <xf numFmtId="0" fontId="20" fillId="4" borderId="0" xfId="52" applyFont="1" applyFill="1"/>
    <xf numFmtId="0" fontId="20" fillId="4" borderId="42" xfId="52" applyFont="1" applyFill="1" applyBorder="1"/>
    <xf numFmtId="0" fontId="102" fillId="0" borderId="0" xfId="45" applyFont="1"/>
    <xf numFmtId="49" fontId="102" fillId="0" borderId="0" xfId="45" applyNumberFormat="1" applyFont="1"/>
    <xf numFmtId="0" fontId="106" fillId="0" borderId="0" xfId="52" applyFont="1"/>
    <xf numFmtId="0" fontId="20" fillId="0" borderId="0" xfId="52" applyFont="1"/>
    <xf numFmtId="0" fontId="102" fillId="0" borderId="0" xfId="52" applyFont="1"/>
    <xf numFmtId="49" fontId="120" fillId="0" borderId="0" xfId="45" applyNumberFormat="1" applyFont="1"/>
    <xf numFmtId="0" fontId="28" fillId="0" borderId="15" xfId="52" applyFont="1" applyBorder="1" applyAlignment="1">
      <alignment vertical="center" wrapText="1"/>
    </xf>
    <xf numFmtId="0" fontId="121" fillId="0" borderId="11" xfId="52" applyFont="1" applyBorder="1" applyAlignment="1">
      <alignment horizontal="center" vertical="center" wrapText="1"/>
    </xf>
    <xf numFmtId="0" fontId="28" fillId="3" borderId="22" xfId="52" applyFont="1" applyFill="1" applyBorder="1" applyAlignment="1">
      <alignment vertical="center" wrapText="1"/>
    </xf>
    <xf numFmtId="0" fontId="121" fillId="3" borderId="30" xfId="52" applyFont="1" applyFill="1" applyBorder="1" applyAlignment="1">
      <alignment vertical="center" wrapText="1"/>
    </xf>
    <xf numFmtId="0" fontId="20" fillId="0" borderId="5" xfId="52" applyFont="1" applyBorder="1"/>
    <xf numFmtId="0" fontId="121" fillId="3" borderId="31" xfId="52" applyFont="1" applyFill="1" applyBorder="1" applyAlignment="1">
      <alignment vertical="center" wrapText="1"/>
    </xf>
    <xf numFmtId="0" fontId="28" fillId="0" borderId="0" xfId="52" applyFont="1"/>
    <xf numFmtId="0" fontId="0" fillId="0" borderId="0" xfId="0"/>
    <xf numFmtId="0" fontId="4" fillId="0" borderId="0" xfId="0" applyFont="1"/>
    <xf numFmtId="165" fontId="4" fillId="0" borderId="0" xfId="122" applyNumberFormat="1" applyFont="1"/>
    <xf numFmtId="165" fontId="4" fillId="0" borderId="0" xfId="0" applyNumberFormat="1" applyFont="1"/>
    <xf numFmtId="165" fontId="4" fillId="0" borderId="0" xfId="8" applyNumberFormat="1" applyFont="1"/>
    <xf numFmtId="49" fontId="4" fillId="0" borderId="0" xfId="0" applyNumberFormat="1" applyFont="1" applyAlignment="1">
      <alignment horizontal="center"/>
    </xf>
    <xf numFmtId="165" fontId="132" fillId="18" borderId="0" xfId="122" applyNumberFormat="1" applyFont="1" applyFill="1" applyAlignment="1">
      <alignment horizontal="center"/>
    </xf>
    <xf numFmtId="165" fontId="95" fillId="0" borderId="0" xfId="122" applyNumberFormat="1" applyFont="1"/>
    <xf numFmtId="49" fontId="4" fillId="0" borderId="0" xfId="0" quotePrefix="1" applyNumberFormat="1" applyFont="1" applyAlignment="1">
      <alignment horizontal="center"/>
    </xf>
    <xf numFmtId="165" fontId="95" fillId="6" borderId="0" xfId="8" applyNumberFormat="1" applyFont="1" applyFill="1" applyAlignment="1">
      <alignment horizontal="centerContinuous"/>
    </xf>
    <xf numFmtId="165" fontId="132" fillId="19" borderId="0" xfId="122" applyNumberFormat="1" applyFont="1" applyFill="1" applyAlignment="1">
      <alignment horizontal="center"/>
    </xf>
    <xf numFmtId="49" fontId="95" fillId="0" borderId="0" xfId="0" quotePrefix="1" applyNumberFormat="1" applyFont="1" applyAlignment="1">
      <alignment horizontal="center"/>
    </xf>
    <xf numFmtId="0" fontId="95" fillId="0" borderId="0" xfId="0" applyFont="1"/>
    <xf numFmtId="165" fontId="95" fillId="0" borderId="0" xfId="8" applyNumberFormat="1" applyFont="1"/>
    <xf numFmtId="0" fontId="183" fillId="0" borderId="0" xfId="0" applyFont="1"/>
    <xf numFmtId="165" fontId="183" fillId="0" borderId="0" xfId="122" applyNumberFormat="1" applyFont="1"/>
    <xf numFmtId="165" fontId="95" fillId="0" borderId="0" xfId="8" applyNumberFormat="1" applyFont="1" applyBorder="1"/>
    <xf numFmtId="49" fontId="124" fillId="5" borderId="0" xfId="0" quotePrefix="1" applyNumberFormat="1" applyFont="1" applyFill="1" applyAlignment="1">
      <alignment horizontal="center"/>
    </xf>
    <xf numFmtId="0" fontId="184" fillId="5" borderId="0" xfId="0" applyFont="1" applyFill="1" applyAlignment="1">
      <alignment vertical="center"/>
    </xf>
    <xf numFmtId="165" fontId="184" fillId="5" borderId="0" xfId="122" applyNumberFormat="1" applyFont="1" applyFill="1" applyAlignment="1">
      <alignment vertical="center"/>
    </xf>
    <xf numFmtId="165" fontId="95" fillId="0" borderId="102" xfId="8" applyNumberFormat="1" applyFont="1" applyBorder="1"/>
    <xf numFmtId="0" fontId="185" fillId="0" borderId="0" xfId="1922"/>
    <xf numFmtId="0" fontId="187" fillId="0" borderId="111" xfId="1922" applyFont="1" applyBorder="1" applyAlignment="1">
      <alignment horizontal="center" vertical="center" wrapText="1"/>
    </xf>
    <xf numFmtId="0" fontId="188" fillId="0" borderId="111" xfId="1922" applyFont="1" applyBorder="1" applyAlignment="1">
      <alignment vertical="center" wrapText="1"/>
    </xf>
    <xf numFmtId="14" fontId="187" fillId="0" borderId="111" xfId="1922" applyNumberFormat="1" applyFont="1" applyBorder="1" applyAlignment="1">
      <alignment horizontal="center" vertical="center" wrapText="1"/>
    </xf>
    <xf numFmtId="0" fontId="188" fillId="0" borderId="111" xfId="1922" applyFont="1" applyBorder="1" applyAlignment="1">
      <alignment horizontal="center" vertical="center" wrapText="1"/>
    </xf>
    <xf numFmtId="3" fontId="188" fillId="0" borderId="111" xfId="1922" applyNumberFormat="1" applyFont="1" applyBorder="1" applyAlignment="1">
      <alignment horizontal="right" vertical="center" wrapText="1"/>
    </xf>
    <xf numFmtId="3" fontId="101" fillId="0" borderId="111" xfId="1922" applyNumberFormat="1" applyFont="1" applyBorder="1" applyAlignment="1">
      <alignment horizontal="right" vertical="center" wrapText="1"/>
    </xf>
    <xf numFmtId="0" fontId="1" fillId="0" borderId="0" xfId="1922" applyFont="1"/>
    <xf numFmtId="169" fontId="0" fillId="0" borderId="0" xfId="1923" applyNumberFormat="1" applyFont="1"/>
    <xf numFmtId="14" fontId="188" fillId="0" borderId="111" xfId="1922" applyNumberFormat="1" applyFont="1" applyBorder="1" applyAlignment="1">
      <alignment horizontal="center" vertical="center" wrapText="1"/>
    </xf>
    <xf numFmtId="0" fontId="186" fillId="0" borderId="111" xfId="1922" applyFont="1" applyBorder="1" applyAlignment="1">
      <alignment vertical="center"/>
    </xf>
    <xf numFmtId="3" fontId="186" fillId="0" borderId="111" xfId="1922" applyNumberFormat="1" applyFont="1" applyBorder="1" applyAlignment="1">
      <alignment vertical="center"/>
    </xf>
    <xf numFmtId="41" fontId="55" fillId="4" borderId="0" xfId="0" applyNumberFormat="1" applyFont="1" applyFill="1"/>
    <xf numFmtId="0" fontId="22" fillId="0" borderId="43" xfId="15" applyFont="1" applyFill="1" applyBorder="1" applyAlignment="1">
      <alignment horizontal="center" vertical="center"/>
    </xf>
    <xf numFmtId="0" fontId="21" fillId="0" borderId="43" xfId="15" applyFill="1" applyBorder="1"/>
    <xf numFmtId="0" fontId="22" fillId="0" borderId="43" xfId="15" applyFont="1" applyFill="1" applyBorder="1" applyAlignment="1">
      <alignment horizontal="center" vertical="center" wrapText="1"/>
    </xf>
    <xf numFmtId="0" fontId="22" fillId="0" borderId="43" xfId="15" applyFont="1" applyFill="1" applyBorder="1" applyAlignment="1">
      <alignment horizontal="left" vertical="center" wrapText="1"/>
    </xf>
    <xf numFmtId="0" fontId="22" fillId="0" borderId="43" xfId="15" applyFont="1" applyFill="1" applyBorder="1" applyAlignment="1">
      <alignment vertical="center" wrapText="1"/>
    </xf>
    <xf numFmtId="3" fontId="22" fillId="0" borderId="43" xfId="15" applyNumberFormat="1" applyFont="1" applyFill="1" applyBorder="1" applyAlignment="1">
      <alignment horizontal="right" vertical="center" wrapText="1"/>
    </xf>
    <xf numFmtId="0" fontId="22" fillId="0" borderId="43" xfId="15" applyFont="1" applyFill="1" applyBorder="1" applyAlignment="1">
      <alignment horizontal="right" vertical="center" wrapText="1"/>
    </xf>
    <xf numFmtId="41" fontId="22" fillId="0" borderId="43" xfId="1" applyFont="1" applyFill="1" applyBorder="1" applyAlignment="1">
      <alignment horizontal="right" vertical="center" wrapText="1"/>
    </xf>
    <xf numFmtId="170" fontId="21" fillId="0" borderId="0" xfId="15" applyNumberFormat="1" applyFill="1"/>
    <xf numFmtId="164" fontId="22" fillId="14" borderId="0" xfId="3" applyFont="1" applyFill="1" applyAlignment="1">
      <alignment horizontal="left" vertical="top" wrapText="1"/>
    </xf>
    <xf numFmtId="0" fontId="22" fillId="14" borderId="0" xfId="15" applyNumberFormat="1" applyFont="1" applyFill="1" applyAlignment="1">
      <alignment horizontal="left" vertical="top" wrapText="1"/>
    </xf>
    <xf numFmtId="14" fontId="22" fillId="14" borderId="0" xfId="15" applyNumberFormat="1" applyFont="1" applyFill="1" applyAlignment="1">
      <alignment horizontal="left" vertical="top" wrapText="1"/>
    </xf>
    <xf numFmtId="14" fontId="21" fillId="0" borderId="0" xfId="15" applyNumberFormat="1"/>
    <xf numFmtId="10" fontId="21" fillId="0" borderId="0" xfId="15" applyNumberFormat="1"/>
    <xf numFmtId="165" fontId="21" fillId="0" borderId="0" xfId="15" applyNumberFormat="1"/>
    <xf numFmtId="9" fontId="20" fillId="0" borderId="0" xfId="0" applyNumberFormat="1" applyFont="1" applyAlignment="1">
      <alignment horizontal="center"/>
    </xf>
    <xf numFmtId="0" fontId="68" fillId="25" borderId="0" xfId="33" applyFill="1"/>
    <xf numFmtId="0" fontId="68" fillId="0" borderId="0" xfId="33" applyProtection="1">
      <protection locked="0"/>
    </xf>
    <xf numFmtId="0" fontId="68" fillId="0" borderId="0" xfId="33"/>
    <xf numFmtId="0" fontId="68" fillId="0" borderId="61" xfId="33" applyBorder="1"/>
    <xf numFmtId="0" fontId="196" fillId="0" borderId="0" xfId="33" applyFont="1" applyAlignment="1" applyProtection="1">
      <alignment horizontal="left" vertical="top" indent="1"/>
      <protection locked="0"/>
    </xf>
    <xf numFmtId="0" fontId="68" fillId="0" borderId="62" xfId="33" applyBorder="1"/>
    <xf numFmtId="0" fontId="68" fillId="0" borderId="63" xfId="33" applyBorder="1"/>
    <xf numFmtId="0" fontId="198" fillId="28" borderId="64" xfId="33" applyFont="1" applyFill="1" applyBorder="1"/>
    <xf numFmtId="0" fontId="199" fillId="0" borderId="64" xfId="33" applyFont="1" applyBorder="1"/>
    <xf numFmtId="0" fontId="199" fillId="0" borderId="64" xfId="33" applyFont="1" applyBorder="1" applyAlignment="1">
      <alignment horizontal="left" wrapText="1"/>
    </xf>
    <xf numFmtId="0" fontId="194" fillId="0" borderId="62" xfId="33" applyFont="1" applyBorder="1" applyAlignment="1">
      <alignment horizontal="left" vertical="top" indent="1"/>
    </xf>
    <xf numFmtId="0" fontId="194" fillId="0" borderId="0" xfId="33" applyFont="1" applyAlignment="1">
      <alignment horizontal="left" vertical="top" indent="1"/>
    </xf>
    <xf numFmtId="0" fontId="194" fillId="0" borderId="62" xfId="33" applyFont="1" applyBorder="1" applyAlignment="1">
      <alignment horizontal="right" vertical="top"/>
    </xf>
    <xf numFmtId="0" fontId="204" fillId="0" borderId="0" xfId="33" applyFont="1" applyAlignment="1">
      <alignment horizontal="left" vertical="top"/>
    </xf>
    <xf numFmtId="0" fontId="68" fillId="28" borderId="0" xfId="33" applyFill="1"/>
    <xf numFmtId="0" fontId="206" fillId="0" borderId="0" xfId="0" applyFont="1"/>
    <xf numFmtId="0" fontId="56" fillId="0" borderId="0" xfId="0" applyFont="1" applyAlignment="1">
      <alignment horizontal="right"/>
    </xf>
    <xf numFmtId="0" fontId="0" fillId="0" borderId="0" xfId="0" quotePrefix="1" applyBorder="1"/>
    <xf numFmtId="14" fontId="0" fillId="0" borderId="0" xfId="0" applyNumberFormat="1" applyBorder="1"/>
    <xf numFmtId="0" fontId="0" fillId="0" borderId="11" xfId="0" applyFill="1" applyBorder="1"/>
    <xf numFmtId="0" fontId="0" fillId="0" borderId="11" xfId="0" quotePrefix="1" applyBorder="1"/>
    <xf numFmtId="165" fontId="6" fillId="0" borderId="0" xfId="8" applyNumberFormat="1" applyFont="1" applyFill="1" applyBorder="1" applyAlignment="1">
      <alignment horizontal="center" vertical="top"/>
    </xf>
    <xf numFmtId="49" fontId="124" fillId="8" borderId="0" xfId="0" quotePrefix="1" applyNumberFormat="1" applyFont="1" applyFill="1" applyAlignment="1">
      <alignment horizontal="center"/>
    </xf>
    <xf numFmtId="0" fontId="184" fillId="8" borderId="0" xfId="0" applyFont="1" applyFill="1" applyAlignment="1">
      <alignment vertical="center"/>
    </xf>
    <xf numFmtId="165" fontId="184" fillId="8" borderId="0" xfId="122" applyNumberFormat="1" applyFont="1" applyFill="1" applyAlignment="1">
      <alignment vertical="center"/>
    </xf>
    <xf numFmtId="49" fontId="183" fillId="0" borderId="0" xfId="0" quotePrefix="1" applyNumberFormat="1" applyFont="1" applyAlignment="1">
      <alignment horizontal="center"/>
    </xf>
    <xf numFmtId="165" fontId="183" fillId="0" borderId="0" xfId="0" applyNumberFormat="1" applyFont="1"/>
    <xf numFmtId="165" fontId="4" fillId="0" borderId="0" xfId="122" applyNumberFormat="1" applyFont="1" applyFill="1"/>
    <xf numFmtId="165" fontId="67" fillId="0" borderId="0" xfId="8" applyNumberFormat="1" applyFont="1" applyFill="1" applyAlignment="1">
      <alignment horizontal="center"/>
    </xf>
    <xf numFmtId="0" fontId="124" fillId="5" borderId="0" xfId="0" applyFont="1" applyFill="1"/>
    <xf numFmtId="165" fontId="124" fillId="5" borderId="0" xfId="122" applyNumberFormat="1" applyFont="1" applyFill="1"/>
    <xf numFmtId="0" fontId="124" fillId="8" borderId="0" xfId="0" applyFont="1" applyFill="1"/>
    <xf numFmtId="165" fontId="124" fillId="8" borderId="0" xfId="122" applyNumberFormat="1" applyFont="1" applyFill="1"/>
    <xf numFmtId="0" fontId="125" fillId="0" borderId="0" xfId="0" applyFont="1"/>
    <xf numFmtId="165" fontId="95" fillId="0" borderId="0" xfId="8" applyNumberFormat="1" applyFont="1" applyFill="1" applyAlignment="1">
      <alignment horizontal="center"/>
    </xf>
    <xf numFmtId="165" fontId="132" fillId="0" borderId="0" xfId="8" applyNumberFormat="1" applyFont="1" applyFill="1" applyAlignment="1">
      <alignment horizontal="center"/>
    </xf>
    <xf numFmtId="0" fontId="95" fillId="0" borderId="0" xfId="0" applyFont="1" applyFill="1" applyAlignment="1">
      <alignment horizontal="left"/>
    </xf>
    <xf numFmtId="0" fontId="55" fillId="16" borderId="111" xfId="0" applyFont="1" applyFill="1" applyBorder="1" applyAlignment="1">
      <alignment horizontal="left" wrapText="1"/>
    </xf>
    <xf numFmtId="0" fontId="23" fillId="16" borderId="111" xfId="15" applyFont="1" applyFill="1" applyBorder="1" applyAlignment="1">
      <alignment vertical="center" wrapText="1"/>
    </xf>
    <xf numFmtId="0" fontId="23" fillId="16" borderId="111" xfId="15" applyFont="1" applyFill="1" applyBorder="1" applyAlignment="1">
      <alignment horizontal="center" vertical="center" wrapText="1"/>
    </xf>
    <xf numFmtId="0" fontId="23" fillId="4" borderId="111" xfId="15" applyFont="1" applyFill="1" applyBorder="1" applyAlignment="1">
      <alignment horizontal="center" vertical="center" wrapText="1"/>
    </xf>
    <xf numFmtId="0" fontId="56" fillId="80" borderId="111" xfId="0" applyFont="1" applyFill="1" applyBorder="1" applyAlignment="1">
      <alignment vertical="center" wrapText="1"/>
    </xf>
    <xf numFmtId="0" fontId="0" fillId="0" borderId="0" xfId="0" applyAlignment="1">
      <alignment wrapText="1"/>
    </xf>
    <xf numFmtId="0" fontId="0" fillId="0" borderId="111" xfId="0" applyBorder="1" applyAlignment="1">
      <alignment horizontal="center"/>
    </xf>
    <xf numFmtId="0" fontId="22" fillId="14" borderId="111" xfId="15" applyFont="1" applyFill="1" applyBorder="1" applyAlignment="1">
      <alignment vertical="center"/>
    </xf>
    <xf numFmtId="0" fontId="22" fillId="14" borderId="111" xfId="15" applyFont="1" applyFill="1" applyBorder="1" applyAlignment="1">
      <alignment horizontal="center" vertical="center"/>
    </xf>
    <xf numFmtId="3" fontId="22" fillId="14" borderId="111" xfId="15" applyNumberFormat="1" applyFont="1" applyFill="1" applyBorder="1" applyAlignment="1">
      <alignment horizontal="right" vertical="center"/>
    </xf>
    <xf numFmtId="165" fontId="22" fillId="14" borderId="111" xfId="122" applyNumberFormat="1" applyFont="1" applyFill="1" applyBorder="1" applyAlignment="1">
      <alignment horizontal="right" vertical="center"/>
    </xf>
    <xf numFmtId="0" fontId="22" fillId="14" borderId="111" xfId="15" applyFont="1" applyFill="1" applyBorder="1" applyAlignment="1">
      <alignment horizontal="right" vertical="center"/>
    </xf>
    <xf numFmtId="0" fontId="20" fillId="0" borderId="111" xfId="1924" applyFont="1" applyBorder="1" applyAlignment="1">
      <alignment horizontal="center"/>
    </xf>
    <xf numFmtId="14" fontId="0" fillId="0" borderId="111" xfId="0" applyNumberFormat="1" applyBorder="1"/>
    <xf numFmtId="14" fontId="22" fillId="14" borderId="111" xfId="15" applyNumberFormat="1" applyFont="1" applyFill="1" applyBorder="1" applyAlignment="1">
      <alignment horizontal="right" vertical="center"/>
    </xf>
    <xf numFmtId="165" fontId="22" fillId="14" borderId="111" xfId="15" applyNumberFormat="1" applyFont="1" applyFill="1" applyBorder="1" applyAlignment="1">
      <alignment horizontal="right" vertical="center"/>
    </xf>
    <xf numFmtId="0" fontId="58" fillId="14" borderId="111" xfId="15" applyFont="1" applyFill="1" applyBorder="1" applyAlignment="1">
      <alignment horizontal="center" vertical="center"/>
    </xf>
    <xf numFmtId="0" fontId="22" fillId="14" borderId="111" xfId="15" applyFont="1" applyFill="1" applyBorder="1" applyAlignment="1">
      <alignment horizontal="left" vertical="center"/>
    </xf>
    <xf numFmtId="0" fontId="55" fillId="22" borderId="111" xfId="0" applyFont="1" applyFill="1" applyBorder="1" applyAlignment="1">
      <alignment horizontal="center" vertical="center" wrapText="1"/>
    </xf>
    <xf numFmtId="0" fontId="55" fillId="22" borderId="111" xfId="0" applyFont="1" applyFill="1" applyBorder="1" applyAlignment="1">
      <alignment vertical="center" wrapText="1"/>
    </xf>
    <xf numFmtId="0" fontId="55" fillId="17" borderId="111" xfId="0" applyFont="1" applyFill="1" applyBorder="1" applyAlignment="1">
      <alignment vertical="center" wrapText="1"/>
    </xf>
    <xf numFmtId="0" fontId="56" fillId="4" borderId="111" xfId="0" applyFont="1" applyFill="1" applyBorder="1" applyAlignment="1">
      <alignment vertical="center" wrapText="1"/>
    </xf>
    <xf numFmtId="0" fontId="55" fillId="80" borderId="0" xfId="0" applyFont="1" applyFill="1"/>
    <xf numFmtId="0" fontId="0" fillId="80" borderId="0" xfId="0" applyFill="1"/>
    <xf numFmtId="165" fontId="0" fillId="0" borderId="111" xfId="0" applyNumberFormat="1" applyBorder="1" applyAlignment="1">
      <alignment horizontal="left"/>
    </xf>
    <xf numFmtId="165" fontId="0" fillId="0" borderId="111" xfId="0" applyNumberFormat="1" applyBorder="1"/>
    <xf numFmtId="0" fontId="60" fillId="81" borderId="111" xfId="0" applyFont="1" applyFill="1" applyBorder="1"/>
    <xf numFmtId="0" fontId="60" fillId="0" borderId="0" xfId="0" applyFont="1" applyFill="1" applyBorder="1"/>
    <xf numFmtId="49" fontId="67" fillId="8" borderId="0" xfId="9" quotePrefix="1" applyNumberFormat="1" applyFont="1" applyFill="1" applyAlignment="1">
      <alignment horizontal="center"/>
    </xf>
    <xf numFmtId="0" fontId="95" fillId="8" borderId="0" xfId="9" applyFont="1" applyFill="1"/>
    <xf numFmtId="165" fontId="95" fillId="8" borderId="0" xfId="122" applyNumberFormat="1" applyFont="1" applyFill="1"/>
    <xf numFmtId="165" fontId="95" fillId="6" borderId="0" xfId="8" applyNumberFormat="1" applyFont="1" applyFill="1" applyAlignment="1">
      <alignment horizontal="centerContinuous" vertical="top"/>
    </xf>
    <xf numFmtId="165" fontId="207" fillId="0" borderId="0" xfId="8" applyNumberFormat="1" applyFont="1"/>
    <xf numFmtId="49" fontId="125" fillId="0" borderId="0" xfId="0" quotePrefix="1" applyNumberFormat="1" applyFont="1" applyAlignment="1">
      <alignment horizontal="center"/>
    </xf>
    <xf numFmtId="0" fontId="66" fillId="0" borderId="0" xfId="0" applyFont="1"/>
    <xf numFmtId="165" fontId="66" fillId="0" borderId="0" xfId="122" applyNumberFormat="1" applyFont="1"/>
    <xf numFmtId="165" fontId="124" fillId="5" borderId="0" xfId="8" applyNumberFormat="1" applyFont="1" applyFill="1"/>
    <xf numFmtId="165" fontId="4" fillId="18" borderId="0" xfId="8" applyNumberFormat="1" applyFont="1" applyFill="1" applyAlignment="1">
      <alignment horizontal="right"/>
    </xf>
    <xf numFmtId="165" fontId="4" fillId="18" borderId="0" xfId="8" applyNumberFormat="1" applyFont="1" applyFill="1" applyAlignment="1">
      <alignment horizontal="center"/>
    </xf>
    <xf numFmtId="165" fontId="4" fillId="19" borderId="0" xfId="8" applyNumberFormat="1" applyFont="1" applyFill="1" applyAlignment="1">
      <alignment horizontal="center"/>
    </xf>
    <xf numFmtId="165" fontId="4" fillId="19" borderId="0" xfId="8" applyNumberFormat="1" applyFont="1" applyFill="1" applyAlignment="1">
      <alignment horizontal="centerContinuous"/>
    </xf>
    <xf numFmtId="165" fontId="4" fillId="5" borderId="0" xfId="8" applyNumberFormat="1" applyFont="1" applyFill="1"/>
    <xf numFmtId="165" fontId="207" fillId="0" borderId="0" xfId="0" applyNumberFormat="1" applyFont="1" applyAlignment="1">
      <alignment wrapText="1"/>
    </xf>
    <xf numFmtId="9" fontId="4" fillId="0" borderId="0" xfId="161" applyFont="1"/>
    <xf numFmtId="165" fontId="95" fillId="0" borderId="0" xfId="0" applyNumberFormat="1" applyFont="1"/>
    <xf numFmtId="165" fontId="66" fillId="0" borderId="0" xfId="0" applyNumberFormat="1" applyFont="1"/>
    <xf numFmtId="165" fontId="66" fillId="0" borderId="0" xfId="8" applyNumberFormat="1" applyFont="1"/>
    <xf numFmtId="165" fontId="95" fillId="0" borderId="0" xfId="8" applyNumberFormat="1" applyFont="1" applyFill="1" applyAlignment="1"/>
    <xf numFmtId="165" fontId="132" fillId="0" borderId="0" xfId="122" applyNumberFormat="1" applyFont="1" applyFill="1" applyAlignment="1">
      <alignment horizontal="center"/>
    </xf>
    <xf numFmtId="165" fontId="66" fillId="0" borderId="0" xfId="8" applyNumberFormat="1" applyFont="1" applyFill="1"/>
    <xf numFmtId="165" fontId="208" fillId="0" borderId="0" xfId="0" applyNumberFormat="1" applyFont="1"/>
    <xf numFmtId="165" fontId="184" fillId="0" borderId="0" xfId="0" applyNumberFormat="1" applyFont="1"/>
    <xf numFmtId="0" fontId="208" fillId="0" borderId="0" xfId="0" applyFont="1"/>
    <xf numFmtId="49" fontId="67" fillId="20" borderId="0" xfId="9" quotePrefix="1" applyNumberFormat="1" applyFont="1" applyFill="1" applyAlignment="1">
      <alignment horizontal="center"/>
    </xf>
    <xf numFmtId="0" fontId="95" fillId="20" borderId="0" xfId="9" applyFont="1" applyFill="1"/>
    <xf numFmtId="165" fontId="95" fillId="20" borderId="0" xfId="122" applyNumberFormat="1" applyFont="1" applyFill="1"/>
    <xf numFmtId="165" fontId="4" fillId="2" borderId="0" xfId="122" applyNumberFormat="1" applyFont="1" applyFill="1"/>
    <xf numFmtId="165" fontId="4" fillId="0" borderId="0" xfId="122" applyNumberFormat="1" applyFont="1" applyAlignment="1"/>
    <xf numFmtId="165" fontId="95" fillId="0" borderId="0" xfId="8" applyNumberFormat="1" applyFont="1" applyAlignment="1"/>
    <xf numFmtId="0" fontId="184" fillId="0" borderId="0" xfId="0" applyFont="1" applyFill="1" applyAlignment="1">
      <alignment vertical="center"/>
    </xf>
    <xf numFmtId="165" fontId="124" fillId="0" borderId="0" xfId="8" applyNumberFormat="1" applyFont="1" applyFill="1"/>
    <xf numFmtId="165" fontId="66" fillId="0" borderId="0" xfId="0" applyNumberFormat="1" applyFont="1" applyFill="1"/>
    <xf numFmtId="165" fontId="208" fillId="0" borderId="0" xfId="0" applyNumberFormat="1" applyFont="1" applyFill="1"/>
    <xf numFmtId="165" fontId="184" fillId="0" borderId="0" xfId="0" applyNumberFormat="1" applyFont="1" applyFill="1"/>
    <xf numFmtId="165" fontId="208" fillId="0" borderId="0" xfId="8" applyNumberFormat="1" applyFont="1" applyFill="1"/>
    <xf numFmtId="0" fontId="86" fillId="0" borderId="0" xfId="0" applyFont="1"/>
    <xf numFmtId="0" fontId="60" fillId="33" borderId="0" xfId="0" applyFont="1" applyFill="1" applyAlignment="1">
      <alignment horizontal="center"/>
    </xf>
    <xf numFmtId="0" fontId="55" fillId="11" borderId="0" xfId="0" applyFont="1" applyFill="1" applyAlignment="1">
      <alignment horizontal="left"/>
    </xf>
    <xf numFmtId="0" fontId="0" fillId="11" borderId="0" xfId="0" applyFill="1"/>
    <xf numFmtId="0" fontId="4" fillId="0" borderId="0" xfId="0" quotePrefix="1" applyFont="1"/>
    <xf numFmtId="165" fontId="4" fillId="18" borderId="0" xfId="8" applyNumberFormat="1" applyFont="1" applyFill="1" applyAlignment="1">
      <alignment horizontal="center" wrapText="1"/>
    </xf>
    <xf numFmtId="0" fontId="4" fillId="5" borderId="0" xfId="0" applyFont="1" applyFill="1"/>
    <xf numFmtId="14" fontId="56" fillId="0" borderId="0" xfId="0" applyNumberFormat="1" applyFont="1"/>
    <xf numFmtId="0" fontId="65" fillId="22" borderId="57" xfId="0" applyFont="1" applyFill="1" applyBorder="1" applyAlignment="1">
      <alignment horizontal="center"/>
    </xf>
    <xf numFmtId="164" fontId="0" fillId="0" borderId="6" xfId="3" applyFont="1" applyBorder="1"/>
    <xf numFmtId="164" fontId="0" fillId="0" borderId="6" xfId="3" applyFont="1" applyFill="1" applyBorder="1"/>
    <xf numFmtId="164" fontId="0" fillId="0" borderId="10" xfId="3" applyFont="1" applyBorder="1"/>
    <xf numFmtId="0" fontId="43" fillId="14" borderId="46" xfId="10" applyNumberFormat="1" applyFont="1" applyFill="1" applyBorder="1" applyAlignment="1">
      <alignment horizontal="right" vertical="center"/>
    </xf>
    <xf numFmtId="0" fontId="55" fillId="17" borderId="1" xfId="0" applyFont="1" applyFill="1" applyBorder="1"/>
    <xf numFmtId="0" fontId="55" fillId="17" borderId="3" xfId="0" applyFont="1" applyFill="1" applyBorder="1"/>
    <xf numFmtId="0" fontId="55" fillId="4" borderId="3" xfId="0" applyFont="1" applyFill="1" applyBorder="1"/>
    <xf numFmtId="0" fontId="55" fillId="4" borderId="2" xfId="0" applyFont="1" applyFill="1" applyBorder="1"/>
    <xf numFmtId="0" fontId="0" fillId="0" borderId="11" xfId="1" applyNumberFormat="1" applyFont="1" applyBorder="1"/>
    <xf numFmtId="14" fontId="0" fillId="0" borderId="11" xfId="0" applyNumberFormat="1" applyBorder="1"/>
    <xf numFmtId="43" fontId="0" fillId="0" borderId="11" xfId="20" applyFont="1" applyBorder="1"/>
    <xf numFmtId="0" fontId="56" fillId="0" borderId="11" xfId="0" applyFont="1" applyBorder="1"/>
    <xf numFmtId="0" fontId="206" fillId="0" borderId="10" xfId="0" applyFont="1" applyBorder="1"/>
    <xf numFmtId="0" fontId="56" fillId="0" borderId="0" xfId="0" applyFont="1" applyBorder="1"/>
    <xf numFmtId="0" fontId="206" fillId="0" borderId="6" xfId="0" quotePrefix="1" applyFont="1" applyBorder="1" applyAlignment="1"/>
    <xf numFmtId="0" fontId="206" fillId="0" borderId="6" xfId="0" applyFont="1" applyBorder="1"/>
    <xf numFmtId="0" fontId="206" fillId="0" borderId="6" xfId="0" quotePrefix="1" applyFont="1" applyBorder="1"/>
    <xf numFmtId="0" fontId="206" fillId="0" borderId="10" xfId="0" quotePrefix="1" applyFont="1" applyBorder="1" applyAlignment="1"/>
    <xf numFmtId="0" fontId="56" fillId="0" borderId="5" xfId="0" applyFont="1" applyBorder="1"/>
    <xf numFmtId="0" fontId="56" fillId="0" borderId="5" xfId="0" applyFont="1" applyFill="1" applyBorder="1"/>
    <xf numFmtId="0" fontId="56" fillId="0" borderId="9" xfId="0" applyFont="1" applyBorder="1"/>
    <xf numFmtId="3" fontId="0" fillId="0" borderId="0" xfId="0" applyNumberFormat="1" applyBorder="1"/>
    <xf numFmtId="10" fontId="0" fillId="0" borderId="0" xfId="0" applyNumberFormat="1" applyBorder="1"/>
    <xf numFmtId="3" fontId="206" fillId="0" borderId="6" xfId="0" applyNumberFormat="1" applyFont="1" applyBorder="1"/>
    <xf numFmtId="3" fontId="0" fillId="0" borderId="11" xfId="0" applyNumberFormat="1" applyBorder="1"/>
    <xf numFmtId="10" fontId="0" fillId="0" borderId="11" xfId="0" applyNumberFormat="1" applyBorder="1"/>
    <xf numFmtId="3" fontId="206" fillId="0" borderId="10" xfId="0" applyNumberFormat="1" applyFont="1" applyBorder="1"/>
    <xf numFmtId="0" fontId="0" fillId="0" borderId="5" xfId="0" applyFill="1" applyBorder="1"/>
    <xf numFmtId="0" fontId="56" fillId="0" borderId="0" xfId="0" applyFont="1" applyFill="1" applyBorder="1"/>
    <xf numFmtId="0" fontId="0" fillId="0" borderId="9" xfId="0" applyFill="1" applyBorder="1"/>
    <xf numFmtId="0" fontId="56" fillId="0" borderId="11" xfId="0" applyFont="1" applyFill="1" applyBorder="1"/>
    <xf numFmtId="0" fontId="61" fillId="2" borderId="6" xfId="4" applyFont="1" applyFill="1" applyBorder="1" applyAlignment="1">
      <alignment horizontal="right"/>
    </xf>
    <xf numFmtId="0" fontId="209" fillId="0" borderId="0" xfId="0" applyFont="1" applyAlignment="1">
      <alignment horizontal="center"/>
    </xf>
    <xf numFmtId="0" fontId="56" fillId="0" borderId="0" xfId="0" applyFont="1" applyFill="1" applyAlignment="1">
      <alignment horizontal="center"/>
    </xf>
    <xf numFmtId="0" fontId="55" fillId="17" borderId="0" xfId="0" applyFont="1" applyFill="1" applyAlignment="1">
      <alignment horizontal="center"/>
    </xf>
    <xf numFmtId="0" fontId="55" fillId="0" borderId="0" xfId="0" applyFont="1" applyFill="1" applyAlignment="1">
      <alignment horizontal="left"/>
    </xf>
    <xf numFmtId="0" fontId="210" fillId="0" borderId="0" xfId="0" applyFont="1" applyAlignment="1">
      <alignment horizontal="center" vertical="center" wrapText="1"/>
    </xf>
    <xf numFmtId="0" fontId="210" fillId="0" borderId="0" xfId="0" applyFont="1" applyAlignment="1">
      <alignment horizontal="right" vertical="center" wrapText="1"/>
    </xf>
    <xf numFmtId="0" fontId="4" fillId="0" borderId="0" xfId="0" applyFont="1" applyAlignment="1">
      <alignment vertical="center" wrapText="1"/>
    </xf>
    <xf numFmtId="0" fontId="211" fillId="0" borderId="32" xfId="52" applyFont="1" applyBorder="1" applyAlignment="1">
      <alignment vertical="center" wrapText="1"/>
    </xf>
    <xf numFmtId="0" fontId="212" fillId="3" borderId="31" xfId="52" applyFont="1" applyFill="1" applyBorder="1" applyAlignment="1">
      <alignment vertical="center" wrapText="1"/>
    </xf>
    <xf numFmtId="0" fontId="211" fillId="0" borderId="7" xfId="52" applyFont="1" applyBorder="1" applyAlignment="1">
      <alignment vertical="center" wrapText="1"/>
    </xf>
    <xf numFmtId="0" fontId="211" fillId="0" borderId="31" xfId="52" applyFont="1" applyBorder="1" applyAlignment="1">
      <alignment vertical="center" wrapText="1"/>
    </xf>
    <xf numFmtId="0" fontId="211" fillId="0" borderId="12" xfId="52" applyFont="1" applyBorder="1" applyAlignment="1">
      <alignment vertical="center" wrapText="1"/>
    </xf>
    <xf numFmtId="0" fontId="211" fillId="0" borderId="33" xfId="52" applyFont="1" applyBorder="1" applyAlignment="1">
      <alignment wrapText="1"/>
    </xf>
    <xf numFmtId="0" fontId="5" fillId="0" borderId="0" xfId="0" applyFont="1" applyAlignment="1">
      <alignment horizontal="right"/>
    </xf>
    <xf numFmtId="165" fontId="56" fillId="0" borderId="0" xfId="20" applyNumberFormat="1" applyFont="1" applyFill="1" applyAlignment="1">
      <alignment horizontal="center"/>
    </xf>
    <xf numFmtId="164" fontId="0" fillId="0" borderId="0" xfId="3" applyFont="1"/>
    <xf numFmtId="0" fontId="0" fillId="0" borderId="0" xfId="0" applyBorder="1" applyAlignment="1">
      <alignment horizontal="center"/>
    </xf>
    <xf numFmtId="0" fontId="22" fillId="14" borderId="0" xfId="15" applyFont="1" applyFill="1" applyBorder="1" applyAlignment="1">
      <alignment vertical="center"/>
    </xf>
    <xf numFmtId="0" fontId="22" fillId="14" borderId="0" xfId="15" applyFont="1" applyFill="1" applyBorder="1" applyAlignment="1">
      <alignment horizontal="left" vertical="center"/>
    </xf>
    <xf numFmtId="0" fontId="22" fillId="14" borderId="0" xfId="15" applyFont="1" applyFill="1" applyBorder="1" applyAlignment="1">
      <alignment horizontal="center" vertical="center"/>
    </xf>
    <xf numFmtId="3" fontId="22" fillId="14" borderId="0" xfId="15" applyNumberFormat="1" applyFont="1" applyFill="1" applyBorder="1" applyAlignment="1">
      <alignment horizontal="right" vertical="center"/>
    </xf>
    <xf numFmtId="165" fontId="22" fillId="14" borderId="0" xfId="122" applyNumberFormat="1" applyFont="1" applyFill="1" applyBorder="1" applyAlignment="1">
      <alignment horizontal="right" vertical="center"/>
    </xf>
    <xf numFmtId="0" fontId="22" fillId="14" borderId="0" xfId="15" applyFont="1" applyFill="1" applyBorder="1" applyAlignment="1">
      <alignment horizontal="right" vertical="center"/>
    </xf>
    <xf numFmtId="0" fontId="20" fillId="0" borderId="0" xfId="1924" applyFont="1" applyBorder="1" applyAlignment="1">
      <alignment horizontal="center"/>
    </xf>
    <xf numFmtId="14" fontId="22" fillId="14" borderId="0" xfId="15" applyNumberFormat="1" applyFont="1" applyFill="1" applyBorder="1" applyAlignment="1">
      <alignment horizontal="right" vertical="center"/>
    </xf>
    <xf numFmtId="165" fontId="22" fillId="14" borderId="0" xfId="15" applyNumberFormat="1" applyFont="1" applyFill="1" applyBorder="1" applyAlignment="1">
      <alignment horizontal="right" vertical="center"/>
    </xf>
    <xf numFmtId="0" fontId="58" fillId="14" borderId="0" xfId="15" applyFont="1" applyFill="1" applyBorder="1" applyAlignment="1">
      <alignment horizontal="center" vertical="center"/>
    </xf>
    <xf numFmtId="0" fontId="0" fillId="0" borderId="111" xfId="0" applyBorder="1"/>
    <xf numFmtId="41" fontId="55" fillId="33" borderId="0" xfId="1" applyFont="1" applyFill="1" applyAlignment="1">
      <alignment horizontal="center"/>
    </xf>
    <xf numFmtId="0" fontId="0" fillId="0" borderId="0" xfId="1" applyNumberFormat="1" applyFont="1" applyFill="1"/>
    <xf numFmtId="0" fontId="55" fillId="4" borderId="0" xfId="0" applyFont="1" applyFill="1" applyAlignment="1">
      <alignment horizontal="left"/>
    </xf>
    <xf numFmtId="0" fontId="0" fillId="4" borderId="0" xfId="0" applyFill="1"/>
    <xf numFmtId="41" fontId="0" fillId="4" borderId="0" xfId="0" applyNumberFormat="1" applyFill="1"/>
    <xf numFmtId="9" fontId="0" fillId="0" borderId="111" xfId="3" applyNumberFormat="1" applyFont="1" applyBorder="1"/>
    <xf numFmtId="165" fontId="22" fillId="14" borderId="111" xfId="15" applyNumberFormat="1" applyFont="1" applyFill="1" applyBorder="1" applyAlignment="1">
      <alignment horizontal="center" vertical="center"/>
    </xf>
    <xf numFmtId="0" fontId="121" fillId="3" borderId="13" xfId="52" applyFont="1" applyFill="1" applyBorder="1" applyAlignment="1">
      <alignment vertical="center" wrapText="1"/>
    </xf>
    <xf numFmtId="0" fontId="121" fillId="3" borderId="14" xfId="52" applyFont="1" applyFill="1" applyBorder="1" applyAlignment="1">
      <alignment vertical="center" wrapText="1"/>
    </xf>
    <xf numFmtId="0" fontId="121" fillId="3" borderId="86" xfId="52" applyFont="1" applyFill="1" applyBorder="1" applyAlignment="1">
      <alignment vertical="center" wrapText="1"/>
    </xf>
    <xf numFmtId="0" fontId="121" fillId="4" borderId="87" xfId="52" applyFont="1" applyFill="1" applyBorder="1" applyAlignment="1">
      <alignment vertical="center" wrapText="1"/>
    </xf>
    <xf numFmtId="0" fontId="121" fillId="4" borderId="16" xfId="52" applyFont="1" applyFill="1" applyBorder="1" applyAlignment="1">
      <alignment vertical="center" wrapText="1"/>
    </xf>
    <xf numFmtId="0" fontId="121" fillId="4" borderId="17" xfId="52" applyFont="1" applyFill="1" applyBorder="1" applyAlignment="1">
      <alignment vertical="center" wrapText="1"/>
    </xf>
    <xf numFmtId="0" fontId="121" fillId="3" borderId="18" xfId="52" applyFont="1" applyFill="1" applyBorder="1" applyAlignment="1">
      <alignment vertical="center" wrapText="1"/>
    </xf>
    <xf numFmtId="0" fontId="121" fillId="3" borderId="19" xfId="52" applyFont="1" applyFill="1" applyBorder="1" applyAlignment="1">
      <alignment vertical="center" wrapText="1"/>
    </xf>
    <xf numFmtId="0" fontId="121" fillId="3" borderId="23" xfId="52" applyFont="1" applyFill="1" applyBorder="1" applyAlignment="1">
      <alignment vertical="center" wrapText="1"/>
    </xf>
    <xf numFmtId="15" fontId="28" fillId="0" borderId="88" xfId="52" applyNumberFormat="1" applyFont="1" applyBorder="1" applyAlignment="1">
      <alignment vertical="center" wrapText="1"/>
    </xf>
    <xf numFmtId="15" fontId="28" fillId="0" borderId="19" xfId="52" applyNumberFormat="1" applyFont="1" applyBorder="1" applyAlignment="1">
      <alignment vertical="center" wrapText="1"/>
    </xf>
    <xf numFmtId="15" fontId="28" fillId="0" borderId="20" xfId="52" applyNumberFormat="1" applyFont="1" applyBorder="1" applyAlignment="1">
      <alignment vertical="center" wrapText="1"/>
    </xf>
    <xf numFmtId="0" fontId="121" fillId="3" borderId="1" xfId="52" applyFont="1" applyFill="1" applyBorder="1" applyAlignment="1">
      <alignment vertical="center" wrapText="1"/>
    </xf>
    <xf numFmtId="0" fontId="121" fillId="3" borderId="89" xfId="52" applyFont="1" applyFill="1" applyBorder="1" applyAlignment="1">
      <alignment vertical="center" wrapText="1"/>
    </xf>
    <xf numFmtId="0" fontId="28" fillId="0" borderId="88" xfId="52" applyFont="1" applyBorder="1" applyAlignment="1">
      <alignment vertical="center" wrapText="1"/>
    </xf>
    <xf numFmtId="0" fontId="28" fillId="0" borderId="19" xfId="52" applyFont="1" applyBorder="1" applyAlignment="1">
      <alignment vertical="center" wrapText="1"/>
    </xf>
    <xf numFmtId="0" fontId="28" fillId="0" borderId="22" xfId="52" applyFont="1" applyBorder="1" applyAlignment="1">
      <alignment vertical="center" wrapText="1"/>
    </xf>
    <xf numFmtId="0" fontId="28" fillId="3" borderId="11" xfId="52" applyFont="1" applyFill="1" applyBorder="1" applyAlignment="1">
      <alignment vertical="center" wrapText="1"/>
    </xf>
    <xf numFmtId="0" fontId="28" fillId="3" borderId="19" xfId="52" applyFont="1" applyFill="1" applyBorder="1" applyAlignment="1">
      <alignment vertical="center" wrapText="1"/>
    </xf>
    <xf numFmtId="0" fontId="121" fillId="0" borderId="19" xfId="52" applyFont="1" applyBorder="1" applyAlignment="1">
      <alignment horizontal="center" vertical="center" wrapText="1"/>
    </xf>
    <xf numFmtId="0" fontId="121" fillId="3" borderId="24" xfId="52" applyFont="1" applyFill="1" applyBorder="1" applyAlignment="1">
      <alignment vertical="center" wrapText="1"/>
    </xf>
    <xf numFmtId="0" fontId="121" fillId="3" borderId="25" xfId="52" applyFont="1" applyFill="1" applyBorder="1" applyAlignment="1">
      <alignment vertical="center" wrapText="1"/>
    </xf>
    <xf numFmtId="0" fontId="121" fillId="3" borderId="26" xfId="52" applyFont="1" applyFill="1" applyBorder="1" applyAlignment="1">
      <alignment vertical="center" wrapText="1"/>
    </xf>
    <xf numFmtId="0" fontId="121" fillId="3" borderId="93" xfId="52" applyFont="1" applyFill="1" applyBorder="1" applyAlignment="1">
      <alignment vertical="center" wrapText="1"/>
    </xf>
    <xf numFmtId="0" fontId="121" fillId="3" borderId="94" xfId="52" applyFont="1" applyFill="1" applyBorder="1" applyAlignment="1">
      <alignment vertical="center" wrapText="1"/>
    </xf>
    <xf numFmtId="0" fontId="121" fillId="3" borderId="95" xfId="52" applyFont="1" applyFill="1" applyBorder="1" applyAlignment="1">
      <alignment vertical="center" wrapText="1"/>
    </xf>
    <xf numFmtId="0" fontId="121" fillId="0" borderId="27" xfId="52" applyFont="1" applyBorder="1" applyAlignment="1">
      <alignment horizontal="center" vertical="center" wrapText="1"/>
    </xf>
    <xf numFmtId="0" fontId="121" fillId="0" borderId="90" xfId="52" applyFont="1" applyBorder="1" applyAlignment="1">
      <alignment horizontal="center" vertical="center" wrapText="1"/>
    </xf>
    <xf numFmtId="0" fontId="28" fillId="3" borderId="28" xfId="52" applyFont="1" applyFill="1" applyBorder="1" applyAlignment="1">
      <alignment vertical="center" wrapText="1"/>
    </xf>
    <xf numFmtId="0" fontId="121" fillId="0" borderId="91" xfId="52" applyFont="1" applyBorder="1" applyAlignment="1">
      <alignment horizontal="center" vertical="center" wrapText="1"/>
    </xf>
    <xf numFmtId="0" fontId="121" fillId="0" borderId="28" xfId="52" applyFont="1" applyBorder="1" applyAlignment="1">
      <alignment horizontal="center" vertical="center" wrapText="1"/>
    </xf>
    <xf numFmtId="0" fontId="121" fillId="0" borderId="11" xfId="52" applyFont="1" applyBorder="1" applyAlignment="1">
      <alignment horizontal="center" vertical="center" wrapText="1"/>
    </xf>
    <xf numFmtId="0" fontId="28" fillId="3" borderId="29" xfId="52" applyFont="1" applyFill="1" applyBorder="1" applyAlignment="1">
      <alignment vertical="center" wrapText="1"/>
    </xf>
    <xf numFmtId="0" fontId="28" fillId="3" borderId="92" xfId="52" applyFont="1" applyFill="1" applyBorder="1" applyAlignment="1">
      <alignment vertical="center" wrapText="1"/>
    </xf>
    <xf numFmtId="0" fontId="121" fillId="3" borderId="27" xfId="52" applyFont="1" applyFill="1" applyBorder="1" applyAlignment="1">
      <alignment vertical="center" wrapText="1"/>
    </xf>
    <xf numFmtId="0" fontId="121" fillId="3" borderId="28" xfId="52" applyFont="1" applyFill="1" applyBorder="1" applyAlignment="1">
      <alignment vertical="center" wrapText="1"/>
    </xf>
    <xf numFmtId="0" fontId="121" fillId="3" borderId="96" xfId="52" applyFont="1" applyFill="1" applyBorder="1" applyAlignment="1">
      <alignment vertical="center" wrapText="1"/>
    </xf>
    <xf numFmtId="0" fontId="121" fillId="3" borderId="98" xfId="52" applyFont="1" applyFill="1" applyBorder="1" applyAlignment="1">
      <alignment vertical="center" wrapText="1"/>
    </xf>
    <xf numFmtId="0" fontId="121" fillId="3" borderId="99" xfId="52" applyFont="1" applyFill="1" applyBorder="1" applyAlignment="1">
      <alignment vertical="center" wrapText="1"/>
    </xf>
    <xf numFmtId="0" fontId="121" fillId="3" borderId="34" xfId="52" applyFont="1" applyFill="1" applyBorder="1" applyAlignment="1">
      <alignment vertical="center" wrapText="1"/>
    </xf>
    <xf numFmtId="0" fontId="121" fillId="3" borderId="35" xfId="52" applyFont="1" applyFill="1" applyBorder="1" applyAlignment="1">
      <alignment vertical="center" wrapText="1"/>
    </xf>
    <xf numFmtId="0" fontId="123" fillId="0" borderId="97" xfId="52" applyFont="1" applyBorder="1" applyAlignment="1">
      <alignment vertical="center" wrapText="1"/>
    </xf>
    <xf numFmtId="0" fontId="123" fillId="0" borderId="28" xfId="52" applyFont="1" applyBorder="1" applyAlignment="1">
      <alignment vertical="center" wrapText="1"/>
    </xf>
    <xf numFmtId="0" fontId="121" fillId="3" borderId="27" xfId="52" applyFont="1" applyFill="1" applyBorder="1" applyAlignment="1">
      <alignment horizontal="center" vertical="center" wrapText="1"/>
    </xf>
    <xf numFmtId="0" fontId="121" fillId="3" borderId="28" xfId="52" applyFont="1" applyFill="1" applyBorder="1" applyAlignment="1">
      <alignment horizontal="center" vertical="center" wrapText="1"/>
    </xf>
    <xf numFmtId="0" fontId="121" fillId="3" borderId="96" xfId="52" applyFont="1" applyFill="1" applyBorder="1" applyAlignment="1">
      <alignment horizontal="center" vertical="center" wrapText="1"/>
    </xf>
    <xf numFmtId="0" fontId="121" fillId="3" borderId="36" xfId="52" applyFont="1" applyFill="1" applyBorder="1" applyAlignment="1">
      <alignment horizontal="center" vertical="center" wrapText="1"/>
    </xf>
    <xf numFmtId="0" fontId="121" fillId="3" borderId="0" xfId="52" applyFont="1" applyFill="1" applyAlignment="1">
      <alignment horizontal="center" vertical="center" wrapText="1"/>
    </xf>
    <xf numFmtId="0" fontId="121" fillId="3" borderId="6" xfId="52" applyFont="1" applyFill="1" applyBorder="1" applyAlignment="1">
      <alignment horizontal="center" vertical="center" wrapText="1"/>
    </xf>
    <xf numFmtId="0" fontId="121" fillId="3" borderId="98" xfId="52" applyFont="1" applyFill="1" applyBorder="1" applyAlignment="1">
      <alignment horizontal="center" vertical="center" wrapText="1"/>
    </xf>
    <xf numFmtId="0" fontId="121" fillId="3" borderId="93" xfId="52" applyFont="1" applyFill="1" applyBorder="1" applyAlignment="1">
      <alignment horizontal="center" vertical="center" wrapText="1"/>
    </xf>
    <xf numFmtId="0" fontId="121" fillId="3" borderId="99" xfId="52" applyFont="1" applyFill="1" applyBorder="1" applyAlignment="1">
      <alignment horizontal="center" vertical="center" wrapText="1"/>
    </xf>
    <xf numFmtId="0" fontId="123" fillId="0" borderId="100" xfId="52" applyFont="1" applyBorder="1" applyAlignment="1">
      <alignment vertical="center" wrapText="1"/>
    </xf>
    <xf numFmtId="0" fontId="123" fillId="0" borderId="93" xfId="52" applyFont="1" applyBorder="1" applyAlignment="1">
      <alignment vertical="center" wrapText="1"/>
    </xf>
    <xf numFmtId="37" fontId="121" fillId="3" borderId="27" xfId="52" applyNumberFormat="1" applyFont="1" applyFill="1" applyBorder="1" applyAlignment="1">
      <alignment horizontal="left" vertical="center" wrapText="1"/>
    </xf>
    <xf numFmtId="37" fontId="121" fillId="3" borderId="28" xfId="52" applyNumberFormat="1" applyFont="1" applyFill="1" applyBorder="1" applyAlignment="1">
      <alignment horizontal="left" vertical="center" wrapText="1"/>
    </xf>
    <xf numFmtId="37" fontId="121" fillId="3" borderId="96" xfId="52" applyNumberFormat="1" applyFont="1" applyFill="1" applyBorder="1" applyAlignment="1">
      <alignment horizontal="left" vertical="center" wrapText="1"/>
    </xf>
    <xf numFmtId="0" fontId="28" fillId="3" borderId="98" xfId="52" applyFont="1" applyFill="1" applyBorder="1" applyAlignment="1">
      <alignment horizontal="left" vertical="center" wrapText="1" indent="2"/>
    </xf>
    <xf numFmtId="0" fontId="28" fillId="3" borderId="93" xfId="52" applyFont="1" applyFill="1" applyBorder="1" applyAlignment="1">
      <alignment horizontal="left" vertical="center" wrapText="1" indent="2"/>
    </xf>
    <xf numFmtId="0" fontId="28" fillId="3" borderId="99" xfId="52" applyFont="1" applyFill="1" applyBorder="1" applyAlignment="1">
      <alignment horizontal="left" vertical="center" wrapText="1" indent="2"/>
    </xf>
    <xf numFmtId="0" fontId="28" fillId="3" borderId="27" xfId="52" applyFont="1" applyFill="1" applyBorder="1" applyAlignment="1">
      <alignment horizontal="left" vertical="center" wrapText="1" indent="2"/>
    </xf>
    <xf numFmtId="0" fontId="28" fillId="3" borderId="28" xfId="52" applyFont="1" applyFill="1" applyBorder="1" applyAlignment="1">
      <alignment horizontal="left" vertical="center" wrapText="1" indent="2"/>
    </xf>
    <xf numFmtId="0" fontId="28" fillId="3" borderId="96" xfId="52" applyFont="1" applyFill="1" applyBorder="1" applyAlignment="1">
      <alignment horizontal="left" vertical="center" wrapText="1" indent="2"/>
    </xf>
    <xf numFmtId="0" fontId="28" fillId="3" borderId="101" xfId="52" applyFont="1" applyFill="1" applyBorder="1" applyAlignment="1">
      <alignment vertical="center" wrapText="1"/>
    </xf>
    <xf numFmtId="0" fontId="28" fillId="3" borderId="3" xfId="52" applyFont="1" applyFill="1" applyBorder="1" applyAlignment="1">
      <alignment vertical="center" wrapText="1"/>
    </xf>
    <xf numFmtId="0" fontId="28" fillId="3" borderId="37" xfId="52" applyFont="1" applyFill="1" applyBorder="1" applyAlignment="1">
      <alignment vertical="center" wrapText="1"/>
    </xf>
    <xf numFmtId="0" fontId="28" fillId="3" borderId="36" xfId="52" applyFont="1" applyFill="1" applyBorder="1" applyAlignment="1">
      <alignment horizontal="left" vertical="center" wrapText="1" indent="1"/>
    </xf>
    <xf numFmtId="0" fontId="28" fillId="3" borderId="0" xfId="52" applyFont="1" applyFill="1" applyAlignment="1">
      <alignment horizontal="left" vertical="center" wrapText="1" indent="1"/>
    </xf>
    <xf numFmtId="0" fontId="28" fillId="3" borderId="38" xfId="52" applyFont="1" applyFill="1" applyBorder="1" applyAlignment="1">
      <alignment horizontal="left" vertical="center" wrapText="1" indent="1"/>
    </xf>
    <xf numFmtId="0" fontId="28" fillId="3" borderId="39" xfId="52" applyFont="1" applyFill="1" applyBorder="1" applyAlignment="1">
      <alignment vertical="center" wrapText="1"/>
    </xf>
    <xf numFmtId="0" fontId="28" fillId="3" borderId="40" xfId="52" applyFont="1" applyFill="1" applyBorder="1" applyAlignment="1">
      <alignment vertical="center" wrapText="1"/>
    </xf>
    <xf numFmtId="0" fontId="28" fillId="3" borderId="41" xfId="52" applyFont="1" applyFill="1" applyBorder="1" applyAlignment="1">
      <alignment vertical="center" wrapText="1"/>
    </xf>
    <xf numFmtId="0" fontId="121" fillId="3" borderId="27" xfId="52" applyFont="1" applyFill="1" applyBorder="1" applyAlignment="1">
      <alignment horizontal="left" vertical="center" wrapText="1"/>
    </xf>
    <xf numFmtId="0" fontId="121" fillId="3" borderId="28" xfId="52" applyFont="1" applyFill="1" applyBorder="1" applyAlignment="1">
      <alignment horizontal="left" vertical="center" wrapText="1"/>
    </xf>
    <xf numFmtId="0" fontId="121" fillId="3" borderId="96" xfId="52" applyFont="1" applyFill="1" applyBorder="1" applyAlignment="1">
      <alignment horizontal="left" vertical="center" wrapText="1"/>
    </xf>
    <xf numFmtId="0" fontId="121" fillId="3" borderId="36" xfId="52" applyFont="1" applyFill="1" applyBorder="1" applyAlignment="1">
      <alignment horizontal="left" vertical="center" wrapText="1"/>
    </xf>
    <xf numFmtId="0" fontId="121" fillId="3" borderId="0" xfId="52" applyFont="1" applyFill="1" applyAlignment="1">
      <alignment horizontal="left" vertical="center" wrapText="1"/>
    </xf>
    <xf numFmtId="0" fontId="121" fillId="3" borderId="6" xfId="52" applyFont="1" applyFill="1" applyBorder="1" applyAlignment="1">
      <alignment horizontal="left" vertical="center" wrapText="1"/>
    </xf>
    <xf numFmtId="0" fontId="90" fillId="14" borderId="0" xfId="29" applyFont="1" applyFill="1" applyAlignment="1">
      <alignment horizontal="center" vertical="center" wrapText="1"/>
    </xf>
    <xf numFmtId="165" fontId="6" fillId="0" borderId="0" xfId="8" applyNumberFormat="1" applyFont="1" applyFill="1" applyBorder="1" applyAlignment="1">
      <alignment horizontal="center" vertical="top"/>
    </xf>
    <xf numFmtId="0" fontId="210" fillId="0" borderId="0" xfId="0" applyFont="1" applyAlignment="1">
      <alignment horizontal="center" vertical="center" wrapText="1"/>
    </xf>
    <xf numFmtId="0" fontId="17" fillId="2" borderId="5" xfId="4" applyFont="1" applyFill="1" applyBorder="1" applyAlignment="1">
      <alignment horizontal="center"/>
    </xf>
    <xf numFmtId="0" fontId="2" fillId="0" borderId="0" xfId="0" applyFont="1"/>
    <xf numFmtId="0" fontId="2" fillId="0" borderId="6" xfId="0" applyFont="1" applyBorder="1"/>
    <xf numFmtId="0" fontId="6" fillId="0" borderId="0" xfId="0" applyFont="1" applyAlignment="1">
      <alignment horizontal="center"/>
    </xf>
    <xf numFmtId="0" fontId="17" fillId="2" borderId="5" xfId="4" applyFont="1" applyFill="1" applyBorder="1" applyAlignment="1">
      <alignment horizontal="center" vertical="center"/>
    </xf>
    <xf numFmtId="0" fontId="62" fillId="0" borderId="0" xfId="0" applyFont="1" applyAlignment="1">
      <alignment vertical="center"/>
    </xf>
    <xf numFmtId="0" fontId="62" fillId="0" borderId="6" xfId="0" applyFont="1" applyBorder="1" applyAlignment="1">
      <alignment vertical="center"/>
    </xf>
    <xf numFmtId="0" fontId="17" fillId="2" borderId="0" xfId="4" applyFont="1" applyFill="1" applyBorder="1" applyAlignment="1">
      <alignment horizontal="center"/>
    </xf>
    <xf numFmtId="0" fontId="62" fillId="0" borderId="0" xfId="0" applyFont="1"/>
    <xf numFmtId="0" fontId="62" fillId="0" borderId="6" xfId="0" applyFont="1" applyBorder="1"/>
    <xf numFmtId="0" fontId="79" fillId="0" borderId="64" xfId="26" applyFont="1" applyBorder="1"/>
    <xf numFmtId="0" fontId="78" fillId="28" borderId="64" xfId="26" applyFont="1" applyFill="1" applyBorder="1"/>
    <xf numFmtId="0" fontId="74" fillId="0" borderId="0" xfId="26" applyFont="1" applyAlignment="1">
      <alignment horizontal="left" vertical="top" indent="1"/>
    </xf>
    <xf numFmtId="0" fontId="75" fillId="0" borderId="0" xfId="26" applyFont="1" applyAlignment="1">
      <alignment horizontal="left" vertical="top" indent="1"/>
    </xf>
    <xf numFmtId="0" fontId="75" fillId="0" borderId="61" xfId="26" applyFont="1" applyBorder="1" applyAlignment="1">
      <alignment horizontal="left" vertical="top" indent="1"/>
    </xf>
    <xf numFmtId="0" fontId="73" fillId="26" borderId="0" xfId="26" applyFont="1" applyFill="1" applyAlignment="1">
      <alignment horizontal="center" vertical="center"/>
    </xf>
    <xf numFmtId="0" fontId="77" fillId="0" borderId="0" xfId="26" applyFont="1"/>
    <xf numFmtId="0" fontId="85" fillId="0" borderId="0" xfId="26" applyFont="1"/>
    <xf numFmtId="0" fontId="75" fillId="0" borderId="62" xfId="26" applyFont="1" applyBorder="1" applyAlignment="1">
      <alignment horizontal="left" vertical="top" wrapText="1"/>
    </xf>
    <xf numFmtId="0" fontId="75" fillId="0" borderId="63" xfId="26" applyFont="1" applyBorder="1" applyAlignment="1">
      <alignment horizontal="left" vertical="top" wrapText="1"/>
    </xf>
    <xf numFmtId="0" fontId="83" fillId="0" borderId="62" xfId="26" applyFont="1" applyBorder="1" applyAlignment="1">
      <alignment horizontal="left" vertical="top" wrapText="1"/>
    </xf>
    <xf numFmtId="0" fontId="83" fillId="0" borderId="63" xfId="26" applyFont="1" applyBorder="1" applyAlignment="1">
      <alignment horizontal="left" vertical="top" wrapText="1"/>
    </xf>
    <xf numFmtId="0" fontId="75" fillId="0" borderId="0" xfId="26" applyFont="1" applyAlignment="1">
      <alignment horizontal="left" vertical="top" wrapText="1"/>
    </xf>
    <xf numFmtId="0" fontId="75" fillId="0" borderId="61" xfId="26" applyFont="1" applyBorder="1" applyAlignment="1">
      <alignment horizontal="left" vertical="top" wrapText="1"/>
    </xf>
    <xf numFmtId="0" fontId="74" fillId="0" borderId="62" xfId="26" applyFont="1" applyBorder="1" applyAlignment="1">
      <alignment horizontal="right" vertical="top"/>
    </xf>
    <xf numFmtId="0" fontId="74" fillId="0" borderId="63" xfId="26" applyFont="1" applyBorder="1" applyAlignment="1">
      <alignment horizontal="right" vertical="top"/>
    </xf>
    <xf numFmtId="0" fontId="75" fillId="29" borderId="62" xfId="26" applyFont="1" applyFill="1" applyBorder="1" applyAlignment="1" applyProtection="1">
      <alignment horizontal="left" vertical="top" wrapText="1"/>
      <protection locked="0"/>
    </xf>
    <xf numFmtId="0" fontId="75" fillId="29" borderId="63" xfId="26" applyFont="1" applyFill="1" applyBorder="1" applyAlignment="1" applyProtection="1">
      <alignment horizontal="left" vertical="top" wrapText="1"/>
      <protection locked="0"/>
    </xf>
    <xf numFmtId="0" fontId="82" fillId="0" borderId="0" xfId="26" applyFont="1" applyAlignment="1">
      <alignment horizontal="right" vertical="top" wrapText="1"/>
    </xf>
    <xf numFmtId="0" fontId="82" fillId="0" borderId="61" xfId="26" applyFont="1" applyBorder="1" applyAlignment="1">
      <alignment horizontal="right" vertical="top" wrapText="1"/>
    </xf>
    <xf numFmtId="0" fontId="83" fillId="29" borderId="0" xfId="26" applyFont="1" applyFill="1" applyAlignment="1" applyProtection="1">
      <alignment horizontal="left" vertical="top" wrapText="1"/>
      <protection locked="0"/>
    </xf>
    <xf numFmtId="0" fontId="83" fillId="29" borderId="61" xfId="26" applyFont="1" applyFill="1" applyBorder="1" applyAlignment="1" applyProtection="1">
      <alignment horizontal="left" vertical="top" wrapText="1"/>
      <protection locked="0"/>
    </xf>
    <xf numFmtId="0" fontId="82" fillId="0" borderId="62" xfId="26" applyFont="1" applyBorder="1" applyAlignment="1">
      <alignment horizontal="right" vertical="top" wrapText="1"/>
    </xf>
    <xf numFmtId="0" fontId="82" fillId="0" borderId="63" xfId="26" applyFont="1" applyBorder="1" applyAlignment="1">
      <alignment horizontal="right" vertical="top" wrapText="1"/>
    </xf>
    <xf numFmtId="0" fontId="83" fillId="0" borderId="0" xfId="26" applyFont="1" applyAlignment="1">
      <alignment horizontal="left" vertical="top" wrapText="1"/>
    </xf>
    <xf numFmtId="0" fontId="83" fillId="0" borderId="61" xfId="26" applyFont="1" applyBorder="1" applyAlignment="1">
      <alignment horizontal="left" vertical="top" wrapText="1"/>
    </xf>
    <xf numFmtId="0" fontId="81" fillId="0" borderId="0" xfId="26" applyFont="1" applyAlignment="1">
      <alignment horizontal="right" vertical="top"/>
    </xf>
    <xf numFmtId="3" fontId="75" fillId="0" borderId="0" xfId="26" applyNumberFormat="1" applyFont="1" applyAlignment="1">
      <alignment horizontal="left" vertical="top" indent="1"/>
    </xf>
    <xf numFmtId="3" fontId="75" fillId="0" borderId="61" xfId="26" applyNumberFormat="1" applyFont="1" applyBorder="1" applyAlignment="1">
      <alignment horizontal="left" vertical="top" indent="1"/>
    </xf>
    <xf numFmtId="0" fontId="75" fillId="29" borderId="0" xfId="26" applyFont="1" applyFill="1" applyAlignment="1" applyProtection="1">
      <alignment horizontal="left" vertical="top" wrapText="1" indent="1"/>
      <protection locked="0"/>
    </xf>
    <xf numFmtId="0" fontId="75" fillId="29" borderId="61" xfId="26" applyFont="1" applyFill="1" applyBorder="1" applyAlignment="1" applyProtection="1">
      <alignment horizontal="left" vertical="top" wrapText="1" indent="1"/>
      <protection locked="0"/>
    </xf>
    <xf numFmtId="0" fontId="75" fillId="29" borderId="0" xfId="26" applyFont="1" applyFill="1" applyAlignment="1" applyProtection="1">
      <alignment horizontal="left" vertical="top" indent="1"/>
      <protection locked="0"/>
    </xf>
    <xf numFmtId="0" fontId="75" fillId="29" borderId="61" xfId="26" applyFont="1" applyFill="1" applyBorder="1" applyAlignment="1" applyProtection="1">
      <alignment horizontal="left" vertical="top" indent="1"/>
      <protection locked="0"/>
    </xf>
    <xf numFmtId="0" fontId="80" fillId="30" borderId="64" xfId="26" applyFont="1" applyFill="1" applyBorder="1"/>
    <xf numFmtId="0" fontId="79" fillId="30" borderId="64" xfId="26" applyFont="1" applyFill="1" applyBorder="1"/>
    <xf numFmtId="0" fontId="77" fillId="0" borderId="0" xfId="26" applyFont="1" applyProtection="1">
      <protection locked="0"/>
    </xf>
    <xf numFmtId="0" fontId="79" fillId="29" borderId="64" xfId="26" applyFont="1" applyFill="1" applyBorder="1" applyProtection="1">
      <protection locked="0"/>
    </xf>
    <xf numFmtId="0" fontId="78" fillId="28" borderId="0" xfId="26" applyFont="1" applyFill="1"/>
    <xf numFmtId="0" fontId="71" fillId="26" borderId="59" xfId="26" applyFont="1" applyFill="1" applyBorder="1" applyAlignment="1">
      <alignment horizontal="left" indent="1"/>
    </xf>
    <xf numFmtId="0" fontId="72" fillId="27" borderId="59" xfId="26" applyFont="1" applyFill="1" applyBorder="1" applyAlignment="1">
      <alignment horizontal="left" indent="1"/>
    </xf>
    <xf numFmtId="0" fontId="72" fillId="27" borderId="60" xfId="26" applyFont="1" applyFill="1" applyBorder="1" applyAlignment="1">
      <alignment horizontal="left" indent="1"/>
    </xf>
    <xf numFmtId="0" fontId="69" fillId="25" borderId="0" xfId="26" applyFont="1" applyFill="1" applyAlignment="1">
      <alignment horizontal="left" vertical="center"/>
    </xf>
    <xf numFmtId="0" fontId="70" fillId="25" borderId="0" xfId="26" applyFont="1" applyFill="1" applyAlignment="1">
      <alignment horizontal="right" vertical="center" indent="2"/>
    </xf>
    <xf numFmtId="0" fontId="70" fillId="25" borderId="58" xfId="26" applyFont="1" applyFill="1" applyBorder="1" applyAlignment="1">
      <alignment horizontal="right" vertical="center" indent="2"/>
    </xf>
    <xf numFmtId="0" fontId="71" fillId="26" borderId="0" xfId="26" applyFont="1" applyFill="1" applyAlignment="1">
      <alignment horizontal="left" indent="1"/>
    </xf>
    <xf numFmtId="0" fontId="72" fillId="27" borderId="0" xfId="26" applyFont="1" applyFill="1" applyAlignment="1">
      <alignment horizontal="left" indent="1"/>
    </xf>
    <xf numFmtId="0" fontId="72" fillId="27" borderId="58" xfId="26" applyFont="1" applyFill="1" applyBorder="1" applyAlignment="1">
      <alignment horizontal="left" indent="1"/>
    </xf>
    <xf numFmtId="0" fontId="199" fillId="0" borderId="64" xfId="33" applyFont="1" applyBorder="1"/>
    <xf numFmtId="0" fontId="198" fillId="28" borderId="64" xfId="33" applyFont="1" applyFill="1" applyBorder="1"/>
    <xf numFmtId="0" fontId="194" fillId="0" borderId="0" xfId="33" applyFont="1" applyAlignment="1">
      <alignment horizontal="left" vertical="top" indent="1"/>
    </xf>
    <xf numFmtId="0" fontId="195" fillId="0" borderId="0" xfId="33" applyFont="1" applyAlignment="1">
      <alignment horizontal="left" vertical="top" indent="1"/>
    </xf>
    <xf numFmtId="0" fontId="195" fillId="0" borderId="61" xfId="33" applyFont="1" applyBorder="1" applyAlignment="1">
      <alignment horizontal="left" vertical="top" indent="1"/>
    </xf>
    <xf numFmtId="0" fontId="193" fillId="26" borderId="0" xfId="33" applyFont="1" applyFill="1" applyAlignment="1">
      <alignment horizontal="center" vertical="center"/>
    </xf>
    <xf numFmtId="0" fontId="197" fillId="0" borderId="0" xfId="33" applyFont="1"/>
    <xf numFmtId="0" fontId="205" fillId="0" borderId="0" xfId="33" applyFont="1"/>
    <xf numFmtId="0" fontId="195" fillId="0" borderId="62" xfId="33" applyFont="1" applyBorder="1" applyAlignment="1">
      <alignment horizontal="left" vertical="top" wrapText="1"/>
    </xf>
    <xf numFmtId="0" fontId="195" fillId="0" borderId="63" xfId="33" applyFont="1" applyBorder="1" applyAlignment="1">
      <alignment horizontal="left" vertical="top" wrapText="1"/>
    </xf>
    <xf numFmtId="0" fontId="195" fillId="0" borderId="0" xfId="33" applyFont="1" applyAlignment="1">
      <alignment horizontal="left" vertical="top" wrapText="1"/>
    </xf>
    <xf numFmtId="0" fontId="195" fillId="0" borderId="61" xfId="33" applyFont="1" applyBorder="1" applyAlignment="1">
      <alignment horizontal="left" vertical="top" wrapText="1"/>
    </xf>
    <xf numFmtId="0" fontId="194" fillId="0" borderId="62" xfId="33" applyFont="1" applyBorder="1" applyAlignment="1">
      <alignment horizontal="right" vertical="top"/>
    </xf>
    <xf numFmtId="0" fontId="194" fillId="0" borderId="63" xfId="33" applyFont="1" applyBorder="1" applyAlignment="1">
      <alignment horizontal="right" vertical="top"/>
    </xf>
    <xf numFmtId="0" fontId="195" fillId="29" borderId="62" xfId="33" applyFont="1" applyFill="1" applyBorder="1" applyAlignment="1" applyProtection="1">
      <alignment horizontal="left" vertical="top" wrapText="1"/>
      <protection locked="0"/>
    </xf>
    <xf numFmtId="0" fontId="195" fillId="29" borderId="63" xfId="33" applyFont="1" applyFill="1" applyBorder="1" applyAlignment="1" applyProtection="1">
      <alignment horizontal="left" vertical="top" wrapText="1"/>
      <protection locked="0"/>
    </xf>
    <xf numFmtId="0" fontId="202" fillId="0" borderId="0" xfId="33" applyFont="1" applyAlignment="1">
      <alignment horizontal="right" vertical="top" wrapText="1"/>
    </xf>
    <xf numFmtId="0" fontId="202" fillId="0" borderId="61" xfId="33" applyFont="1" applyBorder="1" applyAlignment="1">
      <alignment horizontal="right" vertical="top" wrapText="1"/>
    </xf>
    <xf numFmtId="0" fontId="203" fillId="29" borderId="0" xfId="33" applyFont="1" applyFill="1" applyAlignment="1" applyProtection="1">
      <alignment horizontal="left" vertical="top" wrapText="1"/>
      <protection locked="0"/>
    </xf>
    <xf numFmtId="0" fontId="203" fillId="29" borderId="61" xfId="33" applyFont="1" applyFill="1" applyBorder="1" applyAlignment="1" applyProtection="1">
      <alignment horizontal="left" vertical="top" wrapText="1"/>
      <protection locked="0"/>
    </xf>
    <xf numFmtId="0" fontId="203" fillId="0" borderId="0" xfId="33" applyFont="1" applyAlignment="1">
      <alignment horizontal="left" vertical="top" wrapText="1"/>
    </xf>
    <xf numFmtId="0" fontId="203" fillId="0" borderId="61" xfId="33" applyFont="1" applyBorder="1" applyAlignment="1">
      <alignment horizontal="left" vertical="top" wrapText="1"/>
    </xf>
    <xf numFmtId="0" fontId="202" fillId="0" borderId="62" xfId="33" applyFont="1" applyBorder="1" applyAlignment="1">
      <alignment horizontal="right" vertical="top" wrapText="1"/>
    </xf>
    <xf numFmtId="0" fontId="202" fillId="0" borderId="63" xfId="33" applyFont="1" applyBorder="1" applyAlignment="1">
      <alignment horizontal="right" vertical="top" wrapText="1"/>
    </xf>
    <xf numFmtId="0" fontId="203" fillId="29" borderId="62" xfId="33" applyFont="1" applyFill="1" applyBorder="1" applyAlignment="1" applyProtection="1">
      <alignment horizontal="left" vertical="top" wrapText="1"/>
      <protection locked="0"/>
    </xf>
    <xf numFmtId="0" fontId="203" fillId="29" borderId="63" xfId="33" applyFont="1" applyFill="1" applyBorder="1" applyAlignment="1" applyProtection="1">
      <alignment horizontal="left" vertical="top" wrapText="1"/>
      <protection locked="0"/>
    </xf>
    <xf numFmtId="0" fontId="203" fillId="0" borderId="62" xfId="33" applyFont="1" applyBorder="1" applyAlignment="1">
      <alignment horizontal="left" vertical="top" wrapText="1"/>
    </xf>
    <xf numFmtId="0" fontId="203" fillId="0" borderId="63" xfId="33" applyFont="1" applyBorder="1" applyAlignment="1">
      <alignment horizontal="left" vertical="top" wrapText="1"/>
    </xf>
    <xf numFmtId="0" fontId="201" fillId="0" borderId="0" xfId="33" applyFont="1" applyAlignment="1">
      <alignment horizontal="right" vertical="top"/>
    </xf>
    <xf numFmtId="3" fontId="195" fillId="0" borderId="0" xfId="33" applyNumberFormat="1" applyFont="1" applyAlignment="1">
      <alignment horizontal="left" vertical="top" indent="1"/>
    </xf>
    <xf numFmtId="3" fontId="195" fillId="0" borderId="61" xfId="33" applyNumberFormat="1" applyFont="1" applyBorder="1" applyAlignment="1">
      <alignment horizontal="left" vertical="top" indent="1"/>
    </xf>
    <xf numFmtId="0" fontId="195" fillId="29" borderId="0" xfId="33" applyFont="1" applyFill="1" applyAlignment="1" applyProtection="1">
      <alignment horizontal="left" vertical="top" wrapText="1" indent="1"/>
      <protection locked="0"/>
    </xf>
    <xf numFmtId="0" fontId="195" fillId="29" borderId="61" xfId="33" applyFont="1" applyFill="1" applyBorder="1" applyAlignment="1" applyProtection="1">
      <alignment horizontal="left" vertical="top" wrapText="1" indent="1"/>
      <protection locked="0"/>
    </xf>
    <xf numFmtId="0" fontId="195" fillId="29" borderId="0" xfId="33" applyFont="1" applyFill="1" applyAlignment="1" applyProtection="1">
      <alignment horizontal="left" vertical="top" indent="1"/>
      <protection locked="0"/>
    </xf>
    <xf numFmtId="0" fontId="195" fillId="29" borderId="61" xfId="33" applyFont="1" applyFill="1" applyBorder="1" applyAlignment="1" applyProtection="1">
      <alignment horizontal="left" vertical="top" indent="1"/>
      <protection locked="0"/>
    </xf>
    <xf numFmtId="0" fontId="200" fillId="30" borderId="64" xfId="33" applyFont="1" applyFill="1" applyBorder="1"/>
    <xf numFmtId="0" fontId="199" fillId="30" borderId="64" xfId="33" applyFont="1" applyFill="1" applyBorder="1"/>
    <xf numFmtId="0" fontId="197" fillId="0" borderId="0" xfId="33" applyFont="1" applyProtection="1">
      <protection locked="0"/>
    </xf>
    <xf numFmtId="0" fontId="199" fillId="29" borderId="64" xfId="33" applyFont="1" applyFill="1" applyBorder="1" applyProtection="1">
      <protection locked="0"/>
    </xf>
    <xf numFmtId="0" fontId="198" fillId="28" borderId="0" xfId="33" applyFont="1" applyFill="1"/>
    <xf numFmtId="0" fontId="191" fillId="26" borderId="59" xfId="33" applyFont="1" applyFill="1" applyBorder="1" applyAlignment="1">
      <alignment horizontal="left" indent="1"/>
    </xf>
    <xf numFmtId="0" fontId="192" fillId="27" borderId="59" xfId="33" applyFont="1" applyFill="1" applyBorder="1" applyAlignment="1">
      <alignment horizontal="left" indent="1"/>
    </xf>
    <xf numFmtId="0" fontId="192" fillId="27" borderId="60" xfId="33" applyFont="1" applyFill="1" applyBorder="1" applyAlignment="1">
      <alignment horizontal="left" indent="1"/>
    </xf>
    <xf numFmtId="0" fontId="189" fillId="25" borderId="0" xfId="33" applyFont="1" applyFill="1" applyAlignment="1">
      <alignment horizontal="left" vertical="center"/>
    </xf>
    <xf numFmtId="0" fontId="190" fillId="25" borderId="0" xfId="33" applyFont="1" applyFill="1" applyAlignment="1">
      <alignment horizontal="right" vertical="center" indent="2"/>
    </xf>
    <xf numFmtId="0" fontId="190" fillId="25" borderId="58" xfId="33" applyFont="1" applyFill="1" applyBorder="1" applyAlignment="1">
      <alignment horizontal="right" vertical="center" indent="2"/>
    </xf>
    <xf numFmtId="0" fontId="191" fillId="26" borderId="0" xfId="33" applyFont="1" applyFill="1" applyAlignment="1">
      <alignment horizontal="left" indent="1"/>
    </xf>
    <xf numFmtId="0" fontId="192" fillId="27" borderId="0" xfId="33" applyFont="1" applyFill="1" applyAlignment="1">
      <alignment horizontal="left" indent="1"/>
    </xf>
    <xf numFmtId="0" fontId="192" fillId="27" borderId="58" xfId="33" applyFont="1" applyFill="1" applyBorder="1" applyAlignment="1">
      <alignment horizontal="left" indent="1"/>
    </xf>
    <xf numFmtId="0" fontId="86" fillId="17" borderId="1" xfId="0" applyFont="1" applyFill="1" applyBorder="1" applyAlignment="1">
      <alignment horizontal="center"/>
    </xf>
    <xf numFmtId="0" fontId="86" fillId="17" borderId="3" xfId="0" applyFont="1" applyFill="1" applyBorder="1" applyAlignment="1">
      <alignment horizontal="center"/>
    </xf>
    <xf numFmtId="0" fontId="86" fillId="17" borderId="2" xfId="0" applyFont="1" applyFill="1" applyBorder="1" applyAlignment="1">
      <alignment horizontal="center"/>
    </xf>
    <xf numFmtId="0" fontId="56" fillId="0" borderId="11" xfId="0" applyFont="1" applyFill="1" applyBorder="1" applyAlignment="1">
      <alignment horizontal="center"/>
    </xf>
    <xf numFmtId="0" fontId="186" fillId="0" borderId="111" xfId="1922" applyFont="1" applyBorder="1" applyAlignment="1">
      <alignment horizontal="center" vertical="center" wrapText="1"/>
    </xf>
    <xf numFmtId="0" fontId="186" fillId="0" borderId="111" xfId="1922" applyFont="1" applyBorder="1" applyAlignment="1">
      <alignment horizontal="center" vertical="center"/>
    </xf>
  </cellXfs>
  <cellStyles count="1925">
    <cellStyle name="??" xfId="173" xr:uid="{BBC2AB56-7008-49DD-80DD-C8891A80C4DB}"/>
    <cellStyle name="?? [0.00]_PRODUCT DETAIL Q1" xfId="174" xr:uid="{29593539-AA67-46C5-B9E9-14B9A6FAE242}"/>
    <cellStyle name="?? [0]" xfId="175" xr:uid="{1221C32D-0CBF-4906-8392-9A9A44E5D70B}"/>
    <cellStyle name="???? [0.00]_PRODUCT DETAIL Q1" xfId="176" xr:uid="{0984FFA8-D6D8-4DB3-97DA-4A62DD0E336F}"/>
    <cellStyle name="????_PRODUCT DETAIL Q1" xfId="177" xr:uid="{773FE736-E446-4395-9D4B-30FB7FA600D5}"/>
    <cellStyle name="???[0]_Book1" xfId="178" xr:uid="{4C9568B7-99AD-46B6-AE3C-39411DDC6EEB}"/>
    <cellStyle name="???_95" xfId="179" xr:uid="{CDB0B3DB-5788-4AD0-80D8-7E7EFF78E1A4}"/>
    <cellStyle name="??_(????)??????" xfId="180" xr:uid="{12A04822-804D-417E-897A-0FC18ABB09B1}"/>
    <cellStyle name="[0]_Chi phÝ kh¸c_V" xfId="181" xr:uid="{34A7D486-495F-4A2E-8360-764E86D191EF}"/>
    <cellStyle name="_Bang Chi tieu (2)" xfId="182" xr:uid="{273D3ACD-7CF3-46CA-BC48-FA56EBB8DFD7}"/>
    <cellStyle name="~1" xfId="183" xr:uid="{6FDC39A5-7088-4DC1-858E-A3C21A3EF082}"/>
    <cellStyle name="1" xfId="184" xr:uid="{255DAFAC-D184-4CE5-BB0E-ED5BC6BF628D}"/>
    <cellStyle name="1_BieuCLTST62011" xfId="185" xr:uid="{5375FA06-CF8A-494A-A467-F99DA1A324D5}"/>
    <cellStyle name="1_mau BC  thanh khoan " xfId="186" xr:uid="{789F0604-29CE-4AC6-AD9F-D3270F88DD7E}"/>
    <cellStyle name="1_mau BC  thanh khoan lan 1 " xfId="187" xr:uid="{154C38F1-CAD6-47FB-A519-CD1277BCD4CD}"/>
    <cellStyle name="1_Mot so chi tieu tong hop khoi  NHTMNN năm 2011" xfId="188" xr:uid="{721FDB84-AA68-4662-B62B-440F9E41EE0E}"/>
    <cellStyle name="1_Mot so chi tieu tong hop khoi CP 112010_A3" xfId="189" xr:uid="{FD4B9293-4C5F-4F52-BAFA-8580781BFFFE}"/>
    <cellStyle name="1_Sheet2" xfId="190" xr:uid="{CD320522-448C-43CE-BC1D-6A79B10D0306}"/>
    <cellStyle name="1_SLTCTDNN" xfId="191" xr:uid="{5BED1540-9136-4382-8EED-D0C57EDEF843}"/>
    <cellStyle name="2" xfId="192" xr:uid="{9A96003A-E460-46AB-A8A6-EE95B23DE693}"/>
    <cellStyle name="20% - Accent1 2" xfId="95" xr:uid="{E3885276-23A6-4A7F-87FD-F20F846B1ECA}"/>
    <cellStyle name="20% - Accent2 2" xfId="96" xr:uid="{CEA3EE29-FEAB-40BE-A776-22E6A23F4DB5}"/>
    <cellStyle name="20% - Accent3 2" xfId="97" xr:uid="{CA9BAA85-3CD1-43AB-BE28-E7A0CF6805D3}"/>
    <cellStyle name="20% - Accent4 2" xfId="98" xr:uid="{FE5B9EFF-2363-4222-A48F-39ECF90BF27C}"/>
    <cellStyle name="20% - Accent5 2" xfId="99" xr:uid="{7FDAD873-45CD-42C9-A7EF-A6D2A5E1FE3F}"/>
    <cellStyle name="20% - Accent6 2" xfId="100" xr:uid="{F668F2D6-061F-41B7-904F-F6EBA0F5604C}"/>
    <cellStyle name="3" xfId="193" xr:uid="{14B07CDE-7591-4991-BCBA-834B16B483A8}"/>
    <cellStyle name="4" xfId="194" xr:uid="{7F2991D8-17E3-4CBA-9CD3-607BEE890F21}"/>
    <cellStyle name="40% - Accent1 2" xfId="101" xr:uid="{B1828006-6D73-40D5-8523-83F12097AA98}"/>
    <cellStyle name="40% - Accent2 2" xfId="102" xr:uid="{17F119C5-0B0D-4134-ABDF-45CB5C359534}"/>
    <cellStyle name="40% - Accent3 2" xfId="103" xr:uid="{4343588A-5C2D-4E6E-A74F-BB0F6498440F}"/>
    <cellStyle name="40% - Accent4 2" xfId="104" xr:uid="{B072CE30-3B77-4FB7-BBE4-E0F9373FFA54}"/>
    <cellStyle name="40% - Accent5 2" xfId="105" xr:uid="{55966A11-5CB3-450D-9986-679887FCC717}"/>
    <cellStyle name="40% - Accent6 2" xfId="106" xr:uid="{058754D8-6C03-4423-A8C4-86F265B17ABC}"/>
    <cellStyle name="60% - Accent1 2" xfId="107" xr:uid="{5EF960E8-6D1A-4BA3-8233-8F220234183E}"/>
    <cellStyle name="60% - Accent2 2" xfId="108" xr:uid="{B5263922-1B1A-4BD9-9A68-68FA06FFEBEB}"/>
    <cellStyle name="60% - Accent3 2" xfId="109" xr:uid="{AB78A200-DEC8-4612-AB8C-76646C686F6A}"/>
    <cellStyle name="60% - Accent4 2" xfId="110" xr:uid="{3EF707BD-E556-41E9-BD6C-E9B08240AB95}"/>
    <cellStyle name="60% - Accent5 2" xfId="111" xr:uid="{ADED4D47-DE2A-4416-9477-104B17A950EC}"/>
    <cellStyle name="60% - Accent6 2" xfId="112" xr:uid="{C9EBA66C-01E2-413F-B9ED-C0D144D7CF2C}"/>
    <cellStyle name="Accent1 2" xfId="113" xr:uid="{2719AE43-9E5A-4AC2-80B0-DEEC3699F5C9}"/>
    <cellStyle name="Accent2 2" xfId="114" xr:uid="{8EF968E2-8454-4DB9-ABDD-BF875B14E595}"/>
    <cellStyle name="Accent3 2" xfId="115" xr:uid="{D7862669-8BA4-4D7D-9CC4-4A65D9E7C18D}"/>
    <cellStyle name="Accent4 2" xfId="116" xr:uid="{078BDB34-7DD3-4C51-996D-4FADE96F725F}"/>
    <cellStyle name="Accent5 2" xfId="117" xr:uid="{CF17B1AD-E8BB-43E5-9B11-079BD4C19FB3}"/>
    <cellStyle name="Accent6 2" xfId="118" xr:uid="{BC85B286-6CD7-4543-8E77-828D4591BB64}"/>
    <cellStyle name="ÅëÈ­ [0]_¿ì¹°Åë" xfId="195" xr:uid="{B975860C-27A0-41C6-8044-7061A7E38215}"/>
    <cellStyle name="AeE­ [0]_INQUIRY ¿?¾÷AßAø " xfId="196" xr:uid="{9DFF643E-FE88-474E-BA9A-FD9C763880A6}"/>
    <cellStyle name="ÅëÈ­ [0]_laroux" xfId="197" xr:uid="{9B2E30BC-AA9E-4E0E-A7C6-0D9E3F852A96}"/>
    <cellStyle name="ÅëÈ­_¿ì¹°Åë" xfId="198" xr:uid="{2211A8DB-246C-443E-B456-38A19A8AC373}"/>
    <cellStyle name="AeE­_INQUIRY ¿?¾÷AßAø " xfId="199" xr:uid="{1CBCB9D9-6899-4B7C-B528-BF889F5EFA41}"/>
    <cellStyle name="ÅëÈ­_laroux" xfId="200" xr:uid="{2E43DA97-ECBB-4113-ABA5-E08C21660E9F}"/>
    <cellStyle name="ÄÞ¸¶ [0]_¿ì¹°Åë" xfId="201" xr:uid="{CD6688D9-2A66-4D53-B870-5608A22844A6}"/>
    <cellStyle name="AÞ¸¶ [0]_INQUIRY ¿?¾÷AßAø " xfId="202" xr:uid="{A4269041-8E34-4244-87D6-52B69470BB6D}"/>
    <cellStyle name="ÄÞ¸¶ [0]_laroux" xfId="203" xr:uid="{FAF311C6-1A73-4DF6-9ABE-010CD1C3CEC0}"/>
    <cellStyle name="ÄÞ¸¶_¿ì¹°Åë" xfId="204" xr:uid="{FA8A819C-E534-464D-A7CA-ABBE5F578A29}"/>
    <cellStyle name="AÞ¸¶_INQUIRY ¿?¾÷AßAø " xfId="205" xr:uid="{3F22D83D-8B9D-48D8-A99D-7EC053809912}"/>
    <cellStyle name="ÄÞ¸¶_laroux" xfId="206" xr:uid="{13506161-7496-4987-8D9F-01A8A9A84ED7}"/>
    <cellStyle name="Bad 2" xfId="119" xr:uid="{6C5240ED-3B94-49D2-B28F-335E3052D9FA}"/>
    <cellStyle name="C?AØ_¿?¾÷CoE² " xfId="207" xr:uid="{18681169-FF1F-405A-A350-AEDF568BE2F8}"/>
    <cellStyle name="Ç¥ÁØ_´çÃÊ±¸ÀÔ»ý»ê" xfId="208" xr:uid="{01C60872-ABDB-42C0-93EB-7AAEB12DEA4D}"/>
    <cellStyle name="C￥AØ_¿μ¾÷CoE² " xfId="209" xr:uid="{1B1A79F1-E1CB-4611-BCDD-D7477A2BA933}"/>
    <cellStyle name="Ç¥ÁØ_±³°¢¼ö·®" xfId="210" xr:uid="{B24B4ADB-764E-49EB-A722-BB67441C4AE5}"/>
    <cellStyle name="Calculation 2" xfId="120" xr:uid="{9A021BDE-4692-46C5-A756-62AA0A323C51}"/>
    <cellStyle name="Change A&amp;ll 2" xfId="75" xr:uid="{CEB33E90-60F3-4D59-A7A2-0FF009A13A78}"/>
    <cellStyle name="Check Cell 2" xfId="121" xr:uid="{C3E1B3A9-848F-4DF5-A321-94C17E5349ED}"/>
    <cellStyle name="Chi phÝ kh¸c_Book1" xfId="211" xr:uid="{786D44DD-C419-40AB-93DF-63CC8CF3182E}"/>
    <cellStyle name="Comma" xfId="1" builtinId="3" customBuiltin="1"/>
    <cellStyle name="Comma [0]" xfId="8" builtinId="6"/>
    <cellStyle name="Comma 10" xfId="122" xr:uid="{3D0CDFF5-6EF5-4087-ABF7-CD41AD2FCAE9}"/>
    <cellStyle name="Comma 10 10" xfId="123" xr:uid="{784990EA-9723-453E-AD0C-59C694E9F1EE}"/>
    <cellStyle name="Comma 10 10 2" xfId="68" xr:uid="{F5295641-06D4-4D99-926D-783156EAEDB5}"/>
    <cellStyle name="Comma 10 2" xfId="1370" xr:uid="{7DE3A5C1-8FFC-4FDF-8E4E-9A6B8A188E83}"/>
    <cellStyle name="Comma 10 2 2" xfId="49" xr:uid="{6FFE8A8E-4741-4339-B139-77D0A07DC663}"/>
    <cellStyle name="Comma 10 2 2 2" xfId="124" xr:uid="{96BE774B-0FB8-463B-A506-B499C9866020}"/>
    <cellStyle name="Comma 10 2 4" xfId="77" xr:uid="{616B4B21-325E-4AD8-BB84-639C4D5F9AAF}"/>
    <cellStyle name="Comma 10 2 4 2" xfId="38" xr:uid="{C694F9A8-1DCD-4AAE-8645-B6C94077A13C}"/>
    <cellStyle name="Comma 11" xfId="1377" xr:uid="{734D07B6-48D2-4314-B2EF-8E8B1AE79DD5}"/>
    <cellStyle name="Comma 12" xfId="1358" xr:uid="{FF7DF59D-BBA4-4CF3-B0AC-422687957FD6}"/>
    <cellStyle name="Comma 13" xfId="1923" xr:uid="{208FB9E4-546E-41A4-8C94-63DA2CEE3C47}"/>
    <cellStyle name="Comma 15" xfId="125" xr:uid="{0FF11267-F1A6-4061-A4AB-826CF3B07EA5}"/>
    <cellStyle name="Comma 16" xfId="69" xr:uid="{7EEA4988-94AD-4223-A57E-2465F7BE9CB0}"/>
    <cellStyle name="Comma 16 2 2" xfId="35" xr:uid="{A649A021-BCE2-48DE-B771-1C2A01D800DF}"/>
    <cellStyle name="Comma 2" xfId="13" xr:uid="{D0BAAEDD-C2A5-4849-ABA4-D41F5692340F}"/>
    <cellStyle name="Comma 2 2" xfId="22" xr:uid="{9A6391D6-F7EF-47FE-BC4B-21B01A74E4CE}"/>
    <cellStyle name="Comma 2 2 2" xfId="43" xr:uid="{3E006E6C-E5FC-4B73-ACE0-2643E9322350}"/>
    <cellStyle name="Comma 2 2 2 2" xfId="126" xr:uid="{C71E4D20-A768-4D70-B238-69136B9A9A29}"/>
    <cellStyle name="Comma 2 2 3" xfId="41" xr:uid="{8FA982FF-A44E-4941-A7E3-198068BD3480}"/>
    <cellStyle name="Comma 2 2 3 2" xfId="1387" xr:uid="{AF8FECB4-E878-421C-A0AD-320454C894E7}"/>
    <cellStyle name="Comma 2 2 3 3" xfId="212" xr:uid="{C4DC615E-7D23-4559-B1EB-23208AC7EE71}"/>
    <cellStyle name="Comma 2 2 4" xfId="73" xr:uid="{F13B142D-8240-491C-B129-025C2A913A7B}"/>
    <cellStyle name="Comma 2 3" xfId="50" xr:uid="{C1EECC32-F56E-4533-A021-6027939BFABA}"/>
    <cellStyle name="Comma 2 3 2" xfId="127" xr:uid="{29E42A68-7EB0-41E6-929B-B31A316E59E6}"/>
    <cellStyle name="Comma 2 3 3" xfId="213" xr:uid="{F49B3267-26D3-42F2-B29B-78BCBA11AF23}"/>
    <cellStyle name="Comma 2 3 3 2" xfId="1389" xr:uid="{34C1F03A-8040-455C-828D-1539D4596DFE}"/>
    <cellStyle name="Comma 2 3 4" xfId="80" xr:uid="{8C9BE329-E7FB-47CA-9F8E-9C563648DF29}"/>
    <cellStyle name="Comma 2 4" xfId="32" xr:uid="{C1CD03B5-57E7-4172-9E95-2CE42034948A}"/>
    <cellStyle name="Comma 2 4 2" xfId="214" xr:uid="{F7313C2E-F20E-4EE5-8C81-71ABE680AC42}"/>
    <cellStyle name="Comma 2 4 2 2" xfId="1391" xr:uid="{C5BBDC47-FB94-4178-8AAD-9FA18314256C}"/>
    <cellStyle name="Comma 2 4 3" xfId="1383" xr:uid="{733FE1C3-569F-4EBB-B208-8C627E11129E}"/>
    <cellStyle name="Comma 2 4 4" xfId="82" xr:uid="{BB921848-A450-4771-ABBE-DA4D75818E21}"/>
    <cellStyle name="Comma 2 5" xfId="128" xr:uid="{94FD0B0E-CACC-477E-A05D-944691518142}"/>
    <cellStyle name="Comma 2 5 2" xfId="215" xr:uid="{0CB83A25-A7C2-4412-97D6-C48CB10D37FC}"/>
    <cellStyle name="Comma 2 6" xfId="1366" xr:uid="{996C719D-67A6-4867-A6BE-98B6CD2E7752}"/>
    <cellStyle name="Comma 2 6 2" xfId="1384" xr:uid="{44462C4D-9C20-4C02-9B60-EC3A62E60692}"/>
    <cellStyle name="Comma 2 7" xfId="70" xr:uid="{16053779-5FC2-4ED2-9521-F14129BA8FB5}"/>
    <cellStyle name="Comma 236" xfId="76" xr:uid="{3752F3C6-3C3E-4B2F-ADFF-C7C03132B9A9}"/>
    <cellStyle name="Comma 297" xfId="74" xr:uid="{8927F7EF-38A6-42A4-997D-35878BDD76E4}"/>
    <cellStyle name="Comma 3" xfId="14" xr:uid="{2615CE04-91C3-4AF3-9FD8-2F745485E69B}"/>
    <cellStyle name="Comma 3 2" xfId="46" xr:uid="{3CE2F48B-DF76-4642-99AA-13695B44C1EE}"/>
    <cellStyle name="Comma 3 2 2" xfId="83" xr:uid="{654C8CEA-B4CD-47A7-AF5D-AA731383C9DD}"/>
    <cellStyle name="Comma 3 2 3" xfId="129" xr:uid="{3B3201D6-E7CD-452A-83B3-BD74F2121C84}"/>
    <cellStyle name="Comma 3 2 4" xfId="217" xr:uid="{31CD4CFD-DA46-4DFE-9897-9E55218BBC4F}"/>
    <cellStyle name="Comma 3 2 4 2" xfId="1386" xr:uid="{C5C40670-0D3A-4E1F-A2A9-5D4B9D215B2B}"/>
    <cellStyle name="Comma 3 3" xfId="57" xr:uid="{DE682D25-3A9B-4F85-84F2-7961F721B55F}"/>
    <cellStyle name="Comma 3 3 2" xfId="130" xr:uid="{9B7D44EF-C156-4F62-A294-57BE3A0335EC}"/>
    <cellStyle name="Comma 3 3 3" xfId="218" xr:uid="{D0981CD5-4318-4A2B-BAE0-D95B22F49EE7}"/>
    <cellStyle name="Comma 3 3 3 2" xfId="1393" xr:uid="{AD260715-0DB6-4E7A-92A9-76FB7EE5A043}"/>
    <cellStyle name="Comma 3 3 4" xfId="86" xr:uid="{DF1B07AE-82DB-4407-94F5-B8E9F44B82E3}"/>
    <cellStyle name="Comma 3 4" xfId="40" xr:uid="{A1AE5E93-4F07-4C4D-9384-6B56B693ED1C}"/>
    <cellStyle name="Comma 3 4 2" xfId="131" xr:uid="{B1CB49ED-DF75-4A96-89DB-36070715FB28}"/>
    <cellStyle name="Comma 3 5" xfId="216" xr:uid="{44B6880D-0592-4D2E-9A50-B60B7FE9E338}"/>
    <cellStyle name="Comma 3 5 2" xfId="1385" xr:uid="{9400B303-E1FC-45FE-9790-3CCFEC14CD59}"/>
    <cellStyle name="Comma 3 6" xfId="71" xr:uid="{5BEFCB7A-593A-42FA-927D-92D21CE1E1C7}"/>
    <cellStyle name="Comma 4" xfId="17" xr:uid="{56F76FC3-922F-468A-A1DA-24D083D0FAEA}"/>
    <cellStyle name="Comma 4 2" xfId="42" xr:uid="{687380D7-C398-4D14-9440-2BE4291EC924}"/>
    <cellStyle name="Comma 4 2 2" xfId="87" xr:uid="{564ACFCD-1D93-426E-A11E-B3CC9781E980}"/>
    <cellStyle name="Comma 4 3" xfId="219" xr:uid="{EC612E4E-6319-4289-A72A-983190CD99DA}"/>
    <cellStyle name="Comma 4 3 2" xfId="1394" xr:uid="{23C80968-0F35-4929-85EE-55689756B13F}"/>
    <cellStyle name="Comma 4 4" xfId="88" xr:uid="{2A970362-E288-4CA2-8500-94941F1B8B24}"/>
    <cellStyle name="Comma 5" xfId="20" xr:uid="{99826A07-1E3C-47B4-809B-AC6C86CD9222}"/>
    <cellStyle name="Comma 5 2" xfId="44" xr:uid="{533F334B-CA9F-4472-9133-FEEA32F6F402}"/>
    <cellStyle name="Comma 5 2 2" xfId="132" xr:uid="{1D9561D5-C5C4-49F6-B105-1CC8F2897C51}"/>
    <cellStyle name="Comma 5 2 3" xfId="51" xr:uid="{8E17D9FB-63DA-4424-B2C4-D69E60F03EED}"/>
    <cellStyle name="Comma 5 3" xfId="220" xr:uid="{BAA5E6CD-D51D-47B8-921A-59BD34B9214B}"/>
    <cellStyle name="Comma 5 3 2" xfId="1395" xr:uid="{BFAB0829-EF09-49F6-9A63-FAC22E8D9A46}"/>
    <cellStyle name="Comma 5 4" xfId="89" xr:uid="{833514A1-1681-4AA3-8807-BDF979C2CD8A}"/>
    <cellStyle name="Comma 6" xfId="30" xr:uid="{861C3DAB-5668-4742-A84C-6F1FCAC0845F}"/>
    <cellStyle name="Comma 6 2" xfId="61" xr:uid="{CBCB9628-D243-4593-B6E5-51112C9EA23D}"/>
    <cellStyle name="Comma 6 2 2" xfId="133" xr:uid="{801F3D97-FD02-48DD-81BC-3BDB9F8CFDC4}"/>
    <cellStyle name="Comma 6 3" xfId="1396" xr:uid="{615AED1F-DE88-4B80-B9DD-16EAE78C5E8E}"/>
    <cellStyle name="Comma 6 4" xfId="90" xr:uid="{D7791DA5-A6A3-40CA-81A4-0C86703DF610}"/>
    <cellStyle name="Comma 7" xfId="134" xr:uid="{055A6BDE-B674-4F4A-8FAB-88C2B5FD0C4C}"/>
    <cellStyle name="Comma 7 2" xfId="1361" xr:uid="{52F099D3-C995-403D-90D2-2333ECA7874B}"/>
    <cellStyle name="Comma 7 2 2" xfId="1375" xr:uid="{77DE3B6A-6CCA-4860-98C9-E4F4C0971EE8}"/>
    <cellStyle name="Comma 7 3" xfId="221" xr:uid="{F4B889D4-A387-4843-B4B4-DC084CF5D585}"/>
    <cellStyle name="Comma 77" xfId="48" xr:uid="{BD46687D-EC06-404E-B6CE-B99AE890336F}"/>
    <cellStyle name="Comma 8" xfId="169" xr:uid="{6E9879E6-A483-41AB-BCF1-486BCC701923}"/>
    <cellStyle name="Comma 8 2" xfId="222" xr:uid="{A9E56999-BC15-41ED-B06A-AE38580CC05A}"/>
    <cellStyle name="Comma 8 2 2" xfId="1401" xr:uid="{6324818B-C6F6-4E30-9893-5B736311D230}"/>
    <cellStyle name="Comma 8 3" xfId="1379" xr:uid="{3BC9C185-5A21-4DA5-9D86-E130AC92429A}"/>
    <cellStyle name="Comma 9" xfId="1359" xr:uid="{0F841653-0301-4B41-9D1D-033D8C0BAAE5}"/>
    <cellStyle name="Comma 91" xfId="37" xr:uid="{6CA8535B-4571-461C-A97A-D858040501EB}"/>
    <cellStyle name="comma zerodec" xfId="223" xr:uid="{3B409393-1C4D-4266-BFCB-3B6A9C9814D7}"/>
    <cellStyle name="Comma0" xfId="224" xr:uid="{48F00B9F-5886-4C11-B68B-57060FC1051B}"/>
    <cellStyle name="Currency" xfId="2" builtinId="4" customBuiltin="1"/>
    <cellStyle name="Currency 2" xfId="135" xr:uid="{DDDD875D-0014-4422-96C1-A4CA1538B1F7}"/>
    <cellStyle name="Currency 2 2" xfId="225" xr:uid="{4C73D87F-DA57-457A-B216-5E5F7F8161EE}"/>
    <cellStyle name="Currency 3" xfId="136" xr:uid="{B1BD55A6-EC74-423B-A7AC-5D79509A903A}"/>
    <cellStyle name="Currency 3 2" xfId="226" xr:uid="{E3F6BAA6-F817-42D4-B891-037136B6D2B6}"/>
    <cellStyle name="Currency0" xfId="227" xr:uid="{68357E7A-2822-4B49-85F9-1E76B8D2684D}"/>
    <cellStyle name="Currency1" xfId="228" xr:uid="{E8EA4CD0-78B0-4A5C-9813-FFA931BA15E5}"/>
    <cellStyle name="Date" xfId="229" xr:uid="{C9C3DCDB-A9D2-464D-87D3-A0B7B604D566}"/>
    <cellStyle name="Dollar (zero dec)" xfId="230" xr:uid="{DDD20B1C-69F2-42EB-BE09-DCCFDC8A6E53}"/>
    <cellStyle name="Dziesietny [0]_Invoices2001Slovakia" xfId="231" xr:uid="{F22AC54C-971F-454D-BE83-61A21ACD9638}"/>
    <cellStyle name="Dziesiętny [0]_Invoices2001Slovakia" xfId="232" xr:uid="{26FF848B-8FC3-46B6-996A-FA1A75322893}"/>
    <cellStyle name="Dziesietny [0]_Invoices2001Slovakia_01_Nha so 1_Dien" xfId="233" xr:uid="{53769572-F7A2-4012-AED3-E560731D0647}"/>
    <cellStyle name="Dziesiętny [0]_Invoices2001Slovakia_01_Nha so 1_Dien" xfId="234" xr:uid="{0782B7D5-25D6-4DFF-9649-52A5BB72110F}"/>
    <cellStyle name="Dziesietny [0]_Invoices2001Slovakia_10_Nha so 10_Dien1" xfId="235" xr:uid="{1B744E22-5471-4DD2-BE93-783ABD4565BA}"/>
    <cellStyle name="Dziesiętny [0]_Invoices2001Slovakia_10_Nha so 10_Dien1" xfId="236" xr:uid="{7EB1FE9E-EE65-4450-8A85-941795D8148F}"/>
    <cellStyle name="Dziesietny [0]_Invoices2001Slovakia_Book1" xfId="237" xr:uid="{A49EE24D-16DE-41E0-92D8-7D2C72E65965}"/>
    <cellStyle name="Dziesiętny [0]_Invoices2001Slovakia_Book1" xfId="238" xr:uid="{CD1F9E27-7D25-4619-8234-6D334ECB260C}"/>
    <cellStyle name="Dziesietny [0]_Invoices2001Slovakia_Book1_1" xfId="239" xr:uid="{BEDC8BF3-C788-44C0-A5FE-8E4F7A2586ED}"/>
    <cellStyle name="Dziesiętny [0]_Invoices2001Slovakia_Book1_1" xfId="240" xr:uid="{37966050-1FA4-431D-BA81-54385F86353E}"/>
    <cellStyle name="Dziesietny [0]_Invoices2001Slovakia_Book1_1_Book1" xfId="241" xr:uid="{4896598E-2B8A-4234-BAAF-5A54B7CD4875}"/>
    <cellStyle name="Dziesiętny [0]_Invoices2001Slovakia_Book1_1_Book1" xfId="242" xr:uid="{C698D982-0D8B-43A8-BF23-C20CD668078B}"/>
    <cellStyle name="Dziesietny [0]_Invoices2001Slovakia_Book1_2" xfId="243" xr:uid="{75298321-57B4-43B4-A16B-3C989029EF81}"/>
    <cellStyle name="Dziesiętny [0]_Invoices2001Slovakia_Book1_2" xfId="244" xr:uid="{8C50B943-8967-45C8-8898-90D80CB4111A}"/>
    <cellStyle name="Dziesietny [0]_Invoices2001Slovakia_Book1_BIEU 3" xfId="245" xr:uid="{583CFA5C-4EF6-4A68-B9F4-2779C989A812}"/>
    <cellStyle name="Dziesiętny [0]_Invoices2001Slovakia_Book1_BIEU 3" xfId="246" xr:uid="{1E0311F2-1C46-4BF0-99CD-ED3D43083EB3}"/>
    <cellStyle name="Dziesietny [0]_Invoices2001Slovakia_Book1_bieu 5" xfId="247" xr:uid="{29DD8F3C-B49C-4C05-B795-922CE1317640}"/>
    <cellStyle name="Dziesiętny [0]_Invoices2001Slovakia_Book1_bieu 5" xfId="248" xr:uid="{A7753F50-5B88-4245-91D6-26D71D5E7A07}"/>
    <cellStyle name="Dziesietny [0]_Invoices2001Slovakia_Book1_can doi ngay P1_Anh Cuong" xfId="249" xr:uid="{604631D3-0898-4365-909C-1D66CD7DCC87}"/>
    <cellStyle name="Dziesiętny [0]_Invoices2001Slovakia_Book1_can doi ngay P1_Anh Cuong" xfId="250" xr:uid="{A2B75EB8-48DF-431B-BA7B-687BD28B2D00}"/>
    <cellStyle name="Dziesietny [0]_Invoices2001Slovakia_Book1_can doi ngay P1_Anh Cuong_can doi ngay P1" xfId="251" xr:uid="{DAAA9446-1CE5-4819-8A55-2236E8FFFA00}"/>
    <cellStyle name="Dziesiętny [0]_Invoices2001Slovakia_Book1_can doi ngay P1_Anh Cuong_can doi ngay P1" xfId="252" xr:uid="{E36958AA-1DD5-4B96-84AD-931C21F9A444}"/>
    <cellStyle name="Dziesietny [0]_Invoices2001Slovakia_Book1_Chi nhanh tinh" xfId="253" xr:uid="{AAD8AC8B-0CE8-4335-9C93-585B4099A063}"/>
    <cellStyle name="Dziesiętny [0]_Invoices2001Slovakia_Book1_Chi nhanh tinh" xfId="254" xr:uid="{4FE93DEB-7436-49B3-A7F5-EB740E32A172}"/>
    <cellStyle name="Dziesietny [0]_Invoices2001Slovakia_Book1_Sheet1" xfId="255" xr:uid="{094E6DFA-F270-4015-B0E6-B212AB168360}"/>
    <cellStyle name="Dziesiętny [0]_Invoices2001Slovakia_Book1_Sheet1" xfId="256" xr:uid="{4E92C553-2981-4448-807C-63F73F2881C9}"/>
    <cellStyle name="Dziesietny [0]_Invoices2001Slovakia_Book1_Sheet2" xfId="257" xr:uid="{6EE36D78-102B-4537-885C-66F4E75545E6}"/>
    <cellStyle name="Dziesiętny [0]_Invoices2001Slovakia_Book1_Sheet2" xfId="258" xr:uid="{93E90918-A5F4-406F-B748-31DE1A2FD558}"/>
    <cellStyle name="Dziesietny [0]_Invoices2001Slovakia_Book1_SL 02 - sap xep" xfId="259" xr:uid="{7D96AB23-43CD-4CC7-9890-C237A55F0201}"/>
    <cellStyle name="Dziesiętny [0]_Invoices2001Slovakia_Book1_SL 02 - sap xep" xfId="260" xr:uid="{0EED5579-D1F9-4CAA-9CC4-0460346168C1}"/>
    <cellStyle name="Dziesietny [0]_Invoices2001Slovakia_Book1_SL CP 2010" xfId="261" xr:uid="{12D8267D-D49F-40E9-8474-9E47B1E11E27}"/>
    <cellStyle name="Dziesiętny [0]_Invoices2001Slovakia_Book1_SL CP 2010" xfId="262" xr:uid="{2219C9A1-CA9A-43AA-8882-B3DF4DD33CA7}"/>
    <cellStyle name="Dziesietny [0]_Invoices2001Slovakia_Book1_SL CP 2010_2" xfId="263" xr:uid="{EA23F68B-027E-4BDE-831F-1A7DB3F62668}"/>
    <cellStyle name="Dziesiętny [0]_Invoices2001Slovakia_Book1_SL CP 2010_2" xfId="264" xr:uid="{013AB6EC-E10D-4E4E-88B5-31BF1520F9DE}"/>
    <cellStyle name="Dziesietny [0]_Invoices2001Slovakia_Nhalamviec VTC(25-1-05)" xfId="265" xr:uid="{9355F71D-BE34-4AAA-8F3C-2F3F0B1DDC0C}"/>
    <cellStyle name="Dziesiętny [0]_Invoices2001Slovakia_Nhalamviec VTC(25-1-05)" xfId="266" xr:uid="{16DCB2C1-3E84-4760-9F3A-10621DEEAD66}"/>
    <cellStyle name="Dziesietny [0]_Invoices2001Slovakia_Nhalamviec VTC(25-1-05)_BIEU 3" xfId="267" xr:uid="{296017D2-54D9-42B3-BEB7-FE62D2EDB4DE}"/>
    <cellStyle name="Dziesiętny [0]_Invoices2001Slovakia_Nhalamviec VTC(25-1-05)_BIEU 3" xfId="268" xr:uid="{DF3CF24F-413B-4ECD-9F51-0A47139A3B91}"/>
    <cellStyle name="Dziesietny [0]_Invoices2001Slovakia_Nhalamviec VTC(25-1-05)_bieu 5" xfId="269" xr:uid="{0ABE0097-FC45-4428-AAF7-F41AEEB2509F}"/>
    <cellStyle name="Dziesiętny [0]_Invoices2001Slovakia_Nhalamviec VTC(25-1-05)_bieu 5" xfId="270" xr:uid="{DDBE3C23-E5F1-4C7F-9348-5D6C2E4FAC82}"/>
    <cellStyle name="Dziesietny [0]_Invoices2001Slovakia_Nhalamviec VTC(25-1-05)_can doi ngay P1_Anh Cuong" xfId="271" xr:uid="{F08BB29D-232F-4BF0-9266-E0D0A9135945}"/>
    <cellStyle name="Dziesiętny [0]_Invoices2001Slovakia_Nhalamviec VTC(25-1-05)_can doi ngay P1_Anh Cuong" xfId="272" xr:uid="{AA0C1A67-0BDE-4254-8137-E4CE5B78C350}"/>
    <cellStyle name="Dziesietny [0]_Invoices2001Slovakia_Nhalamviec VTC(25-1-05)_can doi ngay P1_Anh Cuong_can doi ngay P1" xfId="273" xr:uid="{C6983007-B633-43E5-ADF1-90AA79D5BBF6}"/>
    <cellStyle name="Dziesiętny [0]_Invoices2001Slovakia_Nhalamviec VTC(25-1-05)_can doi ngay P1_Anh Cuong_can doi ngay P1" xfId="274" xr:uid="{E9A912BB-6C1F-4628-A219-BE36E26283B9}"/>
    <cellStyle name="Dziesietny [0]_Invoices2001Slovakia_Nhalamviec VTC(25-1-05)_Chi nhanh tinh" xfId="275" xr:uid="{A5704FD0-B9CC-4DE4-B487-F8165C6AE3CE}"/>
    <cellStyle name="Dziesiętny [0]_Invoices2001Slovakia_Nhalamviec VTC(25-1-05)_Chi nhanh tinh" xfId="276" xr:uid="{46A10090-0DD4-4211-8812-3FE40A1E4CBA}"/>
    <cellStyle name="Dziesietny [0]_Invoices2001Slovakia_Nhalamviec VTC(25-1-05)_Sheet1" xfId="277" xr:uid="{C999C269-F5F7-4310-BBE2-D1833D2D40B6}"/>
    <cellStyle name="Dziesiętny [0]_Invoices2001Slovakia_Nhalamviec VTC(25-1-05)_Sheet1" xfId="278" xr:uid="{2BC93FCA-E88B-4A5A-8004-A180B5BDFC5A}"/>
    <cellStyle name="Dziesietny [0]_Invoices2001Slovakia_Nhalamviec VTC(25-1-05)_Sheet2" xfId="279" xr:uid="{17AA15B3-FD0C-4972-A355-870FBB1A37F6}"/>
    <cellStyle name="Dziesiętny [0]_Invoices2001Slovakia_Nhalamviec VTC(25-1-05)_Sheet2" xfId="280" xr:uid="{0E31C0AC-3673-4923-9C47-40ED008F2842}"/>
    <cellStyle name="Dziesietny [0]_Invoices2001Slovakia_Nhalamviec VTC(25-1-05)_SL 02 - sap xep" xfId="281" xr:uid="{3468331C-87B7-48BF-AEFB-7732EC744A24}"/>
    <cellStyle name="Dziesiętny [0]_Invoices2001Slovakia_Nhalamviec VTC(25-1-05)_SL 02 - sap xep" xfId="282" xr:uid="{2BDB7E04-7851-4A75-B89C-A862AA1E2595}"/>
    <cellStyle name="Dziesietny [0]_Invoices2001Slovakia_Nhalamviec VTC(25-1-05)_SL CP 2010" xfId="283" xr:uid="{BD995229-25CF-4A96-A930-E0FB86535B0E}"/>
    <cellStyle name="Dziesiętny [0]_Invoices2001Slovakia_Nhalamviec VTC(25-1-05)_SL CP 2010" xfId="284" xr:uid="{A25D7689-70F9-478C-A717-2B10B61B54F7}"/>
    <cellStyle name="Dziesietny [0]_Invoices2001Slovakia_Nhalamviec VTC(25-1-05)_SL CP 2010_2" xfId="285" xr:uid="{6C870EC8-602A-4DD3-9BBA-C46412344B7D}"/>
    <cellStyle name="Dziesiętny [0]_Invoices2001Slovakia_Nhalamviec VTC(25-1-05)_SL CP 2010_2" xfId="286" xr:uid="{8869AE4D-866F-465F-9A08-7CB6AC454482}"/>
    <cellStyle name="Dziesietny [0]_Invoices2001Slovakia_TDT KHANH HOA" xfId="287" xr:uid="{13AC4A5E-49BE-422C-8CE6-B2728D9762C6}"/>
    <cellStyle name="Dziesiętny [0]_Invoices2001Slovakia_TDT KHANH HOA" xfId="288" xr:uid="{65CAF8FC-A96A-4186-BC9F-8ED279C7DB9C}"/>
    <cellStyle name="Dziesietny [0]_Invoices2001Slovakia_TDT KHANH HOA_BIEU 3" xfId="289" xr:uid="{AF8EEEF8-5997-45FF-9BF9-90E23698E14E}"/>
    <cellStyle name="Dziesiętny [0]_Invoices2001Slovakia_TDT KHANH HOA_BIEU 3" xfId="290" xr:uid="{6CEAF8DD-8288-469A-BC7A-A4CC465FF105}"/>
    <cellStyle name="Dziesietny [0]_Invoices2001Slovakia_TDT KHANH HOA_bieu 5" xfId="291" xr:uid="{27A726D5-AA8A-4681-8BEB-D6AA285D3BFC}"/>
    <cellStyle name="Dziesiętny [0]_Invoices2001Slovakia_TDT KHANH HOA_bieu 5" xfId="292" xr:uid="{6E2E9F81-05E5-4534-9681-1B0AF9ECBEC9}"/>
    <cellStyle name="Dziesietny [0]_Invoices2001Slovakia_TDT KHANH HOA_can doi ngay P1_Anh Cuong" xfId="293" xr:uid="{D6FF1C8B-C007-4470-9C21-4033DDDBFBB1}"/>
    <cellStyle name="Dziesiętny [0]_Invoices2001Slovakia_TDT KHANH HOA_can doi ngay P1_Anh Cuong" xfId="294" xr:uid="{9E773F2C-0E63-486A-8A4A-560F2F62F1EB}"/>
    <cellStyle name="Dziesietny [0]_Invoices2001Slovakia_TDT KHANH HOA_can doi ngay P1_Anh Cuong_can doi ngay P1" xfId="295" xr:uid="{AA741D51-884D-449F-949E-42A3572CB697}"/>
    <cellStyle name="Dziesiętny [0]_Invoices2001Slovakia_TDT KHANH HOA_can doi ngay P1_Anh Cuong_can doi ngay P1" xfId="296" xr:uid="{2DD23F2B-B785-4943-B690-B1E2263B1FC9}"/>
    <cellStyle name="Dziesietny [0]_Invoices2001Slovakia_TDT KHANH HOA_Chi nhanh tinh" xfId="297" xr:uid="{A8903614-629C-4EEA-8416-0D23844CBB7C}"/>
    <cellStyle name="Dziesiętny [0]_Invoices2001Slovakia_TDT KHANH HOA_Chi nhanh tinh" xfId="298" xr:uid="{6A893100-2FB2-4A5F-96AA-59DC15811C0F}"/>
    <cellStyle name="Dziesietny [0]_Invoices2001Slovakia_TDT KHANH HOA_Sheet1" xfId="299" xr:uid="{A84664BC-D16F-4831-803E-AB5068ACCDF8}"/>
    <cellStyle name="Dziesiętny [0]_Invoices2001Slovakia_TDT KHANH HOA_Sheet1" xfId="300" xr:uid="{A07EA163-E32F-495D-8624-D261A73D68E1}"/>
    <cellStyle name="Dziesietny [0]_Invoices2001Slovakia_TDT KHANH HOA_Sheet2" xfId="301" xr:uid="{A0A27941-CE4B-411F-A9A5-678EB553F963}"/>
    <cellStyle name="Dziesiętny [0]_Invoices2001Slovakia_TDT KHANH HOA_Sheet2" xfId="302" xr:uid="{20C87B8C-7F33-4C62-8E20-FF26D16B1E68}"/>
    <cellStyle name="Dziesietny [0]_Invoices2001Slovakia_TDT KHANH HOA_SL 02 - sap xep" xfId="303" xr:uid="{5EEBEE82-3265-4D19-B45C-4E37DD3800F7}"/>
    <cellStyle name="Dziesiętny [0]_Invoices2001Slovakia_TDT KHANH HOA_SL 02 - sap xep" xfId="304" xr:uid="{B45F12BF-F63F-4D32-BBE9-803DCF618249}"/>
    <cellStyle name="Dziesietny [0]_Invoices2001Slovakia_TDT KHANH HOA_SL CP 2010" xfId="305" xr:uid="{D0238025-57D0-4E2C-88D8-9FD1C66187EF}"/>
    <cellStyle name="Dziesiętny [0]_Invoices2001Slovakia_TDT KHANH HOA_SL CP 2010" xfId="306" xr:uid="{EBECCFF5-CCE7-4AA8-A1B8-CE189347CFDB}"/>
    <cellStyle name="Dziesietny [0]_Invoices2001Slovakia_TDT KHANH HOA_SL CP 2010_2" xfId="307" xr:uid="{7DFCC447-3680-45D4-B981-F76B97C3901E}"/>
    <cellStyle name="Dziesiętny [0]_Invoices2001Slovakia_TDT KHANH HOA_SL CP 2010_2" xfId="308" xr:uid="{1A9EB287-1355-41AA-B1EC-27854C370E34}"/>
    <cellStyle name="Dziesietny_Invoices2001Slovakia" xfId="309" xr:uid="{C165045F-3E2A-4F60-ACAB-E7AB739395C8}"/>
    <cellStyle name="Dziesiętny_Invoices2001Slovakia" xfId="310" xr:uid="{35C1BB97-9738-47E6-AB01-3D87E6A85016}"/>
    <cellStyle name="Dziesietny_Invoices2001Slovakia_01_Nha so 1_Dien" xfId="311" xr:uid="{9F46A960-B92E-45F9-B1CF-A490B40DB981}"/>
    <cellStyle name="Dziesiętny_Invoices2001Slovakia_01_Nha so 1_Dien" xfId="312" xr:uid="{55A29777-A001-4F9D-A002-7A73A0C4F38C}"/>
    <cellStyle name="Dziesietny_Invoices2001Slovakia_01_Nha so 1_Dien_BIEU 3" xfId="313" xr:uid="{30933DF8-90B8-4866-9EC9-213064F65415}"/>
    <cellStyle name="Dziesiętny_Invoices2001Slovakia_01_Nha so 1_Dien_BIEU 3" xfId="314" xr:uid="{4626231C-FE7C-4EDF-89E4-A9E47DA5D2D6}"/>
    <cellStyle name="Dziesietny_Invoices2001Slovakia_01_Nha so 1_Dien_bieu 5" xfId="315" xr:uid="{BA40E623-C7F8-4C1B-BFE6-D2272B99DDF0}"/>
    <cellStyle name="Dziesiętny_Invoices2001Slovakia_01_Nha so 1_Dien_bieu 5" xfId="316" xr:uid="{1D72E068-D0DD-4392-9C9A-643D27A6F703}"/>
    <cellStyle name="Dziesietny_Invoices2001Slovakia_01_Nha so 1_Dien_can doi ngay P1_Anh Cuong" xfId="317" xr:uid="{AD6A84C9-0FCB-4545-B2A6-95A2D046C3A0}"/>
    <cellStyle name="Dziesiętny_Invoices2001Slovakia_01_Nha so 1_Dien_can doi ngay P1_Anh Cuong" xfId="318" xr:uid="{D176E4F7-4AD8-43B8-9E9D-3969A505FB07}"/>
    <cellStyle name="Dziesietny_Invoices2001Slovakia_01_Nha so 1_Dien_Chi nhanh tinh" xfId="319" xr:uid="{D910DB2A-9695-4D5F-B3A6-AA6BF66463E1}"/>
    <cellStyle name="Dziesiętny_Invoices2001Slovakia_01_Nha so 1_Dien_Chi nhanh tinh" xfId="320" xr:uid="{AE3172DD-1778-4AE4-8A4F-911E7834B9F5}"/>
    <cellStyle name="Dziesietny_Invoices2001Slovakia_01_Nha so 1_Dien_Sheet1" xfId="321" xr:uid="{2E53F2D0-9A7E-489C-B751-932AD39CA816}"/>
    <cellStyle name="Dziesiętny_Invoices2001Slovakia_01_Nha so 1_Dien_Sheet1" xfId="322" xr:uid="{C38AD19D-53E8-4586-AAB3-DDFB457C13C2}"/>
    <cellStyle name="Dziesietny_Invoices2001Slovakia_01_Nha so 1_Dien_Sheet2" xfId="323" xr:uid="{E532B983-2BE2-4C22-82C0-D25F743BB077}"/>
    <cellStyle name="Dziesiętny_Invoices2001Slovakia_01_Nha so 1_Dien_Sheet2" xfId="324" xr:uid="{F20F9CFA-49EB-49C5-B6AD-6F6048BEAEF6}"/>
    <cellStyle name="Dziesietny_Invoices2001Slovakia_01_Nha so 1_Dien_SL 02 - sap xep" xfId="325" xr:uid="{D8412213-B7A8-4F8D-BC85-91BFD66A26D5}"/>
    <cellStyle name="Dziesiętny_Invoices2001Slovakia_01_Nha so 1_Dien_SL 02 - sap xep" xfId="326" xr:uid="{4C455FA9-106D-40C7-BB21-D4A4D4527329}"/>
    <cellStyle name="Dziesietny_Invoices2001Slovakia_10_Nha so 10_Dien1" xfId="327" xr:uid="{AA5187B1-2081-406E-AD2E-104B61483C8C}"/>
    <cellStyle name="Dziesiętny_Invoices2001Slovakia_10_Nha so 10_Dien1" xfId="328" xr:uid="{D93D4DC7-B425-43BC-8745-934397103C24}"/>
    <cellStyle name="Dziesietny_Invoices2001Slovakia_10_Nha so 10_Dien1_BIEU 3" xfId="329" xr:uid="{BB2BE805-018B-42F2-ACF3-0A5CD5D81C07}"/>
    <cellStyle name="Dziesiętny_Invoices2001Slovakia_10_Nha so 10_Dien1_BIEU 3" xfId="330" xr:uid="{639AB3D4-E77A-49A4-A098-3D0BB511B357}"/>
    <cellStyle name="Dziesietny_Invoices2001Slovakia_10_Nha so 10_Dien1_bieu 5" xfId="331" xr:uid="{A914940E-667C-415F-AF63-5336F188D46A}"/>
    <cellStyle name="Dziesiętny_Invoices2001Slovakia_10_Nha so 10_Dien1_bieu 5" xfId="332" xr:uid="{DBA05AA9-9F40-4EC1-B0A6-303895E6BA06}"/>
    <cellStyle name="Dziesietny_Invoices2001Slovakia_10_Nha so 10_Dien1_can doi ngay P1_Anh Cuong" xfId="333" xr:uid="{79ADB6BC-048A-42B5-9C8A-02D87BE7CEE9}"/>
    <cellStyle name="Dziesiętny_Invoices2001Slovakia_10_Nha so 10_Dien1_can doi ngay P1_Anh Cuong" xfId="334" xr:uid="{F7860273-22BE-4221-9540-650F3CBBD624}"/>
    <cellStyle name="Dziesietny_Invoices2001Slovakia_10_Nha so 10_Dien1_Chi nhanh tinh" xfId="335" xr:uid="{408A18F5-CC3D-42E7-AF69-B90BC4121CEC}"/>
    <cellStyle name="Dziesiętny_Invoices2001Slovakia_10_Nha so 10_Dien1_Chi nhanh tinh" xfId="336" xr:uid="{3A18EAA5-B3BB-4A3F-BBF2-CF21C0B51962}"/>
    <cellStyle name="Dziesietny_Invoices2001Slovakia_10_Nha so 10_Dien1_Sheet1" xfId="337" xr:uid="{F0496D82-0A7D-409A-9AF3-D6B58622AE59}"/>
    <cellStyle name="Dziesiętny_Invoices2001Slovakia_10_Nha so 10_Dien1_Sheet1" xfId="338" xr:uid="{A7A3A791-3E21-46E2-B540-09193FB7BCFF}"/>
    <cellStyle name="Dziesietny_Invoices2001Slovakia_10_Nha so 10_Dien1_Sheet2" xfId="339" xr:uid="{6E479983-86C9-4067-B41D-1567B7AB406E}"/>
    <cellStyle name="Dziesiętny_Invoices2001Slovakia_10_Nha so 10_Dien1_Sheet2" xfId="340" xr:uid="{67CF0988-5784-4DC0-99F2-74EF7FD00697}"/>
    <cellStyle name="Dziesietny_Invoices2001Slovakia_10_Nha so 10_Dien1_SL 02 - sap xep" xfId="341" xr:uid="{14F4782A-120B-47DB-AFDA-6414810ED2E7}"/>
    <cellStyle name="Dziesiętny_Invoices2001Slovakia_10_Nha so 10_Dien1_SL 02 - sap xep" xfId="342" xr:uid="{C68733EE-6BD9-4EA1-AC81-3AC80ED99A63}"/>
    <cellStyle name="Dziesietny_Invoices2001Slovakia_Book1" xfId="343" xr:uid="{2983D275-2E30-4BEB-B890-CA92EE50C39B}"/>
    <cellStyle name="Dziesiętny_Invoices2001Slovakia_Book1" xfId="344" xr:uid="{A73898A1-D7B0-4038-81A0-D45FEBC13735}"/>
    <cellStyle name="Dziesietny_Invoices2001Slovakia_Book1_1" xfId="345" xr:uid="{685B5813-DF0A-43A7-BE55-56C4E6C57300}"/>
    <cellStyle name="Dziesiętny_Invoices2001Slovakia_Book1_1" xfId="346" xr:uid="{03D423CC-C5FF-4D3D-8FEB-E69AF8CA611E}"/>
    <cellStyle name="Dziesietny_Invoices2001Slovakia_Book1_1_BIEU 3" xfId="347" xr:uid="{5AD5AD46-E979-44CF-8F02-6464D7CD48F2}"/>
    <cellStyle name="Dziesiętny_Invoices2001Slovakia_Book1_1_BIEU 3" xfId="348" xr:uid="{6314E470-E25A-405D-A529-246097ABDD8A}"/>
    <cellStyle name="Dziesietny_Invoices2001Slovakia_Book1_1_bieu 5" xfId="349" xr:uid="{0CA1FFF1-E5A8-45AC-A660-B44C65F51719}"/>
    <cellStyle name="Dziesiętny_Invoices2001Slovakia_Book1_1_bieu 5" xfId="350" xr:uid="{86D240E9-D978-4B6D-94A8-A6C4602AD31E}"/>
    <cellStyle name="Dziesietny_Invoices2001Slovakia_Book1_1_Book1" xfId="351" xr:uid="{B494294B-3627-48A1-8E18-DE62451D3E88}"/>
    <cellStyle name="Dziesiętny_Invoices2001Slovakia_Book1_1_Book1" xfId="352" xr:uid="{6DA608ED-F3BC-4A44-9F88-B63F1F54A8D8}"/>
    <cellStyle name="Dziesietny_Invoices2001Slovakia_Book1_1_Book1_BIEU 3" xfId="353" xr:uid="{80F4A956-BD2D-4FE6-9F7F-B8ACDE4B127F}"/>
    <cellStyle name="Dziesiętny_Invoices2001Slovakia_Book1_1_Book1_BIEU 3" xfId="354" xr:uid="{E4D37722-C006-479B-813F-D4D9C8D94D39}"/>
    <cellStyle name="Dziesietny_Invoices2001Slovakia_Book1_1_Book1_bieu 5" xfId="355" xr:uid="{0D1D183F-FE1E-4485-8842-F1A554C5B042}"/>
    <cellStyle name="Dziesiętny_Invoices2001Slovakia_Book1_1_Book1_bieu 5" xfId="356" xr:uid="{20D438BB-539B-46F6-B23E-51819E4DDDBD}"/>
    <cellStyle name="Dziesietny_Invoices2001Slovakia_Book1_1_Book1_can doi ngay P1_Anh Cuong" xfId="357" xr:uid="{949F60C6-DC02-48D4-9C5F-9B4419D7F644}"/>
    <cellStyle name="Dziesiętny_Invoices2001Slovakia_Book1_1_Book1_can doi ngay P1_Anh Cuong" xfId="358" xr:uid="{BF27AA71-694E-492E-9E9A-9B289AF11BFA}"/>
    <cellStyle name="Dziesietny_Invoices2001Slovakia_Book1_1_Book1_Chi nhanh tinh" xfId="359" xr:uid="{DCC94BDF-2F30-4902-B446-47094EF716EC}"/>
    <cellStyle name="Dziesiętny_Invoices2001Slovakia_Book1_1_Book1_Chi nhanh tinh" xfId="360" xr:uid="{B42D1246-C51C-4BF9-AFF3-011278FF7C25}"/>
    <cellStyle name="Dziesietny_Invoices2001Slovakia_Book1_1_Book1_Sheet1" xfId="361" xr:uid="{B035D8A1-6AED-42EC-9097-6BA5D0A6347F}"/>
    <cellStyle name="Dziesiętny_Invoices2001Slovakia_Book1_1_Book1_Sheet1" xfId="362" xr:uid="{D7B4B830-1B00-4A8E-92D9-C50406836E18}"/>
    <cellStyle name="Dziesietny_Invoices2001Slovakia_Book1_1_Book1_Sheet2" xfId="363" xr:uid="{013D30D2-9278-4D0E-BAD8-01293F83A5AE}"/>
    <cellStyle name="Dziesiętny_Invoices2001Slovakia_Book1_1_Book1_Sheet2" xfId="364" xr:uid="{CA129A0F-7134-494A-A38B-09343443563A}"/>
    <cellStyle name="Dziesietny_Invoices2001Slovakia_Book1_1_Book1_SL 02 - sap xep" xfId="365" xr:uid="{CC4EBFB0-DCD1-4425-9EE0-9A3072A07407}"/>
    <cellStyle name="Dziesiętny_Invoices2001Slovakia_Book1_1_Book1_SL 02 - sap xep" xfId="366" xr:uid="{7D7ED471-73B4-4B61-A55A-DD8B8A430B04}"/>
    <cellStyle name="Dziesietny_Invoices2001Slovakia_Book1_1_can doi ngay P1_Anh Cuong" xfId="367" xr:uid="{E53E9011-8835-48EA-9323-5327469EEE93}"/>
    <cellStyle name="Dziesiętny_Invoices2001Slovakia_Book1_1_can doi ngay P1_Anh Cuong" xfId="368" xr:uid="{33C21274-E13B-4D2B-97C2-8D6B00AF2812}"/>
    <cellStyle name="Dziesietny_Invoices2001Slovakia_Book1_1_Chi nhanh tinh" xfId="369" xr:uid="{31889A1E-E669-4216-81D4-7003C199350C}"/>
    <cellStyle name="Dziesiętny_Invoices2001Slovakia_Book1_1_Chi nhanh tinh" xfId="370" xr:uid="{CC59B411-C479-48F4-B0BE-DF6D07B9D4D2}"/>
    <cellStyle name="Dziesietny_Invoices2001Slovakia_Book1_1_Sheet1" xfId="371" xr:uid="{9AAC7D8F-0382-49A6-9C97-513BB108CD8A}"/>
    <cellStyle name="Dziesiętny_Invoices2001Slovakia_Book1_1_Sheet1" xfId="372" xr:uid="{6776E656-59FA-424F-98D7-253093FF6A00}"/>
    <cellStyle name="Dziesietny_Invoices2001Slovakia_Book1_1_Sheet2" xfId="373" xr:uid="{502DDBA6-699D-440B-8FB2-98B0D68A1304}"/>
    <cellStyle name="Dziesiętny_Invoices2001Slovakia_Book1_1_Sheet2" xfId="374" xr:uid="{E158EF88-A140-4B1A-983B-ED14357C3860}"/>
    <cellStyle name="Dziesietny_Invoices2001Slovakia_Book1_1_SL 02 - sap xep" xfId="375" xr:uid="{598709A5-88A5-4DFB-9290-8D9857C86887}"/>
    <cellStyle name="Dziesiętny_Invoices2001Slovakia_Book1_1_SL 02 - sap xep" xfId="376" xr:uid="{32B225C5-CA62-492E-ADB7-FDAC14C15CDC}"/>
    <cellStyle name="Dziesietny_Invoices2001Slovakia_Book1_2" xfId="377" xr:uid="{A8E1E712-DFF6-4102-9449-B6248D4BA31B}"/>
    <cellStyle name="Dziesiętny_Invoices2001Slovakia_Book1_2" xfId="378" xr:uid="{8C421C17-C0A3-426F-AC37-B91A9C22F63B}"/>
    <cellStyle name="Dziesietny_Invoices2001Slovakia_Book1_BIEU 3" xfId="379" xr:uid="{2EC5F1C7-07E9-4160-B877-9E6F51B5B1DD}"/>
    <cellStyle name="Dziesiętny_Invoices2001Slovakia_Book1_BIEU 3" xfId="380" xr:uid="{772E781B-FDA5-4873-9153-87B75E4BC9E1}"/>
    <cellStyle name="Dziesietny_Invoices2001Slovakia_Book1_bieu 5" xfId="381" xr:uid="{DFF92260-1E52-4CC7-8E1B-377A147775C7}"/>
    <cellStyle name="Dziesiętny_Invoices2001Slovakia_Book1_bieu 5" xfId="382" xr:uid="{F74FF839-9C2B-469B-A2A8-48294C4F2293}"/>
    <cellStyle name="Dziesietny_Invoices2001Slovakia_Book1_can doi ngay P1_Anh Cuong" xfId="383" xr:uid="{95E2261E-B934-43B0-980A-1B6A5A040276}"/>
    <cellStyle name="Dziesiętny_Invoices2001Slovakia_Book1_can doi ngay P1_Anh Cuong" xfId="384" xr:uid="{57842D33-0A55-447E-81DC-F96B3F63806C}"/>
    <cellStyle name="Dziesietny_Invoices2001Slovakia_Book1_can doi ngay P1_Anh Cuong_can doi ngay P1" xfId="385" xr:uid="{26D78BB7-3846-405B-8E4E-165295DF9CF2}"/>
    <cellStyle name="Dziesiętny_Invoices2001Slovakia_Book1_can doi ngay P1_Anh Cuong_can doi ngay P1" xfId="386" xr:uid="{06C4CC74-6395-45E0-B27B-013E7C563115}"/>
    <cellStyle name="Dziesietny_Invoices2001Slovakia_Book1_Chi nhanh tinh" xfId="387" xr:uid="{1F7F32B2-73F9-4F40-B0AB-612FB5467C44}"/>
    <cellStyle name="Dziesiętny_Invoices2001Slovakia_Book1_Chi nhanh tinh" xfId="388" xr:uid="{C6F9FCE5-2142-4B74-A1D6-788001DD4E54}"/>
    <cellStyle name="Dziesietny_Invoices2001Slovakia_Book1_Sheet1" xfId="389" xr:uid="{74DF76A8-70F8-420C-9B34-D4013991F10B}"/>
    <cellStyle name="Dziesiętny_Invoices2001Slovakia_Book1_Sheet1" xfId="390" xr:uid="{D1C5B3E2-D336-4F67-A726-46380D3E595A}"/>
    <cellStyle name="Dziesietny_Invoices2001Slovakia_Book1_Sheet2" xfId="391" xr:uid="{F010278D-51B0-4263-B4BA-A9C8759E6DC0}"/>
    <cellStyle name="Dziesiętny_Invoices2001Slovakia_Book1_Sheet2" xfId="392" xr:uid="{060CEE94-DC87-4541-8324-84171B36918C}"/>
    <cellStyle name="Dziesietny_Invoices2001Slovakia_Book1_SL 02 - sap xep" xfId="393" xr:uid="{CE42B9CE-E095-44B4-B58D-AA5B106BFA17}"/>
    <cellStyle name="Dziesiętny_Invoices2001Slovakia_Book1_SL 02 - sap xep" xfId="394" xr:uid="{AF38C653-0CD2-4412-9354-9563355581CF}"/>
    <cellStyle name="Dziesietny_Invoices2001Slovakia_Book1_SL CP 2010" xfId="395" xr:uid="{18C572F5-7D2F-41C9-A8CD-898C8083B56A}"/>
    <cellStyle name="Dziesiętny_Invoices2001Slovakia_Book1_SL CP 2010" xfId="396" xr:uid="{2F700654-63BF-4170-B4EA-53902B708B7F}"/>
    <cellStyle name="Dziesietny_Invoices2001Slovakia_Book1_SL CP 2010_2" xfId="397" xr:uid="{76316888-A499-4DCF-8C23-3B415D4EAD6C}"/>
    <cellStyle name="Dziesiętny_Invoices2001Slovakia_Book1_SL CP 2010_2" xfId="398" xr:uid="{6312866A-E941-4588-9DB9-21F240C540A2}"/>
    <cellStyle name="Dziesietny_Invoices2001Slovakia_Nhalamviec VTC(25-1-05)" xfId="399" xr:uid="{9D467EC8-2AAF-4E81-A2C0-CE773511FC54}"/>
    <cellStyle name="Dziesiętny_Invoices2001Slovakia_Nhalamviec VTC(25-1-05)" xfId="400" xr:uid="{ECE1B583-C086-46CB-AEFE-9C2C0E528BD1}"/>
    <cellStyle name="Dziesietny_Invoices2001Slovakia_Nhalamviec VTC(25-1-05)_BIEU 3" xfId="401" xr:uid="{EFF9D09B-171A-4175-BE2A-E8F108D91FB0}"/>
    <cellStyle name="Dziesiętny_Invoices2001Slovakia_Nhalamviec VTC(25-1-05)_BIEU 3" xfId="402" xr:uid="{2713D985-6F3A-4812-9ED0-1A2D43B2F9FA}"/>
    <cellStyle name="Dziesietny_Invoices2001Slovakia_Nhalamviec VTC(25-1-05)_bieu 5" xfId="403" xr:uid="{2394F8F7-81A8-46A5-BEB5-20DC6F586D3D}"/>
    <cellStyle name="Dziesiętny_Invoices2001Slovakia_Nhalamviec VTC(25-1-05)_bieu 5" xfId="404" xr:uid="{72E91F2F-2065-464A-BB2C-5FA41D5CBA55}"/>
    <cellStyle name="Dziesietny_Invoices2001Slovakia_Nhalamviec VTC(25-1-05)_can doi ngay P1_Anh Cuong" xfId="405" xr:uid="{F2AECE6D-E24F-46FA-8258-47B7BB4B1043}"/>
    <cellStyle name="Dziesiętny_Invoices2001Slovakia_Nhalamviec VTC(25-1-05)_can doi ngay P1_Anh Cuong" xfId="406" xr:uid="{3E4E8FAA-C2E2-470F-BAAB-F96B81E594D5}"/>
    <cellStyle name="Dziesietny_Invoices2001Slovakia_Nhalamviec VTC(25-1-05)_can doi ngay P1_Anh Cuong_can doi ngay P1" xfId="407" xr:uid="{2F3DF6A3-465F-4DEA-8545-6636B4504300}"/>
    <cellStyle name="Dziesiętny_Invoices2001Slovakia_Nhalamviec VTC(25-1-05)_can doi ngay P1_Anh Cuong_can doi ngay P1" xfId="408" xr:uid="{F182E993-EE0A-4BB5-A9A2-794D54F0213D}"/>
    <cellStyle name="Dziesietny_Invoices2001Slovakia_Nhalamviec VTC(25-1-05)_Chi nhanh tinh" xfId="409" xr:uid="{DBEC749F-DBD6-4683-B583-4FCEEC4F41ED}"/>
    <cellStyle name="Dziesiętny_Invoices2001Slovakia_Nhalamviec VTC(25-1-05)_Chi nhanh tinh" xfId="410" xr:uid="{20B4AA65-167A-4222-8809-6D678C51E71A}"/>
    <cellStyle name="Dziesietny_Invoices2001Slovakia_Nhalamviec VTC(25-1-05)_Sheet1" xfId="411" xr:uid="{AFA18AC2-E495-4492-8B54-255E5A8D5388}"/>
    <cellStyle name="Dziesiętny_Invoices2001Slovakia_Nhalamviec VTC(25-1-05)_Sheet1" xfId="412" xr:uid="{BAEDB48E-1B8D-4B39-8A7E-5877F6080A54}"/>
    <cellStyle name="Dziesietny_Invoices2001Slovakia_Nhalamviec VTC(25-1-05)_Sheet2" xfId="413" xr:uid="{F3621C5F-49D6-4160-8CF3-FBFCE0A5588B}"/>
    <cellStyle name="Dziesiętny_Invoices2001Slovakia_Nhalamviec VTC(25-1-05)_Sheet2" xfId="414" xr:uid="{1B758D97-782E-4B52-A2D3-AEC0370E4A34}"/>
    <cellStyle name="Dziesietny_Invoices2001Slovakia_Nhalamviec VTC(25-1-05)_SL 02 - sap xep" xfId="415" xr:uid="{0F6927E7-E4BB-426E-BA44-48647951BF05}"/>
    <cellStyle name="Dziesiętny_Invoices2001Slovakia_Nhalamviec VTC(25-1-05)_SL 02 - sap xep" xfId="416" xr:uid="{9BAE4EC3-FE93-4B6B-BD7F-BAA674151168}"/>
    <cellStyle name="Dziesietny_Invoices2001Slovakia_Nhalamviec VTC(25-1-05)_SL CP 2010" xfId="417" xr:uid="{FFDBA03D-6112-4A57-95DD-BC8BA0DE56C9}"/>
    <cellStyle name="Dziesiętny_Invoices2001Slovakia_Nhalamviec VTC(25-1-05)_SL CP 2010" xfId="418" xr:uid="{1E595C91-5D67-4DAD-AAE3-7F33C8A21912}"/>
    <cellStyle name="Dziesietny_Invoices2001Slovakia_Nhalamviec VTC(25-1-05)_SL CP 2010_2" xfId="419" xr:uid="{7B26EF37-D838-4AC9-A292-BE98EC69880E}"/>
    <cellStyle name="Dziesiętny_Invoices2001Slovakia_Nhalamviec VTC(25-1-05)_SL CP 2010_2" xfId="420" xr:uid="{5449629E-89E9-4487-9BAD-8EC6FF854FFF}"/>
    <cellStyle name="Dziesietny_Invoices2001Slovakia_TDT KHANH HOA" xfId="421" xr:uid="{42EA3075-7646-4E81-92B5-64B176551128}"/>
    <cellStyle name="Dziesiętny_Invoices2001Slovakia_TDT KHANH HOA" xfId="422" xr:uid="{016CF34E-F6F6-499D-ADD7-F8F4D9C2AD5A}"/>
    <cellStyle name="Dziesietny_Invoices2001Slovakia_TDT KHANH HOA_BIEU 3" xfId="423" xr:uid="{9246C3F1-3A3D-498C-AEBD-EC6B36FF9761}"/>
    <cellStyle name="Dziesiętny_Invoices2001Slovakia_TDT KHANH HOA_BIEU 3" xfId="424" xr:uid="{59361EC5-73D1-4C47-B696-B0F57905B871}"/>
    <cellStyle name="Dziesietny_Invoices2001Slovakia_TDT KHANH HOA_bieu 5" xfId="425" xr:uid="{2A2C8734-95B6-4A45-9680-AC944D29E06D}"/>
    <cellStyle name="Dziesiętny_Invoices2001Slovakia_TDT KHANH HOA_bieu 5" xfId="426" xr:uid="{E8E89529-C0AB-4B44-A7ED-0FEDDBBAB929}"/>
    <cellStyle name="Dziesietny_Invoices2001Slovakia_TDT KHANH HOA_can doi ngay P1_Anh Cuong" xfId="427" xr:uid="{F1367979-83F8-44D9-BF04-B025D2322621}"/>
    <cellStyle name="Dziesiętny_Invoices2001Slovakia_TDT KHANH HOA_can doi ngay P1_Anh Cuong" xfId="428" xr:uid="{4CA83EF9-F721-45D6-B6AD-9316E5CE220E}"/>
    <cellStyle name="Dziesietny_Invoices2001Slovakia_TDT KHANH HOA_can doi ngay P1_Anh Cuong_can doi ngay P1" xfId="429" xr:uid="{32604D97-5D20-4073-9DE8-01D115220850}"/>
    <cellStyle name="Dziesiętny_Invoices2001Slovakia_TDT KHANH HOA_can doi ngay P1_Anh Cuong_can doi ngay P1" xfId="430" xr:uid="{3F397A08-EB06-4404-BA5D-23D00FE8A9E6}"/>
    <cellStyle name="Dziesietny_Invoices2001Slovakia_TDT KHANH HOA_Chi nhanh tinh" xfId="431" xr:uid="{1A006079-57C8-48CC-BB20-AACC6503C691}"/>
    <cellStyle name="Dziesiętny_Invoices2001Slovakia_TDT KHANH HOA_Chi nhanh tinh" xfId="432" xr:uid="{7799E333-C663-480A-80C8-F54453C85BFA}"/>
    <cellStyle name="Dziesietny_Invoices2001Slovakia_TDT KHANH HOA_Sheet1" xfId="433" xr:uid="{463059EF-2AFD-4FA2-B390-781FB5C07995}"/>
    <cellStyle name="Dziesiętny_Invoices2001Slovakia_TDT KHANH HOA_Sheet1" xfId="434" xr:uid="{1918D0C5-608F-4A37-B212-AB3507341621}"/>
    <cellStyle name="Dziesietny_Invoices2001Slovakia_TDT KHANH HOA_Sheet2" xfId="435" xr:uid="{F9475F1A-492C-4798-84AA-1B89D39A5AF1}"/>
    <cellStyle name="Dziesiętny_Invoices2001Slovakia_TDT KHANH HOA_Sheet2" xfId="436" xr:uid="{FF4585E9-9768-444F-961A-94D8BE49AE1D}"/>
    <cellStyle name="Dziesietny_Invoices2001Slovakia_TDT KHANH HOA_SL 02 - sap xep" xfId="437" xr:uid="{CEF9C0AA-5438-47B8-92A5-489E7BB34AA5}"/>
    <cellStyle name="Dziesiętny_Invoices2001Slovakia_TDT KHANH HOA_SL 02 - sap xep" xfId="438" xr:uid="{4879CDDF-9807-4E69-93DF-310F2BAFE6E2}"/>
    <cellStyle name="Dziesietny_Invoices2001Slovakia_TDT KHANH HOA_SL CP 2010" xfId="439" xr:uid="{A1E68BAA-7ED0-42E8-846A-AD6FD28CFD11}"/>
    <cellStyle name="Dziesiętny_Invoices2001Slovakia_TDT KHANH HOA_SL CP 2010" xfId="440" xr:uid="{850532D8-8F7F-4787-9A0E-006C35B06403}"/>
    <cellStyle name="Dziesietny_Invoices2001Slovakia_TDT KHANH HOA_SL CP 2010_2" xfId="441" xr:uid="{83EA7C11-97E7-4AA5-866A-F00107A29E20}"/>
    <cellStyle name="Dziesiętny_Invoices2001Slovakia_TDT KHANH HOA_SL CP 2010_2" xfId="442" xr:uid="{11A23327-5E12-4603-991C-312FF218EDEA}"/>
    <cellStyle name="Explanatory Text 2" xfId="137" xr:uid="{653842F4-B81C-4DA7-8909-532A31F814B8}"/>
    <cellStyle name="Fixed" xfId="443" xr:uid="{5D7C7F24-F587-4D23-8D63-63C1C30EE1CE}"/>
    <cellStyle name="Good 2" xfId="138" xr:uid="{E063BAAA-9164-41E6-99C4-CA4E3446D3AF}"/>
    <cellStyle name="Grey" xfId="444" xr:uid="{353DDA8D-0BB8-4670-B65D-67BA2504A3D2}"/>
    <cellStyle name="Header1" xfId="445" xr:uid="{0580DD1B-D25C-4975-BCCA-A9385B81B09A}"/>
    <cellStyle name="Header2" xfId="446" xr:uid="{BD34BF40-F689-491A-818E-2EB8503BBB33}"/>
    <cellStyle name="Header2 2" xfId="447" xr:uid="{C4D500DF-5D43-447C-92FC-70E6A5EF32EC}"/>
    <cellStyle name="Header2 2 2" xfId="448" xr:uid="{B8452212-2EDC-454D-AADC-031843F82E69}"/>
    <cellStyle name="Header2 2 2 2" xfId="449" xr:uid="{D997334F-793E-49F5-BA85-66CBCD1CF8DB}"/>
    <cellStyle name="Header2 2 2 3" xfId="450" xr:uid="{41B204A0-D363-49EA-8571-7E2CAAA457C5}"/>
    <cellStyle name="Header2 2 2 4" xfId="451" xr:uid="{4E63F787-A42F-4D74-AABB-00D4F6DEAEFD}"/>
    <cellStyle name="Header2 2 3" xfId="452" xr:uid="{A65542D2-BE2E-4D70-B7C3-8A62018E979C}"/>
    <cellStyle name="Heading 1 2" xfId="139" xr:uid="{F6E2F5BE-084B-4BCF-9A2D-41EA4995BB6A}"/>
    <cellStyle name="Heading 2 2" xfId="140" xr:uid="{5E1ECE64-7AC8-4964-8937-C1765980A90F}"/>
    <cellStyle name="Heading 3 2" xfId="141" xr:uid="{DEC8B40B-7F76-48B3-9972-AD709C8FD28A}"/>
    <cellStyle name="Heading 4 2" xfId="142" xr:uid="{313D4CA7-ABF4-4011-9B02-88E7B5C6EB8C}"/>
    <cellStyle name="HEADING1" xfId="453" xr:uid="{95E00370-827A-47BF-ABE9-D9BDC29CE23F}"/>
    <cellStyle name="HEADING2" xfId="454" xr:uid="{03C50EC3-FAE6-4313-9825-DF36C208695E}"/>
    <cellStyle name="Hyperlink" xfId="6" builtinId="8"/>
    <cellStyle name="i phÝ kh¸c_B¶ng 2" xfId="455" xr:uid="{0696633C-1BC1-4636-82A3-05EECB27E0CE}"/>
    <cellStyle name="I.3" xfId="456" xr:uid="{DEE64E1B-CAA1-4100-82CF-3CE78ACE1E48}"/>
    <cellStyle name="ï-¾È»ê_BiÓu TB" xfId="457" xr:uid="{69F50E3F-16C9-4310-A97A-85A218994C57}"/>
    <cellStyle name="Input [yellow]" xfId="458" xr:uid="{4355CD75-19D2-4D3D-B47F-3CC7EF1FDA7B}"/>
    <cellStyle name="Input [yellow] 2" xfId="459" xr:uid="{D8CDF40F-363A-4FC2-ADBE-F1CA042F7DEE}"/>
    <cellStyle name="Input [yellow] 2 2" xfId="460" xr:uid="{17BE64FF-761D-4350-84D0-11531E98E312}"/>
    <cellStyle name="Input [yellow] 2 2 2" xfId="461" xr:uid="{D65BCA1B-97A7-472F-8855-86ADC4DBAB9A}"/>
    <cellStyle name="Input [yellow] 2 2 3" xfId="462" xr:uid="{F4EAB4AD-47CB-4DE6-938C-D66709C0590C}"/>
    <cellStyle name="Input [yellow] 2 2 4" xfId="463" xr:uid="{DD03CEF2-C72F-4FDB-864A-ED970FABE400}"/>
    <cellStyle name="Input [yellow] 2 3" xfId="464" xr:uid="{201DA569-F07B-4228-8920-1B7AD52C5D05}"/>
    <cellStyle name="Input 2" xfId="143" xr:uid="{9C276618-0FB8-41DD-9623-D8C88EFF7828}"/>
    <cellStyle name="kh¸c_Bang Chi tieu" xfId="465" xr:uid="{D12FD77B-2BCF-4E74-AC53-8BAA554D6A7C}"/>
    <cellStyle name="khanh" xfId="466" xr:uid="{C9114F0A-B5C7-4927-B6A4-2378914B2AE1}"/>
    <cellStyle name="Ledger 17 x 11 in" xfId="467" xr:uid="{FF57E357-CD1D-49A4-86E8-20230745101F}"/>
    <cellStyle name="Linked Cell 2" xfId="144" xr:uid="{D2DEE753-6B78-4606-A33C-AB6A4D1FCE65}"/>
    <cellStyle name="Monétaire [0]_TARIFFS DB" xfId="468" xr:uid="{5E53E9A3-8440-461D-8594-A28F737299A1}"/>
    <cellStyle name="Monétaire_TARIFFS DB" xfId="469" xr:uid="{8361F064-5C10-4399-9CE0-6D8E768A229E}"/>
    <cellStyle name="n" xfId="470" xr:uid="{70666019-35FE-48EF-BFC5-AD4756688DC3}"/>
    <cellStyle name="Neutral 2" xfId="145" xr:uid="{B168288F-6FAB-4F06-B0C0-C37F19D3A4E5}"/>
    <cellStyle name="New 2" xfId="1363" xr:uid="{795D0265-C77A-4001-89B6-FE1B62F8E877}"/>
    <cellStyle name="New Times Roman" xfId="471" xr:uid="{7BE7A4C1-3107-4EB9-B4D0-6F13D343C4A5}"/>
    <cellStyle name="no dec" xfId="472" xr:uid="{3C2B952C-921C-4CF4-B6A3-1E2B2C34B7B4}"/>
    <cellStyle name="Normal" xfId="0" builtinId="0"/>
    <cellStyle name="Normal - Style1" xfId="473" xr:uid="{409C62AD-BDBD-4437-BAAE-0D8FB19B0687}"/>
    <cellStyle name="Normal 10" xfId="28" xr:uid="{50081BD6-9678-4814-BEC5-C6DDEE382AF3}"/>
    <cellStyle name="Normal 10 2" xfId="1360" xr:uid="{4948D6F2-104A-497D-844E-1178304CFF07}"/>
    <cellStyle name="Normal 10 2 2" xfId="475" xr:uid="{B6C6CD0E-8682-456B-A448-C1C0C1EBECD4}"/>
    <cellStyle name="Normal 10 2 2 2" xfId="1365" xr:uid="{E6B1F9BE-943B-425D-9849-60009A923418}"/>
    <cellStyle name="Normal 10 3" xfId="1403" xr:uid="{F5C49C6F-0A86-4415-9571-B98E40E23500}"/>
    <cellStyle name="Normal 10 4" xfId="474" xr:uid="{3ACD8CC1-4080-4183-9018-0A3A1F81EBDC}"/>
    <cellStyle name="Normal 11" xfId="29" xr:uid="{4B0E3448-7780-49C2-9E4A-CE2EDCBAD44E}"/>
    <cellStyle name="Normal 11 2" xfId="1351" xr:uid="{C7C2C3BB-48FF-4B57-A823-509F20F7D7FB}"/>
    <cellStyle name="Normal 12" xfId="1353" xr:uid="{DECB45DA-0544-48D9-9E14-E159A9DF483B}"/>
    <cellStyle name="Normal 13" xfId="1355" xr:uid="{AB01DCB9-F1E0-4EF1-BADC-B78D1953DCFF}"/>
    <cellStyle name="Normal 14" xfId="67" xr:uid="{C3DDA4E5-447A-4AD6-8F5B-B6150EA4D8A2}"/>
    <cellStyle name="Normal 14 2" xfId="1369" xr:uid="{B86E1409-6DE7-4EC3-B929-808CE489EC2C}"/>
    <cellStyle name="Normal 15" xfId="1352" xr:uid="{C12FEECC-E8BC-4FC5-B155-31AFB996FEA4}"/>
    <cellStyle name="Normal 16" xfId="1371" xr:uid="{5C69AEDB-6EC8-45BD-A8B3-E93EE68AD994}"/>
    <cellStyle name="Normal 17" xfId="1376" xr:uid="{D59A1419-59F5-4EDF-A352-532074BF6B8A}"/>
    <cellStyle name="Normal 18" xfId="172" xr:uid="{5E752E5A-64C7-409D-912A-2EE7DC6979E4}"/>
    <cellStyle name="Normal 19" xfId="1922" xr:uid="{198B9478-FE1A-450F-AC1A-BB4434B693A5}"/>
    <cellStyle name="Normal 2" xfId="4" xr:uid="{E9069649-4CB0-4AD7-A810-3A0CDC68263F}"/>
    <cellStyle name="Normal 2 10 2" xfId="72" xr:uid="{8C92BC27-6716-463B-BC09-D1B7E54CA1A8}"/>
    <cellStyle name="Normal 2 2" xfId="21" xr:uid="{BF6207E5-2023-4A5D-9607-F197035965D9}"/>
    <cellStyle name="Normal 2 2 10 2" xfId="147" xr:uid="{73A3DF0A-E5C9-4EE5-BBC8-4DFC13D454B1}"/>
    <cellStyle name="Normal 2 2 2" xfId="45" xr:uid="{3CD6F9AE-B047-4B18-84F7-85A18E43B47F}"/>
    <cellStyle name="Normal 2 2 2 2" xfId="477" xr:uid="{E2922510-51C0-4703-A44D-2D5C51B5CD55}"/>
    <cellStyle name="Normal 2 2 2 3" xfId="148" xr:uid="{01A1B754-2F7D-47B4-8DFA-941CA094F2FC}"/>
    <cellStyle name="Normal 2 2 3" xfId="149" xr:uid="{3880EB90-79E3-4826-87D3-065232BAFC46}"/>
    <cellStyle name="Normal 2 2 3 2" xfId="1356" xr:uid="{C412D890-768B-41D9-98AD-4ED288801907}"/>
    <cellStyle name="Normal 2 2 3 2 2" xfId="1373" xr:uid="{DE276152-A7F2-4572-A7D2-46615F59150A}"/>
    <cellStyle name="Normal 2 2 3 3" xfId="1364" xr:uid="{6C3B3EA2-81FB-4A24-9B3E-53D82F26191E}"/>
    <cellStyle name="Normal 2 2 3 4" xfId="478" xr:uid="{1616E1B4-DDD0-41F1-8077-DBB012DCE39A}"/>
    <cellStyle name="Normal 2 2 3 5" xfId="1924" xr:uid="{A0B22B26-C3BC-431E-9B9E-0FA0BB8A174F}"/>
    <cellStyle name="Normal 2 2 4" xfId="476" xr:uid="{9CB8431C-9F76-4809-A09A-548641F677E1}"/>
    <cellStyle name="Normal 2 2 4 2" xfId="1381" xr:uid="{8EA1497B-D07E-48A7-9CBD-6403BDCDF6BD}"/>
    <cellStyle name="Normal 2 2 5" xfId="146" xr:uid="{C0E73DD1-4D99-429F-B65F-3961C99E300B}"/>
    <cellStyle name="Normal 2 2 9" xfId="55" xr:uid="{05C87093-3BC4-4D64-B5A5-BEF1D9D07C59}"/>
    <cellStyle name="Normal 2 3" xfId="150" xr:uid="{3A9EC226-04A2-412B-9255-140A97EC81D3}"/>
    <cellStyle name="Normal 2 3 2" xfId="91" xr:uid="{35236FFE-F98D-481F-BB38-0B0E09D7A290}"/>
    <cellStyle name="Normal 2 3 3" xfId="479" xr:uid="{21CB3A9F-DF55-4C37-92E4-0887D54824BE}"/>
    <cellStyle name="Normal 2 4" xfId="31" xr:uid="{5D7216B4-4FA0-416C-8BBE-1EB948F77C39}"/>
    <cellStyle name="Normal 2 4 2" xfId="151" xr:uid="{EBF018D0-549B-421A-83F7-37AD223A4AE4}"/>
    <cellStyle name="Normal 2 4 2 2" xfId="10" xr:uid="{0E7883B4-213E-479B-BE81-41274D0FA611}"/>
    <cellStyle name="Normal 2 4 2 3" xfId="1367" xr:uid="{BE0484EE-0BAE-48A9-80A0-26C17C7E7410}"/>
    <cellStyle name="Normal 2 4 3" xfId="1397" xr:uid="{D3625438-BCBF-4DDF-A669-83C807C20F5F}"/>
    <cellStyle name="Normal 2 4 4" xfId="92" xr:uid="{840A68C4-ABB2-4D8B-97FC-EBDEFC693F2D}"/>
    <cellStyle name="Normal 2 5" xfId="152" xr:uid="{D36FCE37-A476-47F8-BB22-B0F650D33904}"/>
    <cellStyle name="Normal 2 5 2" xfId="1357" xr:uid="{0AEAB227-08B9-402D-BA25-FDE55E780BCE}"/>
    <cellStyle name="Normal 2 5 2 2" xfId="1374" xr:uid="{5E1368EA-90A1-40E9-895C-96BE5F293533}"/>
    <cellStyle name="Normal 2 5 3" xfId="1372" xr:uid="{224C8E4B-D28B-456E-8A7C-0AA0087971DF}"/>
    <cellStyle name="Normal 2 5 4" xfId="480" xr:uid="{FF99B59F-BC30-4F85-8050-DC8B5398320C}"/>
    <cellStyle name="Normal 2 6" xfId="170" xr:uid="{6E1EDE1B-A960-4AB5-BD29-CEE3DC54C64F}"/>
    <cellStyle name="Normal 27" xfId="84" xr:uid="{D5CAB849-9A67-42C3-A13A-AB627F8449F7}"/>
    <cellStyle name="Normal 28" xfId="66" xr:uid="{6E95B6F8-A631-4C9D-9187-A865C0F9517C}"/>
    <cellStyle name="Normal 3" xfId="7" xr:uid="{80C5BCAD-FE3A-4AA4-9951-74A173C7E436}"/>
    <cellStyle name="Normal 3 2" xfId="11" xr:uid="{2FC84F81-74B7-422E-AD61-C3A107708F30}"/>
    <cellStyle name="Normal 3 2 2" xfId="15" xr:uid="{36054B42-AE9E-4EF3-BD16-811EBFEED8CE}"/>
    <cellStyle name="Normal 3 2 2 2" xfId="52" xr:uid="{B78A0F8B-C5DA-4F00-8BCB-3F1DC49A4CA3}"/>
    <cellStyle name="Normal 3 2 3" xfId="59" xr:uid="{E960DA63-4894-4FB9-A4F9-D7EF2D34CDA1}"/>
    <cellStyle name="Normal 3 2 3 2" xfId="482" xr:uid="{A68B6CB2-2A12-47B4-9B7F-317CCF6D9215}"/>
    <cellStyle name="Normal 3 2 4" xfId="47" xr:uid="{9E66CD52-CBCE-4E06-8590-D7CB3C1FC3CE}"/>
    <cellStyle name="Normal 3 2 4 2" xfId="481" xr:uid="{A8C0C588-DA6A-4248-B505-F7253FB669CC}"/>
    <cellStyle name="Normal 3 2 5" xfId="153" xr:uid="{817093CD-80D8-4695-92FC-0A07AC1FAA36}"/>
    <cellStyle name="Normal 3 3" xfId="56" xr:uid="{7DA428EC-AAC8-40CA-A335-026FA1265B2E}"/>
    <cellStyle name="Normal 3 3 2" xfId="155" xr:uid="{9D364FC0-3ECB-48F1-83FC-AFCB5EBACF63}"/>
    <cellStyle name="Normal 3 4" xfId="33" xr:uid="{D86BD587-B700-4787-B153-A4586CF9EFFA}"/>
    <cellStyle name="Normal 3 4 2" xfId="1399" xr:uid="{D3212F88-A6C6-4FAC-8FAA-1536C42D6FB4}"/>
    <cellStyle name="Normal 3 4 3" xfId="1382" xr:uid="{89A8BC1F-E48A-4F9C-92B2-A9231BD5CDC4}"/>
    <cellStyle name="Normal 3 4 4" xfId="156" xr:uid="{E749BA59-90D5-4D82-A818-384A37A22C8A}"/>
    <cellStyle name="Normal 3_Biểu T6.2013" xfId="483" xr:uid="{9ED4574C-C1F8-4AAD-8010-FA477D9E60EE}"/>
    <cellStyle name="Normal 33" xfId="5" xr:uid="{A70C4C49-65BE-41C7-B374-CDDEAB6675E3}"/>
    <cellStyle name="Normal 4" xfId="16" xr:uid="{55725831-C03E-4369-AC36-8F213907FAA1}"/>
    <cellStyle name="Normal 4 2" xfId="53" xr:uid="{D30FF63C-4118-4A9C-A96E-98F6614411FB}"/>
    <cellStyle name="Normal 4 2 2" xfId="157" xr:uid="{3C94BEA6-2C9F-4D29-B243-C81C447355A1}"/>
    <cellStyle name="Normal 4 2 3" xfId="485" xr:uid="{DB520035-4306-48A6-AB6E-06067F1F86B1}"/>
    <cellStyle name="Normal 4 2 3 2" xfId="1398" xr:uid="{3F9D4D50-E4B9-44CD-B992-912AFA7DAD7E}"/>
    <cellStyle name="Normal 4 2 4" xfId="93" xr:uid="{6DD9D413-2063-4446-A568-DCD9013C94EE}"/>
    <cellStyle name="Normal 4 3" xfId="36" xr:uid="{EB6D5B01-F669-4559-9A4B-3DA78E87723E}"/>
    <cellStyle name="Normal 4 3 2" xfId="1390" xr:uid="{EF390E63-E2CF-4A29-84B3-170D5B5F19B6}"/>
    <cellStyle name="Normal 4 3 3" xfId="484" xr:uid="{4A1054BA-F5E9-4B10-B3CF-6AB11CB304F1}"/>
    <cellStyle name="Normal 4 4" xfId="81" xr:uid="{0BC0A5F7-4772-4DD2-9025-F523798526A6}"/>
    <cellStyle name="Normal 5" xfId="18" xr:uid="{3CC18139-FD2A-4224-9467-997DC3276FB2}"/>
    <cellStyle name="Normal 5 2" xfId="39" xr:uid="{55C13507-FCE6-47B4-87CC-5311F6247214}"/>
    <cellStyle name="Normal 5 2 2" xfId="1354" xr:uid="{C9A1AEE0-E286-40F2-BC69-EB03A9E62122}"/>
    <cellStyle name="Normal 5 2 3" xfId="94" xr:uid="{3FA14588-5437-432C-AAC7-8F8EB15BDA88}"/>
    <cellStyle name="Normal 5 3" xfId="158" xr:uid="{5813ACCA-A649-47FF-9C23-5425E5E436B9}"/>
    <cellStyle name="Normal 5 3 2" xfId="1368" xr:uid="{CDADBC01-2CB7-492F-80F1-57AE21774407}"/>
    <cellStyle name="Normal 5 4" xfId="1392" xr:uid="{FA9CB804-E518-4996-BD82-D6D6AC86D185}"/>
    <cellStyle name="Normal 5 5" xfId="85" xr:uid="{10167B00-88FD-4B66-8201-49E3F40DC108}"/>
    <cellStyle name="Normal 54" xfId="65" xr:uid="{A573E05F-3A5C-4AA7-B461-471ECC97C446}"/>
    <cellStyle name="Normal 59" xfId="9" xr:uid="{29C738EB-F5F0-42DA-A258-38ED135E5324}"/>
    <cellStyle name="Normal 6" xfId="23" xr:uid="{0FCAF0DD-14F5-4537-A1BA-9087BE9B9743}"/>
    <cellStyle name="Normal 6 2" xfId="54" xr:uid="{4E2C3E8E-CF7B-4CC3-B624-5FAF482155D7}"/>
    <cellStyle name="Normal 6 2 2" xfId="159" xr:uid="{3C6F1B88-ABD1-4826-999D-EC54FBE052A7}"/>
    <cellStyle name="Normal 6 3" xfId="1388" xr:uid="{ECEB73BD-FA4C-410D-978D-8A677B36461F}"/>
    <cellStyle name="Normal 6 4" xfId="78" xr:uid="{70AD770F-C1DB-4FA3-A122-6297F36DDB23}"/>
    <cellStyle name="Normal 7" xfId="24" xr:uid="{86675063-FD33-4AA1-8FBC-0E3C8073658C}"/>
    <cellStyle name="Normal 7 2" xfId="58" xr:uid="{6E82235C-1E70-4F86-9D7A-55459BF79EB7}"/>
    <cellStyle name="Normal 7 2 2" xfId="486" xr:uid="{1DC5EFD2-1267-499D-BF20-C27A0B7D8638}"/>
    <cellStyle name="Normal 7 3" xfId="64" xr:uid="{CD072800-F210-427B-B610-F3E753D0137E}"/>
    <cellStyle name="Normal 8" xfId="25" xr:uid="{B6AA42C3-97BB-4DE5-8607-C7BE36DA1ACA}"/>
    <cellStyle name="Normal 8 2" xfId="60" xr:uid="{C3F6EB08-2696-4A6E-AD33-3F2999E0ED58}"/>
    <cellStyle name="Normal 8 2 2" xfId="487" xr:uid="{BACC7182-38DA-4F93-B468-020ABA78D55A}"/>
    <cellStyle name="Normal 8 3" xfId="79" xr:uid="{5D938B0E-9608-42A0-BD92-F69F01AA77C2}"/>
    <cellStyle name="Normal 9" xfId="26" xr:uid="{31585708-4CF2-4DF9-AA7E-256602C4CE68}"/>
    <cellStyle name="Normal 9 2" xfId="1402" xr:uid="{C47214F1-2D58-48C9-A707-1321EB265FFB}"/>
    <cellStyle name="Normal 9 3" xfId="488" xr:uid="{80A343AA-3AB5-4BB9-B8D6-A9D26DC32CF2}"/>
    <cellStyle name="Normalny_Cennik obowiazuje od 06-08-2001 r (1)" xfId="489" xr:uid="{8FA2E49B-11D2-473D-B457-6679F4F31DF6}"/>
    <cellStyle name="Note" xfId="63" builtinId="10" customBuiltin="1"/>
    <cellStyle name="Output 2" xfId="160" xr:uid="{EF52B437-6117-4075-8358-ED5F80F5CF19}"/>
    <cellStyle name="Percent" xfId="3" builtinId="5" customBuiltin="1"/>
    <cellStyle name="Percent [2]" xfId="490" xr:uid="{CDC59F70-FDC3-4C9E-B41B-F31470AE3DB4}"/>
    <cellStyle name="Percent 10 5" xfId="161" xr:uid="{D8141E51-CB9C-4D2B-9C0E-4D13EAEF277C}"/>
    <cellStyle name="Percent 2" xfId="12" xr:uid="{F12BEDEA-CCFD-42D1-AD26-F0B2EFEFD4CF}"/>
    <cellStyle name="Percent 2 2" xfId="34" xr:uid="{C84649AC-E948-4ACB-95F5-1F2BAFCCF6A6}"/>
    <cellStyle name="Percent 2 2 2" xfId="163" xr:uid="{AA90391D-63B1-48BD-B9BA-DE49805ED630}"/>
    <cellStyle name="Percent 2 3" xfId="491" xr:uid="{C6D5A116-C983-43BC-8313-5CEC25EA4C66}"/>
    <cellStyle name="Percent 2 4" xfId="162" xr:uid="{3CF46FC5-3EBA-4010-8468-35F88E129197}"/>
    <cellStyle name="Percent 3" xfId="19" xr:uid="{1A8319C8-EE1B-48C0-87E2-BD0EA4AAAE2E}"/>
    <cellStyle name="Percent 3 2" xfId="492" xr:uid="{B450C503-BF83-4C61-A80F-80DD5F4115C5}"/>
    <cellStyle name="Percent 3 3" xfId="164" xr:uid="{03491CE2-523E-447D-A640-218BEA285ADC}"/>
    <cellStyle name="Percent 4" xfId="27" xr:uid="{CD6CC627-C5B1-4EAC-8FB2-72F0E7E5CB81}"/>
    <cellStyle name="Percent 4 2" xfId="1362" xr:uid="{0822F705-2DA7-4A15-80E8-FAFE6B1566F5}"/>
    <cellStyle name="Percent 4 3" xfId="493" xr:uid="{32CD3766-38A0-43E7-9CF2-704E8C7B1D1C}"/>
    <cellStyle name="Percent 4 4" xfId="165" xr:uid="{12D6F9DF-EE7E-4320-A566-6FFA5043091B}"/>
    <cellStyle name="Percent 5" xfId="166" xr:uid="{B03181F2-0F91-4FC0-8DDA-1CA2FC631A5C}"/>
    <cellStyle name="Percent 5 2" xfId="494" xr:uid="{BDC86EFE-111E-4B6C-A8DA-60123B2F917F}"/>
    <cellStyle name="Percent 5 2 2" xfId="1400" xr:uid="{9EE58F8D-F5EE-476D-9A96-0202DDFEBE13}"/>
    <cellStyle name="Percent 5 3" xfId="1380" xr:uid="{AFB5F1CC-1A5B-462C-A1AE-08A2DDDD0465}"/>
    <cellStyle name="Percent 6" xfId="171" xr:uid="{2C6C40A9-C100-45D2-BA6D-37AFF5A669B9}"/>
    <cellStyle name="Percent 7" xfId="1378" xr:uid="{D20939D5-72AB-4D3D-AEBB-98744DB03BED}"/>
    <cellStyle name="Percent 8" xfId="154" xr:uid="{9AF37D77-1BCB-4BA0-A5D0-5342C61A506B}"/>
    <cellStyle name="SAPBEXaggData" xfId="495" xr:uid="{3333C84F-5586-4949-8C08-E9076DE95102}"/>
    <cellStyle name="SAPBEXaggData 2" xfId="496" xr:uid="{93285BE6-4394-4AA8-B03E-86E37C6A64BF}"/>
    <cellStyle name="SAPBEXaggData 2 2" xfId="497" xr:uid="{038FE6F6-259B-4447-ACDF-4F1C8EE238B7}"/>
    <cellStyle name="SAPBEXaggData 2 2 2" xfId="498" xr:uid="{CF0A29F1-788F-4312-91BE-81F6AA643B0D}"/>
    <cellStyle name="SAPBEXaggData 2 2 3" xfId="499" xr:uid="{70E44641-4036-4412-AB1E-2B9BCB09EA6F}"/>
    <cellStyle name="SAPBEXaggData 2 2 4" xfId="500" xr:uid="{32738A1E-D1BC-4009-9975-246644EE8876}"/>
    <cellStyle name="SAPBEXaggData 2 3" xfId="501" xr:uid="{74324438-4E16-4C4E-9187-CEB36365DC25}"/>
    <cellStyle name="SAPBEXaggData 2 4" xfId="502" xr:uid="{2BDFCDFD-F9F3-421D-9D4A-931DE56D8136}"/>
    <cellStyle name="SAPBEXaggData 3" xfId="503" xr:uid="{67DE0D21-8DAB-4653-92ED-F1B508B54364}"/>
    <cellStyle name="SAPBEXaggData 3 2" xfId="504" xr:uid="{BC7433D1-423A-40CB-AD2E-EA0B2A9F476B}"/>
    <cellStyle name="SAPBEXaggData 3 2 2" xfId="505" xr:uid="{4942FDD5-423B-41F1-AA3C-5BA89873421B}"/>
    <cellStyle name="SAPBEXaggData 3 2 3" xfId="506" xr:uid="{0087BAC9-6613-4A68-A2F4-BA01EA0A2293}"/>
    <cellStyle name="SAPBEXaggData 3 2 4" xfId="507" xr:uid="{6F2EC7C8-C896-4D77-BFD2-11F64DD0F4FA}"/>
    <cellStyle name="SAPBEXaggData 3 3" xfId="508" xr:uid="{424038D1-86D4-424F-B70D-80A2AEA57EB2}"/>
    <cellStyle name="SAPBEXaggDataEmph" xfId="509" xr:uid="{A8B7E147-0359-4D6A-9516-C549F436DC65}"/>
    <cellStyle name="SAPBEXaggDataEmph 2" xfId="510" xr:uid="{9C063EB1-021B-49A0-BA8D-C025506D379D}"/>
    <cellStyle name="SAPBEXaggDataEmph 2 2" xfId="511" xr:uid="{189754E7-D1D2-4DAC-8052-6A1D6CA7A73A}"/>
    <cellStyle name="SAPBEXaggDataEmph 2 2 2" xfId="512" xr:uid="{9F3FEFB9-3112-435A-8CE8-2FAA9011F97E}"/>
    <cellStyle name="SAPBEXaggDataEmph 2 2 3" xfId="513" xr:uid="{168F2497-50D7-45DB-A1F0-F75ED017F6EE}"/>
    <cellStyle name="SAPBEXaggDataEmph 2 2 4" xfId="514" xr:uid="{EB58AC19-7356-46D2-B982-9045E71B8ADA}"/>
    <cellStyle name="SAPBEXaggDataEmph 2 3" xfId="515" xr:uid="{63779F04-472E-49BD-9BC0-C6F0025F9C2E}"/>
    <cellStyle name="SAPBEXaggDataEmph 2 4" xfId="516" xr:uid="{96C342B6-12B0-4943-BB62-3608B0A30A31}"/>
    <cellStyle name="SAPBEXaggDataEmph 3" xfId="517" xr:uid="{171AF2C2-D0FA-49BB-95EB-90E346B5416B}"/>
    <cellStyle name="SAPBEXaggDataEmph 3 2" xfId="518" xr:uid="{7738CB33-87C9-4E5F-BFE0-DE19C2B96579}"/>
    <cellStyle name="SAPBEXaggDataEmph 3 2 2" xfId="519" xr:uid="{562A35E6-0A8D-429A-B434-0935564910A9}"/>
    <cellStyle name="SAPBEXaggDataEmph 3 2 3" xfId="520" xr:uid="{FE8E8783-632F-46B7-90A2-B50FD27868C6}"/>
    <cellStyle name="SAPBEXaggDataEmph 3 2 4" xfId="521" xr:uid="{3D546DD8-B89F-4CD8-A779-BB19C9F8FFDD}"/>
    <cellStyle name="SAPBEXaggDataEmph 3 3" xfId="522" xr:uid="{F199A445-7EA8-497E-996C-9B7B3305F75B}"/>
    <cellStyle name="SAPBEXaggItem" xfId="523" xr:uid="{E9288E8C-829E-4DDA-B903-D0DF41F96FAC}"/>
    <cellStyle name="SAPBEXaggItem 2" xfId="524" xr:uid="{7AC49A84-5449-4D64-BE96-CF99C312A770}"/>
    <cellStyle name="SAPBEXaggItem 2 2" xfId="525" xr:uid="{C28CA86A-28D0-40A7-BEF7-A74791BDCCCB}"/>
    <cellStyle name="SAPBEXaggItem 2 2 2" xfId="526" xr:uid="{7AA540C6-2347-4AA3-AE0B-7DF8032F4295}"/>
    <cellStyle name="SAPBEXaggItem 2 2 3" xfId="527" xr:uid="{45827E04-4524-4379-BC6E-916818EC627D}"/>
    <cellStyle name="SAPBEXaggItem 2 2 4" xfId="528" xr:uid="{CFF49B3F-3A20-4A92-AA98-12E83736775D}"/>
    <cellStyle name="SAPBEXaggItem 2 3" xfId="529" xr:uid="{8CC7ECB2-3B2E-4CFC-A536-17136A364080}"/>
    <cellStyle name="SAPBEXaggItem 2 4" xfId="530" xr:uid="{8CB4A8D2-8AFC-486B-8445-C0A11DB577F1}"/>
    <cellStyle name="SAPBEXaggItem 3" xfId="531" xr:uid="{AEF77A10-DFAD-482D-B821-53DB37C48460}"/>
    <cellStyle name="SAPBEXaggItem 3 2" xfId="532" xr:uid="{58E4967F-821D-4464-822C-808B284B5600}"/>
    <cellStyle name="SAPBEXaggItem 3 2 2" xfId="533" xr:uid="{1DEB2E9C-2D62-49EE-BEEA-3CCC98DC72B3}"/>
    <cellStyle name="SAPBEXaggItem 3 2 3" xfId="534" xr:uid="{286AA5AA-9BD0-4D81-A9ED-59BF1E8614E0}"/>
    <cellStyle name="SAPBEXaggItem 3 2 4" xfId="535" xr:uid="{C16D9127-89A6-4CDA-9B6D-8A70B1B1C258}"/>
    <cellStyle name="SAPBEXaggItem 3 3" xfId="536" xr:uid="{9A1688EC-F703-4DB2-846C-76A86D367D3A}"/>
    <cellStyle name="SAPBEXchaText" xfId="537" xr:uid="{4EFBD9B6-2BAD-42D0-B62C-DCE476BD25A4}"/>
    <cellStyle name="SAPBEXexcBad7" xfId="538" xr:uid="{A028F6EB-382A-4E3E-8349-2BAE20B90F9F}"/>
    <cellStyle name="SAPBEXexcBad7 2" xfId="539" xr:uid="{BCE7B21A-7A15-4AD1-804E-C5750C1E47CB}"/>
    <cellStyle name="SAPBEXexcBad7 2 2" xfId="540" xr:uid="{F3E8089B-07F8-4D73-8DFA-8FF87B55554E}"/>
    <cellStyle name="SAPBEXexcBad7 2 2 2" xfId="541" xr:uid="{91E1EE31-086D-4A13-8D78-886A31D1E841}"/>
    <cellStyle name="SAPBEXexcBad7 2 2 3" xfId="542" xr:uid="{9F4DF4C6-26D1-47FA-A57A-2251C2EFB1CF}"/>
    <cellStyle name="SAPBEXexcBad7 2 2 4" xfId="543" xr:uid="{486E5275-7E06-400E-8ED4-D5228BB8FDE5}"/>
    <cellStyle name="SAPBEXexcBad7 2 3" xfId="544" xr:uid="{3B382950-5CA9-4BCD-B5CD-26AE7B41CB97}"/>
    <cellStyle name="SAPBEXexcBad7 2 4" xfId="545" xr:uid="{51A2B0B2-580C-4787-BC50-BFAA46C38A94}"/>
    <cellStyle name="SAPBEXexcBad7 3" xfId="546" xr:uid="{55F06FDE-166F-41EA-A452-D29526F9090D}"/>
    <cellStyle name="SAPBEXexcBad7 3 2" xfId="547" xr:uid="{6784C6B2-D6C5-46AE-AB5A-2F797E689D14}"/>
    <cellStyle name="SAPBEXexcBad7 3 2 2" xfId="548" xr:uid="{613AD2B5-740C-4C73-90DA-EB58B0E4E06E}"/>
    <cellStyle name="SAPBEXexcBad7 3 2 3" xfId="549" xr:uid="{67BAB9DF-CCCB-4B04-B295-A239E17336F8}"/>
    <cellStyle name="SAPBEXexcBad7 3 2 4" xfId="550" xr:uid="{CE030F5A-9A02-43CD-B165-8B84313C00C4}"/>
    <cellStyle name="SAPBEXexcBad7 3 3" xfId="551" xr:uid="{484BE2D5-05F6-4737-93E9-9F4ACC7444CB}"/>
    <cellStyle name="SAPBEXexcBad8" xfId="552" xr:uid="{85A2713D-2A22-4740-8AF4-B30500E2D549}"/>
    <cellStyle name="SAPBEXexcBad8 2" xfId="553" xr:uid="{AC1BEEFE-8A2F-4CCE-87A6-3D55BCB47ABD}"/>
    <cellStyle name="SAPBEXexcBad8 2 2" xfId="554" xr:uid="{1BB5D21F-BE94-41C3-8987-A0A3EC4A8564}"/>
    <cellStyle name="SAPBEXexcBad8 2 2 2" xfId="555" xr:uid="{32B79884-EDC7-4ECF-8B1C-E630B1957FA6}"/>
    <cellStyle name="SAPBEXexcBad8 2 2 3" xfId="556" xr:uid="{2AF384ED-92F0-43B7-9A3F-9DC74538C2F9}"/>
    <cellStyle name="SAPBEXexcBad8 2 2 4" xfId="557" xr:uid="{F54928A9-4754-4F21-B6C5-2591362DB8AF}"/>
    <cellStyle name="SAPBEXexcBad8 2 3" xfId="558" xr:uid="{2DF29132-D8C0-45B7-8E1D-132B9964BADE}"/>
    <cellStyle name="SAPBEXexcBad8 2 4" xfId="559" xr:uid="{FB45B473-7A6C-4C02-B3BC-074BC731F39B}"/>
    <cellStyle name="SAPBEXexcBad8 3" xfId="560" xr:uid="{3D259FF8-B6AF-4A22-84E3-C1424E46EBE8}"/>
    <cellStyle name="SAPBEXexcBad8 3 2" xfId="561" xr:uid="{B762C233-45BB-467F-A912-BB830CA7750D}"/>
    <cellStyle name="SAPBEXexcBad8 3 2 2" xfId="562" xr:uid="{A31BD2E3-C5C1-4AFF-A6AE-726472EF2EB1}"/>
    <cellStyle name="SAPBEXexcBad8 3 2 3" xfId="563" xr:uid="{AF6096C4-6863-4080-8AAF-5C31390F3B47}"/>
    <cellStyle name="SAPBEXexcBad8 3 2 4" xfId="564" xr:uid="{E8FEC818-7DF1-4F5A-8909-F9C8B75F4E14}"/>
    <cellStyle name="SAPBEXexcBad8 3 3" xfId="565" xr:uid="{6C8F578E-7087-4990-BD05-E92177A5A09F}"/>
    <cellStyle name="SAPBEXexcBad9" xfId="566" xr:uid="{61CC5301-B9F1-448F-8B84-2874D5D7F63E}"/>
    <cellStyle name="SAPBEXexcBad9 2" xfId="567" xr:uid="{6E9E292B-B1D6-4B3B-8610-832FAB54FFF7}"/>
    <cellStyle name="SAPBEXexcBad9 2 2" xfId="568" xr:uid="{B4AA339A-D373-480E-A383-77FCD0CF5A7A}"/>
    <cellStyle name="SAPBEXexcBad9 2 2 2" xfId="569" xr:uid="{A0994A25-6051-4F33-8DAE-30F7C88F4425}"/>
    <cellStyle name="SAPBEXexcBad9 2 2 3" xfId="570" xr:uid="{629C3ECB-7C7D-457E-9816-A3502EB0A565}"/>
    <cellStyle name="SAPBEXexcBad9 2 2 4" xfId="571" xr:uid="{FD28626B-9418-49AC-A36A-E4C6A55F0BE1}"/>
    <cellStyle name="SAPBEXexcBad9 2 3" xfId="572" xr:uid="{899029BA-C1A6-440C-8193-70E895BE1581}"/>
    <cellStyle name="SAPBEXexcBad9 2 4" xfId="573" xr:uid="{9BEDE87E-556F-4094-BDAD-798C1CACC3B9}"/>
    <cellStyle name="SAPBEXexcBad9 3" xfId="574" xr:uid="{14DC8EA7-57FC-4113-9924-30D03891CEBB}"/>
    <cellStyle name="SAPBEXexcBad9 3 2" xfId="575" xr:uid="{A1A3658C-2924-4C1F-8C52-45E9A94C704C}"/>
    <cellStyle name="SAPBEXexcBad9 3 2 2" xfId="576" xr:uid="{332EC9EE-FBD7-4E28-A010-BBE5D55C6477}"/>
    <cellStyle name="SAPBEXexcBad9 3 2 3" xfId="577" xr:uid="{A24815E3-B206-4A14-8ED4-2481E0E50024}"/>
    <cellStyle name="SAPBEXexcBad9 3 2 4" xfId="578" xr:uid="{276C3CF2-629B-42EE-9A7F-C330E04380F2}"/>
    <cellStyle name="SAPBEXexcBad9 3 3" xfId="579" xr:uid="{74064FCD-7B53-498C-9EE5-12EFC0CAF8A4}"/>
    <cellStyle name="SAPBEXexcCritical4" xfId="580" xr:uid="{0CD5792D-2F01-491D-8790-C373084F8FD3}"/>
    <cellStyle name="SAPBEXexcCritical4 2" xfId="581" xr:uid="{CCB4DCB5-9EC5-4A7E-ADFF-D2470E1F9FBF}"/>
    <cellStyle name="SAPBEXexcCritical4 2 2" xfId="582" xr:uid="{BB62150C-DDD1-4FFC-8EF5-86A1B60679E4}"/>
    <cellStyle name="SAPBEXexcCritical4 2 2 2" xfId="583" xr:uid="{1B5F06CD-49C3-4A12-9930-4AFBE752790B}"/>
    <cellStyle name="SAPBEXexcCritical4 2 2 3" xfId="584" xr:uid="{3CE928AA-D140-4E71-BE25-488C4AE91BD0}"/>
    <cellStyle name="SAPBEXexcCritical4 2 2 4" xfId="585" xr:uid="{A1C03F67-E3A0-4B43-BC83-38787540A6B6}"/>
    <cellStyle name="SAPBEXexcCritical4 2 3" xfId="586" xr:uid="{41DE1136-61B9-4FDD-B85A-FBD862BD85DD}"/>
    <cellStyle name="SAPBEXexcCritical4 2 4" xfId="587" xr:uid="{39776866-6913-4F77-9FEC-6E4F83E293B9}"/>
    <cellStyle name="SAPBEXexcCritical4 3" xfId="588" xr:uid="{C143C93F-8F89-4A93-9DA2-0D545827B80C}"/>
    <cellStyle name="SAPBEXexcCritical4 3 2" xfId="589" xr:uid="{B6A877B0-8338-4D40-9B23-173C75404464}"/>
    <cellStyle name="SAPBEXexcCritical4 3 2 2" xfId="590" xr:uid="{3E1BDF57-BF3E-4CA2-9959-E2BEA2119DF4}"/>
    <cellStyle name="SAPBEXexcCritical4 3 2 3" xfId="591" xr:uid="{C29EAC88-9A0D-4A97-9B42-4A8369744EFC}"/>
    <cellStyle name="SAPBEXexcCritical4 3 2 4" xfId="592" xr:uid="{683DB1D5-9021-41BC-BC0F-4DAC0FF00527}"/>
    <cellStyle name="SAPBEXexcCritical4 3 3" xfId="593" xr:uid="{FBD2C80A-CCE5-4872-8BD6-D69BC6C1638C}"/>
    <cellStyle name="SAPBEXexcCritical5" xfId="594" xr:uid="{5DAA2224-B3F3-4263-B1D2-F8CC87B1B622}"/>
    <cellStyle name="SAPBEXexcCritical5 2" xfId="595" xr:uid="{29C44FE9-0E5C-48C3-AEE6-E6FCD9480CE1}"/>
    <cellStyle name="SAPBEXexcCritical5 2 2" xfId="596" xr:uid="{4C169FF8-1A97-4C7D-BF31-9B610C0CCB43}"/>
    <cellStyle name="SAPBEXexcCritical5 2 2 2" xfId="597" xr:uid="{CC9FE988-D526-4C7C-B37D-B98E60930C54}"/>
    <cellStyle name="SAPBEXexcCritical5 2 2 3" xfId="598" xr:uid="{3ABC039B-A7E3-4F37-BA8E-11BB3A166510}"/>
    <cellStyle name="SAPBEXexcCritical5 2 2 4" xfId="599" xr:uid="{4D490877-5D92-473B-84DD-DDAB40F2228D}"/>
    <cellStyle name="SAPBEXexcCritical5 2 3" xfId="600" xr:uid="{95F1E787-C05F-47EB-B77B-3B059E70033D}"/>
    <cellStyle name="SAPBEXexcCritical5 2 4" xfId="601" xr:uid="{5472A36A-2287-498A-BF7C-1530A1C84483}"/>
    <cellStyle name="SAPBEXexcCritical5 3" xfId="602" xr:uid="{0C75604A-4245-4A11-9C8D-07F1305D7939}"/>
    <cellStyle name="SAPBEXexcCritical5 3 2" xfId="603" xr:uid="{A3F96AB3-CD3F-4E07-A55F-41EBF34B1FE5}"/>
    <cellStyle name="SAPBEXexcCritical5 3 2 2" xfId="604" xr:uid="{8A210E9C-0D01-4A91-BA87-31958ED0C4F4}"/>
    <cellStyle name="SAPBEXexcCritical5 3 2 3" xfId="605" xr:uid="{781D05D3-5359-4550-8E04-F06149F2AB57}"/>
    <cellStyle name="SAPBEXexcCritical5 3 2 4" xfId="606" xr:uid="{5A8C470E-4097-49D2-8958-6FDCA1D9F034}"/>
    <cellStyle name="SAPBEXexcCritical5 3 3" xfId="607" xr:uid="{7B0AA6CA-BB2B-434C-BB4D-517F8D500752}"/>
    <cellStyle name="SAPBEXexcCritical6" xfId="608" xr:uid="{8DEE15B8-5A8E-4C42-8BD9-E022E45D71AA}"/>
    <cellStyle name="SAPBEXexcCritical6 2" xfId="609" xr:uid="{EBC2532A-6B3F-4A09-B037-C4EE77AD907F}"/>
    <cellStyle name="SAPBEXexcCritical6 2 2" xfId="610" xr:uid="{96837104-74FF-462C-BC90-B9FC61C3B825}"/>
    <cellStyle name="SAPBEXexcCritical6 2 2 2" xfId="611" xr:uid="{2377C655-E03A-4CC0-B237-EAE57F3E2FCE}"/>
    <cellStyle name="SAPBEXexcCritical6 2 2 3" xfId="612" xr:uid="{75EA4D1F-97B4-448E-87D5-ED1324AC4C4C}"/>
    <cellStyle name="SAPBEXexcCritical6 2 2 4" xfId="613" xr:uid="{E59FBFAB-FA07-4C75-AC0F-431F14E2A1C2}"/>
    <cellStyle name="SAPBEXexcCritical6 2 3" xfId="614" xr:uid="{5BF37E6E-04AC-420E-AC74-488D403F9943}"/>
    <cellStyle name="SAPBEXexcCritical6 2 4" xfId="615" xr:uid="{7D984FF5-2BF0-4C8D-A658-998FB0411B64}"/>
    <cellStyle name="SAPBEXexcCritical6 3" xfId="616" xr:uid="{FE10261F-EB21-425D-8C6E-C9242D91EFF3}"/>
    <cellStyle name="SAPBEXexcCritical6 3 2" xfId="617" xr:uid="{66B3FD0F-74B3-424F-A035-06E2738D9590}"/>
    <cellStyle name="SAPBEXexcCritical6 3 2 2" xfId="618" xr:uid="{1180134F-FC54-4D3D-9AF3-3971F30B1727}"/>
    <cellStyle name="SAPBEXexcCritical6 3 2 3" xfId="619" xr:uid="{CA80EC64-127D-46B3-8CBF-889802A9A9EA}"/>
    <cellStyle name="SAPBEXexcCritical6 3 2 4" xfId="620" xr:uid="{FFB13D9D-2D3C-491D-ABD4-D576EAD76D67}"/>
    <cellStyle name="SAPBEXexcCritical6 3 3" xfId="621" xr:uid="{CBF19F5E-ECF5-4D44-B13C-D02404F7F5A1}"/>
    <cellStyle name="SAPBEXexcGood1" xfId="622" xr:uid="{AAE8FED4-B687-4A5D-AA5A-65CB0CF99059}"/>
    <cellStyle name="SAPBEXexcGood1 2" xfId="623" xr:uid="{5258D0B9-9EB6-453F-BE9B-23389B74CF12}"/>
    <cellStyle name="SAPBEXexcGood1 2 2" xfId="624" xr:uid="{2D1BD42F-AF14-41D4-A6B9-675B756806DC}"/>
    <cellStyle name="SAPBEXexcGood1 2 2 2" xfId="625" xr:uid="{AEFB0645-D3FF-44CA-9E25-789357AA3D36}"/>
    <cellStyle name="SAPBEXexcGood1 2 2 3" xfId="626" xr:uid="{97E7F857-E003-4139-8D27-5EC5CA16DAB9}"/>
    <cellStyle name="SAPBEXexcGood1 2 2 4" xfId="627" xr:uid="{394F162E-6867-4A70-AC43-0936DE4247EB}"/>
    <cellStyle name="SAPBEXexcGood1 2 3" xfId="628" xr:uid="{28582FB5-972D-4455-B69B-BAF72C3D5283}"/>
    <cellStyle name="SAPBEXexcGood1 2 4" xfId="629" xr:uid="{B767D6D9-2A65-4226-BA8C-83037CDCA495}"/>
    <cellStyle name="SAPBEXexcGood1 3" xfId="630" xr:uid="{8AAC0D76-C918-4367-ADE0-FD7DAF0BB4AA}"/>
    <cellStyle name="SAPBEXexcGood1 3 2" xfId="631" xr:uid="{4952D7F6-5B0F-417F-B9FA-5E96DF2EDD26}"/>
    <cellStyle name="SAPBEXexcGood1 3 2 2" xfId="632" xr:uid="{F9DC49C9-18D3-4ACE-95DE-C303AF86E60B}"/>
    <cellStyle name="SAPBEXexcGood1 3 2 3" xfId="633" xr:uid="{7DBFEFCD-912B-42AF-A83A-00E3ECEE6342}"/>
    <cellStyle name="SAPBEXexcGood1 3 2 4" xfId="634" xr:uid="{13E79AAF-27C7-4EA6-A0B7-A5DC9C3A9BFB}"/>
    <cellStyle name="SAPBEXexcGood1 3 3" xfId="635" xr:uid="{D8603E8F-59B8-4C70-B699-ACCEA17BC415}"/>
    <cellStyle name="SAPBEXexcGood2" xfId="636" xr:uid="{C9037F5A-15F1-485E-92B3-C9E45060EA9D}"/>
    <cellStyle name="SAPBEXexcGood2 2" xfId="637" xr:uid="{CB54EBD4-33BE-435F-898F-EC53136B23B2}"/>
    <cellStyle name="SAPBEXexcGood2 2 2" xfId="638" xr:uid="{77A201AA-E990-47A1-8B5C-56EDEB03BEC5}"/>
    <cellStyle name="SAPBEXexcGood2 2 2 2" xfId="639" xr:uid="{71809CB8-D9B3-4CFF-BA31-3545FAD99203}"/>
    <cellStyle name="SAPBEXexcGood2 2 2 3" xfId="640" xr:uid="{5BE41B19-F4D7-4DF0-835E-47E192C9BD74}"/>
    <cellStyle name="SAPBEXexcGood2 2 2 4" xfId="641" xr:uid="{226B33E0-EA9A-401F-BD27-E937F071D95C}"/>
    <cellStyle name="SAPBEXexcGood2 2 3" xfId="642" xr:uid="{CCF1F1EF-CC6F-4886-B9B3-0FEFA7A004E2}"/>
    <cellStyle name="SAPBEXexcGood2 2 4" xfId="643" xr:uid="{C5F20977-7027-4CEE-8BDE-20B629D56E83}"/>
    <cellStyle name="SAPBEXexcGood2 3" xfId="644" xr:uid="{65A8D403-7FFB-4E1A-932B-98CD5D0073AB}"/>
    <cellStyle name="SAPBEXexcGood2 3 2" xfId="645" xr:uid="{886E4D47-79B7-48FC-8F90-0FCADF28BD63}"/>
    <cellStyle name="SAPBEXexcGood2 3 2 2" xfId="646" xr:uid="{119444C9-B988-44FF-909E-72D3B0AED76B}"/>
    <cellStyle name="SAPBEXexcGood2 3 2 3" xfId="647" xr:uid="{07FC3057-0B3E-487B-BE1B-A4253A3BB22B}"/>
    <cellStyle name="SAPBEXexcGood2 3 2 4" xfId="648" xr:uid="{CD025635-4B42-43E9-90F9-1397158F0326}"/>
    <cellStyle name="SAPBEXexcGood2 3 3" xfId="649" xr:uid="{C3E40FFB-4581-4818-ADFE-A19B3E4248F2}"/>
    <cellStyle name="SAPBEXexcGood3" xfId="650" xr:uid="{761C1CEC-788F-4638-A416-4786E8B15F63}"/>
    <cellStyle name="SAPBEXexcGood3 2" xfId="651" xr:uid="{89D1F14E-DF91-4472-85A1-CA1A5CE97202}"/>
    <cellStyle name="SAPBEXexcGood3 2 2" xfId="652" xr:uid="{5C2420FA-69CB-4087-A9EC-5320D8097464}"/>
    <cellStyle name="SAPBEXexcGood3 2 2 2" xfId="653" xr:uid="{4F275F3F-DD6F-4EA0-8BAC-AD7AD5C47C58}"/>
    <cellStyle name="SAPBEXexcGood3 2 2 3" xfId="654" xr:uid="{4D29D8C7-483C-484F-ADF4-9F953ED6BD85}"/>
    <cellStyle name="SAPBEXexcGood3 2 2 4" xfId="655" xr:uid="{CEAA38ED-FE31-4B24-B2E6-F98B25C9A5C6}"/>
    <cellStyle name="SAPBEXexcGood3 2 3" xfId="656" xr:uid="{2FEE2228-CF0E-41BF-9BDF-E3ED00D39D71}"/>
    <cellStyle name="SAPBEXexcGood3 2 4" xfId="657" xr:uid="{6782579C-7CB3-4515-BB4C-874F6A1A30EF}"/>
    <cellStyle name="SAPBEXexcGood3 3" xfId="658" xr:uid="{300810E6-1A22-45C4-81E1-3684E272E5CF}"/>
    <cellStyle name="SAPBEXexcGood3 3 2" xfId="659" xr:uid="{6F8562D9-322B-4617-8E28-2F2D25D58478}"/>
    <cellStyle name="SAPBEXexcGood3 3 2 2" xfId="660" xr:uid="{523BE757-61DB-4FC1-A2BC-1F4BDED1FA20}"/>
    <cellStyle name="SAPBEXexcGood3 3 2 3" xfId="661" xr:uid="{A46257A0-D18A-4E4C-8D55-3A35710D953D}"/>
    <cellStyle name="SAPBEXexcGood3 3 2 4" xfId="662" xr:uid="{C2FFAC09-341F-4714-89D3-2182CF79421A}"/>
    <cellStyle name="SAPBEXexcGood3 3 3" xfId="663" xr:uid="{B4F9631E-9F1B-4D4F-AEB2-5E189F67030E}"/>
    <cellStyle name="SAPBEXfilterDrill" xfId="664" xr:uid="{558B5340-5D54-4FBB-8A29-BA7A4CCF6F65}"/>
    <cellStyle name="SAPBEXfilterItem" xfId="665" xr:uid="{BC847D6E-D1EE-4B7B-AA7E-8AA885A5CECF}"/>
    <cellStyle name="SAPBEXfilterText" xfId="666" xr:uid="{DEFCDB0B-5B74-483C-BADF-0AF12BE998EA}"/>
    <cellStyle name="SAPBEXformats" xfId="667" xr:uid="{1C8FE2EB-707C-467F-9E7D-DAE2D0817B45}"/>
    <cellStyle name="SAPBEXformats 2" xfId="668" xr:uid="{978C20E0-79EA-42D2-A54F-D2746E4EBDD4}"/>
    <cellStyle name="SAPBEXformats 2 2" xfId="669" xr:uid="{822738A5-9F9E-4639-8B7C-A6F72D293869}"/>
    <cellStyle name="SAPBEXformats 2 2 2" xfId="670" xr:uid="{180C7C5A-7E89-4EE9-A7D2-A4D0556DB45A}"/>
    <cellStyle name="SAPBEXformats 2 2 3" xfId="671" xr:uid="{AEA5C51C-7A8F-4FA2-8EE8-BC609AE4E072}"/>
    <cellStyle name="SAPBEXformats 2 2 4" xfId="672" xr:uid="{B599DA71-C04C-46B6-96CD-B4125750E30C}"/>
    <cellStyle name="SAPBEXformats 2 3" xfId="673" xr:uid="{7728348D-772F-4017-BF47-781CA961CD52}"/>
    <cellStyle name="SAPBEXformats 2 4" xfId="674" xr:uid="{6BA4556F-2B32-4339-A746-51B9D0087E94}"/>
    <cellStyle name="SAPBEXformats 3" xfId="675" xr:uid="{B47574AE-073F-40FF-BFDF-E24B3C488AAC}"/>
    <cellStyle name="SAPBEXformats 3 2" xfId="676" xr:uid="{47892136-4DB1-401B-BE6F-A0D1177A74DD}"/>
    <cellStyle name="SAPBEXformats 3 2 2" xfId="677" xr:uid="{BD9B0F43-5919-4EA7-8A78-1378AB65C7AB}"/>
    <cellStyle name="SAPBEXformats 3 2 3" xfId="678" xr:uid="{318D2D95-C4B8-43CC-8EA0-027993AC8BE2}"/>
    <cellStyle name="SAPBEXformats 3 2 4" xfId="679" xr:uid="{2A7B49E6-1041-4118-917D-56D5E34BD16F}"/>
    <cellStyle name="SAPBEXformats 3 3" xfId="680" xr:uid="{3254CF4D-5577-4817-A31A-91DFAB0E1CE4}"/>
    <cellStyle name="SAPBEXheaderItem" xfId="681" xr:uid="{102D764A-D8A8-40BD-84BF-3EC71F17A1AA}"/>
    <cellStyle name="SAPBEXheaderText" xfId="682" xr:uid="{4D670324-7C0A-4268-8950-74F34991563D}"/>
    <cellStyle name="SAPBEXresData" xfId="683" xr:uid="{AFE54467-BEF4-40FE-886F-C8E0AFE4EC67}"/>
    <cellStyle name="SAPBEXresData 2" xfId="684" xr:uid="{15D584BF-7051-4A9C-A09F-5806D806F5FD}"/>
    <cellStyle name="SAPBEXresData 2 2" xfId="685" xr:uid="{A9CE648C-D534-4AC6-A39D-A4E069B0CBEE}"/>
    <cellStyle name="SAPBEXresData 2 2 2" xfId="686" xr:uid="{4F2FCF35-5DF2-4F78-A9F7-84FFBBC15586}"/>
    <cellStyle name="SAPBEXresData 2 2 3" xfId="687" xr:uid="{300A8EEA-5365-421A-B7E3-F0931326F3ED}"/>
    <cellStyle name="SAPBEXresData 2 2 4" xfId="688" xr:uid="{EA3DEF03-31ED-4D45-AFA1-FE1BFFF9047A}"/>
    <cellStyle name="SAPBEXresData 2 3" xfId="689" xr:uid="{190A6AC8-AEC0-4815-9AE9-7416B0458EDE}"/>
    <cellStyle name="SAPBEXresData 2 4" xfId="690" xr:uid="{67B69C4E-BB8D-4CC6-AD52-91789EA28459}"/>
    <cellStyle name="SAPBEXresData 3" xfId="691" xr:uid="{43AC3A4C-83AF-416B-BBDF-1B9397AB6884}"/>
    <cellStyle name="SAPBEXresData 3 2" xfId="692" xr:uid="{82A9E34F-44D8-4117-B909-B26BBF515B0C}"/>
    <cellStyle name="SAPBEXresData 3 2 2" xfId="693" xr:uid="{70BACB6D-BEC0-41D6-A5B5-DE7B778B579D}"/>
    <cellStyle name="SAPBEXresData 3 2 3" xfId="694" xr:uid="{A61919B5-C065-465D-900D-58BF343CD55F}"/>
    <cellStyle name="SAPBEXresData 3 2 4" xfId="695" xr:uid="{3244F75B-1B66-40B0-AA89-A63B657B35EB}"/>
    <cellStyle name="SAPBEXresData 3 3" xfId="696" xr:uid="{49BA1041-9A56-427C-BD78-1923B5D945DA}"/>
    <cellStyle name="SAPBEXresDataEmph" xfId="697" xr:uid="{40F3D0D8-98F0-4585-A4B5-307CABED1F63}"/>
    <cellStyle name="SAPBEXresDataEmph 2" xfId="698" xr:uid="{3745599E-8099-4E57-91C2-912693DF8101}"/>
    <cellStyle name="SAPBEXresDataEmph 2 2" xfId="699" xr:uid="{3AB4FC55-0A1C-4FC0-9F05-100D4CD92582}"/>
    <cellStyle name="SAPBEXresDataEmph 2 2 2" xfId="700" xr:uid="{39A4DAA7-3B6F-4FA1-8635-C55391711A7F}"/>
    <cellStyle name="SAPBEXresDataEmph 2 2 3" xfId="701" xr:uid="{A51C6130-9303-4C3F-94A1-D160261A84B6}"/>
    <cellStyle name="SAPBEXresDataEmph 2 2 4" xfId="702" xr:uid="{12CC14FA-837E-4799-8C55-ADDDF364553B}"/>
    <cellStyle name="SAPBEXresDataEmph 2 3" xfId="703" xr:uid="{D4851F0F-5796-4795-AD8A-5EF81B569ADA}"/>
    <cellStyle name="SAPBEXresDataEmph 2 4" xfId="704" xr:uid="{760F44B8-1C8E-42FE-A56C-30A612BD1FE9}"/>
    <cellStyle name="SAPBEXresDataEmph 3" xfId="705" xr:uid="{6BFB6596-E16C-4923-9A32-352CC2BAB565}"/>
    <cellStyle name="SAPBEXresDataEmph 3 2" xfId="706" xr:uid="{4BDEB1E9-D72E-4C14-83A2-AB2D0752CD85}"/>
    <cellStyle name="SAPBEXresDataEmph 3 2 2" xfId="707" xr:uid="{43518542-D1D7-4F0F-AF11-3C2DEBF9B018}"/>
    <cellStyle name="SAPBEXresDataEmph 3 2 3" xfId="708" xr:uid="{A05000C7-78D9-40EF-8774-9532ADC6B9B1}"/>
    <cellStyle name="SAPBEXresDataEmph 3 2 4" xfId="709" xr:uid="{8C227F26-4FD0-4440-B202-0EF21A9D54F5}"/>
    <cellStyle name="SAPBEXresDataEmph 3 3" xfId="710" xr:uid="{D0EA595C-E381-4249-87C0-F001BBACF942}"/>
    <cellStyle name="SAPBEXresItem" xfId="711" xr:uid="{BC08382B-596B-4A6F-9001-B22382B27B32}"/>
    <cellStyle name="SAPBEXresItem 2" xfId="712" xr:uid="{52A97498-A376-452A-BABC-1DADE58778F6}"/>
    <cellStyle name="SAPBEXresItem 2 2" xfId="713" xr:uid="{39CE3103-C359-401E-AD51-F6D6EA5A6468}"/>
    <cellStyle name="SAPBEXresItem 2 2 2" xfId="714" xr:uid="{E52B5C57-0611-4869-A6A5-1F7DF3C21A80}"/>
    <cellStyle name="SAPBEXresItem 2 2 3" xfId="715" xr:uid="{600B7FC6-5433-4B2F-AFB1-6069958B3BEE}"/>
    <cellStyle name="SAPBEXresItem 2 2 4" xfId="716" xr:uid="{25908232-68B7-4ABD-8F1E-9541ECDF45AC}"/>
    <cellStyle name="SAPBEXresItem 2 3" xfId="717" xr:uid="{94674196-53DF-4437-AFBA-B13283A15885}"/>
    <cellStyle name="SAPBEXresItem 3" xfId="718" xr:uid="{8EBD04ED-4D30-47E8-8283-196E598ACBFF}"/>
    <cellStyle name="SAPBEXresItem 3 2" xfId="719" xr:uid="{E576B7A8-013F-4C96-9B53-047898D033CA}"/>
    <cellStyle name="SAPBEXresItem 3 2 2" xfId="720" xr:uid="{B4D13B8E-8846-42DF-9C6A-5CFC44192AC6}"/>
    <cellStyle name="SAPBEXresItem 3 2 3" xfId="721" xr:uid="{0DB187A2-07CF-4B1D-8D00-3810D519C4DE}"/>
    <cellStyle name="SAPBEXresItem 3 2 4" xfId="722" xr:uid="{F8FCEBDE-1C79-4CC6-B546-9130C90DA2A2}"/>
    <cellStyle name="SAPBEXresItem 3 3" xfId="723" xr:uid="{21F730C7-9118-4DA7-85DE-8C145D132FD9}"/>
    <cellStyle name="SAPBEXstdData" xfId="724" xr:uid="{A16F87E1-7864-49A6-B5E5-1D157478F50E}"/>
    <cellStyle name="SAPBEXstdData 2" xfId="725" xr:uid="{56BBE19B-A57F-47A5-B300-4937EC02B67E}"/>
    <cellStyle name="SAPBEXstdData 2 2" xfId="726" xr:uid="{04B00E4F-994D-4C7B-BBEA-D15EBE4DBA79}"/>
    <cellStyle name="SAPBEXstdData 2 2 2" xfId="727" xr:uid="{01F923FF-614E-42F0-B10A-59536FCCDF8D}"/>
    <cellStyle name="SAPBEXstdData 2 2 3" xfId="728" xr:uid="{945A4924-D98F-453D-B9D7-D99351631415}"/>
    <cellStyle name="SAPBEXstdData 2 2 4" xfId="729" xr:uid="{A17F09E4-E401-4D9F-93AC-406EF44E8127}"/>
    <cellStyle name="SAPBEXstdData 2 3" xfId="730" xr:uid="{84FC1E3B-FBA9-45C5-8AC3-73F16C0EF1B4}"/>
    <cellStyle name="SAPBEXstdData 2 4" xfId="731" xr:uid="{39C7D3F5-2B6D-4702-9BE5-ABD797389A2C}"/>
    <cellStyle name="SAPBEXstdData 3" xfId="732" xr:uid="{E1D012F0-B83B-4A58-9D17-2ED23EF43838}"/>
    <cellStyle name="SAPBEXstdData 3 2" xfId="733" xr:uid="{3D563B09-BC7E-4F7A-A274-13AC13215CE3}"/>
    <cellStyle name="SAPBEXstdData 3 2 2" xfId="734" xr:uid="{0416F431-7FED-4E50-B390-E15DA44DCC5B}"/>
    <cellStyle name="SAPBEXstdData 3 2 3" xfId="735" xr:uid="{3643AEB5-B6F8-40CB-AF37-CB6298A86EC4}"/>
    <cellStyle name="SAPBEXstdData 3 2 4" xfId="736" xr:uid="{41F0B50E-431F-4D66-B7BF-1D76D99E2602}"/>
    <cellStyle name="SAPBEXstdData 3 3" xfId="737" xr:uid="{39DFF7E3-069C-4EDB-9E3A-A2F05DB18CB1}"/>
    <cellStyle name="SAPBEXstdDataEmph" xfId="738" xr:uid="{A79D471E-FD56-4A23-A325-74B4AD14E9AE}"/>
    <cellStyle name="SAPBEXstdDataEmph 2" xfId="739" xr:uid="{60563CEC-B2CE-4FB1-8BFF-FA2C5605B89B}"/>
    <cellStyle name="SAPBEXstdDataEmph 2 2" xfId="740" xr:uid="{7ED6B916-267C-4863-9FDA-E6D165CEB8D2}"/>
    <cellStyle name="SAPBEXstdDataEmph 2 2 2" xfId="741" xr:uid="{334BF8F7-4128-4790-86AC-0499747800D9}"/>
    <cellStyle name="SAPBEXstdDataEmph 2 2 3" xfId="742" xr:uid="{4EDBE610-D661-41F8-AB24-F56091421F4C}"/>
    <cellStyle name="SAPBEXstdDataEmph 2 2 4" xfId="743" xr:uid="{6CDAB8F4-2E37-4DFA-B272-C1E07133BE0D}"/>
    <cellStyle name="SAPBEXstdDataEmph 2 3" xfId="744" xr:uid="{E93E7464-9BDC-443B-910F-DE8106D6B8B2}"/>
    <cellStyle name="SAPBEXstdDataEmph 2 4" xfId="745" xr:uid="{CF2BE72A-8D98-4830-95B8-FC220CC1F296}"/>
    <cellStyle name="SAPBEXstdDataEmph 3" xfId="746" xr:uid="{62B8A2AC-4980-4B54-8B46-4C805BEB8022}"/>
    <cellStyle name="SAPBEXstdDataEmph 3 2" xfId="747" xr:uid="{2C8CB8FD-BB26-408C-BCD2-5AA5929D6314}"/>
    <cellStyle name="SAPBEXstdDataEmph 3 2 2" xfId="748" xr:uid="{26063AB6-4DF6-4462-B601-8177F6155C12}"/>
    <cellStyle name="SAPBEXstdDataEmph 3 2 3" xfId="749" xr:uid="{275757D1-A92F-4B2C-9B98-55D9FC043A11}"/>
    <cellStyle name="SAPBEXstdDataEmph 3 2 4" xfId="750" xr:uid="{423D3080-FBF7-402E-AF50-AAF5D409A319}"/>
    <cellStyle name="SAPBEXstdDataEmph 3 3" xfId="751" xr:uid="{76A85A03-ECDC-4A91-9AE5-A050DC9D53B9}"/>
    <cellStyle name="SAPBEXstdItem" xfId="752" xr:uid="{F9F77386-DD1E-4865-AE00-FC6A8454A7F2}"/>
    <cellStyle name="SAPBEXstdItem 2" xfId="753" xr:uid="{22472EE6-8BF7-4565-8184-67E226EC9BD8}"/>
    <cellStyle name="SAPBEXstdItem 2 2" xfId="754" xr:uid="{8D98ADC2-9B81-4ACB-A262-53122F60950F}"/>
    <cellStyle name="SAPBEXstdItem 2 2 2" xfId="755" xr:uid="{74D41AA2-9B70-4FEA-A9FB-8D8D674711E5}"/>
    <cellStyle name="SAPBEXstdItem 2 2 3" xfId="756" xr:uid="{4D7AB44D-460D-4CF9-BF2C-51BAE5E0E184}"/>
    <cellStyle name="SAPBEXstdItem 2 2 4" xfId="757" xr:uid="{0B33AA4D-C240-4FA5-9162-14EC1F3D2807}"/>
    <cellStyle name="SAPBEXstdItem 2 3" xfId="758" xr:uid="{7AE925CC-3FDE-4B3C-BAD4-6B0490FB5143}"/>
    <cellStyle name="SAPBEXstdItem 2 4" xfId="759" xr:uid="{4F77A488-15AB-42E0-82D7-16C71659B5F5}"/>
    <cellStyle name="SAPBEXstdItem 3" xfId="760" xr:uid="{5AA1610B-EC75-4169-86DF-D7EFD695F681}"/>
    <cellStyle name="SAPBEXstdItem 3 2" xfId="761" xr:uid="{CA1A2D71-E312-4652-80F1-6333E47F0B01}"/>
    <cellStyle name="SAPBEXstdItem 3 2 2" xfId="762" xr:uid="{30F965FD-5041-475E-9BA8-0AE002D66563}"/>
    <cellStyle name="SAPBEXstdItem 3 2 3" xfId="763" xr:uid="{4CAA3910-A91D-407B-B3FA-E04E8AC009FF}"/>
    <cellStyle name="SAPBEXstdItem 3 2 4" xfId="764" xr:uid="{0EF49F2C-E1BD-4189-B69E-F40FD3EEFE47}"/>
    <cellStyle name="SAPBEXstdItem 3 3" xfId="765" xr:uid="{BA5B354D-734D-47C1-ADC3-50DC8CD0F7FD}"/>
    <cellStyle name="SAPBEXtitle" xfId="766" xr:uid="{56769B0D-01E6-44A1-A4DE-E209D55C1EC4}"/>
    <cellStyle name="SAPBEXtitle 2" xfId="767" xr:uid="{5CAE0512-78B9-4B12-9882-5D11F83420FE}"/>
    <cellStyle name="SAPBEXtitle 2 2" xfId="768" xr:uid="{7D91D12E-2B79-411B-A0D6-6B888D7BE87A}"/>
    <cellStyle name="SAPBEXtitle 2 2 2" xfId="769" xr:uid="{744BF12A-560C-4A42-A774-C864584E2422}"/>
    <cellStyle name="SAPBEXtitle 2 2 3" xfId="770" xr:uid="{5D6C9C62-3F58-4706-AFFE-39CC00534613}"/>
    <cellStyle name="SAPBEXtitle 2 2 4" xfId="771" xr:uid="{32827871-A72D-4C15-8D10-EF669D4E021C}"/>
    <cellStyle name="SAPBEXtitle 2 3" xfId="772" xr:uid="{C6405CD8-1B0C-491E-9C89-2EB21E41FCC2}"/>
    <cellStyle name="SAPBEXtitle 3" xfId="773" xr:uid="{9C37B680-C165-433B-976D-60B3D7B223F8}"/>
    <cellStyle name="SAPBEXtitle 3 2" xfId="774" xr:uid="{DFA7E3F8-8646-43C1-8422-05CB8CE1FCF4}"/>
    <cellStyle name="SAPBEXtitle 3 2 2" xfId="775" xr:uid="{141D956E-4A08-4174-87B3-710ADF4DA66D}"/>
    <cellStyle name="SAPBEXtitle 3 2 3" xfId="776" xr:uid="{C9D68A02-69E1-4B45-8C66-9C240CDA0DA3}"/>
    <cellStyle name="SAPBEXtitle 3 2 4" xfId="777" xr:uid="{4028E217-BDC7-4966-848F-C4DAC38CF5D9}"/>
    <cellStyle name="SAPBEXtitle 3 3" xfId="778" xr:uid="{DAF06CFD-DB29-45D6-BBA2-5E7B819D34F8}"/>
    <cellStyle name="SAPBEXundefined" xfId="779" xr:uid="{A0263380-8FCE-4995-9791-B47BF79A9CDC}"/>
    <cellStyle name="SAPBEXundefined 2" xfId="780" xr:uid="{F41275B1-56BE-44C4-940B-6BE7BFAA3D88}"/>
    <cellStyle name="SAPBEXundefined 2 2" xfId="781" xr:uid="{899B0F23-1C26-4B2B-BFAE-7652AD80B872}"/>
    <cellStyle name="SAPBEXundefined 2 2 2" xfId="782" xr:uid="{045ADD91-3F86-4CA2-AE8D-CFA2A98AEFD4}"/>
    <cellStyle name="SAPBEXundefined 2 2 3" xfId="783" xr:uid="{5AEBF805-6F06-4272-B7D0-1CFD427559B6}"/>
    <cellStyle name="SAPBEXundefined 2 2 4" xfId="784" xr:uid="{672BD4FB-A926-4EF5-904C-AE9922A939EC}"/>
    <cellStyle name="SAPBEXundefined 2 3" xfId="785" xr:uid="{9F7A0E9B-7B05-4410-ABB2-84011F4408A9}"/>
    <cellStyle name="SAPBEXundefined 2 4" xfId="786" xr:uid="{E73E0530-3178-4FD0-975F-F9ABF9174F05}"/>
    <cellStyle name="SAPBEXundefined 3" xfId="787" xr:uid="{F49F5A0A-DB10-4B0F-9676-2A594ED7BDBA}"/>
    <cellStyle name="SAPBEXundefined 3 2" xfId="788" xr:uid="{5B0F9FE3-F8D4-4CE1-A70F-E02D6CC2AE3C}"/>
    <cellStyle name="SAPBEXundefined 3 2 2" xfId="789" xr:uid="{07A8E015-718F-4B53-B5DB-FFBE61776C47}"/>
    <cellStyle name="SAPBEXundefined 3 2 3" xfId="790" xr:uid="{4805B022-E19E-4C63-A091-B44066E9958B}"/>
    <cellStyle name="SAPBEXundefined 3 2 4" xfId="791" xr:uid="{42E8CDCB-44C6-48F0-9F05-245967D353EC}"/>
    <cellStyle name="SAPBEXundefined 3 3" xfId="792" xr:uid="{5DE2C7FE-E2EF-42E0-900A-EE4546D15AAA}"/>
    <cellStyle name="Style 1" xfId="793" xr:uid="{07AC2920-9F8C-479B-8D3A-FE44BFEB5133}"/>
    <cellStyle name="Style 2" xfId="794" xr:uid="{255DCB32-F348-4C8E-AE7F-1A37ACFCD2AB}"/>
    <cellStyle name="T" xfId="795" xr:uid="{792E7319-5E2C-4061-97BB-8F08085AEF77}"/>
    <cellStyle name="T 2" xfId="796" xr:uid="{0C0C89A9-28F7-4F06-93A9-3A1EC92CCA7B}"/>
    <cellStyle name="T 2 2" xfId="797" xr:uid="{1FCE6320-E6ED-4DEB-BF3C-4797CB9C773D}"/>
    <cellStyle name="T 2 2 2" xfId="798" xr:uid="{5601D226-F8A0-4E59-916C-3643F689C015}"/>
    <cellStyle name="T 2 2 2 2" xfId="1407" xr:uid="{C9CFC2CE-426D-4F0C-A5D5-E8EBF19BB6CC}"/>
    <cellStyle name="T 2 2 3" xfId="799" xr:uid="{9FCD5272-ED65-44FD-B748-856C54985AE2}"/>
    <cellStyle name="T 2 2 3 2" xfId="1408" xr:uid="{40DD530B-96FB-43F2-B743-008073AA6A0E}"/>
    <cellStyle name="T 2 2 4" xfId="800" xr:uid="{EB3D0BE4-435C-4075-AB88-C28DA4002D62}"/>
    <cellStyle name="T 2 2 4 2" xfId="1409" xr:uid="{C4AE5ED7-FDD2-4341-AB2D-94486488C04D}"/>
    <cellStyle name="T 2 2 5" xfId="1406" xr:uid="{EC5EDA17-2840-4180-B25B-BD66A41C2F11}"/>
    <cellStyle name="T 2 3" xfId="801" xr:uid="{A7ABCFFF-D004-4AA2-A79B-3F66D7676E48}"/>
    <cellStyle name="T 2 3 2" xfId="1410" xr:uid="{E96791A8-E41A-4AA6-963B-AB6B16E881D6}"/>
    <cellStyle name="T 2 4" xfId="1405" xr:uid="{E8DF6E3E-2556-453D-891B-31C6B88EE4EB}"/>
    <cellStyle name="T 3" xfId="1404" xr:uid="{FB0597FB-F988-4534-853C-D4B51681A93F}"/>
    <cellStyle name="T_09_BangTongHopKinhPhiNhaso9" xfId="802" xr:uid="{E20477B5-740A-4B03-A59F-52A43D390E17}"/>
    <cellStyle name="T_09_BangTongHopKinhPhiNhaso9 2" xfId="803" xr:uid="{C263ABC3-0A46-4615-AB43-0D20252F8339}"/>
    <cellStyle name="T_09_BangTongHopKinhPhiNhaso9 2 2" xfId="804" xr:uid="{F49F613A-4591-46F8-8FBF-C1FED184EC6D}"/>
    <cellStyle name="T_09_BangTongHopKinhPhiNhaso9 2 2 2" xfId="805" xr:uid="{47142606-2ED9-406C-84CA-E79314EC9D6E}"/>
    <cellStyle name="T_09_BangTongHopKinhPhiNhaso9 2 2 2 2" xfId="1414" xr:uid="{A014F29B-B847-433E-A4C5-B80B474C2E08}"/>
    <cellStyle name="T_09_BangTongHopKinhPhiNhaso9 2 2 3" xfId="806" xr:uid="{3D19D616-9CE4-40E9-99B4-63BBCFCC04DB}"/>
    <cellStyle name="T_09_BangTongHopKinhPhiNhaso9 2 2 3 2" xfId="1415" xr:uid="{2F2F251E-87B7-433E-8D5A-C0F043C8D945}"/>
    <cellStyle name="T_09_BangTongHopKinhPhiNhaso9 2 2 4" xfId="807" xr:uid="{DECBA706-C4BC-4B75-B1F1-E39E97C3F52F}"/>
    <cellStyle name="T_09_BangTongHopKinhPhiNhaso9 2 2 4 2" xfId="1416" xr:uid="{38B31F06-F421-41E2-B83D-A8317AE67D3F}"/>
    <cellStyle name="T_09_BangTongHopKinhPhiNhaso9 2 2 5" xfId="1413" xr:uid="{B9751E9A-1D29-4FF2-B295-7E841B6D6570}"/>
    <cellStyle name="T_09_BangTongHopKinhPhiNhaso9 2 3" xfId="808" xr:uid="{48F1CE7A-C5CB-4645-B946-7106714EE6B8}"/>
    <cellStyle name="T_09_BangTongHopKinhPhiNhaso9 2 3 2" xfId="1417" xr:uid="{2D55116F-A2EB-4533-910B-81F1FA59DD6E}"/>
    <cellStyle name="T_09_BangTongHopKinhPhiNhaso9 2 4" xfId="1412" xr:uid="{D6EE9B4B-96F0-4B34-8852-4F2EDC26CFC6}"/>
    <cellStyle name="T_09_BangTongHopKinhPhiNhaso9 3" xfId="1411" xr:uid="{9CC01561-CD5E-48BB-B69B-0BCD1EFC19F0}"/>
    <cellStyle name="T_09_BangTongHopKinhPhiNhaso9_BIEU 3" xfId="809" xr:uid="{9B95CAA7-E7C3-4630-B613-010BBDAA33B4}"/>
    <cellStyle name="T_09_BangTongHopKinhPhiNhaso9_BIEU 3 2" xfId="810" xr:uid="{41DE5FE8-A835-4AE8-A7DD-D2C365426C26}"/>
    <cellStyle name="T_09_BangTongHopKinhPhiNhaso9_BIEU 3 2 2" xfId="811" xr:uid="{9B27A161-E7B2-4822-A0F6-72D53E0D1154}"/>
    <cellStyle name="T_09_BangTongHopKinhPhiNhaso9_BIEU 3 2 2 2" xfId="812" xr:uid="{663E5AE9-4523-48C6-B949-862EA8D3E339}"/>
    <cellStyle name="T_09_BangTongHopKinhPhiNhaso9_BIEU 3 2 2 2 2" xfId="1421" xr:uid="{FB4C242D-EA18-432E-9D22-75DA417C74C5}"/>
    <cellStyle name="T_09_BangTongHopKinhPhiNhaso9_BIEU 3 2 2 3" xfId="813" xr:uid="{318AA664-4D4C-4814-BF7B-F0CFBAA3EA55}"/>
    <cellStyle name="T_09_BangTongHopKinhPhiNhaso9_BIEU 3 2 2 3 2" xfId="1422" xr:uid="{6CC192F2-E872-48F4-9C71-616C02B82B5B}"/>
    <cellStyle name="T_09_BangTongHopKinhPhiNhaso9_BIEU 3 2 2 4" xfId="814" xr:uid="{BE93E828-5497-4D84-AD50-7A33BB44E438}"/>
    <cellStyle name="T_09_BangTongHopKinhPhiNhaso9_BIEU 3 2 2 4 2" xfId="1423" xr:uid="{3B732846-595E-42C7-BCD7-BFB85788BD12}"/>
    <cellStyle name="T_09_BangTongHopKinhPhiNhaso9_BIEU 3 2 2 5" xfId="1420" xr:uid="{58DCFDC0-89DA-4F80-967F-4E9628D01FA3}"/>
    <cellStyle name="T_09_BangTongHopKinhPhiNhaso9_BIEU 3 2 3" xfId="815" xr:uid="{20919BE4-B639-4B70-BE94-93661892B038}"/>
    <cellStyle name="T_09_BangTongHopKinhPhiNhaso9_BIEU 3 2 3 2" xfId="1424" xr:uid="{B999463D-4316-491D-853F-6D9DE279645C}"/>
    <cellStyle name="T_09_BangTongHopKinhPhiNhaso9_BIEU 3 2 4" xfId="1419" xr:uid="{FC12B9E1-EC38-4335-BF28-DD9BFD1CDD86}"/>
    <cellStyle name="T_09_BangTongHopKinhPhiNhaso9_BIEU 3 3" xfId="1418" xr:uid="{F4E3A543-C379-43F1-B3A3-56A27179BD9C}"/>
    <cellStyle name="T_09_BangTongHopKinhPhiNhaso9_bieu 5" xfId="816" xr:uid="{BF6ADCDA-6372-4689-A153-204EC03EE3E7}"/>
    <cellStyle name="T_09_BangTongHopKinhPhiNhaso9_bieu 5 2" xfId="817" xr:uid="{40622F2E-50BC-45DA-8F2C-77A6447E3856}"/>
    <cellStyle name="T_09_BangTongHopKinhPhiNhaso9_bieu 5 2 2" xfId="818" xr:uid="{9DBCB478-7550-4C76-B5F1-930EF86F1B82}"/>
    <cellStyle name="T_09_BangTongHopKinhPhiNhaso9_bieu 5 2 2 2" xfId="819" xr:uid="{D8D21951-9254-408C-9315-6B197F6E769C}"/>
    <cellStyle name="T_09_BangTongHopKinhPhiNhaso9_bieu 5 2 2 2 2" xfId="1428" xr:uid="{C047461F-9DA0-4707-977E-5C2ACAFC37B7}"/>
    <cellStyle name="T_09_BangTongHopKinhPhiNhaso9_bieu 5 2 2 3" xfId="820" xr:uid="{7D8CA2F7-B8D3-4CEA-8F4B-E225F60839F6}"/>
    <cellStyle name="T_09_BangTongHopKinhPhiNhaso9_bieu 5 2 2 3 2" xfId="1429" xr:uid="{22CCB3F3-9FE8-4089-BC48-3F9CCE8951BC}"/>
    <cellStyle name="T_09_BangTongHopKinhPhiNhaso9_bieu 5 2 2 4" xfId="821" xr:uid="{6EA01401-67B6-432B-A622-DF0C799085B9}"/>
    <cellStyle name="T_09_BangTongHopKinhPhiNhaso9_bieu 5 2 2 4 2" xfId="1430" xr:uid="{E9D2496A-3BCC-4835-B0A9-E37E96ED2AD4}"/>
    <cellStyle name="T_09_BangTongHopKinhPhiNhaso9_bieu 5 2 2 5" xfId="1427" xr:uid="{CC260D96-F778-4370-86DA-6D4D1A4DA719}"/>
    <cellStyle name="T_09_BangTongHopKinhPhiNhaso9_bieu 5 2 3" xfId="822" xr:uid="{35295EE5-37AC-4D14-A739-F08026FF5A01}"/>
    <cellStyle name="T_09_BangTongHopKinhPhiNhaso9_bieu 5 2 3 2" xfId="1431" xr:uid="{629891EA-AE59-4474-8612-BFCC03E7D7A8}"/>
    <cellStyle name="T_09_BangTongHopKinhPhiNhaso9_bieu 5 2 4" xfId="1426" xr:uid="{E5966C48-B61F-4982-B13A-AB6D74074F43}"/>
    <cellStyle name="T_09_BangTongHopKinhPhiNhaso9_bieu 5 3" xfId="1425" xr:uid="{F130F2C8-BCE2-43EA-9294-EC0322747239}"/>
    <cellStyle name="T_09_BangTongHopKinhPhiNhaso9_can doi ngay P1_Anh Cuong" xfId="823" xr:uid="{2D7946C9-60E1-4FEA-9EFE-D5552AD83440}"/>
    <cellStyle name="T_09_BangTongHopKinhPhiNhaso9_can doi ngay P1_Anh Cuong 2" xfId="824" xr:uid="{6E8B1D5E-C49F-45E6-B4F7-D4A46351C443}"/>
    <cellStyle name="T_09_BangTongHopKinhPhiNhaso9_can doi ngay P1_Anh Cuong 2 2" xfId="825" xr:uid="{F355D581-B64F-45B8-A905-B4A4CD0F03DC}"/>
    <cellStyle name="T_09_BangTongHopKinhPhiNhaso9_can doi ngay P1_Anh Cuong 2 2 2" xfId="826" xr:uid="{41F83749-1F50-4C39-ACB7-CD9F3BD4C523}"/>
    <cellStyle name="T_09_BangTongHopKinhPhiNhaso9_can doi ngay P1_Anh Cuong 2 2 2 2" xfId="1435" xr:uid="{F7BDA0BA-935F-432F-8C7A-39389710C8D7}"/>
    <cellStyle name="T_09_BangTongHopKinhPhiNhaso9_can doi ngay P1_Anh Cuong 2 2 3" xfId="827" xr:uid="{D5A55B75-717B-4B7E-8924-43D7C78228B1}"/>
    <cellStyle name="T_09_BangTongHopKinhPhiNhaso9_can doi ngay P1_Anh Cuong 2 2 3 2" xfId="1436" xr:uid="{CFF176D0-1B0D-42DE-9410-D41837B1CE59}"/>
    <cellStyle name="T_09_BangTongHopKinhPhiNhaso9_can doi ngay P1_Anh Cuong 2 2 4" xfId="828" xr:uid="{32768423-C16E-47B6-BED5-780468C143E2}"/>
    <cellStyle name="T_09_BangTongHopKinhPhiNhaso9_can doi ngay P1_Anh Cuong 2 2 4 2" xfId="1437" xr:uid="{EBF63732-9F00-4030-BF5B-15C9B5A46EF9}"/>
    <cellStyle name="T_09_BangTongHopKinhPhiNhaso9_can doi ngay P1_Anh Cuong 2 2 5" xfId="1434" xr:uid="{0E283EBC-B2AE-486A-862A-AB59458CE027}"/>
    <cellStyle name="T_09_BangTongHopKinhPhiNhaso9_can doi ngay P1_Anh Cuong 2 3" xfId="829" xr:uid="{9469F1BA-3C02-4597-B263-7CF5552C1450}"/>
    <cellStyle name="T_09_BangTongHopKinhPhiNhaso9_can doi ngay P1_Anh Cuong 2 3 2" xfId="1438" xr:uid="{B16193DB-C410-404B-99FF-ABD7E42DDC08}"/>
    <cellStyle name="T_09_BangTongHopKinhPhiNhaso9_can doi ngay P1_Anh Cuong 2 4" xfId="1433" xr:uid="{F6CF53F8-B73C-4A57-A5A2-8DB8C80789AE}"/>
    <cellStyle name="T_09_BangTongHopKinhPhiNhaso9_can doi ngay P1_Anh Cuong 3" xfId="1432" xr:uid="{2F8FB5D0-D8CD-49EA-83EA-BAE3B9A37859}"/>
    <cellStyle name="T_09_BangTongHopKinhPhiNhaso9_Chi nhanh tinh" xfId="830" xr:uid="{71488AED-5292-45C9-8435-7F3CD99EF172}"/>
    <cellStyle name="T_09_BangTongHopKinhPhiNhaso9_Chi nhanh tinh 2" xfId="831" xr:uid="{C5FED3B8-6E6C-44FC-8B5D-22BFD151B146}"/>
    <cellStyle name="T_09_BangTongHopKinhPhiNhaso9_Chi nhanh tinh 2 2" xfId="832" xr:uid="{B4F54408-9CAB-4325-AE31-566684518773}"/>
    <cellStyle name="T_09_BangTongHopKinhPhiNhaso9_Chi nhanh tinh 2 2 2" xfId="833" xr:uid="{4B64E605-8B84-4D77-8412-7263DCE3726D}"/>
    <cellStyle name="T_09_BangTongHopKinhPhiNhaso9_Chi nhanh tinh 2 2 2 2" xfId="1442" xr:uid="{9704CDD7-3A40-467F-8A43-A93DCE022668}"/>
    <cellStyle name="T_09_BangTongHopKinhPhiNhaso9_Chi nhanh tinh 2 2 3" xfId="834" xr:uid="{21D6AEE4-EB3B-45AB-924E-432A4D6B8BFA}"/>
    <cellStyle name="T_09_BangTongHopKinhPhiNhaso9_Chi nhanh tinh 2 2 3 2" xfId="1443" xr:uid="{50B9ADDC-9F6C-4748-8205-48906E031F70}"/>
    <cellStyle name="T_09_BangTongHopKinhPhiNhaso9_Chi nhanh tinh 2 2 4" xfId="835" xr:uid="{9BD5B416-67B0-457F-BC06-97F66226F861}"/>
    <cellStyle name="T_09_BangTongHopKinhPhiNhaso9_Chi nhanh tinh 2 2 4 2" xfId="1444" xr:uid="{E8F3C08C-8ED6-4AB0-90CE-372FE24D5CAE}"/>
    <cellStyle name="T_09_BangTongHopKinhPhiNhaso9_Chi nhanh tinh 2 2 5" xfId="1441" xr:uid="{89460FFA-E6F8-440E-8398-BB3E5ACB2BCE}"/>
    <cellStyle name="T_09_BangTongHopKinhPhiNhaso9_Chi nhanh tinh 2 3" xfId="836" xr:uid="{EC8F71F4-9B34-42EC-8999-4010D34446DB}"/>
    <cellStyle name="T_09_BangTongHopKinhPhiNhaso9_Chi nhanh tinh 2 3 2" xfId="1445" xr:uid="{8D626400-C21E-487B-8FD5-A429F6B89452}"/>
    <cellStyle name="T_09_BangTongHopKinhPhiNhaso9_Chi nhanh tinh 2 4" xfId="1440" xr:uid="{04D64D95-8CF6-437A-9C8D-98805883D9DC}"/>
    <cellStyle name="T_09_BangTongHopKinhPhiNhaso9_Chi nhanh tinh 3" xfId="1439" xr:uid="{151236F8-B8DF-4A77-A5FE-6FF39A52E932}"/>
    <cellStyle name="T_09_BangTongHopKinhPhiNhaso9_Cho thuê - BC theo CV 3229 và 3251 (QĐ 780 của TTGS NHNN)" xfId="837" xr:uid="{509604EE-9034-44D0-A7D2-455683F02186}"/>
    <cellStyle name="T_09_BangTongHopKinhPhiNhaso9_Cho thuê - BC theo CV 3229 và 3251 (QĐ 780 của TTGS NHNN) 2" xfId="838" xr:uid="{47712513-4297-4E5D-AE81-23407B720F51}"/>
    <cellStyle name="T_09_BangTongHopKinhPhiNhaso9_Cho thuê - BC theo CV 3229 và 3251 (QĐ 780 của TTGS NHNN) 2 2" xfId="839" xr:uid="{3831DBE0-7DEB-4395-A66C-53E2D725C717}"/>
    <cellStyle name="T_09_BangTongHopKinhPhiNhaso9_Cho thuê - BC theo CV 3229 và 3251 (QĐ 780 của TTGS NHNN) 2 2 2" xfId="840" xr:uid="{554E1E0C-8239-42CD-AD11-7B8E60FFCE15}"/>
    <cellStyle name="T_09_BangTongHopKinhPhiNhaso9_Cho thuê - BC theo CV 3229 và 3251 (QĐ 780 của TTGS NHNN) 2 2 2 2" xfId="1449" xr:uid="{16512BB9-1FF6-4717-81A5-416A8BD09A8E}"/>
    <cellStyle name="T_09_BangTongHopKinhPhiNhaso9_Cho thuê - BC theo CV 3229 và 3251 (QĐ 780 của TTGS NHNN) 2 2 3" xfId="841" xr:uid="{DC38AA26-7D79-4519-B21F-785D5E3DE94E}"/>
    <cellStyle name="T_09_BangTongHopKinhPhiNhaso9_Cho thuê - BC theo CV 3229 và 3251 (QĐ 780 của TTGS NHNN) 2 2 3 2" xfId="1450" xr:uid="{96A46766-ECC1-4313-9D47-79ED30A51582}"/>
    <cellStyle name="T_09_BangTongHopKinhPhiNhaso9_Cho thuê - BC theo CV 3229 và 3251 (QĐ 780 của TTGS NHNN) 2 2 4" xfId="842" xr:uid="{CFC450CD-C319-4A6E-AD1E-CD520BAAA740}"/>
    <cellStyle name="T_09_BangTongHopKinhPhiNhaso9_Cho thuê - BC theo CV 3229 và 3251 (QĐ 780 của TTGS NHNN) 2 2 4 2" xfId="1451" xr:uid="{81C00768-0075-4348-A7D9-4C84A8A8FF7F}"/>
    <cellStyle name="T_09_BangTongHopKinhPhiNhaso9_Cho thuê - BC theo CV 3229 và 3251 (QĐ 780 của TTGS NHNN) 2 2 5" xfId="1448" xr:uid="{6B3A061D-ED01-4B09-8054-725329C25CA9}"/>
    <cellStyle name="T_09_BangTongHopKinhPhiNhaso9_Cho thuê - BC theo CV 3229 và 3251 (QĐ 780 của TTGS NHNN) 2 3" xfId="843" xr:uid="{95445879-9371-489D-9F0B-169645DFE830}"/>
    <cellStyle name="T_09_BangTongHopKinhPhiNhaso9_Cho thuê - BC theo CV 3229 và 3251 (QĐ 780 của TTGS NHNN) 2 3 2" xfId="1452" xr:uid="{6D90970A-D7EB-45DD-8933-3BA5C8D4C7D7}"/>
    <cellStyle name="T_09_BangTongHopKinhPhiNhaso9_Cho thuê - BC theo CV 3229 và 3251 (QĐ 780 của TTGS NHNN) 2 4" xfId="1447" xr:uid="{76C70AEB-88D5-400D-8692-0FFA02327AA8}"/>
    <cellStyle name="T_09_BangTongHopKinhPhiNhaso9_Cho thuê - BC theo CV 3229 và 3251 (QĐ 780 của TTGS NHNN) 3" xfId="1446" xr:uid="{FD700954-40E7-4B59-ACBD-D9293C3E0B7B}"/>
    <cellStyle name="T_09_BangTongHopKinhPhiNhaso9_Sheet1" xfId="844" xr:uid="{C4F1694D-2F27-450F-8250-A4C1A3DED874}"/>
    <cellStyle name="T_09_BangTongHopKinhPhiNhaso9_Sheet1 2" xfId="845" xr:uid="{5E256A56-B1F4-4BC8-9AD2-105681FF0E39}"/>
    <cellStyle name="T_09_BangTongHopKinhPhiNhaso9_Sheet1 2 2" xfId="846" xr:uid="{51B82AB0-963B-4CCC-A516-76CD5CF9B61D}"/>
    <cellStyle name="T_09_BangTongHopKinhPhiNhaso9_Sheet1 2 2 2" xfId="847" xr:uid="{3B2EC064-91EC-45F3-B1E0-5D47B96D1395}"/>
    <cellStyle name="T_09_BangTongHopKinhPhiNhaso9_Sheet1 2 2 2 2" xfId="1456" xr:uid="{ACC73176-CF65-498F-9EAA-11283C2B5DFE}"/>
    <cellStyle name="T_09_BangTongHopKinhPhiNhaso9_Sheet1 2 2 3" xfId="848" xr:uid="{A337E982-735A-4711-9138-B579784AC572}"/>
    <cellStyle name="T_09_BangTongHopKinhPhiNhaso9_Sheet1 2 2 3 2" xfId="1457" xr:uid="{B5D54E0F-9446-40DF-AF42-A6CBA8FAB732}"/>
    <cellStyle name="T_09_BangTongHopKinhPhiNhaso9_Sheet1 2 2 4" xfId="849" xr:uid="{9F5A4F25-6928-4D62-9F80-A14D0600EE2C}"/>
    <cellStyle name="T_09_BangTongHopKinhPhiNhaso9_Sheet1 2 2 4 2" xfId="1458" xr:uid="{D8E7B641-0E99-46B6-A50D-7994AF526401}"/>
    <cellStyle name="T_09_BangTongHopKinhPhiNhaso9_Sheet1 2 2 5" xfId="1455" xr:uid="{27F3CFF3-065D-4C61-95C8-A47B221AB855}"/>
    <cellStyle name="T_09_BangTongHopKinhPhiNhaso9_Sheet1 2 3" xfId="850" xr:uid="{1E7DEA46-FFBB-4BFF-B9CD-57F06CB4D280}"/>
    <cellStyle name="T_09_BangTongHopKinhPhiNhaso9_Sheet1 2 3 2" xfId="1459" xr:uid="{8529399E-5683-4178-B859-53F742CB89E2}"/>
    <cellStyle name="T_09_BangTongHopKinhPhiNhaso9_Sheet1 2 4" xfId="1454" xr:uid="{0C1FC0E9-C37A-4334-BCF3-47A9FBD8DC6D}"/>
    <cellStyle name="T_09_BangTongHopKinhPhiNhaso9_Sheet1 3" xfId="1453" xr:uid="{EF1787D8-74A5-47FC-AD71-5031C4D02455}"/>
    <cellStyle name="T_09_BangTongHopKinhPhiNhaso9_Sheet2" xfId="851" xr:uid="{B587EB40-4278-4C2A-B7DB-815EB1D77274}"/>
    <cellStyle name="T_09_BangTongHopKinhPhiNhaso9_Sheet2 2" xfId="852" xr:uid="{BAC670DA-1443-449D-BD29-D3BCA2F16626}"/>
    <cellStyle name="T_09_BangTongHopKinhPhiNhaso9_Sheet2 2 2" xfId="853" xr:uid="{B791C729-E7F0-4FDE-A1CE-55B0860C01F5}"/>
    <cellStyle name="T_09_BangTongHopKinhPhiNhaso9_Sheet2 2 2 2" xfId="854" xr:uid="{F52CFCD1-B141-4E77-9E5C-377836BD0036}"/>
    <cellStyle name="T_09_BangTongHopKinhPhiNhaso9_Sheet2 2 2 2 2" xfId="1463" xr:uid="{01BED3F5-0E5E-4137-AC1B-DC9A52941C70}"/>
    <cellStyle name="T_09_BangTongHopKinhPhiNhaso9_Sheet2 2 2 3" xfId="855" xr:uid="{25DE64FE-C4C7-4CAC-825A-CF3C51599BD7}"/>
    <cellStyle name="T_09_BangTongHopKinhPhiNhaso9_Sheet2 2 2 3 2" xfId="1464" xr:uid="{2F4658E2-97CA-4806-ADEE-F863A666DBC9}"/>
    <cellStyle name="T_09_BangTongHopKinhPhiNhaso9_Sheet2 2 2 4" xfId="856" xr:uid="{4740A179-1F1A-46A0-9861-183D4518A530}"/>
    <cellStyle name="T_09_BangTongHopKinhPhiNhaso9_Sheet2 2 2 4 2" xfId="1465" xr:uid="{AD09F136-A036-45C3-9E8B-5254B35B06AE}"/>
    <cellStyle name="T_09_BangTongHopKinhPhiNhaso9_Sheet2 2 2 5" xfId="1462" xr:uid="{2FDF1DF5-19C5-44A3-AF9D-96AC6AFD76EE}"/>
    <cellStyle name="T_09_BangTongHopKinhPhiNhaso9_Sheet2 2 3" xfId="857" xr:uid="{669D9B5D-8335-4BD5-A4A0-5FAC509A3226}"/>
    <cellStyle name="T_09_BangTongHopKinhPhiNhaso9_Sheet2 2 3 2" xfId="1466" xr:uid="{AE12D974-79E6-4F71-A68A-CD9635342C00}"/>
    <cellStyle name="T_09_BangTongHopKinhPhiNhaso9_Sheet2 2 4" xfId="1461" xr:uid="{488C248F-B2DF-43BB-8024-048BF4DBC677}"/>
    <cellStyle name="T_09_BangTongHopKinhPhiNhaso9_Sheet2 3" xfId="1460" xr:uid="{F4EA614C-FE2E-4C96-8796-DE810173F524}"/>
    <cellStyle name="T_09_BangTongHopKinhPhiNhaso9_SL 02 - sap xep" xfId="858" xr:uid="{83490456-DECF-4574-BBF6-EB56B8539DC0}"/>
    <cellStyle name="T_09_BangTongHopKinhPhiNhaso9_SL 02 - sap xep 2" xfId="859" xr:uid="{F8184682-8B6D-4E17-B6AD-75AC1D564D27}"/>
    <cellStyle name="T_09_BangTongHopKinhPhiNhaso9_SL 02 - sap xep 2 2" xfId="860" xr:uid="{9A0FBEDD-73F3-40BF-8829-0A9FE5CD205F}"/>
    <cellStyle name="T_09_BangTongHopKinhPhiNhaso9_SL 02 - sap xep 2 2 2" xfId="861" xr:uid="{6A9FED5D-48BE-4E78-A31B-DECE363E8C4C}"/>
    <cellStyle name="T_09_BangTongHopKinhPhiNhaso9_SL 02 - sap xep 2 2 2 2" xfId="1470" xr:uid="{0F9302DF-D618-4A6F-9AC7-828FBF8CE879}"/>
    <cellStyle name="T_09_BangTongHopKinhPhiNhaso9_SL 02 - sap xep 2 2 3" xfId="862" xr:uid="{961C8018-5EFC-4F48-8056-0F26BB6F007F}"/>
    <cellStyle name="T_09_BangTongHopKinhPhiNhaso9_SL 02 - sap xep 2 2 3 2" xfId="1471" xr:uid="{986FC678-345C-4E08-9017-A9D3DA47F11C}"/>
    <cellStyle name="T_09_BangTongHopKinhPhiNhaso9_SL 02 - sap xep 2 2 4" xfId="863" xr:uid="{592C3E34-C974-435E-92D9-DCD9FCBBBE05}"/>
    <cellStyle name="T_09_BangTongHopKinhPhiNhaso9_SL 02 - sap xep 2 2 4 2" xfId="1472" xr:uid="{19350ADE-6D39-4829-BF35-F5881BA2A66D}"/>
    <cellStyle name="T_09_BangTongHopKinhPhiNhaso9_SL 02 - sap xep 2 2 5" xfId="1469" xr:uid="{5FDB45CC-4FA7-4A7B-B518-2CC820BC7E84}"/>
    <cellStyle name="T_09_BangTongHopKinhPhiNhaso9_SL 02 - sap xep 2 3" xfId="864" xr:uid="{30E5A35E-440C-4761-B2E4-DE4C7B410E9F}"/>
    <cellStyle name="T_09_BangTongHopKinhPhiNhaso9_SL 02 - sap xep 2 3 2" xfId="1473" xr:uid="{D91437F2-7A0A-4F07-A1E4-BA08D0AB291D}"/>
    <cellStyle name="T_09_BangTongHopKinhPhiNhaso9_SL 02 - sap xep 2 4" xfId="1468" xr:uid="{0F1ED2BD-C0DF-44BF-BBCC-0134058B72C3}"/>
    <cellStyle name="T_09_BangTongHopKinhPhiNhaso9_SL 02 - sap xep 3" xfId="1467" xr:uid="{702B7F1D-1210-49BD-8A9C-FF507209414F}"/>
    <cellStyle name="T_09a_PhanMongNhaSo9" xfId="865" xr:uid="{71B2F9FF-4C2B-46D3-82A2-513FDA76FAC9}"/>
    <cellStyle name="T_09a_PhanMongNhaSo9 2" xfId="866" xr:uid="{521D93DD-BC9A-49D4-AC95-2A2E88E3FE1B}"/>
    <cellStyle name="T_09a_PhanMongNhaSo9 2 2" xfId="867" xr:uid="{F948BAF6-AEAE-4853-852D-FD69737BFEE6}"/>
    <cellStyle name="T_09a_PhanMongNhaSo9 2 2 2" xfId="868" xr:uid="{03CE3FE7-1266-4128-B9B0-47B331E36142}"/>
    <cellStyle name="T_09a_PhanMongNhaSo9 2 2 2 2" xfId="1477" xr:uid="{0623BF3B-8EC0-492F-B38C-4500653E71C6}"/>
    <cellStyle name="T_09a_PhanMongNhaSo9 2 2 3" xfId="869" xr:uid="{CC8925CD-61E4-4EA1-8360-2F928284A643}"/>
    <cellStyle name="T_09a_PhanMongNhaSo9 2 2 3 2" xfId="1478" xr:uid="{2CA6EE8D-C282-42AE-9A52-E3E8A6226ADC}"/>
    <cellStyle name="T_09a_PhanMongNhaSo9 2 2 4" xfId="870" xr:uid="{78838AF1-3BD7-4B05-8DCB-CC8E532C9D30}"/>
    <cellStyle name="T_09a_PhanMongNhaSo9 2 2 4 2" xfId="1479" xr:uid="{AF9D214C-6A2D-4ED8-A03B-6120E22ECE26}"/>
    <cellStyle name="T_09a_PhanMongNhaSo9 2 2 5" xfId="1476" xr:uid="{303E248A-3D64-4C8E-98DC-79DD6D982AC0}"/>
    <cellStyle name="T_09a_PhanMongNhaSo9 2 3" xfId="871" xr:uid="{AD85777C-C347-4743-9620-155B5CB4BEA8}"/>
    <cellStyle name="T_09a_PhanMongNhaSo9 2 3 2" xfId="1480" xr:uid="{3EFB1077-399A-4DE6-A7D6-AEA47BD47ECA}"/>
    <cellStyle name="T_09a_PhanMongNhaSo9 2 4" xfId="1475" xr:uid="{F7652CC4-26ED-4A26-BC46-6F754EA45704}"/>
    <cellStyle name="T_09a_PhanMongNhaSo9 3" xfId="1474" xr:uid="{617938CF-BFD4-4473-ABF0-C8683B5CE289}"/>
    <cellStyle name="T_09a_PhanMongNhaSo9_Cho thuê - BC theo CV 3229 và 3251 (QĐ 780 của TTGS NHNN)" xfId="872" xr:uid="{FF9E01CE-8C96-4F67-8312-EB9798C6D149}"/>
    <cellStyle name="T_09a_PhanMongNhaSo9_Cho thuê - BC theo CV 3229 và 3251 (QĐ 780 của TTGS NHNN) 2" xfId="873" xr:uid="{165BB74F-37F4-475F-AB94-2767C593E367}"/>
    <cellStyle name="T_09a_PhanMongNhaSo9_Cho thuê - BC theo CV 3229 và 3251 (QĐ 780 của TTGS NHNN) 2 2" xfId="874" xr:uid="{C11577EE-A76E-42ED-8779-F82D3640FA89}"/>
    <cellStyle name="T_09a_PhanMongNhaSo9_Cho thuê - BC theo CV 3229 và 3251 (QĐ 780 của TTGS NHNN) 2 2 2" xfId="875" xr:uid="{A1743C17-E49D-4F07-9495-27F0648E6E37}"/>
    <cellStyle name="T_09a_PhanMongNhaSo9_Cho thuê - BC theo CV 3229 và 3251 (QĐ 780 của TTGS NHNN) 2 2 2 2" xfId="1484" xr:uid="{6D5F8C86-E4B8-4743-9903-956EC0DEBE9F}"/>
    <cellStyle name="T_09a_PhanMongNhaSo9_Cho thuê - BC theo CV 3229 và 3251 (QĐ 780 của TTGS NHNN) 2 2 3" xfId="876" xr:uid="{82516CB5-1F84-4F3A-B786-4D7564573BA9}"/>
    <cellStyle name="T_09a_PhanMongNhaSo9_Cho thuê - BC theo CV 3229 và 3251 (QĐ 780 của TTGS NHNN) 2 2 3 2" xfId="1485" xr:uid="{8A1250A2-820E-49DF-95CA-D4E1CB3A9430}"/>
    <cellStyle name="T_09a_PhanMongNhaSo9_Cho thuê - BC theo CV 3229 và 3251 (QĐ 780 của TTGS NHNN) 2 2 4" xfId="877" xr:uid="{E15A76EC-9AC3-4F2B-A715-2B0A9A12367F}"/>
    <cellStyle name="T_09a_PhanMongNhaSo9_Cho thuê - BC theo CV 3229 và 3251 (QĐ 780 của TTGS NHNN) 2 2 4 2" xfId="1486" xr:uid="{A8C5E10E-824F-427B-9191-B9862A306D09}"/>
    <cellStyle name="T_09a_PhanMongNhaSo9_Cho thuê - BC theo CV 3229 và 3251 (QĐ 780 của TTGS NHNN) 2 2 5" xfId="1483" xr:uid="{62E3D008-E37B-4966-81D5-72B41CD1B320}"/>
    <cellStyle name="T_09a_PhanMongNhaSo9_Cho thuê - BC theo CV 3229 và 3251 (QĐ 780 của TTGS NHNN) 2 3" xfId="878" xr:uid="{A8CC6685-62CE-4154-8928-07BA17B61A7C}"/>
    <cellStyle name="T_09a_PhanMongNhaSo9_Cho thuê - BC theo CV 3229 và 3251 (QĐ 780 của TTGS NHNN) 2 3 2" xfId="1487" xr:uid="{B57C054F-F5BC-4125-A479-3A25FFEFA11C}"/>
    <cellStyle name="T_09a_PhanMongNhaSo9_Cho thuê - BC theo CV 3229 và 3251 (QĐ 780 của TTGS NHNN) 2 4" xfId="1482" xr:uid="{86E0057B-91DC-4876-A536-E59879B0E716}"/>
    <cellStyle name="T_09a_PhanMongNhaSo9_Cho thuê - BC theo CV 3229 và 3251 (QĐ 780 của TTGS NHNN) 3" xfId="1481" xr:uid="{2FB1C6F0-3F81-492B-914C-3322417143B7}"/>
    <cellStyle name="T_09b_PhanThannhaso9" xfId="879" xr:uid="{5A228D24-4E87-4579-B599-089678AB52A8}"/>
    <cellStyle name="T_09b_PhanThannhaso9 2" xfId="880" xr:uid="{EE0EAC50-AA9D-4CD2-AB71-E6D8153F4304}"/>
    <cellStyle name="T_09b_PhanThannhaso9 2 2" xfId="881" xr:uid="{748E17AD-24BF-454E-90DE-239DD6975724}"/>
    <cellStyle name="T_09b_PhanThannhaso9 2 2 2" xfId="882" xr:uid="{684F6A28-2A41-446C-9D04-1394B9F78F42}"/>
    <cellStyle name="T_09b_PhanThannhaso9 2 2 2 2" xfId="1491" xr:uid="{DA4313B2-B803-4D1B-85D3-985A678660C2}"/>
    <cellStyle name="T_09b_PhanThannhaso9 2 2 3" xfId="883" xr:uid="{5322E6D3-A8F6-43CB-A4CE-C07DD22A83BB}"/>
    <cellStyle name="T_09b_PhanThannhaso9 2 2 3 2" xfId="1492" xr:uid="{3CCC1721-6BB0-4CB2-8D7A-91951DECF59D}"/>
    <cellStyle name="T_09b_PhanThannhaso9 2 2 4" xfId="884" xr:uid="{D500FEB2-0261-4D89-8716-ADD3672AFF40}"/>
    <cellStyle name="T_09b_PhanThannhaso9 2 2 4 2" xfId="1493" xr:uid="{8E5BF459-D5F7-409A-881B-EB5F2779D4AC}"/>
    <cellStyle name="T_09b_PhanThannhaso9 2 2 5" xfId="1490" xr:uid="{CF71D64A-9F1A-44AC-AA7F-0CE546ED3B05}"/>
    <cellStyle name="T_09b_PhanThannhaso9 2 3" xfId="885" xr:uid="{7478FEFB-1EE0-4661-A6D3-2E29C4574B1A}"/>
    <cellStyle name="T_09b_PhanThannhaso9 2 3 2" xfId="1494" xr:uid="{DBB5A254-D5DE-40AF-9591-270AD0862B8D}"/>
    <cellStyle name="T_09b_PhanThannhaso9 2 4" xfId="1489" xr:uid="{89321AF1-942F-4112-AF63-BFEA8FC8E5EC}"/>
    <cellStyle name="T_09b_PhanThannhaso9 3" xfId="1488" xr:uid="{020B0782-C775-4627-96A1-0FBFA45E7AB4}"/>
    <cellStyle name="T_09b_PhanThannhaso9_Cho thuê - BC theo CV 3229 và 3251 (QĐ 780 của TTGS NHNN)" xfId="886" xr:uid="{CE656F4A-127C-4C3F-959C-C5B3EA8A6453}"/>
    <cellStyle name="T_09b_PhanThannhaso9_Cho thuê - BC theo CV 3229 và 3251 (QĐ 780 của TTGS NHNN) 2" xfId="887" xr:uid="{C5687CE8-61C4-4490-985D-CC11CE236670}"/>
    <cellStyle name="T_09b_PhanThannhaso9_Cho thuê - BC theo CV 3229 và 3251 (QĐ 780 của TTGS NHNN) 2 2" xfId="888" xr:uid="{BCA158EA-1A8D-4623-92E1-E040643F222D}"/>
    <cellStyle name="T_09b_PhanThannhaso9_Cho thuê - BC theo CV 3229 và 3251 (QĐ 780 của TTGS NHNN) 2 2 2" xfId="889" xr:uid="{7F31BD60-3E1F-4F60-9F36-F50DB283DC55}"/>
    <cellStyle name="T_09b_PhanThannhaso9_Cho thuê - BC theo CV 3229 và 3251 (QĐ 780 của TTGS NHNN) 2 2 2 2" xfId="1498" xr:uid="{75538743-CF88-422D-929B-58447E419B3F}"/>
    <cellStyle name="T_09b_PhanThannhaso9_Cho thuê - BC theo CV 3229 và 3251 (QĐ 780 của TTGS NHNN) 2 2 3" xfId="890" xr:uid="{1ED43AAA-0183-48A1-B3A0-794D74F36FFE}"/>
    <cellStyle name="T_09b_PhanThannhaso9_Cho thuê - BC theo CV 3229 và 3251 (QĐ 780 của TTGS NHNN) 2 2 3 2" xfId="1499" xr:uid="{1083A26D-D315-4182-87AC-810F9D081B65}"/>
    <cellStyle name="T_09b_PhanThannhaso9_Cho thuê - BC theo CV 3229 và 3251 (QĐ 780 của TTGS NHNN) 2 2 4" xfId="891" xr:uid="{5977FEF2-792D-4616-BC5F-006477111806}"/>
    <cellStyle name="T_09b_PhanThannhaso9_Cho thuê - BC theo CV 3229 và 3251 (QĐ 780 của TTGS NHNN) 2 2 4 2" xfId="1500" xr:uid="{07E65AF2-B99A-48DE-911C-291F04EEB04F}"/>
    <cellStyle name="T_09b_PhanThannhaso9_Cho thuê - BC theo CV 3229 và 3251 (QĐ 780 của TTGS NHNN) 2 2 5" xfId="1497" xr:uid="{4B8E5F32-08B5-4198-B07B-DCB3E261F274}"/>
    <cellStyle name="T_09b_PhanThannhaso9_Cho thuê - BC theo CV 3229 và 3251 (QĐ 780 của TTGS NHNN) 2 3" xfId="892" xr:uid="{722C1BBF-E766-4048-9771-08FB404056A0}"/>
    <cellStyle name="T_09b_PhanThannhaso9_Cho thuê - BC theo CV 3229 và 3251 (QĐ 780 của TTGS NHNN) 2 3 2" xfId="1501" xr:uid="{D4A35209-58C7-42CC-8DC1-362957D26F04}"/>
    <cellStyle name="T_09b_PhanThannhaso9_Cho thuê - BC theo CV 3229 và 3251 (QĐ 780 của TTGS NHNN) 2 4" xfId="1496" xr:uid="{8DB32659-AA1C-4B69-A520-B886130FDEE9}"/>
    <cellStyle name="T_09b_PhanThannhaso9_Cho thuê - BC theo CV 3229 và 3251 (QĐ 780 của TTGS NHNN) 3" xfId="1495" xr:uid="{59B149A6-0825-4BEB-BA9D-334DB5ACB539}"/>
    <cellStyle name="T_09c_PhandienNhaso9" xfId="893" xr:uid="{3B514EE2-E3C9-4126-8887-4D381A87F1D7}"/>
    <cellStyle name="T_09c_PhandienNhaso9 2" xfId="894" xr:uid="{C3E02AEA-B13B-42E3-993A-A8B8A861BE14}"/>
    <cellStyle name="T_09c_PhandienNhaso9 2 2" xfId="895" xr:uid="{E76482F4-45AE-41CD-8A39-58753D37EB5D}"/>
    <cellStyle name="T_09c_PhandienNhaso9 2 2 2" xfId="896" xr:uid="{24FB7063-26DE-41D4-8476-75DF8E8CA5BF}"/>
    <cellStyle name="T_09c_PhandienNhaso9 2 2 2 2" xfId="1505" xr:uid="{4B8143B3-8B4F-48E1-95C0-F7F3F512D247}"/>
    <cellStyle name="T_09c_PhandienNhaso9 2 2 3" xfId="897" xr:uid="{BEB1102B-86A3-4306-B90B-7D8EF687164B}"/>
    <cellStyle name="T_09c_PhandienNhaso9 2 2 3 2" xfId="1506" xr:uid="{CF1EC538-5886-4DC9-B37B-CDC634F9DA04}"/>
    <cellStyle name="T_09c_PhandienNhaso9 2 2 4" xfId="898" xr:uid="{4EE6CC7B-C043-4934-8E16-FC5081CA4022}"/>
    <cellStyle name="T_09c_PhandienNhaso9 2 2 4 2" xfId="1507" xr:uid="{F3D51C7C-A4E1-4381-9A35-8AF1FDDCFC5D}"/>
    <cellStyle name="T_09c_PhandienNhaso9 2 2 5" xfId="1504" xr:uid="{805BFD79-02EA-4633-A060-5D3BF3079243}"/>
    <cellStyle name="T_09c_PhandienNhaso9 2 3" xfId="899" xr:uid="{C0024722-83DF-4F7E-B466-9714A2AA0244}"/>
    <cellStyle name="T_09c_PhandienNhaso9 2 3 2" xfId="1508" xr:uid="{43FC55AB-E9DD-4D5C-B582-9D007ABA689E}"/>
    <cellStyle name="T_09c_PhandienNhaso9 2 4" xfId="1503" xr:uid="{F48A3E55-9FBD-4222-A0F6-5292A1C7034C}"/>
    <cellStyle name="T_09c_PhandienNhaso9 3" xfId="1502" xr:uid="{EFC400B8-7DCB-46F9-85FF-9D04D64B087A}"/>
    <cellStyle name="T_09c_PhandienNhaso9_Cho thuê - BC theo CV 3229 và 3251 (QĐ 780 của TTGS NHNN)" xfId="900" xr:uid="{CFB06437-7CF7-446B-B133-5140440B7875}"/>
    <cellStyle name="T_09c_PhandienNhaso9_Cho thuê - BC theo CV 3229 và 3251 (QĐ 780 của TTGS NHNN) 2" xfId="901" xr:uid="{D02A7553-89C1-4F2D-BB13-504EE5B8087F}"/>
    <cellStyle name="T_09c_PhandienNhaso9_Cho thuê - BC theo CV 3229 và 3251 (QĐ 780 của TTGS NHNN) 2 2" xfId="902" xr:uid="{8D2EC2FF-14DB-42B7-930F-76704E6B18A9}"/>
    <cellStyle name="T_09c_PhandienNhaso9_Cho thuê - BC theo CV 3229 và 3251 (QĐ 780 của TTGS NHNN) 2 2 2" xfId="903" xr:uid="{E1772936-C9B4-4F3D-B089-8FA30AB83264}"/>
    <cellStyle name="T_09c_PhandienNhaso9_Cho thuê - BC theo CV 3229 và 3251 (QĐ 780 của TTGS NHNN) 2 2 2 2" xfId="1512" xr:uid="{61465398-2E95-4BD0-9555-33E7C5EDCF43}"/>
    <cellStyle name="T_09c_PhandienNhaso9_Cho thuê - BC theo CV 3229 và 3251 (QĐ 780 của TTGS NHNN) 2 2 3" xfId="904" xr:uid="{8DE1C36C-5A5C-4C96-8095-E30BD9D98632}"/>
    <cellStyle name="T_09c_PhandienNhaso9_Cho thuê - BC theo CV 3229 và 3251 (QĐ 780 của TTGS NHNN) 2 2 3 2" xfId="1513" xr:uid="{3A39CE08-D80E-432A-A67E-D12DA9B0D737}"/>
    <cellStyle name="T_09c_PhandienNhaso9_Cho thuê - BC theo CV 3229 và 3251 (QĐ 780 của TTGS NHNN) 2 2 4" xfId="905" xr:uid="{354DDD54-3E88-4CFB-B875-EA62DC10348D}"/>
    <cellStyle name="T_09c_PhandienNhaso9_Cho thuê - BC theo CV 3229 và 3251 (QĐ 780 của TTGS NHNN) 2 2 4 2" xfId="1514" xr:uid="{432F97C1-D5BF-41DF-B0C9-A4BCA7E3ECA5}"/>
    <cellStyle name="T_09c_PhandienNhaso9_Cho thuê - BC theo CV 3229 và 3251 (QĐ 780 của TTGS NHNN) 2 2 5" xfId="1511" xr:uid="{E8D2D318-6CB1-4D36-B7B6-B364D6643301}"/>
    <cellStyle name="T_09c_PhandienNhaso9_Cho thuê - BC theo CV 3229 và 3251 (QĐ 780 của TTGS NHNN) 2 3" xfId="906" xr:uid="{EF0D9088-C0C8-4C75-B438-7E4D7FCD7F40}"/>
    <cellStyle name="T_09c_PhandienNhaso9_Cho thuê - BC theo CV 3229 và 3251 (QĐ 780 của TTGS NHNN) 2 3 2" xfId="1515" xr:uid="{4C6FF1A2-9137-4289-A342-611381F3430A}"/>
    <cellStyle name="T_09c_PhandienNhaso9_Cho thuê - BC theo CV 3229 và 3251 (QĐ 780 của TTGS NHNN) 2 4" xfId="1510" xr:uid="{2856A554-C9BB-4693-BEEF-F2FD355E0FCB}"/>
    <cellStyle name="T_09c_PhandienNhaso9_Cho thuê - BC theo CV 3229 và 3251 (QĐ 780 của TTGS NHNN) 3" xfId="1509" xr:uid="{E547415D-5B44-456D-A12B-0B11757C8D11}"/>
    <cellStyle name="T_09d_Phannuocnhaso9" xfId="907" xr:uid="{A5BD9E6C-9C6E-465C-805C-B8BC8272FFF9}"/>
    <cellStyle name="T_09d_Phannuocnhaso9 2" xfId="908" xr:uid="{F8D11E34-3B02-4AB8-89DA-2ED43F33FEA4}"/>
    <cellStyle name="T_09d_Phannuocnhaso9 2 2" xfId="909" xr:uid="{C06C486D-7F39-4966-AA26-F05A106D60D1}"/>
    <cellStyle name="T_09d_Phannuocnhaso9 2 2 2" xfId="910" xr:uid="{E96F7A02-4495-4AFF-AD85-C4899D1055F6}"/>
    <cellStyle name="T_09d_Phannuocnhaso9 2 2 2 2" xfId="1519" xr:uid="{05868389-70EB-42F9-BFAA-F93D4BBA79D5}"/>
    <cellStyle name="T_09d_Phannuocnhaso9 2 2 3" xfId="911" xr:uid="{7859B6AC-B1CD-4289-BC15-EC89102E33AA}"/>
    <cellStyle name="T_09d_Phannuocnhaso9 2 2 3 2" xfId="1520" xr:uid="{CA6A3E75-F058-4E57-895C-55F479589E70}"/>
    <cellStyle name="T_09d_Phannuocnhaso9 2 2 4" xfId="912" xr:uid="{6254DFE4-601F-44C7-82D7-BF18F9A28454}"/>
    <cellStyle name="T_09d_Phannuocnhaso9 2 2 4 2" xfId="1521" xr:uid="{62BDA802-38DF-4CB3-983D-BF4497997F89}"/>
    <cellStyle name="T_09d_Phannuocnhaso9 2 2 5" xfId="1518" xr:uid="{F9F6EA22-871A-42FB-A333-7B635B49554F}"/>
    <cellStyle name="T_09d_Phannuocnhaso9 2 3" xfId="913" xr:uid="{0329C032-82AB-4674-AD67-58A525E6C876}"/>
    <cellStyle name="T_09d_Phannuocnhaso9 2 3 2" xfId="1522" xr:uid="{C5233DA4-285E-445E-B3D3-061049A4D234}"/>
    <cellStyle name="T_09d_Phannuocnhaso9 2 4" xfId="1517" xr:uid="{0D268445-D39C-48ED-9A87-47A02C31D87B}"/>
    <cellStyle name="T_09d_Phannuocnhaso9 3" xfId="1516" xr:uid="{DA970B77-9D58-477D-ABCD-6324517D2755}"/>
    <cellStyle name="T_09d_Phannuocnhaso9_Cho thuê - BC theo CV 3229 và 3251 (QĐ 780 của TTGS NHNN)" xfId="914" xr:uid="{355DF154-2253-4CFC-A999-23E55E2B3733}"/>
    <cellStyle name="T_09d_Phannuocnhaso9_Cho thuê - BC theo CV 3229 và 3251 (QĐ 780 của TTGS NHNN) 2" xfId="915" xr:uid="{B17FAD1F-32B5-4698-8451-055A102CB6CF}"/>
    <cellStyle name="T_09d_Phannuocnhaso9_Cho thuê - BC theo CV 3229 và 3251 (QĐ 780 của TTGS NHNN) 2 2" xfId="916" xr:uid="{BC6A2230-0E16-436E-B867-D67AAE9E193F}"/>
    <cellStyle name="T_09d_Phannuocnhaso9_Cho thuê - BC theo CV 3229 và 3251 (QĐ 780 của TTGS NHNN) 2 2 2" xfId="917" xr:uid="{EE3D1D93-D20F-4E6E-A77B-B58113853A9E}"/>
    <cellStyle name="T_09d_Phannuocnhaso9_Cho thuê - BC theo CV 3229 và 3251 (QĐ 780 của TTGS NHNN) 2 2 2 2" xfId="1526" xr:uid="{C991714D-7335-4307-A6F2-6C3868BAA59D}"/>
    <cellStyle name="T_09d_Phannuocnhaso9_Cho thuê - BC theo CV 3229 và 3251 (QĐ 780 của TTGS NHNN) 2 2 3" xfId="918" xr:uid="{D1EF2205-4660-4049-9953-E705E8B64EF2}"/>
    <cellStyle name="T_09d_Phannuocnhaso9_Cho thuê - BC theo CV 3229 và 3251 (QĐ 780 của TTGS NHNN) 2 2 3 2" xfId="1527" xr:uid="{312557B0-5B35-4046-801D-DDBDEAF58776}"/>
    <cellStyle name="T_09d_Phannuocnhaso9_Cho thuê - BC theo CV 3229 và 3251 (QĐ 780 của TTGS NHNN) 2 2 4" xfId="919" xr:uid="{07F37B54-5124-4CD6-933C-71DF36314F50}"/>
    <cellStyle name="T_09d_Phannuocnhaso9_Cho thuê - BC theo CV 3229 và 3251 (QĐ 780 của TTGS NHNN) 2 2 4 2" xfId="1528" xr:uid="{8D88CEF2-1EE9-4453-9168-3286113A36BF}"/>
    <cellStyle name="T_09d_Phannuocnhaso9_Cho thuê - BC theo CV 3229 và 3251 (QĐ 780 của TTGS NHNN) 2 2 5" xfId="1525" xr:uid="{993E53EC-7AEA-4B42-84AC-789281C8A765}"/>
    <cellStyle name="T_09d_Phannuocnhaso9_Cho thuê - BC theo CV 3229 và 3251 (QĐ 780 của TTGS NHNN) 2 3" xfId="920" xr:uid="{DBD73CFE-D5D9-40F3-8695-93314C22835D}"/>
    <cellStyle name="T_09d_Phannuocnhaso9_Cho thuê - BC theo CV 3229 và 3251 (QĐ 780 của TTGS NHNN) 2 3 2" xfId="1529" xr:uid="{A8AB6169-7CE0-4385-B7D3-45E130B34D57}"/>
    <cellStyle name="T_09d_Phannuocnhaso9_Cho thuê - BC theo CV 3229 và 3251 (QĐ 780 của TTGS NHNN) 2 4" xfId="1524" xr:uid="{C1A87732-2AF8-4C57-AED0-A692C366417A}"/>
    <cellStyle name="T_09d_Phannuocnhaso9_Cho thuê - BC theo CV 3229 và 3251 (QĐ 780 của TTGS NHNN) 3" xfId="1523" xr:uid="{660FE949-E4AD-4036-B305-C00B4420C667}"/>
    <cellStyle name="T_09f_TienluongThannhaso9" xfId="921" xr:uid="{646BBAA1-59F2-4BF6-8E6B-DCC79D503213}"/>
    <cellStyle name="T_09f_TienluongThannhaso9 2" xfId="922" xr:uid="{7E436063-3705-4680-8989-883974035C6F}"/>
    <cellStyle name="T_09f_TienluongThannhaso9 2 2" xfId="923" xr:uid="{8C71D0D3-70BB-4F2D-BC07-048D10A12260}"/>
    <cellStyle name="T_09f_TienluongThannhaso9 2 2 2" xfId="924" xr:uid="{2D501525-7C03-47BC-A71B-BDA5CC312E46}"/>
    <cellStyle name="T_09f_TienluongThannhaso9 2 2 2 2" xfId="1533" xr:uid="{EB7E05D4-BA2A-429C-9C55-C18E3808F608}"/>
    <cellStyle name="T_09f_TienluongThannhaso9 2 2 3" xfId="925" xr:uid="{9CFC1E4E-2172-48E4-9278-AAA440A18463}"/>
    <cellStyle name="T_09f_TienluongThannhaso9 2 2 3 2" xfId="1534" xr:uid="{933394A0-0911-4A91-BE2B-0201652FC485}"/>
    <cellStyle name="T_09f_TienluongThannhaso9 2 2 4" xfId="926" xr:uid="{849C5B86-A292-48AB-958D-D9C88B07366C}"/>
    <cellStyle name="T_09f_TienluongThannhaso9 2 2 4 2" xfId="1535" xr:uid="{6B9D2DDB-11D5-4993-9291-A6E331E5E9B5}"/>
    <cellStyle name="T_09f_TienluongThannhaso9 2 2 5" xfId="1532" xr:uid="{FB51A1AB-2A40-4A4F-8937-4E72A73BF3CA}"/>
    <cellStyle name="T_09f_TienluongThannhaso9 2 3" xfId="927" xr:uid="{544DCE4B-4687-4DC8-BBF1-5A7C481BC1FD}"/>
    <cellStyle name="T_09f_TienluongThannhaso9 2 3 2" xfId="1536" xr:uid="{3CFDB594-7269-45E4-926F-6353BCA1E808}"/>
    <cellStyle name="T_09f_TienluongThannhaso9 2 4" xfId="1531" xr:uid="{58B30CBB-7AD0-4275-9EC6-5D9F2BC04F6C}"/>
    <cellStyle name="T_09f_TienluongThannhaso9 3" xfId="1530" xr:uid="{74C01493-E992-45EF-A9DE-A666FFDD470C}"/>
    <cellStyle name="T_09f_TienluongThannhaso9_Cho thuê - BC theo CV 3229 và 3251 (QĐ 780 của TTGS NHNN)" xfId="928" xr:uid="{2ABA73B2-A002-4472-9034-1D63CC6A7903}"/>
    <cellStyle name="T_09f_TienluongThannhaso9_Cho thuê - BC theo CV 3229 và 3251 (QĐ 780 của TTGS NHNN) 2" xfId="929" xr:uid="{9568C04A-F9E9-4E0A-8ABC-EF967E882966}"/>
    <cellStyle name="T_09f_TienluongThannhaso9_Cho thuê - BC theo CV 3229 và 3251 (QĐ 780 của TTGS NHNN) 2 2" xfId="930" xr:uid="{2E781E8A-03CB-4827-BA14-434D1D7B4BE4}"/>
    <cellStyle name="T_09f_TienluongThannhaso9_Cho thuê - BC theo CV 3229 và 3251 (QĐ 780 của TTGS NHNN) 2 2 2" xfId="931" xr:uid="{3C0CB224-1678-4E0C-84C6-AEB0DD377D34}"/>
    <cellStyle name="T_09f_TienluongThannhaso9_Cho thuê - BC theo CV 3229 và 3251 (QĐ 780 của TTGS NHNN) 2 2 2 2" xfId="1540" xr:uid="{DFB71064-2B2D-4C51-9BBF-264AB0C81E1B}"/>
    <cellStyle name="T_09f_TienluongThannhaso9_Cho thuê - BC theo CV 3229 và 3251 (QĐ 780 của TTGS NHNN) 2 2 3" xfId="932" xr:uid="{F32C6898-BD74-4C75-895E-23BD164B28F5}"/>
    <cellStyle name="T_09f_TienluongThannhaso9_Cho thuê - BC theo CV 3229 và 3251 (QĐ 780 của TTGS NHNN) 2 2 3 2" xfId="1541" xr:uid="{FF23DA19-8278-4818-95F5-6DE448AED0B6}"/>
    <cellStyle name="T_09f_TienluongThannhaso9_Cho thuê - BC theo CV 3229 và 3251 (QĐ 780 của TTGS NHNN) 2 2 4" xfId="933" xr:uid="{E8F43625-805A-4632-9D76-6F063F65A184}"/>
    <cellStyle name="T_09f_TienluongThannhaso9_Cho thuê - BC theo CV 3229 và 3251 (QĐ 780 của TTGS NHNN) 2 2 4 2" xfId="1542" xr:uid="{9A79F339-0BEE-4988-82AA-FEB22E315767}"/>
    <cellStyle name="T_09f_TienluongThannhaso9_Cho thuê - BC theo CV 3229 và 3251 (QĐ 780 của TTGS NHNN) 2 2 5" xfId="1539" xr:uid="{6FF967F8-81A8-4D9B-9317-E5CAFEBE6C73}"/>
    <cellStyle name="T_09f_TienluongThannhaso9_Cho thuê - BC theo CV 3229 và 3251 (QĐ 780 của TTGS NHNN) 2 3" xfId="934" xr:uid="{7E1DBD27-E82E-4525-8D5A-7D78DC2083FF}"/>
    <cellStyle name="T_09f_TienluongThannhaso9_Cho thuê - BC theo CV 3229 và 3251 (QĐ 780 của TTGS NHNN) 2 3 2" xfId="1543" xr:uid="{E6785AC2-57AD-4071-A08F-EF3A34DD2B50}"/>
    <cellStyle name="T_09f_TienluongThannhaso9_Cho thuê - BC theo CV 3229 và 3251 (QĐ 780 của TTGS NHNN) 2 4" xfId="1538" xr:uid="{70E66A86-41EB-49BB-B0B7-A7DFD78E55F6}"/>
    <cellStyle name="T_09f_TienluongThannhaso9_Cho thuê - BC theo CV 3229 và 3251 (QĐ 780 của TTGS NHNN) 3" xfId="1537" xr:uid="{395E0281-7C05-4EB7-B4F5-3842157F827B}"/>
    <cellStyle name="T_10b_PhanThanNhaSo10" xfId="935" xr:uid="{B2973A32-8C81-4F56-8CA9-F4D06C8F9C45}"/>
    <cellStyle name="T_10b_PhanThanNhaSo10 2" xfId="936" xr:uid="{7856C541-A88D-4B6E-B975-7B9379E04B2E}"/>
    <cellStyle name="T_10b_PhanThanNhaSo10 2 2" xfId="937" xr:uid="{A2C307DA-220F-4F3E-B29A-EFD962F5687A}"/>
    <cellStyle name="T_10b_PhanThanNhaSo10 2 2 2" xfId="938" xr:uid="{CCCB946C-5455-4E66-B643-B29FEA5442F0}"/>
    <cellStyle name="T_10b_PhanThanNhaSo10 2 2 2 2" xfId="1547" xr:uid="{17F66113-D827-46B0-8E9B-D79B803FF9DC}"/>
    <cellStyle name="T_10b_PhanThanNhaSo10 2 2 3" xfId="939" xr:uid="{8725B3B6-87E3-4EA4-B2F1-4042B87554E1}"/>
    <cellStyle name="T_10b_PhanThanNhaSo10 2 2 3 2" xfId="1548" xr:uid="{CDC84417-C1E6-4C52-BC5D-5B7396A535FE}"/>
    <cellStyle name="T_10b_PhanThanNhaSo10 2 2 4" xfId="940" xr:uid="{265A12E0-C295-4CF2-BEEC-8150174766C2}"/>
    <cellStyle name="T_10b_PhanThanNhaSo10 2 2 4 2" xfId="1549" xr:uid="{1AFEB80D-86A9-41B8-9EC6-E180D8FB08B2}"/>
    <cellStyle name="T_10b_PhanThanNhaSo10 2 2 5" xfId="1546" xr:uid="{CAE3D8BD-98CC-4F92-B4DE-ED74C5A7B97D}"/>
    <cellStyle name="T_10b_PhanThanNhaSo10 2 3" xfId="941" xr:uid="{9A75394D-CF8B-4635-9D0A-B9A148B98FE8}"/>
    <cellStyle name="T_10b_PhanThanNhaSo10 2 3 2" xfId="1550" xr:uid="{9B821D0F-24B4-4B4C-8B99-429F8F8D7F6A}"/>
    <cellStyle name="T_10b_PhanThanNhaSo10 2 4" xfId="1545" xr:uid="{C21935D1-9452-4DC6-B6CF-AAEFFE7100D1}"/>
    <cellStyle name="T_10b_PhanThanNhaSo10 3" xfId="1544" xr:uid="{FC55957A-7730-49B0-9CD3-B817F0F4F4A4}"/>
    <cellStyle name="T_10b_PhanThanNhaSo10_Cho thuê - BC theo CV 3229 và 3251 (QĐ 780 của TTGS NHNN)" xfId="942" xr:uid="{562231AF-68A8-4B0B-89D7-403C264F73C9}"/>
    <cellStyle name="T_10b_PhanThanNhaSo10_Cho thuê - BC theo CV 3229 và 3251 (QĐ 780 của TTGS NHNN) 2" xfId="943" xr:uid="{F19A7CB6-882A-48C7-B908-4DD549AC1845}"/>
    <cellStyle name="T_10b_PhanThanNhaSo10_Cho thuê - BC theo CV 3229 và 3251 (QĐ 780 của TTGS NHNN) 2 2" xfId="944" xr:uid="{CA6F3025-2456-4189-ACC3-BDE41C85761B}"/>
    <cellStyle name="T_10b_PhanThanNhaSo10_Cho thuê - BC theo CV 3229 và 3251 (QĐ 780 của TTGS NHNN) 2 2 2" xfId="945" xr:uid="{EC3F3601-F4EF-41F8-A823-2C4B3EFD76EF}"/>
    <cellStyle name="T_10b_PhanThanNhaSo10_Cho thuê - BC theo CV 3229 và 3251 (QĐ 780 của TTGS NHNN) 2 2 2 2" xfId="1554" xr:uid="{D4620098-A7D5-4519-9CC8-447C63F410BC}"/>
    <cellStyle name="T_10b_PhanThanNhaSo10_Cho thuê - BC theo CV 3229 và 3251 (QĐ 780 của TTGS NHNN) 2 2 3" xfId="946" xr:uid="{9F001E3E-14FF-45D8-B3FA-E659DF432E9F}"/>
    <cellStyle name="T_10b_PhanThanNhaSo10_Cho thuê - BC theo CV 3229 và 3251 (QĐ 780 của TTGS NHNN) 2 2 3 2" xfId="1555" xr:uid="{41FD4FD8-8BA4-41AA-92E8-8CB771643242}"/>
    <cellStyle name="T_10b_PhanThanNhaSo10_Cho thuê - BC theo CV 3229 và 3251 (QĐ 780 của TTGS NHNN) 2 2 4" xfId="947" xr:uid="{2F718374-EF11-4505-A34E-4B796A16B58C}"/>
    <cellStyle name="T_10b_PhanThanNhaSo10_Cho thuê - BC theo CV 3229 và 3251 (QĐ 780 của TTGS NHNN) 2 2 4 2" xfId="1556" xr:uid="{1D741768-F7B2-43D0-BDCD-80A681441FA2}"/>
    <cellStyle name="T_10b_PhanThanNhaSo10_Cho thuê - BC theo CV 3229 và 3251 (QĐ 780 của TTGS NHNN) 2 2 5" xfId="1553" xr:uid="{7BE52ED9-43CF-4E14-A802-3942D0A5FA7C}"/>
    <cellStyle name="T_10b_PhanThanNhaSo10_Cho thuê - BC theo CV 3229 và 3251 (QĐ 780 của TTGS NHNN) 2 3" xfId="948" xr:uid="{ACF282CD-05C0-4D45-83E4-D12DD6877503}"/>
    <cellStyle name="T_10b_PhanThanNhaSo10_Cho thuê - BC theo CV 3229 và 3251 (QĐ 780 của TTGS NHNN) 2 3 2" xfId="1557" xr:uid="{FF89DF8D-BABD-490F-8699-45C7003CBC23}"/>
    <cellStyle name="T_10b_PhanThanNhaSo10_Cho thuê - BC theo CV 3229 và 3251 (QĐ 780 của TTGS NHNN) 2 4" xfId="1552" xr:uid="{001E7F8D-A0B4-40B1-9AD7-7E9AC8E50561}"/>
    <cellStyle name="T_10b_PhanThanNhaSo10_Cho thuê - BC theo CV 3229 và 3251 (QĐ 780 của TTGS NHNN) 3" xfId="1551" xr:uid="{98C7677F-6557-4206-8149-0576BC938017}"/>
    <cellStyle name="T_Book1" xfId="949" xr:uid="{9C29A827-8B40-4C27-A443-B1E0D30CA602}"/>
    <cellStyle name="T_Book1 2" xfId="950" xr:uid="{0F6E6051-D096-4252-B567-4D229CCCE427}"/>
    <cellStyle name="T_Book1 2 2" xfId="951" xr:uid="{CD8BC8A4-114F-4024-8726-913DB16814D0}"/>
    <cellStyle name="T_Book1 2 2 2" xfId="952" xr:uid="{6323EF4A-2D49-47D2-8167-31C9F6A7AF9E}"/>
    <cellStyle name="T_Book1 2 2 2 2" xfId="1561" xr:uid="{51F6AA4B-1FC8-4197-BEFA-881F9F510FB9}"/>
    <cellStyle name="T_Book1 2 2 3" xfId="953" xr:uid="{82BF4B0A-E484-424B-83DD-C2CEFEC2ECB7}"/>
    <cellStyle name="T_Book1 2 2 3 2" xfId="1562" xr:uid="{22EEDC0F-B643-4837-8556-897BC8FCDF35}"/>
    <cellStyle name="T_Book1 2 2 4" xfId="954" xr:uid="{8A091992-F401-4EC4-AE39-DA1F79ADBC2B}"/>
    <cellStyle name="T_Book1 2 2 4 2" xfId="1563" xr:uid="{7E1FA9BA-D5FB-4942-80CF-B6992B1F2761}"/>
    <cellStyle name="T_Book1 2 2 5" xfId="1560" xr:uid="{3B00B5A7-9F42-425E-B924-FC4E8206812C}"/>
    <cellStyle name="T_Book1 2 3" xfId="955" xr:uid="{0A31B7A2-873E-4DBE-8D94-CC605A035294}"/>
    <cellStyle name="T_Book1 2 3 2" xfId="1564" xr:uid="{003ECC45-3506-490B-9FA2-5086243E63BD}"/>
    <cellStyle name="T_Book1 2 4" xfId="1559" xr:uid="{1B486B42-3EEE-46FA-91B7-E81386FF7C78}"/>
    <cellStyle name="T_Book1 3" xfId="1558" xr:uid="{6EC192B8-A837-40F0-811A-8D660AE4E5CD}"/>
    <cellStyle name="T_Book1_09_BangTongHopKinhPhiNhaso9" xfId="956" xr:uid="{91622001-1DAF-4DFD-8316-04ED746F683F}"/>
    <cellStyle name="T_Book1_09_BangTongHopKinhPhiNhaso9 2" xfId="957" xr:uid="{3B4FC6E8-07EF-4625-822B-2FDE5C3A0F5F}"/>
    <cellStyle name="T_Book1_09_BangTongHopKinhPhiNhaso9 2 2" xfId="958" xr:uid="{68E63085-E876-4432-BE45-74DB0AAFDD6B}"/>
    <cellStyle name="T_Book1_09_BangTongHopKinhPhiNhaso9 2 2 2" xfId="959" xr:uid="{0DC13112-CB55-4DF7-A573-323DCE6D18AF}"/>
    <cellStyle name="T_Book1_09_BangTongHopKinhPhiNhaso9 2 2 2 2" xfId="1568" xr:uid="{B59D8037-A136-4B26-8EA6-A40B1B479B5D}"/>
    <cellStyle name="T_Book1_09_BangTongHopKinhPhiNhaso9 2 2 3" xfId="960" xr:uid="{2C04EDE4-B2C3-4A73-BC94-2041B6382FC0}"/>
    <cellStyle name="T_Book1_09_BangTongHopKinhPhiNhaso9 2 2 3 2" xfId="1569" xr:uid="{CCDDCB60-E185-495C-BA7E-9D60328DFA68}"/>
    <cellStyle name="T_Book1_09_BangTongHopKinhPhiNhaso9 2 2 4" xfId="961" xr:uid="{E34CDE1A-4B7E-4642-9FF2-C1108357634C}"/>
    <cellStyle name="T_Book1_09_BangTongHopKinhPhiNhaso9 2 2 4 2" xfId="1570" xr:uid="{C63DF312-FCA4-483E-A6C4-046F243C9393}"/>
    <cellStyle name="T_Book1_09_BangTongHopKinhPhiNhaso9 2 2 5" xfId="1567" xr:uid="{0D1366EC-9071-4417-BB0A-ABA2892CA432}"/>
    <cellStyle name="T_Book1_09_BangTongHopKinhPhiNhaso9 2 3" xfId="962" xr:uid="{512893AE-73DD-4DF7-B59F-3ABF800E92C8}"/>
    <cellStyle name="T_Book1_09_BangTongHopKinhPhiNhaso9 2 3 2" xfId="1571" xr:uid="{5F574254-D04E-402A-8653-5AED193BCED7}"/>
    <cellStyle name="T_Book1_09_BangTongHopKinhPhiNhaso9 2 4" xfId="1566" xr:uid="{538025F3-F11E-4B31-8E7E-D206833CC441}"/>
    <cellStyle name="T_Book1_09_BangTongHopKinhPhiNhaso9 3" xfId="1565" xr:uid="{5B6F5E01-7E72-4999-9A97-17202CE1C600}"/>
    <cellStyle name="T_Book1_09_BangTongHopKinhPhiNhaso9_Cho thuê - BC theo CV 3229 và 3251 (QĐ 780 của TTGS NHNN)" xfId="963" xr:uid="{D69C0B1E-C4FD-47D4-A505-12BF26538822}"/>
    <cellStyle name="T_Book1_09_BangTongHopKinhPhiNhaso9_Cho thuê - BC theo CV 3229 và 3251 (QĐ 780 của TTGS NHNN) 2" xfId="964" xr:uid="{20BE259C-ECB6-4C3D-9CA2-AEF0FBCEF36F}"/>
    <cellStyle name="T_Book1_09_BangTongHopKinhPhiNhaso9_Cho thuê - BC theo CV 3229 và 3251 (QĐ 780 của TTGS NHNN) 2 2" xfId="965" xr:uid="{75182E42-8531-475E-823D-BCCE57AD5D03}"/>
    <cellStyle name="T_Book1_09_BangTongHopKinhPhiNhaso9_Cho thuê - BC theo CV 3229 và 3251 (QĐ 780 của TTGS NHNN) 2 2 2" xfId="966" xr:uid="{22FC8F96-3C03-4E6C-B8C3-C4BBEE914870}"/>
    <cellStyle name="T_Book1_09_BangTongHopKinhPhiNhaso9_Cho thuê - BC theo CV 3229 và 3251 (QĐ 780 của TTGS NHNN) 2 2 2 2" xfId="1575" xr:uid="{BB9A5C57-D5D3-46A0-8BF7-F143F9043068}"/>
    <cellStyle name="T_Book1_09_BangTongHopKinhPhiNhaso9_Cho thuê - BC theo CV 3229 và 3251 (QĐ 780 của TTGS NHNN) 2 2 3" xfId="967" xr:uid="{93CA9B78-0B04-460B-8744-C469DE646E05}"/>
    <cellStyle name="T_Book1_09_BangTongHopKinhPhiNhaso9_Cho thuê - BC theo CV 3229 và 3251 (QĐ 780 của TTGS NHNN) 2 2 3 2" xfId="1576" xr:uid="{B5FD65BB-A068-4381-B799-AABCC51A82E0}"/>
    <cellStyle name="T_Book1_09_BangTongHopKinhPhiNhaso9_Cho thuê - BC theo CV 3229 và 3251 (QĐ 780 của TTGS NHNN) 2 2 4" xfId="968" xr:uid="{66C994B1-7555-4BD5-8D9A-3EECA1D3250E}"/>
    <cellStyle name="T_Book1_09_BangTongHopKinhPhiNhaso9_Cho thuê - BC theo CV 3229 và 3251 (QĐ 780 của TTGS NHNN) 2 2 4 2" xfId="1577" xr:uid="{DBAEB336-A51A-44A1-BBC2-B8C3A9E1F48A}"/>
    <cellStyle name="T_Book1_09_BangTongHopKinhPhiNhaso9_Cho thuê - BC theo CV 3229 và 3251 (QĐ 780 của TTGS NHNN) 2 2 5" xfId="1574" xr:uid="{3112DF06-E1D9-455C-88F2-F2E535233725}"/>
    <cellStyle name="T_Book1_09_BangTongHopKinhPhiNhaso9_Cho thuê - BC theo CV 3229 và 3251 (QĐ 780 của TTGS NHNN) 2 3" xfId="969" xr:uid="{84991CA2-3FE4-4C56-83CB-4F71DB47299B}"/>
    <cellStyle name="T_Book1_09_BangTongHopKinhPhiNhaso9_Cho thuê - BC theo CV 3229 và 3251 (QĐ 780 của TTGS NHNN) 2 3 2" xfId="1578" xr:uid="{19ED861F-7301-4EB0-8318-8F074C44547D}"/>
    <cellStyle name="T_Book1_09_BangTongHopKinhPhiNhaso9_Cho thuê - BC theo CV 3229 và 3251 (QĐ 780 của TTGS NHNN) 2 4" xfId="1573" xr:uid="{12AC0F6F-5DCF-439D-8D9D-498C948E78A4}"/>
    <cellStyle name="T_Book1_09_BangTongHopKinhPhiNhaso9_Cho thuê - BC theo CV 3229 và 3251 (QĐ 780 của TTGS NHNN) 3" xfId="1572" xr:uid="{2EB96298-DC98-46E9-B571-309E4471C572}"/>
    <cellStyle name="T_Book1_09a_PhanMongNhaSo9" xfId="970" xr:uid="{4DC4D730-33EB-43D8-AA6D-956A48B170FC}"/>
    <cellStyle name="T_Book1_09a_PhanMongNhaSo9 2" xfId="971" xr:uid="{077945D8-CC1F-476D-8210-2B5355688D07}"/>
    <cellStyle name="T_Book1_09a_PhanMongNhaSo9 2 2" xfId="972" xr:uid="{7E8A5410-A661-42F0-9F68-22010D6A44DE}"/>
    <cellStyle name="T_Book1_09a_PhanMongNhaSo9 2 2 2" xfId="973" xr:uid="{2C9A5D62-9E32-4F7F-B34C-F42BD711B438}"/>
    <cellStyle name="T_Book1_09a_PhanMongNhaSo9 2 2 2 2" xfId="1582" xr:uid="{82DC4366-9C29-4BE1-A2D6-10EF6D8B0DA6}"/>
    <cellStyle name="T_Book1_09a_PhanMongNhaSo9 2 2 3" xfId="974" xr:uid="{9CEB6D73-1E2A-46DE-9668-8333D5C76BF9}"/>
    <cellStyle name="T_Book1_09a_PhanMongNhaSo9 2 2 3 2" xfId="1583" xr:uid="{8CEF619E-6F10-4230-A8B7-903E18CE8DDC}"/>
    <cellStyle name="T_Book1_09a_PhanMongNhaSo9 2 2 4" xfId="975" xr:uid="{1F2B9497-4EE2-4FF9-8FEC-B0121F7E467A}"/>
    <cellStyle name="T_Book1_09a_PhanMongNhaSo9 2 2 4 2" xfId="1584" xr:uid="{A8918208-4938-49CD-B592-DBA241E30B32}"/>
    <cellStyle name="T_Book1_09a_PhanMongNhaSo9 2 2 5" xfId="1581" xr:uid="{13102FF4-B637-4AB6-BCA5-1600312B3955}"/>
    <cellStyle name="T_Book1_09a_PhanMongNhaSo9 2 3" xfId="976" xr:uid="{051AAD3A-9DA2-4D55-91CD-9126918FBEAA}"/>
    <cellStyle name="T_Book1_09a_PhanMongNhaSo9 2 3 2" xfId="1585" xr:uid="{17CE2AE8-4365-4994-9FB0-B59E96B7A7EA}"/>
    <cellStyle name="T_Book1_09a_PhanMongNhaSo9 2 4" xfId="1580" xr:uid="{ED50D3FB-A398-4B60-8FD8-A84B76634FFF}"/>
    <cellStyle name="T_Book1_09a_PhanMongNhaSo9 3" xfId="1579" xr:uid="{8F47C7F2-8E05-4714-8762-61D6D389F4C1}"/>
    <cellStyle name="T_Book1_09a_PhanMongNhaSo9_Cho thuê - BC theo CV 3229 và 3251 (QĐ 780 của TTGS NHNN)" xfId="977" xr:uid="{B9FB82C3-0298-43D6-AA7B-CA60094C8B27}"/>
    <cellStyle name="T_Book1_09a_PhanMongNhaSo9_Cho thuê - BC theo CV 3229 và 3251 (QĐ 780 của TTGS NHNN) 2" xfId="978" xr:uid="{C87340B6-CCC2-46AA-B640-C4D60B611919}"/>
    <cellStyle name="T_Book1_09a_PhanMongNhaSo9_Cho thuê - BC theo CV 3229 và 3251 (QĐ 780 của TTGS NHNN) 2 2" xfId="979" xr:uid="{34545315-DE6C-4E49-A8EB-DEFC0366DCC8}"/>
    <cellStyle name="T_Book1_09a_PhanMongNhaSo9_Cho thuê - BC theo CV 3229 và 3251 (QĐ 780 của TTGS NHNN) 2 2 2" xfId="980" xr:uid="{E5666A3E-42BB-43A7-AEA3-B915DC3692F2}"/>
    <cellStyle name="T_Book1_09a_PhanMongNhaSo9_Cho thuê - BC theo CV 3229 và 3251 (QĐ 780 của TTGS NHNN) 2 2 2 2" xfId="1589" xr:uid="{7553B39F-39DF-43C5-BB32-21B34B956F67}"/>
    <cellStyle name="T_Book1_09a_PhanMongNhaSo9_Cho thuê - BC theo CV 3229 và 3251 (QĐ 780 của TTGS NHNN) 2 2 3" xfId="981" xr:uid="{DF359875-02B1-42DD-88AF-90C1FC5CBE85}"/>
    <cellStyle name="T_Book1_09a_PhanMongNhaSo9_Cho thuê - BC theo CV 3229 và 3251 (QĐ 780 của TTGS NHNN) 2 2 3 2" xfId="1590" xr:uid="{9EDE7515-958B-4BEB-B097-F4C6007CAB11}"/>
    <cellStyle name="T_Book1_09a_PhanMongNhaSo9_Cho thuê - BC theo CV 3229 và 3251 (QĐ 780 của TTGS NHNN) 2 2 4" xfId="982" xr:uid="{5A0BDD7D-25A9-4A71-A5D6-88EC06DBE956}"/>
    <cellStyle name="T_Book1_09a_PhanMongNhaSo9_Cho thuê - BC theo CV 3229 và 3251 (QĐ 780 của TTGS NHNN) 2 2 4 2" xfId="1591" xr:uid="{D111ACEE-EC50-4737-9209-416DC0B09785}"/>
    <cellStyle name="T_Book1_09a_PhanMongNhaSo9_Cho thuê - BC theo CV 3229 và 3251 (QĐ 780 của TTGS NHNN) 2 2 5" xfId="1588" xr:uid="{077771F2-A1BB-44F7-9D86-54D82428024B}"/>
    <cellStyle name="T_Book1_09a_PhanMongNhaSo9_Cho thuê - BC theo CV 3229 và 3251 (QĐ 780 của TTGS NHNN) 2 3" xfId="983" xr:uid="{848C0FF0-BB47-4B1F-B458-9A0AEAEF7B2D}"/>
    <cellStyle name="T_Book1_09a_PhanMongNhaSo9_Cho thuê - BC theo CV 3229 và 3251 (QĐ 780 của TTGS NHNN) 2 3 2" xfId="1592" xr:uid="{95577931-52E3-4C83-80DC-5BC125A2A571}"/>
    <cellStyle name="T_Book1_09a_PhanMongNhaSo9_Cho thuê - BC theo CV 3229 và 3251 (QĐ 780 của TTGS NHNN) 2 4" xfId="1587" xr:uid="{03F2379C-BB68-4942-A26E-CB4C2A895E54}"/>
    <cellStyle name="T_Book1_09a_PhanMongNhaSo9_Cho thuê - BC theo CV 3229 và 3251 (QĐ 780 của TTGS NHNN) 3" xfId="1586" xr:uid="{B8DF7799-EC18-4372-8E12-570D018027C3}"/>
    <cellStyle name="T_Book1_09b_PhanThannhaso9" xfId="984" xr:uid="{45AAF6CF-43C3-4BDA-9CDE-4CE0C833D9C5}"/>
    <cellStyle name="T_Book1_09b_PhanThannhaso9 2" xfId="985" xr:uid="{8B86686C-F430-44D3-AF67-FFE13A433389}"/>
    <cellStyle name="T_Book1_09b_PhanThannhaso9 2 2" xfId="986" xr:uid="{6D1C28F5-2DDB-4676-9899-643524BFC6D2}"/>
    <cellStyle name="T_Book1_09b_PhanThannhaso9 2 2 2" xfId="987" xr:uid="{60AEDBD9-A400-4F9A-9BF0-37D2F16BA1D0}"/>
    <cellStyle name="T_Book1_09b_PhanThannhaso9 2 2 2 2" xfId="1596" xr:uid="{F0A5F750-92BF-420D-ADDB-E3ED1F8E05E1}"/>
    <cellStyle name="T_Book1_09b_PhanThannhaso9 2 2 3" xfId="988" xr:uid="{BDDF6434-E88B-417C-9091-2F303E7D3AF4}"/>
    <cellStyle name="T_Book1_09b_PhanThannhaso9 2 2 3 2" xfId="1597" xr:uid="{9495AE0A-9C16-44A2-A489-5FA4E05F1977}"/>
    <cellStyle name="T_Book1_09b_PhanThannhaso9 2 2 4" xfId="989" xr:uid="{922B2D76-A207-408E-B062-76F028B81730}"/>
    <cellStyle name="T_Book1_09b_PhanThannhaso9 2 2 4 2" xfId="1598" xr:uid="{BAA157D2-11BE-4FFF-88C4-62158622F367}"/>
    <cellStyle name="T_Book1_09b_PhanThannhaso9 2 2 5" xfId="1595" xr:uid="{F08BBD12-AB65-4B58-BFDE-8504883B1DF4}"/>
    <cellStyle name="T_Book1_09b_PhanThannhaso9 2 3" xfId="990" xr:uid="{7F9E62B2-081A-4DF2-BB61-12E273439478}"/>
    <cellStyle name="T_Book1_09b_PhanThannhaso9 2 3 2" xfId="1599" xr:uid="{12579E74-A660-4902-9F23-C84B2400B67E}"/>
    <cellStyle name="T_Book1_09b_PhanThannhaso9 2 4" xfId="1594" xr:uid="{09991B86-303A-47D5-904A-3177AA262E65}"/>
    <cellStyle name="T_Book1_09b_PhanThannhaso9 3" xfId="1593" xr:uid="{4F785B71-64C6-418E-AF43-BBF98977C77F}"/>
    <cellStyle name="T_Book1_09b_PhanThannhaso9_Cho thuê - BC theo CV 3229 và 3251 (QĐ 780 của TTGS NHNN)" xfId="991" xr:uid="{5E4F9A04-F4CF-4D01-89F2-DB1C2DA7784A}"/>
    <cellStyle name="T_Book1_09b_PhanThannhaso9_Cho thuê - BC theo CV 3229 và 3251 (QĐ 780 của TTGS NHNN) 2" xfId="992" xr:uid="{45637F38-902B-457B-A316-1EE268F20AA0}"/>
    <cellStyle name="T_Book1_09b_PhanThannhaso9_Cho thuê - BC theo CV 3229 và 3251 (QĐ 780 của TTGS NHNN) 2 2" xfId="993" xr:uid="{7AD25B43-84B3-4236-9AE5-8622494B3F15}"/>
    <cellStyle name="T_Book1_09b_PhanThannhaso9_Cho thuê - BC theo CV 3229 và 3251 (QĐ 780 của TTGS NHNN) 2 2 2" xfId="994" xr:uid="{114DC3A0-9B5E-4431-B999-0D398CD3D203}"/>
    <cellStyle name="T_Book1_09b_PhanThannhaso9_Cho thuê - BC theo CV 3229 và 3251 (QĐ 780 của TTGS NHNN) 2 2 2 2" xfId="1603" xr:uid="{D7D10555-872D-4F23-8144-1396A7EFCF9E}"/>
    <cellStyle name="T_Book1_09b_PhanThannhaso9_Cho thuê - BC theo CV 3229 và 3251 (QĐ 780 của TTGS NHNN) 2 2 3" xfId="995" xr:uid="{F1AE481D-CC88-459E-8D2B-B0E0BDDF1674}"/>
    <cellStyle name="T_Book1_09b_PhanThannhaso9_Cho thuê - BC theo CV 3229 và 3251 (QĐ 780 của TTGS NHNN) 2 2 3 2" xfId="1604" xr:uid="{25BBA569-F7AE-4535-BC8A-08A28E3AA3A2}"/>
    <cellStyle name="T_Book1_09b_PhanThannhaso9_Cho thuê - BC theo CV 3229 và 3251 (QĐ 780 của TTGS NHNN) 2 2 4" xfId="996" xr:uid="{13843CC5-B84B-4004-B3BA-D1CED26DA8BC}"/>
    <cellStyle name="T_Book1_09b_PhanThannhaso9_Cho thuê - BC theo CV 3229 và 3251 (QĐ 780 của TTGS NHNN) 2 2 4 2" xfId="1605" xr:uid="{362D9C7F-FD0B-4DBA-8A52-812F50FCEC5E}"/>
    <cellStyle name="T_Book1_09b_PhanThannhaso9_Cho thuê - BC theo CV 3229 và 3251 (QĐ 780 của TTGS NHNN) 2 2 5" xfId="1602" xr:uid="{5B1972D0-B13D-4F30-AE08-3BA1299CFDB0}"/>
    <cellStyle name="T_Book1_09b_PhanThannhaso9_Cho thuê - BC theo CV 3229 và 3251 (QĐ 780 của TTGS NHNN) 2 3" xfId="997" xr:uid="{D1ED6B4B-09F1-4DC3-9E3F-26361888ECAF}"/>
    <cellStyle name="T_Book1_09b_PhanThannhaso9_Cho thuê - BC theo CV 3229 và 3251 (QĐ 780 của TTGS NHNN) 2 3 2" xfId="1606" xr:uid="{25792BB8-5A9D-4276-9C9B-6B52C76D49F2}"/>
    <cellStyle name="T_Book1_09b_PhanThannhaso9_Cho thuê - BC theo CV 3229 và 3251 (QĐ 780 của TTGS NHNN) 2 4" xfId="1601" xr:uid="{51914374-15FC-408E-BE40-5EF1B1513E1B}"/>
    <cellStyle name="T_Book1_09b_PhanThannhaso9_Cho thuê - BC theo CV 3229 và 3251 (QĐ 780 của TTGS NHNN) 3" xfId="1600" xr:uid="{67ACD906-5395-4001-BA97-337432482CBE}"/>
    <cellStyle name="T_Book1_09c_PhandienNhaso9" xfId="998" xr:uid="{88E59FA1-53F3-4FD1-943C-88BABF9F9D47}"/>
    <cellStyle name="T_Book1_09c_PhandienNhaso9 2" xfId="999" xr:uid="{C361FAA8-55F1-4620-B1AF-34285D200C3D}"/>
    <cellStyle name="T_Book1_09c_PhandienNhaso9 2 2" xfId="1000" xr:uid="{0BCA883D-6BB6-4367-806F-386AA6BC3937}"/>
    <cellStyle name="T_Book1_09c_PhandienNhaso9 2 2 2" xfId="1001" xr:uid="{1F07A333-F9B6-46E1-A8DA-209C2DD428D2}"/>
    <cellStyle name="T_Book1_09c_PhandienNhaso9 2 2 2 2" xfId="1610" xr:uid="{8A9EAC67-343B-4F78-96C5-008F89A84899}"/>
    <cellStyle name="T_Book1_09c_PhandienNhaso9 2 2 3" xfId="1002" xr:uid="{040C4B25-16CF-4BF9-82E5-26489CD50F70}"/>
    <cellStyle name="T_Book1_09c_PhandienNhaso9 2 2 3 2" xfId="1611" xr:uid="{541211DB-7CC2-4742-ACC8-483B02ABA1EE}"/>
    <cellStyle name="T_Book1_09c_PhandienNhaso9 2 2 4" xfId="1003" xr:uid="{86BC45DF-8C84-47BF-99FD-A578D3FCA995}"/>
    <cellStyle name="T_Book1_09c_PhandienNhaso9 2 2 4 2" xfId="1612" xr:uid="{D4AFC3E1-221E-4ED1-8C7F-6B8B63F322A8}"/>
    <cellStyle name="T_Book1_09c_PhandienNhaso9 2 2 5" xfId="1609" xr:uid="{2FC87740-1701-4FE1-B77A-56CBB3E66A21}"/>
    <cellStyle name="T_Book1_09c_PhandienNhaso9 2 3" xfId="1004" xr:uid="{689B9451-73F6-41D3-9E1F-B2702205737C}"/>
    <cellStyle name="T_Book1_09c_PhandienNhaso9 2 3 2" xfId="1613" xr:uid="{D2C6825B-68BB-4D2F-A5D1-16CA7D2C4EC0}"/>
    <cellStyle name="T_Book1_09c_PhandienNhaso9 2 4" xfId="1608" xr:uid="{32601934-D38C-4D2A-8B1B-3EEA78A338A0}"/>
    <cellStyle name="T_Book1_09c_PhandienNhaso9 3" xfId="1607" xr:uid="{69D740A2-6051-48A4-B531-E2ADB5450CD3}"/>
    <cellStyle name="T_Book1_09c_PhandienNhaso9_Cho thuê - BC theo CV 3229 và 3251 (QĐ 780 của TTGS NHNN)" xfId="1005" xr:uid="{2CFD03DF-9144-49D8-ABD2-A2B25F5404E7}"/>
    <cellStyle name="T_Book1_09c_PhandienNhaso9_Cho thuê - BC theo CV 3229 và 3251 (QĐ 780 của TTGS NHNN) 2" xfId="1006" xr:uid="{B0577DB1-2FD6-4257-8941-39A7EF562F66}"/>
    <cellStyle name="T_Book1_09c_PhandienNhaso9_Cho thuê - BC theo CV 3229 và 3251 (QĐ 780 của TTGS NHNN) 2 2" xfId="1007" xr:uid="{8ED6CDCC-FD96-438E-9ED8-90AD13229C29}"/>
    <cellStyle name="T_Book1_09c_PhandienNhaso9_Cho thuê - BC theo CV 3229 và 3251 (QĐ 780 của TTGS NHNN) 2 2 2" xfId="1008" xr:uid="{AE4B15D0-BFBF-4751-B97B-FB38591CFE7B}"/>
    <cellStyle name="T_Book1_09c_PhandienNhaso9_Cho thuê - BC theo CV 3229 và 3251 (QĐ 780 của TTGS NHNN) 2 2 2 2" xfId="1617" xr:uid="{36A5F3E9-77BB-4DA2-ABF2-FE6965F26E9F}"/>
    <cellStyle name="T_Book1_09c_PhandienNhaso9_Cho thuê - BC theo CV 3229 và 3251 (QĐ 780 của TTGS NHNN) 2 2 3" xfId="1009" xr:uid="{082F1FA4-E2AE-410C-B0CF-B84D1EECAB1A}"/>
    <cellStyle name="T_Book1_09c_PhandienNhaso9_Cho thuê - BC theo CV 3229 và 3251 (QĐ 780 của TTGS NHNN) 2 2 3 2" xfId="1618" xr:uid="{9A437981-068A-4173-89E8-A40FB35E18C6}"/>
    <cellStyle name="T_Book1_09c_PhandienNhaso9_Cho thuê - BC theo CV 3229 và 3251 (QĐ 780 của TTGS NHNN) 2 2 4" xfId="1010" xr:uid="{FD8A1D0A-8D73-4DDE-A86D-F0AF91FDED7A}"/>
    <cellStyle name="T_Book1_09c_PhandienNhaso9_Cho thuê - BC theo CV 3229 và 3251 (QĐ 780 của TTGS NHNN) 2 2 4 2" xfId="1619" xr:uid="{F59C1510-2637-478D-A96A-4F061CCBDB28}"/>
    <cellStyle name="T_Book1_09c_PhandienNhaso9_Cho thuê - BC theo CV 3229 và 3251 (QĐ 780 của TTGS NHNN) 2 2 5" xfId="1616" xr:uid="{31E0F62B-7179-4DAB-8F4B-EB426D6B7061}"/>
    <cellStyle name="T_Book1_09c_PhandienNhaso9_Cho thuê - BC theo CV 3229 và 3251 (QĐ 780 của TTGS NHNN) 2 3" xfId="1011" xr:uid="{253898CE-5485-4E39-BEB0-C15EC2BB40B1}"/>
    <cellStyle name="T_Book1_09c_PhandienNhaso9_Cho thuê - BC theo CV 3229 và 3251 (QĐ 780 của TTGS NHNN) 2 3 2" xfId="1620" xr:uid="{7EF2C0D7-2320-4E44-B330-ACA7EC688C41}"/>
    <cellStyle name="T_Book1_09c_PhandienNhaso9_Cho thuê - BC theo CV 3229 và 3251 (QĐ 780 của TTGS NHNN) 2 4" xfId="1615" xr:uid="{D2CE716A-03A6-4BB6-A967-3433C00993BD}"/>
    <cellStyle name="T_Book1_09c_PhandienNhaso9_Cho thuê - BC theo CV 3229 và 3251 (QĐ 780 của TTGS NHNN) 3" xfId="1614" xr:uid="{E7233B35-95F2-478E-8FDF-2A6326AA33C3}"/>
    <cellStyle name="T_Book1_09d_Phannuocnhaso9" xfId="1012" xr:uid="{E6C3F020-4E59-448B-BA4D-CA1897ADFFDD}"/>
    <cellStyle name="T_Book1_09d_Phannuocnhaso9 2" xfId="1013" xr:uid="{8444039C-E593-4236-868F-A2C10F2454B3}"/>
    <cellStyle name="T_Book1_09d_Phannuocnhaso9 2 2" xfId="1014" xr:uid="{92AF2AA3-A054-43C6-80C3-639958CBCF37}"/>
    <cellStyle name="T_Book1_09d_Phannuocnhaso9 2 2 2" xfId="1015" xr:uid="{535C2FFC-E546-484A-A5E9-F0F5745F6EEB}"/>
    <cellStyle name="T_Book1_09d_Phannuocnhaso9 2 2 2 2" xfId="1624" xr:uid="{AC9695F9-3434-4628-9CDB-21A0C51E1D33}"/>
    <cellStyle name="T_Book1_09d_Phannuocnhaso9 2 2 3" xfId="1016" xr:uid="{87874CDD-4148-49E8-9BAD-78686217CCF0}"/>
    <cellStyle name="T_Book1_09d_Phannuocnhaso9 2 2 3 2" xfId="1625" xr:uid="{38448D31-D9BD-421D-8267-472634D23707}"/>
    <cellStyle name="T_Book1_09d_Phannuocnhaso9 2 2 4" xfId="1017" xr:uid="{82254DAA-C8EF-4B74-BAEB-C18E12397ABB}"/>
    <cellStyle name="T_Book1_09d_Phannuocnhaso9 2 2 4 2" xfId="1626" xr:uid="{9B571294-0A62-4A1F-9588-8F04B801A22F}"/>
    <cellStyle name="T_Book1_09d_Phannuocnhaso9 2 2 5" xfId="1623" xr:uid="{D50D42D3-FD6E-4C32-9148-86C2248B1FDB}"/>
    <cellStyle name="T_Book1_09d_Phannuocnhaso9 2 3" xfId="1018" xr:uid="{A54BC0F6-9F6C-45C2-820A-429B3F30372D}"/>
    <cellStyle name="T_Book1_09d_Phannuocnhaso9 2 3 2" xfId="1627" xr:uid="{C792B32E-BBEB-479C-BF43-817A45F2F6B5}"/>
    <cellStyle name="T_Book1_09d_Phannuocnhaso9 2 4" xfId="1622" xr:uid="{175D3858-6E8C-4B15-A0FB-CF6A0A32D46E}"/>
    <cellStyle name="T_Book1_09d_Phannuocnhaso9 3" xfId="1621" xr:uid="{81BC1319-858E-4196-B49D-717FE3F46321}"/>
    <cellStyle name="T_Book1_09d_Phannuocnhaso9_Cho thuê - BC theo CV 3229 và 3251 (QĐ 780 của TTGS NHNN)" xfId="1019" xr:uid="{4A46608D-B35A-4051-999B-DE94175A104E}"/>
    <cellStyle name="T_Book1_09d_Phannuocnhaso9_Cho thuê - BC theo CV 3229 và 3251 (QĐ 780 của TTGS NHNN) 2" xfId="1020" xr:uid="{C0A81774-BF7C-462C-A38B-BA5C69203A26}"/>
    <cellStyle name="T_Book1_09d_Phannuocnhaso9_Cho thuê - BC theo CV 3229 và 3251 (QĐ 780 của TTGS NHNN) 2 2" xfId="1021" xr:uid="{6C5C461A-11F1-47B0-9BED-FE1C7CB08CB4}"/>
    <cellStyle name="T_Book1_09d_Phannuocnhaso9_Cho thuê - BC theo CV 3229 và 3251 (QĐ 780 của TTGS NHNN) 2 2 2" xfId="1022" xr:uid="{AF7A7710-19AC-40A1-90DC-D8D84C4BCD39}"/>
    <cellStyle name="T_Book1_09d_Phannuocnhaso9_Cho thuê - BC theo CV 3229 và 3251 (QĐ 780 của TTGS NHNN) 2 2 2 2" xfId="1631" xr:uid="{DB738BF6-0345-4064-B6D0-F75D3C7C20F2}"/>
    <cellStyle name="T_Book1_09d_Phannuocnhaso9_Cho thuê - BC theo CV 3229 và 3251 (QĐ 780 của TTGS NHNN) 2 2 3" xfId="1023" xr:uid="{F8DFD716-6581-444E-9EB3-AA7DA0086B5A}"/>
    <cellStyle name="T_Book1_09d_Phannuocnhaso9_Cho thuê - BC theo CV 3229 và 3251 (QĐ 780 của TTGS NHNN) 2 2 3 2" xfId="1632" xr:uid="{ADAC22AD-FDCC-4A9E-BE53-71E21E185291}"/>
    <cellStyle name="T_Book1_09d_Phannuocnhaso9_Cho thuê - BC theo CV 3229 và 3251 (QĐ 780 của TTGS NHNN) 2 2 4" xfId="1024" xr:uid="{DEDCE1C0-ECEB-4862-B184-E56952D604DA}"/>
    <cellStyle name="T_Book1_09d_Phannuocnhaso9_Cho thuê - BC theo CV 3229 và 3251 (QĐ 780 của TTGS NHNN) 2 2 4 2" xfId="1633" xr:uid="{99333C14-F597-459D-99E7-50BC88703F88}"/>
    <cellStyle name="T_Book1_09d_Phannuocnhaso9_Cho thuê - BC theo CV 3229 và 3251 (QĐ 780 của TTGS NHNN) 2 2 5" xfId="1630" xr:uid="{5E3DCE6A-A381-43A2-B725-9541C8DB9A59}"/>
    <cellStyle name="T_Book1_09d_Phannuocnhaso9_Cho thuê - BC theo CV 3229 và 3251 (QĐ 780 của TTGS NHNN) 2 3" xfId="1025" xr:uid="{7B9808FD-5AF4-4064-B966-F2D2B1D44EB5}"/>
    <cellStyle name="T_Book1_09d_Phannuocnhaso9_Cho thuê - BC theo CV 3229 và 3251 (QĐ 780 của TTGS NHNN) 2 3 2" xfId="1634" xr:uid="{A3EF215D-4842-4DF8-8B75-BB4585F6E819}"/>
    <cellStyle name="T_Book1_09d_Phannuocnhaso9_Cho thuê - BC theo CV 3229 và 3251 (QĐ 780 của TTGS NHNN) 2 4" xfId="1629" xr:uid="{295B5FF7-08A4-43F5-9743-25CE0E678CFA}"/>
    <cellStyle name="T_Book1_09d_Phannuocnhaso9_Cho thuê - BC theo CV 3229 và 3251 (QĐ 780 của TTGS NHNN) 3" xfId="1628" xr:uid="{B58CB5AA-E4B5-4566-A4C8-8D78B5ECA775}"/>
    <cellStyle name="T_Book1_09f_TienluongThannhaso9" xfId="1026" xr:uid="{8F0C13E6-A970-4856-99B9-E37E8CE5C5AD}"/>
    <cellStyle name="T_Book1_09f_TienluongThannhaso9 2" xfId="1027" xr:uid="{512492AF-1EA2-4403-8DBB-6A204C9052CB}"/>
    <cellStyle name="T_Book1_09f_TienluongThannhaso9 2 2" xfId="1028" xr:uid="{ADEB893B-7902-4FDB-8DF7-DADBF5ED34C8}"/>
    <cellStyle name="T_Book1_09f_TienluongThannhaso9 2 2 2" xfId="1029" xr:uid="{3B094C62-14B6-4F1E-940E-AAFDECBA5AC0}"/>
    <cellStyle name="T_Book1_09f_TienluongThannhaso9 2 2 2 2" xfId="1638" xr:uid="{14D6E5EC-0AA1-4982-9C40-9D56B10514D9}"/>
    <cellStyle name="T_Book1_09f_TienluongThannhaso9 2 2 3" xfId="1030" xr:uid="{E26450B1-CEA8-4E17-AE01-762F01886A6C}"/>
    <cellStyle name="T_Book1_09f_TienluongThannhaso9 2 2 3 2" xfId="1639" xr:uid="{76E0DFBF-4D27-44DC-9BFA-94B4D15F6B3F}"/>
    <cellStyle name="T_Book1_09f_TienluongThannhaso9 2 2 4" xfId="1031" xr:uid="{E086E2CC-0F3B-4C59-BC52-B9CEACED22B1}"/>
    <cellStyle name="T_Book1_09f_TienluongThannhaso9 2 2 4 2" xfId="1640" xr:uid="{505B5FC3-D175-408B-82A7-8DA2A088EF77}"/>
    <cellStyle name="T_Book1_09f_TienluongThannhaso9 2 2 5" xfId="1637" xr:uid="{CD27A087-B96A-479B-8585-101C49EC9AA9}"/>
    <cellStyle name="T_Book1_09f_TienluongThannhaso9 2 3" xfId="1032" xr:uid="{6E32D3B2-9009-432E-BB56-BC95620F3B67}"/>
    <cellStyle name="T_Book1_09f_TienluongThannhaso9 2 3 2" xfId="1641" xr:uid="{E6DC04EC-143B-40B7-B33B-A6B944355D04}"/>
    <cellStyle name="T_Book1_09f_TienluongThannhaso9 2 4" xfId="1636" xr:uid="{26C4629F-6AEA-44A3-A140-6DF901E38650}"/>
    <cellStyle name="T_Book1_09f_TienluongThannhaso9 3" xfId="1635" xr:uid="{D3344826-023D-4E10-88B8-438FF8DC7DF9}"/>
    <cellStyle name="T_Book1_09f_TienluongThannhaso9_Cho thuê - BC theo CV 3229 và 3251 (QĐ 780 của TTGS NHNN)" xfId="1033" xr:uid="{663E012D-E8E3-4AB5-AC4F-AEB305851717}"/>
    <cellStyle name="T_Book1_09f_TienluongThannhaso9_Cho thuê - BC theo CV 3229 và 3251 (QĐ 780 của TTGS NHNN) 2" xfId="1034" xr:uid="{82DC319B-8545-47AD-8E12-F04112A92A2C}"/>
    <cellStyle name="T_Book1_09f_TienluongThannhaso9_Cho thuê - BC theo CV 3229 và 3251 (QĐ 780 của TTGS NHNN) 2 2" xfId="1035" xr:uid="{3DAAC73C-CB73-4925-9561-389033A4DE2F}"/>
    <cellStyle name="T_Book1_09f_TienluongThannhaso9_Cho thuê - BC theo CV 3229 và 3251 (QĐ 780 của TTGS NHNN) 2 2 2" xfId="1036" xr:uid="{49B63C1A-C1A1-4071-8C24-DC3B99E238FE}"/>
    <cellStyle name="T_Book1_09f_TienluongThannhaso9_Cho thuê - BC theo CV 3229 và 3251 (QĐ 780 của TTGS NHNN) 2 2 2 2" xfId="1645" xr:uid="{BB87684B-8536-4586-BA7A-023C280A66E9}"/>
    <cellStyle name="T_Book1_09f_TienluongThannhaso9_Cho thuê - BC theo CV 3229 và 3251 (QĐ 780 của TTGS NHNN) 2 2 3" xfId="1037" xr:uid="{96585D46-A213-4E90-9E18-E7CFEB4D101E}"/>
    <cellStyle name="T_Book1_09f_TienluongThannhaso9_Cho thuê - BC theo CV 3229 và 3251 (QĐ 780 của TTGS NHNN) 2 2 3 2" xfId="1646" xr:uid="{CD8A69FC-DA20-429F-B6F5-CE23E4485E1E}"/>
    <cellStyle name="T_Book1_09f_TienluongThannhaso9_Cho thuê - BC theo CV 3229 và 3251 (QĐ 780 của TTGS NHNN) 2 2 4" xfId="1038" xr:uid="{96395BCF-8B34-4E9D-BB5D-BFE339F4B4E3}"/>
    <cellStyle name="T_Book1_09f_TienluongThannhaso9_Cho thuê - BC theo CV 3229 và 3251 (QĐ 780 của TTGS NHNN) 2 2 4 2" xfId="1647" xr:uid="{5AD23C6D-504E-4B15-9E9B-4AE65B6C96D1}"/>
    <cellStyle name="T_Book1_09f_TienluongThannhaso9_Cho thuê - BC theo CV 3229 và 3251 (QĐ 780 của TTGS NHNN) 2 2 5" xfId="1644" xr:uid="{18540887-D3C1-409D-B70B-023E0D1C0C52}"/>
    <cellStyle name="T_Book1_09f_TienluongThannhaso9_Cho thuê - BC theo CV 3229 và 3251 (QĐ 780 của TTGS NHNN) 2 3" xfId="1039" xr:uid="{DBDD156F-1EE9-47E8-A712-FE0C26483D5D}"/>
    <cellStyle name="T_Book1_09f_TienluongThannhaso9_Cho thuê - BC theo CV 3229 và 3251 (QĐ 780 của TTGS NHNN) 2 3 2" xfId="1648" xr:uid="{564EF374-B3C8-40D6-9842-1706822AB8D1}"/>
    <cellStyle name="T_Book1_09f_TienluongThannhaso9_Cho thuê - BC theo CV 3229 và 3251 (QĐ 780 của TTGS NHNN) 2 4" xfId="1643" xr:uid="{D3E931EC-CF3D-4A80-918F-30150CE7D74B}"/>
    <cellStyle name="T_Book1_09f_TienluongThannhaso9_Cho thuê - BC theo CV 3229 và 3251 (QĐ 780 của TTGS NHNN) 3" xfId="1642" xr:uid="{1B76B213-992E-4FAC-B94C-3D4F195D9D0D}"/>
    <cellStyle name="T_Book1_1" xfId="1040" xr:uid="{7BB5C184-F3A3-4576-8EEC-1899D4915925}"/>
    <cellStyle name="T_Book1_1 2" xfId="1041" xr:uid="{FBF1CC58-C0A5-45AF-BE4D-C63588C2CB59}"/>
    <cellStyle name="T_Book1_1 2 2" xfId="1042" xr:uid="{1E7B8ED7-7559-4F4F-846E-4FE4E71CA620}"/>
    <cellStyle name="T_Book1_1 2 2 2" xfId="1043" xr:uid="{0B16E496-FE67-432D-BE7F-2C254431B212}"/>
    <cellStyle name="T_Book1_1 2 2 2 2" xfId="1652" xr:uid="{020291EF-1F5D-4CBF-AFA9-76D17CDB6EA0}"/>
    <cellStyle name="T_Book1_1 2 2 3" xfId="1044" xr:uid="{09C8D97B-5404-48A4-A2AE-144312C71057}"/>
    <cellStyle name="T_Book1_1 2 2 3 2" xfId="1653" xr:uid="{5DB6A4EB-F1A2-4D4A-BFFF-024B9315BB06}"/>
    <cellStyle name="T_Book1_1 2 2 4" xfId="1045" xr:uid="{9AF9A716-22A5-424E-B4BB-D15D049917D1}"/>
    <cellStyle name="T_Book1_1 2 2 4 2" xfId="1654" xr:uid="{BBA187FF-114F-4B85-95FE-FC15F6B7D895}"/>
    <cellStyle name="T_Book1_1 2 2 5" xfId="1651" xr:uid="{D74AF6B6-5337-4242-B458-7E12518B80C5}"/>
    <cellStyle name="T_Book1_1 2 3" xfId="1046" xr:uid="{B75A0CEF-8272-4A89-9F1E-C591EF265070}"/>
    <cellStyle name="T_Book1_1 2 3 2" xfId="1655" xr:uid="{A8A3739C-6B50-4648-A81D-EBAFBDC0951E}"/>
    <cellStyle name="T_Book1_1 2 4" xfId="1650" xr:uid="{94E225F5-8ED4-4C4F-8C1F-E0F884E6BA6F}"/>
    <cellStyle name="T_Book1_1 3" xfId="1649" xr:uid="{F5F1221E-2AB3-4935-A69F-61E13629C185}"/>
    <cellStyle name="T_Book1_1_Cho thuê - BC theo CV 3229 và 3251 (QĐ 780 của TTGS NHNN)" xfId="1047" xr:uid="{F03ACF28-E7CE-4274-9143-F079E545BDCC}"/>
    <cellStyle name="T_Book1_1_Cho thuê - BC theo CV 3229 và 3251 (QĐ 780 của TTGS NHNN) 2" xfId="1048" xr:uid="{431E3467-7A80-41C5-9E54-23CDACED38CB}"/>
    <cellStyle name="T_Book1_1_Cho thuê - BC theo CV 3229 và 3251 (QĐ 780 của TTGS NHNN) 2 2" xfId="1049" xr:uid="{136620C4-8A09-4C7C-B75C-9A38B8396280}"/>
    <cellStyle name="T_Book1_1_Cho thuê - BC theo CV 3229 và 3251 (QĐ 780 của TTGS NHNN) 2 2 2" xfId="1050" xr:uid="{2AC8945E-7883-440F-AD6A-F9EEE5C60827}"/>
    <cellStyle name="T_Book1_1_Cho thuê - BC theo CV 3229 và 3251 (QĐ 780 của TTGS NHNN) 2 2 2 2" xfId="1659" xr:uid="{3AD4F4E1-5E6E-49D4-9173-6EE66CD3A557}"/>
    <cellStyle name="T_Book1_1_Cho thuê - BC theo CV 3229 và 3251 (QĐ 780 của TTGS NHNN) 2 2 3" xfId="1051" xr:uid="{461CB215-EDDE-4C50-A82B-00C31BA204B3}"/>
    <cellStyle name="T_Book1_1_Cho thuê - BC theo CV 3229 và 3251 (QĐ 780 của TTGS NHNN) 2 2 3 2" xfId="1660" xr:uid="{6D37371A-009B-487F-BB4C-50006F667FB1}"/>
    <cellStyle name="T_Book1_1_Cho thuê - BC theo CV 3229 và 3251 (QĐ 780 của TTGS NHNN) 2 2 4" xfId="1052" xr:uid="{68D63259-D0E4-429F-9911-53E00213431E}"/>
    <cellStyle name="T_Book1_1_Cho thuê - BC theo CV 3229 và 3251 (QĐ 780 của TTGS NHNN) 2 2 4 2" xfId="1661" xr:uid="{A5C1700B-3F91-45C1-A447-F05C70E8DECB}"/>
    <cellStyle name="T_Book1_1_Cho thuê - BC theo CV 3229 và 3251 (QĐ 780 của TTGS NHNN) 2 2 5" xfId="1658" xr:uid="{1A1229E0-10D7-4EDA-9CB5-D6B8DA3406D9}"/>
    <cellStyle name="T_Book1_1_Cho thuê - BC theo CV 3229 và 3251 (QĐ 780 của TTGS NHNN) 2 3" xfId="1053" xr:uid="{82CF9C6F-874B-4487-BFC4-0D660915A66B}"/>
    <cellStyle name="T_Book1_1_Cho thuê - BC theo CV 3229 và 3251 (QĐ 780 của TTGS NHNN) 2 3 2" xfId="1662" xr:uid="{519BB704-9B56-4B86-A7F9-81F84895A7B8}"/>
    <cellStyle name="T_Book1_1_Cho thuê - BC theo CV 3229 và 3251 (QĐ 780 của TTGS NHNN) 2 4" xfId="1657" xr:uid="{B805DECB-8E91-483D-959F-D4F5D3A5B29A}"/>
    <cellStyle name="T_Book1_1_Cho thuê - BC theo CV 3229 và 3251 (QĐ 780 của TTGS NHNN) 3" xfId="1656" xr:uid="{BB9326B1-245F-47C1-8EA6-89502BBDC12E}"/>
    <cellStyle name="T_Book1_1_CPK" xfId="1054" xr:uid="{EB50AABC-8A1C-47C8-962A-9161E81C00E1}"/>
    <cellStyle name="T_Book1_1_CPK 2" xfId="1055" xr:uid="{91F08DA8-6275-43F9-8A85-6B66E564D631}"/>
    <cellStyle name="T_Book1_1_CPK 2 2" xfId="1056" xr:uid="{95B9A6AD-54E7-42F9-8B38-24A0DA9A3938}"/>
    <cellStyle name="T_Book1_1_CPK 2 2 2" xfId="1057" xr:uid="{82B4CD5E-1C94-42A1-95FD-FD8651BF527D}"/>
    <cellStyle name="T_Book1_1_CPK 2 2 2 2" xfId="1666" xr:uid="{A94AD6FB-1E9A-40DB-88B5-47E59632D166}"/>
    <cellStyle name="T_Book1_1_CPK 2 2 3" xfId="1058" xr:uid="{42F5BE48-2278-4ECA-A88E-633D5184E709}"/>
    <cellStyle name="T_Book1_1_CPK 2 2 3 2" xfId="1667" xr:uid="{5E7FC58A-91F8-42A4-8CB4-AE290EC9D660}"/>
    <cellStyle name="T_Book1_1_CPK 2 2 4" xfId="1059" xr:uid="{6EB43DD9-6E04-4544-9C36-9A4D87E1FC70}"/>
    <cellStyle name="T_Book1_1_CPK 2 2 4 2" xfId="1668" xr:uid="{140D798F-9518-4AD2-B99B-95CF26CC184F}"/>
    <cellStyle name="T_Book1_1_CPK 2 2 5" xfId="1665" xr:uid="{EC890696-551F-48ED-9073-30373D1018B1}"/>
    <cellStyle name="T_Book1_1_CPK 2 3" xfId="1060" xr:uid="{20429EB4-592F-4051-BD4A-EF025BBDD8BB}"/>
    <cellStyle name="T_Book1_1_CPK 2 3 2" xfId="1669" xr:uid="{0781326C-5A25-4A0A-B919-EF29526EDF96}"/>
    <cellStyle name="T_Book1_1_CPK 2 4" xfId="1664" xr:uid="{E018B808-9BB2-4D45-9DA0-91C0F1937415}"/>
    <cellStyle name="T_Book1_1_CPK 3" xfId="1663" xr:uid="{A95B0471-FE83-464A-885B-831410208137}"/>
    <cellStyle name="T_Book1_1_CPK_Cho thuê - BC theo CV 3229 và 3251 (QĐ 780 của TTGS NHNN)" xfId="1061" xr:uid="{29B7B3F5-7B9A-4F4B-8936-B9830B1CDB5C}"/>
    <cellStyle name="T_Book1_1_CPK_Cho thuê - BC theo CV 3229 và 3251 (QĐ 780 của TTGS NHNN) 2" xfId="1062" xr:uid="{77EDA241-81F3-4595-A2AE-68242B8C0C5C}"/>
    <cellStyle name="T_Book1_1_CPK_Cho thuê - BC theo CV 3229 và 3251 (QĐ 780 của TTGS NHNN) 2 2" xfId="1063" xr:uid="{6385547C-6C3F-4461-8703-B2E1BA54C350}"/>
    <cellStyle name="T_Book1_1_CPK_Cho thuê - BC theo CV 3229 và 3251 (QĐ 780 của TTGS NHNN) 2 2 2" xfId="1064" xr:uid="{076A153F-F34D-4FE5-A61A-B5084A0B6946}"/>
    <cellStyle name="T_Book1_1_CPK_Cho thuê - BC theo CV 3229 và 3251 (QĐ 780 của TTGS NHNN) 2 2 2 2" xfId="1673" xr:uid="{EABAD61D-9DBF-4532-9196-02FC004744C3}"/>
    <cellStyle name="T_Book1_1_CPK_Cho thuê - BC theo CV 3229 và 3251 (QĐ 780 của TTGS NHNN) 2 2 3" xfId="1065" xr:uid="{6CDA4504-209B-4737-BE57-FF188F7980D1}"/>
    <cellStyle name="T_Book1_1_CPK_Cho thuê - BC theo CV 3229 và 3251 (QĐ 780 của TTGS NHNN) 2 2 3 2" xfId="1674" xr:uid="{B6978B2B-1C25-4ED4-982C-A3E55CE30A7F}"/>
    <cellStyle name="T_Book1_1_CPK_Cho thuê - BC theo CV 3229 và 3251 (QĐ 780 của TTGS NHNN) 2 2 4" xfId="1066" xr:uid="{23AA898B-C472-4630-89E9-796500E9D301}"/>
    <cellStyle name="T_Book1_1_CPK_Cho thuê - BC theo CV 3229 và 3251 (QĐ 780 của TTGS NHNN) 2 2 4 2" xfId="1675" xr:uid="{5A4C0BD5-4CBE-4071-9F1B-B295499037D1}"/>
    <cellStyle name="T_Book1_1_CPK_Cho thuê - BC theo CV 3229 và 3251 (QĐ 780 của TTGS NHNN) 2 2 5" xfId="1672" xr:uid="{CA7BA8A2-BCC2-45B3-9424-4FDBE54B4E85}"/>
    <cellStyle name="T_Book1_1_CPK_Cho thuê - BC theo CV 3229 và 3251 (QĐ 780 của TTGS NHNN) 2 3" xfId="1067" xr:uid="{6718B3DE-4B90-4AFF-9E9C-D6C407620580}"/>
    <cellStyle name="T_Book1_1_CPK_Cho thuê - BC theo CV 3229 và 3251 (QĐ 780 của TTGS NHNN) 2 3 2" xfId="1676" xr:uid="{7159797E-E77F-4385-9FF1-05DA0EB29CE8}"/>
    <cellStyle name="T_Book1_1_CPK_Cho thuê - BC theo CV 3229 và 3251 (QĐ 780 của TTGS NHNN) 2 4" xfId="1671" xr:uid="{B7445BFE-66FD-45BE-850D-5D81A19364CF}"/>
    <cellStyle name="T_Book1_1_CPK_Cho thuê - BC theo CV 3229 và 3251 (QĐ 780 của TTGS NHNN) 3" xfId="1670" xr:uid="{9498B76E-9E69-499A-B096-56F36ACDDB94}"/>
    <cellStyle name="T_Book1_1_Thiet bi" xfId="1068" xr:uid="{67A86286-1461-441B-B0FF-5A2746C80679}"/>
    <cellStyle name="T_Book1_1_Thiet bi 2" xfId="1069" xr:uid="{F41C97A8-6C70-4B2D-A554-24821AC5AE3A}"/>
    <cellStyle name="T_Book1_1_Thiet bi 2 2" xfId="1070" xr:uid="{D2C0D60A-3A06-4ECE-8351-B94C15BB4AC8}"/>
    <cellStyle name="T_Book1_1_Thiet bi 2 2 2" xfId="1071" xr:uid="{63F4C850-220C-4E08-B71C-8D77046D3F70}"/>
    <cellStyle name="T_Book1_1_Thiet bi 2 2 2 2" xfId="1680" xr:uid="{E4803109-5C03-475D-9EC4-959C9083D5DF}"/>
    <cellStyle name="T_Book1_1_Thiet bi 2 2 3" xfId="1072" xr:uid="{C780A0B7-E7E7-4866-8D73-B2FAB1225F20}"/>
    <cellStyle name="T_Book1_1_Thiet bi 2 2 3 2" xfId="1681" xr:uid="{C1C1EDE2-F6E0-46A6-9B97-8879374410D4}"/>
    <cellStyle name="T_Book1_1_Thiet bi 2 2 4" xfId="1073" xr:uid="{7E1FFA8A-0787-4EC3-89D5-754051001B1A}"/>
    <cellStyle name="T_Book1_1_Thiet bi 2 2 4 2" xfId="1682" xr:uid="{21164179-36A2-4BC1-903A-4BB6BFDCC30E}"/>
    <cellStyle name="T_Book1_1_Thiet bi 2 2 5" xfId="1679" xr:uid="{5351D2BC-0237-441E-B56A-D48A387C350F}"/>
    <cellStyle name="T_Book1_1_Thiet bi 2 3" xfId="1074" xr:uid="{53C65F6D-A4A7-4081-9419-B749F4D529DE}"/>
    <cellStyle name="T_Book1_1_Thiet bi 2 3 2" xfId="1683" xr:uid="{8C402E1C-4D2A-41B1-84E9-89D73AB2DF4E}"/>
    <cellStyle name="T_Book1_1_Thiet bi 2 4" xfId="1678" xr:uid="{7B00F6CD-5979-4EA9-92A2-45A2924ECC3E}"/>
    <cellStyle name="T_Book1_1_Thiet bi 3" xfId="1677" xr:uid="{DF1A3CB1-984C-4BBF-9AB9-9A9535DA0A5B}"/>
    <cellStyle name="T_Book1_1_Thiet bi_Cho thuê - BC theo CV 3229 và 3251 (QĐ 780 của TTGS NHNN)" xfId="1075" xr:uid="{A41D97D8-7AFC-4EF7-90E9-AFF8B045B40F}"/>
    <cellStyle name="T_Book1_1_Thiet bi_Cho thuê - BC theo CV 3229 và 3251 (QĐ 780 của TTGS NHNN) 2" xfId="1076" xr:uid="{5028F928-3AA1-49BC-B0FA-84C537F8AF86}"/>
    <cellStyle name="T_Book1_1_Thiet bi_Cho thuê - BC theo CV 3229 và 3251 (QĐ 780 của TTGS NHNN) 2 2" xfId="1077" xr:uid="{58115FDD-35DE-475C-8C27-92132AB1172A}"/>
    <cellStyle name="T_Book1_1_Thiet bi_Cho thuê - BC theo CV 3229 và 3251 (QĐ 780 của TTGS NHNN) 2 2 2" xfId="1078" xr:uid="{68A6A5A0-A098-4551-A060-FA1E7F7FA59E}"/>
    <cellStyle name="T_Book1_1_Thiet bi_Cho thuê - BC theo CV 3229 và 3251 (QĐ 780 của TTGS NHNN) 2 2 2 2" xfId="1687" xr:uid="{67ACB0D3-F9BC-43A2-8069-BCCB9BF301D9}"/>
    <cellStyle name="T_Book1_1_Thiet bi_Cho thuê - BC theo CV 3229 và 3251 (QĐ 780 của TTGS NHNN) 2 2 3" xfId="1079" xr:uid="{96AF8A82-59B4-483D-8259-07B31F80B28C}"/>
    <cellStyle name="T_Book1_1_Thiet bi_Cho thuê - BC theo CV 3229 và 3251 (QĐ 780 của TTGS NHNN) 2 2 3 2" xfId="1688" xr:uid="{64A68816-3E30-4FD1-9147-3DC6ADB2436B}"/>
    <cellStyle name="T_Book1_1_Thiet bi_Cho thuê - BC theo CV 3229 và 3251 (QĐ 780 của TTGS NHNN) 2 2 4" xfId="1080" xr:uid="{E035E894-8E60-43CA-B572-FB20C22D4593}"/>
    <cellStyle name="T_Book1_1_Thiet bi_Cho thuê - BC theo CV 3229 và 3251 (QĐ 780 của TTGS NHNN) 2 2 4 2" xfId="1689" xr:uid="{9DF1D336-B2BE-4273-8BB3-6A853AFBF5AA}"/>
    <cellStyle name="T_Book1_1_Thiet bi_Cho thuê - BC theo CV 3229 và 3251 (QĐ 780 của TTGS NHNN) 2 2 5" xfId="1686" xr:uid="{257B7B07-9C90-4B31-ABFE-A00DF2FA7E80}"/>
    <cellStyle name="T_Book1_1_Thiet bi_Cho thuê - BC theo CV 3229 và 3251 (QĐ 780 của TTGS NHNN) 2 3" xfId="1081" xr:uid="{B9C201C9-9384-464E-9A61-B0C5DD5741CD}"/>
    <cellStyle name="T_Book1_1_Thiet bi_Cho thuê - BC theo CV 3229 và 3251 (QĐ 780 của TTGS NHNN) 2 3 2" xfId="1690" xr:uid="{59FE0ADE-43AA-4F8C-AB94-C7CDFD2F6B49}"/>
    <cellStyle name="T_Book1_1_Thiet bi_Cho thuê - BC theo CV 3229 và 3251 (QĐ 780 của TTGS NHNN) 2 4" xfId="1685" xr:uid="{0A36422C-462F-4D7B-921B-801F31E2813B}"/>
    <cellStyle name="T_Book1_1_Thiet bi_Cho thuê - BC theo CV 3229 và 3251 (QĐ 780 của TTGS NHNN) 3" xfId="1684" xr:uid="{F4262C80-E696-4AEC-8C81-397069729662}"/>
    <cellStyle name="T_Book1_10b_PhanThanNhaSo10" xfId="1082" xr:uid="{7F413962-74D4-46E9-9510-570228A8119E}"/>
    <cellStyle name="T_Book1_10b_PhanThanNhaSo10 2" xfId="1083" xr:uid="{B4DB0A9D-72E5-4C0E-A70D-2C26D2D0795F}"/>
    <cellStyle name="T_Book1_10b_PhanThanNhaSo10 2 2" xfId="1084" xr:uid="{D2F2C694-7713-41A9-9394-C684410C73D5}"/>
    <cellStyle name="T_Book1_10b_PhanThanNhaSo10 2 2 2" xfId="1085" xr:uid="{2776D4BC-151C-4956-B132-EBF10B04D07A}"/>
    <cellStyle name="T_Book1_10b_PhanThanNhaSo10 2 2 2 2" xfId="1694" xr:uid="{D96447E1-49B9-44C6-A5E5-28C8DF83A829}"/>
    <cellStyle name="T_Book1_10b_PhanThanNhaSo10 2 2 3" xfId="1086" xr:uid="{48A13DDC-1F46-4EB2-AA71-9BDF294B6B9D}"/>
    <cellStyle name="T_Book1_10b_PhanThanNhaSo10 2 2 3 2" xfId="1695" xr:uid="{650F251D-1EC0-4509-865A-248D5FD98500}"/>
    <cellStyle name="T_Book1_10b_PhanThanNhaSo10 2 2 4" xfId="1087" xr:uid="{846CB8C5-96E0-4BE1-BF3F-B840687F1656}"/>
    <cellStyle name="T_Book1_10b_PhanThanNhaSo10 2 2 4 2" xfId="1696" xr:uid="{63310A65-291D-4F97-AB95-F0ABCC5FFF7C}"/>
    <cellStyle name="T_Book1_10b_PhanThanNhaSo10 2 2 5" xfId="1693" xr:uid="{42971BDD-6683-473C-9971-BDE9ACEC45CD}"/>
    <cellStyle name="T_Book1_10b_PhanThanNhaSo10 2 3" xfId="1088" xr:uid="{55EC874A-6BD7-41B3-97C8-A5F49B9C3BCE}"/>
    <cellStyle name="T_Book1_10b_PhanThanNhaSo10 2 3 2" xfId="1697" xr:uid="{9FDE03DF-69E2-4DED-8D33-D9E1026FDB20}"/>
    <cellStyle name="T_Book1_10b_PhanThanNhaSo10 2 4" xfId="1692" xr:uid="{B8740A7F-7E1A-4C6D-9307-647A786F4C68}"/>
    <cellStyle name="T_Book1_10b_PhanThanNhaSo10 3" xfId="1691" xr:uid="{A85ACC55-BB3F-461D-9AF0-141BF95EC285}"/>
    <cellStyle name="T_Book1_10b_PhanThanNhaSo10_Cho thuê - BC theo CV 3229 và 3251 (QĐ 780 của TTGS NHNN)" xfId="1089" xr:uid="{D3368436-3568-431F-BF6A-86812D52A891}"/>
    <cellStyle name="T_Book1_10b_PhanThanNhaSo10_Cho thuê - BC theo CV 3229 và 3251 (QĐ 780 của TTGS NHNN) 2" xfId="1090" xr:uid="{F26116AD-5232-423C-9A35-534C32CF5667}"/>
    <cellStyle name="T_Book1_10b_PhanThanNhaSo10_Cho thuê - BC theo CV 3229 và 3251 (QĐ 780 của TTGS NHNN) 2 2" xfId="1091" xr:uid="{1DE232A5-CF6B-4A47-8EA8-6E7A2B2EA80A}"/>
    <cellStyle name="T_Book1_10b_PhanThanNhaSo10_Cho thuê - BC theo CV 3229 và 3251 (QĐ 780 của TTGS NHNN) 2 2 2" xfId="1092" xr:uid="{D2CB69B6-D718-4587-B1E6-A3246479C19C}"/>
    <cellStyle name="T_Book1_10b_PhanThanNhaSo10_Cho thuê - BC theo CV 3229 và 3251 (QĐ 780 của TTGS NHNN) 2 2 2 2" xfId="1701" xr:uid="{0BD7A8AF-629C-4E44-A048-378E08E9AF76}"/>
    <cellStyle name="T_Book1_10b_PhanThanNhaSo10_Cho thuê - BC theo CV 3229 và 3251 (QĐ 780 của TTGS NHNN) 2 2 3" xfId="1093" xr:uid="{6F131848-2920-416D-863C-711E6DFEB2CE}"/>
    <cellStyle name="T_Book1_10b_PhanThanNhaSo10_Cho thuê - BC theo CV 3229 và 3251 (QĐ 780 của TTGS NHNN) 2 2 3 2" xfId="1702" xr:uid="{B8CFE621-291A-4DCE-80B6-DC92796A2B70}"/>
    <cellStyle name="T_Book1_10b_PhanThanNhaSo10_Cho thuê - BC theo CV 3229 và 3251 (QĐ 780 của TTGS NHNN) 2 2 4" xfId="1094" xr:uid="{FAEF45BE-2FE1-4026-85F5-BB6BCE7162A7}"/>
    <cellStyle name="T_Book1_10b_PhanThanNhaSo10_Cho thuê - BC theo CV 3229 và 3251 (QĐ 780 của TTGS NHNN) 2 2 4 2" xfId="1703" xr:uid="{7B4DF6F4-7627-4FB1-97FF-7B4A7768B0E3}"/>
    <cellStyle name="T_Book1_10b_PhanThanNhaSo10_Cho thuê - BC theo CV 3229 và 3251 (QĐ 780 của TTGS NHNN) 2 2 5" xfId="1700" xr:uid="{1EF0F749-34A5-4BD3-932C-61D96021DBE1}"/>
    <cellStyle name="T_Book1_10b_PhanThanNhaSo10_Cho thuê - BC theo CV 3229 và 3251 (QĐ 780 của TTGS NHNN) 2 3" xfId="1095" xr:uid="{DAEC0D0B-2EA7-4527-B3A2-7C64DCEF23E4}"/>
    <cellStyle name="T_Book1_10b_PhanThanNhaSo10_Cho thuê - BC theo CV 3229 và 3251 (QĐ 780 của TTGS NHNN) 2 3 2" xfId="1704" xr:uid="{FDB16FC0-18A9-4BC7-B5E8-9E9ECB96817A}"/>
    <cellStyle name="T_Book1_10b_PhanThanNhaSo10_Cho thuê - BC theo CV 3229 và 3251 (QĐ 780 của TTGS NHNN) 2 4" xfId="1699" xr:uid="{DF00600F-513E-4922-B5C6-BCA21614C2E9}"/>
    <cellStyle name="T_Book1_10b_PhanThanNhaSo10_Cho thuê - BC theo CV 3229 và 3251 (QĐ 780 của TTGS NHNN) 3" xfId="1698" xr:uid="{2DF3FCC4-BBCB-428F-8CBC-082AF20DE08E}"/>
    <cellStyle name="T_Book1_2" xfId="1096" xr:uid="{BC34FC4C-3E3F-4F7F-8CB3-6026CD3D0C0F}"/>
    <cellStyle name="T_Book1_2 2" xfId="1097" xr:uid="{1BFCBD2E-4C62-4D67-B3E5-6A034C82C7E0}"/>
    <cellStyle name="T_Book1_2 2 2" xfId="1098" xr:uid="{6D41C816-F52D-4258-9EAA-DFE02A392383}"/>
    <cellStyle name="T_Book1_2 2 2 2" xfId="1099" xr:uid="{C7A33C59-372C-4A2D-A14E-8FB297E07B4B}"/>
    <cellStyle name="T_Book1_2 2 2 2 2" xfId="1708" xr:uid="{193CD174-E9DA-4AA2-90BB-A71D68A45FD1}"/>
    <cellStyle name="T_Book1_2 2 2 3" xfId="1100" xr:uid="{6FE20727-F201-4C7B-AB06-3DE68C1FF72F}"/>
    <cellStyle name="T_Book1_2 2 2 3 2" xfId="1709" xr:uid="{F930674B-E002-44A8-90C3-35BBD0161663}"/>
    <cellStyle name="T_Book1_2 2 2 4" xfId="1101" xr:uid="{57BAF070-5E8B-4570-BBB0-8C44AA7757DC}"/>
    <cellStyle name="T_Book1_2 2 2 4 2" xfId="1710" xr:uid="{4B77DCA1-B781-4CFA-A59D-64D00CFA2AE0}"/>
    <cellStyle name="T_Book1_2 2 2 5" xfId="1707" xr:uid="{21388899-092B-40BC-A57C-BD18C109F2A3}"/>
    <cellStyle name="T_Book1_2 2 3" xfId="1102" xr:uid="{E3193D17-5528-4694-B416-0756C1081DAC}"/>
    <cellStyle name="T_Book1_2 2 3 2" xfId="1711" xr:uid="{3F9BD1C6-7D49-4663-9534-5EEC2B5F47FA}"/>
    <cellStyle name="T_Book1_2 2 4" xfId="1706" xr:uid="{DEFC811D-701E-4F2C-A571-E893A8B40E3F}"/>
    <cellStyle name="T_Book1_2 3" xfId="1705" xr:uid="{88E5C8C9-87F2-4C27-A07D-46F516566265}"/>
    <cellStyle name="T_Book1_2_Cho thuê - BC theo CV 3229 và 3251 (QĐ 780 của TTGS NHNN)" xfId="1103" xr:uid="{7D1F4228-1899-4D14-86E2-B94848470BEC}"/>
    <cellStyle name="T_Book1_2_Cho thuê - BC theo CV 3229 và 3251 (QĐ 780 của TTGS NHNN) 2" xfId="1104" xr:uid="{7753C25E-1CA9-4307-B0FC-AD74E61F4DE2}"/>
    <cellStyle name="T_Book1_2_Cho thuê - BC theo CV 3229 và 3251 (QĐ 780 của TTGS NHNN) 2 2" xfId="1105" xr:uid="{D1F3EA1C-E378-40C6-8C2A-28749594AA4A}"/>
    <cellStyle name="T_Book1_2_Cho thuê - BC theo CV 3229 và 3251 (QĐ 780 của TTGS NHNN) 2 2 2" xfId="1106" xr:uid="{7950140F-4EF5-4710-903C-51EE15745DAB}"/>
    <cellStyle name="T_Book1_2_Cho thuê - BC theo CV 3229 và 3251 (QĐ 780 của TTGS NHNN) 2 2 2 2" xfId="1715" xr:uid="{13F2A382-7E7E-4650-8FE3-914E424B8B61}"/>
    <cellStyle name="T_Book1_2_Cho thuê - BC theo CV 3229 và 3251 (QĐ 780 của TTGS NHNN) 2 2 3" xfId="1107" xr:uid="{55141FDA-05AC-4F54-BAA4-BDEBB172688E}"/>
    <cellStyle name="T_Book1_2_Cho thuê - BC theo CV 3229 và 3251 (QĐ 780 của TTGS NHNN) 2 2 3 2" xfId="1716" xr:uid="{855E01A1-8668-4B36-9673-B465040F4F41}"/>
    <cellStyle name="T_Book1_2_Cho thuê - BC theo CV 3229 và 3251 (QĐ 780 của TTGS NHNN) 2 2 4" xfId="1108" xr:uid="{A33FB9F2-712F-46BA-89C0-F8F7FD94393D}"/>
    <cellStyle name="T_Book1_2_Cho thuê - BC theo CV 3229 và 3251 (QĐ 780 của TTGS NHNN) 2 2 4 2" xfId="1717" xr:uid="{254A9FCA-B354-468B-BBA4-C10304BDBB94}"/>
    <cellStyle name="T_Book1_2_Cho thuê - BC theo CV 3229 và 3251 (QĐ 780 của TTGS NHNN) 2 2 5" xfId="1714" xr:uid="{4B9CFF20-8DD3-4AD5-95C5-770459CAE8E4}"/>
    <cellStyle name="T_Book1_2_Cho thuê - BC theo CV 3229 và 3251 (QĐ 780 của TTGS NHNN) 2 3" xfId="1109" xr:uid="{E1F8B30F-736C-45D8-AFBA-01AA6CE96CA7}"/>
    <cellStyle name="T_Book1_2_Cho thuê - BC theo CV 3229 và 3251 (QĐ 780 của TTGS NHNN) 2 3 2" xfId="1718" xr:uid="{B152A0CF-09E3-444B-ABAA-5920D668BE54}"/>
    <cellStyle name="T_Book1_2_Cho thuê - BC theo CV 3229 và 3251 (QĐ 780 của TTGS NHNN) 2 4" xfId="1713" xr:uid="{9D54E61D-B1B7-48F6-A080-149A0C9F8BC6}"/>
    <cellStyle name="T_Book1_2_Cho thuê - BC theo CV 3229 và 3251 (QĐ 780 của TTGS NHNN) 3" xfId="1712" xr:uid="{6A885900-70B2-4F6B-81DC-07217F76B858}"/>
    <cellStyle name="T_Book1_Book1" xfId="1110" xr:uid="{9A0EB6B3-5626-4CE2-B8AD-F3751D3ADEB2}"/>
    <cellStyle name="T_Book1_Book1 2" xfId="1111" xr:uid="{92853E1D-0967-4503-A09D-7AD78F0240D7}"/>
    <cellStyle name="T_Book1_Book1 2 2" xfId="1112" xr:uid="{422AE246-6776-42E8-B359-214DE7A222ED}"/>
    <cellStyle name="T_Book1_Book1 2 2 2" xfId="1113" xr:uid="{0FC69574-D2BB-4322-925E-1DADCD59FE10}"/>
    <cellStyle name="T_Book1_Book1 2 2 2 2" xfId="1722" xr:uid="{B3A8142F-3DB0-49B1-82B8-EF54C6234B10}"/>
    <cellStyle name="T_Book1_Book1 2 2 3" xfId="1114" xr:uid="{5483535C-686C-4CAE-B972-1C50BA722E8A}"/>
    <cellStyle name="T_Book1_Book1 2 2 3 2" xfId="1723" xr:uid="{1A67903A-1609-4A17-A336-D6467CE038C6}"/>
    <cellStyle name="T_Book1_Book1 2 2 4" xfId="1115" xr:uid="{78D26A39-CFF1-4FC2-971F-A29ACAE5307E}"/>
    <cellStyle name="T_Book1_Book1 2 2 4 2" xfId="1724" xr:uid="{FA7D840D-A422-40A5-862D-EA6A497E79F2}"/>
    <cellStyle name="T_Book1_Book1 2 2 5" xfId="1721" xr:uid="{E73F3589-D71F-438C-A41D-BFA5063807FC}"/>
    <cellStyle name="T_Book1_Book1 2 3" xfId="1116" xr:uid="{4548549A-5A28-47AC-885B-3C62ECDA857D}"/>
    <cellStyle name="T_Book1_Book1 2 3 2" xfId="1725" xr:uid="{20E27598-D2AA-4A09-908E-6468B44D71DF}"/>
    <cellStyle name="T_Book1_Book1 2 4" xfId="1720" xr:uid="{BFA993BF-A8D3-49F1-93D6-59A9AD5FA364}"/>
    <cellStyle name="T_Book1_Book1 3" xfId="1719" xr:uid="{F82FD950-7E0D-49FD-A77D-25C934906E2C}"/>
    <cellStyle name="T_Book1_Book1_Cho thuê - BC theo CV 3229 và 3251 (QĐ 780 của TTGS NHNN)" xfId="1117" xr:uid="{7D1E28ED-526C-48B6-AC63-BC3ACEEB454A}"/>
    <cellStyle name="T_Book1_Book1_Cho thuê - BC theo CV 3229 và 3251 (QĐ 780 của TTGS NHNN) 2" xfId="1118" xr:uid="{9BE2C45F-5F57-4869-8639-8D5DEF0D3773}"/>
    <cellStyle name="T_Book1_Book1_Cho thuê - BC theo CV 3229 và 3251 (QĐ 780 của TTGS NHNN) 2 2" xfId="1119" xr:uid="{4A849442-2F52-4155-88C9-DB3076C7FDD8}"/>
    <cellStyle name="T_Book1_Book1_Cho thuê - BC theo CV 3229 và 3251 (QĐ 780 của TTGS NHNN) 2 2 2" xfId="1120" xr:uid="{B5C9CD33-CDD5-463E-A3C1-FD12D39F7C94}"/>
    <cellStyle name="T_Book1_Book1_Cho thuê - BC theo CV 3229 và 3251 (QĐ 780 của TTGS NHNN) 2 2 2 2" xfId="1729" xr:uid="{87E3C8AB-16AE-4710-8818-3C83283D7A87}"/>
    <cellStyle name="T_Book1_Book1_Cho thuê - BC theo CV 3229 và 3251 (QĐ 780 của TTGS NHNN) 2 2 3" xfId="1121" xr:uid="{5D671DCE-4381-4F73-A3EF-E7D12CF1F91B}"/>
    <cellStyle name="T_Book1_Book1_Cho thuê - BC theo CV 3229 và 3251 (QĐ 780 của TTGS NHNN) 2 2 3 2" xfId="1730" xr:uid="{86148392-424F-4012-9473-4FCD1CCFFE38}"/>
    <cellStyle name="T_Book1_Book1_Cho thuê - BC theo CV 3229 và 3251 (QĐ 780 của TTGS NHNN) 2 2 4" xfId="1122" xr:uid="{FF087C3D-F141-4F6D-B838-026CCC31B25C}"/>
    <cellStyle name="T_Book1_Book1_Cho thuê - BC theo CV 3229 và 3251 (QĐ 780 của TTGS NHNN) 2 2 4 2" xfId="1731" xr:uid="{6A3E7FF7-D3B7-489F-97D6-2EC55E5533F4}"/>
    <cellStyle name="T_Book1_Book1_Cho thuê - BC theo CV 3229 và 3251 (QĐ 780 của TTGS NHNN) 2 2 5" xfId="1728" xr:uid="{984848C8-5183-4C44-9933-1DD98ED87233}"/>
    <cellStyle name="T_Book1_Book1_Cho thuê - BC theo CV 3229 và 3251 (QĐ 780 của TTGS NHNN) 2 3" xfId="1123" xr:uid="{9A69E71B-3989-4544-B57B-161ABD6B7BF4}"/>
    <cellStyle name="T_Book1_Book1_Cho thuê - BC theo CV 3229 và 3251 (QĐ 780 của TTGS NHNN) 2 3 2" xfId="1732" xr:uid="{470348B9-C193-4820-B876-A5E56F7115A7}"/>
    <cellStyle name="T_Book1_Book1_Cho thuê - BC theo CV 3229 và 3251 (QĐ 780 của TTGS NHNN) 2 4" xfId="1727" xr:uid="{4BB1B8D1-6417-44A3-A266-15F87432AF53}"/>
    <cellStyle name="T_Book1_Book1_Cho thuê - BC theo CV 3229 và 3251 (QĐ 780 của TTGS NHNN) 3" xfId="1726" xr:uid="{D6504847-06E7-421B-B29E-81AB00B5A447}"/>
    <cellStyle name="T_Book1_Cho thuê - BC theo CV 3229 và 3251 (QĐ 780 của TTGS NHNN)" xfId="1124" xr:uid="{262BF195-96AC-42E0-92A5-AD3E830B92EB}"/>
    <cellStyle name="T_Book1_Cho thuê - BC theo CV 3229 và 3251 (QĐ 780 của TTGS NHNN) 2" xfId="1125" xr:uid="{2F3F76E4-B3B4-4CBE-8C97-4F4D27962959}"/>
    <cellStyle name="T_Book1_Cho thuê - BC theo CV 3229 và 3251 (QĐ 780 của TTGS NHNN) 2 2" xfId="1126" xr:uid="{889C56D3-D94D-48B7-8ED1-78DA12BC58A3}"/>
    <cellStyle name="T_Book1_Cho thuê - BC theo CV 3229 và 3251 (QĐ 780 của TTGS NHNN) 2 2 2" xfId="1127" xr:uid="{7A56D6BE-DDD4-44E8-84ED-EAE624B11ECD}"/>
    <cellStyle name="T_Book1_Cho thuê - BC theo CV 3229 và 3251 (QĐ 780 của TTGS NHNN) 2 2 2 2" xfId="1736" xr:uid="{CDA1F6B4-2C97-4C86-AEDF-C83CC1E7B6B2}"/>
    <cellStyle name="T_Book1_Cho thuê - BC theo CV 3229 và 3251 (QĐ 780 của TTGS NHNN) 2 2 3" xfId="1128" xr:uid="{13DECD3F-4E6C-4FC7-BDFE-70629F3C981E}"/>
    <cellStyle name="T_Book1_Cho thuê - BC theo CV 3229 và 3251 (QĐ 780 của TTGS NHNN) 2 2 3 2" xfId="1737" xr:uid="{C970B330-DE4C-403E-A65A-51F09E1A0925}"/>
    <cellStyle name="T_Book1_Cho thuê - BC theo CV 3229 và 3251 (QĐ 780 của TTGS NHNN) 2 2 4" xfId="1129" xr:uid="{2A4E173C-AFCB-4851-886E-E7F321150053}"/>
    <cellStyle name="T_Book1_Cho thuê - BC theo CV 3229 và 3251 (QĐ 780 của TTGS NHNN) 2 2 4 2" xfId="1738" xr:uid="{23EFD692-4341-4679-B06D-AA0B868B0377}"/>
    <cellStyle name="T_Book1_Cho thuê - BC theo CV 3229 và 3251 (QĐ 780 của TTGS NHNN) 2 2 5" xfId="1735" xr:uid="{BC81C0CA-697E-4CD5-AD17-B301B52C49DD}"/>
    <cellStyle name="T_Book1_Cho thuê - BC theo CV 3229 và 3251 (QĐ 780 của TTGS NHNN) 2 3" xfId="1130" xr:uid="{10D6C0C7-D403-4D3B-878C-2B46F655AE0D}"/>
    <cellStyle name="T_Book1_Cho thuê - BC theo CV 3229 và 3251 (QĐ 780 của TTGS NHNN) 2 3 2" xfId="1739" xr:uid="{8987FDC9-4DB7-4FC1-A1EE-AC86507AA2AB}"/>
    <cellStyle name="T_Book1_Cho thuê - BC theo CV 3229 và 3251 (QĐ 780 của TTGS NHNN) 2 4" xfId="1734" xr:uid="{875FCFBF-9142-4344-88C9-4CC06F78AB27}"/>
    <cellStyle name="T_Book1_Cho thuê - BC theo CV 3229 và 3251 (QĐ 780 của TTGS NHNN) 3" xfId="1733" xr:uid="{0D2731F4-AB58-44BC-A84D-C549AC7577B8}"/>
    <cellStyle name="T_Book1_CPK" xfId="1131" xr:uid="{951BA84A-AF1E-44BA-870C-BB41C6FE8396}"/>
    <cellStyle name="T_Book1_CPK 2" xfId="1132" xr:uid="{92319CBB-A4D6-4F10-A657-6597F8A145B0}"/>
    <cellStyle name="T_Book1_CPK 2 2" xfId="1133" xr:uid="{F6FFF67E-05F9-4F73-A8C8-722EEA90C66C}"/>
    <cellStyle name="T_Book1_CPK 2 2 2" xfId="1134" xr:uid="{C2B1346F-956A-4673-9D5E-601C64770FA6}"/>
    <cellStyle name="T_Book1_CPK 2 2 2 2" xfId="1743" xr:uid="{ABE9B1FE-AFA9-449E-81B5-9257BE95C9A8}"/>
    <cellStyle name="T_Book1_CPK 2 2 3" xfId="1135" xr:uid="{A1BE09D5-93D1-4FF2-86D0-C83E9FE69FF2}"/>
    <cellStyle name="T_Book1_CPK 2 2 3 2" xfId="1744" xr:uid="{B24BDE62-37AA-4C4B-9A4F-2800E3660BD9}"/>
    <cellStyle name="T_Book1_CPK 2 2 4" xfId="1136" xr:uid="{629D6E85-7F3D-4548-B188-3549B8F820AF}"/>
    <cellStyle name="T_Book1_CPK 2 2 4 2" xfId="1745" xr:uid="{FDDBB8CA-A0CC-4048-AAD7-7034181C7400}"/>
    <cellStyle name="T_Book1_CPK 2 2 5" xfId="1742" xr:uid="{6A8CC748-BFA5-481B-BDAE-2AF5651445FB}"/>
    <cellStyle name="T_Book1_CPK 2 3" xfId="1137" xr:uid="{89BE4071-ED3C-4506-9A8E-A474C3C14833}"/>
    <cellStyle name="T_Book1_CPK 2 3 2" xfId="1746" xr:uid="{FF6AEEC8-4F2E-46C7-A419-60886FB58641}"/>
    <cellStyle name="T_Book1_CPK 2 4" xfId="1741" xr:uid="{F3FAF6D4-B744-489C-A9BD-269D312C9A38}"/>
    <cellStyle name="T_Book1_CPK 3" xfId="1740" xr:uid="{1A9AD0D1-D3FF-4106-8EA9-444575C4F5AE}"/>
    <cellStyle name="T_Book1_CPK_Cho thuê - BC theo CV 3229 và 3251 (QĐ 780 của TTGS NHNN)" xfId="1138" xr:uid="{EF9E8362-C927-479C-BC63-8E7259DB56DF}"/>
    <cellStyle name="T_Book1_CPK_Cho thuê - BC theo CV 3229 và 3251 (QĐ 780 của TTGS NHNN) 2" xfId="1139" xr:uid="{51D879B0-01CE-4A19-A403-86932D932D23}"/>
    <cellStyle name="T_Book1_CPK_Cho thuê - BC theo CV 3229 và 3251 (QĐ 780 của TTGS NHNN) 2 2" xfId="1140" xr:uid="{B9E45495-C2A2-4B83-868B-6944DB236F5C}"/>
    <cellStyle name="T_Book1_CPK_Cho thuê - BC theo CV 3229 và 3251 (QĐ 780 của TTGS NHNN) 2 2 2" xfId="1141" xr:uid="{B596B91A-BE71-496F-B764-3A8ED546F32F}"/>
    <cellStyle name="T_Book1_CPK_Cho thuê - BC theo CV 3229 và 3251 (QĐ 780 của TTGS NHNN) 2 2 2 2" xfId="1750" xr:uid="{D2D6D368-94D7-431E-AF4D-47F8E0A098B5}"/>
    <cellStyle name="T_Book1_CPK_Cho thuê - BC theo CV 3229 và 3251 (QĐ 780 của TTGS NHNN) 2 2 3" xfId="1142" xr:uid="{21CDBD78-53A2-4BDB-967F-FD33E05415F4}"/>
    <cellStyle name="T_Book1_CPK_Cho thuê - BC theo CV 3229 và 3251 (QĐ 780 của TTGS NHNN) 2 2 3 2" xfId="1751" xr:uid="{66B639FF-7F96-4253-A3EC-927210CECB5C}"/>
    <cellStyle name="T_Book1_CPK_Cho thuê - BC theo CV 3229 và 3251 (QĐ 780 của TTGS NHNN) 2 2 4" xfId="1143" xr:uid="{675AE0B2-2074-4EB8-B226-CFB1B0C74C1A}"/>
    <cellStyle name="T_Book1_CPK_Cho thuê - BC theo CV 3229 và 3251 (QĐ 780 của TTGS NHNN) 2 2 4 2" xfId="1752" xr:uid="{FD7F05EF-FD69-4C0C-8D8C-8D9BEB5BC446}"/>
    <cellStyle name="T_Book1_CPK_Cho thuê - BC theo CV 3229 và 3251 (QĐ 780 của TTGS NHNN) 2 2 5" xfId="1749" xr:uid="{162FD373-8306-4724-912D-0DE461CE5943}"/>
    <cellStyle name="T_Book1_CPK_Cho thuê - BC theo CV 3229 và 3251 (QĐ 780 của TTGS NHNN) 2 3" xfId="1144" xr:uid="{8983D49F-E0B4-43CF-8EF0-7F3B95A1A065}"/>
    <cellStyle name="T_Book1_CPK_Cho thuê - BC theo CV 3229 và 3251 (QĐ 780 của TTGS NHNN) 2 3 2" xfId="1753" xr:uid="{8A5CE52E-BAE9-4DC9-8057-2D795C3D1C38}"/>
    <cellStyle name="T_Book1_CPK_Cho thuê - BC theo CV 3229 và 3251 (QĐ 780 của TTGS NHNN) 2 4" xfId="1748" xr:uid="{4E1F1209-33F6-4F98-A3DE-19D0BC55E912}"/>
    <cellStyle name="T_Book1_CPK_Cho thuê - BC theo CV 3229 và 3251 (QĐ 780 của TTGS NHNN) 3" xfId="1747" xr:uid="{6A5E145D-51FD-4D44-80BC-699DBBB8C815}"/>
    <cellStyle name="T_Book1_Thiet bi" xfId="1145" xr:uid="{CFAEB742-9B54-47CC-AF4B-7A5161B2DF0C}"/>
    <cellStyle name="T_Book1_Thiet bi 2" xfId="1146" xr:uid="{39A24C4D-653B-4529-AD41-8EDDAFBA9FF9}"/>
    <cellStyle name="T_Book1_Thiet bi 2 2" xfId="1147" xr:uid="{7F69520D-EEF5-4C71-90EF-CAA8AB2D3ED0}"/>
    <cellStyle name="T_Book1_Thiet bi 2 2 2" xfId="1148" xr:uid="{7F5D7FA6-4F59-4FFF-8BC9-C280984DE15A}"/>
    <cellStyle name="T_Book1_Thiet bi 2 2 2 2" xfId="1757" xr:uid="{D71D76AD-EB4F-49BE-8F64-90C78C32532E}"/>
    <cellStyle name="T_Book1_Thiet bi 2 2 3" xfId="1149" xr:uid="{300C8065-9C9F-4949-A75F-7FD5B2294475}"/>
    <cellStyle name="T_Book1_Thiet bi 2 2 3 2" xfId="1758" xr:uid="{5E2E7522-6CEE-4503-8A99-A055250A7BE8}"/>
    <cellStyle name="T_Book1_Thiet bi 2 2 4" xfId="1150" xr:uid="{F96CAF1D-1BEE-410D-9C25-08FE33638410}"/>
    <cellStyle name="T_Book1_Thiet bi 2 2 4 2" xfId="1759" xr:uid="{D4643A1A-1F99-4BC5-8D99-A14BA58EA92F}"/>
    <cellStyle name="T_Book1_Thiet bi 2 2 5" xfId="1756" xr:uid="{E4BC58F4-8B7D-4F59-A06C-4371E1C8645D}"/>
    <cellStyle name="T_Book1_Thiet bi 2 3" xfId="1151" xr:uid="{CA138447-901A-475C-A22D-C6C8E8A8E425}"/>
    <cellStyle name="T_Book1_Thiet bi 2 3 2" xfId="1760" xr:uid="{FC8212DD-C322-4F9B-830C-EC200CEFFA3F}"/>
    <cellStyle name="T_Book1_Thiet bi 2 4" xfId="1755" xr:uid="{5BAC03A1-A446-42CB-93FA-46D5D5BF7794}"/>
    <cellStyle name="T_Book1_Thiet bi 3" xfId="1754" xr:uid="{94FED3E3-F9AE-4C04-BD9D-6D967EF0E63F}"/>
    <cellStyle name="T_Book1_Thiet bi_Cho thuê - BC theo CV 3229 và 3251 (QĐ 780 của TTGS NHNN)" xfId="1152" xr:uid="{46777C9D-4375-41D5-9D9F-45A6640B4F0A}"/>
    <cellStyle name="T_Book1_Thiet bi_Cho thuê - BC theo CV 3229 và 3251 (QĐ 780 của TTGS NHNN) 2" xfId="1153" xr:uid="{9219581F-B31C-41E7-96DA-5034E170BC9B}"/>
    <cellStyle name="T_Book1_Thiet bi_Cho thuê - BC theo CV 3229 và 3251 (QĐ 780 của TTGS NHNN) 2 2" xfId="1154" xr:uid="{BD639301-3C09-401E-A1B7-D734A12B6122}"/>
    <cellStyle name="T_Book1_Thiet bi_Cho thuê - BC theo CV 3229 và 3251 (QĐ 780 của TTGS NHNN) 2 2 2" xfId="1155" xr:uid="{78C68D4C-CFFF-4474-9077-415E104B5984}"/>
    <cellStyle name="T_Book1_Thiet bi_Cho thuê - BC theo CV 3229 và 3251 (QĐ 780 của TTGS NHNN) 2 2 2 2" xfId="1764" xr:uid="{04DEC141-5AB0-4A23-B59F-804D09F81578}"/>
    <cellStyle name="T_Book1_Thiet bi_Cho thuê - BC theo CV 3229 và 3251 (QĐ 780 của TTGS NHNN) 2 2 3" xfId="1156" xr:uid="{F57F98AF-7687-4187-A77A-D1B741863390}"/>
    <cellStyle name="T_Book1_Thiet bi_Cho thuê - BC theo CV 3229 và 3251 (QĐ 780 của TTGS NHNN) 2 2 3 2" xfId="1765" xr:uid="{56F13F96-A14C-4894-AAA6-3DF84D464340}"/>
    <cellStyle name="T_Book1_Thiet bi_Cho thuê - BC theo CV 3229 và 3251 (QĐ 780 của TTGS NHNN) 2 2 4" xfId="1157" xr:uid="{230A5D32-2955-4FB3-8DAC-E5A307D14502}"/>
    <cellStyle name="T_Book1_Thiet bi_Cho thuê - BC theo CV 3229 và 3251 (QĐ 780 của TTGS NHNN) 2 2 4 2" xfId="1766" xr:uid="{EB762758-2927-4505-A148-1733E5391FAB}"/>
    <cellStyle name="T_Book1_Thiet bi_Cho thuê - BC theo CV 3229 và 3251 (QĐ 780 của TTGS NHNN) 2 2 5" xfId="1763" xr:uid="{744D9D11-EEF1-4B24-BB72-A59BB615F78E}"/>
    <cellStyle name="T_Book1_Thiet bi_Cho thuê - BC theo CV 3229 và 3251 (QĐ 780 của TTGS NHNN) 2 3" xfId="1158" xr:uid="{EC4F1B33-3861-4BC5-91BE-8B3A614EE28D}"/>
    <cellStyle name="T_Book1_Thiet bi_Cho thuê - BC theo CV 3229 và 3251 (QĐ 780 của TTGS NHNN) 2 3 2" xfId="1767" xr:uid="{EECD9F9B-69F9-433A-A1E1-A6F19584D48A}"/>
    <cellStyle name="T_Book1_Thiet bi_Cho thuê - BC theo CV 3229 và 3251 (QĐ 780 của TTGS NHNN) 2 4" xfId="1762" xr:uid="{0486F556-F8EB-4D13-B6BA-901F4A4ED7BE}"/>
    <cellStyle name="T_Book1_Thiet bi_Cho thuê - BC theo CV 3229 và 3251 (QĐ 780 của TTGS NHNN) 3" xfId="1761" xr:uid="{50C156CD-8A44-4144-9C3C-63A9FA86C3FB}"/>
    <cellStyle name="T_Cho thuê - BC theo CV 3229 và 3251 (QĐ 780 của TTGS NHNN)" xfId="1159" xr:uid="{05957B79-D3E3-43D2-A502-D58BD2BA0D29}"/>
    <cellStyle name="T_Cho thuê - BC theo CV 3229 và 3251 (QĐ 780 của TTGS NHNN) 2" xfId="1160" xr:uid="{9C255150-F25B-4061-96C0-65C3E062F7FC}"/>
    <cellStyle name="T_Cho thuê - BC theo CV 3229 và 3251 (QĐ 780 của TTGS NHNN) 2 2" xfId="1161" xr:uid="{4A41268A-97F6-49A8-BCF9-368121B0EEA3}"/>
    <cellStyle name="T_Cho thuê - BC theo CV 3229 và 3251 (QĐ 780 của TTGS NHNN) 2 2 2" xfId="1162" xr:uid="{224499F1-6EB2-4F2A-B2A6-E7217A801FB8}"/>
    <cellStyle name="T_Cho thuê - BC theo CV 3229 và 3251 (QĐ 780 của TTGS NHNN) 2 2 2 2" xfId="1771" xr:uid="{BE472282-6016-4B50-AAC8-227EDB4136E0}"/>
    <cellStyle name="T_Cho thuê - BC theo CV 3229 và 3251 (QĐ 780 của TTGS NHNN) 2 2 3" xfId="1163" xr:uid="{C9C9BD48-14E8-4A76-AEE4-7C88014C1010}"/>
    <cellStyle name="T_Cho thuê - BC theo CV 3229 và 3251 (QĐ 780 của TTGS NHNN) 2 2 3 2" xfId="1772" xr:uid="{7B3CDD6D-D5AD-4F23-8DEC-2FDA8B9D241A}"/>
    <cellStyle name="T_Cho thuê - BC theo CV 3229 và 3251 (QĐ 780 của TTGS NHNN) 2 2 4" xfId="1164" xr:uid="{88BE84F3-90A1-4FD3-BE3E-BF59EE5302EB}"/>
    <cellStyle name="T_Cho thuê - BC theo CV 3229 và 3251 (QĐ 780 của TTGS NHNN) 2 2 4 2" xfId="1773" xr:uid="{CADDFBBD-3B29-48DC-B24D-BAE8860C6202}"/>
    <cellStyle name="T_Cho thuê - BC theo CV 3229 và 3251 (QĐ 780 của TTGS NHNN) 2 2 5" xfId="1770" xr:uid="{1C8F5497-3E15-425E-8BAC-CA3EA55C3AC0}"/>
    <cellStyle name="T_Cho thuê - BC theo CV 3229 và 3251 (QĐ 780 của TTGS NHNN) 2 3" xfId="1165" xr:uid="{85130CE8-6121-47DE-937B-9200A4D97C5C}"/>
    <cellStyle name="T_Cho thuê - BC theo CV 3229 và 3251 (QĐ 780 của TTGS NHNN) 2 3 2" xfId="1774" xr:uid="{F0473422-C34C-4FE6-AD12-EFD51DFB34F4}"/>
    <cellStyle name="T_Cho thuê - BC theo CV 3229 và 3251 (QĐ 780 của TTGS NHNN) 2 4" xfId="1769" xr:uid="{18344A79-02E4-4E0C-B47F-7B6BF43964E0}"/>
    <cellStyle name="T_Cho thuê - BC theo CV 3229 và 3251 (QĐ 780 của TTGS NHNN) 3" xfId="1768" xr:uid="{88FD3F5F-56E7-4727-A2F8-EDF3F4082960}"/>
    <cellStyle name="T_CPK" xfId="1166" xr:uid="{A2D1B253-DF34-4B5C-9A3D-1ABE7AEB40FD}"/>
    <cellStyle name="T_CPK 2" xfId="1167" xr:uid="{A134AAB3-2485-4DAD-9DDB-D8BD7D1EED78}"/>
    <cellStyle name="T_CPK 2 2" xfId="1168" xr:uid="{AB47D25A-B05C-4E22-87A5-C8AAD9F3C2C0}"/>
    <cellStyle name="T_CPK 2 2 2" xfId="1169" xr:uid="{ADA2E412-E010-45F0-9D64-91B9D0E628DD}"/>
    <cellStyle name="T_CPK 2 2 2 2" xfId="1778" xr:uid="{EEDEDE9E-66A7-4E04-B59E-B0966707BBCF}"/>
    <cellStyle name="T_CPK 2 2 3" xfId="1170" xr:uid="{D83003AD-C518-4586-957C-D58458585830}"/>
    <cellStyle name="T_CPK 2 2 3 2" xfId="1779" xr:uid="{DF25DDF2-9B00-46CD-BD87-EE52178F99AE}"/>
    <cellStyle name="T_CPK 2 2 4" xfId="1171" xr:uid="{94A463AD-2400-4CB8-B658-245AE6D72858}"/>
    <cellStyle name="T_CPK 2 2 4 2" xfId="1780" xr:uid="{C413235F-AD9A-4C54-B9F4-6B187352BE71}"/>
    <cellStyle name="T_CPK 2 2 5" xfId="1777" xr:uid="{95D6D64F-61FC-479F-90EB-A82C8923AEC9}"/>
    <cellStyle name="T_CPK 2 3" xfId="1172" xr:uid="{F28644D9-F3CC-43F3-8A5E-5C6F666CB661}"/>
    <cellStyle name="T_CPK 2 3 2" xfId="1781" xr:uid="{BFA5BE97-CA45-4CF1-9BFC-B72D44C6D59C}"/>
    <cellStyle name="T_CPK 2 4" xfId="1776" xr:uid="{A7D570A4-867D-4F47-971E-12C4B1704BE3}"/>
    <cellStyle name="T_CPK 3" xfId="1775" xr:uid="{40A580AD-875D-431C-AB60-5548CDF6A2C0}"/>
    <cellStyle name="T_CPK_BIEU 3" xfId="1173" xr:uid="{857DFA24-C729-4ABF-9192-CD3C40B789F1}"/>
    <cellStyle name="T_CPK_BIEU 3 2" xfId="1174" xr:uid="{77C681EC-5894-4FFA-A7FF-7043128B0AC5}"/>
    <cellStyle name="T_CPK_BIEU 3 2 2" xfId="1175" xr:uid="{49947476-5E28-4B04-A3BA-D5B23AD3392F}"/>
    <cellStyle name="T_CPK_BIEU 3 2 2 2" xfId="1176" xr:uid="{8BF6B516-68FB-4C29-8417-E8D93899D1F0}"/>
    <cellStyle name="T_CPK_BIEU 3 2 2 2 2" xfId="1785" xr:uid="{5046126F-671A-487E-B34A-6F705C08D866}"/>
    <cellStyle name="T_CPK_BIEU 3 2 2 3" xfId="1177" xr:uid="{81CFCE18-30B4-4939-A74E-E6F2E199B3C2}"/>
    <cellStyle name="T_CPK_BIEU 3 2 2 3 2" xfId="1786" xr:uid="{4988D18E-E61E-4A02-BFC7-BE322B875AD8}"/>
    <cellStyle name="T_CPK_BIEU 3 2 2 4" xfId="1178" xr:uid="{1C0D0E0A-D253-4BF6-85F0-ECE52CF1121B}"/>
    <cellStyle name="T_CPK_BIEU 3 2 2 4 2" xfId="1787" xr:uid="{F35ABD36-41C2-477B-8E4F-EC3F5040D2D0}"/>
    <cellStyle name="T_CPK_BIEU 3 2 2 5" xfId="1784" xr:uid="{ED9BD1D4-1A4C-45F0-A4A2-D00D2C2F6DC9}"/>
    <cellStyle name="T_CPK_BIEU 3 2 3" xfId="1179" xr:uid="{0D152673-AC6C-4E6F-81B1-29A3DCFDB1DA}"/>
    <cellStyle name="T_CPK_BIEU 3 2 3 2" xfId="1788" xr:uid="{511247E9-77C8-438B-9B09-812992028D92}"/>
    <cellStyle name="T_CPK_BIEU 3 2 4" xfId="1783" xr:uid="{144A3B59-F8C3-438A-8AE0-EA3E34020EA5}"/>
    <cellStyle name="T_CPK_BIEU 3 3" xfId="1782" xr:uid="{FD681094-593A-47A4-8403-2B4CCD02C14B}"/>
    <cellStyle name="T_CPK_bieu 5" xfId="1180" xr:uid="{91B07493-86A4-43B2-8813-F739860D43A9}"/>
    <cellStyle name="T_CPK_bieu 5 2" xfId="1181" xr:uid="{DFE9F683-88C4-4C22-993C-354FE8CAB2A1}"/>
    <cellStyle name="T_CPK_bieu 5 2 2" xfId="1182" xr:uid="{CF5CDF9B-0322-42BA-AA46-DFF51572BD65}"/>
    <cellStyle name="T_CPK_bieu 5 2 2 2" xfId="1183" xr:uid="{C1DA8A28-9A5A-4AE4-BF98-ACC3A9EF301C}"/>
    <cellStyle name="T_CPK_bieu 5 2 2 2 2" xfId="1792" xr:uid="{E5409802-0C1F-4E46-9643-F1398416F3FE}"/>
    <cellStyle name="T_CPK_bieu 5 2 2 3" xfId="1184" xr:uid="{2AA6FCFF-99E0-4DE8-ACA6-7FBA1F996624}"/>
    <cellStyle name="T_CPK_bieu 5 2 2 3 2" xfId="1793" xr:uid="{3513222A-3CE2-4B38-8D14-224D29A8B3D6}"/>
    <cellStyle name="T_CPK_bieu 5 2 2 4" xfId="1185" xr:uid="{2C3046F5-B4CA-4D59-A163-AA2F87B36943}"/>
    <cellStyle name="T_CPK_bieu 5 2 2 4 2" xfId="1794" xr:uid="{327388CA-635D-442B-9BB8-7604A9E4AE27}"/>
    <cellStyle name="T_CPK_bieu 5 2 2 5" xfId="1791" xr:uid="{D77516AD-AD43-4E7F-9E05-6FD28AFDFC36}"/>
    <cellStyle name="T_CPK_bieu 5 2 3" xfId="1186" xr:uid="{B89BAF08-48C3-4393-8B4D-4F7FAA63EA28}"/>
    <cellStyle name="T_CPK_bieu 5 2 3 2" xfId="1795" xr:uid="{27BAB4E1-DB99-4C1C-A7FC-6C8DD7EB90BB}"/>
    <cellStyle name="T_CPK_bieu 5 2 4" xfId="1790" xr:uid="{08FC5F33-C4C9-44B8-9973-873DDA998676}"/>
    <cellStyle name="T_CPK_bieu 5 3" xfId="1789" xr:uid="{C1194705-090D-4EB1-B1F7-B26C07AB1313}"/>
    <cellStyle name="T_CPK_can doi ngay P1_Anh Cuong" xfId="1187" xr:uid="{15866495-E88F-453C-B53B-687208FF32A1}"/>
    <cellStyle name="T_CPK_can doi ngay P1_Anh Cuong 2" xfId="1188" xr:uid="{0CC6E8A1-C7C7-41DD-80F7-230CBC6188AA}"/>
    <cellStyle name="T_CPK_can doi ngay P1_Anh Cuong 2 2" xfId="1189" xr:uid="{9583FBC4-46E5-46F0-8C1C-C0C982F30627}"/>
    <cellStyle name="T_CPK_can doi ngay P1_Anh Cuong 2 2 2" xfId="1190" xr:uid="{D98E0A0E-1B84-4E67-82FD-71FE3D2CF54B}"/>
    <cellStyle name="T_CPK_can doi ngay P1_Anh Cuong 2 2 2 2" xfId="1799" xr:uid="{A38330CB-34A4-421A-A9BB-2E5B8A39FD69}"/>
    <cellStyle name="T_CPK_can doi ngay P1_Anh Cuong 2 2 3" xfId="1191" xr:uid="{D798110A-4122-4D61-8732-5A9A9C06A13C}"/>
    <cellStyle name="T_CPK_can doi ngay P1_Anh Cuong 2 2 3 2" xfId="1800" xr:uid="{DA1BFE8B-15D9-47AC-B775-92ACDCE9B8AD}"/>
    <cellStyle name="T_CPK_can doi ngay P1_Anh Cuong 2 2 4" xfId="1192" xr:uid="{76DFC8F2-0E61-47C1-93F5-A91FC2689A6E}"/>
    <cellStyle name="T_CPK_can doi ngay P1_Anh Cuong 2 2 4 2" xfId="1801" xr:uid="{D814760D-D94D-4125-B375-37F43172A49C}"/>
    <cellStyle name="T_CPK_can doi ngay P1_Anh Cuong 2 2 5" xfId="1798" xr:uid="{F3BD43F5-E2B0-4FE4-B561-5C28FA39997F}"/>
    <cellStyle name="T_CPK_can doi ngay P1_Anh Cuong 2 3" xfId="1193" xr:uid="{1E4A4588-950D-49F9-A1F5-8B6C7DED7C07}"/>
    <cellStyle name="T_CPK_can doi ngay P1_Anh Cuong 2 3 2" xfId="1802" xr:uid="{E3EE22E2-A03C-4CAA-AC5C-586A5C90D22D}"/>
    <cellStyle name="T_CPK_can doi ngay P1_Anh Cuong 2 4" xfId="1797" xr:uid="{94439552-5272-43E4-9923-C1447F0CD8C3}"/>
    <cellStyle name="T_CPK_can doi ngay P1_Anh Cuong 3" xfId="1796" xr:uid="{28A61F05-CCC3-45EB-85B7-D1E88679F620}"/>
    <cellStyle name="T_CPK_Chi nhanh tinh" xfId="1194" xr:uid="{7FC3D11D-C293-4524-BCBE-AE2E30F72738}"/>
    <cellStyle name="T_CPK_Chi nhanh tinh 2" xfId="1195" xr:uid="{0BFBEE57-A261-4B85-9278-0B35235FAE9C}"/>
    <cellStyle name="T_CPK_Chi nhanh tinh 2 2" xfId="1196" xr:uid="{60FA546E-05B5-4A85-B2BC-DA00727EE098}"/>
    <cellStyle name="T_CPK_Chi nhanh tinh 2 2 2" xfId="1197" xr:uid="{0B6A5C54-B173-4D61-9199-62E74B268BB4}"/>
    <cellStyle name="T_CPK_Chi nhanh tinh 2 2 2 2" xfId="1806" xr:uid="{5B4C8DBA-8A93-44F8-92D6-4F4DDB6349B8}"/>
    <cellStyle name="T_CPK_Chi nhanh tinh 2 2 3" xfId="1198" xr:uid="{16FB5511-4E11-450D-8A03-94CBAF4A5158}"/>
    <cellStyle name="T_CPK_Chi nhanh tinh 2 2 3 2" xfId="1807" xr:uid="{DD3D0BCB-B5E3-48DB-9D6B-4F2DEC589BF8}"/>
    <cellStyle name="T_CPK_Chi nhanh tinh 2 2 4" xfId="1199" xr:uid="{4C5EC056-2802-4056-92B6-D377B8FB4438}"/>
    <cellStyle name="T_CPK_Chi nhanh tinh 2 2 4 2" xfId="1808" xr:uid="{D8DFD087-A906-4EBA-AEA1-86B16575B210}"/>
    <cellStyle name="T_CPK_Chi nhanh tinh 2 2 5" xfId="1805" xr:uid="{2651333F-7092-46FC-A0A2-C3E6336BFEA5}"/>
    <cellStyle name="T_CPK_Chi nhanh tinh 2 3" xfId="1200" xr:uid="{38A27FF9-EDDD-479D-A51A-BE82F5F9EFB9}"/>
    <cellStyle name="T_CPK_Chi nhanh tinh 2 3 2" xfId="1809" xr:uid="{B0982344-775C-461D-9D1D-1FF0B70BA3A8}"/>
    <cellStyle name="T_CPK_Chi nhanh tinh 2 4" xfId="1804" xr:uid="{021F6600-EC62-4BDB-83C0-344C1FFBFD62}"/>
    <cellStyle name="T_CPK_Chi nhanh tinh 3" xfId="1803" xr:uid="{BB84714A-92C3-4A0A-ADA5-D7BD8B0E8E97}"/>
    <cellStyle name="T_CPK_Cho thuê - BC theo CV 3229 và 3251 (QĐ 780 của TTGS NHNN)" xfId="1201" xr:uid="{4F633D5E-2D7B-4C3B-9411-265C9F7A10A4}"/>
    <cellStyle name="T_CPK_Cho thuê - BC theo CV 3229 và 3251 (QĐ 780 của TTGS NHNN) 2" xfId="1202" xr:uid="{78B17E94-5343-428E-B3DA-736BAD68A79D}"/>
    <cellStyle name="T_CPK_Cho thuê - BC theo CV 3229 và 3251 (QĐ 780 của TTGS NHNN) 2 2" xfId="1203" xr:uid="{A7124F75-3F1D-4B1C-98A4-CFA02E04DEC9}"/>
    <cellStyle name="T_CPK_Cho thuê - BC theo CV 3229 và 3251 (QĐ 780 của TTGS NHNN) 2 2 2" xfId="1204" xr:uid="{30A1DBB0-21C8-4073-ADD1-B3B5E8BD22F3}"/>
    <cellStyle name="T_CPK_Cho thuê - BC theo CV 3229 và 3251 (QĐ 780 của TTGS NHNN) 2 2 2 2" xfId="1813" xr:uid="{B6B050BB-3DAA-47A8-8569-DB30D8E9159C}"/>
    <cellStyle name="T_CPK_Cho thuê - BC theo CV 3229 và 3251 (QĐ 780 của TTGS NHNN) 2 2 3" xfId="1205" xr:uid="{D1792547-3BAD-42FD-97F3-3BFFCA2C174D}"/>
    <cellStyle name="T_CPK_Cho thuê - BC theo CV 3229 và 3251 (QĐ 780 của TTGS NHNN) 2 2 3 2" xfId="1814" xr:uid="{BF8B027D-6660-47A4-A217-70B0B8F84C45}"/>
    <cellStyle name="T_CPK_Cho thuê - BC theo CV 3229 và 3251 (QĐ 780 của TTGS NHNN) 2 2 4" xfId="1206" xr:uid="{C600DEFA-5ECA-4D64-97F6-80BF485B10A4}"/>
    <cellStyle name="T_CPK_Cho thuê - BC theo CV 3229 và 3251 (QĐ 780 của TTGS NHNN) 2 2 4 2" xfId="1815" xr:uid="{EB3A6F4D-080D-4964-815C-64A164A47894}"/>
    <cellStyle name="T_CPK_Cho thuê - BC theo CV 3229 và 3251 (QĐ 780 của TTGS NHNN) 2 2 5" xfId="1812" xr:uid="{F188C14B-D6DA-4F80-9777-8E5DF6682C59}"/>
    <cellStyle name="T_CPK_Cho thuê - BC theo CV 3229 và 3251 (QĐ 780 của TTGS NHNN) 2 3" xfId="1207" xr:uid="{0A259888-561D-445E-AD71-2977349D2CFE}"/>
    <cellStyle name="T_CPK_Cho thuê - BC theo CV 3229 và 3251 (QĐ 780 của TTGS NHNN) 2 3 2" xfId="1816" xr:uid="{96952CD0-89B5-4FC2-B256-197B4434C367}"/>
    <cellStyle name="T_CPK_Cho thuê - BC theo CV 3229 và 3251 (QĐ 780 của TTGS NHNN) 2 4" xfId="1811" xr:uid="{C07FB82B-B22E-4880-AAC1-251E8226DE31}"/>
    <cellStyle name="T_CPK_Cho thuê - BC theo CV 3229 và 3251 (QĐ 780 của TTGS NHNN) 3" xfId="1810" xr:uid="{FDA20D3D-D11D-47EC-BF35-371CCC871CF8}"/>
    <cellStyle name="T_CPK_Sheet1" xfId="1208" xr:uid="{6286343E-AE65-463C-B993-8F9F9872B91A}"/>
    <cellStyle name="T_CPK_Sheet1 2" xfId="1209" xr:uid="{159EDC72-EB64-47C8-9776-B8B2D4F7CB7A}"/>
    <cellStyle name="T_CPK_Sheet1 2 2" xfId="1210" xr:uid="{AAE5A62F-F83B-4363-B54F-08D3D863AEF1}"/>
    <cellStyle name="T_CPK_Sheet1 2 2 2" xfId="1211" xr:uid="{A4B33C4B-E30D-4C91-9477-A1EE18896588}"/>
    <cellStyle name="T_CPK_Sheet1 2 2 2 2" xfId="1820" xr:uid="{31FEE4D6-2E66-414F-9E15-9277456F9259}"/>
    <cellStyle name="T_CPK_Sheet1 2 2 3" xfId="1212" xr:uid="{AAAA29E6-9A1F-4AF0-82E0-5C2D20060D4C}"/>
    <cellStyle name="T_CPK_Sheet1 2 2 3 2" xfId="1821" xr:uid="{79C1DDB8-B550-43EC-81DF-48E1071F931C}"/>
    <cellStyle name="T_CPK_Sheet1 2 2 4" xfId="1213" xr:uid="{0E049866-E8CC-4BDE-9A7E-DAD085553541}"/>
    <cellStyle name="T_CPK_Sheet1 2 2 4 2" xfId="1822" xr:uid="{208A6760-FB90-430A-A45B-5F3BF748073A}"/>
    <cellStyle name="T_CPK_Sheet1 2 2 5" xfId="1819" xr:uid="{E832BA1C-FAFB-4B9B-9BE0-431E8B8E2683}"/>
    <cellStyle name="T_CPK_Sheet1 2 3" xfId="1214" xr:uid="{BE24A242-8416-4C1B-B9C8-AEE4FCAF7EDA}"/>
    <cellStyle name="T_CPK_Sheet1 2 3 2" xfId="1823" xr:uid="{90FB7CDF-1429-474D-B4CE-5424EF0FC27D}"/>
    <cellStyle name="T_CPK_Sheet1 2 4" xfId="1818" xr:uid="{D25CFE01-4655-4225-AC19-BE476292ECE7}"/>
    <cellStyle name="T_CPK_Sheet1 3" xfId="1817" xr:uid="{254BD2FF-D2C5-4C3D-A9BD-57AD4BF1B7B6}"/>
    <cellStyle name="T_CPK_Sheet2" xfId="1215" xr:uid="{AA3F94E3-FFA4-4820-9392-4BC081B92DC2}"/>
    <cellStyle name="T_CPK_Sheet2 2" xfId="1216" xr:uid="{F51B01E5-9B45-40EC-A4EB-65024F8E01C9}"/>
    <cellStyle name="T_CPK_Sheet2 2 2" xfId="1217" xr:uid="{C25B2FBC-A81A-4055-9618-B04139B5A8BC}"/>
    <cellStyle name="T_CPK_Sheet2 2 2 2" xfId="1218" xr:uid="{3B434BBE-3B53-454E-A10A-7E9ECEA88093}"/>
    <cellStyle name="T_CPK_Sheet2 2 2 2 2" xfId="1827" xr:uid="{79B06F72-D390-4B6D-8BA1-3406DC7FF5E5}"/>
    <cellStyle name="T_CPK_Sheet2 2 2 3" xfId="1219" xr:uid="{22719E87-4A66-41BF-BDFA-EE196A6B7860}"/>
    <cellStyle name="T_CPK_Sheet2 2 2 3 2" xfId="1828" xr:uid="{8D3F865C-5DD0-4E0F-80A0-254FC639B94C}"/>
    <cellStyle name="T_CPK_Sheet2 2 2 4" xfId="1220" xr:uid="{F3A969B8-1F8F-4739-A063-42D0189E609E}"/>
    <cellStyle name="T_CPK_Sheet2 2 2 4 2" xfId="1829" xr:uid="{F1BD3291-4982-44C9-B14A-70AC4ABDE747}"/>
    <cellStyle name="T_CPK_Sheet2 2 2 5" xfId="1826" xr:uid="{0D868E63-D3BE-4061-BFEA-CF234A39245B}"/>
    <cellStyle name="T_CPK_Sheet2 2 3" xfId="1221" xr:uid="{D42D56B0-C119-480F-B5F9-614BD69A865D}"/>
    <cellStyle name="T_CPK_Sheet2 2 3 2" xfId="1830" xr:uid="{15B993D0-38DF-48B0-88D4-24409EE3E179}"/>
    <cellStyle name="T_CPK_Sheet2 2 4" xfId="1825" xr:uid="{10159151-E4E4-4012-ACE7-9D626C4EB65E}"/>
    <cellStyle name="T_CPK_Sheet2 3" xfId="1824" xr:uid="{31C2C7AA-805B-433C-A6D6-6C36F1825E9C}"/>
    <cellStyle name="T_CPK_SL 02 - sap xep" xfId="1222" xr:uid="{3E5381C6-325A-43DF-804D-424DEA722DCB}"/>
    <cellStyle name="T_CPK_SL 02 - sap xep 2" xfId="1223" xr:uid="{B0D4EE27-D37D-4ABA-8C4C-6A0E67F066DE}"/>
    <cellStyle name="T_CPK_SL 02 - sap xep 2 2" xfId="1224" xr:uid="{82D91E23-9C63-4878-8B3B-2844EEC23B19}"/>
    <cellStyle name="T_CPK_SL 02 - sap xep 2 2 2" xfId="1225" xr:uid="{3F56B6A4-E308-4393-A1C4-07ABF866510A}"/>
    <cellStyle name="T_CPK_SL 02 - sap xep 2 2 2 2" xfId="1834" xr:uid="{A490D804-7D5F-4307-A63A-C235F8628D52}"/>
    <cellStyle name="T_CPK_SL 02 - sap xep 2 2 3" xfId="1226" xr:uid="{A69D385B-9288-4BC8-A5AE-BB08CCBBB6A7}"/>
    <cellStyle name="T_CPK_SL 02 - sap xep 2 2 3 2" xfId="1835" xr:uid="{13A3BAA8-8B5D-450F-AD0E-E9B568260AA4}"/>
    <cellStyle name="T_CPK_SL 02 - sap xep 2 2 4" xfId="1227" xr:uid="{07627B93-07EA-4857-83FD-5868DFA062D5}"/>
    <cellStyle name="T_CPK_SL 02 - sap xep 2 2 4 2" xfId="1836" xr:uid="{5C1520B7-39B2-45F9-A1DB-A660093BB3EF}"/>
    <cellStyle name="T_CPK_SL 02 - sap xep 2 2 5" xfId="1833" xr:uid="{4CE0EAB5-6A1C-443A-8A0D-EF80EF016399}"/>
    <cellStyle name="T_CPK_SL 02 - sap xep 2 3" xfId="1228" xr:uid="{0CABC74C-D2AB-4071-999B-BF40EBCF4942}"/>
    <cellStyle name="T_CPK_SL 02 - sap xep 2 3 2" xfId="1837" xr:uid="{C3F89A64-FC93-487F-A2D5-47F5A1674888}"/>
    <cellStyle name="T_CPK_SL 02 - sap xep 2 4" xfId="1832" xr:uid="{86E59B7F-57BF-4491-89CB-D44A1BC83EDF}"/>
    <cellStyle name="T_CPK_SL 02 - sap xep 3" xfId="1831" xr:uid="{D809323E-6EC6-4286-BBA6-B8C6402E11F5}"/>
    <cellStyle name="T_Thiet bi" xfId="1229" xr:uid="{A60841C7-5927-4642-9F8B-210225FAD5DE}"/>
    <cellStyle name="T_Thiet bi 2" xfId="1230" xr:uid="{9F7972B5-3BF5-4C62-8B7E-C3F2CB770C35}"/>
    <cellStyle name="T_Thiet bi 2 2" xfId="1231" xr:uid="{3D7EF9B7-A47B-4A7B-BA0C-F3BDF33938F9}"/>
    <cellStyle name="T_Thiet bi 2 2 2" xfId="1232" xr:uid="{1ECEC4AE-53B2-4128-A9EE-C94DEE9F190D}"/>
    <cellStyle name="T_Thiet bi 2 2 2 2" xfId="1841" xr:uid="{E6FF2E62-1B2E-4A9C-B727-42A53D349FA2}"/>
    <cellStyle name="T_Thiet bi 2 2 3" xfId="1233" xr:uid="{E9149F99-84F8-4135-A2F5-D9C321B972E3}"/>
    <cellStyle name="T_Thiet bi 2 2 3 2" xfId="1842" xr:uid="{3D459BF9-9DF6-4D0A-B806-F2327A96678E}"/>
    <cellStyle name="T_Thiet bi 2 2 4" xfId="1234" xr:uid="{326A198A-02C1-4FE5-AC5A-1A8242762FC1}"/>
    <cellStyle name="T_Thiet bi 2 2 4 2" xfId="1843" xr:uid="{1BEA275D-64F2-43C8-ABAE-1AEABA1C6DA0}"/>
    <cellStyle name="T_Thiet bi 2 2 5" xfId="1840" xr:uid="{B715A398-A355-4E75-9291-D26691B376BB}"/>
    <cellStyle name="T_Thiet bi 2 3" xfId="1235" xr:uid="{6C6A4671-5450-4FA0-965D-52ACB44527AC}"/>
    <cellStyle name="T_Thiet bi 2 3 2" xfId="1844" xr:uid="{3E6C5E57-AB71-463F-94AD-73D86A97F958}"/>
    <cellStyle name="T_Thiet bi 2 4" xfId="1839" xr:uid="{D1CD2838-5B49-40D8-9557-C6686AAAF756}"/>
    <cellStyle name="T_Thiet bi 3" xfId="1838" xr:uid="{C2C3C9F1-A79C-4FE0-B9ED-97933C4D554C}"/>
    <cellStyle name="T_Thiet bi_BIEU 3" xfId="1236" xr:uid="{97AED6B0-551D-4A87-8E89-891696A963CC}"/>
    <cellStyle name="T_Thiet bi_BIEU 3 2" xfId="1237" xr:uid="{E74B7831-BA54-4C8A-A4EA-5C4D568E5D1D}"/>
    <cellStyle name="T_Thiet bi_BIEU 3 2 2" xfId="1238" xr:uid="{15183C22-4CA6-4766-BC4D-83A5D318DB50}"/>
    <cellStyle name="T_Thiet bi_BIEU 3 2 2 2" xfId="1239" xr:uid="{8A1FF2C9-C9AF-4B42-8C8E-9196E9A2351A}"/>
    <cellStyle name="T_Thiet bi_BIEU 3 2 2 2 2" xfId="1848" xr:uid="{EC4664F4-89A7-4FB4-ACD5-69D24576DC2B}"/>
    <cellStyle name="T_Thiet bi_BIEU 3 2 2 3" xfId="1240" xr:uid="{42B51B9E-A434-4322-8222-68F28E5A2150}"/>
    <cellStyle name="T_Thiet bi_BIEU 3 2 2 3 2" xfId="1849" xr:uid="{21A905D1-FAE9-4213-9D3E-7878BF192347}"/>
    <cellStyle name="T_Thiet bi_BIEU 3 2 2 4" xfId="1241" xr:uid="{F182683E-36E1-4248-BCE6-D6F0F5DE8A09}"/>
    <cellStyle name="T_Thiet bi_BIEU 3 2 2 4 2" xfId="1850" xr:uid="{DFF6EFF9-1B54-4492-8973-01DF30B347DB}"/>
    <cellStyle name="T_Thiet bi_BIEU 3 2 2 5" xfId="1847" xr:uid="{B3DA004F-C776-46E0-A7E2-B7D62ED03385}"/>
    <cellStyle name="T_Thiet bi_BIEU 3 2 3" xfId="1242" xr:uid="{55A54E0E-98EB-4804-983F-5E51D58F011B}"/>
    <cellStyle name="T_Thiet bi_BIEU 3 2 3 2" xfId="1851" xr:uid="{B5BB577A-00EF-4A56-8B49-58C6CB315E4D}"/>
    <cellStyle name="T_Thiet bi_BIEU 3 2 4" xfId="1846" xr:uid="{A54C8F34-868D-422F-90D0-A64898AD7217}"/>
    <cellStyle name="T_Thiet bi_BIEU 3 3" xfId="1845" xr:uid="{335B91CD-48AA-4087-AF44-57EF3E90E39F}"/>
    <cellStyle name="T_Thiet bi_bieu 5" xfId="1243" xr:uid="{71F7B89B-0DFA-4ECF-AF88-648B3D502ABA}"/>
    <cellStyle name="T_Thiet bi_bieu 5 2" xfId="1244" xr:uid="{C07D26A3-0E17-41C8-986A-A56586305B51}"/>
    <cellStyle name="T_Thiet bi_bieu 5 2 2" xfId="1245" xr:uid="{C1BEAEDA-A7F2-4AF7-B5AB-83B5FC68E438}"/>
    <cellStyle name="T_Thiet bi_bieu 5 2 2 2" xfId="1246" xr:uid="{30CD49F8-ABA7-4C1E-86F4-B411EDE8A402}"/>
    <cellStyle name="T_Thiet bi_bieu 5 2 2 2 2" xfId="1855" xr:uid="{3771FB7F-B0E1-4C54-A56E-2149889FCFC2}"/>
    <cellStyle name="T_Thiet bi_bieu 5 2 2 3" xfId="1247" xr:uid="{25FFDD36-D7C2-4012-A5CA-55912C0EB524}"/>
    <cellStyle name="T_Thiet bi_bieu 5 2 2 3 2" xfId="1856" xr:uid="{30B3B4E7-34F7-4ECD-8DE6-E00B95CEDA8B}"/>
    <cellStyle name="T_Thiet bi_bieu 5 2 2 4" xfId="1248" xr:uid="{DD99306D-8FAA-417A-92C9-B6B6039A062A}"/>
    <cellStyle name="T_Thiet bi_bieu 5 2 2 4 2" xfId="1857" xr:uid="{3617F2F8-6FAA-4311-8514-ED1B8EC60C60}"/>
    <cellStyle name="T_Thiet bi_bieu 5 2 2 5" xfId="1854" xr:uid="{D5519D7F-3FEC-4F88-B1A1-1E2EF2B71924}"/>
    <cellStyle name="T_Thiet bi_bieu 5 2 3" xfId="1249" xr:uid="{42B79DCE-C4E9-4F1C-8DE2-942679BE561F}"/>
    <cellStyle name="T_Thiet bi_bieu 5 2 3 2" xfId="1858" xr:uid="{64DEDAA8-30D5-497D-82B2-D7B6FFC96973}"/>
    <cellStyle name="T_Thiet bi_bieu 5 2 4" xfId="1853" xr:uid="{B2BAD78B-638D-4097-9395-DD99102125B7}"/>
    <cellStyle name="T_Thiet bi_bieu 5 3" xfId="1852" xr:uid="{9D335AD0-2C6E-4973-80A8-A7BA956299BB}"/>
    <cellStyle name="T_Thiet bi_can doi ngay P1_Anh Cuong" xfId="1250" xr:uid="{E38FC4C4-A75E-41A1-83F5-91AAD15AB51F}"/>
    <cellStyle name="T_Thiet bi_can doi ngay P1_Anh Cuong 2" xfId="1251" xr:uid="{60962958-C922-4E19-86C7-8CD757A9E6BC}"/>
    <cellStyle name="T_Thiet bi_can doi ngay P1_Anh Cuong 2 2" xfId="1252" xr:uid="{6FD271FD-9F69-4C6F-BE21-CD71C7E9A581}"/>
    <cellStyle name="T_Thiet bi_can doi ngay P1_Anh Cuong 2 2 2" xfId="1253" xr:uid="{DD45AA6B-CD06-4B3D-93F3-91636544D17F}"/>
    <cellStyle name="T_Thiet bi_can doi ngay P1_Anh Cuong 2 2 2 2" xfId="1862" xr:uid="{505F9B9B-71C5-4D57-AF76-BD3837DCA763}"/>
    <cellStyle name="T_Thiet bi_can doi ngay P1_Anh Cuong 2 2 3" xfId="1254" xr:uid="{FE44AEC2-0A17-4969-801D-42EEF846690C}"/>
    <cellStyle name="T_Thiet bi_can doi ngay P1_Anh Cuong 2 2 3 2" xfId="1863" xr:uid="{F1C8A12E-DD1C-4F20-8F58-0838D1F66150}"/>
    <cellStyle name="T_Thiet bi_can doi ngay P1_Anh Cuong 2 2 4" xfId="1255" xr:uid="{BF29B5EC-26B2-4031-B5A0-30AB3198DD91}"/>
    <cellStyle name="T_Thiet bi_can doi ngay P1_Anh Cuong 2 2 4 2" xfId="1864" xr:uid="{45F5F737-E109-42E1-ACF2-FB7BC9CF480F}"/>
    <cellStyle name="T_Thiet bi_can doi ngay P1_Anh Cuong 2 2 5" xfId="1861" xr:uid="{09225177-F5DE-47AA-8D34-F6E93E01D3C4}"/>
    <cellStyle name="T_Thiet bi_can doi ngay P1_Anh Cuong 2 3" xfId="1256" xr:uid="{4D63B695-565A-476A-BDF8-0F53BBC98A01}"/>
    <cellStyle name="T_Thiet bi_can doi ngay P1_Anh Cuong 2 3 2" xfId="1865" xr:uid="{0350B9E7-8202-477D-A24C-93FEF67629D9}"/>
    <cellStyle name="T_Thiet bi_can doi ngay P1_Anh Cuong 2 4" xfId="1860" xr:uid="{13DCE6B1-DB84-40C2-96CD-05D4016AD0C5}"/>
    <cellStyle name="T_Thiet bi_can doi ngay P1_Anh Cuong 3" xfId="1859" xr:uid="{A96F379F-4B84-498E-9B99-CA9F65AC0481}"/>
    <cellStyle name="T_Thiet bi_Chi nhanh tinh" xfId="1257" xr:uid="{98789D6F-810F-410A-B6E9-DC46FCBC946F}"/>
    <cellStyle name="T_Thiet bi_Chi nhanh tinh 2" xfId="1258" xr:uid="{DB07310A-229E-4F7E-A0B6-9627F6E5D084}"/>
    <cellStyle name="T_Thiet bi_Chi nhanh tinh 2 2" xfId="1259" xr:uid="{5AD067CC-475C-49D9-8231-80BC07DA0EFF}"/>
    <cellStyle name="T_Thiet bi_Chi nhanh tinh 2 2 2" xfId="1260" xr:uid="{00688CF7-2E83-4329-AECA-3A1354D83705}"/>
    <cellStyle name="T_Thiet bi_Chi nhanh tinh 2 2 2 2" xfId="1869" xr:uid="{AA9FD62B-1618-42F3-8170-9AD298F2BB4D}"/>
    <cellStyle name="T_Thiet bi_Chi nhanh tinh 2 2 3" xfId="1261" xr:uid="{13274D13-D092-4616-8A6A-2D1A86D1B320}"/>
    <cellStyle name="T_Thiet bi_Chi nhanh tinh 2 2 3 2" xfId="1870" xr:uid="{89CDEE1F-3992-4285-AE18-0C4967AF1192}"/>
    <cellStyle name="T_Thiet bi_Chi nhanh tinh 2 2 4" xfId="1262" xr:uid="{C3B7660C-A415-455C-BE0E-4D76E5CDD008}"/>
    <cellStyle name="T_Thiet bi_Chi nhanh tinh 2 2 4 2" xfId="1871" xr:uid="{A41ECF30-B58A-4035-A2AF-CC15870984D4}"/>
    <cellStyle name="T_Thiet bi_Chi nhanh tinh 2 2 5" xfId="1868" xr:uid="{6C7ED7F9-EFD5-481A-AAE4-F859F7353421}"/>
    <cellStyle name="T_Thiet bi_Chi nhanh tinh 2 3" xfId="1263" xr:uid="{B901EE60-59BA-4831-9297-074CB15BFA0C}"/>
    <cellStyle name="T_Thiet bi_Chi nhanh tinh 2 3 2" xfId="1872" xr:uid="{473C11B4-886C-4483-AB59-DFD5C9C90467}"/>
    <cellStyle name="T_Thiet bi_Chi nhanh tinh 2 4" xfId="1867" xr:uid="{36CB8391-9D00-4D82-8916-F636AF4EC116}"/>
    <cellStyle name="T_Thiet bi_Chi nhanh tinh 3" xfId="1866" xr:uid="{3B4E253A-A91F-4B9D-BB35-1D47AEC94FAF}"/>
    <cellStyle name="T_Thiet bi_Cho thuê - BC theo CV 3229 và 3251 (QĐ 780 của TTGS NHNN)" xfId="1264" xr:uid="{10B62DFC-E3E7-4906-8D71-42A5ECB5D1C5}"/>
    <cellStyle name="T_Thiet bi_Cho thuê - BC theo CV 3229 và 3251 (QĐ 780 của TTGS NHNN) 2" xfId="1265" xr:uid="{5B045585-CC43-4602-B7A8-4D5058895DE6}"/>
    <cellStyle name="T_Thiet bi_Cho thuê - BC theo CV 3229 và 3251 (QĐ 780 của TTGS NHNN) 2 2" xfId="1266" xr:uid="{415E08BD-A4A6-4E6D-9680-882BB324D50A}"/>
    <cellStyle name="T_Thiet bi_Cho thuê - BC theo CV 3229 và 3251 (QĐ 780 của TTGS NHNN) 2 2 2" xfId="1267" xr:uid="{14E72DE4-0CA3-47E8-AA52-E505A0FD482D}"/>
    <cellStyle name="T_Thiet bi_Cho thuê - BC theo CV 3229 và 3251 (QĐ 780 của TTGS NHNN) 2 2 2 2" xfId="1876" xr:uid="{13016665-AE47-4117-A7FB-72EA18C0788F}"/>
    <cellStyle name="T_Thiet bi_Cho thuê - BC theo CV 3229 và 3251 (QĐ 780 của TTGS NHNN) 2 2 3" xfId="1268" xr:uid="{A8D864DD-B5FC-4813-9A82-986C02DE3FD3}"/>
    <cellStyle name="T_Thiet bi_Cho thuê - BC theo CV 3229 và 3251 (QĐ 780 của TTGS NHNN) 2 2 3 2" xfId="1877" xr:uid="{BDB84125-CC8B-4995-AE6C-95630275803C}"/>
    <cellStyle name="T_Thiet bi_Cho thuê - BC theo CV 3229 và 3251 (QĐ 780 của TTGS NHNN) 2 2 4" xfId="1269" xr:uid="{1CF228FB-9583-4866-857C-7D18EDFB4E75}"/>
    <cellStyle name="T_Thiet bi_Cho thuê - BC theo CV 3229 và 3251 (QĐ 780 của TTGS NHNN) 2 2 4 2" xfId="1878" xr:uid="{C4A84D36-603E-4AB9-9903-83928BAD5592}"/>
    <cellStyle name="T_Thiet bi_Cho thuê - BC theo CV 3229 và 3251 (QĐ 780 của TTGS NHNN) 2 2 5" xfId="1875" xr:uid="{C82C912E-FF24-4AD5-843C-254AA4AA082B}"/>
    <cellStyle name="T_Thiet bi_Cho thuê - BC theo CV 3229 và 3251 (QĐ 780 của TTGS NHNN) 2 3" xfId="1270" xr:uid="{51139980-0472-404A-8D36-3A8088F75826}"/>
    <cellStyle name="T_Thiet bi_Cho thuê - BC theo CV 3229 và 3251 (QĐ 780 của TTGS NHNN) 2 3 2" xfId="1879" xr:uid="{9A2E8872-5B60-4850-B8B4-5B5A6288B9EF}"/>
    <cellStyle name="T_Thiet bi_Cho thuê - BC theo CV 3229 và 3251 (QĐ 780 của TTGS NHNN) 2 4" xfId="1874" xr:uid="{FBC8AEEC-7E54-4BCE-A1D6-872595AF0364}"/>
    <cellStyle name="T_Thiet bi_Cho thuê - BC theo CV 3229 và 3251 (QĐ 780 của TTGS NHNN) 3" xfId="1873" xr:uid="{EB8B7B0C-5A1C-46C6-8D0D-6FAEC190FB1C}"/>
    <cellStyle name="T_Thiet bi_Sheet1" xfId="1271" xr:uid="{67A6F778-C264-436B-99BF-7E4D035E1BBC}"/>
    <cellStyle name="T_Thiet bi_Sheet1 2" xfId="1272" xr:uid="{80EB5A22-D954-450D-AE78-D2F41B274152}"/>
    <cellStyle name="T_Thiet bi_Sheet1 2 2" xfId="1273" xr:uid="{C0BC7FBF-6C26-450B-A977-7913A02D2239}"/>
    <cellStyle name="T_Thiet bi_Sheet1 2 2 2" xfId="1274" xr:uid="{7867294D-1E30-4572-9A92-A2B7588AE159}"/>
    <cellStyle name="T_Thiet bi_Sheet1 2 2 2 2" xfId="1883" xr:uid="{992CD841-8B84-4093-AD1E-5EE02B96A661}"/>
    <cellStyle name="T_Thiet bi_Sheet1 2 2 3" xfId="1275" xr:uid="{AF8057E1-3ED2-4330-AE6A-477E22534BD4}"/>
    <cellStyle name="T_Thiet bi_Sheet1 2 2 3 2" xfId="1884" xr:uid="{F6CACB3A-720D-4FB9-8ECF-FA19313CD401}"/>
    <cellStyle name="T_Thiet bi_Sheet1 2 2 4" xfId="1276" xr:uid="{E13D32B1-9F0F-444C-B7AA-ECE977CE11FF}"/>
    <cellStyle name="T_Thiet bi_Sheet1 2 2 4 2" xfId="1885" xr:uid="{E2A082D3-1B00-412E-83F5-C8F4469F5918}"/>
    <cellStyle name="T_Thiet bi_Sheet1 2 2 5" xfId="1882" xr:uid="{09C27F4F-78CE-4B20-A83E-83BAA1A4D058}"/>
    <cellStyle name="T_Thiet bi_Sheet1 2 3" xfId="1277" xr:uid="{9845558F-9BEB-400E-8764-7525F5CFEC36}"/>
    <cellStyle name="T_Thiet bi_Sheet1 2 3 2" xfId="1886" xr:uid="{B3B0E0E0-8E8D-475D-A703-2D22BF01E39A}"/>
    <cellStyle name="T_Thiet bi_Sheet1 2 4" xfId="1881" xr:uid="{797F10FA-6B86-499E-8405-522582C45D2C}"/>
    <cellStyle name="T_Thiet bi_Sheet1 3" xfId="1880" xr:uid="{AD790FC6-B9EB-42FD-ACDF-FB67E278D599}"/>
    <cellStyle name="T_Thiet bi_Sheet2" xfId="1278" xr:uid="{EF2C38D0-B767-4031-B155-7A88356627F2}"/>
    <cellStyle name="T_Thiet bi_Sheet2 2" xfId="1279" xr:uid="{4B981DC4-34F7-422D-A028-4B7F6A71E1DE}"/>
    <cellStyle name="T_Thiet bi_Sheet2 2 2" xfId="1280" xr:uid="{46633DCC-AE58-4793-9102-26C523C75DF5}"/>
    <cellStyle name="T_Thiet bi_Sheet2 2 2 2" xfId="1281" xr:uid="{198A7A75-A738-4834-807B-F0DEA6710104}"/>
    <cellStyle name="T_Thiet bi_Sheet2 2 2 2 2" xfId="1890" xr:uid="{EDDEDB50-0D8B-497C-A013-886020E18E95}"/>
    <cellStyle name="T_Thiet bi_Sheet2 2 2 3" xfId="1282" xr:uid="{430F5A56-F830-4231-AA2C-18A3156F05E3}"/>
    <cellStyle name="T_Thiet bi_Sheet2 2 2 3 2" xfId="1891" xr:uid="{24D0BA24-C2E3-4F55-B351-A4445C1059E3}"/>
    <cellStyle name="T_Thiet bi_Sheet2 2 2 4" xfId="1283" xr:uid="{2A9B7AE8-DCF0-440B-B449-ACCA5FA0AE53}"/>
    <cellStyle name="T_Thiet bi_Sheet2 2 2 4 2" xfId="1892" xr:uid="{7D3809D9-063D-4991-AE11-14497E3E11F6}"/>
    <cellStyle name="T_Thiet bi_Sheet2 2 2 5" xfId="1889" xr:uid="{8A623884-54BF-4CE4-B2FC-FD066C75ED2E}"/>
    <cellStyle name="T_Thiet bi_Sheet2 2 3" xfId="1284" xr:uid="{E7A91AC9-2F70-41F8-97BE-32B3233A042B}"/>
    <cellStyle name="T_Thiet bi_Sheet2 2 3 2" xfId="1893" xr:uid="{700BD25B-429A-41AA-BB3F-0EE023D3DDCC}"/>
    <cellStyle name="T_Thiet bi_Sheet2 2 4" xfId="1888" xr:uid="{468D197F-F75B-4E6D-81CA-217B8234BA5C}"/>
    <cellStyle name="T_Thiet bi_Sheet2 3" xfId="1887" xr:uid="{4C26699A-0B37-4B9A-B3BA-322E162C3784}"/>
    <cellStyle name="T_Thiet bi_SL 02 - sap xep" xfId="1285" xr:uid="{5A21A05D-CEBB-43D3-95D2-7A530DC717BE}"/>
    <cellStyle name="T_Thiet bi_SL 02 - sap xep 2" xfId="1286" xr:uid="{CB5A8C33-D8D6-43E7-8447-4DA6D35BB1C0}"/>
    <cellStyle name="T_Thiet bi_SL 02 - sap xep 2 2" xfId="1287" xr:uid="{6D1A4199-DD7C-40E8-9C41-EAB75C1808F0}"/>
    <cellStyle name="T_Thiet bi_SL 02 - sap xep 2 2 2" xfId="1288" xr:uid="{1A8F76AA-0403-4683-90FB-868E1AC64F44}"/>
    <cellStyle name="T_Thiet bi_SL 02 - sap xep 2 2 2 2" xfId="1897" xr:uid="{6E74FA7F-425C-4E17-BBE0-8772446431E3}"/>
    <cellStyle name="T_Thiet bi_SL 02 - sap xep 2 2 3" xfId="1289" xr:uid="{4E60EA2A-D7AD-44B6-AFC6-F44991506F33}"/>
    <cellStyle name="T_Thiet bi_SL 02 - sap xep 2 2 3 2" xfId="1898" xr:uid="{A40718B0-044A-4F13-B66F-28CAF703C0DE}"/>
    <cellStyle name="T_Thiet bi_SL 02 - sap xep 2 2 4" xfId="1290" xr:uid="{98E920FE-BB17-4984-B385-A78845640300}"/>
    <cellStyle name="T_Thiet bi_SL 02 - sap xep 2 2 4 2" xfId="1899" xr:uid="{1F50DD75-CF9F-4742-A45F-C870F335AE55}"/>
    <cellStyle name="T_Thiet bi_SL 02 - sap xep 2 2 5" xfId="1896" xr:uid="{E9B8E4DB-F8D8-48E2-B398-7A3AFC3FB9DE}"/>
    <cellStyle name="T_Thiet bi_SL 02 - sap xep 2 3" xfId="1291" xr:uid="{D01AE3E6-AE67-4B09-BB7F-F77F89F4AE84}"/>
    <cellStyle name="T_Thiet bi_SL 02 - sap xep 2 3 2" xfId="1900" xr:uid="{2CF65B7E-3C27-40E5-8C7C-C6523DDAA454}"/>
    <cellStyle name="T_Thiet bi_SL 02 - sap xep 2 4" xfId="1895" xr:uid="{260AFBC5-61E2-46F2-B1CF-5179036E9097}"/>
    <cellStyle name="T_Thiet bi_SL 02 - sap xep 3" xfId="1894" xr:uid="{274409DE-E3C9-457D-935B-6A0CD26BE62C}"/>
    <cellStyle name="th" xfId="1292" xr:uid="{0F852624-AC78-4F83-80CA-ECFE4C9B9BD2}"/>
    <cellStyle name="th 2" xfId="1293" xr:uid="{2F98F81C-34E4-4DB6-8AB0-A70EEDFEF72D}"/>
    <cellStyle name="th 2 2" xfId="1294" xr:uid="{DA327FD1-EBBD-4F66-821F-9D32CC50BD3E}"/>
    <cellStyle name="th 2 2 2" xfId="1295" xr:uid="{35CEE8FC-A575-49AF-9493-58D3199A9A1A}"/>
    <cellStyle name="th 2 2 2 2" xfId="1904" xr:uid="{72628A6F-7346-438B-8E07-5263292516E4}"/>
    <cellStyle name="th 2 2 3" xfId="1296" xr:uid="{F09E9651-2143-43D7-AB62-D512BFE1BB00}"/>
    <cellStyle name="th 2 2 3 2" xfId="1905" xr:uid="{ADEDACCE-6AC2-4C0D-904C-99C950017E6E}"/>
    <cellStyle name="th 2 2 4" xfId="1297" xr:uid="{D3B9F514-4EA1-41C8-B520-301B849A4B99}"/>
    <cellStyle name="th 2 2 4 2" xfId="1906" xr:uid="{DB73AF5D-0AA0-4D22-8ABB-BF73E40DB228}"/>
    <cellStyle name="th 2 2 5" xfId="1903" xr:uid="{FB26907B-FB21-4D74-8DFA-A7BAED908448}"/>
    <cellStyle name="th 2 3" xfId="1298" xr:uid="{5D498FE3-3CE0-400B-BDEF-A3890FB2B5F8}"/>
    <cellStyle name="th 2 3 2" xfId="1907" xr:uid="{F6EA85E6-764E-46AD-A8F9-A7E8CBBEF3FD}"/>
    <cellStyle name="th 2 4" xfId="1902" xr:uid="{6AB30B48-EB86-43B9-9DD1-056AE5DCFD82}"/>
    <cellStyle name="th 3" xfId="1901" xr:uid="{7D5AD1AB-3FBE-4ECC-8A6C-6E7572FDF7B4}"/>
    <cellStyle name="Title" xfId="62" builtinId="15" customBuiltin="1"/>
    <cellStyle name="Title 2" xfId="1299" xr:uid="{C94EB791-4DDF-48B9-8A0D-9A4A18E99919}"/>
    <cellStyle name="Total 2" xfId="167" xr:uid="{20821306-E9ED-4942-9229-3C8D476F56FC}"/>
    <cellStyle name="tt1" xfId="1300" xr:uid="{BA3CA146-B7AC-4523-BB96-345144BEAD55}"/>
    <cellStyle name="ux_3_¼­¿ï-¾È»ê" xfId="1301" xr:uid="{43936BFC-553D-45F8-89C3-07CBA1F8202A}"/>
    <cellStyle name="viet" xfId="1302" xr:uid="{46B713FE-B611-433A-9D9D-5D4A36466908}"/>
    <cellStyle name="viet2" xfId="1303" xr:uid="{38AA9578-805E-41C0-AA33-3483944B7D75}"/>
    <cellStyle name="viet2 2" xfId="1304" xr:uid="{4FAF9D0C-860E-42C4-B7E7-7CD42B79B2A7}"/>
    <cellStyle name="viet2 2 2" xfId="1305" xr:uid="{A980EDC7-9AC5-486D-90B5-7A1F86B9D150}"/>
    <cellStyle name="viet2 2 2 2" xfId="1306" xr:uid="{C4A8F4AE-C7F4-456E-9173-29330551B52B}"/>
    <cellStyle name="viet2 2 2 2 2" xfId="1911" xr:uid="{8BD0B3E5-5A9D-48DF-B7E1-43F8E4E8321E}"/>
    <cellStyle name="viet2 2 2 3" xfId="1307" xr:uid="{8D2C0B78-4021-49CA-AEDF-1E9E6CBDAEB6}"/>
    <cellStyle name="viet2 2 2 3 2" xfId="1912" xr:uid="{E3D0BDC3-5B1D-4571-A7C9-39CFCBA2FB5F}"/>
    <cellStyle name="viet2 2 2 4" xfId="1308" xr:uid="{8E4E84FD-3EE3-45FF-85AE-DF33C018659E}"/>
    <cellStyle name="viet2 2 2 4 2" xfId="1913" xr:uid="{5ACEA9FE-C2A2-44C6-8616-54975414E767}"/>
    <cellStyle name="viet2 2 2 5" xfId="1910" xr:uid="{D3682F32-9B10-4A54-981A-EE2B0B4C403A}"/>
    <cellStyle name="viet2 2 3" xfId="1309" xr:uid="{D8155CFE-302B-4E26-A4DD-E02291CDF5B0}"/>
    <cellStyle name="viet2 2 3 2" xfId="1914" xr:uid="{3AF1D287-F180-4DCC-89BD-24FA4E0099C8}"/>
    <cellStyle name="viet2 2 4" xfId="1909" xr:uid="{DFD5B7A1-BE72-4605-89EC-C46078685FF2}"/>
    <cellStyle name="viet2 3" xfId="1908" xr:uid="{22F4819E-0CFF-485A-893D-A8E195CD2528}"/>
    <cellStyle name="vnhead1" xfId="1310" xr:uid="{F761CD00-61CD-457E-932F-73414542F8C0}"/>
    <cellStyle name="vnhead1 2" xfId="1311" xr:uid="{AB37AF31-1279-4593-B8A0-5D7F5CB38AFF}"/>
    <cellStyle name="vnhead1 2 2" xfId="1312" xr:uid="{284B4AC3-5E44-44C1-9F3F-1543BCD299B5}"/>
    <cellStyle name="vnhead1 2 2 2" xfId="1313" xr:uid="{A0DD8B54-22EB-472D-AA93-8C87AE7D27A3}"/>
    <cellStyle name="vnhead1 2 2 2 2" xfId="1918" xr:uid="{0131A233-F353-4059-AFC3-491E20D19DBE}"/>
    <cellStyle name="vnhead1 2 2 3" xfId="1314" xr:uid="{6A608D5C-D948-4B02-86EA-189FF4521681}"/>
    <cellStyle name="vnhead1 2 2 3 2" xfId="1919" xr:uid="{66D938CE-9464-4EBF-AFEA-DBA449A949BD}"/>
    <cellStyle name="vnhead1 2 2 4" xfId="1315" xr:uid="{7221B15E-EAC7-42B6-8BDA-ACA01FCE3373}"/>
    <cellStyle name="vnhead1 2 2 4 2" xfId="1920" xr:uid="{220D87E6-3A4E-43DB-80F8-54869D8689AF}"/>
    <cellStyle name="vnhead1 2 2 5" xfId="1917" xr:uid="{630C12DC-F3D4-4418-A5E6-7E074063470E}"/>
    <cellStyle name="vnhead1 2 3" xfId="1316" xr:uid="{D58BD902-D733-4AFE-BE04-DD6065F69667}"/>
    <cellStyle name="vnhead1 2 3 2" xfId="1921" xr:uid="{70AF08D0-68DA-4318-85CB-E28119AE712F}"/>
    <cellStyle name="vnhead1 2 4" xfId="1916" xr:uid="{6C807229-54B4-47D7-A767-F4BB63C239B6}"/>
    <cellStyle name="vnhead1 3" xfId="1915" xr:uid="{0107CEE6-0FCE-4D92-A2E6-4B99BFE4C8DC}"/>
    <cellStyle name="vnhead3" xfId="1317" xr:uid="{793C72CF-B6FE-482C-B501-BF1A092126D5}"/>
    <cellStyle name="vnhead3 2" xfId="1318" xr:uid="{F5F42DD9-5181-4BCD-85E2-21D2432BFD65}"/>
    <cellStyle name="vnhead3 2 2" xfId="1319" xr:uid="{ABC78A44-A525-46C0-9568-8547379B5785}"/>
    <cellStyle name="vnhead3 2 2 2" xfId="1320" xr:uid="{04CF6180-FB69-489A-B037-161211361592}"/>
    <cellStyle name="vnhead3 2 2 3" xfId="1321" xr:uid="{9FA16B52-BD3B-4E9B-8484-8B7A0AD0868E}"/>
    <cellStyle name="vnhead3 2 2 4" xfId="1322" xr:uid="{1F2BC666-2CD5-43C0-9930-3383CD62D664}"/>
    <cellStyle name="vnhead3 2 3" xfId="1323" xr:uid="{4FCDBB0D-17C4-4A77-BDB3-5A4BE9640CD3}"/>
    <cellStyle name="vntxt1" xfId="1324" xr:uid="{2D6B9787-039A-4B91-ACAA-A02ECCFCE50F}"/>
    <cellStyle name="vntxt2" xfId="1325" xr:uid="{9C374B89-BE99-40B2-9281-3B14C8FC8AB3}"/>
    <cellStyle name="Walutowy [0]_Invoices2001Slovakia" xfId="1326" xr:uid="{14E4E17A-9F10-4005-94D8-1E1197AFBC5E}"/>
    <cellStyle name="Walutowy_Invoices2001Slovakia" xfId="1327" xr:uid="{550DE5EF-A971-4AA4-B25F-74A9F5D5C6E1}"/>
    <cellStyle name="Warning Text 2" xfId="168" xr:uid="{602BA4D0-36DA-499E-9C07-E7D0DACF368D}"/>
    <cellStyle name="xuan" xfId="1328" xr:uid="{D8C735C0-FB6B-48BF-BFE9-B4259D3AFE46}"/>
    <cellStyle name="Ý kh¸c_B¶ng 1 (2)" xfId="1329" xr:uid="{9B2A7349-5024-41A4-8512-34CEFA920CEF}"/>
    <cellStyle name=" [0.00]_ Att. 1- Cover" xfId="1330" xr:uid="{62436BEA-104D-4D68-A8F6-BD0FF0A70B00}"/>
    <cellStyle name="_ Att. 1- Cover" xfId="1331" xr:uid="{DC59FC15-0760-40AC-BA04-BCF0BAB9BAAE}"/>
    <cellStyle name="?_ Att. 1- Cover" xfId="1332" xr:uid="{9D83EEE7-4773-4827-87BE-5764A4816A41}"/>
    <cellStyle name="똿뗦먛귟 [0.00]_PRODUCT DETAIL Q1" xfId="1333" xr:uid="{593615C4-80DD-4ABF-A7FE-A14B95E0E725}"/>
    <cellStyle name="똿뗦먛귟_PRODUCT DETAIL Q1" xfId="1334" xr:uid="{F80E307B-903F-4477-92BB-5390E3604929}"/>
    <cellStyle name="믅됞 [0.00]_PRODUCT DETAIL Q1" xfId="1335" xr:uid="{D33119E8-DB2B-49A5-A361-80399C3264DD}"/>
    <cellStyle name="믅됞_PRODUCT DETAIL Q1" xfId="1336" xr:uid="{E03FB8CB-E615-463A-94AD-FA60698EDD4D}"/>
    <cellStyle name="백분율_HOBONG" xfId="1337" xr:uid="{E033BB23-16D4-4FA9-B48B-CCB6A461B56B}"/>
    <cellStyle name="뷭?_BOOKSHIP" xfId="1338" xr:uid="{73D8E689-1CFA-4BDA-B7F3-0472180AC55F}"/>
    <cellStyle name="콤마 [0]_1202" xfId="1339" xr:uid="{E0839A97-DCD3-4404-B702-405413531148}"/>
    <cellStyle name="콤마_1202" xfId="1340" xr:uid="{00CC4B12-14C7-4194-9FF9-85711B426D29}"/>
    <cellStyle name="통화 [0]_1202" xfId="1341" xr:uid="{0991B879-7F9F-4D23-9F2D-76997D869C1B}"/>
    <cellStyle name="통화_1202" xfId="1342" xr:uid="{DCC7611C-78ED-4C2D-985D-2BCF99B10EA2}"/>
    <cellStyle name="표준_(정보부문)월별인원계획" xfId="1343" xr:uid="{058E017C-682E-4A47-9642-913F4895339C}"/>
    <cellStyle name="표줠_Sheet1_1_총괄표 (수출입) (2)" xfId="1344" xr:uid="{B1DD64A9-B97F-462D-BE87-1F7A541487F3}"/>
    <cellStyle name="一般_00Q3902REV.1" xfId="1345" xr:uid="{95EDC125-1C20-4C25-8069-04569A8C0613}"/>
    <cellStyle name="千分位[0]_00Q3902REV.1" xfId="1346" xr:uid="{B8298D9D-C2E5-483C-9AAB-AE346CD3AF3D}"/>
    <cellStyle name="千分位_00Q3902REV.1" xfId="1347" xr:uid="{FD2F220B-125E-4FA5-B899-02C89C3C83D5}"/>
    <cellStyle name="貨幣 [0]_00Q3902REV.1" xfId="1348" xr:uid="{A63642F9-8302-407C-8F9C-26D343437517}"/>
    <cellStyle name="貨幣[0]_BRE" xfId="1349" xr:uid="{9CA92762-8C1B-488A-803E-CEEF9BC08502}"/>
    <cellStyle name="貨幣_00Q3902REV.1" xfId="1350" xr:uid="{30D8ED37-4115-4272-A34C-78FF34383D52}"/>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9" tint="-0.499984740745262"/>
      </font>
      <fill>
        <patternFill>
          <bgColor rgb="FF92D05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002060"/>
        </patternFill>
      </fill>
    </dxf>
    <dxf>
      <font>
        <color theme="0"/>
      </font>
      <fill>
        <patternFill>
          <bgColor rgb="FFFF0000"/>
        </patternFill>
      </fill>
    </dxf>
    <dxf>
      <font>
        <color theme="0"/>
      </font>
      <fill>
        <patternFill>
          <bgColor rgb="FF00206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border>
        <left style="thin">
          <color auto="1"/>
        </left>
        <right style="thin">
          <color auto="1"/>
        </right>
      </border>
    </dxf>
    <dxf>
      <border>
        <left style="thin">
          <color auto="1"/>
        </left>
        <right style="thin">
          <color auto="1"/>
        </right>
      </border>
    </dxf>
    <dxf>
      <fill>
        <patternFill>
          <bgColor theme="0" tint="-0.14996795556505021"/>
        </patternFill>
      </fill>
    </dxf>
    <dxf>
      <fill>
        <patternFill>
          <bgColor theme="0"/>
        </patternFill>
      </fill>
    </dxf>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5" xr9:uid="{76EFBE2B-5B5D-431F-BA5D-A194010D97FB}">
      <tableStyleElement type="wholeTable" dxfId="43"/>
      <tableStyleElement type="firstRowStripe" dxfId="42"/>
      <tableStyleElement type="secondRowStripe" dxfId="41"/>
      <tableStyleElement type="firstColumnStripe" dxfId="40"/>
      <tableStyleElement type="secondColumnStripe" dxfId="3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117" Type="http://schemas.openxmlformats.org/officeDocument/2006/relationships/externalLink" Target="externalLinks/externalLink94.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externalLink" Target="externalLinks/externalLink61.xml"/><Relationship Id="rId89" Type="http://schemas.openxmlformats.org/officeDocument/2006/relationships/externalLink" Target="externalLinks/externalLink66.xml"/><Relationship Id="rId112" Type="http://schemas.openxmlformats.org/officeDocument/2006/relationships/externalLink" Target="externalLinks/externalLink89.xml"/><Relationship Id="rId133" Type="http://schemas.openxmlformats.org/officeDocument/2006/relationships/externalLink" Target="externalLinks/externalLink110.xml"/><Relationship Id="rId138" Type="http://schemas.openxmlformats.org/officeDocument/2006/relationships/externalLink" Target="externalLinks/externalLink115.xml"/><Relationship Id="rId154" Type="http://schemas.openxmlformats.org/officeDocument/2006/relationships/externalLink" Target="externalLinks/externalLink131.xml"/><Relationship Id="rId159" Type="http://schemas.openxmlformats.org/officeDocument/2006/relationships/externalLink" Target="externalLinks/externalLink136.xml"/><Relationship Id="rId175" Type="http://schemas.openxmlformats.org/officeDocument/2006/relationships/externalLink" Target="externalLinks/externalLink152.xml"/><Relationship Id="rId170" Type="http://schemas.openxmlformats.org/officeDocument/2006/relationships/externalLink" Target="externalLinks/externalLink147.xml"/><Relationship Id="rId16" Type="http://schemas.openxmlformats.org/officeDocument/2006/relationships/worksheet" Target="worksheets/sheet16.xml"/><Relationship Id="rId107" Type="http://schemas.openxmlformats.org/officeDocument/2006/relationships/externalLink" Target="externalLinks/externalLink84.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102" Type="http://schemas.openxmlformats.org/officeDocument/2006/relationships/externalLink" Target="externalLinks/externalLink79.xml"/><Relationship Id="rId123" Type="http://schemas.openxmlformats.org/officeDocument/2006/relationships/externalLink" Target="externalLinks/externalLink100.xml"/><Relationship Id="rId128" Type="http://schemas.openxmlformats.org/officeDocument/2006/relationships/externalLink" Target="externalLinks/externalLink105.xml"/><Relationship Id="rId144" Type="http://schemas.openxmlformats.org/officeDocument/2006/relationships/externalLink" Target="externalLinks/externalLink121.xml"/><Relationship Id="rId149" Type="http://schemas.openxmlformats.org/officeDocument/2006/relationships/externalLink" Target="externalLinks/externalLink126.xml"/><Relationship Id="rId5" Type="http://schemas.openxmlformats.org/officeDocument/2006/relationships/worksheet" Target="worksheets/sheet5.xml"/><Relationship Id="rId90" Type="http://schemas.openxmlformats.org/officeDocument/2006/relationships/externalLink" Target="externalLinks/externalLink67.xml"/><Relationship Id="rId95" Type="http://schemas.openxmlformats.org/officeDocument/2006/relationships/externalLink" Target="externalLinks/externalLink72.xml"/><Relationship Id="rId160" Type="http://schemas.openxmlformats.org/officeDocument/2006/relationships/externalLink" Target="externalLinks/externalLink137.xml"/><Relationship Id="rId165" Type="http://schemas.openxmlformats.org/officeDocument/2006/relationships/externalLink" Target="externalLinks/externalLink142.xml"/><Relationship Id="rId181" Type="http://schemas.openxmlformats.org/officeDocument/2006/relationships/styles" Target="styles.xml"/><Relationship Id="rId186" Type="http://schemas.openxmlformats.org/officeDocument/2006/relationships/customXml" Target="../customXml/item3.xml"/><Relationship Id="rId22" Type="http://schemas.openxmlformats.org/officeDocument/2006/relationships/worksheet" Target="worksheets/sheet22.xml"/><Relationship Id="rId27" Type="http://schemas.openxmlformats.org/officeDocument/2006/relationships/externalLink" Target="externalLinks/externalLink4.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113" Type="http://schemas.openxmlformats.org/officeDocument/2006/relationships/externalLink" Target="externalLinks/externalLink90.xml"/><Relationship Id="rId118" Type="http://schemas.openxmlformats.org/officeDocument/2006/relationships/externalLink" Target="externalLinks/externalLink95.xml"/><Relationship Id="rId134" Type="http://schemas.openxmlformats.org/officeDocument/2006/relationships/externalLink" Target="externalLinks/externalLink111.xml"/><Relationship Id="rId139" Type="http://schemas.openxmlformats.org/officeDocument/2006/relationships/externalLink" Target="externalLinks/externalLink116.xml"/><Relationship Id="rId80" Type="http://schemas.openxmlformats.org/officeDocument/2006/relationships/externalLink" Target="externalLinks/externalLink57.xml"/><Relationship Id="rId85" Type="http://schemas.openxmlformats.org/officeDocument/2006/relationships/externalLink" Target="externalLinks/externalLink62.xml"/><Relationship Id="rId150" Type="http://schemas.openxmlformats.org/officeDocument/2006/relationships/externalLink" Target="externalLinks/externalLink127.xml"/><Relationship Id="rId155" Type="http://schemas.openxmlformats.org/officeDocument/2006/relationships/externalLink" Target="externalLinks/externalLink132.xml"/><Relationship Id="rId171" Type="http://schemas.openxmlformats.org/officeDocument/2006/relationships/externalLink" Target="externalLinks/externalLink148.xml"/><Relationship Id="rId176" Type="http://schemas.openxmlformats.org/officeDocument/2006/relationships/externalLink" Target="externalLinks/externalLink15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59" Type="http://schemas.openxmlformats.org/officeDocument/2006/relationships/externalLink" Target="externalLinks/externalLink36.xml"/><Relationship Id="rId103" Type="http://schemas.openxmlformats.org/officeDocument/2006/relationships/externalLink" Target="externalLinks/externalLink80.xml"/><Relationship Id="rId108" Type="http://schemas.openxmlformats.org/officeDocument/2006/relationships/externalLink" Target="externalLinks/externalLink85.xml"/><Relationship Id="rId124" Type="http://schemas.openxmlformats.org/officeDocument/2006/relationships/externalLink" Target="externalLinks/externalLink101.xml"/><Relationship Id="rId129" Type="http://schemas.openxmlformats.org/officeDocument/2006/relationships/externalLink" Target="externalLinks/externalLink106.xml"/><Relationship Id="rId54" Type="http://schemas.openxmlformats.org/officeDocument/2006/relationships/externalLink" Target="externalLinks/externalLink31.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91" Type="http://schemas.openxmlformats.org/officeDocument/2006/relationships/externalLink" Target="externalLinks/externalLink68.xml"/><Relationship Id="rId96" Type="http://schemas.openxmlformats.org/officeDocument/2006/relationships/externalLink" Target="externalLinks/externalLink73.xml"/><Relationship Id="rId140" Type="http://schemas.openxmlformats.org/officeDocument/2006/relationships/externalLink" Target="externalLinks/externalLink117.xml"/><Relationship Id="rId145" Type="http://schemas.openxmlformats.org/officeDocument/2006/relationships/externalLink" Target="externalLinks/externalLink122.xml"/><Relationship Id="rId161" Type="http://schemas.openxmlformats.org/officeDocument/2006/relationships/externalLink" Target="externalLinks/externalLink138.xml"/><Relationship Id="rId166" Type="http://schemas.openxmlformats.org/officeDocument/2006/relationships/externalLink" Target="externalLinks/externalLink143.xml"/><Relationship Id="rId18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externalLink" Target="externalLinks/externalLink5.xml"/><Relationship Id="rId49" Type="http://schemas.openxmlformats.org/officeDocument/2006/relationships/externalLink" Target="externalLinks/externalLink26.xml"/><Relationship Id="rId114" Type="http://schemas.openxmlformats.org/officeDocument/2006/relationships/externalLink" Target="externalLinks/externalLink91.xml"/><Relationship Id="rId119" Type="http://schemas.openxmlformats.org/officeDocument/2006/relationships/externalLink" Target="externalLinks/externalLink96.xml"/><Relationship Id="rId44" Type="http://schemas.openxmlformats.org/officeDocument/2006/relationships/externalLink" Target="externalLinks/externalLink21.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81" Type="http://schemas.openxmlformats.org/officeDocument/2006/relationships/externalLink" Target="externalLinks/externalLink58.xml"/><Relationship Id="rId86" Type="http://schemas.openxmlformats.org/officeDocument/2006/relationships/externalLink" Target="externalLinks/externalLink63.xml"/><Relationship Id="rId130" Type="http://schemas.openxmlformats.org/officeDocument/2006/relationships/externalLink" Target="externalLinks/externalLink107.xml"/><Relationship Id="rId135" Type="http://schemas.openxmlformats.org/officeDocument/2006/relationships/externalLink" Target="externalLinks/externalLink112.xml"/><Relationship Id="rId151" Type="http://schemas.openxmlformats.org/officeDocument/2006/relationships/externalLink" Target="externalLinks/externalLink128.xml"/><Relationship Id="rId156" Type="http://schemas.openxmlformats.org/officeDocument/2006/relationships/externalLink" Target="externalLinks/externalLink133.xml"/><Relationship Id="rId177" Type="http://schemas.openxmlformats.org/officeDocument/2006/relationships/externalLink" Target="externalLinks/externalLink154.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49.xml"/><Relationship Id="rId18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109" Type="http://schemas.openxmlformats.org/officeDocument/2006/relationships/externalLink" Target="externalLinks/externalLink8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97" Type="http://schemas.openxmlformats.org/officeDocument/2006/relationships/externalLink" Target="externalLinks/externalLink74.xml"/><Relationship Id="rId104" Type="http://schemas.openxmlformats.org/officeDocument/2006/relationships/externalLink" Target="externalLinks/externalLink81.xml"/><Relationship Id="rId120" Type="http://schemas.openxmlformats.org/officeDocument/2006/relationships/externalLink" Target="externalLinks/externalLink97.xml"/><Relationship Id="rId125" Type="http://schemas.openxmlformats.org/officeDocument/2006/relationships/externalLink" Target="externalLinks/externalLink102.xml"/><Relationship Id="rId141" Type="http://schemas.openxmlformats.org/officeDocument/2006/relationships/externalLink" Target="externalLinks/externalLink118.xml"/><Relationship Id="rId146" Type="http://schemas.openxmlformats.org/officeDocument/2006/relationships/externalLink" Target="externalLinks/externalLink123.xml"/><Relationship Id="rId167" Type="http://schemas.openxmlformats.org/officeDocument/2006/relationships/externalLink" Target="externalLinks/externalLink144.xml"/><Relationship Id="rId7" Type="http://schemas.openxmlformats.org/officeDocument/2006/relationships/worksheet" Target="worksheets/sheet7.xml"/><Relationship Id="rId71" Type="http://schemas.openxmlformats.org/officeDocument/2006/relationships/externalLink" Target="externalLinks/externalLink48.xml"/><Relationship Id="rId92" Type="http://schemas.openxmlformats.org/officeDocument/2006/relationships/externalLink" Target="externalLinks/externalLink69.xml"/><Relationship Id="rId162" Type="http://schemas.openxmlformats.org/officeDocument/2006/relationships/externalLink" Target="externalLinks/externalLink139.xml"/><Relationship Id="rId18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externalLink" Target="externalLinks/externalLink64.xml"/><Relationship Id="rId110" Type="http://schemas.openxmlformats.org/officeDocument/2006/relationships/externalLink" Target="externalLinks/externalLink87.xml"/><Relationship Id="rId115" Type="http://schemas.openxmlformats.org/officeDocument/2006/relationships/externalLink" Target="externalLinks/externalLink92.xml"/><Relationship Id="rId131" Type="http://schemas.openxmlformats.org/officeDocument/2006/relationships/externalLink" Target="externalLinks/externalLink108.xml"/><Relationship Id="rId136" Type="http://schemas.openxmlformats.org/officeDocument/2006/relationships/externalLink" Target="externalLinks/externalLink113.xml"/><Relationship Id="rId157" Type="http://schemas.openxmlformats.org/officeDocument/2006/relationships/externalLink" Target="externalLinks/externalLink134.xml"/><Relationship Id="rId178" Type="http://schemas.openxmlformats.org/officeDocument/2006/relationships/externalLink" Target="externalLinks/externalLink155.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52" Type="http://schemas.openxmlformats.org/officeDocument/2006/relationships/externalLink" Target="externalLinks/externalLink129.xml"/><Relationship Id="rId173" Type="http://schemas.openxmlformats.org/officeDocument/2006/relationships/externalLink" Target="externalLinks/externalLink150.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56" Type="http://schemas.openxmlformats.org/officeDocument/2006/relationships/externalLink" Target="externalLinks/externalLink33.xml"/><Relationship Id="rId77" Type="http://schemas.openxmlformats.org/officeDocument/2006/relationships/externalLink" Target="externalLinks/externalLink54.xml"/><Relationship Id="rId100" Type="http://schemas.openxmlformats.org/officeDocument/2006/relationships/externalLink" Target="externalLinks/externalLink77.xml"/><Relationship Id="rId105" Type="http://schemas.openxmlformats.org/officeDocument/2006/relationships/externalLink" Target="externalLinks/externalLink82.xml"/><Relationship Id="rId126" Type="http://schemas.openxmlformats.org/officeDocument/2006/relationships/externalLink" Target="externalLinks/externalLink103.xml"/><Relationship Id="rId147" Type="http://schemas.openxmlformats.org/officeDocument/2006/relationships/externalLink" Target="externalLinks/externalLink124.xml"/><Relationship Id="rId168" Type="http://schemas.openxmlformats.org/officeDocument/2006/relationships/externalLink" Target="externalLinks/externalLink145.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93" Type="http://schemas.openxmlformats.org/officeDocument/2006/relationships/externalLink" Target="externalLinks/externalLink70.xml"/><Relationship Id="rId98" Type="http://schemas.openxmlformats.org/officeDocument/2006/relationships/externalLink" Target="externalLinks/externalLink75.xml"/><Relationship Id="rId121" Type="http://schemas.openxmlformats.org/officeDocument/2006/relationships/externalLink" Target="externalLinks/externalLink98.xml"/><Relationship Id="rId142" Type="http://schemas.openxmlformats.org/officeDocument/2006/relationships/externalLink" Target="externalLinks/externalLink119.xml"/><Relationship Id="rId163" Type="http://schemas.openxmlformats.org/officeDocument/2006/relationships/externalLink" Target="externalLinks/externalLink140.xml"/><Relationship Id="rId184" Type="http://schemas.openxmlformats.org/officeDocument/2006/relationships/customXml" Target="../customXml/item1.xml"/><Relationship Id="rId3" Type="http://schemas.openxmlformats.org/officeDocument/2006/relationships/worksheet" Target="worksheets/sheet3.xml"/><Relationship Id="rId25" Type="http://schemas.openxmlformats.org/officeDocument/2006/relationships/externalLink" Target="externalLinks/externalLink2.xml"/><Relationship Id="rId46" Type="http://schemas.openxmlformats.org/officeDocument/2006/relationships/externalLink" Target="externalLinks/externalLink23.xml"/><Relationship Id="rId67" Type="http://schemas.openxmlformats.org/officeDocument/2006/relationships/externalLink" Target="externalLinks/externalLink44.xml"/><Relationship Id="rId116" Type="http://schemas.openxmlformats.org/officeDocument/2006/relationships/externalLink" Target="externalLinks/externalLink93.xml"/><Relationship Id="rId137" Type="http://schemas.openxmlformats.org/officeDocument/2006/relationships/externalLink" Target="externalLinks/externalLink114.xml"/><Relationship Id="rId158" Type="http://schemas.openxmlformats.org/officeDocument/2006/relationships/externalLink" Target="externalLinks/externalLink135.xml"/><Relationship Id="rId20" Type="http://schemas.openxmlformats.org/officeDocument/2006/relationships/worksheet" Target="worksheets/sheet20.xml"/><Relationship Id="rId41" Type="http://schemas.openxmlformats.org/officeDocument/2006/relationships/externalLink" Target="externalLinks/externalLink18.xml"/><Relationship Id="rId62" Type="http://schemas.openxmlformats.org/officeDocument/2006/relationships/externalLink" Target="externalLinks/externalLink39.xml"/><Relationship Id="rId83" Type="http://schemas.openxmlformats.org/officeDocument/2006/relationships/externalLink" Target="externalLinks/externalLink60.xml"/><Relationship Id="rId88" Type="http://schemas.openxmlformats.org/officeDocument/2006/relationships/externalLink" Target="externalLinks/externalLink65.xml"/><Relationship Id="rId111" Type="http://schemas.openxmlformats.org/officeDocument/2006/relationships/externalLink" Target="externalLinks/externalLink88.xml"/><Relationship Id="rId132" Type="http://schemas.openxmlformats.org/officeDocument/2006/relationships/externalLink" Target="externalLinks/externalLink109.xml"/><Relationship Id="rId153" Type="http://schemas.openxmlformats.org/officeDocument/2006/relationships/externalLink" Target="externalLinks/externalLink130.xml"/><Relationship Id="rId174" Type="http://schemas.openxmlformats.org/officeDocument/2006/relationships/externalLink" Target="externalLinks/externalLink151.xml"/><Relationship Id="rId179" Type="http://schemas.openxmlformats.org/officeDocument/2006/relationships/externalLink" Target="externalLinks/externalLink156.xml"/><Relationship Id="rId15" Type="http://schemas.openxmlformats.org/officeDocument/2006/relationships/worksheet" Target="worksheets/sheet15.xml"/><Relationship Id="rId36" Type="http://schemas.openxmlformats.org/officeDocument/2006/relationships/externalLink" Target="externalLinks/externalLink13.xml"/><Relationship Id="rId57" Type="http://schemas.openxmlformats.org/officeDocument/2006/relationships/externalLink" Target="externalLinks/externalLink34.xml"/><Relationship Id="rId106" Type="http://schemas.openxmlformats.org/officeDocument/2006/relationships/externalLink" Target="externalLinks/externalLink83.xml"/><Relationship Id="rId127" Type="http://schemas.openxmlformats.org/officeDocument/2006/relationships/externalLink" Target="externalLinks/externalLink104.xml"/><Relationship Id="rId10" Type="http://schemas.openxmlformats.org/officeDocument/2006/relationships/worksheet" Target="worksheets/sheet10.xml"/><Relationship Id="rId31" Type="http://schemas.openxmlformats.org/officeDocument/2006/relationships/externalLink" Target="externalLinks/externalLink8.xml"/><Relationship Id="rId52" Type="http://schemas.openxmlformats.org/officeDocument/2006/relationships/externalLink" Target="externalLinks/externalLink29.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94" Type="http://schemas.openxmlformats.org/officeDocument/2006/relationships/externalLink" Target="externalLinks/externalLink71.xml"/><Relationship Id="rId99" Type="http://schemas.openxmlformats.org/officeDocument/2006/relationships/externalLink" Target="externalLinks/externalLink76.xml"/><Relationship Id="rId101" Type="http://schemas.openxmlformats.org/officeDocument/2006/relationships/externalLink" Target="externalLinks/externalLink78.xml"/><Relationship Id="rId122" Type="http://schemas.openxmlformats.org/officeDocument/2006/relationships/externalLink" Target="externalLinks/externalLink99.xml"/><Relationship Id="rId143" Type="http://schemas.openxmlformats.org/officeDocument/2006/relationships/externalLink" Target="externalLinks/externalLink120.xml"/><Relationship Id="rId148" Type="http://schemas.openxmlformats.org/officeDocument/2006/relationships/externalLink" Target="externalLinks/externalLink125.xml"/><Relationship Id="rId164" Type="http://schemas.openxmlformats.org/officeDocument/2006/relationships/externalLink" Target="externalLinks/externalLink141.xml"/><Relationship Id="rId169" Type="http://schemas.openxmlformats.org/officeDocument/2006/relationships/externalLink" Target="externalLinks/externalLink146.xml"/><Relationship Id="rId185"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102393</xdr:colOff>
      <xdr:row>0</xdr:row>
      <xdr:rowOff>41614</xdr:rowOff>
    </xdr:from>
    <xdr:to>
      <xdr:col>6</xdr:col>
      <xdr:colOff>971550</xdr:colOff>
      <xdr:row>2</xdr:row>
      <xdr:rowOff>105050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0293" y="41614"/>
          <a:ext cx="869157" cy="4698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1114425</xdr:colOff>
      <xdr:row>2</xdr:row>
      <xdr:rowOff>111400</xdr:rowOff>
    </xdr:to>
    <xdr:pic>
      <xdr:nvPicPr>
        <xdr:cNvPr id="7" name="Picture 6">
          <a:extLst>
            <a:ext uri="{FF2B5EF4-FFF2-40B4-BE49-F238E27FC236}">
              <a16:creationId xmlns:a16="http://schemas.microsoft.com/office/drawing/2014/main" id="{F157ECD4-E467-449F-BDC9-61FB94C3A5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79368" y="28914"/>
          <a:ext cx="869157" cy="463486"/>
        </a:xfrm>
        <a:prstGeom prst="rect">
          <a:avLst/>
        </a:prstGeom>
      </xdr:spPr>
    </xdr:pic>
    <xdr:clientData/>
  </xdr:twoCellAnchor>
  <xdr:twoCellAnchor editAs="oneCell">
    <xdr:from>
      <xdr:col>0</xdr:col>
      <xdr:colOff>1098550</xdr:colOff>
      <xdr:row>14</xdr:row>
      <xdr:rowOff>90410</xdr:rowOff>
    </xdr:from>
    <xdr:to>
      <xdr:col>3</xdr:col>
      <xdr:colOff>3214553</xdr:colOff>
      <xdr:row>26</xdr:row>
      <xdr:rowOff>25400</xdr:rowOff>
    </xdr:to>
    <xdr:pic>
      <xdr:nvPicPr>
        <xdr:cNvPr id="3" name="Picture 2">
          <a:extLst>
            <a:ext uri="{FF2B5EF4-FFF2-40B4-BE49-F238E27FC236}">
              <a16:creationId xmlns:a16="http://schemas.microsoft.com/office/drawing/2014/main" id="{6F92A9F9-F77E-854A-4921-B87D55EE2157}"/>
            </a:ext>
          </a:extLst>
        </xdr:cNvPr>
        <xdr:cNvPicPr>
          <a:picLocks noChangeAspect="1"/>
        </xdr:cNvPicPr>
      </xdr:nvPicPr>
      <xdr:blipFill>
        <a:blip xmlns:r="http://schemas.openxmlformats.org/officeDocument/2006/relationships" r:embed="rId2"/>
        <a:stretch>
          <a:fillRect/>
        </a:stretch>
      </xdr:blipFill>
      <xdr:spPr>
        <a:xfrm>
          <a:off x="1098550" y="2325610"/>
          <a:ext cx="5678353" cy="1535190"/>
        </a:xfrm>
        <a:prstGeom prst="rect">
          <a:avLst/>
        </a:prstGeom>
      </xdr:spPr>
    </xdr:pic>
    <xdr:clientData/>
  </xdr:twoCellAnchor>
  <xdr:twoCellAnchor editAs="oneCell">
    <xdr:from>
      <xdr:col>0</xdr:col>
      <xdr:colOff>1130300</xdr:colOff>
      <xdr:row>27</xdr:row>
      <xdr:rowOff>106956</xdr:rowOff>
    </xdr:from>
    <xdr:to>
      <xdr:col>3</xdr:col>
      <xdr:colOff>3111500</xdr:colOff>
      <xdr:row>47</xdr:row>
      <xdr:rowOff>46526</xdr:rowOff>
    </xdr:to>
    <xdr:pic>
      <xdr:nvPicPr>
        <xdr:cNvPr id="4" name="Picture 3">
          <a:extLst>
            <a:ext uri="{FF2B5EF4-FFF2-40B4-BE49-F238E27FC236}">
              <a16:creationId xmlns:a16="http://schemas.microsoft.com/office/drawing/2014/main" id="{80768DE1-A9BC-24FF-7892-2D1FAED33670}"/>
            </a:ext>
          </a:extLst>
        </xdr:cNvPr>
        <xdr:cNvPicPr>
          <a:picLocks noChangeAspect="1"/>
        </xdr:cNvPicPr>
      </xdr:nvPicPr>
      <xdr:blipFill>
        <a:blip xmlns:r="http://schemas.openxmlformats.org/officeDocument/2006/relationships" r:embed="rId3"/>
        <a:stretch>
          <a:fillRect/>
        </a:stretch>
      </xdr:blipFill>
      <xdr:spPr>
        <a:xfrm>
          <a:off x="1130300" y="4075706"/>
          <a:ext cx="5543550" cy="2606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8293" y="28914"/>
          <a:ext cx="869157" cy="469836"/>
        </a:xfrm>
        <a:prstGeom prst="rect">
          <a:avLst/>
        </a:prstGeom>
      </xdr:spPr>
    </xdr:pic>
    <xdr:clientData/>
  </xdr:twoCellAnchor>
  <xdr:twoCellAnchor>
    <xdr:from>
      <xdr:col>6</xdr:col>
      <xdr:colOff>12700</xdr:colOff>
      <xdr:row>45</xdr:row>
      <xdr:rowOff>1</xdr:rowOff>
    </xdr:from>
    <xdr:to>
      <xdr:col>10</xdr:col>
      <xdr:colOff>339437</xdr:colOff>
      <xdr:row>58</xdr:row>
      <xdr:rowOff>103911</xdr:rowOff>
    </xdr:to>
    <xdr:sp macro="" textlink="">
      <xdr:nvSpPr>
        <xdr:cNvPr id="3" name="Rectangle 2">
          <a:extLst>
            <a:ext uri="{FF2B5EF4-FFF2-40B4-BE49-F238E27FC236}">
              <a16:creationId xmlns:a16="http://schemas.microsoft.com/office/drawing/2014/main" id="{AAD7C24B-3170-4804-826D-8883057890C4}"/>
            </a:ext>
          </a:extLst>
        </xdr:cNvPr>
        <xdr:cNvSpPr/>
      </xdr:nvSpPr>
      <xdr:spPr>
        <a:xfrm>
          <a:off x="8290791" y="6033656"/>
          <a:ext cx="3915064" cy="1828800"/>
        </a:xfrm>
        <a:prstGeom prst="rect">
          <a:avLst/>
        </a:prstGeom>
        <a:solidFill>
          <a:schemeClr val="accent2">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In 2023, Government securities decreased slightly by 16.7%, equivalent to a decrease of 1,498,725,094,525 VND. The reason for this slight decrease is because a part has been sold. </a:t>
          </a:r>
        </a:p>
        <a:p>
          <a:pPr algn="l"/>
          <a:r>
            <a:rPr lang="en-US" sz="900"/>
            <a:t>In 2023, under the impact of sharply falling interest rates, government bond prices increased, so BVB takes this opportunity to sell part of the bonds. </a:t>
          </a:r>
        </a:p>
        <a:p>
          <a:pPr algn="l"/>
          <a:r>
            <a:rPr lang="en-US" sz="900"/>
            <a:t>In 2023, government bonds with a term of 15 years account for 65.2%, 10-year bonds account for 22.0% and 20-year bonds account for 12.8%.</a:t>
          </a:r>
          <a:br>
            <a:rPr lang="en-US" sz="900"/>
          </a:br>
          <a:r>
            <a:rPr lang="en-US" sz="900"/>
            <a:t>In addition, the total amount of existing government bonds is 70,500,000. Of which, 26,500,000 are previously purchased bonds, the remainder are newly generated in 2023.</a:t>
          </a:r>
        </a:p>
      </xdr:txBody>
    </xdr:sp>
    <xdr:clientData/>
  </xdr:twoCellAnchor>
  <xdr:twoCellAnchor>
    <xdr:from>
      <xdr:col>6</xdr:col>
      <xdr:colOff>13854</xdr:colOff>
      <xdr:row>59</xdr:row>
      <xdr:rowOff>90054</xdr:rowOff>
    </xdr:from>
    <xdr:to>
      <xdr:col>10</xdr:col>
      <xdr:colOff>346364</xdr:colOff>
      <xdr:row>69</xdr:row>
      <xdr:rowOff>13854</xdr:rowOff>
    </xdr:to>
    <xdr:sp macro="" textlink="">
      <xdr:nvSpPr>
        <xdr:cNvPr id="4" name="Rectangle 3">
          <a:extLst>
            <a:ext uri="{FF2B5EF4-FFF2-40B4-BE49-F238E27FC236}">
              <a16:creationId xmlns:a16="http://schemas.microsoft.com/office/drawing/2014/main" id="{8DD81CA6-5CFD-4273-B242-7A77CE3C9B69}"/>
            </a:ext>
          </a:extLst>
        </xdr:cNvPr>
        <xdr:cNvSpPr/>
      </xdr:nvSpPr>
      <xdr:spPr>
        <a:xfrm>
          <a:off x="8291945" y="7980218"/>
          <a:ext cx="3920837" cy="1246909"/>
        </a:xfrm>
        <a:prstGeom prst="rect">
          <a:avLst/>
        </a:prstGeom>
        <a:solidFill>
          <a:schemeClr val="accent2">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Credit institution bonds decreased sharply, down 88.6% over the same period last year, equivalent to a decrease of 1,941,071,243,237VND. The reason is because the certificates of deposit of Tin Viet Finance Joint Stock Company and Electricity Joint Stock Company have reached their maturity date (reducing the bond face value by 1,100 billion). In addition, 550 billion BVD bonds were sold during the year and 150 billion BVD bonds were converted to securities held until maturity.</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299244</xdr:colOff>
      <xdr:row>0</xdr:row>
      <xdr:rowOff>45848</xdr:rowOff>
    </xdr:from>
    <xdr:to>
      <xdr:col>6</xdr:col>
      <xdr:colOff>1168401</xdr:colOff>
      <xdr:row>2</xdr:row>
      <xdr:rowOff>139764</xdr:rowOff>
    </xdr:to>
    <xdr:pic>
      <xdr:nvPicPr>
        <xdr:cNvPr id="2" name="Picture 1">
          <a:extLst>
            <a:ext uri="{FF2B5EF4-FFF2-40B4-BE49-F238E27FC236}">
              <a16:creationId xmlns:a16="http://schemas.microsoft.com/office/drawing/2014/main" id="{D5741D69-0348-4681-B15E-084043B975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2444" y="45848"/>
          <a:ext cx="869157" cy="4833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DC05753F-6594-4B46-BBBF-1847B92029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6783" y="28914"/>
          <a:ext cx="869157" cy="459676"/>
        </a:xfrm>
        <a:prstGeom prst="rect">
          <a:avLst/>
        </a:prstGeom>
      </xdr:spPr>
    </xdr:pic>
    <xdr:clientData/>
  </xdr:twoCellAnchor>
  <xdr:twoCellAnchor>
    <xdr:from>
      <xdr:col>6</xdr:col>
      <xdr:colOff>25400</xdr:colOff>
      <xdr:row>44</xdr:row>
      <xdr:rowOff>127000</xdr:rowOff>
    </xdr:from>
    <xdr:to>
      <xdr:col>10</xdr:col>
      <xdr:colOff>0</xdr:colOff>
      <xdr:row>57</xdr:row>
      <xdr:rowOff>101600</xdr:rowOff>
    </xdr:to>
    <xdr:sp macro="" textlink="">
      <xdr:nvSpPr>
        <xdr:cNvPr id="3" name="Rectangle 2">
          <a:extLst>
            <a:ext uri="{FF2B5EF4-FFF2-40B4-BE49-F238E27FC236}">
              <a16:creationId xmlns:a16="http://schemas.microsoft.com/office/drawing/2014/main" id="{885ED9DE-D8CE-48FB-ABE9-AE25ACE21D91}"/>
            </a:ext>
          </a:extLst>
        </xdr:cNvPr>
        <xdr:cNvSpPr/>
      </xdr:nvSpPr>
      <xdr:spPr>
        <a:xfrm>
          <a:off x="8312150" y="5861050"/>
          <a:ext cx="3568700" cy="1689100"/>
        </a:xfrm>
        <a:prstGeom prst="rect">
          <a:avLst/>
        </a:prstGeom>
        <a:solidFill>
          <a:schemeClr val="accent4">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 </a:t>
          </a:r>
          <a:r>
            <a:rPr lang="en-US" sz="900" b="0" i="0">
              <a:solidFill>
                <a:schemeClr val="dk1"/>
              </a:solidFill>
              <a:effectLst/>
              <a:latin typeface="+mn-lt"/>
              <a:ea typeface="+mn-ea"/>
              <a:cs typeface="+mn-cs"/>
            </a:rPr>
            <a:t>Government securities increased sharply, up 980.8% over the same period last year, equivalent to an increase of 1,355,506,009,964VND. These securities all have a term of 15 years. The reason is that due to low interest rates, depositing money in banks or investing in assets that do not bring high returns becomes less attractive. Banks can redirect investment into government bonds, ensuring fixed and safer yields, leading to a strong increase in demand for government bonds.</a:t>
          </a:r>
        </a:p>
        <a:p>
          <a:pPr marL="0" indent="0" algn="l"/>
          <a:r>
            <a:rPr lang="en-US" sz="900" b="0" i="0">
              <a:solidFill>
                <a:schemeClr val="dk1"/>
              </a:solidFill>
              <a:effectLst/>
              <a:latin typeface="+mn-lt"/>
              <a:ea typeface="+mn-ea"/>
              <a:cs typeface="+mn-cs"/>
            </a:rPr>
            <a:t>The total number of securities held to maturity is 15,000,000. Of which, 8,000,000 was transferred from available-for-sale securities and the remainder was newly incurred during the year.</a:t>
          </a:r>
        </a:p>
      </xdr:txBody>
    </xdr:sp>
    <xdr:clientData/>
  </xdr:twoCellAnchor>
  <xdr:twoCellAnchor>
    <xdr:from>
      <xdr:col>6</xdr:col>
      <xdr:colOff>31750</xdr:colOff>
      <xdr:row>59</xdr:row>
      <xdr:rowOff>6350</xdr:rowOff>
    </xdr:from>
    <xdr:to>
      <xdr:col>9</xdr:col>
      <xdr:colOff>596900</xdr:colOff>
      <xdr:row>68</xdr:row>
      <xdr:rowOff>0</xdr:rowOff>
    </xdr:to>
    <xdr:sp macro="" textlink="">
      <xdr:nvSpPr>
        <xdr:cNvPr id="4" name="Rectangle 3">
          <a:extLst>
            <a:ext uri="{FF2B5EF4-FFF2-40B4-BE49-F238E27FC236}">
              <a16:creationId xmlns:a16="http://schemas.microsoft.com/office/drawing/2014/main" id="{FD1D864E-09EB-482E-BAA1-3947479D9AF7}"/>
            </a:ext>
          </a:extLst>
        </xdr:cNvPr>
        <xdr:cNvSpPr/>
      </xdr:nvSpPr>
      <xdr:spPr>
        <a:xfrm>
          <a:off x="8318500" y="7835900"/>
          <a:ext cx="3556000" cy="1149350"/>
        </a:xfrm>
        <a:prstGeom prst="rect">
          <a:avLst/>
        </a:prstGeom>
        <a:solidFill>
          <a:schemeClr val="accent4">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Credit institution bonds increase in 2023, in 2022 this amount has no balance because a bond available for sale is transferred to hold until maturity and buy more during the period. In particular, certificates of deposit from Tin Viet Joint Stock Company, Electricity Finance Company and Vietnam Prosperity Bank Finance Company Limited are new arising during the year.</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152401</xdr:colOff>
      <xdr:row>0</xdr:row>
      <xdr:rowOff>28914</xdr:rowOff>
    </xdr:from>
    <xdr:to>
      <xdr:col>6</xdr:col>
      <xdr:colOff>1143001</xdr:colOff>
      <xdr:row>2</xdr:row>
      <xdr:rowOff>122830</xdr:rowOff>
    </xdr:to>
    <xdr:pic>
      <xdr:nvPicPr>
        <xdr:cNvPr id="2" name="Picture 1">
          <a:extLst>
            <a:ext uri="{FF2B5EF4-FFF2-40B4-BE49-F238E27FC236}">
              <a16:creationId xmlns:a16="http://schemas.microsoft.com/office/drawing/2014/main" id="{D39D8F6B-288D-4D2C-9A88-AB43B63801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1" y="28914"/>
          <a:ext cx="990600" cy="4901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152401</xdr:colOff>
      <xdr:row>0</xdr:row>
      <xdr:rowOff>28914</xdr:rowOff>
    </xdr:from>
    <xdr:to>
      <xdr:col>6</xdr:col>
      <xdr:colOff>1143001</xdr:colOff>
      <xdr:row>2</xdr:row>
      <xdr:rowOff>153310</xdr:rowOff>
    </xdr:to>
    <xdr:pic>
      <xdr:nvPicPr>
        <xdr:cNvPr id="2" name="Picture 1">
          <a:extLst>
            <a:ext uri="{FF2B5EF4-FFF2-40B4-BE49-F238E27FC236}">
              <a16:creationId xmlns:a16="http://schemas.microsoft.com/office/drawing/2014/main" id="{ABB41023-1A58-4344-9458-5A10D84F4F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7581" y="28914"/>
          <a:ext cx="990600" cy="490156"/>
        </a:xfrm>
        <a:prstGeom prst="rect">
          <a:avLst/>
        </a:prstGeom>
      </xdr:spPr>
    </xdr:pic>
    <xdr:clientData/>
  </xdr:twoCellAnchor>
  <xdr:twoCellAnchor editAs="oneCell">
    <xdr:from>
      <xdr:col>0</xdr:col>
      <xdr:colOff>0</xdr:colOff>
      <xdr:row>47</xdr:row>
      <xdr:rowOff>15240</xdr:rowOff>
    </xdr:from>
    <xdr:to>
      <xdr:col>3</xdr:col>
      <xdr:colOff>541020</xdr:colOff>
      <xdr:row>61</xdr:row>
      <xdr:rowOff>15239</xdr:rowOff>
    </xdr:to>
    <xdr:pic>
      <xdr:nvPicPr>
        <xdr:cNvPr id="3" name="Picture 2">
          <a:extLst>
            <a:ext uri="{FF2B5EF4-FFF2-40B4-BE49-F238E27FC236}">
              <a16:creationId xmlns:a16="http://schemas.microsoft.com/office/drawing/2014/main" id="{E57A800A-E345-099D-EB66-A7CCC810F835}"/>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4179" r="3720"/>
        <a:stretch/>
      </xdr:blipFill>
      <xdr:spPr bwMode="auto">
        <a:xfrm>
          <a:off x="0" y="8663940"/>
          <a:ext cx="7879080" cy="256031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102393</xdr:colOff>
      <xdr:row>0</xdr:row>
      <xdr:rowOff>41614</xdr:rowOff>
    </xdr:from>
    <xdr:to>
      <xdr:col>6</xdr:col>
      <xdr:colOff>971550</xdr:colOff>
      <xdr:row>2</xdr:row>
      <xdr:rowOff>135530</xdr:rowOff>
    </xdr:to>
    <xdr:pic>
      <xdr:nvPicPr>
        <xdr:cNvPr id="2" name="Picture 1">
          <a:extLst>
            <a:ext uri="{FF2B5EF4-FFF2-40B4-BE49-F238E27FC236}">
              <a16:creationId xmlns:a16="http://schemas.microsoft.com/office/drawing/2014/main" id="{FC3F653F-86D2-4637-9EAA-6FC1173C17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9033" y="41614"/>
          <a:ext cx="869157" cy="4596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1349">
          <a:extLst>
            <a:ext uri="{FF2B5EF4-FFF2-40B4-BE49-F238E27FC236}">
              <a16:creationId xmlns:a16="http://schemas.microsoft.com/office/drawing/2014/main" id="{F37C0BC4-C257-4DC6-9043-6A5BEE3CE2F3}"/>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1428">
          <a:extLst>
            <a:ext uri="{FF2B5EF4-FFF2-40B4-BE49-F238E27FC236}">
              <a16:creationId xmlns:a16="http://schemas.microsoft.com/office/drawing/2014/main" id="{5EE93409-3D21-4DFB-849B-B09D0258D6FA}"/>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7</xdr:col>
      <xdr:colOff>70643</xdr:colOff>
      <xdr:row>0</xdr:row>
      <xdr:rowOff>16214</xdr:rowOff>
    </xdr:from>
    <xdr:to>
      <xdr:col>7</xdr:col>
      <xdr:colOff>939800</xdr:colOff>
      <xdr:row>2</xdr:row>
      <xdr:rowOff>79650</xdr:rowOff>
    </xdr:to>
    <xdr:pic>
      <xdr:nvPicPr>
        <xdr:cNvPr id="2" name="Picture 1">
          <a:extLst>
            <a:ext uri="{FF2B5EF4-FFF2-40B4-BE49-F238E27FC236}">
              <a16:creationId xmlns:a16="http://schemas.microsoft.com/office/drawing/2014/main" id="{1F5B22A4-0A0A-4B11-A3AC-5DF4F88E6C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6293" y="16214"/>
          <a:ext cx="869157" cy="4571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273843</xdr:colOff>
      <xdr:row>0</xdr:row>
      <xdr:rowOff>28914</xdr:rowOff>
    </xdr:from>
    <xdr:to>
      <xdr:col>7</xdr:col>
      <xdr:colOff>1143000</xdr:colOff>
      <xdr:row>2</xdr:row>
      <xdr:rowOff>122830</xdr:rowOff>
    </xdr:to>
    <xdr:pic>
      <xdr:nvPicPr>
        <xdr:cNvPr id="2" name="Picture 1">
          <a:extLst>
            <a:ext uri="{FF2B5EF4-FFF2-40B4-BE49-F238E27FC236}">
              <a16:creationId xmlns:a16="http://schemas.microsoft.com/office/drawing/2014/main" id="{38E40153-510D-4D07-B077-6A27ABDE01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44163" y="28914"/>
          <a:ext cx="869157" cy="490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HIEN\TANHUNG\HTTANH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T500\CAPITAL\220nb-th\CAPITAL\220DTXL\PLQN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53\vui\vui\San%20pham\Phu%20Tan_AG\Duong%20Day\LUUTAM\VBAO\BookJHFGJGXBGCCNCVCCVVCVCC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5-3\nhan%20vien\ANH%20THU\thuy\NHON\THUNHI\saoma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dongth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mexco\d\dv\htea\my%20le\My%20Documents\MINH%20NGUYET\My%20Documents\CTY%20586\P.KHKD\DINH\DONG%20THAP\CA%20GAO\DT-CAGAO.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137.1.1\KeHoachPublic\2002\Linhtinh\Phong%20Kinh%20Te\LUC\EXCEL\Th&#199;u\Du%20thau%20Y&#170;n%20Minh%20-%20H&#181;%20Giang.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DT%20DZ%2022+TBA%2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HY3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sthuy\d\My%20Documents\BANG%20LUONG2%20-%20THA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5-3\nhan%20vien\ANH%20THU\thuy\HIEN\TANHUNG\HTTANHU.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11%20NAM%20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erver\NOIBO\My%20Documents\BAOCAO~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y_5\thuvien_dulieu\SUONG%20TONG%20HOP%201\CTY%20THANH%20KY%202006\BCT-06\BAO%20CAO%20T2-0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53\vui\vui\San%20pham\Phu%20Tan_AG\Duong%20Day\HTM\Gia%20dinh\DUTOA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ung\daitu\LUUTAM\VBAO\BookJHFGJGXBGCCNCVCCVVCVCC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53\vui\vui\San%20pham\Phu%20Tan_AG\Duong%20Day\TVT\PTHO\DUTOANW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KT\UyenNTT\Backup%20of%20SO%20KE%20TOAN%20NAM%202011.xlk"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53\vui\vui\San%20pham\Phu%20Tan_AG\Duong%20Day\HTM\DUTOAN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Documents%20and%20Settings\anh.bao.hoang\Application%20Data\Microsoft\Excel\SCB%202011\WTB%20interim\SCB%20Assets%20management\WPs\SCB%20Assets%20management\PBC\TL%20CUNG%20CAP%20KIEM%20TOAN\QT%20SCBA%20201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nhung.hong.dinh\AppData\Local\Temp\GAMxFiles\e4r9cqaqh7ajgqbgp2fcgbzr8fet5dwqwqy7zm2byiij5gccnmei\Aug%2011%2014\58abc5271dbf486784aaa0674362aa49\COGS_Revenue_WAC.xlsx"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tcd5\phuong\THUE%20LM%2018\3&#189;%20Floppy%20(A)\Du%20toan%20hieu%20chinh%20QB.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Vnhanomeyfl01\audit\Documents%20and%20Settings\computer\Local%20Settings\Temporary%20Internet%20Files\Content.IE5\0H2ZG9EV\Lam\Du%20toan\DT\Luu\500KV\CAPITAL\110TKKT\CAPITAL\220nb-th\CAPITAL\220DTXL\PLQN9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ahao-kt\LAN%20KT\BA%20GIA\nhay\NHATKY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Dn%20dangba\DangbaD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Hahao-kt\LAN%20KT\BA%20GIA\baocao%20200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ahao-kt\LAN%20KT\BA%20GIA\Tam\luong%20tam%205.04\LUONG%20HAI%2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c5-3\nhan%20vien\ANH%20THU\thuy\NHON\THUNHI\TRLOCNIN\DT-LNIN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53\vui\vui\San%20pham\Phu%20Tan_AG\Duong%20Day\TVT\PTHO\Duyet.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PM%20KE%20TOAN%2006%20TKu%201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sites.ey.com/sites/STB30.06.2022/Shared%20Documents/General/6.%20WTB/STB%2030.06.2022%20-%20WTB%20-%20NHD%20-%20v2.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sites.ey.com/personal/thao_ngoc_pham_vn_ey_com/Documents/STB%20YE%202020/6.%20WTB/STB%2030.6.2020%20-%20WTB%20-%20v2.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sites.ey.com/Users/XJ681YW/OneDrive%20-%20EY/STB%20YE%202020/6.%20WTB/STB%2031.12.2019%20-%20WTB%20-%20v5.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15\temp\Vuong%20Trinh%20Trong\Cau%20Binh%20Trieu%20-%20PA%202\Cau%20BT%20trung%20the\Bang%20liet%20ke%20cong%20trinh%20so%204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ngocquy\PNVu\QLRR\QLRR_3011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c5-3\nhan%20vien\ANH%20THU\thuy\NHON\THUNHI\MYHOAHUN\TRUONGLO\TTTRLONG.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ld05\D\NGANCO\NGANCO%202004\BANG%20CAN%20DOI%202004\BCD%20%2012.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5-3\nhan%20vien\ANH%20THU\thuy\NHON\HIEN\TUYHA\MYXUA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0.137.1.1\KeHoachPublic\My%20Documents\Phong\Excel\Data\Tinh%20tong%20hop%20du%20toa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c5-3\nhan%20vien\ANH%20THU\thuy\NHON\THUNHI\BACHUC\HTBACHUC.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May1\c\My%20Documents\khach\CT%20BAN%20HAN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14\tram\ban%20giao\Di%20linh\GD_thiet%20ke%20ky%20thuat\duong%20day\Duong%20day%20Bao%20Loc%20-%20Di%20Linh.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_5\data%20(e)\NHAN%20-%20SUONG%20TH%201%20va%20CAC%20DU%20LIEU%20KHAC\THUVIEN_DULIEU\SUONG%20TONG%20HOP%201\CTY%20THANH%20KY%202005\SO%20KE%20TOAN\BAO%20CAO%20T11-05%20Cty%20THANH%20KY1.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PathMissing" Target="tax05-2003.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sthuy\d\New%20Folder\BCTC%20Nuoc%20da%202004.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HT361LP\Documents\CanvasDocHelper\Evidence\de9ac4e84bc5e811b46344a8420349b3\B4.101_-_1A.1_(R&amp;O)_Application_Form_whe.xlsm"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53\huong\Trung%20the\An%20Giang\TDT%20Phu%20Ta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CANDOI%20%20Q2-2005%20N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hoi\TAN%20ANH\DOAN\DSDV.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TGocSoKT+BC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Fimexco\d\FIMEXCO\NXT01-2004-TV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14\tram\Ho%20so\Nhan%20vien\Huong\Du%20toan\Tram\Tay%20Ninh\TBA%20va%20DZ%20dau%20noi%20110%20kV%20Go%20Dau.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Pc14\sao%20chep\Sao%20chep\Duong%20Ha%20Vy\DU%20TOAN\TRUNG%20THE\THAP%20CHAM%200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14\du%20toan\Ho%20so\Nhan%20vien\%20Bau\Du%20toan\Tram\Cac%20lo%20ra%2022kV\Lo%20ra%20Tan%20Uyen\Lo%20ra%2022kV%20Tan%20Uye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Pc5-3\nhan%20vien\ANH%20THU\thuy\VINHLONG\TANMY~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c5-3\nhan%20vien\ANH%20THU\thuy\NHON\THUNHI\MYAN\HTBACHU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Pc53\huong\Nhan%20vien\Huong\Huong%20Bau\NHAN%20VIEN\Huong\Du%20toan%20khac\TBA%20Quan%20The\Anh%20Hung\Duuong%20da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rung%20Ta&#226;m%20Tin%20Ho&#239;c\Chuong%20Trinh%20Thi\thcs\THI%20TN%20BTC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Moi\vol3%20(e)%20%20mc\My%20Documents\TCMR\SLCB-DN.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ahao-kt\LAN%20KT\BA%20GIA\CTG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KET%20QUA%20HDKD\THANG%2012.2009\TC-NV%20T12.2009%20KH%20MOI.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Documents%20and%20Settings\KETOAN3\Local%20Settings\Temporary%20Internet%20Files\Content.IE5\0HING1YF\Documents%20and%20Settings\Duong\My%20Documents\My%20eBooks\KTOANCo.ECS\BCthue03\123\KLATEN\SOIL\RECOMAND\PILEESTI.XLS"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PathMissing" Target="PHUTRO500.xls"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d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Pc56\vui\DT-DLUC\TAN-PHU\K-99HDuc.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sites.ey.com/DATA/GIAO/CLIENTS/SACOMBANK%20JEWERY/2010/FINAL/FROM%20CLIENT/SB%20TECH/-thue%20xe%20captiva.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ESD\P3(Qg-Bao)\Kiemtr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imhoang\share%20hoang%201\TAI%20LIEU%20DUNG%20CHUNG\KE%20TOAN%20GOC\VAT%20TU\VAT%20TU.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s://sites.ey.com/Ban_Xu_Ly_No/BAO%20CAO%20CUOI%20THANG%202-2011/BAO%20CAO%20_P.XLNMN_02%20_11%20(mau%20moi%20-%20201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Ban_Xu_Ly_No/BAO%20CAO%20CUOI%20THANG%202-2011/BAO%20CAO%20_P.XLNMN_02%20_11%20(mau%20moi%20-%20201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Pc5-3\nhan%20vien\ANH%20THU\thuy\NHON\THUNHI\MYAN\TTK14.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NGUYEN%20THI%20NGOAN%20TUNG\CHAM%20CONG\TONG%20HOP%20CHAM%20CONG.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J:\SOFT\STB-TECH\BAO%20C&#193;O\BAO%20CAO%202010\BAO%20CAO%20THANG%20SBJ-VPTD-2010\THANG%2012-2010\soft\SO%20KT%20MAY\SO%20KE%20TOAN%20T10-201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Pc14\du%20toan\GIA_LUONG\DUTOAN\TRAM.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5-3\nhan%20vien\ANH%20THU\thuy\NHON\THUNHI\MYAN\MYA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Pc5-3\nhan%20vien\ANH%20THU\thuy\HUONG\VINHLONG\NGA.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c5-3\nhan%20vien\ANH%20THU\thuy\DONGNAI\XUAN%20LO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Pc5-3\nhan%20vien\ANH%20THU\thuy\NHON\THUNHI\TRAMMYXU\TTK13.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DT-DLUC\TAN-PHU\TAN-BINH\KL-TBINW.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ahao-kt\LAN%20KT\BA%20GIA\BANG%20LUONG%2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ay_6\d\SUONG%20TONG%20HOP%202\CTY%20CAMLOI%20nam%2006\SO%20KTCL-06\So%20KeToan%20t4-06cl.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5-3\nhan%20vien\ANH%20THU\thuy\NHON\THUNHI\BACHUC\TTBACHUC.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5-3\nhan%20vien\ANH%20THU\thuy\NHON\MSOFFICE\YNHI\TNOC-11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LY\Phung.07\BAN%20HANG\KHO.2007.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So%20VatTu%20T10-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5-3\nhan%20vien\ANH%20THU\thuy\NHON\THUNHI\LONGKIEN\DKHLKIE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ay1\c\My%20Documents\khach\QT2001%20Tan%20Phuong.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So%20T12-06%20KD.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5-3\nhan%20vien\ANH%20THU\thuy\NHON\THUNHI\TRUONGLO\TTTRLO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Pc53\vui\vui\San%20pham\Phu%20Tan_AG\Duong%20Day\HTM\CANHAN\MUNG\THOP9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5-3\nhan%20vien\ANH%20THU\thuy\NHON\THUNHI\MYAN\TTTRLONG.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G:\Documents%20and%20Settings\Administrator\Local%20Settings\Temporary%20Internet%20Files\Content.IE5\GHOTODWB\LUONG%20T4%20AP%20DUNG%20CHO%20TIM%20KIEM%20THONG%20TI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DT\CS3408\Standard\RPT.xls" TargetMode="External"/></Relationships>
</file>

<file path=xl/externalLinks/_rels/externalLink123.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sthuy\d\BCTT.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May_5\thuvien_dulieu\THUVIEN_DULIEU\SUONG%20TONG%20HOP\HOANG%20THINH-2000\SO%20KE%20TOAN%202005\CTY%20UNG%20THUAN%20PHAT-2005\SO%20CTIET%20NVL%20T04-05-UngThuanPha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eToa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B-CAOQ~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THUYEN\CHAM%20CONG\CHAM%20CONG%20T10-03.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FCSAIGON\PHoang%20Hung\Ktam2\SSSC\98\BSV98.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09%20NAM%20200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Copy%20of%20Ho%20so%20luong%20T2-20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Bang%20phan%20tru.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cu%20phuong\CES\Company%20Profile\BudgetForm%20(ver2.0).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SUONG%20TONG%20HOP%201\Cty%20CV%2005\SO%20KE%20TOAN%202005\Quat\Vat%20tu%20AFD\DUTOAN\BTHUAN\NDPHUQUY\NDPQSUA\BTHUAN\NDPHUQUY\DUTOAN\Tiengiang\HOICUTT.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https://sites.ey.com/personal/anh_b_kieu_nguyen_vn_ey_com/Documents/SBR/PBC/OneDrive_2019-07-22/SO%20LIEU%20SBR%202018+2019/Payroll_6%20th&#225;ng%202019/Thang%201/Luong%20Thang%2001%20-%20Final.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s://sites.ey.com/BIDC2010/Bao%20cao%20_Cam/493/T03_2010493.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BIDC2010/Bao%20cao%20_Cam/493/T03_2010493.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5-3\nhan%20vien\ANH%20THU\thuy\DONGNAI\TKTC%20CAC%20LO%20RA%20TAN%20HU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hdt-13\EXCEL\KEHOACH%20-%20Huy%20dong%20von.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137.1.1\KeHoachPublic\2002\Linhtinh\Thang%20KT%202001\Ho%20so%20thau\Du%20thau%20Huu%20Lung%20-%20Lang%20Son.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Pc22\d\HA%20VY\DU%20TOAN\HIEU%20CHINH\Trung%20the\Soc%20Trang\Sua%20mat%20bang.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PHANBON-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F:\audit\Documents%20and%20Settings\cnhn\Local%20Settings\Temporary%20Internet%20Files\Content.IE5\RB55PX9I\SaoLuu\O%20C\Accouthp\CTMT\HLC\tha\Tai%20Chinh-%20QT-Halang.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Documents%20and%20Settings/cnhn/Local%20Settings/Temporary%20Internet%20Files/Content.IE5/RB55PX9I/SaoLuu/O%20C/Accouthp/CTMT/HLC/tha/Tai%20Chinh-%20QT-Halang.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https://sites.ey.com/Documents%20and%20Settings/cnhn/Local%20Settings/Temporary%20Internet%20Files/Content.IE5/RB55PX9I/SaoLuu/O%20C/Accouthp/CTMT/HLC/tha/Tai%20Chinh-%20QT-Halang.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c14\du%20toan\HO%20SO\TAN\EXCEL\NHA%20DHSX%20G_LUONG.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Thang06-2002"/>
      <sheetName val="Thang07-2002"/>
      <sheetName val="Thang08-2002"/>
      <sheetName val="Thang09-2002"/>
      <sheetName val="Thang10-2002 "/>
      <sheetName val="Thang11-2002"/>
      <sheetName val="Thang12-2002"/>
      <sheetName val="Sheet1 (3)"/>
      <sheetName val="Sheet2"/>
      <sheetName val="Sheet3"/>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H Ky Anh"/>
      <sheetName val="Sheet2 (2)"/>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5 nam (tach)"/>
      <sheetName val="5 nam (tach) (2)"/>
      <sheetName val="KH 2003"/>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angTH"/>
      <sheetName val="Xaylap "/>
      <sheetName val="Nhan cong"/>
      <sheetName val="Thietbi"/>
      <sheetName val="Diengiai"/>
      <sheetName val="Vanchuyen"/>
      <sheetName val="ȴ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1"/>
      <sheetName val="T11"/>
      <sheetName val="Bia"/>
      <sheetName val="Tm"/>
      <sheetName val="THKP"/>
      <sheetName val="DGi"/>
      <sheetName val="fOOD"/>
      <sheetName val="FORM hc"/>
      <sheetName val="FORM pc"/>
      <sheetName val="CamPha"/>
      <sheetName val="MongCai"/>
      <sheetName val="70000000"/>
      <sheetName val="Km27' - Km278"/>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H  goi 4-x"/>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Khac DP"/>
      <sheetName val="Khoi than "/>
      <sheetName val="B3_208_than"/>
      <sheetName val="B3_208_TU"/>
      <sheetName val="B3_208_TW"/>
      <sheetName val="B3_208_DP"/>
      <sheetName val="B3_208_khac"/>
      <sheetName val="Sheet6"/>
      <sheetName val="Sheet7"/>
      <sheetName val="Sheet8"/>
      <sheetName val="Sheet9"/>
      <sheetName val="Sheet10"/>
      <sheetName val="Sheet11"/>
      <sheetName val="Sheet12"/>
      <sheetName val="Sheet13"/>
      <sheetName val="Sheet14"/>
      <sheetName val="Sheet15"/>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V den trong to聮g"/>
      <sheetName val="XXXXX\XX"/>
      <sheetName val="Cong ban 1,5_x0013__x0000_"/>
      <sheetName val="Oð mai 279"/>
      <sheetName val="SOLIEU"/>
      <sheetName val="TINHTOAN"/>
      <sheetName val="mau kiem ke"/>
      <sheetName val="quyet toan HD 2000"/>
      <sheetName val="quyet toan hoa don 2001"/>
      <sheetName val="kiem ke hoa don 2001"/>
      <sheetName val="QUY III 02"/>
      <sheetName val="QUY IV 02"/>
      <sheetName val="QUYET TOAN 02"/>
      <sheetName val="Shedt1"/>
      <sheetName val="_x0012_0000000"/>
      <sheetName val="T_x000b_331"/>
      <sheetName val="XLÇ_x0015_oppy"/>
      <sheetName val="p0000000"/>
      <sheetName val="Song ban 0,7x0,7"/>
      <sheetName val="Cong ban 0,8x ,8"/>
      <sheetName val="Dong$bac"/>
      <sheetName val="Bao cao KQTH quy hoach 135"/>
      <sheetName val="Sheet5"/>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BKLBD"/>
      <sheetName val="PTDG"/>
      <sheetName val="DTCT"/>
      <sheetName val="vlct"/>
      <sheetName val="Thang8-02"/>
      <sheetName val="Thang9-02"/>
      <sheetName val="Thang10-02"/>
      <sheetName val="Thang11-02"/>
      <sheetName val="Thang12-02"/>
      <sheetName val="Thang01-03"/>
      <sheetName val="Thang02-03"/>
      <sheetName val="Khach iang le "/>
      <sheetName val="Km283 - Jm284"/>
      <sheetName val="Macro1"/>
      <sheetName val="Macro2"/>
      <sheetName val="Macro3"/>
      <sheetName val="TAU"/>
      <sheetName val="KHACH"/>
      <sheetName val="BC1"/>
      <sheetName val="BC2"/>
      <sheetName val="BAO CAO AN"/>
      <sheetName val="BANGKEKHACH"/>
      <sheetName val="Lap ®at ®hÖn"/>
      <sheetName val="BCDSPS"/>
      <sheetName val="BCDKT"/>
      <sheetName val="0304"/>
      <sheetName val="0904"/>
      <sheetName val="1204"/>
      <sheetName val="80000000"/>
      <sheetName val="90000000"/>
      <sheetName val="a0000000"/>
      <sheetName val="b0000000"/>
      <sheetName val="c0000000"/>
      <sheetName val="xdcb 01-2003"/>
      <sheetName val="Km&quot;80"/>
      <sheetName val="gìIÏÝ_x001c_Ã_x0008_ç¾{è"/>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ѭ284"/>
      <sheetName val=""/>
      <sheetName val="ADKTKT02"/>
      <sheetName val="ct luong "/>
      <sheetName val="Nhap 6T"/>
      <sheetName val="baocaochinh(qui1.05) (DC)"/>
      <sheetName val="Ctuluongq.1.05"/>
      <sheetName val="BANG PHAN BO qui1.05(DC)"/>
      <sheetName val="BANG PHAN BO quiII.05"/>
      <sheetName val="bao cac cinh Qui II-2005"/>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S08)B.hµng"/>
      <sheetName val="30100000"/>
      <sheetName val="Ton 31.1"/>
      <sheetName val="NhapT.2"/>
      <sheetName val="Xuat T.2"/>
      <sheetName val="Ton 28.2"/>
      <sheetName val="H.Tra"/>
      <sheetName val="Hang CTY TRA LAI"/>
      <sheetName val="Hang NV Tra Lai"/>
      <sheetName val="Package1"/>
      <sheetName val="Áo"/>
      <sheetName val="TNghiªm T_x0002_ "/>
      <sheetName val="tt-_x0014_BA"/>
      <sheetName val="TD_x0014_"/>
      <sheetName val="_x0014_.12"/>
      <sheetName val="QD c5a HDQT (2)"/>
      <sheetName val="_x0003_hart1"/>
      <sheetName val="mua vao"/>
      <sheetName val="chi phi "/>
      <sheetName val="ban ra 10%"/>
      <sheetName val="Baocao"/>
      <sheetName val="UT"/>
      <sheetName val="TongHopHD"/>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gVL"/>
      <sheetName val="QD cua "/>
      <sheetName val="Km280 ࠭ Km281"/>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_x000c__x0000__x0000__x0000__x0000__x0000__x0000__x0000__x000d__x0000__x0000__x0000_"/>
      <sheetName val="[PNT-P3.xlsUTong hop (2)"/>
      <sheetName val="Km276 - Ke277"/>
      <sheetName val="[PNT-P3.xlsUKm279 - Km280"/>
      <sheetName val="Cong ban 1,5_x005f_x0013__x005f_x0000_"/>
      <sheetName val="_x005f_x0012_0000000"/>
      <sheetName val="T_x005f_x000b_331"/>
      <sheetName val="XLÇ_x005f_x0015_oppy"/>
      <sheetName val="XXXXX_XX"/>
      <sheetName val="bc"/>
      <sheetName val="K.O"/>
      <sheetName val="xang _clc"/>
      <sheetName val="X¡NG_td"/>
      <sheetName val="MaZUT"/>
      <sheetName val="DIESEL"/>
      <sheetName val="Thang 07"/>
      <sheetName val="T10-05"/>
      <sheetName val="T9-05"/>
      <sheetName val="t805"/>
      <sheetName val="11T"/>
      <sheetName val="9T"/>
      <sheetName val="DC2@ï4"/>
      <sheetName val="Du tnan chi tiet coc nuoc"/>
      <sheetName val="Giao nhÿÿÿÿvu"/>
      <sheetName val="⁋㌱Ա_x0000_䭔㌱س_x0000_䭔ㄠㄴ_x0006_牴湯⁧琠湯౧_x0000_杮楨搠湩⵨偃_x0006_匀敨瑥"/>
      <sheetName val="TL33-13.14"/>
      <sheetName val="tlđm190337,8"/>
      <sheetName val="GC190337,8"/>
      <sheetName val="033,7,8"/>
      <sheetName val="TL033 ,2,4"/>
      <sheetName val="TL 0331,2"/>
      <sheetName val="033-1,4"/>
      <sheetName val="TL033,19,5"/>
      <sheetName val="GS02-thu0TM"/>
      <sheetName val="7000 000"/>
      <sheetName val="ESTI."/>
      <sheetName val="DI-ESTI"/>
      <sheetName val="Tong (op"/>
      <sheetName val="Coc 4ieu"/>
      <sheetName val="K43"/>
      <sheetName val="THKL"/>
      <sheetName val="PL43"/>
      <sheetName val="K43+0.00 - 338 Trai"/>
      <sheetName val="Don gia"/>
      <sheetName val="Nhap du lieu"/>
      <sheetName val="ၔong hop QL48 - 2"/>
      <sheetName val="Sÿÿÿÿ"/>
      <sheetName val="quÿÿ"/>
      <sheetName val="Km266"/>
      <sheetName val="Shaet13"/>
      <sheetName val="Mp mai 275"/>
      <sheetName val="??-BLDG"/>
      <sheetName val="DG "/>
      <sheetName val="t01.06"/>
      <sheetName val="Tong hop ၑL48 - 2"/>
      <sheetName val="PNT-QU[[_x0004__x0004_150#3"/>
      <sheetName val="Mix-Tarpaulin"/>
      <sheetName val="Tarpaulin"/>
      <sheetName val="Price"/>
      <sheetName val="Monthly"/>
      <sheetName val="For Summary"/>
      <sheetName val="For Summary(KG)"/>
      <sheetName val="PP Cloth"/>
      <sheetName val="Mix-PP Cloth"/>
      <sheetName val="Material Price-PP"/>
      <sheetName val="VÃt liÖu"/>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_x0000__x000f__x0000__x0000__x0000_‚ž½"/>
      <sheetName val="_x0000__x000d__x0000__x0000__x0000_âOŽ"/>
      <sheetName val="_x000b_luong phu"/>
      <sheetName val="TNghiÖ- VL"/>
      <sheetName val="thaß26"/>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QD cua HDQ²_x0000__x0000_)"/>
      <sheetName val="P210-TP20"/>
      <sheetName val="CB32"/>
      <sheetName val="Diem mon hoc"/>
      <sheetName val="Tong hop diem"/>
      <sheetName val="HoTen-khong duoc xoa"/>
      <sheetName val="CV den trong to?g"/>
      <sheetName val="?0000000"/>
      <sheetName val="CDPS3"/>
      <sheetName val="K?284"/>
      <sheetName val="tldm190337,8"/>
      <sheetName val="?ong hop QL48 - 2"/>
      <sheetName val="PNT-P3"/>
      <sheetName val="CTT NuiC_x000f_eo"/>
      <sheetName val="TDT-TB?"/>
      <sheetName val="Km280 ? Km281"/>
      <sheetName val="Kluo-_x0008_ phu"/>
      <sheetName val="QD cua HDQ²_x0000__x0000_€)"/>
      <sheetName val="120"/>
      <sheetName val="IFAD"/>
      <sheetName val="Giao nhiem fu"/>
      <sheetName val="QDcea TGD (2)"/>
      <sheetName val="CVHN"/>
      <sheetName val="TCVM"/>
      <sheetName val="RIDP"/>
      <sheetName val="LDNN"/>
      <sheetName val="GS10-lai t)en vay"/>
      <sheetName val="Bang tinh BHXH"/>
      <sheetName val="Bang luong cung"/>
      <sheetName val="PC dat do"/>
      <sheetName val="Cham cong"/>
      <sheetName val="KPIs"/>
      <sheetName val="HSPP"/>
      <sheetName val="Ky I"/>
      <sheetName val="Thue TNCN"/>
      <sheetName val="_x0003_har"/>
      <sheetName val="PNT_QUO"/>
      <sheetName val="PNghiÖm VL"/>
      <sheetName val="FORM jc"/>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CVden nw8ai TCT (1)"/>
      <sheetName val="DŃ02"/>
      <sheetName val="Cong ban 0,7p0,7"/>
      <sheetName val="Km275 - Ke276"/>
      <sheetName val="Km280 - Km2(1"/>
      <sheetName val="Km282 - Kl283"/>
      <sheetName val="Tong hop Op m!i"/>
      <sheetName val="nam2004"/>
      <sheetName val="Giao nhie- vu"/>
      <sheetName val="tuong"/>
      <sheetName val="gia x_x0000_ may"/>
      <sheetName val="411"/>
      <sheetName val="632"/>
      <sheetName val="333"/>
      <sheetName val="Ther cao "/>
      <sheetName val="152"/>
      <sheetName val="T[ 131"/>
      <sheetName val="MTL$-INTER"/>
      <sheetName val="[PNT-P3.xlsѝKQKDKT'04-1"/>
      <sheetName val="Tong hopQ48­1"/>
      <sheetName val="Cong ban 1,5_x0013_?"/>
      <sheetName val="⁋㌱Ա?䭔㌱س?䭔ㄠㄴ_x0006_牴湯⁧琠湯౧?杮楨搠湩⵨偃_x0006_匀敨瑥"/>
      <sheetName val="_x0014_M01"/>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AA"/>
      <sheetName val="Tong hop$Op mai"/>
      <sheetName val="chie԰_x0000__x0000__x0000_Ȁ_x0000_"/>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20_x0000__x0000__x0000__x0000__x0000__x0000__x0000__x0000__x0000__x0000__x0000_瀐ϔ_x0000__x0004__x0000__x0000__x0000__x0000__x0000__x0000_좔ϑ_x0000__x0000__x0000__x0000__x0000__x0000_"/>
      <sheetName val="Op mai 2_x000c_?"/>
      <sheetName val="111"/>
      <sheetName val="156"/>
      <sheetName val="So NVL"/>
      <sheetName val="511"/>
      <sheetName val="?bÑi_x0003_????²r_x0013_?"/>
      <sheetName val="?_x000f_???½"/>
      <sheetName val="??²r"/>
      <sheetName val="?????M pc_x0006_??CamPh??"/>
      <sheetName val="?_x000d_???âO"/>
      <sheetName val="??"/>
      <sheetName val="Cong ban 1,5„—_x0013_?"/>
      <sheetName val="XL4Toppy"/>
      <sheetName val="tt chu don"/>
      <sheetName val="TH Ky Afh"/>
      <sheetName val="gìIÏÝ_x001c_齘_x0013_龜_x0013_ꗃ〒"/>
      <sheetName val="FUONDER TAN UYEN T12"/>
      <sheetName val=" CHIEU XA  T01"/>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TK42ı"/>
      <sheetName val="Tong hop ?L48 - 2"/>
      <sheetName val="bÑi_x0003_"/>
      <sheetName val="KHTS_x0000__x000d_2"/>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t1-01"/>
      <sheetName val="Tong hop QL48 - 0"/>
      <sheetName val="Luong mot lgay cong xay lap"/>
      <sheetName val="bÑi_x0003_?²r_x0013_?"/>
      <sheetName val="_x000f_?½"/>
      <sheetName val="M pc_x0006_?CamPh?"/>
      <sheetName val="_x000c_???????_x000d_???"/>
      <sheetName val="QD cua HDQ²??)"/>
      <sheetName val="_x000c_?_x000d_"/>
      <sheetName val="?_x000f_???‚ž½"/>
      <sheetName val="?_x000d_???âOŽ"/>
      <sheetName val="_x000f_?‚ž½"/>
      <sheetName val="QD cua HDQ²??€)"/>
      <sheetName val="?_x000a_???âO"/>
      <sheetName val="_x000c_???????_x000a_???"/>
      <sheetName val="?_x000a_???âOŽ"/>
      <sheetName val="_x000c_?_x000a_"/>
      <sheetName val="???????-BLDG"/>
      <sheetName val="Cong &quot;an 0,7x0,7"/>
      <sheetName val="Np mai 280"/>
      <sheetName val="Pick List"/>
      <sheetName val="Cong baj 2x1,5"/>
      <sheetName val="CDÕTKT2002"/>
      <sheetName val="Cac cang UT mua thal Dong bac"/>
      <sheetName val="???_x0000_???_x0000_???_x0006_??????_x0000_??????_x0006_???"/>
      <sheetName val="xnt 1ãµP"/>
      <sheetName val="chieud_x0005__x0000__x0000__x0000_"/>
      <sheetName val="Op?mai 280"/>
      <sheetName val="\NT1MC"/>
      <sheetName val="CDKTJT03"/>
      <sheetName val="Tong hnp QL47"/>
      <sheetName val="P201-TP20"/>
      <sheetName val="Cong ban 1,5„繸%"/>
      <sheetName val="_x000d_â_x0005__x0000_"/>
      <sheetName val="_x000a_â_x0005__x0000_"/>
      <sheetName val="Ho la "/>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Tkng hop QL48 - 2"/>
      <sheetName val="COAT&amp;WRAP-QIOT_x0002__x0000__x0000_"/>
      <sheetName val="So_Do"/>
      <sheetName val="Cong baٺ_x0001_0,8x0,8"/>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Hang CTY TRA LA_x0005_"/>
      <sheetName val="DG_x0005_"/>
      <sheetName val="T_x0000__x0000__x0000_"/>
      <sheetName val="DGì"/>
      <sheetName val="DG_x0000_"/>
      <sheetName val="Nhat ký chung"/>
      <sheetName val="So 131"/>
      <sheetName val="So 331"/>
      <sheetName val="So 133"/>
      <sheetName val="So 3331"/>
      <sheetName val="So 334"/>
      <sheetName val="So 911"/>
      <sheetName val="So 421"/>
      <sheetName val="241"/>
      <sheetName val="642"/>
      <sheetName val="Origin"/>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tÿ-01"/>
      <sheetName val="SoCaiT_x0000_"/>
      <sheetName val="SoCaiT?"/>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Nhapxuat"/>
      <sheetName val="Monthly production actual"/>
      <sheetName val="LEGEND"/>
      <sheetName val="Gia"/>
      <sheetName val="Temp"/>
      <sheetName val="Cong ɢan 0,7x0,7"/>
      <sheetName val="LuÞ_x0016_gT2"/>
      <sheetName val="luongt_x0000_ang12"/>
      <sheetName val="T±1 "/>
      <sheetName val="TO 141"/>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gia x? may"/>
      <sheetName val="L_x0010_V ®at ®iÖn"/>
      <sheetName val="Cong ban`1,5x1,5"/>
      <sheetName val="lapdat!TB "/>
      <sheetName val="Strt Archi"/>
      <sheetName val="Shee_x0005__x0000__x0000_"/>
      <sheetName val="X¡NG_t"/>
      <sheetName val="X¡NG_t_x0010_"/>
      <sheetName val="TK42?"/>
      <sheetName val="tlðm190337,8"/>
      <sheetName val="1uÝ1"/>
      <sheetName val="Cm276 - Ke277"/>
      <sheetName val="GL Codes"/>
      <sheetName val="Loc"/>
      <sheetName val="Date"/>
      <sheetName val="FTE"/>
      <sheetName val="Category"/>
      <sheetName val="FX"/>
      <sheetName val="C_x0000__x0000__x0000__x0000__x0000__x0000__x0000__x0000__x0000_"/>
      <sheetName val="ၔong hop QL48԰_x0000__x0000__x0000_"/>
      <sheetName val="[PNT-P3.xls?KQKDKT'04-1"/>
      <sheetName val="chie԰???Ȁ?"/>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MTO REV.2(ARMOR)"/>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I"/>
      <sheetName val="Tong ket nhap kh¸"/>
      <sheetName val="Tong ket nhap kh5"/>
      <sheetName val="Tong ket nhap kh_x001c_"/>
      <sheetName val="Tong ket nhap kh_x0005_"/>
      <sheetName val="Tong ket nhap khÈ"/>
      <sheetName val="Tkng hop QL48 - 5"/>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Tong ket nhap kh"/>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Cong ban 1,5_x0013__"/>
      <sheetName val="chieud"/>
      <sheetName val="Tong ket nhap khª"/>
      <sheetName val="Tong ket nhap kh`"/>
      <sheetName val="Tong ket nhap kh_x0018_"/>
      <sheetName val="Tong ket nhap kh_x0010_"/>
      <sheetName val="Tong ket nhap kh"/>
      <sheetName val="Cong ban 1,5„—謀"/>
      <sheetName val="KHTS?_x000d_2"/>
      <sheetName val="Tong ket nhap khB"/>
      <sheetName val="Sÿÿÿ_x0005_"/>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Input table"/>
      <sheetName val="BUDGET CONTROL"/>
      <sheetName val="Others T.W+S.E P.R"/>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DGð"/>
      <sheetName val="Code"/>
      <sheetName val="T_ 131"/>
      <sheetName val="_PNT-P3.xlsUTong hop (2)"/>
      <sheetName val="_PNT-P3.xlsUKm279 - Km280"/>
      <sheetName val="__-BLDG"/>
      <sheetName val="_x000c_"/>
      <sheetName val="⁋㌱Ա"/>
      <sheetName val="chie԰"/>
      <sheetName val="CV den trong to_g"/>
      <sheetName val="_0000000"/>
      <sheetName val="K_284"/>
      <sheetName val="Op"/>
      <sheetName val="QD cua HDQ²"/>
      <sheetName val="TDT-TB_"/>
      <sheetName val="Km280 _ Km281"/>
      <sheetName val="_PNT-P3.xlsѝKQKDKT'04-1"/>
      <sheetName val="_x000f_"/>
      <sheetName val="M pc_x0006_"/>
      <sheetName val=" âO"/>
      <sheetName val=" âOŽ"/>
      <sheetName val="_âO"/>
      <sheetName val="_âOŽ"/>
      <sheetName val="_______-BLDG"/>
      <sheetName val="Op mai 2_x000c__"/>
      <sheetName val="Cong ban 1,5_x005f_x0013_"/>
      <sheetName val="Op mai 2_x005f_x000c_"/>
      <sheetName val="Km_x005f_x0012_77 "/>
      <sheetName val="chie԰_x0000__x0000_㔀ᑎԯ"/>
      <sheetName val="Tong ket nhap kh¬"/>
      <sheetName val="Tong ket nhap khÜ"/>
      <sheetName val="Tong ket nhap khl"/>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T_x005f_x005f_x005f_x000b_331"/>
      <sheetName val="XLÇ_x005f_x005f_x005f_x0015_oppy"/>
      <sheetName val="_x005f_x005f_x005f_x0012_0000000"/>
      <sheetName val="Cong ban 1,5_x005f_x005f_x005f_x0013__x00"/>
      <sheetName val="Data"/>
      <sheetName val="Nov19 Plan"/>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MTO REV.0"/>
      <sheetName val="Jet_x0005_"/>
      <sheetName val="_x0000__x000a__x0000__x0000__x0000_âԯ_x0000_"/>
      <sheetName val="7 THAI NGUYEN"/>
      <sheetName val="INPUT DATA"/>
      <sheetName val="計算結果"/>
      <sheetName val="07Y（MYS）P2"/>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JetB"/>
      <sheetName val="_x0003_ha¸"/>
      <sheetName val="KHTS"/>
      <sheetName val="Tong hop Mctduong"/>
      <sheetName val="co_x0005__x0000__x0000__x0000_"/>
      <sheetName val="co"/>
      <sheetName val="OT"/>
      <sheetName val="Jet"/>
      <sheetName val="Cong ban 1x1"/>
      <sheetName val="Cong0ban 1x1,2"/>
      <sheetName val=" ban 2x2_x0008__x0000__x0000_T"/>
      <sheetName val="Utilize machine yearly 2014"/>
      <sheetName val="KATE"/>
      <sheetName val="KHAC"/>
      <sheetName val="pHIN"/>
      <sheetName val="TONHOP"/>
      <sheetName val="CHEO"/>
      <sheetName val="Km277 -_x0011__x0000__x0000__x0000__x0011__x0000__x0000_"/>
      <sheetName val="chieud_x0005_???"/>
      <sheetName val="CV di ngoai to~g"/>
      <sheetName val="nghi dinhmCP"/>
      <sheetName val="CVpden trong tong"/>
      <sheetName val="5 nam (tach) x2)"/>
      <sheetName val="K,uon' ph5"/>
      <sheetName val="_x000c_an #an"/>
      <sheetName val="C/c t)eu"/>
      <sheetName val="Bi%n bao"/>
      <sheetName val="Ran("/>
      <sheetName val="_x0014_ong hop_x0011_48-1"/>
      <sheetName val="Co.g b!n 0,8x0,8"/>
      <sheetName val="Con' ba. 1x1"/>
      <sheetName val="_x0003_ong ban 1x1,2"/>
      <sheetName val="baocaochi.h(q5i1.05) (DC)"/>
      <sheetName val="C4ulu/ngq.1.05"/>
      <sheetName val="_x0002_ANG PHA_x000e_ BO qui1.05(DC)"/>
      <sheetName val="Cong ban 1,5„—԰"/>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报表"/>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8__Painting_&amp;_Alumite"/>
      <sheetName val="PNghiÖm_VL"/>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CDKTJT0("/>
      <sheetName val="CDKTJT0_x0018_"/>
      <sheetName val="ĐSVendor"/>
      <sheetName val="_x000d_âO԰"/>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TLC設定 (2)"/>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Dhp+d"/>
      <sheetName val="TTTram"/>
      <sheetName val="TA - TV"/>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BC_x0005_"/>
      <sheetName val="BC畬"/>
      <sheetName val="T34"/>
      <sheetName val="Sheet1 (2)"/>
      <sheetName val="OK 50105-K56F-N103-H1"/>
      <sheetName val="5010A-K56-N101 tách"/>
      <sheetName val="5013A-K56-N101"/>
      <sheetName val="7 nam (tach)"/>
      <sheetName val="KQKD02-0 (2)"/>
      <sheetName val="KH&quot;2003"/>
      <sheetName val="Tuongchah"/>
      <sheetName val="Km2:4"/>
      <sheetName val="TK 931"/>
      <sheetName val="CDKP"/>
      <sheetName val="CV_di_ngoai_to~g"/>
      <sheetName val="nghi_dinhmCP"/>
      <sheetName val="CVpden_trong_tong"/>
      <sheetName val="5_nam_(tach)_x2)"/>
      <sheetName val="Cong_bÀ_~p"/>
      <sheetName val="Hn`0~p"/>
      <sheetName val="Cong_b¦~p"/>
      <sheetName val="Cong_b@7~p"/>
      <sheetName val="Cong_bÀ_???~p"/>
      <sheetName val="CV_di_ngoai_to~g2"/>
      <sheetName val="nghi_dinhmCP2"/>
      <sheetName val="CVpden_trong_tong2"/>
      <sheetName val="5_nam_(tach)_x2)2"/>
      <sheetName val="PNghiÖm_VL2"/>
      <sheetName val="CV_di_ngoai_to~g1"/>
      <sheetName val="nghi_dinhmCP1"/>
      <sheetName val="CVpden_trong_tong1"/>
      <sheetName val="5_nam_(tach)_x2)1"/>
      <sheetName val="PNghiÖm_VL1"/>
      <sheetName val="Km278 - Jm279"/>
      <sheetName val="Chi tiet don 'ia khoi phuc"/>
      <sheetName val="XNT2_x000d_C"/>
      <sheetName val="Shee46"/>
      <sheetName val="X_x000c_4Poppy"/>
      <sheetName val="CV den ng/ai TCT (3)"/>
      <sheetName val="TK33313"/>
      <sheetName val="UK 911"/>
      <sheetName val="CEPS1"/>
      <sheetName val="Km285"/>
      <sheetName val=" 原料存／NXT_NL "/>
      <sheetName val="NOTE"/>
      <sheetName val="CV di ngoai toþg (2)"/>
      <sheetName val="tv©`2_x0000__x0000__x0000_&lt;"/>
      <sheetName val="KQKDKT'04-_x0011_"/>
      <sheetName val="21.05.0X"/>
      <sheetName val="⁋㌱Ա_x0000_䭔㌱س_x0000_䭔ㄠㄴ_x0006_牴湯⁧琠湯౧_x0000_杮楨搠湩⵨偃_x0006_匀/_x0000_"/>
      <sheetName val="CDKTKD2002"/>
      <sheetName val="_x000f__x0000_‚︀ᇕ"/>
      <sheetName val="B_x0001_NG PHAN BO quiII.05"/>
      <sheetName val="???????????_x0006_?????????????_x0006_???"/>
      <sheetName val="H²_x0000__x0000_n"/>
      <sheetName val="Giao nhiem f`"/>
      <sheetName val="Giao nhiem fX"/>
      <sheetName val="ၔong hop QL48 ︀ᇕ԰"/>
      <sheetName val="Giao nhiem fr"/>
      <sheetName val="Action_plan_BD03"/>
      <sheetName val="Lap_®ۨ_®iÖn"/>
      <sheetName val="Hang_CTY_TRA_LA"/>
      <sheetName val="FORM_(c"/>
      <sheetName val="C_Àba"/>
      <sheetName val="C_Àba??"/>
      <sheetName val="Action_plan_BD031"/>
      <sheetName val="FORM_(c1"/>
      <sheetName val="Monthly for each machine"/>
      <sheetName val="Delay Code"/>
      <sheetName val="Master list"/>
      <sheetName val="Tke"/>
      <sheetName val="Cong ban԰_x0000__x0000__x0000_Ȁ_x0000_㄀"/>
      <sheetName val="Shee"/>
      <sheetName val="Cong ban"/>
      <sheetName val="Shee薘,헾"/>
      <sheetName val="乘㍔䍍_x0006_堀呎"/>
      <sheetName val="_x000a_âO"/>
      <sheetName val="_x000c__x0000__x000a_"/>
      <sheetName val="_x000a_âOŽ"/>
      <sheetName val="bang tien luong"/>
      <sheetName val="[PNT-P3.xls]XXXXX\XX"/>
      <sheetName val="_x0000__x0000__x0005__x0000__x0000__x0000_!._x0001__x0001_ _x0004__x0008__x0002_"/>
      <sheetName val="GC190۽_x0000_7,8"/>
      <sheetName val="_x0000_bÑi_x0003__x0000__x0000_"/>
      <sheetName val="DG"/>
      <sheetName val="_x000a_âԯ"/>
      <sheetName val="_x0"/>
      <sheetName val="_x000a__x0"/>
      <sheetName val="nghi d)nh-CP"/>
      <sheetName val="[PNT-P3.xls][PNT-P3.xls]XXXXX\X"/>
      <sheetName val="[PNT-P3.xls][PNT-P3.xls][PNT-P3"/>
      <sheetName val="Dropdown"/>
      <sheetName val="Defect group"/>
      <sheetName val="BD10-CO Matrix"/>
      <sheetName val="5 nam2_x0000__x0000_ch)"/>
      <sheetName val="CV den trong toÂg"/>
      <sheetName val="Cong ban 1,_x0005__x0000__x0000__x0000_"/>
      <sheetName val="Thang8-Bj"/>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Manoibo"/>
      <sheetName val="Total SVN1"/>
      <sheetName val="ctdg"/>
      <sheetName val="QD_x0000__x0001_a TGD (2)"/>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FA-LISTING"/>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8__Painting_&amp;_Alumite1"/>
      <sheetName val="Tong_ket_nhap_kh"/>
      <sheetName val="Tong_ket_nhap_kh&lt;"/>
      <sheetName val="CDKTJT0"/>
      <sheetName val="[PNT-P3.xls]\NT1MC"/>
      <sheetName val="[PNT-P3.xls]chie԰_x0000_쐄쭣/_x0000_"/>
      <sheetName val="[PNT-P3.xls]chie԰_x0000_쐂镣/_x0000_"/>
      <sheetName val="[PNT-P3.xls]chie԰_x0000_쐁镣/_x0000_"/>
      <sheetName val="[PNT-P3.xls]C/c t)eu"/>
      <sheetName val="⁋㌱Ա?䭔㌱س?䭔ㄠㄴ_x0006_牴湯⁧琠湯ᐃ䁞0_x0000__x0000_~_x0000__x0000_㠀⼘䬅◷"/>
      <sheetName val="⁋㌱Ա?䭔㌱س?䭔ㄠㄴ_x0006_牴湯⁧琠湯ᐂ䁞0_x0000_蠀__x0000__x0000_㠀ገ䬋◷"/>
      <sheetName val="⁋㌱Ա?䭔㌱س?䭔ㄠㄴ_x0006_牴湯⁧琠湯ᐂ䁞0_x0000_렀³_x0000__x0000_㠀Ј䬍◷"/>
      <sheetName val="⁋㌱Ա?䭔㌱س?䭔ㄠㄴ_x0006_牴湯⁧琠湯ᐂ䁞0_x0000_栀Ù_x0000__x0000_⠀谈䬌◷"/>
      <sheetName val="⁋㌱Ա?䭔㌱س?䭔ㄠㄴ_x0006_牴湯⁧琠湯0_x0000_ࠀ¼_x0000__x0000_栀Ոꌅ믋㪊"/>
      <sheetName val="⁋㌱Ա?䭔㌱س?䭔ㄠㄴ_x0006_牴湯⁧琠湯栍䂉ᐂ䁞0_x0000_뀀_x0000__x0000_"/>
      <sheetName val="⁋㌱Ա?䭔㌱س?䭔ㄠㄴ_x0006_牴湯⁧琠湯ᐆ࡞0_x0000_ࠀ_x0005__x0000__x0000_㠀_x0008_⨋韚"/>
      <sheetName val="⁋㌱Ա?䭔㌱س?䭔ㄠㄴ_x0006_牴湯⁧琠湯ᐈ࡞0_x0000_　_x0000__x0000_㠀⨊韚"/>
      <sheetName val="___"/>
      <sheetName val="_ong hop QL48 - 2"/>
      <sheetName val="Tong hop _L48 - 2"/>
      <sheetName val="KHTS_x0000__x000a_2"/>
      <sheetName val="CLIST"/>
      <sheetName val="PNT-QU___x0004__x0004_150#3"/>
      <sheetName val="CV den ng_ai TCT (3)"/>
      <sheetName val="gia x"/>
      <sheetName val="DC0_x0000_"/>
      <sheetName val="chieud_x0005_"/>
      <sheetName val="GL_Codes1"/>
      <sheetName val="GL_Codes"/>
      <sheetName val="Electrical Breakdown"/>
      <sheetName val="CD_x0010_S04"/>
      <sheetName val="CDKT_x000b_T2002"/>
      <sheetName val="Du toan chi tie4 coc nuoc"/>
      <sheetName val="CT.XN_x0003_K"/>
      <sheetName val="500 Note to FS"/>
      <sheetName val="05-2"/>
      <sheetName val="노무비"/>
      <sheetName val="Song "/>
      <sheetName val="S"/>
      <sheetName val="Cong ban 2x1_x000c_5"/>
      <sheetName val="ConG ban 2x_x0012_"/>
      <sheetName val="Km282 - Km083"/>
      <sheetName val="chitimc"/>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TONGKE-HT"/>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KHNS07"/>
      <sheetName val="DGB"/>
      <sheetName val="⁋㌱Ա?䭔㌱س?䭔ㄠㄴ_x0006_牴湯⁧琠湯౧?杮楨搠湩⵨偃_x0006_匀/?"/>
      <sheetName val="MTP"/>
      <sheetName val="_x000d_âO_x0005_"/>
      <sheetName val="M.List"/>
      <sheetName val="20???????????瀐ϔ?_x0004_??????좔ϑ??????"/>
      <sheetName val="CT, Block cavity"/>
      <sheetName val="VISON T 01(2)"/>
      <sheetName val="178 t 12"/>
      <sheetName val="Be tong 620 t01"/>
      <sheetName val="XE DAP T1"/>
      <sheetName val="WAY WAY T01"/>
      <sheetName val="DON VI K5 T01"/>
      <sheetName val="ETECH VINA T1"/>
      <sheetName val="MINH DUONG T11"/>
      <sheetName val="EVERICH T01"/>
      <sheetName val="DAILYMANY T01"/>
      <sheetName val="UNITED GARMENT T11"/>
      <sheetName val="HA PHAT T1"/>
      <sheetName val="CA PHE MIEN BAC T1"/>
      <sheetName val="THEO DOI SO XERI T11"/>
      <sheetName val="ILJUNG T12"/>
      <sheetName val="LIENHIEP T12"/>
      <sheetName val="buu chinh binh duong t12"/>
      <sheetName val="TSUCHIYA TSCO T12"/>
      <sheetName val="B-TECH T12"/>
      <sheetName val="MY DUNG T1 (WTJ)"/>
      <sheetName val="HSIANG JIUH T1"/>
      <sheetName val="VIET HONG T12"/>
      <sheetName val="SHUAN HWA T01"/>
      <sheetName val="KHAI HONG T12"/>
      <sheetName val="ANH LY DONG NAI T01"/>
      <sheetName val="THEP VIET T01"/>
      <sheetName val="BUU CHINH BINH T11 (2)"/>
      <sheetName val="data11"/>
      <sheetName val="web"/>
      <sheetName val="Bdo"/>
      <sheetName val="tuan"/>
      <sheetName val="GDNN"/>
      <sheetName val="GDTT"/>
      <sheetName val="XL4Poppy (2)"/>
      <sheetName val="Vinh"/>
      <sheetName val="Hanh"/>
      <sheetName val="Chinh"/>
      <sheetName val="Triet"/>
      <sheetName val="Hien"/>
      <sheetName val="Thuchi "/>
      <sheetName val="Outlets"/>
      <sheetName val="PGs"/>
      <sheetName val="Summary"/>
      <sheetName val="Prelims"/>
      <sheetName val="Tavern"/>
      <sheetName val="XL-tt04"/>
      <sheetName val="DGR"/>
      <sheetName val="VCVL"/>
      <sheetName val="TKVL"/>
      <sheetName val="KS-CAU (2)"/>
      <sheetName val="CPK (3)"/>
      <sheetName val="DGVL_BUCL"/>
      <sheetName val="BOCDO"/>
      <sheetName val="STKL"/>
      <sheetName val="SET_CTR"/>
      <sheetName val="DOITIEN"/>
      <sheetName val="CUOCDB"/>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SILICATE"/>
      <sheetName val="Selection"/>
      <sheetName val="Sheet"/>
      <sheetName val="EPMac"/>
      <sheetName val="_x000c__x0000__x0005_"/>
      <sheetName val="Define finishing"/>
      <sheetName val="XNT2_x000a_C"/>
      <sheetName val="K_x0008_TSCD1"/>
      <sheetName val="hiddenSheet"/>
      <sheetName val="단면 (2)"/>
      <sheetName val="Customize Your Purchase Order"/>
      <sheetName val="CT -THVLNC"/>
      <sheetName val="DN02"/>
      <sheetName val="gìIÏÝ_x001c_?_x0013_?_x0013_??"/>
      <sheetName val="Shee_x0005_??"/>
      <sheetName val="Ket cau thep"/>
      <sheetName val="07-BAO CAO PHAN TICH"/>
      <sheetName val="T_x000b_헾⽁"/>
      <sheetName val="dtxl"/>
      <sheetName val="Controller Table"/>
      <sheetName val="NB DOI"/>
      <sheetName val="FY03 Rebates - Total"/>
      <sheetName val="co_code"/>
      <sheetName val="kl d_x0002__x0000_"/>
      <sheetName val="_x0000_v¤f_x0002__x0000__x0000__x0000__x0000_&amp;â_x0013__x0000_úÜ_x0013__x0000_ú"/>
      <sheetName val="KKKKKKKK"/>
      <sheetName val="kl d_x0002__"/>
      <sheetName val="_v¤f_x0002_____&amp;â_x0013__úÜ_x0013__ú"/>
      <sheetName val="???"/>
      <sheetName val="tv©`2"/>
      <sheetName val="Lap ®ۨ"/>
      <sheetName val="GC190۽"/>
      <sheetName val="Cong b_x0016_¦_x0002__x0012_"/>
      <sheetName val="Cong b@7_x0002__x0012_"/>
      <sheetName val="Cong b€_x0016_¦_x0002__x0012_"/>
      <sheetName val="Cong b@7‡_x0002__x0012_"/>
      <sheetName val="Cong bþ_x0002__x0012_"/>
      <sheetName val="Cong b€þ˜_x0002__x0012_"/>
      <sheetName val="CV den"/>
      <sheetName val=" ban 2x2_x0008_"/>
      <sheetName val="QD"/>
      <sheetName val="Op mai_x0000_276"/>
      <sheetName val="Op mai_x0000_281"/>
      <sheetName val="COAT]WRAP_QIOT__3"/>
      <sheetName val="t6_x000d_01"/>
      <sheetName val="412-"/>
      <sheetName val="⁋㌱Ա_x0000_䭔㌱س_x0000_䭔ㄠㄴ_x0006_牴湯⁧琠湯౧_x0000_杮楨搠湩⵨偃_x0006_匀衴Ẅ"/>
      <sheetName val="[PNT-P3.xlsѝKQKD_x0005__x0000__x0000__x0000_뛀_x0013_뫺"/>
      <sheetName val="Qui cach"/>
      <sheetName val="Tinh "/>
      <sheetName val="Tai trong"/>
      <sheetName val="GIAVL"/>
      <sheetName val="PNT-PÃ"/>
      <sheetName val="_x0000__x000f__x0000__x0000_툀빘ԯ_x0000_"/>
      <sheetName val="_x0000__x000f__x0000__x0000_툀류ԯ_x0000_"/>
      <sheetName val="_x0000__x000f__x0000__x0000_ԯ_x0000_缀_x0000_"/>
      <sheetName val="_x0000__x000f__x0000__x0000__x0000__x0000_ఀ᩵"/>
      <sheetName val="O8-2"/>
      <sheetName val="_x0000_۸ܪ࢈ܪ_x0000_"/>
      <sheetName val="P.B01 - Accruals"/>
      <sheetName val="GL"/>
      <sheetName val="CT.XF1"/>
      <sheetName val="giay he 2"/>
      <sheetName val="chie?_x0000__x0000__x0000_?_x0000_"/>
      <sheetName val="I_x0005__x0000__x0000_"/>
      <sheetName val="tl?m190337,8"/>
      <sheetName val="Tong hop so lieu tai nhap khð"/>
      <sheetName val="KA.B04 - Production line trans"/>
      <sheetName val="COAT&amp;WRAP-QIOT_x0002_"/>
      <sheetName val="ၔong hop QL48԰"/>
      <sheetName val="Tong ket nhap kh"/>
      <sheetName val="[PNT-P3.xlsѝKQKD_x0005_"/>
      <sheetName val="Shee_x0005_"/>
      <sheetName val="SoCaiT"/>
      <sheetName val="_x000d_â_x0005_"/>
      <sheetName val="_x000a_â_x0005_"/>
      <sheetName val="T"/>
      <sheetName val="co_x0005_"/>
      <sheetName val="Cong ban 1,_x0005_"/>
      <sheetName val="C.Àba_x0003__x0012_"/>
      <sheetName val="c0_x0005_"/>
      <sheetName val="Bang phan bo KHֳ"/>
      <sheetName val="Bang phan bo KHם"/>
      <sheetName val="Bang phan bo KH԰"/>
      <sheetName val="Bang phan bo KHՆ"/>
      <sheetName val="luongt"/>
      <sheetName val="C"/>
      <sheetName val="Km277 -_x0011_"/>
      <sheetName val="5 nam2"/>
      <sheetName val="Cong b_x0016_¦_x0005_"/>
      <sheetName val="Cong b€_x0016_¦_x0005_"/>
      <sheetName val="[PNT-P3.xls]chie԰"/>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ࠀЀጀࠀȀကᤀ"/>
      <sheetName val="⁋㌱Ա?䭔㌱س?䭔ㄠㄴ_x0006_牴湯⁧琠湯ᐉᵞ0"/>
      <sheetName val="⁋㌱Ա?䭔㌱س?䭔ㄠㄴ_x0006_牴湯⁧琠湯堺㪗렀⥓ᐝ콞/"/>
      <sheetName val="⁋㌱Ա?䭔㌱س?䭔ㄠㄴ_x0006_牴湯⁧琠湯ᐃ䁞0"/>
      <sheetName val="⁋㌱Ա?䭔㌱س?䭔ㄠㄴ_x0006_牴湯⁧琠湯ᐂ䁞0"/>
      <sheetName val="⁋㌱Ա?䭔㌱س?䭔ㄠㄴ_x0006_牴湯⁧琠湯0"/>
      <sheetName val="⁋㌱Ա?䭔㌱س?䭔ㄠㄴ_x0006_牴湯⁧琠湯栍䂉ᐂ䁞0"/>
      <sheetName val="⁋㌱Ա?䭔㌱س?䭔ㄠㄴ_x0006_牴湯⁧琠湯ᐆ࡞0"/>
      <sheetName val="⁋㌱Ա?䭔㌱س?䭔ㄠㄴ_x0006_牴湯⁧琠湯ᐈ࡞0"/>
      <sheetName val="H²"/>
      <sheetName val="DC0"/>
      <sheetName val="chie?"/>
      <sheetName val="I_x0005_"/>
      <sheetName val="Setting - PlanMain Power"/>
      <sheetName val="mktgwise"/>
      <sheetName val="PBCMemberwise"/>
      <sheetName val="_PNT-P3.xls__PNT-P3.xls__PNT-P3"/>
      <sheetName val="⁋㌱Ա_x0000_䭔㌱س_x0000_䭔ㄠㄴ_x0006_牴湯⁧琠湯౧_x0000_杮楨搠湩⵨偃_x0006_匀頀ᎆ"/>
      <sheetName val="⁋㌱Ա_x0000_䭔㌱س_x0000_䭔ㄠㄴ_x0006_牴湯⁧琠湯౧_x0000_杮楨搠湩⵨偃_x0006_匀䈀ᅪ"/>
      <sheetName val="GS11- tÝnh KH_x0014_SC§"/>
      <sheetName val="⁋㌱Ա_x0000_䭔㌱س_x0000_䭔ㄠㄴ_x0006_牴湯⁧琠湯౧_x0000_杮楨搠湩⵨偃_x0006_匀렀቟"/>
      <sheetName val="⁋㌱Ա_x0000_䭔㌱س_x0000_䭔ㄠㄴ_x0006_牴湯⁧琠湯౧_x0000_杮楨搠湩⵨偃_x0006_匀︀ᇕ"/>
      <sheetName val="DGþ"/>
      <sheetName val="_x0000__x000f__x0000__x0000__x0000__x0005__x0000__x0000_"/>
      <sheetName val="Chi tiet"/>
      <sheetName val="HHQ2"/>
      <sheetName val="Quy I"/>
      <sheetName val="PTPQIII"/>
      <sheetName val="QuyIII"/>
      <sheetName val="Quy II"/>
      <sheetName val="Q.IV"/>
      <sheetName val="PTPQIV"/>
      <sheetName val="6TDN"/>
      <sheetName val="PTP"/>
      <sheetName val="PTPQII"/>
      <sheetName val="S2_x0000__x0000_1"/>
      <sheetName val="DGh"/>
      <sheetName val="DG("/>
      <sheetName val="CV di ngoai tone (2)"/>
      <sheetName val="[PNT-P3.xlsMMatduong"/>
      <sheetName val="[PNT-P3.xls]C4ulu/ngq.1.05"/>
      <sheetName val="_x0000__x000f__x0000_︀ᇕ԰_x0000_缀"/>
      <sheetName val="[PNT-P3.xlsѝKQKDKTﴀ셅u淪洂"/>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_x000c__x0000__x0000__x0000__x0000__x0000__x0000__x0000__x000d__x0000__x0000_Õ"/>
      <sheetName val="bÑi_x0003__x0000_²r_x0013_"/>
      <sheetName val="bÑi_x0003__x0000_²r_x0013_("/>
      <sheetName val="_x0000__x000f__x0000__x0000__x0000_‚眨,"/>
      <sheetName val="_x0000__x000f__x0000__x0000__x0000_‚禈."/>
      <sheetName val="bÑi_x0003__x0000_²r_x0013_"/>
      <sheetName val="gìIÏÝ_x001c_齘_x0013_龜저ងఀ"/>
      <sheetName val="_x0000__x000f__x0000__x0000__x0000_‚稸1"/>
      <sheetName val="gìIÏÝ_x001c_齘_x0013_龜저ᥲఀ"/>
      <sheetName val="⁋㌱Ա_x0000_䭔㌱س_x0000_䭔ㄠㄴ_x0006_牴湯⁧琠湯౧_x0000_杮楨搠湩⵨偃_x0006_匀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ࠀ⩷"/>
      <sheetName val="QUY IV _x0005__x0000_"/>
      <sheetName val="p"/>
      <sheetName val="⁋㌱Ա_x0000_䭔㌱س_x0000_䭔ㄠㄴ_x0006_牴湯⁧琠湯౧_x0000_杮楨搠湩⵨偃_x0006_匀㠀䂅"/>
      <sheetName val="_x0000__x000f__x0000_䠀᡿谀᡿︀"/>
      <sheetName val="I_x0005_??"/>
      <sheetName val="S2??1"/>
      <sheetName val="TH  goi _x0014_-x"/>
      <sheetName val="_x0000__x0000_di trong  tong"/>
      <sheetName val="PFT_QUOT__3"/>
      <sheetName val="khung ten TD"/>
      <sheetName val="DS"/>
      <sheetName val="⁋㌱Ա_x0000_䭔㌱س_x0000_䭔ㄠㄴ_x0006_牴湯⁧琠湯౧_x0000_杮楨搠湩_x0005__x0000__x0000__x0000__x0000_"/>
      <sheetName val="Toan tinh"/>
      <sheetName val="phan loai"/>
      <sheetName val="ty le"/>
      <sheetName val="DBP"/>
      <sheetName val="DB"/>
      <sheetName val="LC"/>
      <sheetName val="TG"/>
      <sheetName val="PT"/>
      <sheetName val="MT"/>
      <sheetName val="DBD"/>
      <sheetName val="SH"/>
      <sheetName val="ML"/>
      <sheetName val="TC"/>
      <sheetName val="Tinh khac"/>
      <sheetName val="Phan theo huyen"/>
      <sheetName val="Sheet17"/>
      <sheetName val="Sheet18"/>
      <sheetName val="Sheet19"/>
      <sheetName val="Sheet20"/>
      <sheetName val="Sheet21"/>
      <sheetName val="Sheet22"/>
      <sheetName val="Èoasen"/>
      <sheetName val="_x0000__x000a__x0000__x0000__x0000_âO԰"/>
      <sheetName val="Cong ban _x0000_ _x0000__x0004__x0000__x0003_"/>
      <sheetName val="S2"/>
      <sheetName val="Cong ban_x0009__x0000__x0009__x0000__x0004__x0000__x0003_"/>
      <sheetName val="_x0005_"/>
      <sheetName val="chieuda"/>
      <sheetName val="⁋㌱Ա_x0000_䭔㌱س_x0000_䭔ㄠㄴ_x0006_牴湯⁧琠湯౧_x0000_杮楨搠湩⵨偃_x0006_匀뀀콙"/>
      <sheetName val="A"/>
      <sheetName val="At"/>
      <sheetName val="All-depts"/>
      <sheetName val="Cov"/>
      <sheetName val="t_x0000_1-01"/>
      <sheetName val="QUY IV _x0005_"/>
      <sheetName val="Data chart"/>
      <sheetName val="Strt_Archi"/>
      <sheetName val="[PNT-P3_xls][PNT-P3_xls][PNT-P3"/>
      <sheetName val="gia_x?_may"/>
      <sheetName val="Strt_Archi1"/>
      <sheetName val="[PNT-P3_xls][PNT-P3_xls][PNT-P1"/>
      <sheetName val="gia_x?_may1"/>
      <sheetName val="Strt_Archi2"/>
      <sheetName val="[PNT-P3_xls][PNT-P3_xls][PNT-P2"/>
      <sheetName val="gia_x?_may2"/>
      <sheetName val="NGUON"/>
      <sheetName val="Control"/>
      <sheetName val="PBC| GL 2021"/>
      <sheetName val="BU"/>
      <sheetName val="Bang gia"/>
      <sheetName val="DS NPP"/>
      <sheetName val="Quantity"/>
      <sheetName val="MTP1"/>
      <sheetName val="abc"/>
      <sheetName val="ValueList_Helper"/>
      <sheetName val="Tong hop Matdu2_x0000__x0000_"/>
      <sheetName val="Kluong phu_x0007__x0000__x0000_Lan can_x0006__x0000__x0000_Ho lan_x0008__x0000_"/>
      <sheetName val="DM_Ma"/>
      <sheetName val="quÝÐ"/>
      <sheetName val="2000000A"/>
      <sheetName val="COA-17"/>
      <sheetName val="C-18"/>
      <sheetName val="Thuc thanh"/>
      <sheetName val="TNgh"/>
      <sheetName val="Bi-Weekly INPUT"/>
      <sheetName val="Assumptions"/>
      <sheetName val="REF"/>
      <sheetName val="Inventory"/>
      <sheetName val="Đã_xuất_(Output)"/>
      <sheetName val="Mã_cũ-mới"/>
      <sheetName val="Đã xuất (Output)"/>
      <sheetName val="Mã cũ-mới"/>
      <sheetName val="Đã_xuất_(Output)1"/>
      <sheetName val="Mã_cũ-mới1"/>
      <sheetName val="Tariff"/>
      <sheetName val="Cash2"/>
      <sheetName val="Z"/>
      <sheetName val="外気負荷"/>
      <sheetName val="Cong b԰_x0000__x0000__x0000_怀"/>
      <sheetName val="Cong b԰_x0000__x0000__x0000_"/>
      <sheetName val="マクロ"/>
      <sheetName val="ma-pt"/>
      <sheetName val="t12="/>
      <sheetName val="_x0003_ha_x0005_"/>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Cong ban 1,5_x005f_x0013__x00"/>
      <sheetName val="_x005f_x005f_x005f_x0012_000000"/>
      <sheetName val="XLÇ_x005f_x005f_x005f_x0015_opp"/>
      <sheetName val="chieud_x0005__x0000__x0000__x00"/>
      <sheetName val="NC"/>
      <sheetName val="BANGTRA"/>
      <sheetName val="VL"/>
      <sheetName val="Tai khoan"/>
      <sheetName val="Truot_nen"/>
      <sheetName val="TN"/>
      <sheetName val="ND"/>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Report"/>
      <sheetName val="tuon_x0005_"/>
      <sheetName val="TH06"/>
      <sheetName val="ThongSo"/>
      <sheetName val="CPTNo"/>
      <sheetName val="Job-title"/>
      <sheetName val="Inspector Lis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自制套管"/>
      <sheetName val="[PNT-P3㿞딭䀜딨䀍딉on_31_1"/>
      <sheetName val="So_Do15"/>
      <sheetName val="KTTSCD_-_DLNA15"/>
      <sheetName val="lapdat_TB_15"/>
      <sheetName val="TNghiªm_TB_15"/>
      <sheetName val="VËt_liÖu15"/>
      <sheetName val="Lap_®at_®iÖn15"/>
      <sheetName val="TNghiÖm_VL15"/>
      <sheetName val="th_15"/>
      <sheetName val="tien_luong15"/>
      <sheetName val="T_715"/>
      <sheetName val="T_815"/>
      <sheetName val="T8_(2)15"/>
      <sheetName val="T_915"/>
      <sheetName val="T_1015"/>
      <sheetName val="T_1115"/>
      <sheetName val="T_1215"/>
      <sheetName val="T11_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5_nam_(tach)15"/>
      <sheetName val="5_nam_(tach)_(2)15"/>
      <sheetName val="KH_2003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FORM_hc15"/>
      <sheetName val="FORM_pc15"/>
      <sheetName val="xnt_1_CP15"/>
      <sheetName val="xnt_2_cp15"/>
      <sheetName val="xnt_3_CP15"/>
      <sheetName val="xnt_4_CP15"/>
      <sheetName val="BC_tuan115"/>
      <sheetName val="BC_tuan215"/>
      <sheetName val="BC_tuan315"/>
      <sheetName val="BC_tuan415"/>
      <sheetName val="DSo_NVBH15"/>
      <sheetName val="TH_Ky_Anh15"/>
      <sheetName val="Sheet2_(2)15"/>
      <sheetName val="TH__goi_4-x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phan_tich_DG15"/>
      <sheetName val="gia_vat_lieu15"/>
      <sheetName val="gia_xe_may15"/>
      <sheetName val="gia_nhan_cong15"/>
      <sheetName val="mau_kiem_ke15"/>
      <sheetName val="quyet_toan_HD_200015"/>
      <sheetName val="quyet_toan_hoa_don_200115"/>
      <sheetName val="kiem_ke_hoa_don_200115"/>
      <sheetName val="QUY_III_0215"/>
      <sheetName val="QUY_IV_0215"/>
      <sheetName val="QUYET_TOAN_02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xdcb_01-200315"/>
      <sheetName val="CV_den_trong_to聮g15"/>
      <sheetName val="kl_m_m_d15"/>
      <sheetName val="kl_vt_tho15"/>
      <sheetName val="kl_dat15"/>
      <sheetName val="xin_kinh_phi15"/>
      <sheetName val="lan_trai15"/>
      <sheetName val="thuoc_no15"/>
      <sheetName val="so_thuc_pham15"/>
      <sheetName val="Oð_mai_279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Bao_cao_KQTH_quy_hoach_13515"/>
      <sheetName val="Thang10-2002_15"/>
      <sheetName val="Sheet1_(3)15"/>
      <sheetName val="Km27'_-_Km27815"/>
      <sheetName val="XNxlva_sxthanKCIÉ15"/>
      <sheetName val="cocB40_5B15"/>
      <sheetName val="cocD50_9A15"/>
      <sheetName val="cocD75_1615"/>
      <sheetName val="coc_B80_TD2515"/>
      <sheetName val="P27_B8015"/>
      <sheetName val="Coc23_B8015"/>
      <sheetName val="cong_B80_C415"/>
      <sheetName val="k,_vt_tho15"/>
      <sheetName val="K-280_-_Km28115"/>
      <sheetName val="Km280_࠭_Km28115"/>
      <sheetName val="Xa9lap_15"/>
      <sheetName val="QD_c5a_HDQT_(2)15"/>
      <sheetName val="Km283_-_Jm28415"/>
      <sheetName val="[PNT-P3_xlsUTong_hop_(2)15"/>
      <sheetName val="Km276_-_Ke27715"/>
      <sheetName val="[PNT-P3_xlsUKm279_-_Km28015"/>
      <sheetName val="Khac_DP15"/>
      <sheetName val="Khoi_than_15"/>
      <sheetName val="Song_ban_0,7x0,715"/>
      <sheetName val="Cong_ban_0,8x_,815"/>
      <sheetName val="ct_luong_15"/>
      <sheetName val="Nhap_6T15"/>
      <sheetName val="baocaochinh(qui1_05)_(DC)15"/>
      <sheetName val="Ctuluongq_1_0515"/>
      <sheetName val="BANG_PHAN_BO_qui1_05(DC)15"/>
      <sheetName val="BANG_PHAN_BO_quiII_0515"/>
      <sheetName val="bao_cac_cinh_Qui_II-200515"/>
      <sheetName val="Lap_®at_®hÖn15"/>
      <sheetName val="So_lieu15"/>
      <sheetName val="tt_chu_dong15"/>
      <sheetName val="Tinh_j+cvi15"/>
      <sheetName val="Tinh_MoP15"/>
      <sheetName val="giai_he_215"/>
      <sheetName val="Ton_31_115"/>
      <sheetName val="NhapT_215"/>
      <sheetName val="Xuat_T_215"/>
      <sheetName val="Ton_28_215"/>
      <sheetName val="H_Tra15"/>
      <sheetName val="Hang_CTY_TRA_LAI15"/>
      <sheetName val="Hang_NV_Tra_Lai15"/>
      <sheetName val="VÃt_liÖu15"/>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Ban_pha_215"/>
      <sheetName val="ESTI_15"/>
      <sheetName val="For_Summary15"/>
      <sheetName val="For_Summary(KG)15"/>
      <sheetName val="PP_Cloth15"/>
      <sheetName val="Mix-PP_Cloth15"/>
      <sheetName val="Material_Price-PP15"/>
      <sheetName val="TL33-13_1415"/>
      <sheetName val="TL033_,2,415"/>
      <sheetName val="TL_0331,215"/>
      <sheetName val="T[_13115"/>
      <sheetName val="Thang_0715"/>
      <sheetName val="mua_vao15"/>
      <sheetName val="chi_phi_15"/>
      <sheetName val="ban_ra_10%15"/>
      <sheetName val="Don_gia15"/>
      <sheetName val="Nhap_du_lieu15"/>
      <sheetName val="7000_00015"/>
      <sheetName val="Tong_(op15"/>
      <sheetName val="Coc_4ieu15"/>
      <sheetName val="QD_cua_15"/>
      <sheetName val="Du_tnan_chi_tiet_coc_nuoc15"/>
      <sheetName val="Giao_nhÿÿÿÿvu15"/>
      <sheetName val="K43+0_00_-_338_Trai15"/>
      <sheetName val="K_O15"/>
      <sheetName val="xang__clc15"/>
      <sheetName val="GS08)B_hµng15"/>
      <sheetName val="t01_0615"/>
      <sheetName val="TNghiÖ-_VL15"/>
      <sheetName val="Giao_nhie-_vu15"/>
      <sheetName val="Ho_la_15"/>
      <sheetName val="O0_mai_27915"/>
      <sheetName val="5_nam_(tac`)_(2)15"/>
      <sheetName val="D%o_nai15"/>
      <sheetName val="CTT_cao_so_15"/>
      <sheetName val="XNxlva_sxdhanKCII15"/>
      <sheetName val="DG_15"/>
      <sheetName val="Khach_iang_le_15"/>
      <sheetName val="[PNT-P3_xlsѝKQKDKT'04-115"/>
      <sheetName val="Tong_hopQ48­115"/>
      <sheetName val="Tong_hop_ၑL48_-_215"/>
      <sheetName val="Tong_hop$Op_mai15"/>
      <sheetName val="ၔong_hop_QL48_-_215"/>
      <sheetName val="Tong_hop_xuat_kho_nvl14"/>
      <sheetName val="Xuat_kho14"/>
      <sheetName val="Tong_hop_so_lieu_tai_nhap_kho14"/>
      <sheetName val="tai_nhap_kho14"/>
      <sheetName val="Nhap_kho14"/>
      <sheetName val="Tong_ket_nhap_kh514"/>
      <sheetName val="Tong_ket_nhap_kh¸14"/>
      <sheetName val="Mp_mai_27514"/>
      <sheetName val="Tong_ket_nhap_khÈ14"/>
      <sheetName val="Diem_mon_hoc14"/>
      <sheetName val="Tong_hop_diem14"/>
      <sheetName val="HoTen-khong_duoc_xoa14"/>
      <sheetName val="Giao_nhiem_fu14"/>
      <sheetName val="QDcea_TGD_(2)14"/>
      <sheetName val="Tkng_hop_QL48_-_214"/>
      <sheetName val="Thue_NK14"/>
      <sheetName val="Hang_NK14"/>
      <sheetName val="Jet1-_CP_3214"/>
      <sheetName val="Jet2-_Binh_Minh_0114"/>
      <sheetName val="Tkng_hop_QL48_-_514"/>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14"/>
      <sheetName val="Tong_ket_nhap_khø14"/>
      <sheetName val="Tong_ket_nhap_kh@14"/>
      <sheetName val="Tong_ket_nhap_kh¨14"/>
      <sheetName val="Tong_ket_nhap_khH14"/>
      <sheetName val="Tong_ket_nhap_khp14"/>
      <sheetName val="Tong_ket_nhap_kh;14"/>
      <sheetName val="Tong_ket_nhap_khþ14"/>
      <sheetName val="Tong_ket_nhap_kh014"/>
      <sheetName val="QD_cua_HDQ²??)14"/>
      <sheetName val="Tong_ket_nhap_kh_14"/>
      <sheetName val="Tong_ket_nhap_kho14"/>
      <sheetName val="Tong_ket14"/>
      <sheetName val="cac_ma_can_huy14"/>
      <sheetName val="Hang_hong14"/>
      <sheetName val="Tham_khao14"/>
      <sheetName val="hang_khong_co_packing14"/>
      <sheetName val="Du_lich14"/>
      <sheetName val="Tong_ket_nhap_kh814"/>
      <sheetName val="P_I14"/>
      <sheetName val="Tong_ket_nhap_khª14"/>
      <sheetName val="Tong_ket_nhap_kh`14"/>
      <sheetName val="tt_chu_don14"/>
      <sheetName val="CVden_nw8ai_TCT_(1)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FORM_jc14"/>
      <sheetName val="Tong_ket_nhap_kh14"/>
      <sheetName val="Cong_ban_1,5„—謀14"/>
      <sheetName val="Tong_hnp_QL4714"/>
      <sheetName val="Cong_ban_0,7p0,714"/>
      <sheetName val="Km275_-_Ke27614"/>
      <sheetName val="Km280_-_Km2(114"/>
      <sheetName val="TH_Ky_Afh14"/>
      <sheetName val="[PNT-P3_xls?KQKDKT'04-114"/>
      <sheetName val="MTO_REV_2(ARMOR)14"/>
      <sheetName val="Ther_cao_14"/>
      <sheetName val="So_NVL14"/>
      <sheetName val="Nhat_ký_chung14"/>
      <sheetName val="So_13114"/>
      <sheetName val="So_33114"/>
      <sheetName val="So_13314"/>
      <sheetName val="So_333114"/>
      <sheetName val="So_33414"/>
      <sheetName val="So_91114"/>
      <sheetName val="So_42114"/>
      <sheetName val="Op?mai_28014"/>
      <sheetName val="QD_cua_HDQ²??€)14"/>
      <sheetName val="Tkng_hop_QL48_-_14"/>
      <sheetName val="Tong_ket_nhap_khB14"/>
      <sheetName val="Cong_&quot;an_0,7x0,714"/>
      <sheetName val="Km282_-_Kl28314"/>
      <sheetName val="Tong_hop_Op_m!i14"/>
      <sheetName val="Part_Name_&amp;_Model14"/>
      <sheetName val="Cac_cang_UT_mua_thal_Dong_bac14"/>
      <sheetName val="Tong_ket_nhap_kh¬14"/>
      <sheetName val="Tong_ket_nhap_khÜ14"/>
      <sheetName val="Tong_ket_nhap_khl14"/>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Cong_baj_2x1,514"/>
      <sheetName val="MTO_REV_014"/>
      <sheetName val="?ong_hop_QL48_-_213"/>
      <sheetName val="7_THAI_NGUYEN13"/>
      <sheetName val="INPUT_DATA13"/>
      <sheetName val="Op_mai_2_x005f_x000c_13"/>
      <sheetName val="Cong_ban_1,5_x005f_x0013_13"/>
      <sheetName val="Km_x005f_x0012_77_13"/>
      <sheetName val="Cong_ban_1,5_x005f_x0013__x005f_x0000_13"/>
      <sheetName val="PDcua_TGD13"/>
      <sheetName val="CV_di_ngoai_tnng_(2)13"/>
      <sheetName val="Tk_triNh13"/>
      <sheetName val="Gian_nhiem_vu13"/>
      <sheetName val="QD!ua_TGD_(2)13"/>
      <sheetName val="Tuongcha_13"/>
      <sheetName val="5_lam_(tach)_(2)13"/>
      <sheetName val="TK_13413"/>
      <sheetName val="Tong_hop_Mctduong13"/>
      <sheetName val="dongia_(2)1"/>
      <sheetName val="Tong_ket_nhap_kh1"/>
      <sheetName val="Tong_ket_nhap_kh&lt;1"/>
      <sheetName val="FUONDER_TAN_UYEN_T1213"/>
      <sheetName val="_CHIEU_XA__T0113"/>
      <sheetName val="T__13113"/>
      <sheetName val="_PNT-P3_xlsUTong_hop_(2)13"/>
      <sheetName val="_PNT-P3_xlsUKm279_-_Km28013"/>
      <sheetName val="_âO14"/>
      <sheetName val="_âOŽ14"/>
      <sheetName val="Tong_hop_?L48_-_2"/>
      <sheetName val="8__Painting_&amp;_Alumite2"/>
      <sheetName val="CV_den_trong_to_g13"/>
      <sheetName val="QD_cua_HDQ²13"/>
      <sheetName val="Km280___Km28113"/>
      <sheetName val="_PNT-P3_xlsѝKQKDKT'04-113"/>
      <sheetName val="Op_mai_28029"/>
      <sheetName val="QD_cua_HDQ²__)13"/>
      <sheetName val="QD_cua_HDQ²__€)13"/>
      <sheetName val="_PNT-P3_xls_KQKDKT'04-113"/>
      <sheetName val="Cong_ban_1,5_x005f_x005f_x005f_x0013__x13"/>
      <sheetName val="Nov19_Plan13"/>
      <sheetName val="ANH_KHANH_DONG_NAI_T12_(2)13"/>
      <sheetName val="XANG_DAU_K513"/>
      <sheetName val="ANH_HAI_T0113"/>
      <sheetName val="NAVITRAN_T113"/>
      <sheetName val="VAN_PHU_T0113"/>
      <sheetName val="DUONG_BDT_11__823282ms_Hao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Op_mai_2_x005f_x005f_x005f_x005f_x005f_x005f_x026"/>
      <sheetName val="Cong_ban_1,5_x005f_x005f_x005f_x005f_x014"/>
      <sheetName val="Op_mai_2_x005f_x005f_x005f_x000c_13"/>
      <sheetName val="Cong_ban_1,5_x005f_x005f_x005f_x0013_13"/>
      <sheetName val="Km_x005f_x005f_x005f_x0012_77_13"/>
      <sheetName val="Op_mai_2_x005f_x005f_x005f_x005f_x005f_x005f_x027"/>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LC設定_(2)13"/>
      <sheetName val="Monthly_production_actual"/>
      <sheetName val="CVden_n$-&amp;_TCT_(1)"/>
      <sheetName val="Lap_®at_®hÔn"/>
      <sheetName val="TA_-_TV"/>
      <sheetName val="Cong ban_1x1"/>
      <sheetName val="Cong0ban_1x1,2"/>
      <sheetName val="_ban_2x2T"/>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Sheet1_(2)"/>
      <sheetName val="OK_50105-K56F-N103-H1"/>
      <sheetName val="5010A-K56-N101_tách"/>
      <sheetName val="QDa_TGD_(2)"/>
      <sheetName val="K,uon'_ph5"/>
      <sheetName val="an_#an"/>
      <sheetName val="C/c_t)eu"/>
      <sheetName val="Bi%n_bao"/>
      <sheetName val="ong_hop48-1"/>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Km277_-"/>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So_Do18"/>
      <sheetName val="KTTSCD_-_DLNA18"/>
      <sheetName val="lapdat_TB_18"/>
      <sheetName val="TNghiªm_TB_18"/>
      <sheetName val="VËt_liÖu18"/>
      <sheetName val="Lap_®at_®iÖn18"/>
      <sheetName val="TNghiÖm_VL18"/>
      <sheetName val="th_18"/>
      <sheetName val="tien_luong18"/>
      <sheetName val="T_718"/>
      <sheetName val="T_818"/>
      <sheetName val="T8_(2)18"/>
      <sheetName val="T_918"/>
      <sheetName val="T_1018"/>
      <sheetName val="T_1118"/>
      <sheetName val="T_1218"/>
      <sheetName val="T11_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5_nam_(tach)18"/>
      <sheetName val="5_nam_(tach)_(2)18"/>
      <sheetName val="KH_2003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Km277_18"/>
      <sheetName val="Op_mai_27418"/>
      <sheetName val="Op_mai_27518"/>
      <sheetName val="Op_mai_27618"/>
      <sheetName val="Op_mai_27718"/>
      <sheetName val="Op_mai_27818"/>
      <sheetName val="Op_mai_27918"/>
      <sheetName val="Op_mai_28034"/>
      <sheetName val="Op_mai_28118"/>
      <sheetName val="Op_mai_28218"/>
      <sheetName val="Op_mai_28318"/>
      <sheetName val="Op_mai_28418"/>
      <sheetName val="Op_mai18"/>
      <sheetName val="FORM_hc18"/>
      <sheetName val="FORM_pc18"/>
      <sheetName val="xnt_1_CP18"/>
      <sheetName val="xnt_2_cp18"/>
      <sheetName val="xnt_3_CP18"/>
      <sheetName val="xnt_4_CP18"/>
      <sheetName val="BC_tuan118"/>
      <sheetName val="BC_tuan218"/>
      <sheetName val="BC_tuan318"/>
      <sheetName val="BC_tuan418"/>
      <sheetName val="DSo_NVBH18"/>
      <sheetName val="TH_Ky_Anh18"/>
      <sheetName val="Sheet2_(2)18"/>
      <sheetName val="TH__goi_4-x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phan_tich_DG18"/>
      <sheetName val="gia_vat_lieu18"/>
      <sheetName val="gia_xe_may18"/>
      <sheetName val="gia_nhan_cong18"/>
      <sheetName val="mau_kiem_ke18"/>
      <sheetName val="quyet_toan_HD_200018"/>
      <sheetName val="quyet_toan_hoa_don_200118"/>
      <sheetName val="kiem_ke_hoa_don_200118"/>
      <sheetName val="QUY_III_0218"/>
      <sheetName val="QUY_IV_0218"/>
      <sheetName val="QUYET_TOAN_02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xdcb_01-200318"/>
      <sheetName val="CV_den_trong_to聮g18"/>
      <sheetName val="kl_m_m_d18"/>
      <sheetName val="kl_vt_tho18"/>
      <sheetName val="kl_dat18"/>
      <sheetName val="xin_kinh_phi18"/>
      <sheetName val="lan_trai18"/>
      <sheetName val="thuoc_no18"/>
      <sheetName val="so_thuc_pham18"/>
      <sheetName val="Oð_mai_279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Bao_cao_KQTH_quy_hoach_13518"/>
      <sheetName val="Thang10-2002_18"/>
      <sheetName val="Sheet1_(3)18"/>
      <sheetName val="Km27'_-_Km27818"/>
      <sheetName val="XNxlva_sxthanKCIÉ18"/>
      <sheetName val="cocB40_5B18"/>
      <sheetName val="cocD50_9A18"/>
      <sheetName val="cocD75_1618"/>
      <sheetName val="coc_B80_TD2518"/>
      <sheetName val="P27_B8018"/>
      <sheetName val="Coc23_B8018"/>
      <sheetName val="cong_B80_C418"/>
      <sheetName val="k,_vt_tho18"/>
      <sheetName val="K-280_-_Km28118"/>
      <sheetName val="Km280_࠭_Km28118"/>
      <sheetName val="Xa9lap_18"/>
      <sheetName val="QD_c5a_HDQT_(2)18"/>
      <sheetName val="Km283_-_Jm28418"/>
      <sheetName val="[PNT-P3_xlsUTong_hop_(2)18"/>
      <sheetName val="Km276_-_Ke27718"/>
      <sheetName val="[PNT-P3_xlsUKm279_-_Km28018"/>
      <sheetName val="Khac_DP18"/>
      <sheetName val="Khoi_than_18"/>
      <sheetName val="Song_ban_0,7x0,718"/>
      <sheetName val="Cong_ban_0,8x_,818"/>
      <sheetName val="ct_luong_18"/>
      <sheetName val="Nhap_6T18"/>
      <sheetName val="baocaochinh(qui1_05)_(DC)18"/>
      <sheetName val="Ctuluongq_1_0518"/>
      <sheetName val="BANG_PHAN_BO_qui1_05(DC)18"/>
      <sheetName val="BANG_PHAN_BO_quiII_0518"/>
      <sheetName val="bao_cac_cinh_Qui_II-200518"/>
      <sheetName val="Lap_®at_®hÖn18"/>
      <sheetName val="So_lieu18"/>
      <sheetName val="tt_chu_dong18"/>
      <sheetName val="Tinh_j+cvi18"/>
      <sheetName val="Tinh_MoP18"/>
      <sheetName val="giai_he_218"/>
      <sheetName val="Ton_31_118"/>
      <sheetName val="NhapT_218"/>
      <sheetName val="Xuat_T_218"/>
      <sheetName val="Ton_28_218"/>
      <sheetName val="H_Tra18"/>
      <sheetName val="Hang_CTY_TRA_LAI18"/>
      <sheetName val="Hang_NV_Tra_Lai18"/>
      <sheetName val="VÃt_liÖu18"/>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Ban_pha_218"/>
      <sheetName val="ESTI_18"/>
      <sheetName val="For_Summary18"/>
      <sheetName val="For_Summary(KG)18"/>
      <sheetName val="PP_Cloth18"/>
      <sheetName val="Mix-PP_Cloth18"/>
      <sheetName val="Material_Price-PP18"/>
      <sheetName val="TL33-13_1418"/>
      <sheetName val="TL033_,2,418"/>
      <sheetName val="TL_0331,218"/>
      <sheetName val="T[_13118"/>
      <sheetName val="Thang_0718"/>
      <sheetName val="mua_vao18"/>
      <sheetName val="chi_phi_18"/>
      <sheetName val="ban_ra_10%18"/>
      <sheetName val="Don_gia18"/>
      <sheetName val="Nhap_du_lieu18"/>
      <sheetName val="7000_00018"/>
      <sheetName val="Tong_(op18"/>
      <sheetName val="Coc_4ieu18"/>
      <sheetName val="QD_cua_18"/>
      <sheetName val="Du_tnan_chi_tiet_coc_nuoc18"/>
      <sheetName val="Giao_nhÿÿÿÿvu18"/>
      <sheetName val="K43+0_00_-_338_Trai18"/>
      <sheetName val="K_O18"/>
      <sheetName val="xang__clc18"/>
      <sheetName val="GS08)B_hµng18"/>
      <sheetName val="t01_0618"/>
      <sheetName val="TNghiÖ-_VL18"/>
      <sheetName val="Giao_nhie-_vu18"/>
      <sheetName val="Ho_la_18"/>
      <sheetName val="O0_mai_27918"/>
      <sheetName val="5_nam_(tac`)_(2)18"/>
      <sheetName val="D%o_nai18"/>
      <sheetName val="CTT_cao_so_18"/>
      <sheetName val="XNxlva_sxdhanKCII18"/>
      <sheetName val="DG_18"/>
      <sheetName val="Khach_iang_le_18"/>
      <sheetName val="[PNT-P3_xlsѝKQKDKT'04-118"/>
      <sheetName val="Tong_hopQ48­118"/>
      <sheetName val="Tong_hop_ၑL48_-_218"/>
      <sheetName val="Tong_hop$Op_mai18"/>
      <sheetName val="ၔong_hop_QL48_-_218"/>
      <sheetName val="Tong_hop_xuat_kho_nvl17"/>
      <sheetName val="Xuat_kho17"/>
      <sheetName val="Tong_hop_so_lieu_tai_nhap_kho17"/>
      <sheetName val="tai_nhap_kho17"/>
      <sheetName val="Nhap_kho17"/>
      <sheetName val="Tong_ket_nhap_kh517"/>
      <sheetName val="Tong_ket_nhap_kh¸17"/>
      <sheetName val="Mp_mai_27517"/>
      <sheetName val="Tong_ket_nhap_khÈ17"/>
      <sheetName val="Diem_mon_hoc17"/>
      <sheetName val="Tong_hop_diem17"/>
      <sheetName val="HoTen-khong_duoc_xoa17"/>
      <sheetName val="Giao_nhiem_fu17"/>
      <sheetName val="QDcea_TGD_(2)17"/>
      <sheetName val="Tkng_hop_QL48_-_217"/>
      <sheetName val="Thue_NK17"/>
      <sheetName val="Hang_NK17"/>
      <sheetName val="Jet1-_CP_3217"/>
      <sheetName val="Jet2-_Binh_Minh_0117"/>
      <sheetName val="Tkng_hop_QL48_-_517"/>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17"/>
      <sheetName val="Tong_ket_nhap_khø17"/>
      <sheetName val="Tong_ket_nhap_kh@17"/>
      <sheetName val="Tong_ket_nhap_kh¨17"/>
      <sheetName val="Tong_ket_nhap_khH17"/>
      <sheetName val="Tong_ket_nhap_khp17"/>
      <sheetName val="Tong_ket_nhap_kh;17"/>
      <sheetName val="Tong_ket_nhap_khþ17"/>
      <sheetName val="Tong_ket_nhap_kh017"/>
      <sheetName val="QD_cua_HDQ²??)17"/>
      <sheetName val="Tong_ket_nhap_kh_17"/>
      <sheetName val="Tong_ket_nhap_kho17"/>
      <sheetName val="Tong_ket17"/>
      <sheetName val="cac_ma_can_huy17"/>
      <sheetName val="Hang_hong17"/>
      <sheetName val="Tham_khao17"/>
      <sheetName val="hang_khong_co_packing17"/>
      <sheetName val="Du_lich17"/>
      <sheetName val="Tong_ket_nhap_kh817"/>
      <sheetName val="P_I17"/>
      <sheetName val="Tong_ket_nhap_khª17"/>
      <sheetName val="Tong_ket_nhap_kh`17"/>
      <sheetName val="tt_chu_don17"/>
      <sheetName val="CVden_nw8ai_TCT_(1)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FORM_jc17"/>
      <sheetName val="Tong_ket_nhap_kh17"/>
      <sheetName val="Cong_ban_1,5„—謀17"/>
      <sheetName val="Tong_hnp_QL4717"/>
      <sheetName val="Cong_ban_0,7p0,717"/>
      <sheetName val="Km275_-_Ke27617"/>
      <sheetName val="Km280_-_Km2(117"/>
      <sheetName val="TH_Ky_Afh17"/>
      <sheetName val="[PNT-P3_xls?KQKDKT'04-117"/>
      <sheetName val="MTO_REV_2(ARMOR)17"/>
      <sheetName val="Ther_cao_17"/>
      <sheetName val="So_NVL17"/>
      <sheetName val="Nhat_ký_chung17"/>
      <sheetName val="So_13117"/>
      <sheetName val="So_33117"/>
      <sheetName val="So_13317"/>
      <sheetName val="So_333117"/>
      <sheetName val="So_33417"/>
      <sheetName val="So_91117"/>
      <sheetName val="So_42117"/>
      <sheetName val="Op?mai_28017"/>
      <sheetName val="QD_cua_HDQ²??€)17"/>
      <sheetName val="Tkng_hop_QL48_-_17"/>
      <sheetName val="Tong_ket_nhap_khB17"/>
      <sheetName val="Cong_&quot;an_0,7x0,717"/>
      <sheetName val="Km282_-_Kl28317"/>
      <sheetName val="Tong_hop_Op_m!i17"/>
      <sheetName val="Part_Name_&amp;_Model17"/>
      <sheetName val="Cac_cang_UT_mua_thal_Dong_bac17"/>
      <sheetName val="Tong_ket_nhap_kh¬17"/>
      <sheetName val="Tong_ket_nhap_khÜ17"/>
      <sheetName val="Tong_ket_nhap_khl17"/>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Cong_baj_2x1,517"/>
      <sheetName val="MTO_REV_017"/>
      <sheetName val="?ong_hop_QL48_-_216"/>
      <sheetName val="7_THAI_NGUYEN16"/>
      <sheetName val="INPUT_DATA16"/>
      <sheetName val="Op_mai_2_x005f_x000c_16"/>
      <sheetName val="Cong_ban_1,5_x005f_x0013_16"/>
      <sheetName val="Km_x005f_x0012_77_16"/>
      <sheetName val="Cong_ban_1,5_x005f_x0013__x005f_x0000_16"/>
      <sheetName val="PDcua_TGD16"/>
      <sheetName val="CV_di_ngoai_tnng_(2)16"/>
      <sheetName val="Tk_triNh16"/>
      <sheetName val="Gian_nhiem_vu16"/>
      <sheetName val="QD!ua_TGD_(2)16"/>
      <sheetName val="Tuongcha_16"/>
      <sheetName val="5_lam_(tach)_(2)16"/>
      <sheetName val="TK_13416"/>
      <sheetName val="Tong_hop_Mctduong16"/>
      <sheetName val="Cong_ban_1,5„—԰3"/>
      <sheetName val="dongia_(2)4"/>
      <sheetName val="Tong_ket_nhap_kh4"/>
      <sheetName val="Tong_ket_nhap_kh&lt;4"/>
      <sheetName val="FUONDER_TAN_UYEN_T1216"/>
      <sheetName val="_CHIEU_XA__T0116"/>
      <sheetName val="T__13116"/>
      <sheetName val="_PNT-P3_xlsUTong_hop_(2)16"/>
      <sheetName val="_PNT-P3_xlsUKm279_-_Km28016"/>
      <sheetName val="_âO17"/>
      <sheetName val="_âOŽ17"/>
      <sheetName val="PNghiÖm_VL5"/>
      <sheetName val="Tong_hop_?L48_-_23"/>
      <sheetName val="8__Painting_&amp;_Alumite5"/>
      <sheetName val="CV_den_trong_to_g16"/>
      <sheetName val="QD_cua_HDQ²16"/>
      <sheetName val="Km280___Km28116"/>
      <sheetName val="_PNT-P3_xlsѝKQKDKT'04-116"/>
      <sheetName val="Op_mai_28035"/>
      <sheetName val="QD_cua_HDQ²__)16"/>
      <sheetName val="QD_cua_HDQ²__€)16"/>
      <sheetName val="_PNT-P3_xls_KQKDKT'04-116"/>
      <sheetName val="Cong_ban_1,5_x005f_x005f_x005f_x0013__x16"/>
      <sheetName val="Nov19_Plan16"/>
      <sheetName val="ANH_KHANH_DONG_NAI_T12_(2)16"/>
      <sheetName val="XANG_DAU_K516"/>
      <sheetName val="ANH_HAI_T0116"/>
      <sheetName val="NAVITRAN_T116"/>
      <sheetName val="VAN_PHU_T0116"/>
      <sheetName val="DUONG_BDT_11__823282ms_Hao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Op_mai_2_x005f_x005f_x005f_x005f_x005f_x005f_x032"/>
      <sheetName val="Cong_ban_1,5_x005f_x005f_x005f_x005f_x017"/>
      <sheetName val="Op_mai_2_x005f_x005f_x005f_x000c_16"/>
      <sheetName val="Cong_ban_1,5_x005f_x005f_x005f_x0013_16"/>
      <sheetName val="Km_x005f_x005f_x005f_x0012_77_16"/>
      <sheetName val="Op_mai_2_x005f_x005f_x005f_x005f_x005f_x005f_x03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TLC設定_(2)16"/>
      <sheetName val="Monthly_production_actual3"/>
      <sheetName val="CVden_n$-&amp;_TCT_(1)3"/>
      <sheetName val="Lap_®at_®hÔn3"/>
      <sheetName val="TA_-_TV3"/>
      <sheetName val="Cong ban_1x13"/>
      <sheetName val="Cong0ban_1x1,2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o_Do17"/>
      <sheetName val="KTTSCD_-_DLNA17"/>
      <sheetName val="lapdat_TB_17"/>
      <sheetName val="TNghiªm_TB_17"/>
      <sheetName val="VËt_liÖu17"/>
      <sheetName val="Lap_®at_®iÖn17"/>
      <sheetName val="TNghiÖm_VL17"/>
      <sheetName val="th_17"/>
      <sheetName val="tien_luong17"/>
      <sheetName val="T_717"/>
      <sheetName val="T_817"/>
      <sheetName val="T8_(2)17"/>
      <sheetName val="T_917"/>
      <sheetName val="T_1017"/>
      <sheetName val="T_1117"/>
      <sheetName val="T_1217"/>
      <sheetName val="T11_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5_nam_(tach)17"/>
      <sheetName val="5_nam_(tach)_(2)17"/>
      <sheetName val="KH_2003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Km277_17"/>
      <sheetName val="Op_mai_27417"/>
      <sheetName val="Op_mai_27517"/>
      <sheetName val="Op_mai_27617"/>
      <sheetName val="Op_mai_27717"/>
      <sheetName val="Op_mai_27817"/>
      <sheetName val="Op_mai_27917"/>
      <sheetName val="Op_mai_28032"/>
      <sheetName val="Op_mai_28117"/>
      <sheetName val="Op_mai_28217"/>
      <sheetName val="Op_mai_28317"/>
      <sheetName val="Op_mai_28417"/>
      <sheetName val="Op_mai17"/>
      <sheetName val="FORM_hc17"/>
      <sheetName val="FORM_pc17"/>
      <sheetName val="xnt_1_CP17"/>
      <sheetName val="xnt_2_cp17"/>
      <sheetName val="xnt_3_CP17"/>
      <sheetName val="xnt_4_CP17"/>
      <sheetName val="BC_tuan117"/>
      <sheetName val="BC_tuan217"/>
      <sheetName val="BC_tuan317"/>
      <sheetName val="BC_tuan417"/>
      <sheetName val="DSo_NVBH17"/>
      <sheetName val="TH_Ky_Anh17"/>
      <sheetName val="Sheet2_(2)17"/>
      <sheetName val="TH__goi_4-x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phan_tich_DG17"/>
      <sheetName val="gia_vat_lieu17"/>
      <sheetName val="gia_xe_may17"/>
      <sheetName val="gia_nhan_cong17"/>
      <sheetName val="mau_kiem_ke17"/>
      <sheetName val="quyet_toan_HD_200017"/>
      <sheetName val="quyet_toan_hoa_don_200117"/>
      <sheetName val="kiem_ke_hoa_don_200117"/>
      <sheetName val="QUY_III_0217"/>
      <sheetName val="QUY_IV_0217"/>
      <sheetName val="QUYET_TOAN_02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xdcb_01-200317"/>
      <sheetName val="CV_den_trong_to聮g17"/>
      <sheetName val="kl_m_m_d17"/>
      <sheetName val="kl_vt_tho17"/>
      <sheetName val="kl_dat17"/>
      <sheetName val="xin_kinh_phi17"/>
      <sheetName val="lan_trai17"/>
      <sheetName val="thuoc_no17"/>
      <sheetName val="so_thuc_pham17"/>
      <sheetName val="Oð_mai_279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Bao_cao_KQTH_quy_hoach_13517"/>
      <sheetName val="Thang10-2002_17"/>
      <sheetName val="Sheet1_(3)17"/>
      <sheetName val="Km27'_-_Km27817"/>
      <sheetName val="XNxlva_sxthanKCIÉ17"/>
      <sheetName val="cocB40_5B17"/>
      <sheetName val="cocD50_9A17"/>
      <sheetName val="cocD75_1617"/>
      <sheetName val="coc_B80_TD2517"/>
      <sheetName val="P27_B8017"/>
      <sheetName val="Coc23_B8017"/>
      <sheetName val="cong_B80_C417"/>
      <sheetName val="k,_vt_tho17"/>
      <sheetName val="K-280_-_Km28117"/>
      <sheetName val="Km280_࠭_Km28117"/>
      <sheetName val="Xa9lap_17"/>
      <sheetName val="QD_c5a_HDQT_(2)17"/>
      <sheetName val="Km283_-_Jm28417"/>
      <sheetName val="[PNT-P3_xlsUTong_hop_(2)17"/>
      <sheetName val="Km276_-_Ke27717"/>
      <sheetName val="[PNT-P3_xlsUKm279_-_Km28017"/>
      <sheetName val="Khac_DP17"/>
      <sheetName val="Khoi_than_17"/>
      <sheetName val="Song_ban_0,7x0,717"/>
      <sheetName val="Cong_ban_0,8x_,817"/>
      <sheetName val="ct_luong_17"/>
      <sheetName val="Nhap_6T17"/>
      <sheetName val="baocaochinh(qui1_05)_(DC)17"/>
      <sheetName val="Ctuluongq_1_0517"/>
      <sheetName val="BANG_PHAN_BO_qui1_05(DC)17"/>
      <sheetName val="BANG_PHAN_BO_quiII_0517"/>
      <sheetName val="bao_cac_cinh_Qui_II-200517"/>
      <sheetName val="Lap_®at_®hÖn17"/>
      <sheetName val="So_lieu17"/>
      <sheetName val="tt_chu_dong17"/>
      <sheetName val="Tinh_j+cvi17"/>
      <sheetName val="Tinh_MoP17"/>
      <sheetName val="giai_he_217"/>
      <sheetName val="Ton_31_117"/>
      <sheetName val="NhapT_217"/>
      <sheetName val="Xuat_T_217"/>
      <sheetName val="Ton_28_217"/>
      <sheetName val="H_Tra17"/>
      <sheetName val="Hang_CTY_TRA_LAI17"/>
      <sheetName val="Hang_NV_Tra_Lai17"/>
      <sheetName val="VÃt_liÖu17"/>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Ban_pha_217"/>
      <sheetName val="ESTI_17"/>
      <sheetName val="For_Summary17"/>
      <sheetName val="For_Summary(KG)17"/>
      <sheetName val="PP_Cloth17"/>
      <sheetName val="Mix-PP_Cloth17"/>
      <sheetName val="Material_Price-PP17"/>
      <sheetName val="TL33-13_1417"/>
      <sheetName val="TL033_,2,417"/>
      <sheetName val="TL_0331,217"/>
      <sheetName val="T[_13117"/>
      <sheetName val="Thang_0717"/>
      <sheetName val="mua_vao17"/>
      <sheetName val="chi_phi_17"/>
      <sheetName val="ban_ra_10%17"/>
      <sheetName val="Don_gia17"/>
      <sheetName val="Nhap_du_lieu17"/>
      <sheetName val="7000_00017"/>
      <sheetName val="Tong_(op17"/>
      <sheetName val="Coc_4ieu17"/>
      <sheetName val="QD_cua_17"/>
      <sheetName val="Du_tnan_chi_tiet_coc_nuoc17"/>
      <sheetName val="Giao_nhÿÿÿÿvu17"/>
      <sheetName val="K43+0_00_-_338_Trai17"/>
      <sheetName val="K_O17"/>
      <sheetName val="xang__clc17"/>
      <sheetName val="GS08)B_hµng17"/>
      <sheetName val="t01_0617"/>
      <sheetName val="TNghiÖ-_VL17"/>
      <sheetName val="Giao_nhie-_vu17"/>
      <sheetName val="Ho_la_17"/>
      <sheetName val="O0_mai_27917"/>
      <sheetName val="5_nam_(tac`)_(2)17"/>
      <sheetName val="D%o_nai17"/>
      <sheetName val="CTT_cao_so_17"/>
      <sheetName val="XNxlva_sxdhanKCII17"/>
      <sheetName val="DG_17"/>
      <sheetName val="Khach_iang_le_17"/>
      <sheetName val="[PNT-P3_xlsѝKQKDKT'04-117"/>
      <sheetName val="Tong_hopQ48­117"/>
      <sheetName val="Tong_hop_ၑL48_-_217"/>
      <sheetName val="Tong_hop$Op_mai17"/>
      <sheetName val="ၔong_hop_QL48_-_217"/>
      <sheetName val="Tong_hop_xuat_kho_nvl16"/>
      <sheetName val="Xuat_kho16"/>
      <sheetName val="Tong_hop_so_lieu_tai_nhap_kho16"/>
      <sheetName val="tai_nhap_kho16"/>
      <sheetName val="Nhap_kho16"/>
      <sheetName val="Tong_ket_nhap_kh516"/>
      <sheetName val="Tong_ket_nhap_kh¸16"/>
      <sheetName val="Mp_mai_27516"/>
      <sheetName val="Tong_ket_nhap_khÈ16"/>
      <sheetName val="Diem_mon_hoc16"/>
      <sheetName val="Tong_hop_diem16"/>
      <sheetName val="HoTen-khong_duoc_xoa16"/>
      <sheetName val="Giao_nhiem_fu16"/>
      <sheetName val="QDcea_TGD_(2)16"/>
      <sheetName val="Tkng_hop_QL48_-_216"/>
      <sheetName val="Thue_NK16"/>
      <sheetName val="Hang_NK16"/>
      <sheetName val="Jet1-_CP_3216"/>
      <sheetName val="Jet2-_Binh_Minh_0116"/>
      <sheetName val="Tkng_hop_QL48_-_516"/>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16"/>
      <sheetName val="Tong_ket_nhap_khø16"/>
      <sheetName val="Tong_ket_nhap_kh@16"/>
      <sheetName val="Tong_ket_nhap_kh¨16"/>
      <sheetName val="Tong_ket_nhap_khH16"/>
      <sheetName val="Tong_ket_nhap_khp16"/>
      <sheetName val="Tong_ket_nhap_kh;16"/>
      <sheetName val="Tong_ket_nhap_khþ16"/>
      <sheetName val="Tong_ket_nhap_kh016"/>
      <sheetName val="QD_cua_HDQ²??)16"/>
      <sheetName val="Tong_ket_nhap_kh_16"/>
      <sheetName val="Tong_ket_nhap_kho16"/>
      <sheetName val="Tong_ket16"/>
      <sheetName val="cac_ma_can_huy16"/>
      <sheetName val="Hang_hong16"/>
      <sheetName val="Tham_khao16"/>
      <sheetName val="hang_khong_co_packing16"/>
      <sheetName val="Du_lich16"/>
      <sheetName val="Tong_ket_nhap_kh816"/>
      <sheetName val="P_I16"/>
      <sheetName val="Tong_ket_nhap_khª16"/>
      <sheetName val="Tong_ket_nhap_kh`16"/>
      <sheetName val="tt_chu_don16"/>
      <sheetName val="CVden_nw8ai_TCT_(1)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FORM_jc16"/>
      <sheetName val="Tong_ket_nhap_kh16"/>
      <sheetName val="Cong_ban_1,5„—謀16"/>
      <sheetName val="Tong_hnp_QL4716"/>
      <sheetName val="Cong_ban_0,7p0,716"/>
      <sheetName val="Km275_-_Ke27616"/>
      <sheetName val="Km280_-_Km2(116"/>
      <sheetName val="TH_Ky_Afh16"/>
      <sheetName val="[PNT-P3_xls?KQKDKT'04-116"/>
      <sheetName val="MTO_REV_2(ARMOR)16"/>
      <sheetName val="Ther_cao_16"/>
      <sheetName val="So_NVL16"/>
      <sheetName val="Nhat_ký_chung16"/>
      <sheetName val="So_13116"/>
      <sheetName val="So_33116"/>
      <sheetName val="So_13316"/>
      <sheetName val="So_333116"/>
      <sheetName val="So_33416"/>
      <sheetName val="So_91116"/>
      <sheetName val="So_42116"/>
      <sheetName val="Op?mai_28016"/>
      <sheetName val="QD_cua_HDQ²??€)16"/>
      <sheetName val="Tkng_hop_QL48_-_16"/>
      <sheetName val="Tong_ket_nhap_khB16"/>
      <sheetName val="Cong_&quot;an_0,7x0,716"/>
      <sheetName val="Km282_-_Kl28316"/>
      <sheetName val="Tong_hop_Op_m!i16"/>
      <sheetName val="Part_Name_&amp;_Model16"/>
      <sheetName val="Cac_cang_UT_mua_thal_Dong_bac16"/>
      <sheetName val="Tong_ket_nhap_kh¬16"/>
      <sheetName val="Tong_ket_nhap_khÜ16"/>
      <sheetName val="Tong_ket_nhap_khl16"/>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Cong_baj_2x1,516"/>
      <sheetName val="MTO_REV_016"/>
      <sheetName val="?ong_hop_QL48_-_215"/>
      <sheetName val="7_THAI_NGUYEN15"/>
      <sheetName val="INPUT_DATA15"/>
      <sheetName val="Op_mai_2_x005f_x000c_15"/>
      <sheetName val="Cong_ban_1,5_x005f_x0013_15"/>
      <sheetName val="Km_x005f_x0012_77_15"/>
      <sheetName val="Cong_ban_1,5_x005f_x0013__x005f_x0000_15"/>
      <sheetName val="PDcua_TGD15"/>
      <sheetName val="CV_di_ngoai_tnng_(2)15"/>
      <sheetName val="Tk_triNh15"/>
      <sheetName val="Gian_nhiem_vu15"/>
      <sheetName val="QD!ua_TGD_(2)15"/>
      <sheetName val="Tuongcha_15"/>
      <sheetName val="5_lam_(tach)_(2)15"/>
      <sheetName val="TK_13415"/>
      <sheetName val="Tong_hop_Mctduong15"/>
      <sheetName val="Cong_ban_1,5„—԰2"/>
      <sheetName val="dongia_(2)3"/>
      <sheetName val="Tong_ket_nhap_kh3"/>
      <sheetName val="Tong_ket_nhap_kh&lt;3"/>
      <sheetName val="FUONDER_TAN_UYEN_T1215"/>
      <sheetName val="_CHIEU_XA__T0115"/>
      <sheetName val="T__13115"/>
      <sheetName val="_PNT-P3_xlsUTong_hop_(2)15"/>
      <sheetName val="_PNT-P3_xlsUKm279_-_Km28015"/>
      <sheetName val="_âO16"/>
      <sheetName val="_âOŽ16"/>
      <sheetName val="PNghiÖm_VL4"/>
      <sheetName val="Tong_hop_?L48_-_22"/>
      <sheetName val="8__Painting_&amp;_Alumite4"/>
      <sheetName val="CV_den_trong_to_g15"/>
      <sheetName val="QD_cua_HDQ²15"/>
      <sheetName val="Km280___Km28115"/>
      <sheetName val="_PNT-P3_xlsѝKQKDKT'04-115"/>
      <sheetName val="Op_mai_28033"/>
      <sheetName val="QD_cua_HDQ²__)15"/>
      <sheetName val="QD_cua_HDQ²__€)15"/>
      <sheetName val="_PNT-P3_xls_KQKDKT'04-115"/>
      <sheetName val="Cong_ban_1,5_x005f_x005f_x005f_x0013__x15"/>
      <sheetName val="Nov19_Plan15"/>
      <sheetName val="ANH_KHANH_DONG_NAI_T12_(2)15"/>
      <sheetName val="XANG_DAU_K515"/>
      <sheetName val="ANH_HAI_T0115"/>
      <sheetName val="NAVITRAN_T115"/>
      <sheetName val="VAN_PHU_T0115"/>
      <sheetName val="DUONG_BDT_11__823282ms_Hao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Op_mai_2_x005f_x005f_x005f_x005f_x005f_x005f_x030"/>
      <sheetName val="Cong_ban_1,5_x005f_x005f_x005f_x005f_x016"/>
      <sheetName val="Op_mai_2_x005f_x005f_x005f_x000c_15"/>
      <sheetName val="Cong_ban_1,5_x005f_x005f_x005f_x0013_15"/>
      <sheetName val="Km_x005f_x005f_x005f_x0012_77_15"/>
      <sheetName val="Op_mai_2_x005f_x005f_x005f_x005f_x005f_x005f_x031"/>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LC設定_(2)15"/>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So_Do16"/>
      <sheetName val="KTTSCD_-_DLNA16"/>
      <sheetName val="lapdat_TB_16"/>
      <sheetName val="TNghiªm_TB_16"/>
      <sheetName val="VËt_liÖu16"/>
      <sheetName val="Lap_®at_®iÖn16"/>
      <sheetName val="TNghiÖm_VL16"/>
      <sheetName val="th_16"/>
      <sheetName val="tien_luong16"/>
      <sheetName val="T_716"/>
      <sheetName val="T_816"/>
      <sheetName val="T8_(2)16"/>
      <sheetName val="T_916"/>
      <sheetName val="T_1016"/>
      <sheetName val="T_1116"/>
      <sheetName val="T_1216"/>
      <sheetName val="T11_16"/>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5_nam_(tach)16"/>
      <sheetName val="5_nam_(tach)_(2)16"/>
      <sheetName val="KH_2003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FORM_hc16"/>
      <sheetName val="FORM_pc16"/>
      <sheetName val="xnt_1_CP16"/>
      <sheetName val="xnt_2_cp16"/>
      <sheetName val="xnt_3_CP16"/>
      <sheetName val="xnt_4_CP16"/>
      <sheetName val="BC_tuan116"/>
      <sheetName val="BC_tuan216"/>
      <sheetName val="BC_tuan316"/>
      <sheetName val="BC_tuan416"/>
      <sheetName val="DSo_NVBH16"/>
      <sheetName val="TH_Ky_Anh16"/>
      <sheetName val="Sheet2_(2)16"/>
      <sheetName val="TH__goi_4-x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phan_tich_DG16"/>
      <sheetName val="gia_vat_lieu16"/>
      <sheetName val="gia_xe_may16"/>
      <sheetName val="gia_nhan_cong16"/>
      <sheetName val="mau_kiem_ke16"/>
      <sheetName val="quyet_toan_HD_200016"/>
      <sheetName val="quyet_toan_hoa_don_200116"/>
      <sheetName val="kiem_ke_hoa_don_200116"/>
      <sheetName val="QUY_III_0216"/>
      <sheetName val="QUY_IV_0216"/>
      <sheetName val="QUYET_TOAN_02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xdcb_01-200316"/>
      <sheetName val="CV_den_trong_to聮g16"/>
      <sheetName val="kl_m_m_d16"/>
      <sheetName val="kl_vt_tho16"/>
      <sheetName val="kl_dat16"/>
      <sheetName val="xin_kinh_phi16"/>
      <sheetName val="lan_trai16"/>
      <sheetName val="thuoc_no16"/>
      <sheetName val="so_thuc_pham16"/>
      <sheetName val="Oð_mai_279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Bao_cao_KQTH_quy_hoach_13516"/>
      <sheetName val="Thang10-2002_16"/>
      <sheetName val="Sheet1_(3)16"/>
      <sheetName val="Km27'_-_Km27816"/>
      <sheetName val="XNxlva_sxthanKCIÉ16"/>
      <sheetName val="cocB40_5B16"/>
      <sheetName val="cocD50_9A16"/>
      <sheetName val="cocD75_1616"/>
      <sheetName val="coc_B80_TD2516"/>
      <sheetName val="P27_B8016"/>
      <sheetName val="Coc23_B8016"/>
      <sheetName val="cong_B80_C416"/>
      <sheetName val="k,_vt_tho16"/>
      <sheetName val="K-280_-_Km28116"/>
      <sheetName val="Km280_࠭_Km28116"/>
      <sheetName val="Xa9lap_16"/>
      <sheetName val="QD_c5a_HDQT_(2)16"/>
      <sheetName val="Km283_-_Jm28416"/>
      <sheetName val="[PNT-P3_xlsUTong_hop_(2)16"/>
      <sheetName val="Km276_-_Ke27716"/>
      <sheetName val="[PNT-P3_xlsUKm279_-_Km28016"/>
      <sheetName val="Khac_DP16"/>
      <sheetName val="Khoi_than_16"/>
      <sheetName val="Song_ban_0,7x0,716"/>
      <sheetName val="Cong_ban_0,8x_,816"/>
      <sheetName val="ct_luong_16"/>
      <sheetName val="Nhap_6T16"/>
      <sheetName val="baocaochinh(qui1_05)_(DC)16"/>
      <sheetName val="Ctuluongq_1_0516"/>
      <sheetName val="BANG_PHAN_BO_qui1_05(DC)16"/>
      <sheetName val="BANG_PHAN_BO_quiII_0516"/>
      <sheetName val="bao_cac_cinh_Qui_II-200516"/>
      <sheetName val="Lap_®at_®hÖn16"/>
      <sheetName val="So_lieu16"/>
      <sheetName val="tt_chu_dong16"/>
      <sheetName val="Tinh_j+cvi16"/>
      <sheetName val="Tinh_MoP16"/>
      <sheetName val="giai_he_216"/>
      <sheetName val="Ton_31_116"/>
      <sheetName val="NhapT_216"/>
      <sheetName val="Xuat_T_216"/>
      <sheetName val="Ton_28_216"/>
      <sheetName val="H_Tra16"/>
      <sheetName val="Hang_CTY_TRA_LAI16"/>
      <sheetName val="Hang_NV_Tra_Lai16"/>
      <sheetName val="VÃt_liÖu16"/>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Ban_pha_216"/>
      <sheetName val="ESTI_16"/>
      <sheetName val="For_Summary16"/>
      <sheetName val="For_Summary(KG)16"/>
      <sheetName val="PP_Cloth16"/>
      <sheetName val="Mix-PP_Cloth16"/>
      <sheetName val="Material_Price-PP16"/>
      <sheetName val="TL33-13_1416"/>
      <sheetName val="TL033_,2,416"/>
      <sheetName val="TL_0331,216"/>
      <sheetName val="T[_13116"/>
      <sheetName val="Thang_0716"/>
      <sheetName val="mua_vao16"/>
      <sheetName val="chi_phi_16"/>
      <sheetName val="ban_ra_10%16"/>
      <sheetName val="Don_gia16"/>
      <sheetName val="Nhap_du_lieu16"/>
      <sheetName val="7000_00016"/>
      <sheetName val="Tong_(op16"/>
      <sheetName val="Coc_4ieu16"/>
      <sheetName val="QD_cua_16"/>
      <sheetName val="Du_tnan_chi_tiet_coc_nuoc16"/>
      <sheetName val="Giao_nhÿÿÿÿvu16"/>
      <sheetName val="K43+0_00_-_338_Trai16"/>
      <sheetName val="K_O16"/>
      <sheetName val="xang__clc16"/>
      <sheetName val="GS08)B_hµng16"/>
      <sheetName val="t01_0616"/>
      <sheetName val="TNghiÖ-_VL16"/>
      <sheetName val="Giao_nhie-_vu16"/>
      <sheetName val="Ho_la_16"/>
      <sheetName val="O0_mai_27916"/>
      <sheetName val="5_nam_(tac`)_(2)16"/>
      <sheetName val="D%o_nai16"/>
      <sheetName val="CTT_cao_so_16"/>
      <sheetName val="XNxlva_sxdhanKCII16"/>
      <sheetName val="DG_16"/>
      <sheetName val="Khach_iang_le_16"/>
      <sheetName val="[PNT-P3_xlsѝKQKDKT'04-116"/>
      <sheetName val="Tong_hopQ48­116"/>
      <sheetName val="Tong_hop_ၑL48_-_216"/>
      <sheetName val="Tong_hop$Op_mai16"/>
      <sheetName val="ၔong_hop_QL48_-_216"/>
      <sheetName val="Tong_hop_xuat_kho_nvl15"/>
      <sheetName val="Xuat_kho15"/>
      <sheetName val="Tong_hop_so_lieu_tai_nhap_kho15"/>
      <sheetName val="tai_nhap_kho15"/>
      <sheetName val="Nhap_kho15"/>
      <sheetName val="Tong_ket_nhap_kh515"/>
      <sheetName val="Tong_ket_nhap_kh¸15"/>
      <sheetName val="Mp_mai_27515"/>
      <sheetName val="Tong_ket_nhap_khÈ15"/>
      <sheetName val="Diem_mon_hoc15"/>
      <sheetName val="Tong_hop_diem15"/>
      <sheetName val="HoTen-khong_duoc_xoa15"/>
      <sheetName val="Giao_nhiem_fu15"/>
      <sheetName val="QDcea_TGD_(2)15"/>
      <sheetName val="Tkng_hop_QL48_-_215"/>
      <sheetName val="Thue_NK15"/>
      <sheetName val="Hang_NK15"/>
      <sheetName val="Jet1-_CP_3215"/>
      <sheetName val="Jet2-_Binh_Minh_0115"/>
      <sheetName val="Tkng_hop_QL48_-_515"/>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15"/>
      <sheetName val="Tong_ket_nhap_khø15"/>
      <sheetName val="Tong_ket_nhap_kh@15"/>
      <sheetName val="Tong_ket_nhap_kh¨15"/>
      <sheetName val="Tong_ket_nhap_khH15"/>
      <sheetName val="Tong_ket_nhap_khp15"/>
      <sheetName val="Tong_ket_nhap_kh;15"/>
      <sheetName val="Tong_ket_nhap_khþ15"/>
      <sheetName val="Tong_ket_nhap_kh015"/>
      <sheetName val="QD_cua_HDQ²??)15"/>
      <sheetName val="Tong_ket_nhap_kh_15"/>
      <sheetName val="Tong_ket_nhap_kho15"/>
      <sheetName val="Tong_ket15"/>
      <sheetName val="cac_ma_can_huy15"/>
      <sheetName val="Hang_hong15"/>
      <sheetName val="Tham_khao15"/>
      <sheetName val="hang_khong_co_packing15"/>
      <sheetName val="Du_lich15"/>
      <sheetName val="Tong_ket_nhap_kh815"/>
      <sheetName val="P_I15"/>
      <sheetName val="Tong_ket_nhap_khª15"/>
      <sheetName val="Tong_ket_nhap_kh`15"/>
      <sheetName val="tt_chu_don15"/>
      <sheetName val="CVden_nw8ai_TCT_(1)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FORM_jc15"/>
      <sheetName val="Tong_ket_nhap_kh15"/>
      <sheetName val="Cong_ban_1,5„—謀15"/>
      <sheetName val="Tong_hnp_QL4715"/>
      <sheetName val="Cong_ban_0,7p0,715"/>
      <sheetName val="Km275_-_Ke27615"/>
      <sheetName val="Km280_-_Km2(115"/>
      <sheetName val="TH_Ky_Afh15"/>
      <sheetName val="[PNT-P3_xls?KQKDKT'04-115"/>
      <sheetName val="MTO_REV_2(ARMOR)15"/>
      <sheetName val="Ther_cao_15"/>
      <sheetName val="So_NVL15"/>
      <sheetName val="Nhat_ký_chung15"/>
      <sheetName val="So_13115"/>
      <sheetName val="So_33115"/>
      <sheetName val="So_13315"/>
      <sheetName val="So_333115"/>
      <sheetName val="So_33415"/>
      <sheetName val="So_91115"/>
      <sheetName val="So_42115"/>
      <sheetName val="Op?mai_28015"/>
      <sheetName val="QD_cua_HDQ²??€)15"/>
      <sheetName val="Tkng_hop_QL48_-_15"/>
      <sheetName val="Tong_ket_nhap_khB15"/>
      <sheetName val="Cong_&quot;an_0,7x0,715"/>
      <sheetName val="Km282_-_Kl28315"/>
      <sheetName val="Tong_hop_Op_m!i15"/>
      <sheetName val="Part_Name_&amp;_Model15"/>
      <sheetName val="Cac_cang_UT_mua_thal_Dong_bac15"/>
      <sheetName val="Tong_ket_nhap_kh¬15"/>
      <sheetName val="Tong_ket_nhap_khÜ15"/>
      <sheetName val="Tong_ket_nhap_khl15"/>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Cong_baj_2x1,515"/>
      <sheetName val="MTO_REV_015"/>
      <sheetName val="?ong_hop_QL48_-_214"/>
      <sheetName val="7_THAI_NGUYEN14"/>
      <sheetName val="INPUT_DATA14"/>
      <sheetName val="Op_mai_2_x005f_x000c_14"/>
      <sheetName val="Cong_ban_1,5_x005f_x0013_14"/>
      <sheetName val="Km_x005f_x0012_77_14"/>
      <sheetName val="Cong_ban_1,5_x005f_x0013__x005f_x0000_14"/>
      <sheetName val="PDcua_TGD14"/>
      <sheetName val="CV_di_ngoai_tnng_(2)14"/>
      <sheetName val="Tk_triNh14"/>
      <sheetName val="Gian_nhiem_vu14"/>
      <sheetName val="QD!ua_TGD_(2)14"/>
      <sheetName val="Tuongcha_14"/>
      <sheetName val="5_lam_(tach)_(2)14"/>
      <sheetName val="TK_13414"/>
      <sheetName val="Tong_hop_Mctduong14"/>
      <sheetName val="Cong_ban_1,5„—԰1"/>
      <sheetName val="dongia_(2)2"/>
      <sheetName val="Tong_ket_nhap_kh2"/>
      <sheetName val="Tong_ket_nhap_kh&lt;2"/>
      <sheetName val="FUONDER_TAN_UYEN_T1214"/>
      <sheetName val="_CHIEU_XA__T0114"/>
      <sheetName val="T__13114"/>
      <sheetName val="_PNT-P3_xlsUTong_hop_(2)14"/>
      <sheetName val="_PNT-P3_xlsUKm279_-_Km28014"/>
      <sheetName val="_âO15"/>
      <sheetName val="_âOŽ15"/>
      <sheetName val="PNghiÖm_VL3"/>
      <sheetName val="Tong_hop_?L48_-_21"/>
      <sheetName val="8__Painting_&amp;_Alumite3"/>
      <sheetName val="CV_den_trong_to_g14"/>
      <sheetName val="QD_cua_HDQ²14"/>
      <sheetName val="Km280___Km28114"/>
      <sheetName val="_PNT-P3_xlsѝKQKDKT'04-114"/>
      <sheetName val="Op_mai_28031"/>
      <sheetName val="QD_cua_HDQ²__)14"/>
      <sheetName val="QD_cua_HDQ²__€)14"/>
      <sheetName val="_PNT-P3_xls_KQKDKT'04-114"/>
      <sheetName val="Cong_ban_1,5_x005f_x005f_x005f_x0013__x14"/>
      <sheetName val="Nov19_Plan14"/>
      <sheetName val="ANH_KHANH_DONG_NAI_T12_(2)14"/>
      <sheetName val="XANG_DAU_K514"/>
      <sheetName val="ANH_HAI_T0114"/>
      <sheetName val="NAVITRAN_T114"/>
      <sheetName val="VAN_PHU_T0114"/>
      <sheetName val="DUONG_BDT_11__823282ms_Hao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Op_mai_2_x005f_x005f_x005f_x005f_x005f_x005f_x028"/>
      <sheetName val="Cong_ban_1,5_x005f_x005f_x005f_x005f_x015"/>
      <sheetName val="Op_mai_2_x005f_x005f_x005f_x000c_14"/>
      <sheetName val="Cong_ban_1,5_x005f_x005f_x005f_x0013_14"/>
      <sheetName val="Km_x005f_x005f_x005f_x0012_77_14"/>
      <sheetName val="Op_mai_2_x005f_x005f_x005f_x005f_x005f_x005f_x029"/>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TLC設定_(2)14"/>
      <sheetName val="Monthly_production_actual1"/>
      <sheetName val="CVden_n$-&amp;_TCT_(1)1"/>
      <sheetName val="Lap_®at_®hÔn1"/>
      <sheetName val="TA_-_TV1"/>
      <sheetName val="Cong ban_1x11"/>
      <sheetName val="Cong0ban_1x1,21"/>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So_Do19"/>
      <sheetName val="KTTSCD_-_DLNA19"/>
      <sheetName val="lapdat_TB_19"/>
      <sheetName val="TNghiªm_TB_19"/>
      <sheetName val="VËt_liÖu19"/>
      <sheetName val="Lap_®at_®iÖn19"/>
      <sheetName val="TNghiÖm_VL19"/>
      <sheetName val="th_19"/>
      <sheetName val="tien_luong19"/>
      <sheetName val="T_719"/>
      <sheetName val="T_819"/>
      <sheetName val="T8_(2)19"/>
      <sheetName val="T_919"/>
      <sheetName val="T_1019"/>
      <sheetName val="T_1119"/>
      <sheetName val="T_1219"/>
      <sheetName val="T11_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5_nam_(tach)19"/>
      <sheetName val="5_nam_(tach)_(2)19"/>
      <sheetName val="KH_2003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Km277_19"/>
      <sheetName val="Op_mai_27419"/>
      <sheetName val="Op_mai_27519"/>
      <sheetName val="Op_mai_27619"/>
      <sheetName val="Op_mai_27719"/>
      <sheetName val="Op_mai_27819"/>
      <sheetName val="Op_mai_27919"/>
      <sheetName val="Op_mai_28036"/>
      <sheetName val="Op_mai_28119"/>
      <sheetName val="Op_mai_28219"/>
      <sheetName val="Op_mai_28319"/>
      <sheetName val="Op_mai_28419"/>
      <sheetName val="Op_mai19"/>
      <sheetName val="FORM_hc19"/>
      <sheetName val="FORM_pc19"/>
      <sheetName val="xnt_1_CP19"/>
      <sheetName val="xnt_2_cp19"/>
      <sheetName val="xnt_3_CP19"/>
      <sheetName val="xnt_4_CP19"/>
      <sheetName val="BC_tuan119"/>
      <sheetName val="BC_tuan219"/>
      <sheetName val="BC_tuan319"/>
      <sheetName val="BC_tuan419"/>
      <sheetName val="DSo_NVBH19"/>
      <sheetName val="TH_Ky_Anh19"/>
      <sheetName val="Sheet2_(2)19"/>
      <sheetName val="TH__goi_4-x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phan_tich_DG19"/>
      <sheetName val="gia_vat_lieu19"/>
      <sheetName val="gia_xe_may19"/>
      <sheetName val="gia_nhan_cong19"/>
      <sheetName val="mau_kiem_ke19"/>
      <sheetName val="quyet_toan_HD_200019"/>
      <sheetName val="quyet_toan_hoa_don_200119"/>
      <sheetName val="kiem_ke_hoa_don_200119"/>
      <sheetName val="QUY_III_0219"/>
      <sheetName val="QUY_IV_0219"/>
      <sheetName val="QUYET_TOAN_02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xdcb_01-200319"/>
      <sheetName val="CV_den_trong_to聮g19"/>
      <sheetName val="kl_m_m_d19"/>
      <sheetName val="kl_vt_tho19"/>
      <sheetName val="kl_dat19"/>
      <sheetName val="xin_kinh_phi19"/>
      <sheetName val="lan_trai19"/>
      <sheetName val="thuoc_no19"/>
      <sheetName val="so_thuc_pham19"/>
      <sheetName val="Oð_mai_279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Bao_cao_KQTH_quy_hoach_13519"/>
      <sheetName val="Thang10-2002_19"/>
      <sheetName val="Sheet1_(3)19"/>
      <sheetName val="Km27'_-_Km27819"/>
      <sheetName val="XNxlva_sxthanKCIÉ19"/>
      <sheetName val="cocB40_5B19"/>
      <sheetName val="cocD50_9A19"/>
      <sheetName val="cocD75_1619"/>
      <sheetName val="coc_B80_TD2519"/>
      <sheetName val="P27_B8019"/>
      <sheetName val="Coc23_B8019"/>
      <sheetName val="cong_B80_C419"/>
      <sheetName val="k,_vt_tho19"/>
      <sheetName val="K-280_-_Km28119"/>
      <sheetName val="Km280_࠭_Km28119"/>
      <sheetName val="Xa9lap_19"/>
      <sheetName val="QD_c5a_HDQT_(2)19"/>
      <sheetName val="Km283_-_Jm28419"/>
      <sheetName val="[PNT-P3_xlsUTong_hop_(2)19"/>
      <sheetName val="Km276_-_Ke27719"/>
      <sheetName val="[PNT-P3_xlsUKm279_-_Km28019"/>
      <sheetName val="Khac_DP19"/>
      <sheetName val="Khoi_than_19"/>
      <sheetName val="Song_ban_0,7x0,719"/>
      <sheetName val="Cong_ban_0,8x_,819"/>
      <sheetName val="ct_luong_19"/>
      <sheetName val="Nhap_6T19"/>
      <sheetName val="baocaochinh(qui1_05)_(DC)19"/>
      <sheetName val="Ctuluongq_1_0519"/>
      <sheetName val="BANG_PHAN_BO_qui1_05(DC)19"/>
      <sheetName val="BANG_PHAN_BO_quiII_0519"/>
      <sheetName val="bao_cac_cinh_Qui_II-200519"/>
      <sheetName val="Lap_®at_®hÖn19"/>
      <sheetName val="So_lieu19"/>
      <sheetName val="tt_chu_dong19"/>
      <sheetName val="Tinh_j+cvi19"/>
      <sheetName val="Tinh_MoP19"/>
      <sheetName val="giai_he_219"/>
      <sheetName val="Ton_31_119"/>
      <sheetName val="NhapT_219"/>
      <sheetName val="Xuat_T_219"/>
      <sheetName val="Ton_28_219"/>
      <sheetName val="H_Tra19"/>
      <sheetName val="Hang_CTY_TRA_LAI19"/>
      <sheetName val="Hang_NV_Tra_Lai19"/>
      <sheetName val="VÃt_liÖu19"/>
      <sheetName val="CV_den_trong_to?g19"/>
      <sheetName val="Km280_?_Km28119"/>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Ban_pha_219"/>
      <sheetName val="ESTI_19"/>
      <sheetName val="For_Summary19"/>
      <sheetName val="For_Summary(KG)19"/>
      <sheetName val="PP_Cloth19"/>
      <sheetName val="Mix-PP_Cloth19"/>
      <sheetName val="Material_Price-PP19"/>
      <sheetName val="TL33-13_1419"/>
      <sheetName val="TL033_,2,419"/>
      <sheetName val="TL_0331,219"/>
      <sheetName val="T[_13119"/>
      <sheetName val="Thang_0719"/>
      <sheetName val="mua_vao19"/>
      <sheetName val="chi_phi_19"/>
      <sheetName val="ban_ra_10%19"/>
      <sheetName val="Don_gia19"/>
      <sheetName val="Nhap_du_lieu19"/>
      <sheetName val="7000_00019"/>
      <sheetName val="Tong_(op19"/>
      <sheetName val="Coc_4ieu19"/>
      <sheetName val="QD_cua_19"/>
      <sheetName val="Du_tnan_chi_tiet_coc_nuoc19"/>
      <sheetName val="Giao_nhÿÿÿÿvu19"/>
      <sheetName val="K43+0_00_-_338_Trai19"/>
      <sheetName val="K_O19"/>
      <sheetName val="xang__clc19"/>
      <sheetName val="GS08)B_hµng19"/>
      <sheetName val="t01_0619"/>
      <sheetName val="TNghiÖ-_VL19"/>
      <sheetName val="Giao_nhie-_vu19"/>
      <sheetName val="Ho_la_19"/>
      <sheetName val="O0_mai_27919"/>
      <sheetName val="5_nam_(tac`)_(2)19"/>
      <sheetName val="D%o_nai19"/>
      <sheetName val="CTT_cao_so_19"/>
      <sheetName val="XNxlva_sxdhanKCII19"/>
      <sheetName val="DG_19"/>
      <sheetName val="Khach_iang_le_19"/>
      <sheetName val="[PNT-P3_xlsѝKQKDKT'04-119"/>
      <sheetName val="Tong_hopQ48­119"/>
      <sheetName val="Tong_hop_ၑL48_-_219"/>
      <sheetName val="Tong_hop$Op_mai19"/>
      <sheetName val="ၔong_hop_QL48_-_219"/>
      <sheetName val="Tong_hop_xuat_kho_nvl18"/>
      <sheetName val="Xuat_kho18"/>
      <sheetName val="Tong_hop_so_lieu_tai_nhap_kho18"/>
      <sheetName val="tai_nhap_kho18"/>
      <sheetName val="Nhap_kho18"/>
      <sheetName val="Tong_ket_nhap_kh518"/>
      <sheetName val="Tong_ket_nhap_kh¸18"/>
      <sheetName val="Mp_mai_27518"/>
      <sheetName val="Tong_ket_nhap_khÈ18"/>
      <sheetName val="Diem_mon_hoc18"/>
      <sheetName val="Tong_hop_diem18"/>
      <sheetName val="HoTen-khong_duoc_xoa18"/>
      <sheetName val="Giao_nhiem_fu18"/>
      <sheetName val="QDcea_TGD_(2)18"/>
      <sheetName val="Tkng_hop_QL48_-_218"/>
      <sheetName val="Thue_NK18"/>
      <sheetName val="Hang_NK18"/>
      <sheetName val="Jet1-_CP_3218"/>
      <sheetName val="Jet2-_Binh_Minh_0118"/>
      <sheetName val="Tkng_hop_QL48_-_518"/>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18"/>
      <sheetName val="Tong_ket_nhap_khø18"/>
      <sheetName val="Tong_ket_nhap_kh@18"/>
      <sheetName val="Tong_ket_nhap_kh¨18"/>
      <sheetName val="Tong_ket_nhap_khH18"/>
      <sheetName val="Tong_ket_nhap_khp18"/>
      <sheetName val="Tong_ket_nhap_kh;18"/>
      <sheetName val="Tong_ket_nhap_khþ18"/>
      <sheetName val="Tong_ket_nhap_kh018"/>
      <sheetName val="QD_cua_HDQ²??)18"/>
      <sheetName val="Tong_ket_nhap_kh_18"/>
      <sheetName val="Tong_ket_nhap_kho18"/>
      <sheetName val="Tong_ket18"/>
      <sheetName val="cac_ma_can_huy18"/>
      <sheetName val="Hang_hong18"/>
      <sheetName val="Tham_khao18"/>
      <sheetName val="hang_khong_co_packing18"/>
      <sheetName val="Du_lich18"/>
      <sheetName val="Tong_ket_nhap_kh818"/>
      <sheetName val="P_I18"/>
      <sheetName val="Tong_ket_nhap_khª18"/>
      <sheetName val="Tong_ket_nhap_kh`18"/>
      <sheetName val="tt_chu_don18"/>
      <sheetName val="CVden_nw8ai_TCT_(1)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FORM_jc18"/>
      <sheetName val="Tong_ket_nhap_kh18"/>
      <sheetName val="Cong_ban_1,5„—謀18"/>
      <sheetName val="Tong_hnp_QL4718"/>
      <sheetName val="Cong_ban_0,7p0,718"/>
      <sheetName val="Km275_-_Ke27618"/>
      <sheetName val="Km280_-_Km2(118"/>
      <sheetName val="TH_Ky_Afh18"/>
      <sheetName val="[PNT-P3_xls?KQKDKT'04-118"/>
      <sheetName val="MTO_REV_2(ARMOR)18"/>
      <sheetName val="Ther_cao_18"/>
      <sheetName val="So_NVL18"/>
      <sheetName val="Nhat_ký_chung18"/>
      <sheetName val="So_13118"/>
      <sheetName val="So_33118"/>
      <sheetName val="So_13318"/>
      <sheetName val="So_333118"/>
      <sheetName val="So_33418"/>
      <sheetName val="So_91118"/>
      <sheetName val="So_42118"/>
      <sheetName val="Op?mai_28018"/>
      <sheetName val="QD_cua_HDQ²??€)18"/>
      <sheetName val="Tkng_hop_QL48_-_18"/>
      <sheetName val="Tong_ket_nhap_khB18"/>
      <sheetName val="Cong_&quot;an_0,7x0,718"/>
      <sheetName val="Km282_-_Kl28318"/>
      <sheetName val="Tong_hop_Op_m!i18"/>
      <sheetName val="Part_Name_&amp;_Model18"/>
      <sheetName val="Cac_cang_UT_mua_thal_Dong_bac18"/>
      <sheetName val="Tong_ket_nhap_kh¬18"/>
      <sheetName val="Tong_ket_nhap_khÜ18"/>
      <sheetName val="Tong_ket_nhap_khl18"/>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Cong_baj_2x1,518"/>
      <sheetName val="MTO_REV_018"/>
      <sheetName val="?ong_hop_QL48_-_217"/>
      <sheetName val="7_THAI_NGUYEN17"/>
      <sheetName val="INPUT_DATA17"/>
      <sheetName val="Op_mai_2_x005f_x000c_17"/>
      <sheetName val="Cong_ban_1,5_x005f_x0013_17"/>
      <sheetName val="Km_x005f_x0012_77_17"/>
      <sheetName val="Cong_ban_1,5_x005f_x0013__x005f_x0000_17"/>
      <sheetName val="PDcua_TGD17"/>
      <sheetName val="CV_di_ngoai_tnng_(2)17"/>
      <sheetName val="Tk_triNh17"/>
      <sheetName val="Gian_nhiem_vu17"/>
      <sheetName val="QD!ua_TGD_(2)17"/>
      <sheetName val="Tuongcha_17"/>
      <sheetName val="5_lam_(tach)_(2)17"/>
      <sheetName val="TK_13417"/>
      <sheetName val="Tong_hop_Mctduong17"/>
      <sheetName val="Cong_ban_1,5„—԰4"/>
      <sheetName val="dongia_(2)5"/>
      <sheetName val="Tong_ket_nhap_kh5"/>
      <sheetName val="Tong_ket_nhap_kh&lt;5"/>
      <sheetName val="FUONDER_TAN_UYEN_T1217"/>
      <sheetName val="_CHIEU_XA__T0117"/>
      <sheetName val="T__13117"/>
      <sheetName val="_PNT-P3_xlsUTong_hop_(2)17"/>
      <sheetName val="_PNT-P3_xlsUKm279_-_Km28017"/>
      <sheetName val="_âO18"/>
      <sheetName val="_âOŽ18"/>
      <sheetName val="PNghiÖm_VL6"/>
      <sheetName val="Tong_hop_?L48_-_24"/>
      <sheetName val="8__Painting_&amp;_Alumite6"/>
      <sheetName val="CV_den_trong_to_g17"/>
      <sheetName val="QD_cua_HDQ²17"/>
      <sheetName val="Km280___Km28117"/>
      <sheetName val="_PNT-P3_xlsѝKQKDKT'04-117"/>
      <sheetName val="Op_mai_28037"/>
      <sheetName val="QD_cua_HDQ²__)17"/>
      <sheetName val="QD_cua_HDQ²__€)17"/>
      <sheetName val="_PNT-P3_xls_KQKDKT'04-117"/>
      <sheetName val="Cong_ban_1,5_x005f_x005f_x005f_x0013__x17"/>
      <sheetName val="Nov19_Plan17"/>
      <sheetName val="ANH_KHANH_DONG_NAI_T12_(2)17"/>
      <sheetName val="XANG_DAU_K517"/>
      <sheetName val="ANH_HAI_T0117"/>
      <sheetName val="NAVITRAN_T117"/>
      <sheetName val="VAN_PHU_T0117"/>
      <sheetName val="DUONG_BDT_11__823282ms_Hao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Op_mai_2_x005f_x005f_x005f_x005f_x005f_x005f_x034"/>
      <sheetName val="Cong_ban_1,5_x005f_x005f_x005f_x005f_x018"/>
      <sheetName val="Op_mai_2_x005f_x005f_x005f_x000c_17"/>
      <sheetName val="Cong_ban_1,5_x005f_x005f_x005f_x0013_17"/>
      <sheetName val="Km_x005f_x005f_x005f_x0012_77_17"/>
      <sheetName val="Op_mai_2_x005f_x005f_x005f_x005f_x005f_x005f_x035"/>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LC設定_(2)17"/>
      <sheetName val="Monthly_production_actual4"/>
      <sheetName val="CVden_n$-&amp;_TCT_(1)4"/>
      <sheetName val="Lap_®at_®hÔn4"/>
      <sheetName val="TA_-_TV4"/>
      <sheetName val="Cong ban_1x14"/>
      <sheetName val="Cong0ban_1x1,2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o_Do20"/>
      <sheetName val="KTTSCD_-_DLNA20"/>
      <sheetName val="lapdat_TB_20"/>
      <sheetName val="TNghiªm_TB_20"/>
      <sheetName val="VËt_liÖu20"/>
      <sheetName val="Lap_®at_®iÖn20"/>
      <sheetName val="TNghiÖm_VL20"/>
      <sheetName val="th_20"/>
      <sheetName val="tien_luong20"/>
      <sheetName val="T_720"/>
      <sheetName val="T_820"/>
      <sheetName val="T8_(2)20"/>
      <sheetName val="T_920"/>
      <sheetName val="T_1020"/>
      <sheetName val="T_1120"/>
      <sheetName val="T_1220"/>
      <sheetName val="T11_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5_nam_(tach)20"/>
      <sheetName val="5_nam_(tach)_(2)20"/>
      <sheetName val="KH_2003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FORM_hc20"/>
      <sheetName val="FORM_pc20"/>
      <sheetName val="xnt_1_CP20"/>
      <sheetName val="xnt_2_cp20"/>
      <sheetName val="xnt_3_CP20"/>
      <sheetName val="xnt_4_CP20"/>
      <sheetName val="BC_tuan120"/>
      <sheetName val="BC_tuan220"/>
      <sheetName val="BC_tuan320"/>
      <sheetName val="BC_tuan420"/>
      <sheetName val="DSo_NVBH20"/>
      <sheetName val="TH_Ky_Anh20"/>
      <sheetName val="Sheet2_(2)20"/>
      <sheetName val="TH__goi_4-x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phan_tich_DG20"/>
      <sheetName val="gia_vat_lieu20"/>
      <sheetName val="gia_xe_may20"/>
      <sheetName val="gia_nhan_cong20"/>
      <sheetName val="mau_kiem_ke20"/>
      <sheetName val="quyet_toan_HD_200020"/>
      <sheetName val="quyet_toan_hoa_don_200120"/>
      <sheetName val="kiem_ke_hoa_don_200120"/>
      <sheetName val="QUY_III_0220"/>
      <sheetName val="QUY_IV_0220"/>
      <sheetName val="QUYET_TOAN_02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xdcb_01-200320"/>
      <sheetName val="CV_den_trong_to聮g20"/>
      <sheetName val="kl_m_m_d20"/>
      <sheetName val="kl_vt_tho20"/>
      <sheetName val="kl_dat20"/>
      <sheetName val="xin_kinh_phi20"/>
      <sheetName val="lan_trai20"/>
      <sheetName val="thuoc_no20"/>
      <sheetName val="so_thuc_pham20"/>
      <sheetName val="Oð_mai_279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Bao_cao_KQTH_quy_hoach_13520"/>
      <sheetName val="Thang10-2002_20"/>
      <sheetName val="Sheet1_(3)20"/>
      <sheetName val="Km27'_-_Km27820"/>
      <sheetName val="XNxlva_sxthanKCIÉ20"/>
      <sheetName val="cocB40_5B20"/>
      <sheetName val="cocD50_9A20"/>
      <sheetName val="cocD75_1620"/>
      <sheetName val="coc_B80_TD2520"/>
      <sheetName val="P27_B8020"/>
      <sheetName val="Coc23_B8020"/>
      <sheetName val="cong_B80_C420"/>
      <sheetName val="k,_vt_tho20"/>
      <sheetName val="K-280_-_Km28120"/>
      <sheetName val="Km280_࠭_Km28120"/>
      <sheetName val="Xa9lap_20"/>
      <sheetName val="QD_c5a_HDQT_(2)20"/>
      <sheetName val="Km283_-_Jm28420"/>
      <sheetName val="[PNT-P3_xlsUTong_hop_(2)20"/>
      <sheetName val="Km276_-_Ke27720"/>
      <sheetName val="[PNT-P3_xlsUKm279_-_Km28020"/>
      <sheetName val="Khac_DP20"/>
      <sheetName val="Khoi_than_20"/>
      <sheetName val="Song_ban_0,7x0,720"/>
      <sheetName val="Cong_ban_0,8x_,820"/>
      <sheetName val="ct_luong_20"/>
      <sheetName val="Nhap_6T20"/>
      <sheetName val="baocaochinh(qui1_05)_(DC)20"/>
      <sheetName val="Ctuluongq_1_0520"/>
      <sheetName val="BANG_PHAN_BO_qui1_05(DC)20"/>
      <sheetName val="BANG_PHAN_BO_quiII_0520"/>
      <sheetName val="bao_cac_cinh_Qui_II-200520"/>
      <sheetName val="Lap_®at_®hÖn20"/>
      <sheetName val="So_lieu20"/>
      <sheetName val="tt_chu_dong20"/>
      <sheetName val="Tinh_j+cvi20"/>
      <sheetName val="Tinh_MoP20"/>
      <sheetName val="giai_he_220"/>
      <sheetName val="Ton_31_120"/>
      <sheetName val="NhapT_220"/>
      <sheetName val="Xuat_T_220"/>
      <sheetName val="Ton_28_220"/>
      <sheetName val="H_Tra20"/>
      <sheetName val="Hang_CTY_TRA_LAI20"/>
      <sheetName val="Hang_NV_Tra_Lai20"/>
      <sheetName val="VÃt_liÖu20"/>
      <sheetName val="CV_den_trong_to?g20"/>
      <sheetName val="Km280_?_Km28120"/>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Ban_pha_220"/>
      <sheetName val="ESTI_20"/>
      <sheetName val="For_Summary20"/>
      <sheetName val="For_Summary(KG)20"/>
      <sheetName val="PP_Cloth20"/>
      <sheetName val="Mix-PP_Cloth20"/>
      <sheetName val="Material_Price-PP20"/>
      <sheetName val="TL33-13_1420"/>
      <sheetName val="TL033_,2,420"/>
      <sheetName val="TL_0331,220"/>
      <sheetName val="T[_13120"/>
      <sheetName val="Thang_0720"/>
      <sheetName val="mua_vao20"/>
      <sheetName val="chi_phi_20"/>
      <sheetName val="ban_ra_10%20"/>
      <sheetName val="Don_gia20"/>
      <sheetName val="Nhap_du_lieu20"/>
      <sheetName val="7000_00020"/>
      <sheetName val="Tong_(op20"/>
      <sheetName val="Coc_4ieu20"/>
      <sheetName val="QD_cua_20"/>
      <sheetName val="Du_tnan_chi_tiet_coc_nuoc20"/>
      <sheetName val="Giao_nhÿÿÿÿvu20"/>
      <sheetName val="K43+0_00_-_338_Trai20"/>
      <sheetName val="K_O20"/>
      <sheetName val="xang__clc20"/>
      <sheetName val="GS08)B_hµng20"/>
      <sheetName val="t01_0620"/>
      <sheetName val="TNghiÖ-_VL20"/>
      <sheetName val="Giao_nhie-_vu20"/>
      <sheetName val="Ho_la_20"/>
      <sheetName val="O0_mai_27920"/>
      <sheetName val="5_nam_(tac`)_(2)20"/>
      <sheetName val="D%o_nai20"/>
      <sheetName val="CTT_cao_so_20"/>
      <sheetName val="XNxlva_sxdhanKCII20"/>
      <sheetName val="DG_20"/>
      <sheetName val="Khach_iang_le_20"/>
      <sheetName val="[PNT-P3_xlsѝKQKDKT'04-120"/>
      <sheetName val="Tong_hopQ48­120"/>
      <sheetName val="Tong_hop_ၑL48_-_220"/>
      <sheetName val="Tong_hop$Op_mai20"/>
      <sheetName val="ၔong_hop_QL48_-_220"/>
      <sheetName val="Tong_hop_xuat_kho_nvl19"/>
      <sheetName val="Xuat_kho19"/>
      <sheetName val="Tong_hop_so_lieu_tai_nhap_kho19"/>
      <sheetName val="tai_nhap_kho19"/>
      <sheetName val="Nhap_kho19"/>
      <sheetName val="Tong_ket_nhap_kh519"/>
      <sheetName val="Tong_ket_nhap_kh¸19"/>
      <sheetName val="Mp_mai_27519"/>
      <sheetName val="Tong_ket_nhap_khÈ19"/>
      <sheetName val="Diem_mon_hoc19"/>
      <sheetName val="Tong_hop_diem19"/>
      <sheetName val="HoTen-khong_duoc_xoa19"/>
      <sheetName val="Giao_nhiem_fu19"/>
      <sheetName val="QDcea_TGD_(2)19"/>
      <sheetName val="Tkng_hop_QL48_-_219"/>
      <sheetName val="Thue_NK19"/>
      <sheetName val="Hang_NK19"/>
      <sheetName val="Jet1-_CP_3219"/>
      <sheetName val="Jet2-_Binh_Minh_0119"/>
      <sheetName val="Tkng_hop_QL48_-_519"/>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19"/>
      <sheetName val="Tong_ket_nhap_khø19"/>
      <sheetName val="Tong_ket_nhap_kh@19"/>
      <sheetName val="Tong_ket_nhap_kh¨19"/>
      <sheetName val="Tong_ket_nhap_khH19"/>
      <sheetName val="Tong_ket_nhap_khp19"/>
      <sheetName val="Tong_ket_nhap_kh;19"/>
      <sheetName val="Tong_ket_nhap_khþ19"/>
      <sheetName val="Tong_ket_nhap_kh019"/>
      <sheetName val="QD_cua_HDQ²??)19"/>
      <sheetName val="Tong_ket_nhap_kh_19"/>
      <sheetName val="Tong_ket_nhap_kho19"/>
      <sheetName val="Tong_ket19"/>
      <sheetName val="cac_ma_can_huy19"/>
      <sheetName val="Hang_hong19"/>
      <sheetName val="Tham_khao19"/>
      <sheetName val="hang_khong_co_packing19"/>
      <sheetName val="Du_lich19"/>
      <sheetName val="Tong_ket_nhap_kh819"/>
      <sheetName val="P_I19"/>
      <sheetName val="Tong_ket_nhap_khª19"/>
      <sheetName val="Tong_ket_nhap_kh`19"/>
      <sheetName val="tt_chu_don19"/>
      <sheetName val="CVden_nw8ai_TCT_(1)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FORM_jc19"/>
      <sheetName val="Tong_ket_nhap_kh19"/>
      <sheetName val="Cong_ban_1,5„—謀19"/>
      <sheetName val="Tong_hnp_QL4719"/>
      <sheetName val="Cong_ban_0,7p0,719"/>
      <sheetName val="Km275_-_Ke27619"/>
      <sheetName val="Km280_-_Km2(119"/>
      <sheetName val="TH_Ky_Afh19"/>
      <sheetName val="[PNT-P3_xls?KQKDKT'04-119"/>
      <sheetName val="MTO_REV_2(ARMOR)19"/>
      <sheetName val="Ther_cao_19"/>
      <sheetName val="So_NVL19"/>
      <sheetName val="Nhat_ký_chung19"/>
      <sheetName val="So_13119"/>
      <sheetName val="So_33119"/>
      <sheetName val="So_13319"/>
      <sheetName val="So_333119"/>
      <sheetName val="So_33419"/>
      <sheetName val="So_91119"/>
      <sheetName val="So_42119"/>
      <sheetName val="Op?mai_28019"/>
      <sheetName val="QD_cua_HDQ²??€)19"/>
      <sheetName val="Tkng_hop_QL48_-_19"/>
      <sheetName val="Tong_ket_nhap_khB19"/>
      <sheetName val="Cong_&quot;an_0,7x0,719"/>
      <sheetName val="Km282_-_Kl28319"/>
      <sheetName val="Tong_hop_Op_m!i19"/>
      <sheetName val="Part_Name_&amp;_Model19"/>
      <sheetName val="Cac_cang_UT_mua_thal_Dong_bac19"/>
      <sheetName val="Tong_ket_nhap_kh¬19"/>
      <sheetName val="Tong_ket_nhap_khÜ19"/>
      <sheetName val="Tong_ket_nhap_khl19"/>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Cong_baj_2x1,519"/>
      <sheetName val="MTO_REV_019"/>
      <sheetName val="?ong_hop_QL48_-_218"/>
      <sheetName val="7_THAI_NGUYEN18"/>
      <sheetName val="INPUT_DATA18"/>
      <sheetName val="Op_mai_2_x005f_x000c_18"/>
      <sheetName val="Cong_ban_1,5_x005f_x0013_18"/>
      <sheetName val="Km_x005f_x0012_77_18"/>
      <sheetName val="Cong_ban_1,5_x005f_x0013__x005f_x0000_18"/>
      <sheetName val="PDcua_TGD18"/>
      <sheetName val="CV_di_ngoai_tnng_(2)18"/>
      <sheetName val="Tk_triNh18"/>
      <sheetName val="Gian_nhiem_vu18"/>
      <sheetName val="QD!ua_TGD_(2)18"/>
      <sheetName val="Tuongcha_18"/>
      <sheetName val="5_lam_(tach)_(2)18"/>
      <sheetName val="TK_13418"/>
      <sheetName val="Tong_hop_Mctduong18"/>
      <sheetName val="Cong_ban_1,5„—԰5"/>
      <sheetName val="dongia_(2)6"/>
      <sheetName val="Tong_ket_nhap_kh6"/>
      <sheetName val="Tong_ket_nhap_kh&lt;6"/>
      <sheetName val="FUONDER_TAN_UYEN_T1218"/>
      <sheetName val="_CHIEU_XA__T0118"/>
      <sheetName val="T__13118"/>
      <sheetName val="_PNT-P3_xlsUTong_hop_(2)18"/>
      <sheetName val="_PNT-P3_xlsUKm279_-_Km28018"/>
      <sheetName val="_âO19"/>
      <sheetName val="_âOŽ19"/>
      <sheetName val="PNghiÖm_VL7"/>
      <sheetName val="Tong_hop_?L48_-_25"/>
      <sheetName val="8__Painting_&amp;_Alumite7"/>
      <sheetName val="CV_den_trong_to_g18"/>
      <sheetName val="QD_cua_HDQ²18"/>
      <sheetName val="Km280___Km28118"/>
      <sheetName val="_PNT-P3_xlsѝKQKDKT'04-118"/>
      <sheetName val="Op_mai_28039"/>
      <sheetName val="QD_cua_HDQ²__)18"/>
      <sheetName val="QD_cua_HDQ²__€)18"/>
      <sheetName val="_PNT-P3_xls_KQKDKT'04-118"/>
      <sheetName val="Cong_ban_1,5_x005f_x005f_x005f_x0013__x18"/>
      <sheetName val="Nov19_Plan18"/>
      <sheetName val="ANH_KHANH_DONG_NAI_T12_(2)18"/>
      <sheetName val="XANG_DAU_K518"/>
      <sheetName val="ANH_HAI_T0118"/>
      <sheetName val="NAVITRAN_T118"/>
      <sheetName val="VAN_PHU_T0118"/>
      <sheetName val="DUONG_BDT_11__823282ms_Hao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Op_mai_2_x005f_x005f_x005f_x005f_x005f_x005f_x036"/>
      <sheetName val="Cong_ban_1,5_x005f_x005f_x005f_x005f_x019"/>
      <sheetName val="Op_mai_2_x005f_x005f_x005f_x000c_18"/>
      <sheetName val="Cong_ban_1,5_x005f_x005f_x005f_x0013_18"/>
      <sheetName val="Km_x005f_x005f_x005f_x0012_77_18"/>
      <sheetName val="Op_mai_2_x005f_x005f_x005f_x005f_x005f_x005f_x037"/>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TLC設定_(2)18"/>
      <sheetName val="Monthly_production_actual5"/>
      <sheetName val="CVden_n$-&amp;_TCT_(1)5"/>
      <sheetName val="Lap_®at_®hÔn5"/>
      <sheetName val="TA_-_TV5"/>
      <sheetName val="Cong ban_1x15"/>
      <sheetName val="Cong0ban_1x1,2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o_Do21"/>
      <sheetName val="KTTSCD_-_DLNA21"/>
      <sheetName val="lapdat_TB_21"/>
      <sheetName val="TNghiªm_TB_21"/>
      <sheetName val="VËt_liÖu21"/>
      <sheetName val="Lap_®at_®iÖn21"/>
      <sheetName val="TNghiÖm_VL21"/>
      <sheetName val="th_21"/>
      <sheetName val="tien_luong21"/>
      <sheetName val="T_721"/>
      <sheetName val="T_821"/>
      <sheetName val="T8_(2)21"/>
      <sheetName val="T_921"/>
      <sheetName val="T_1021"/>
      <sheetName val="T_1121"/>
      <sheetName val="T_1221"/>
      <sheetName val="T11_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5_nam_(tach)21"/>
      <sheetName val="5_nam_(tach)_(2)21"/>
      <sheetName val="KH_2003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FORM_hc21"/>
      <sheetName val="FORM_pc21"/>
      <sheetName val="xnt_1_CP21"/>
      <sheetName val="xnt_2_cp21"/>
      <sheetName val="xnt_3_CP21"/>
      <sheetName val="xnt_4_CP21"/>
      <sheetName val="BC_tuan121"/>
      <sheetName val="BC_tuan221"/>
      <sheetName val="BC_tuan321"/>
      <sheetName val="BC_tuan421"/>
      <sheetName val="DSo_NVBH21"/>
      <sheetName val="TH_Ky_Anh21"/>
      <sheetName val="Sheet2_(2)21"/>
      <sheetName val="TH__goi_4-x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phan_tich_DG21"/>
      <sheetName val="gia_vat_lieu21"/>
      <sheetName val="gia_xe_may21"/>
      <sheetName val="gia_nhan_cong21"/>
      <sheetName val="mau_kiem_ke21"/>
      <sheetName val="quyet_toan_HD_200021"/>
      <sheetName val="quyet_toan_hoa_don_200121"/>
      <sheetName val="kiem_ke_hoa_don_200121"/>
      <sheetName val="QUY_III_0221"/>
      <sheetName val="QUY_IV_0221"/>
      <sheetName val="QUYET_TOAN_02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xdcb_01-200321"/>
      <sheetName val="CV_den_trong_to聮g21"/>
      <sheetName val="kl_m_m_d21"/>
      <sheetName val="kl_vt_tho21"/>
      <sheetName val="kl_dat21"/>
      <sheetName val="xin_kinh_phi21"/>
      <sheetName val="lan_trai21"/>
      <sheetName val="thuoc_no21"/>
      <sheetName val="so_thuc_pham21"/>
      <sheetName val="Oð_mai_279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Bao_cao_KQTH_quy_hoach_13521"/>
      <sheetName val="Thang10-2002_21"/>
      <sheetName val="Sheet1_(3)21"/>
      <sheetName val="Km27'_-_Km27821"/>
      <sheetName val="XNxlva_sxthanKCIÉ21"/>
      <sheetName val="cocB40_5B21"/>
      <sheetName val="cocD50_9A21"/>
      <sheetName val="cocD75_1621"/>
      <sheetName val="coc_B80_TD2521"/>
      <sheetName val="P27_B8021"/>
      <sheetName val="Coc23_B8021"/>
      <sheetName val="cong_B80_C421"/>
      <sheetName val="k,_vt_tho21"/>
      <sheetName val="K-280_-_Km28121"/>
      <sheetName val="Km280_࠭_Km28121"/>
      <sheetName val="Xa9lap_21"/>
      <sheetName val="QD_c5a_HDQT_(2)21"/>
      <sheetName val="Km283_-_Jm28421"/>
      <sheetName val="[PNT-P3_xlsUTong_hop_(2)21"/>
      <sheetName val="Km276_-_Ke27721"/>
      <sheetName val="[PNT-P3_xlsUKm279_-_Km28021"/>
      <sheetName val="Khac_DP21"/>
      <sheetName val="Khoi_than_21"/>
      <sheetName val="Song_ban_0,7x0,721"/>
      <sheetName val="Cong_ban_0,8x_,821"/>
      <sheetName val="ct_luong_21"/>
      <sheetName val="Nhap_6T21"/>
      <sheetName val="baocaochinh(qui1_05)_(DC)21"/>
      <sheetName val="Ctuluongq_1_0521"/>
      <sheetName val="BANG_PHAN_BO_qui1_05(DC)21"/>
      <sheetName val="BANG_PHAN_BO_quiII_0521"/>
      <sheetName val="bao_cac_cinh_Qui_II-200521"/>
      <sheetName val="Lap_®at_®hÖn21"/>
      <sheetName val="So_lieu21"/>
      <sheetName val="tt_chu_dong21"/>
      <sheetName val="Tinh_j+cvi21"/>
      <sheetName val="Tinh_MoP21"/>
      <sheetName val="giai_he_221"/>
      <sheetName val="Ton_31_121"/>
      <sheetName val="NhapT_221"/>
      <sheetName val="Xuat_T_221"/>
      <sheetName val="Ton_28_221"/>
      <sheetName val="H_Tra21"/>
      <sheetName val="Hang_CTY_TRA_LAI21"/>
      <sheetName val="Hang_NV_Tra_Lai21"/>
      <sheetName val="VÃt_liÖu21"/>
      <sheetName val="CV_den_trong_to?g21"/>
      <sheetName val="Km280_?_Km28121"/>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Ban_pha_221"/>
      <sheetName val="ESTI_21"/>
      <sheetName val="For_Summary21"/>
      <sheetName val="For_Summary(KG)21"/>
      <sheetName val="PP_Cloth21"/>
      <sheetName val="Mix-PP_Cloth21"/>
      <sheetName val="Material_Price-PP21"/>
      <sheetName val="TL33-13_1421"/>
      <sheetName val="TL033_,2,421"/>
      <sheetName val="TL_0331,221"/>
      <sheetName val="T[_13121"/>
      <sheetName val="Thang_0721"/>
      <sheetName val="mua_vao21"/>
      <sheetName val="chi_phi_21"/>
      <sheetName val="ban_ra_10%21"/>
      <sheetName val="Don_gia21"/>
      <sheetName val="Nhap_du_lieu21"/>
      <sheetName val="7000_00021"/>
      <sheetName val="Tong_(op21"/>
      <sheetName val="Coc_4ieu21"/>
      <sheetName val="QD_cua_21"/>
      <sheetName val="Du_tnan_chi_tiet_coc_nuoc21"/>
      <sheetName val="Giao_nhÿÿÿÿvu21"/>
      <sheetName val="K43+0_00_-_338_Trai21"/>
      <sheetName val="K_O21"/>
      <sheetName val="xang__clc21"/>
      <sheetName val="GS08)B_hµng21"/>
      <sheetName val="t01_0621"/>
      <sheetName val="TNghiÖ-_VL21"/>
      <sheetName val="Giao_nhie-_vu21"/>
      <sheetName val="Ho_la_21"/>
      <sheetName val="O0_mai_27921"/>
      <sheetName val="5_nam_(tac`)_(2)21"/>
      <sheetName val="D%o_nai21"/>
      <sheetName val="CTT_cao_so_21"/>
      <sheetName val="XNxlva_sxdhanKCII21"/>
      <sheetName val="DG_21"/>
      <sheetName val="Khach_iang_le_21"/>
      <sheetName val="[PNT-P3_xlsѝKQKDKT'04-121"/>
      <sheetName val="Tong_hopQ48­121"/>
      <sheetName val="Tong_hop_ၑL48_-_221"/>
      <sheetName val="Tong_hop$Op_mai21"/>
      <sheetName val="ၔong_hop_QL48_-_221"/>
      <sheetName val="Tong_hop_xuat_kho_nvl20"/>
      <sheetName val="Xuat_kho20"/>
      <sheetName val="Tong_hop_so_lieu_tai_nhap_kho20"/>
      <sheetName val="tai_nhap_kho20"/>
      <sheetName val="Nhap_kho20"/>
      <sheetName val="Tong_ket_nhap_kh520"/>
      <sheetName val="Tong_ket_nhap_kh¸20"/>
      <sheetName val="Mp_mai_27520"/>
      <sheetName val="Tong_ket_nhap_khÈ20"/>
      <sheetName val="Diem_mon_hoc20"/>
      <sheetName val="Tong_hop_diem20"/>
      <sheetName val="HoTen-khong_duoc_xoa20"/>
      <sheetName val="Giao_nhiem_fu20"/>
      <sheetName val="QDcea_TGD_(2)20"/>
      <sheetName val="Tkng_hop_QL48_-_220"/>
      <sheetName val="Thue_NK20"/>
      <sheetName val="Hang_NK20"/>
      <sheetName val="Jet1-_CP_3220"/>
      <sheetName val="Jet2-_Binh_Minh_0120"/>
      <sheetName val="Tkng_hop_QL48_-_520"/>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20"/>
      <sheetName val="Tong_ket_nhap_khø20"/>
      <sheetName val="Tong_ket_nhap_kh@20"/>
      <sheetName val="Tong_ket_nhap_kh¨20"/>
      <sheetName val="Tong_ket_nhap_khH20"/>
      <sheetName val="Tong_ket_nhap_khp20"/>
      <sheetName val="Tong_ket_nhap_kh;20"/>
      <sheetName val="Tong_ket_nhap_khþ20"/>
      <sheetName val="Tong_ket_nhap_kh020"/>
      <sheetName val="QD_cua_HDQ²??)20"/>
      <sheetName val="Tong_ket_nhap_kh_20"/>
      <sheetName val="Tong_ket_nhap_kho20"/>
      <sheetName val="Tong_ket20"/>
      <sheetName val="cac_ma_can_huy20"/>
      <sheetName val="Hang_hong20"/>
      <sheetName val="Tham_khao20"/>
      <sheetName val="hang_khong_co_packing20"/>
      <sheetName val="Du_lich20"/>
      <sheetName val="Tong_ket_nhap_kh820"/>
      <sheetName val="P_I20"/>
      <sheetName val="Tong_ket_nhap_khª20"/>
      <sheetName val="Tong_ket_nhap_kh`20"/>
      <sheetName val="tt_chu_don20"/>
      <sheetName val="CVden_nw8ai_TCT_(1)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FORM_jc20"/>
      <sheetName val="Tong_ket_nhap_kh20"/>
      <sheetName val="Cong_ban_1,5„—謀20"/>
      <sheetName val="Tong_hnp_QL4720"/>
      <sheetName val="Cong_ban_0,7p0,720"/>
      <sheetName val="Km275_-_Ke27620"/>
      <sheetName val="Km280_-_Km2(120"/>
      <sheetName val="TH_Ky_Afh20"/>
      <sheetName val="[PNT-P3_xls?KQKDKT'04-120"/>
      <sheetName val="MTO_REV_2(ARMOR)20"/>
      <sheetName val="Ther_cao_20"/>
      <sheetName val="So_NVL20"/>
      <sheetName val="Nhat_ký_chung20"/>
      <sheetName val="So_13120"/>
      <sheetName val="So_33120"/>
      <sheetName val="So_13320"/>
      <sheetName val="So_333120"/>
      <sheetName val="So_33420"/>
      <sheetName val="So_91120"/>
      <sheetName val="So_42120"/>
      <sheetName val="Op?mai_28020"/>
      <sheetName val="QD_cua_HDQ²??€)20"/>
      <sheetName val="Tkng_hop_QL48_-_20"/>
      <sheetName val="Tong_ket_nhap_khB20"/>
      <sheetName val="Cong_&quot;an_0,7x0,720"/>
      <sheetName val="Km282_-_Kl28320"/>
      <sheetName val="Tong_hop_Op_m!i20"/>
      <sheetName val="Part_Name_&amp;_Model20"/>
      <sheetName val="Cac_cang_UT_mua_thal_Dong_bac20"/>
      <sheetName val="Tong_ket_nhap_kh¬20"/>
      <sheetName val="Tong_ket_nhap_khÜ20"/>
      <sheetName val="Tong_ket_nhap_khl20"/>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Cong_baj_2x1,520"/>
      <sheetName val="MTO_REV_020"/>
      <sheetName val="?ong_hop_QL48_-_219"/>
      <sheetName val="7_THAI_NGUYEN19"/>
      <sheetName val="INPUT_DATA19"/>
      <sheetName val="Op_mai_2_x005f_x000c_19"/>
      <sheetName val="Cong_ban_1,5_x005f_x0013_19"/>
      <sheetName val="Km_x005f_x0012_77_19"/>
      <sheetName val="Cong_ban_1,5_x005f_x0013__x005f_x0000_19"/>
      <sheetName val="PDcua_TGD19"/>
      <sheetName val="CV_di_ngoai_tnng_(2)19"/>
      <sheetName val="Tk_triNh19"/>
      <sheetName val="Gian_nhiem_vu19"/>
      <sheetName val="QD!ua_TGD_(2)19"/>
      <sheetName val="Tuongcha_19"/>
      <sheetName val="5_lam_(tach)_(2)19"/>
      <sheetName val="TK_13419"/>
      <sheetName val="Tong_hop_Mctduong19"/>
      <sheetName val="Cong_ban_1,5„—԰6"/>
      <sheetName val="dongia_(2)7"/>
      <sheetName val="Tong_ket_nhap_kh7"/>
      <sheetName val="Tong_ket_nhap_kh&lt;7"/>
      <sheetName val="FUONDER_TAN_UYEN_T1219"/>
      <sheetName val="_CHIEU_XA__T0119"/>
      <sheetName val="T__13119"/>
      <sheetName val="_PNT-P3_xlsUTong_hop_(2)19"/>
      <sheetName val="_PNT-P3_xlsUKm279_-_Km28019"/>
      <sheetName val="_âO20"/>
      <sheetName val="_âOŽ20"/>
      <sheetName val="PNghiÖm_VL8"/>
      <sheetName val="Tong_hop_?L48_-_26"/>
      <sheetName val="8__Painting_&amp;_Alumite8"/>
      <sheetName val="CV_den_trong_to_g19"/>
      <sheetName val="QD_cua_HDQ²19"/>
      <sheetName val="Km280___Km28119"/>
      <sheetName val="_PNT-P3_xlsѝKQKDKT'04-119"/>
      <sheetName val="Op_mai_28041"/>
      <sheetName val="QD_cua_HDQ²__)19"/>
      <sheetName val="QD_cua_HDQ²__€)19"/>
      <sheetName val="_PNT-P3_xls_KQKDKT'04-119"/>
      <sheetName val="Cong_ban_1,5_x005f_x005f_x005f_x0013__x19"/>
      <sheetName val="Nov19_Plan19"/>
      <sheetName val="ANH_KHANH_DONG_NAI_T12_(2)19"/>
      <sheetName val="XANG_DAU_K519"/>
      <sheetName val="ANH_HAI_T0119"/>
      <sheetName val="NAVITRAN_T119"/>
      <sheetName val="VAN_PHU_T0119"/>
      <sheetName val="DUONG_BDT_11__823282ms_Hao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Op_mai_2_x005f_x005f_x005f_x005f_x005f_x005f_x038"/>
      <sheetName val="Cong_ban_1,5_x005f_x005f_x005f_x005f_x020"/>
      <sheetName val="Op_mai_2_x005f_x005f_x005f_x000c_19"/>
      <sheetName val="Cong_ban_1,5_x005f_x005f_x005f_x0013_19"/>
      <sheetName val="Km_x005f_x005f_x005f_x0012_77_19"/>
      <sheetName val="Op_mai_2_x005f_x005f_x005f_x005f_x005f_x005f_x039"/>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TLC設定_(2)19"/>
      <sheetName val="Monthly_production_actual6"/>
      <sheetName val="CVden_n$-&amp;_TCT_(1)6"/>
      <sheetName val="Lap_®at_®hÔn6"/>
      <sheetName val="TA_-_TV6"/>
      <sheetName val="Cong ban_1x16"/>
      <sheetName val="Cong0ban_1x1,2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o_Do22"/>
      <sheetName val="KTTSCD_-_DLNA22"/>
      <sheetName val="lapdat_TB_22"/>
      <sheetName val="TNghiªm_TB_22"/>
      <sheetName val="VËt_liÖu22"/>
      <sheetName val="Lap_®at_®iÖn22"/>
      <sheetName val="TNghiÖm_VL22"/>
      <sheetName val="th_22"/>
      <sheetName val="tien_luong22"/>
      <sheetName val="T_722"/>
      <sheetName val="T_822"/>
      <sheetName val="T8_(2)22"/>
      <sheetName val="T_922"/>
      <sheetName val="T_1022"/>
      <sheetName val="T_1122"/>
      <sheetName val="T_1222"/>
      <sheetName val="T11_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5_nam_(tach)22"/>
      <sheetName val="5_nam_(tach)_(2)22"/>
      <sheetName val="KH_2003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FORM_hc22"/>
      <sheetName val="FORM_pc22"/>
      <sheetName val="xnt_1_CP22"/>
      <sheetName val="xnt_2_cp22"/>
      <sheetName val="xnt_3_CP22"/>
      <sheetName val="xnt_4_CP22"/>
      <sheetName val="BC_tuan122"/>
      <sheetName val="BC_tuan222"/>
      <sheetName val="BC_tuan322"/>
      <sheetName val="BC_tuan422"/>
      <sheetName val="DSo_NVBH22"/>
      <sheetName val="TH_Ky_Anh22"/>
      <sheetName val="Sheet2_(2)22"/>
      <sheetName val="TH__goi_4-x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phan_tich_DG22"/>
      <sheetName val="gia_vat_lieu22"/>
      <sheetName val="gia_xe_may22"/>
      <sheetName val="gia_nhan_cong22"/>
      <sheetName val="mau_kiem_ke22"/>
      <sheetName val="quyet_toan_HD_200022"/>
      <sheetName val="quyet_toan_hoa_don_200122"/>
      <sheetName val="kiem_ke_hoa_don_200122"/>
      <sheetName val="QUY_III_0222"/>
      <sheetName val="QUY_IV_0222"/>
      <sheetName val="QUYET_TOAN_02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xdcb_01-200322"/>
      <sheetName val="CV_den_trong_to聮g22"/>
      <sheetName val="kl_m_m_d22"/>
      <sheetName val="kl_vt_tho22"/>
      <sheetName val="kl_dat22"/>
      <sheetName val="xin_kinh_phi22"/>
      <sheetName val="lan_trai22"/>
      <sheetName val="thuoc_no22"/>
      <sheetName val="so_thuc_pham22"/>
      <sheetName val="Oð_mai_279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Bao_cao_KQTH_quy_hoach_13522"/>
      <sheetName val="Thang10-2002_22"/>
      <sheetName val="Sheet1_(3)22"/>
      <sheetName val="Km27'_-_Km27822"/>
      <sheetName val="XNxlva_sxthanKCIÉ22"/>
      <sheetName val="cocB40_5B22"/>
      <sheetName val="cocD50_9A22"/>
      <sheetName val="cocD75_1622"/>
      <sheetName val="coc_B80_TD2522"/>
      <sheetName val="P27_B8022"/>
      <sheetName val="Coc23_B8022"/>
      <sheetName val="cong_B80_C422"/>
      <sheetName val="k,_vt_tho22"/>
      <sheetName val="K-280_-_Km28122"/>
      <sheetName val="Km280_࠭_Km28122"/>
      <sheetName val="Xa9lap_22"/>
      <sheetName val="QD_c5a_HDQT_(2)22"/>
      <sheetName val="Km283_-_Jm28422"/>
      <sheetName val="[PNT-P3_xlsUTong_hop_(2)22"/>
      <sheetName val="Km276_-_Ke27722"/>
      <sheetName val="[PNT-P3_xlsUKm279_-_Km28022"/>
      <sheetName val="Khac_DP22"/>
      <sheetName val="Khoi_than_22"/>
      <sheetName val="Song_ban_0,7x0,722"/>
      <sheetName val="Cong_ban_0,8x_,822"/>
      <sheetName val="ct_luong_22"/>
      <sheetName val="Nhap_6T22"/>
      <sheetName val="baocaochinh(qui1_05)_(DC)22"/>
      <sheetName val="Ctuluongq_1_0522"/>
      <sheetName val="BANG_PHAN_BO_qui1_05(DC)22"/>
      <sheetName val="BANG_PHAN_BO_quiII_0522"/>
      <sheetName val="bao_cac_cinh_Qui_II-200522"/>
      <sheetName val="Lap_®at_®hÖn22"/>
      <sheetName val="So_lieu22"/>
      <sheetName val="tt_chu_dong22"/>
      <sheetName val="Tinh_j+cvi22"/>
      <sheetName val="Tinh_MoP22"/>
      <sheetName val="giai_he_222"/>
      <sheetName val="Ton_31_122"/>
      <sheetName val="NhapT_222"/>
      <sheetName val="Xuat_T_222"/>
      <sheetName val="Ton_28_222"/>
      <sheetName val="H_Tra22"/>
      <sheetName val="Hang_CTY_TRA_LAI22"/>
      <sheetName val="Hang_NV_Tra_Lai22"/>
      <sheetName val="VÃt_liÖu22"/>
      <sheetName val="CV_den_trong_to?g22"/>
      <sheetName val="Km280_?_Km28122"/>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Ban_pha_222"/>
      <sheetName val="ESTI_22"/>
      <sheetName val="For_Summary22"/>
      <sheetName val="For_Summary(KG)22"/>
      <sheetName val="PP_Cloth22"/>
      <sheetName val="Mix-PP_Cloth22"/>
      <sheetName val="Material_Price-PP22"/>
      <sheetName val="TL33-13_1422"/>
      <sheetName val="TL033_,2,422"/>
      <sheetName val="TL_0331,222"/>
      <sheetName val="T[_13122"/>
      <sheetName val="Thang_0722"/>
      <sheetName val="mua_vao22"/>
      <sheetName val="chi_phi_22"/>
      <sheetName val="ban_ra_10%22"/>
      <sheetName val="Don_gia22"/>
      <sheetName val="Nhap_du_lieu22"/>
      <sheetName val="7000_00022"/>
      <sheetName val="Tong_(op22"/>
      <sheetName val="Coc_4ieu22"/>
      <sheetName val="QD_cua_22"/>
      <sheetName val="Du_tnan_chi_tiet_coc_nuoc22"/>
      <sheetName val="Giao_nhÿÿÿÿvu22"/>
      <sheetName val="K43+0_00_-_338_Trai22"/>
      <sheetName val="K_O22"/>
      <sheetName val="xang__clc22"/>
      <sheetName val="GS08)B_hµng22"/>
      <sheetName val="t01_0622"/>
      <sheetName val="TNghiÖ-_VL22"/>
      <sheetName val="Giao_nhie-_vu22"/>
      <sheetName val="Ho_la_22"/>
      <sheetName val="O0_mai_27922"/>
      <sheetName val="5_nam_(tac`)_(2)22"/>
      <sheetName val="D%o_nai22"/>
      <sheetName val="CTT_cao_so_22"/>
      <sheetName val="XNxlva_sxdhanKCII22"/>
      <sheetName val="DG_22"/>
      <sheetName val="Khach_iang_le_22"/>
      <sheetName val="[PNT-P3_xlsѝKQKDKT'04-122"/>
      <sheetName val="Tong_hopQ48­122"/>
      <sheetName val="Tong_hop_ၑL48_-_222"/>
      <sheetName val="Tong_hop$Op_mai22"/>
      <sheetName val="ၔong_hop_QL48_-_222"/>
      <sheetName val="Tong_hop_xuat_kho_nvl21"/>
      <sheetName val="Xuat_kho21"/>
      <sheetName val="Tong_hop_so_lieu_tai_nhap_kho21"/>
      <sheetName val="tai_nhap_kho21"/>
      <sheetName val="Nhap_kho21"/>
      <sheetName val="Tong_ket_nhap_kh521"/>
      <sheetName val="Tong_ket_nhap_kh¸21"/>
      <sheetName val="Mp_mai_27521"/>
      <sheetName val="Tong_ket_nhap_khÈ21"/>
      <sheetName val="Diem_mon_hoc21"/>
      <sheetName val="Tong_hop_diem21"/>
      <sheetName val="HoTen-khong_duoc_xoa21"/>
      <sheetName val="Giao_nhiem_fu21"/>
      <sheetName val="QDcea_TGD_(2)21"/>
      <sheetName val="Tkng_hop_QL48_-_221"/>
      <sheetName val="Thue_NK21"/>
      <sheetName val="Hang_NK21"/>
      <sheetName val="Jet1-_CP_3221"/>
      <sheetName val="Jet2-_Binh_Minh_0121"/>
      <sheetName val="Tkng_hop_QL48_-_521"/>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21"/>
      <sheetName val="Tong_ket_nhap_khø21"/>
      <sheetName val="Tong_ket_nhap_kh@21"/>
      <sheetName val="Tong_ket_nhap_kh¨21"/>
      <sheetName val="Tong_ket_nhap_khH21"/>
      <sheetName val="Tong_ket_nhap_khp21"/>
      <sheetName val="Tong_ket_nhap_kh;21"/>
      <sheetName val="Tong_ket_nhap_khþ21"/>
      <sheetName val="Tong_ket_nhap_kh021"/>
      <sheetName val="QD_cua_HDQ²??)21"/>
      <sheetName val="Tong_ket_nhap_kh_21"/>
      <sheetName val="Tong_ket_nhap_kho21"/>
      <sheetName val="Tong_ket21"/>
      <sheetName val="cac_ma_can_huy21"/>
      <sheetName val="Hang_hong21"/>
      <sheetName val="Tham_khao21"/>
      <sheetName val="hang_khong_co_packing21"/>
      <sheetName val="Du_lich21"/>
      <sheetName val="Tong_ket_nhap_kh821"/>
      <sheetName val="P_I21"/>
      <sheetName val="Tong_ket_nhap_khª21"/>
      <sheetName val="Tong_ket_nhap_kh`21"/>
      <sheetName val="tt_chu_don21"/>
      <sheetName val="CVden_nw8ai_TCT_(1)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FORM_jc21"/>
      <sheetName val="Tong_ket_nhap_kh21"/>
      <sheetName val="Cong_ban_1,5„—謀21"/>
      <sheetName val="Tong_hnp_QL4721"/>
      <sheetName val="Cong_ban_0,7p0,721"/>
      <sheetName val="Km275_-_Ke27621"/>
      <sheetName val="Km280_-_Km2(121"/>
      <sheetName val="TH_Ky_Afh21"/>
      <sheetName val="[PNT-P3_xls?KQKDKT'04-121"/>
      <sheetName val="MTO_REV_2(ARMOR)21"/>
      <sheetName val="Ther_cao_21"/>
      <sheetName val="So_NVL21"/>
      <sheetName val="Nhat_ký_chung21"/>
      <sheetName val="So_13121"/>
      <sheetName val="So_33121"/>
      <sheetName val="So_13321"/>
      <sheetName val="So_333121"/>
      <sheetName val="So_33421"/>
      <sheetName val="So_91121"/>
      <sheetName val="So_42121"/>
      <sheetName val="Op?mai_28021"/>
      <sheetName val="QD_cua_HDQ²??€)21"/>
      <sheetName val="Tkng_hop_QL48_-_21"/>
      <sheetName val="Tong_ket_nhap_khB21"/>
      <sheetName val="Cong_&quot;an_0,7x0,721"/>
      <sheetName val="Km282_-_Kl28321"/>
      <sheetName val="Tong_hop_Op_m!i21"/>
      <sheetName val="Part_Name_&amp;_Model21"/>
      <sheetName val="Cac_cang_UT_mua_thal_Dong_bac21"/>
      <sheetName val="Tong_ket_nhap_kh¬21"/>
      <sheetName val="Tong_ket_nhap_khÜ21"/>
      <sheetName val="Tong_ket_nhap_khl21"/>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Cong_baj_2x1,521"/>
      <sheetName val="MTO_REV_021"/>
      <sheetName val="?ong_hop_QL48_-_220"/>
      <sheetName val="7_THAI_NGUYEN20"/>
      <sheetName val="INPUT_DATA20"/>
      <sheetName val="Op_mai_2_x005f_x000c_20"/>
      <sheetName val="Cong_ban_1,5_x005f_x0013_20"/>
      <sheetName val="Km_x005f_x0012_77_20"/>
      <sheetName val="Cong_ban_1,5_x005f_x0013__x005f_x0000_20"/>
      <sheetName val="PDcua_TGD20"/>
      <sheetName val="CV_di_ngoai_tnng_(2)20"/>
      <sheetName val="Tk_triNh20"/>
      <sheetName val="Gian_nhiem_vu20"/>
      <sheetName val="QD!ua_TGD_(2)20"/>
      <sheetName val="Tuongcha_20"/>
      <sheetName val="5_lam_(tach)_(2)20"/>
      <sheetName val="TK_13420"/>
      <sheetName val="Tong_hop_Mctduong20"/>
      <sheetName val="Cong_ban_1,5„—԰7"/>
      <sheetName val="dongia_(2)8"/>
      <sheetName val="Tong_ket_nhap_kh8"/>
      <sheetName val="Tong_ket_nhap_kh&lt;8"/>
      <sheetName val="FUONDER_TAN_UYEN_T1220"/>
      <sheetName val="_CHIEU_XA__T0120"/>
      <sheetName val="T__13120"/>
      <sheetName val="_PNT-P3_xlsUTong_hop_(2)20"/>
      <sheetName val="_PNT-P3_xlsUKm279_-_Km28020"/>
      <sheetName val="_âO21"/>
      <sheetName val="_âOŽ21"/>
      <sheetName val="PNghiÖm_VL9"/>
      <sheetName val="Tong_hop_?L48_-_27"/>
      <sheetName val="8__Painting_&amp;_Alumite9"/>
      <sheetName val="CV_den_trong_to_g20"/>
      <sheetName val="QD_cua_HDQ²20"/>
      <sheetName val="Km280___Km28120"/>
      <sheetName val="_PNT-P3_xlsѝKQKDKT'04-120"/>
      <sheetName val="Op_mai_28043"/>
      <sheetName val="QD_cua_HDQ²__)20"/>
      <sheetName val="QD_cua_HDQ²__€)20"/>
      <sheetName val="_PNT-P3_xls_KQKDKT'04-120"/>
      <sheetName val="Cong_ban_1,5_x005f_x005f_x005f_x0013__x20"/>
      <sheetName val="Nov19_Plan20"/>
      <sheetName val="ANH_KHANH_DONG_NAI_T12_(2)20"/>
      <sheetName val="XANG_DAU_K520"/>
      <sheetName val="ANH_HAI_T0120"/>
      <sheetName val="NAVITRAN_T120"/>
      <sheetName val="VAN_PHU_T0120"/>
      <sheetName val="DUONG_BDT_11__823282ms_Hao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Op_mai_2_x005f_x005f_x005f_x005f_x005f_x005f_x040"/>
      <sheetName val="Cong_ban_1,5_x005f_x005f_x005f_x005f_x021"/>
      <sheetName val="Op_mai_2_x005f_x005f_x005f_x000c_20"/>
      <sheetName val="Cong_ban_1,5_x005f_x005f_x005f_x0013_20"/>
      <sheetName val="Km_x005f_x005f_x005f_x0012_77_20"/>
      <sheetName val="Op_mai_2_x005f_x005f_x005f_x005f_x005f_x005f_x041"/>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TLC設定_(2)20"/>
      <sheetName val="Monthly_production_actual7"/>
      <sheetName val="CVden_n$-&amp;_TCT_(1)7"/>
      <sheetName val="Lap_®at_®hÔn7"/>
      <sheetName val="TA_-_TV7"/>
      <sheetName val="Cong ban_1x17"/>
      <sheetName val="Cong0ban_1x1,2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o_Do23"/>
      <sheetName val="KTTSCD_-_DLNA23"/>
      <sheetName val="lapdat_TB_23"/>
      <sheetName val="TNghiªm_TB_23"/>
      <sheetName val="VËt_liÖu23"/>
      <sheetName val="Lap_®at_®iÖn23"/>
      <sheetName val="TNghiÖm_VL23"/>
      <sheetName val="th_23"/>
      <sheetName val="tien_luong23"/>
      <sheetName val="T_723"/>
      <sheetName val="T_823"/>
      <sheetName val="T8_(2)23"/>
      <sheetName val="T_923"/>
      <sheetName val="T_1023"/>
      <sheetName val="T_1123"/>
      <sheetName val="T_1223"/>
      <sheetName val="T11_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5_nam_(tach)23"/>
      <sheetName val="5_nam_(tach)_(2)23"/>
      <sheetName val="KH_2003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Km277_23"/>
      <sheetName val="Op_mai_27423"/>
      <sheetName val="Op_mai_27523"/>
      <sheetName val="Op_mai_27623"/>
      <sheetName val="Op_mai_27723"/>
      <sheetName val="Op_mai_27823"/>
      <sheetName val="Op_mai_27923"/>
      <sheetName val="Op_mai_28044"/>
      <sheetName val="Op_mai_28123"/>
      <sheetName val="Op_mai_28223"/>
      <sheetName val="Op_mai_28323"/>
      <sheetName val="Op_mai_28423"/>
      <sheetName val="Op_mai23"/>
      <sheetName val="FORM_hc23"/>
      <sheetName val="FORM_pc23"/>
      <sheetName val="xnt_1_CP23"/>
      <sheetName val="xnt_2_cp23"/>
      <sheetName val="xnt_3_CP23"/>
      <sheetName val="xnt_4_CP23"/>
      <sheetName val="BC_tuan123"/>
      <sheetName val="BC_tuan223"/>
      <sheetName val="BC_tuan323"/>
      <sheetName val="BC_tuan423"/>
      <sheetName val="DSo_NVBH23"/>
      <sheetName val="TH_Ky_Anh23"/>
      <sheetName val="Sheet2_(2)23"/>
      <sheetName val="TH__goi_4-x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phan_tich_DG23"/>
      <sheetName val="gia_vat_lieu23"/>
      <sheetName val="gia_xe_may23"/>
      <sheetName val="gia_nhan_cong23"/>
      <sheetName val="mau_kiem_ke23"/>
      <sheetName val="quyet_toan_HD_200023"/>
      <sheetName val="quyet_toan_hoa_don_200123"/>
      <sheetName val="kiem_ke_hoa_don_200123"/>
      <sheetName val="QUY_III_0223"/>
      <sheetName val="QUY_IV_0223"/>
      <sheetName val="QUYET_TOAN_02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xdcb_01-200323"/>
      <sheetName val="CV_den_trong_to聮g23"/>
      <sheetName val="kl_m_m_d23"/>
      <sheetName val="kl_vt_tho23"/>
      <sheetName val="kl_dat23"/>
      <sheetName val="xin_kinh_phi23"/>
      <sheetName val="lan_trai23"/>
      <sheetName val="thuoc_no23"/>
      <sheetName val="so_thuc_pham23"/>
      <sheetName val="Oð_mai_279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Bao_cao_KQTH_quy_hoach_13523"/>
      <sheetName val="Thang10-2002_23"/>
      <sheetName val="Sheet1_(3)23"/>
      <sheetName val="Km27'_-_Km27823"/>
      <sheetName val="XNxlva_sxthanKCIÉ23"/>
      <sheetName val="cocB40_5B23"/>
      <sheetName val="cocD50_9A23"/>
      <sheetName val="cocD75_1623"/>
      <sheetName val="coc_B80_TD2523"/>
      <sheetName val="P27_B8023"/>
      <sheetName val="Coc23_B8023"/>
      <sheetName val="cong_B80_C423"/>
      <sheetName val="k,_vt_tho23"/>
      <sheetName val="K-280_-_Km28123"/>
      <sheetName val="Km280_࠭_Km28123"/>
      <sheetName val="Xa9lap_23"/>
      <sheetName val="QD_c5a_HDQT_(2)23"/>
      <sheetName val="Km283_-_Jm28423"/>
      <sheetName val="[PNT-P3_xlsUTong_hop_(2)23"/>
      <sheetName val="Km276_-_Ke27723"/>
      <sheetName val="[PNT-P3_xlsUKm279_-_Km28023"/>
      <sheetName val="Khac_DP23"/>
      <sheetName val="Khoi_than_23"/>
      <sheetName val="Song_ban_0,7x0,723"/>
      <sheetName val="Cong_ban_0,8x_,823"/>
      <sheetName val="ct_luong_23"/>
      <sheetName val="Nhap_6T23"/>
      <sheetName val="baocaochinh(qui1_05)_(DC)23"/>
      <sheetName val="Ctuluongq_1_0523"/>
      <sheetName val="BANG_PHAN_BO_qui1_05(DC)23"/>
      <sheetName val="BANG_PHAN_BO_quiII_0523"/>
      <sheetName val="bao_cac_cinh_Qui_II-200523"/>
      <sheetName val="Lap_®at_®hÖn23"/>
      <sheetName val="So_lieu23"/>
      <sheetName val="tt_chu_dong23"/>
      <sheetName val="Tinh_j+cvi23"/>
      <sheetName val="Tinh_MoP23"/>
      <sheetName val="giai_he_223"/>
      <sheetName val="Ton_31_123"/>
      <sheetName val="NhapT_223"/>
      <sheetName val="Xuat_T_223"/>
      <sheetName val="Ton_28_223"/>
      <sheetName val="H_Tra23"/>
      <sheetName val="Hang_CTY_TRA_LAI23"/>
      <sheetName val="Hang_NV_Tra_Lai23"/>
      <sheetName val="VÃt_liÖu23"/>
      <sheetName val="CV_den_trong_to?g23"/>
      <sheetName val="Km280_?_Km28123"/>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Ban_pha_223"/>
      <sheetName val="ESTI_23"/>
      <sheetName val="For_Summary23"/>
      <sheetName val="For_Summary(KG)23"/>
      <sheetName val="PP_Cloth23"/>
      <sheetName val="Mix-PP_Cloth23"/>
      <sheetName val="Material_Price-PP23"/>
      <sheetName val="TL33-13_1423"/>
      <sheetName val="TL033_,2,423"/>
      <sheetName val="TL_0331,223"/>
      <sheetName val="T[_13123"/>
      <sheetName val="Thang_0723"/>
      <sheetName val="mua_vao23"/>
      <sheetName val="chi_phi_23"/>
      <sheetName val="ban_ra_10%23"/>
      <sheetName val="Don_gia23"/>
      <sheetName val="Nhap_du_lieu23"/>
      <sheetName val="7000_00023"/>
      <sheetName val="Tong_(op23"/>
      <sheetName val="Coc_4ieu23"/>
      <sheetName val="QD_cua_23"/>
      <sheetName val="Du_tnan_chi_tiet_coc_nuoc23"/>
      <sheetName val="Giao_nhÿÿÿÿvu23"/>
      <sheetName val="K43+0_00_-_338_Trai23"/>
      <sheetName val="K_O23"/>
      <sheetName val="xang__clc23"/>
      <sheetName val="GS08)B_hµng23"/>
      <sheetName val="t01_0623"/>
      <sheetName val="TNghiÖ-_VL23"/>
      <sheetName val="Giao_nhie-_vu23"/>
      <sheetName val="Ho_la_23"/>
      <sheetName val="O0_mai_27923"/>
      <sheetName val="5_nam_(tac`)_(2)23"/>
      <sheetName val="D%o_nai23"/>
      <sheetName val="CTT_cao_so_23"/>
      <sheetName val="XNxlva_sxdhanKCII23"/>
      <sheetName val="DG_23"/>
      <sheetName val="Khach_iang_le_23"/>
      <sheetName val="[PNT-P3_xlsѝKQKDKT'04-123"/>
      <sheetName val="Tong_hopQ48­123"/>
      <sheetName val="Tong_hop_ၑL48_-_223"/>
      <sheetName val="Tong_hop$Op_mai23"/>
      <sheetName val="ၔong_hop_QL48_-_223"/>
      <sheetName val="Tong_hop_xuat_kho_nvl22"/>
      <sheetName val="Xuat_kho22"/>
      <sheetName val="Tong_hop_so_lieu_tai_nhap_kho22"/>
      <sheetName val="tai_nhap_kho22"/>
      <sheetName val="Nhap_kho22"/>
      <sheetName val="Tong_ket_nhap_kh522"/>
      <sheetName val="Tong_ket_nhap_kh¸22"/>
      <sheetName val="Mp_mai_27522"/>
      <sheetName val="Tong_ket_nhap_khÈ22"/>
      <sheetName val="Diem_mon_hoc22"/>
      <sheetName val="Tong_hop_diem22"/>
      <sheetName val="HoTen-khong_duoc_xoa22"/>
      <sheetName val="Giao_nhiem_fu22"/>
      <sheetName val="QDcea_TGD_(2)22"/>
      <sheetName val="Tkng_hop_QL48_-_222"/>
      <sheetName val="Thue_NK22"/>
      <sheetName val="Hang_NK22"/>
      <sheetName val="Jet1-_CP_3222"/>
      <sheetName val="Jet2-_Binh_Minh_0122"/>
      <sheetName val="Tkng_hop_QL48_-_522"/>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22"/>
      <sheetName val="Tong_ket_nhap_khø22"/>
      <sheetName val="Tong_ket_nhap_kh@22"/>
      <sheetName val="Tong_ket_nhap_kh¨22"/>
      <sheetName val="Tong_ket_nhap_khH22"/>
      <sheetName val="Tong_ket_nhap_khp22"/>
      <sheetName val="Tong_ket_nhap_kh;22"/>
      <sheetName val="Tong_ket_nhap_khþ22"/>
      <sheetName val="Tong_ket_nhap_kh022"/>
      <sheetName val="QD_cua_HDQ²??)22"/>
      <sheetName val="Tong_ket_nhap_kh_22"/>
      <sheetName val="Tong_ket_nhap_kho22"/>
      <sheetName val="Tong_ket22"/>
      <sheetName val="cac_ma_can_huy22"/>
      <sheetName val="Hang_hong22"/>
      <sheetName val="Tham_khao22"/>
      <sheetName val="hang_khong_co_packing22"/>
      <sheetName val="Du_lich22"/>
      <sheetName val="Tong_ket_nhap_kh822"/>
      <sheetName val="P_I22"/>
      <sheetName val="Tong_ket_nhap_khª22"/>
      <sheetName val="Tong_ket_nhap_kh`22"/>
      <sheetName val="tt_chu_don22"/>
      <sheetName val="CVden_nw8ai_TCT_(1)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FORM_jc22"/>
      <sheetName val="Tong_ket_nhap_kh22"/>
      <sheetName val="Cong_ban_1,5„—謀22"/>
      <sheetName val="Tong_hnp_QL4722"/>
      <sheetName val="Cong_ban_0,7p0,722"/>
      <sheetName val="Km275_-_Ke27622"/>
      <sheetName val="Km280_-_Km2(122"/>
      <sheetName val="TH_Ky_Afh22"/>
      <sheetName val="[PNT-P3_xls?KQKDKT'04-122"/>
      <sheetName val="MTO_REV_2(ARMOR)22"/>
      <sheetName val="Ther_cao_22"/>
      <sheetName val="So_NVL22"/>
      <sheetName val="Nhat_ký_chung22"/>
      <sheetName val="So_13122"/>
      <sheetName val="So_33122"/>
      <sheetName val="So_13322"/>
      <sheetName val="So_333122"/>
      <sheetName val="So_33422"/>
      <sheetName val="So_91122"/>
      <sheetName val="So_42122"/>
      <sheetName val="Op?mai_28022"/>
      <sheetName val="QD_cua_HDQ²??€)22"/>
      <sheetName val="Tkng_hop_QL48_-_22"/>
      <sheetName val="Tong_ket_nhap_khB22"/>
      <sheetName val="Cong_&quot;an_0,7x0,722"/>
      <sheetName val="Km282_-_Kl28322"/>
      <sheetName val="Tong_hop_Op_m!i22"/>
      <sheetName val="Part_Name_&amp;_Model22"/>
      <sheetName val="Cac_cang_UT_mua_thal_Dong_bac22"/>
      <sheetName val="Tong_ket_nhap_kh¬22"/>
      <sheetName val="Tong_ket_nhap_khÜ22"/>
      <sheetName val="Tong_ket_nhap_khl22"/>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Cong_baj_2x1,522"/>
      <sheetName val="MTO_REV_022"/>
      <sheetName val="?ong_hop_QL48_-_221"/>
      <sheetName val="7_THAI_NGUYEN21"/>
      <sheetName val="INPUT_DATA21"/>
      <sheetName val="Op_mai_2_x005f_x000c_21"/>
      <sheetName val="Cong_ban_1,5_x005f_x0013_21"/>
      <sheetName val="Km_x005f_x0012_77_21"/>
      <sheetName val="Cong_ban_1,5_x005f_x0013__x005f_x0000_21"/>
      <sheetName val="PDcua_TGD21"/>
      <sheetName val="CV_di_ngoai_tnng_(2)21"/>
      <sheetName val="Tk_triNh21"/>
      <sheetName val="Gian_nhiem_vu21"/>
      <sheetName val="QD!ua_TGD_(2)21"/>
      <sheetName val="Tuongcha_21"/>
      <sheetName val="5_lam_(tach)_(2)21"/>
      <sheetName val="TK_13421"/>
      <sheetName val="Tong_hop_Mctduong21"/>
      <sheetName val="Cong_ban_1,5„—԰8"/>
      <sheetName val="dongia_(2)9"/>
      <sheetName val="Tong_ket_nhap_kh9"/>
      <sheetName val="Tong_ket_nhap_kh&lt;9"/>
      <sheetName val="FUONDER_TAN_UYEN_T1221"/>
      <sheetName val="_CHIEU_XA__T0121"/>
      <sheetName val="T__13121"/>
      <sheetName val="_PNT-P3_xlsUTong_hop_(2)21"/>
      <sheetName val="_PNT-P3_xlsUKm279_-_Km28021"/>
      <sheetName val="_âO22"/>
      <sheetName val="_âOŽ22"/>
      <sheetName val="PNghiÖm_VL10"/>
      <sheetName val="Tong_hop_?L48_-_28"/>
      <sheetName val="8__Painting_&amp;_Alumite10"/>
      <sheetName val="CV_den_trong_to_g21"/>
      <sheetName val="QD_cua_HDQ²21"/>
      <sheetName val="Km280___Km28121"/>
      <sheetName val="_PNT-P3_xlsѝKQKDKT'04-121"/>
      <sheetName val="Op_mai_28045"/>
      <sheetName val="QD_cua_HDQ²__)21"/>
      <sheetName val="QD_cua_HDQ²__€)21"/>
      <sheetName val="_PNT-P3_xls_KQKDKT'04-121"/>
      <sheetName val="Cong_ban_1,5_x005f_x005f_x005f_x0013__x21"/>
      <sheetName val="Nov19_Plan21"/>
      <sheetName val="ANH_KHANH_DONG_NAI_T12_(2)21"/>
      <sheetName val="XANG_DAU_K521"/>
      <sheetName val="ANH_HAI_T0121"/>
      <sheetName val="NAVITRAN_T121"/>
      <sheetName val="VAN_PHU_T0121"/>
      <sheetName val="DUONG_BDT_11__823282ms_Hao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Op_mai_2_x005f_x005f_x005f_x005f_x005f_x005f_x042"/>
      <sheetName val="Cong_ban_1,5_x005f_x005f_x005f_x005f_x022"/>
      <sheetName val="Op_mai_2_x005f_x005f_x005f_x000c_21"/>
      <sheetName val="Cong_ban_1,5_x005f_x005f_x005f_x0013_21"/>
      <sheetName val="Km_x005f_x005f_x005f_x0012_77_21"/>
      <sheetName val="Op_mai_2_x005f_x005f_x005f_x005f_x005f_x005f_x043"/>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TLC設定_(2)21"/>
      <sheetName val="Monthly_production_actual8"/>
      <sheetName val="CVden_n$-&amp;_TCT_(1)8"/>
      <sheetName val="Lap_®at_®hÔn8"/>
      <sheetName val="TA_-_TV8"/>
      <sheetName val="Cong ban_1x18"/>
      <sheetName val="Cong0ban_1x1,2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So_Do24"/>
      <sheetName val="KTTSCD_-_DLNA24"/>
      <sheetName val="lapdat_TB_24"/>
      <sheetName val="TNghiªm_TB_24"/>
      <sheetName val="VËt_liÖu24"/>
      <sheetName val="Lap_®at_®iÖn24"/>
      <sheetName val="TNghiÖm_VL24"/>
      <sheetName val="th_24"/>
      <sheetName val="tien_luong24"/>
      <sheetName val="T_724"/>
      <sheetName val="T_824"/>
      <sheetName val="T8_(2)24"/>
      <sheetName val="T_924"/>
      <sheetName val="T_1024"/>
      <sheetName val="T_1124"/>
      <sheetName val="T_1224"/>
      <sheetName val="T11_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5_nam_(tach)24"/>
      <sheetName val="5_nam_(tach)_(2)24"/>
      <sheetName val="KH_2003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Km277_24"/>
      <sheetName val="Op_mai_27424"/>
      <sheetName val="Op_mai_27524"/>
      <sheetName val="Op_mai_27624"/>
      <sheetName val="Op_mai_27724"/>
      <sheetName val="Op_mai_27824"/>
      <sheetName val="Op_mai_27924"/>
      <sheetName val="Op_mai_28046"/>
      <sheetName val="Op_mai_28124"/>
      <sheetName val="Op_mai_28224"/>
      <sheetName val="Op_mai_28324"/>
      <sheetName val="Op_mai_28424"/>
      <sheetName val="Op_mai24"/>
      <sheetName val="FORM_hc24"/>
      <sheetName val="FORM_pc24"/>
      <sheetName val="xnt_1_CP24"/>
      <sheetName val="xnt_2_cp24"/>
      <sheetName val="xnt_3_CP24"/>
      <sheetName val="xnt_4_CP24"/>
      <sheetName val="BC_tuan124"/>
      <sheetName val="BC_tuan224"/>
      <sheetName val="BC_tuan324"/>
      <sheetName val="BC_tuan424"/>
      <sheetName val="DSo_NVBH24"/>
      <sheetName val="TH_Ky_Anh24"/>
      <sheetName val="Sheet2_(2)24"/>
      <sheetName val="TH__goi_4-x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phan_tich_DG24"/>
      <sheetName val="gia_vat_lieu24"/>
      <sheetName val="gia_xe_may24"/>
      <sheetName val="gia_nhan_cong24"/>
      <sheetName val="mau_kiem_ke24"/>
      <sheetName val="quyet_toan_HD_200024"/>
      <sheetName val="quyet_toan_hoa_don_200124"/>
      <sheetName val="kiem_ke_hoa_don_200124"/>
      <sheetName val="QUY_III_0224"/>
      <sheetName val="QUY_IV_0224"/>
      <sheetName val="QUYET_TOAN_02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xdcb_01-200324"/>
      <sheetName val="CV_den_trong_to聮g24"/>
      <sheetName val="kl_m_m_d24"/>
      <sheetName val="kl_vt_tho24"/>
      <sheetName val="kl_dat24"/>
      <sheetName val="xin_kinh_phi24"/>
      <sheetName val="lan_trai24"/>
      <sheetName val="thuoc_no24"/>
      <sheetName val="so_thuc_pham24"/>
      <sheetName val="Oð_mai_279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Bao_cao_KQTH_quy_hoach_13524"/>
      <sheetName val="Thang10-2002_24"/>
      <sheetName val="Sheet1_(3)24"/>
      <sheetName val="Km27'_-_Km27824"/>
      <sheetName val="XNxlva_sxthanKCIÉ24"/>
      <sheetName val="cocB40_5B24"/>
      <sheetName val="cocD50_9A24"/>
      <sheetName val="cocD75_1624"/>
      <sheetName val="coc_B80_TD2524"/>
      <sheetName val="P27_B8024"/>
      <sheetName val="Coc23_B8024"/>
      <sheetName val="cong_B80_C424"/>
      <sheetName val="k,_vt_tho24"/>
      <sheetName val="K-280_-_Km28124"/>
      <sheetName val="Km280_࠭_Km28124"/>
      <sheetName val="Xa9lap_24"/>
      <sheetName val="QD_c5a_HDQT_(2)24"/>
      <sheetName val="Km283_-_Jm28424"/>
      <sheetName val="[PNT-P3_xlsUTong_hop_(2)24"/>
      <sheetName val="Km276_-_Ke27724"/>
      <sheetName val="[PNT-P3_xlsUKm279_-_Km28024"/>
      <sheetName val="Khac_DP24"/>
      <sheetName val="Khoi_than_24"/>
      <sheetName val="Song_ban_0,7x0,724"/>
      <sheetName val="Cong_ban_0,8x_,824"/>
      <sheetName val="ct_luong_24"/>
      <sheetName val="Nhap_6T24"/>
      <sheetName val="baocaochinh(qui1_05)_(DC)24"/>
      <sheetName val="Ctuluongq_1_0524"/>
      <sheetName val="BANG_PHAN_BO_qui1_05(DC)24"/>
      <sheetName val="BANG_PHAN_BO_quiII_0524"/>
      <sheetName val="bao_cac_cinh_Qui_II-200524"/>
      <sheetName val="Lap_®at_®hÖn24"/>
      <sheetName val="So_lieu24"/>
      <sheetName val="tt_chu_dong24"/>
      <sheetName val="Tinh_j+cvi24"/>
      <sheetName val="Tinh_MoP24"/>
      <sheetName val="giai_he_224"/>
      <sheetName val="Ton_31_124"/>
      <sheetName val="NhapT_224"/>
      <sheetName val="Xuat_T_224"/>
      <sheetName val="Ton_28_224"/>
      <sheetName val="H_Tra24"/>
      <sheetName val="Hang_CTY_TRA_LAI24"/>
      <sheetName val="Hang_NV_Tra_Lai24"/>
      <sheetName val="VÃt_liÖu24"/>
      <sheetName val="CV_den_trong_to?g24"/>
      <sheetName val="Km280_?_Km28124"/>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Ban_pha_224"/>
      <sheetName val="ESTI_24"/>
      <sheetName val="For_Summary24"/>
      <sheetName val="For_Summary(KG)24"/>
      <sheetName val="PP_Cloth24"/>
      <sheetName val="Mix-PP_Cloth24"/>
      <sheetName val="Material_Price-PP24"/>
      <sheetName val="TL33-13_1424"/>
      <sheetName val="TL033_,2,424"/>
      <sheetName val="TL_0331,224"/>
      <sheetName val="T[_13124"/>
      <sheetName val="Thang_0724"/>
      <sheetName val="mua_vao24"/>
      <sheetName val="chi_phi_24"/>
      <sheetName val="ban_ra_10%24"/>
      <sheetName val="Don_gia24"/>
      <sheetName val="Nhap_du_lieu24"/>
      <sheetName val="7000_00024"/>
      <sheetName val="Tong_(op24"/>
      <sheetName val="Coc_4ieu24"/>
      <sheetName val="QD_cua_24"/>
      <sheetName val="Du_tnan_chi_tiet_coc_nuoc24"/>
      <sheetName val="Giao_nhÿÿÿÿvu24"/>
      <sheetName val="K43+0_00_-_338_Trai24"/>
      <sheetName val="K_O24"/>
      <sheetName val="xang__clc24"/>
      <sheetName val="GS08)B_hµng24"/>
      <sheetName val="t01_0624"/>
      <sheetName val="TNghiÖ-_VL24"/>
      <sheetName val="Giao_nhie-_vu24"/>
      <sheetName val="Ho_la_24"/>
      <sheetName val="O0_mai_27924"/>
      <sheetName val="5_nam_(tac`)_(2)24"/>
      <sheetName val="D%o_nai24"/>
      <sheetName val="CTT_cao_so_24"/>
      <sheetName val="XNxlva_sxdhanKCII24"/>
      <sheetName val="DG_24"/>
      <sheetName val="Khach_iang_le_24"/>
      <sheetName val="[PNT-P3_xlsѝKQKDKT'04-124"/>
      <sheetName val="Tong_hopQ48­124"/>
      <sheetName val="Tong_hop_ၑL48_-_224"/>
      <sheetName val="Tong_hop$Op_mai24"/>
      <sheetName val="ၔong_hop_QL48_-_224"/>
      <sheetName val="Tong_hop_xuat_kho_nvl23"/>
      <sheetName val="Xuat_kho23"/>
      <sheetName val="Tong_hop_so_lieu_tai_nhap_kho23"/>
      <sheetName val="tai_nhap_kho23"/>
      <sheetName val="Nhap_kho23"/>
      <sheetName val="Tong_ket_nhap_kh523"/>
      <sheetName val="Tong_ket_nhap_kh¸23"/>
      <sheetName val="Mp_mai_27523"/>
      <sheetName val="Tong_ket_nhap_khÈ23"/>
      <sheetName val="Diem_mon_hoc23"/>
      <sheetName val="Tong_hop_diem23"/>
      <sheetName val="HoTen-khong_duoc_xoa23"/>
      <sheetName val="Giao_nhiem_fu23"/>
      <sheetName val="QDcea_TGD_(2)23"/>
      <sheetName val="Tkng_hop_QL48_-_223"/>
      <sheetName val="Thue_NK23"/>
      <sheetName val="Hang_NK23"/>
      <sheetName val="Jet1-_CP_3223"/>
      <sheetName val="Jet2-_Binh_Minh_0123"/>
      <sheetName val="Tkng_hop_QL48_-_523"/>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23"/>
      <sheetName val="Tong_ket_nhap_khø23"/>
      <sheetName val="Tong_ket_nhap_kh@23"/>
      <sheetName val="Tong_ket_nhap_kh¨23"/>
      <sheetName val="Tong_ket_nhap_khH23"/>
      <sheetName val="Tong_ket_nhap_khp23"/>
      <sheetName val="Tong_ket_nhap_kh;23"/>
      <sheetName val="Tong_ket_nhap_khþ23"/>
      <sheetName val="Tong_ket_nhap_kh023"/>
      <sheetName val="QD_cua_HDQ²??)23"/>
      <sheetName val="Tong_ket_nhap_kh_23"/>
      <sheetName val="Tong_ket_nhap_kho23"/>
      <sheetName val="Tong_ket23"/>
      <sheetName val="cac_ma_can_huy23"/>
      <sheetName val="Hang_hong23"/>
      <sheetName val="Tham_khao23"/>
      <sheetName val="hang_khong_co_packing23"/>
      <sheetName val="Du_lich23"/>
      <sheetName val="Tong_ket_nhap_kh823"/>
      <sheetName val="P_I23"/>
      <sheetName val="Tong_ket_nhap_khª23"/>
      <sheetName val="Tong_ket_nhap_kh`23"/>
      <sheetName val="tt_chu_don23"/>
      <sheetName val="CVden_nw8ai_TCT_(1)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FORM_jc23"/>
      <sheetName val="Tong_ket_nhap_kh23"/>
      <sheetName val="Cong_ban_1,5„—謀23"/>
      <sheetName val="Tong_hnp_QL4723"/>
      <sheetName val="Cong_ban_0,7p0,723"/>
      <sheetName val="Km275_-_Ke27623"/>
      <sheetName val="Km280_-_Km2(123"/>
      <sheetName val="TH_Ky_Afh23"/>
      <sheetName val="[PNT-P3_xls?KQKDKT'04-123"/>
      <sheetName val="MTO_REV_2(ARMOR)23"/>
      <sheetName val="Ther_cao_23"/>
      <sheetName val="So_NVL23"/>
      <sheetName val="Nhat_ký_chung23"/>
      <sheetName val="So_13123"/>
      <sheetName val="So_33123"/>
      <sheetName val="So_13323"/>
      <sheetName val="So_333123"/>
      <sheetName val="So_33423"/>
      <sheetName val="So_91123"/>
      <sheetName val="So_42123"/>
      <sheetName val="Op?mai_28023"/>
      <sheetName val="QD_cua_HDQ²??€)23"/>
      <sheetName val="Tkng_hop_QL48_-_23"/>
      <sheetName val="Tong_ket_nhap_khB23"/>
      <sheetName val="Cong_&quot;an_0,7x0,723"/>
      <sheetName val="Km282_-_Kl28323"/>
      <sheetName val="Tong_hop_Op_m!i23"/>
      <sheetName val="Part_Name_&amp;_Model23"/>
      <sheetName val="Cac_cang_UT_mua_thal_Dong_bac23"/>
      <sheetName val="Tong_ket_nhap_kh¬23"/>
      <sheetName val="Tong_ket_nhap_khÜ23"/>
      <sheetName val="Tong_ket_nhap_khl23"/>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Cong_baj_2x1,523"/>
      <sheetName val="MTO_REV_023"/>
      <sheetName val="?ong_hop_QL48_-_222"/>
      <sheetName val="7_THAI_NGUYEN22"/>
      <sheetName val="INPUT_DATA22"/>
      <sheetName val="Op_mai_2_x005f_x000c_22"/>
      <sheetName val="Cong_ban_1,5_x005f_x0013_22"/>
      <sheetName val="Km_x005f_x0012_77_22"/>
      <sheetName val="Cong_ban_1,5_x005f_x0013__x005f_x0000_22"/>
      <sheetName val="PDcua_TGD22"/>
      <sheetName val="CV_di_ngoai_tnng_(2)22"/>
      <sheetName val="Tk_triNh22"/>
      <sheetName val="Gian_nhiem_vu22"/>
      <sheetName val="QD!ua_TGD_(2)22"/>
      <sheetName val="Tuongcha_22"/>
      <sheetName val="5_lam_(tach)_(2)22"/>
      <sheetName val="TK_13422"/>
      <sheetName val="Tong_hop_Mctduong22"/>
      <sheetName val="Cong_ban_1,5„—԰9"/>
      <sheetName val="dongia_(2)10"/>
      <sheetName val="Tong_ket_nhap_kh10"/>
      <sheetName val="Tong_ket_nhap_kh&lt;10"/>
      <sheetName val="FUONDER_TAN_UYEN_T1222"/>
      <sheetName val="_CHIEU_XA__T0122"/>
      <sheetName val="T__13122"/>
      <sheetName val="_PNT-P3_xlsUTong_hop_(2)22"/>
      <sheetName val="_PNT-P3_xlsUKm279_-_Km28022"/>
      <sheetName val="_âO23"/>
      <sheetName val="_âOŽ23"/>
      <sheetName val="PNghiÖm_VL11"/>
      <sheetName val="Tong_hop_?L48_-_29"/>
      <sheetName val="8__Painting_&amp;_Alumite11"/>
      <sheetName val="CV_den_trong_to_g22"/>
      <sheetName val="QD_cua_HDQ²22"/>
      <sheetName val="Km280___Km28122"/>
      <sheetName val="_PNT-P3_xlsѝKQKDKT'04-122"/>
      <sheetName val="Op_mai_28047"/>
      <sheetName val="QD_cua_HDQ²__)22"/>
      <sheetName val="QD_cua_HDQ²__€)22"/>
      <sheetName val="_PNT-P3_xls_KQKDKT'04-122"/>
      <sheetName val="Cong_ban_1,5_x005f_x005f_x005f_x0013__x22"/>
      <sheetName val="Nov19_Plan22"/>
      <sheetName val="ANH_KHANH_DONG_NAI_T12_(2)22"/>
      <sheetName val="XANG_DAU_K522"/>
      <sheetName val="ANH_HAI_T0122"/>
      <sheetName val="NAVITRAN_T122"/>
      <sheetName val="VAN_PHU_T0122"/>
      <sheetName val="DUONG_BDT_11__823282ms_Hao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Op_mai_2_x005f_x005f_x005f_x005f_x005f_x005f_x044"/>
      <sheetName val="Cong_ban_1,5_x005f_x005f_x005f_x005f_x023"/>
      <sheetName val="Op_mai_2_x005f_x005f_x005f_x000c_22"/>
      <sheetName val="Cong_ban_1,5_x005f_x005f_x005f_x0013_22"/>
      <sheetName val="Km_x005f_x005f_x005f_x0012_77_22"/>
      <sheetName val="Op_mai_2_x005f_x005f_x005f_x005f_x005f_x005f_x045"/>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TLC設定_(2)22"/>
      <sheetName val="Monthly_production_actual9"/>
      <sheetName val="CVden_n$-&amp;_TCT_(1)9"/>
      <sheetName val="Lap_®at_®hÔn9"/>
      <sheetName val="TA_-_TV9"/>
      <sheetName val="Cong ban_1x19"/>
      <sheetName val="Cong0ban_1x1,2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o_Do25"/>
      <sheetName val="KTTSCD_-_DLNA25"/>
      <sheetName val="lapdat_TB_25"/>
      <sheetName val="TNghiªm_TB_25"/>
      <sheetName val="VËt_liÖu25"/>
      <sheetName val="Lap_®at_®iÖn25"/>
      <sheetName val="TNghiÖm_VL25"/>
      <sheetName val="th_25"/>
      <sheetName val="tien_luong25"/>
      <sheetName val="T_725"/>
      <sheetName val="T_825"/>
      <sheetName val="T8_(2)25"/>
      <sheetName val="T_925"/>
      <sheetName val="T_1025"/>
      <sheetName val="T_1125"/>
      <sheetName val="T_1225"/>
      <sheetName val="T11_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5_nam_(tach)25"/>
      <sheetName val="5_nam_(tach)_(2)25"/>
      <sheetName val="KH_2003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Km277_25"/>
      <sheetName val="Op_mai_27425"/>
      <sheetName val="Op_mai_27525"/>
      <sheetName val="Op_mai_27625"/>
      <sheetName val="Op_mai_27725"/>
      <sheetName val="Op_mai_27825"/>
      <sheetName val="Op_mai_27925"/>
      <sheetName val="Op_mai_28048"/>
      <sheetName val="Op_mai_28125"/>
      <sheetName val="Op_mai_28225"/>
      <sheetName val="Op_mai_28325"/>
      <sheetName val="Op_mai_28425"/>
      <sheetName val="Op_mai25"/>
      <sheetName val="FORM_hc25"/>
      <sheetName val="FORM_pc25"/>
      <sheetName val="xnt_1_CP25"/>
      <sheetName val="xnt_2_cp25"/>
      <sheetName val="xnt_3_CP25"/>
      <sheetName val="xnt_4_CP25"/>
      <sheetName val="BC_tuan125"/>
      <sheetName val="BC_tuan225"/>
      <sheetName val="BC_tuan325"/>
      <sheetName val="BC_tuan425"/>
      <sheetName val="DSo_NVBH25"/>
      <sheetName val="TH_Ky_Anh25"/>
      <sheetName val="Sheet2_(2)25"/>
      <sheetName val="TH__goi_4-x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phan_tich_DG25"/>
      <sheetName val="gia_vat_lieu25"/>
      <sheetName val="gia_xe_may25"/>
      <sheetName val="gia_nhan_cong25"/>
      <sheetName val="mau_kiem_ke25"/>
      <sheetName val="quyet_toan_HD_200025"/>
      <sheetName val="quyet_toan_hoa_don_200125"/>
      <sheetName val="kiem_ke_hoa_don_200125"/>
      <sheetName val="QUY_III_0225"/>
      <sheetName val="QUY_IV_0225"/>
      <sheetName val="QUYET_TOAN_02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xdcb_01-200325"/>
      <sheetName val="CV_den_trong_to聮g25"/>
      <sheetName val="kl_m_m_d25"/>
      <sheetName val="kl_vt_tho25"/>
      <sheetName val="kl_dat25"/>
      <sheetName val="xin_kinh_phi25"/>
      <sheetName val="lan_trai25"/>
      <sheetName val="thuoc_no25"/>
      <sheetName val="so_thuc_pham25"/>
      <sheetName val="Oð_mai_279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Bao_cao_KQTH_quy_hoach_13525"/>
      <sheetName val="Thang10-2002_25"/>
      <sheetName val="Sheet1_(3)25"/>
      <sheetName val="Km27'_-_Km27825"/>
      <sheetName val="XNxlva_sxthanKCIÉ25"/>
      <sheetName val="cocB40_5B25"/>
      <sheetName val="cocD50_9A25"/>
      <sheetName val="cocD75_1625"/>
      <sheetName val="coc_B80_TD2525"/>
      <sheetName val="P27_B8025"/>
      <sheetName val="Coc23_B8025"/>
      <sheetName val="cong_B80_C425"/>
      <sheetName val="k,_vt_tho25"/>
      <sheetName val="K-280_-_Km28125"/>
      <sheetName val="Km280_࠭_Km28125"/>
      <sheetName val="Xa9lap_25"/>
      <sheetName val="QD_c5a_HDQT_(2)25"/>
      <sheetName val="Km283_-_Jm28425"/>
      <sheetName val="[PNT-P3_xlsUTong_hop_(2)25"/>
      <sheetName val="Km276_-_Ke27725"/>
      <sheetName val="[PNT-P3_xlsUKm279_-_Km28025"/>
      <sheetName val="Khac_DP25"/>
      <sheetName val="Khoi_than_25"/>
      <sheetName val="Song_ban_0,7x0,725"/>
      <sheetName val="Cong_ban_0,8x_,825"/>
      <sheetName val="ct_luong_25"/>
      <sheetName val="Nhap_6T25"/>
      <sheetName val="baocaochinh(qui1_05)_(DC)25"/>
      <sheetName val="Ctuluongq_1_0525"/>
      <sheetName val="BANG_PHAN_BO_qui1_05(DC)25"/>
      <sheetName val="BANG_PHAN_BO_quiII_0525"/>
      <sheetName val="bao_cac_cinh_Qui_II-200525"/>
      <sheetName val="Lap_®at_®hÖn25"/>
      <sheetName val="So_lieu25"/>
      <sheetName val="tt_chu_dong25"/>
      <sheetName val="Tinh_j+cvi25"/>
      <sheetName val="Tinh_MoP25"/>
      <sheetName val="giai_he_225"/>
      <sheetName val="Ton_31_125"/>
      <sheetName val="NhapT_225"/>
      <sheetName val="Xuat_T_225"/>
      <sheetName val="Ton_28_225"/>
      <sheetName val="H_Tra25"/>
      <sheetName val="Hang_CTY_TRA_LAI25"/>
      <sheetName val="Hang_NV_Tra_Lai25"/>
      <sheetName val="VÃt_liÖu25"/>
      <sheetName val="CV_den_trong_to?g25"/>
      <sheetName val="Km280_?_Km28125"/>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Ban_pha_225"/>
      <sheetName val="ESTI_25"/>
      <sheetName val="For_Summary25"/>
      <sheetName val="For_Summary(KG)25"/>
      <sheetName val="PP_Cloth25"/>
      <sheetName val="Mix-PP_Cloth25"/>
      <sheetName val="Material_Price-PP25"/>
      <sheetName val="TL33-13_1425"/>
      <sheetName val="TL033_,2,425"/>
      <sheetName val="TL_0331,225"/>
      <sheetName val="T[_13125"/>
      <sheetName val="Thang_0725"/>
      <sheetName val="mua_vao25"/>
      <sheetName val="chi_phi_25"/>
      <sheetName val="ban_ra_10%25"/>
      <sheetName val="Don_gia25"/>
      <sheetName val="Nhap_du_lieu25"/>
      <sheetName val="7000_00025"/>
      <sheetName val="Tong_(op25"/>
      <sheetName val="Coc_4ieu25"/>
      <sheetName val="QD_cua_25"/>
      <sheetName val="Du_tnan_chi_tiet_coc_nuoc25"/>
      <sheetName val="Giao_nhÿÿÿÿvu25"/>
      <sheetName val="K43+0_00_-_338_Trai25"/>
      <sheetName val="K_O25"/>
      <sheetName val="xang__clc25"/>
      <sheetName val="GS08)B_hµng25"/>
      <sheetName val="t01_0625"/>
      <sheetName val="TNghiÖ-_VL25"/>
      <sheetName val="Giao_nhie-_vu25"/>
      <sheetName val="Ho_la_25"/>
      <sheetName val="O0_mai_27925"/>
      <sheetName val="5_nam_(tac`)_(2)25"/>
      <sheetName val="D%o_nai25"/>
      <sheetName val="CTT_cao_so_25"/>
      <sheetName val="XNxlva_sxdhanKCII25"/>
      <sheetName val="DG_25"/>
      <sheetName val="Khach_iang_le_25"/>
      <sheetName val="[PNT-P3_xlsѝKQKDKT'04-125"/>
      <sheetName val="Tong_hopQ48­125"/>
      <sheetName val="Tong_hop_ၑL48_-_225"/>
      <sheetName val="Tong_hop$Op_mai25"/>
      <sheetName val="ၔong_hop_QL48_-_225"/>
      <sheetName val="Tong_hop_xuat_kho_nvl24"/>
      <sheetName val="Xuat_kho24"/>
      <sheetName val="Tong_hop_so_lieu_tai_nhap_kho24"/>
      <sheetName val="tai_nhap_kho24"/>
      <sheetName val="Nhap_kho24"/>
      <sheetName val="Tong_ket_nhap_kh524"/>
      <sheetName val="Tong_ket_nhap_kh¸24"/>
      <sheetName val="Mp_mai_27524"/>
      <sheetName val="Tong_ket_nhap_khÈ24"/>
      <sheetName val="Diem_mon_hoc24"/>
      <sheetName val="Tong_hop_diem24"/>
      <sheetName val="HoTen-khong_duoc_xoa24"/>
      <sheetName val="Giao_nhiem_fu24"/>
      <sheetName val="QDcea_TGD_(2)24"/>
      <sheetName val="Tkng_hop_QL48_-_224"/>
      <sheetName val="Thue_NK24"/>
      <sheetName val="Hang_NK24"/>
      <sheetName val="Jet1-_CP_3224"/>
      <sheetName val="Jet2-_Binh_Minh_0124"/>
      <sheetName val="Tkng_hop_QL48_-_524"/>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24"/>
      <sheetName val="Tong_ket_nhap_khø24"/>
      <sheetName val="Tong_ket_nhap_kh@24"/>
      <sheetName val="Tong_ket_nhap_kh¨24"/>
      <sheetName val="Tong_ket_nhap_khH24"/>
      <sheetName val="Tong_ket_nhap_khp24"/>
      <sheetName val="Tong_ket_nhap_kh;24"/>
      <sheetName val="Tong_ket_nhap_khþ24"/>
      <sheetName val="Tong_ket_nhap_kh024"/>
      <sheetName val="QD_cua_HDQ²??)24"/>
      <sheetName val="Tong_ket_nhap_kh_24"/>
      <sheetName val="Tong_ket_nhap_kho24"/>
      <sheetName val="Tong_ket24"/>
      <sheetName val="cac_ma_can_huy24"/>
      <sheetName val="Hang_hong24"/>
      <sheetName val="Tham_khao24"/>
      <sheetName val="hang_khong_co_packing24"/>
      <sheetName val="Du_lich24"/>
      <sheetName val="Tong_ket_nhap_kh824"/>
      <sheetName val="P_I24"/>
      <sheetName val="Tong_ket_nhap_khª24"/>
      <sheetName val="Tong_ket_nhap_kh`24"/>
      <sheetName val="tt_chu_don24"/>
      <sheetName val="CVden_nw8ai_TCT_(1)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FORM_jc24"/>
      <sheetName val="Tong_ket_nhap_kh24"/>
      <sheetName val="Cong_ban_1,5„—謀24"/>
      <sheetName val="Tong_hnp_QL4724"/>
      <sheetName val="Cong_ban_0,7p0,724"/>
      <sheetName val="Km275_-_Ke27624"/>
      <sheetName val="Km280_-_Km2(124"/>
      <sheetName val="TH_Ky_Afh24"/>
      <sheetName val="[PNT-P3_xls?KQKDKT'04-124"/>
      <sheetName val="MTO_REV_2(ARMOR)24"/>
      <sheetName val="Ther_cao_24"/>
      <sheetName val="So_NVL24"/>
      <sheetName val="Nhat_ký_chung24"/>
      <sheetName val="So_13124"/>
      <sheetName val="So_33124"/>
      <sheetName val="So_13324"/>
      <sheetName val="So_333124"/>
      <sheetName val="So_33424"/>
      <sheetName val="So_91124"/>
      <sheetName val="So_42124"/>
      <sheetName val="Op?mai_28024"/>
      <sheetName val="QD_cua_HDQ²??€)24"/>
      <sheetName val="Tkng_hop_QL48_-_24"/>
      <sheetName val="Tong_ket_nhap_khB24"/>
      <sheetName val="Cong_&quot;an_0,7x0,724"/>
      <sheetName val="Km282_-_Kl28324"/>
      <sheetName val="Tong_hop_Op_m!i24"/>
      <sheetName val="Part_Name_&amp;_Model24"/>
      <sheetName val="Cac_cang_UT_mua_thal_Dong_bac24"/>
      <sheetName val="Tong_ket_nhap_kh¬24"/>
      <sheetName val="Tong_ket_nhap_khÜ24"/>
      <sheetName val="Tong_ket_nhap_khl24"/>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Cong_baj_2x1,524"/>
      <sheetName val="MTO_REV_024"/>
      <sheetName val="?ong_hop_QL48_-_223"/>
      <sheetName val="7_THAI_NGUYEN23"/>
      <sheetName val="INPUT_DATA23"/>
      <sheetName val="Op_mai_2_x005f_x000c_23"/>
      <sheetName val="Cong_ban_1,5_x005f_x0013_23"/>
      <sheetName val="Km_x005f_x0012_77_23"/>
      <sheetName val="Cong_ban_1,5_x005f_x0013__x005f_x0000_23"/>
      <sheetName val="PDcua_TGD23"/>
      <sheetName val="CV_di_ngoai_tnng_(2)23"/>
      <sheetName val="Tk_triNh23"/>
      <sheetName val="Gian_nhiem_vu23"/>
      <sheetName val="QD!ua_TGD_(2)23"/>
      <sheetName val="Tuongcha_23"/>
      <sheetName val="5_lam_(tach)_(2)23"/>
      <sheetName val="TK_13423"/>
      <sheetName val="Tong_hop_Mctduong23"/>
      <sheetName val="Cong_ban_1,5„—԰10"/>
      <sheetName val="dongia_(2)11"/>
      <sheetName val="Tong_ket_nhap_kh11"/>
      <sheetName val="Tong_ket_nhap_kh&lt;11"/>
      <sheetName val="FUONDER_TAN_UYEN_T1223"/>
      <sheetName val="_CHIEU_XA__T0123"/>
      <sheetName val="T__13123"/>
      <sheetName val="_PNT-P3_xlsUTong_hop_(2)23"/>
      <sheetName val="_PNT-P3_xlsUKm279_-_Km28023"/>
      <sheetName val="_âO24"/>
      <sheetName val="_âOŽ24"/>
      <sheetName val="PNghiÖm_VL12"/>
      <sheetName val="Tong_hop_?L48_-_210"/>
      <sheetName val="8__Painting_&amp;_Alumite12"/>
      <sheetName val="CV_den_trong_to_g23"/>
      <sheetName val="QD_cua_HDQ²23"/>
      <sheetName val="Km280___Km28123"/>
      <sheetName val="_PNT-P3_xlsѝKQKDKT'04-123"/>
      <sheetName val="Op_mai_28049"/>
      <sheetName val="QD_cua_HDQ²__)23"/>
      <sheetName val="QD_cua_HDQ²__€)23"/>
      <sheetName val="_PNT-P3_xls_KQKDKT'04-123"/>
      <sheetName val="Cong_ban_1,5_x005f_x005f_x005f_x0013__x23"/>
      <sheetName val="Nov19_Plan23"/>
      <sheetName val="ANH_KHANH_DONG_NAI_T12_(2)23"/>
      <sheetName val="XANG_DAU_K523"/>
      <sheetName val="ANH_HAI_T0123"/>
      <sheetName val="NAVITRAN_T123"/>
      <sheetName val="VAN_PHU_T0123"/>
      <sheetName val="DUONG_BDT_11__823282ms_Hao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Op_mai_2_x005f_x005f_x005f_x005f_x005f_x005f_x046"/>
      <sheetName val="Cong_ban_1,5_x005f_x005f_x005f_x005f_x024"/>
      <sheetName val="Op_mai_2_x005f_x005f_x005f_x000c_23"/>
      <sheetName val="Cong_ban_1,5_x005f_x005f_x005f_x0013_23"/>
      <sheetName val="Km_x005f_x005f_x005f_x0012_77_23"/>
      <sheetName val="Op_mai_2_x005f_x005f_x005f_x005f_x005f_x005f_x047"/>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TLC設定_(2)23"/>
      <sheetName val="Monthly_production_actual10"/>
      <sheetName val="CVden_n$-&amp;_TCT_(1)10"/>
      <sheetName val="Lap_®at_®hÔn10"/>
      <sheetName val="TA_-_TV10"/>
      <sheetName val="Cong ban_1x110"/>
      <sheetName val="Cong0ban_1x1,2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o_Do26"/>
      <sheetName val="KTTSCD_-_DLNA26"/>
      <sheetName val="lapdat_TB_26"/>
      <sheetName val="TNghiªm_TB_26"/>
      <sheetName val="VËt_liÖu26"/>
      <sheetName val="Lap_®at_®iÖn26"/>
      <sheetName val="TNghiÖm_VL26"/>
      <sheetName val="th_26"/>
      <sheetName val="tien_luong26"/>
      <sheetName val="T_726"/>
      <sheetName val="T_826"/>
      <sheetName val="T8_(2)26"/>
      <sheetName val="T_926"/>
      <sheetName val="T_1026"/>
      <sheetName val="T_1126"/>
      <sheetName val="T_1226"/>
      <sheetName val="T11_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5_nam_(tach)26"/>
      <sheetName val="5_nam_(tach)_(2)26"/>
      <sheetName val="KH_2003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Km277_26"/>
      <sheetName val="Op_mai_27426"/>
      <sheetName val="Op_mai_27526"/>
      <sheetName val="Op_mai_27626"/>
      <sheetName val="Op_mai_27726"/>
      <sheetName val="Op_mai_27826"/>
      <sheetName val="Op_mai_27926"/>
      <sheetName val="Op_mai_28050"/>
      <sheetName val="Op_mai_28126"/>
      <sheetName val="Op_mai_28226"/>
      <sheetName val="Op_mai_28326"/>
      <sheetName val="Op_mai_28426"/>
      <sheetName val="Op_mai26"/>
      <sheetName val="FORM_hc26"/>
      <sheetName val="FORM_pc26"/>
      <sheetName val="xnt_1_CP26"/>
      <sheetName val="xnt_2_cp26"/>
      <sheetName val="xnt_3_CP26"/>
      <sheetName val="xnt_4_CP26"/>
      <sheetName val="BC_tuan126"/>
      <sheetName val="BC_tuan226"/>
      <sheetName val="BC_tuan326"/>
      <sheetName val="BC_tuan426"/>
      <sheetName val="DSo_NVBH26"/>
      <sheetName val="TH_Ky_Anh26"/>
      <sheetName val="Sheet2_(2)26"/>
      <sheetName val="TH__goi_4-x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Tong_hop6"/>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phan_tich_DG26"/>
      <sheetName val="gia_vat_lieu26"/>
      <sheetName val="gia_xe_may26"/>
      <sheetName val="gia_nhan_cong26"/>
      <sheetName val="mau_kiem_ke26"/>
      <sheetName val="quyet_toan_HD_200026"/>
      <sheetName val="quyet_toan_hoa_don_200126"/>
      <sheetName val="kiem_ke_hoa_don_200126"/>
      <sheetName val="QUY_III_0226"/>
      <sheetName val="QUY_IV_0226"/>
      <sheetName val="QUYET_TOAN_02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xdcb_01-200326"/>
      <sheetName val="CV_den_trong_to聮g26"/>
      <sheetName val="kl_m_m_d26"/>
      <sheetName val="kl_vt_tho26"/>
      <sheetName val="kl_dat26"/>
      <sheetName val="xin_kinh_phi26"/>
      <sheetName val="lan_trai26"/>
      <sheetName val="thuoc_no26"/>
      <sheetName val="so_thuc_pham26"/>
      <sheetName val="Oð_mai_279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Bao_cao_KQTH_quy_hoach_13526"/>
      <sheetName val="Thang10-2002_26"/>
      <sheetName val="Sheet1_(3)26"/>
      <sheetName val="Km27'_-_Km27826"/>
      <sheetName val="XNxlva_sxthanKCIÉ26"/>
      <sheetName val="cocB40_5B26"/>
      <sheetName val="cocD50_9A26"/>
      <sheetName val="cocD75_1626"/>
      <sheetName val="coc_B80_TD2526"/>
      <sheetName val="P27_B8026"/>
      <sheetName val="Coc23_B8026"/>
      <sheetName val="cong_B80_C426"/>
      <sheetName val="k,_vt_tho26"/>
      <sheetName val="K-280_-_Km28126"/>
      <sheetName val="Km280_࠭_Km28126"/>
      <sheetName val="Xa9lap_26"/>
      <sheetName val="QD_c5a_HDQT_(2)26"/>
      <sheetName val="Km283_-_Jm28426"/>
      <sheetName val="[PNT-P3_xlsUTong_hop_(2)26"/>
      <sheetName val="Km276_-_Ke27726"/>
      <sheetName val="[PNT-P3_xlsUKm279_-_Km28026"/>
      <sheetName val="Khac_DP26"/>
      <sheetName val="Khoi_than_26"/>
      <sheetName val="Song_ban_0,7x0,726"/>
      <sheetName val="Cong_ban_0,8x_,826"/>
      <sheetName val="ct_luong_26"/>
      <sheetName val="Nhap_6T26"/>
      <sheetName val="baocaochinh(qui1_05)_(DC)26"/>
      <sheetName val="Ctuluongq_1_0526"/>
      <sheetName val="BANG_PHAN_BO_qui1_05(DC)26"/>
      <sheetName val="BANG_PHAN_BO_quiII_0526"/>
      <sheetName val="bao_cac_cinh_Qui_II-200526"/>
      <sheetName val="Lap_®at_®hÖn26"/>
      <sheetName val="So_lieu26"/>
      <sheetName val="tt_chu_dong26"/>
      <sheetName val="Tinh_j+cvi26"/>
      <sheetName val="Tinh_MoP26"/>
      <sheetName val="giai_he_226"/>
      <sheetName val="Ton_31_126"/>
      <sheetName val="NhapT_226"/>
      <sheetName val="Xuat_T_226"/>
      <sheetName val="Ton_28_226"/>
      <sheetName val="H_Tra26"/>
      <sheetName val="Hang_CTY_TRA_LAI26"/>
      <sheetName val="Hang_NV_Tra_Lai26"/>
      <sheetName val="VÃt_liÖu26"/>
      <sheetName val="CV_den_trong_to?g26"/>
      <sheetName val="Km280_?_Km28126"/>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Ban_pha_226"/>
      <sheetName val="ESTI_26"/>
      <sheetName val="For_Summary26"/>
      <sheetName val="For_Summary(KG)26"/>
      <sheetName val="PP_Cloth26"/>
      <sheetName val="Mix-PP_Cloth26"/>
      <sheetName val="Material_Price-PP26"/>
      <sheetName val="TL33-13_1426"/>
      <sheetName val="TL033_,2,426"/>
      <sheetName val="TL_0331,226"/>
      <sheetName val="T[_13126"/>
      <sheetName val="Thang_0726"/>
      <sheetName val="mua_vao26"/>
      <sheetName val="chi_phi_26"/>
      <sheetName val="ban_ra_10%26"/>
      <sheetName val="Don_gia26"/>
      <sheetName val="Nhap_du_lieu26"/>
      <sheetName val="7000_00026"/>
      <sheetName val="Tong_(op26"/>
      <sheetName val="Coc_4ieu26"/>
      <sheetName val="QD_cua_26"/>
      <sheetName val="Du_tnan_chi_tiet_coc_nuoc26"/>
      <sheetName val="Giao_nhÿÿÿÿvu26"/>
      <sheetName val="K43+0_00_-_338_Trai26"/>
      <sheetName val="K_O26"/>
      <sheetName val="xang__clc26"/>
      <sheetName val="GS08)B_hµng26"/>
      <sheetName val="t01_0626"/>
      <sheetName val="TNghiÖ-_VL26"/>
      <sheetName val="Giao_nhie-_vu26"/>
      <sheetName val="Ho_la_26"/>
      <sheetName val="O0_mai_27926"/>
      <sheetName val="5_nam_(tac`)_(2)26"/>
      <sheetName val="D%o_nai26"/>
      <sheetName val="CTT_cao_so_26"/>
      <sheetName val="XNxlva_sxdhanKCII26"/>
      <sheetName val="DG_26"/>
      <sheetName val="Khach_iang_le_26"/>
      <sheetName val="[PNT-P3_xlsѝKQKDKT'04-126"/>
      <sheetName val="Tong_hopQ48­126"/>
      <sheetName val="Tong_hop_ၑL48_-_226"/>
      <sheetName val="Tong_hop$Op_mai26"/>
      <sheetName val="ၔong_hop_QL48_-_226"/>
      <sheetName val="Tong_hop_xuat_kho_nvl25"/>
      <sheetName val="Xuat_kho25"/>
      <sheetName val="Tong_hop_so_lieu_tai_nhap_kho25"/>
      <sheetName val="tai_nhap_kho25"/>
      <sheetName val="Nhap_kho25"/>
      <sheetName val="Tong_ket_nhap_kh525"/>
      <sheetName val="Tong_ket_nhap_kh¸25"/>
      <sheetName val="Mp_mai_27525"/>
      <sheetName val="Tong_ket_nhap_khÈ25"/>
      <sheetName val="Diem_mon_hoc25"/>
      <sheetName val="Tong_hop_diem25"/>
      <sheetName val="HoTen-khong_duoc_xoa25"/>
      <sheetName val="Giao_nhiem_fu25"/>
      <sheetName val="QDcea_TGD_(2)25"/>
      <sheetName val="Tkng_hop_QL48_-_225"/>
      <sheetName val="Thue_NK25"/>
      <sheetName val="Hang_NK25"/>
      <sheetName val="Jet1-_CP_3225"/>
      <sheetName val="Jet2-_Binh_Minh_0125"/>
      <sheetName val="Tkng_hop_QL48_-_525"/>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25"/>
      <sheetName val="Tong_ket_nhap_khø25"/>
      <sheetName val="Tong_ket_nhap_kh@25"/>
      <sheetName val="Tong_ket_nhap_kh¨25"/>
      <sheetName val="Tong_ket_nhap_khH25"/>
      <sheetName val="Tong_ket_nhap_khp25"/>
      <sheetName val="Tong_ket_nhap_kh;25"/>
      <sheetName val="Tong_ket_nhap_khþ25"/>
      <sheetName val="Tong_ket_nhap_kh025"/>
      <sheetName val="QD_cua_HDQ²??)25"/>
      <sheetName val="Tong_ket_nhap_kh_25"/>
      <sheetName val="Tong_ket_nhap_kho25"/>
      <sheetName val="Tong_ket25"/>
      <sheetName val="cac_ma_can_huy25"/>
      <sheetName val="Hang_hong25"/>
      <sheetName val="Tham_khao25"/>
      <sheetName val="hang_khong_co_packing25"/>
      <sheetName val="Du_lich25"/>
      <sheetName val="Tong_ket_nhap_kh825"/>
      <sheetName val="P_I25"/>
      <sheetName val="Tong_ket_nhap_khª25"/>
      <sheetName val="Tong_ket_nhap_kh`25"/>
      <sheetName val="tt_chu_don25"/>
      <sheetName val="CVden_nw8ai_TCT_(1)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FORM_jc25"/>
      <sheetName val="Tong_ket_nhap_kh25"/>
      <sheetName val="Cong_ban_1,5„—謀25"/>
      <sheetName val="Tong_hnp_QL4725"/>
      <sheetName val="Cong_ban_0,7p0,725"/>
      <sheetName val="Km275_-_Ke27625"/>
      <sheetName val="Km280_-_Km2(125"/>
      <sheetName val="TH_Ky_Afh25"/>
      <sheetName val="[PNT-P3_xls?KQKDKT'04-125"/>
      <sheetName val="MTO_REV_2(ARMOR)25"/>
      <sheetName val="Ther_cao_25"/>
      <sheetName val="So_NVL25"/>
      <sheetName val="Nhat_ký_chung25"/>
      <sheetName val="So_13125"/>
      <sheetName val="So_33125"/>
      <sheetName val="So_13325"/>
      <sheetName val="So_333125"/>
      <sheetName val="So_33425"/>
      <sheetName val="So_91125"/>
      <sheetName val="So_42125"/>
      <sheetName val="Op?mai_28025"/>
      <sheetName val="QD_cua_HDQ²??€)25"/>
      <sheetName val="Tkng_hop_QL48_-_25"/>
      <sheetName val="Tong_ket_nhap_khB25"/>
      <sheetName val="Cong_&quot;an_0,7x0,725"/>
      <sheetName val="Km282_-_Kl28325"/>
      <sheetName val="Tong_hop_Op_m!i25"/>
      <sheetName val="Part_Name_&amp;_Model25"/>
      <sheetName val="Cac_cang_UT_mua_thal_Dong_bac25"/>
      <sheetName val="Tong_ket_nhap_kh¬25"/>
      <sheetName val="Tong_ket_nhap_khÜ25"/>
      <sheetName val="Tong_ket_nhap_khl25"/>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Cong_baj_2x1,525"/>
      <sheetName val="MTO_REV_025"/>
      <sheetName val="?ong_hop_QL48_-_224"/>
      <sheetName val="7_THAI_NGUYEN24"/>
      <sheetName val="INPUT_DATA24"/>
      <sheetName val="Op_mai_2_x005f_x000c_24"/>
      <sheetName val="Cong_ban_1,5_x005f_x0013_24"/>
      <sheetName val="Km_x005f_x0012_77_24"/>
      <sheetName val="Cong_ban_1,5_x005f_x0013__x005f_x0000_24"/>
      <sheetName val="PDcua_TGD24"/>
      <sheetName val="CV_di_ngoai_tnng_(2)24"/>
      <sheetName val="Tk_triNh24"/>
      <sheetName val="Gian_nhiem_vu24"/>
      <sheetName val="QD!ua_TGD_(2)24"/>
      <sheetName val="Tuongcha_24"/>
      <sheetName val="5_lam_(tach)_(2)24"/>
      <sheetName val="TK_13424"/>
      <sheetName val="Tong_hop_Mctduong24"/>
      <sheetName val="Cong_ban_1,5„—԰11"/>
      <sheetName val="dongia_(2)12"/>
      <sheetName val="Tong_ket_nhap_kh12"/>
      <sheetName val="Tong_ket_nhap_kh&lt;12"/>
      <sheetName val="FUONDER_TAN_UYEN_T1224"/>
      <sheetName val="_CHIEU_XA__T0124"/>
      <sheetName val="T__13124"/>
      <sheetName val="_PNT-P3_xlsUTong_hop_(2)24"/>
      <sheetName val="_PNT-P3_xlsUKm279_-_Km28024"/>
      <sheetName val="_âO25"/>
      <sheetName val="_âOŽ25"/>
      <sheetName val="PNghiÖm_VL13"/>
      <sheetName val="Tong_hop_?L48_-_211"/>
      <sheetName val="8__Painting_&amp;_Alumite13"/>
      <sheetName val="CV_den_trong_to_g24"/>
      <sheetName val="QD_cua_HDQ²24"/>
      <sheetName val="Km280___Km28124"/>
      <sheetName val="_PNT-P3_xlsѝKQKDKT'04-124"/>
      <sheetName val="Op_mai_28051"/>
      <sheetName val="QD_cua_HDQ²__)24"/>
      <sheetName val="QD_cua_HDQ²__€)24"/>
      <sheetName val="_PNT-P3_xls_KQKDKT'04-124"/>
      <sheetName val="Cong_ban_1,5_x005f_x005f_x005f_x0013__x24"/>
      <sheetName val="Nov19_Plan24"/>
      <sheetName val="ANH_KHANH_DONG_NAI_T12_(2)24"/>
      <sheetName val="XANG_DAU_K524"/>
      <sheetName val="ANH_HAI_T0124"/>
      <sheetName val="NAVITRAN_T124"/>
      <sheetName val="VAN_PHU_T0124"/>
      <sheetName val="DUONG_BDT_11__823282ms_Hao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Op_mai_2_x005f_x005f_x005f_x005f_x005f_x005f_x048"/>
      <sheetName val="Cong_ban_1,5_x005f_x005f_x005f_x005f_x025"/>
      <sheetName val="Op_mai_2_x005f_x005f_x005f_x000c_24"/>
      <sheetName val="Cong_ban_1,5_x005f_x005f_x005f_x0013_24"/>
      <sheetName val="Km_x005f_x005f_x005f_x0012_77_24"/>
      <sheetName val="Op_mai_2_x005f_x005f_x005f_x005f_x005f_x005f_x049"/>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TLC設定_(2)24"/>
      <sheetName val="Monthly_production_actual11"/>
      <sheetName val="CVden_n$-&amp;_TCT_(1)11"/>
      <sheetName val="Lap_®at_®hÔn11"/>
      <sheetName val="TA_-_TV11"/>
      <sheetName val="Cong ban_1x111"/>
      <sheetName val="Cong0ban_1x1,2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PA"/>
      <sheetName val="So_Do27"/>
      <sheetName val="KTTSCD_-_DLNA27"/>
      <sheetName val="lapdat_TB_27"/>
      <sheetName val="TNghiªm_TB_27"/>
      <sheetName val="VËt_liÖu27"/>
      <sheetName val="Lap_®at_®iÖn27"/>
      <sheetName val="TNghiÖm_VL27"/>
      <sheetName val="th_27"/>
      <sheetName val="tien_luong27"/>
      <sheetName val="T_727"/>
      <sheetName val="T_827"/>
      <sheetName val="T8_(2)27"/>
      <sheetName val="T_927"/>
      <sheetName val="T_1027"/>
      <sheetName val="T_1127"/>
      <sheetName val="T_1227"/>
      <sheetName val="T11_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5_nam_(tach)27"/>
      <sheetName val="5_nam_(tach)_(2)27"/>
      <sheetName val="KH_2003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Km277_27"/>
      <sheetName val="Op_mai_27427"/>
      <sheetName val="Op_mai_27527"/>
      <sheetName val="Op_mai_27627"/>
      <sheetName val="Op_mai_27727"/>
      <sheetName val="Op_mai_27827"/>
      <sheetName val="Op_mai_27927"/>
      <sheetName val="Op_mai_28052"/>
      <sheetName val="Op_mai_28127"/>
      <sheetName val="Op_mai_28227"/>
      <sheetName val="Op_mai_28327"/>
      <sheetName val="Op_mai_28427"/>
      <sheetName val="Op_mai27"/>
      <sheetName val="FORM_hc27"/>
      <sheetName val="FORM_pc27"/>
      <sheetName val="xnt_1_CP27"/>
      <sheetName val="xnt_2_cp27"/>
      <sheetName val="xnt_3_CP27"/>
      <sheetName val="xnt_4_CP27"/>
      <sheetName val="BC_tuan127"/>
      <sheetName val="BC_tuan227"/>
      <sheetName val="BC_tuan327"/>
      <sheetName val="BC_tuan427"/>
      <sheetName val="DSo_NVBH27"/>
      <sheetName val="TH_Ky_Anh27"/>
      <sheetName val="Sheet2_(2)27"/>
      <sheetName val="TH__goi_4-x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phan_tich_DG27"/>
      <sheetName val="gia_vat_lieu27"/>
      <sheetName val="gia_xe_may27"/>
      <sheetName val="gia_nhan_cong27"/>
      <sheetName val="mau_kiem_ke27"/>
      <sheetName val="quyet_toan_HD_200027"/>
      <sheetName val="quyet_toan_hoa_don_200127"/>
      <sheetName val="kiem_ke_hoa_don_200127"/>
      <sheetName val="QUY_III_0227"/>
      <sheetName val="QUY_IV_0227"/>
      <sheetName val="QUYET_TOAN_02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xdcb_01-200327"/>
      <sheetName val="CV_den_trong_to聮g27"/>
      <sheetName val="kl_m_m_d27"/>
      <sheetName val="kl_vt_tho27"/>
      <sheetName val="kl_dat27"/>
      <sheetName val="xin_kinh_phi27"/>
      <sheetName val="lan_trai27"/>
      <sheetName val="thuoc_no27"/>
      <sheetName val="so_thuc_pham27"/>
      <sheetName val="Oð_mai_279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Bao_cao_KQTH_quy_hoach_13527"/>
      <sheetName val="Thang10-2002_27"/>
      <sheetName val="Sheet1_(3)27"/>
      <sheetName val="Km27'_-_Km27827"/>
      <sheetName val="XNxlva_sxthanKCIÉ27"/>
      <sheetName val="cocB40_5B27"/>
      <sheetName val="cocD50_9A27"/>
      <sheetName val="cocD75_1627"/>
      <sheetName val="coc_B80_TD2527"/>
      <sheetName val="P27_B8027"/>
      <sheetName val="Coc23_B8027"/>
      <sheetName val="cong_B80_C427"/>
      <sheetName val="k,_vt_tho27"/>
      <sheetName val="K-280_-_Km28127"/>
      <sheetName val="Km280_࠭_Km28127"/>
      <sheetName val="Xa9lap_27"/>
      <sheetName val="QD_c5a_HDQT_(2)27"/>
      <sheetName val="Km283_-_Jm28427"/>
      <sheetName val="[PNT-P3_xlsUTong_hop_(2)27"/>
      <sheetName val="Km276_-_Ke27727"/>
      <sheetName val="[PNT-P3_xlsUKm279_-_Km28027"/>
      <sheetName val="Khac_DP27"/>
      <sheetName val="Khoi_than_27"/>
      <sheetName val="Song_ban_0,7x0,727"/>
      <sheetName val="Cong_ban_0,8x_,827"/>
      <sheetName val="ct_luong_27"/>
      <sheetName val="Nhap_6T27"/>
      <sheetName val="baocaochinh(qui1_05)_(DC)27"/>
      <sheetName val="Ctuluongq_1_0527"/>
      <sheetName val="BANG_PHAN_BO_qui1_05(DC)27"/>
      <sheetName val="BANG_PHAN_BO_quiII_0527"/>
      <sheetName val="bao_cac_cinh_Qui_II-200527"/>
      <sheetName val="Lap_®at_®hÖn27"/>
      <sheetName val="So_lieu27"/>
      <sheetName val="tt_chu_dong27"/>
      <sheetName val="Tinh_j+cvi27"/>
      <sheetName val="Tinh_MoP27"/>
      <sheetName val="giai_he_227"/>
      <sheetName val="Ton_31_127"/>
      <sheetName val="NhapT_227"/>
      <sheetName val="Xuat_T_227"/>
      <sheetName val="Ton_28_227"/>
      <sheetName val="H_Tra27"/>
      <sheetName val="Hang_CTY_TRA_LAI27"/>
      <sheetName val="Hang_NV_Tra_Lai27"/>
      <sheetName val="VÃt_liÖu27"/>
      <sheetName val="CV_den_trong_to?g27"/>
      <sheetName val="Km280_?_Km28127"/>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Ban_pha_227"/>
      <sheetName val="ESTI_27"/>
      <sheetName val="For_Summary27"/>
      <sheetName val="For_Summary(KG)27"/>
      <sheetName val="PP_Cloth27"/>
      <sheetName val="Mix-PP_Cloth27"/>
      <sheetName val="Material_Price-PP27"/>
      <sheetName val="TL33-13_1427"/>
      <sheetName val="TL033_,2,427"/>
      <sheetName val="TL_0331,227"/>
      <sheetName val="T[_13127"/>
      <sheetName val="Thang_0727"/>
      <sheetName val="mua_vao27"/>
      <sheetName val="chi_phi_27"/>
      <sheetName val="ban_ra_10%27"/>
      <sheetName val="Don_gia27"/>
      <sheetName val="Nhap_du_lieu27"/>
      <sheetName val="7000_00027"/>
      <sheetName val="Tong_(op27"/>
      <sheetName val="Coc_4ieu27"/>
      <sheetName val="QD_cua_27"/>
      <sheetName val="Du_tnan_chi_tiet_coc_nuoc27"/>
      <sheetName val="Giao_nhÿÿÿÿvu27"/>
      <sheetName val="K43+0_00_-_338_Trai27"/>
      <sheetName val="K_O27"/>
      <sheetName val="xang__clc27"/>
      <sheetName val="GS08)B_hµng27"/>
      <sheetName val="t01_0627"/>
      <sheetName val="TNghiÖ-_VL27"/>
      <sheetName val="Giao_nhie-_vu27"/>
      <sheetName val="Ho_la_27"/>
      <sheetName val="O0_mai_27927"/>
      <sheetName val="5_nam_(tac`)_(2)27"/>
      <sheetName val="D%o_nai27"/>
      <sheetName val="CTT_cao_so_27"/>
      <sheetName val="XNxlva_sxdhanKCII27"/>
      <sheetName val="DG_27"/>
      <sheetName val="Khach_iang_le_27"/>
      <sheetName val="[PNT-P3_xlsѝKQKDKT'04-127"/>
      <sheetName val="Tong_hopQ48­127"/>
      <sheetName val="Tong_hop_ၑL48_-_227"/>
      <sheetName val="Tong_hop$Op_mai27"/>
      <sheetName val="ၔong_hop_QL48_-_227"/>
      <sheetName val="Tong_hop_xuat_kho_nvl26"/>
      <sheetName val="Xuat_kho26"/>
      <sheetName val="Tong_hop_so_lieu_tai_nhap_kho26"/>
      <sheetName val="tai_nhap_kho26"/>
      <sheetName val="Nhap_kho26"/>
      <sheetName val="Tong_ket_nhap_kh526"/>
      <sheetName val="Tong_ket_nhap_kh¸26"/>
      <sheetName val="Mp_mai_27526"/>
      <sheetName val="Tong_ket_nhap_khÈ26"/>
      <sheetName val="Diem_mon_hoc26"/>
      <sheetName val="Tong_hop_diem26"/>
      <sheetName val="HoTen-khong_duoc_xoa26"/>
      <sheetName val="Giao_nhiem_fu26"/>
      <sheetName val="QDcea_TGD_(2)26"/>
      <sheetName val="Tkng_hop_QL48_-_226"/>
      <sheetName val="Thue_NK26"/>
      <sheetName val="Hang_NK26"/>
      <sheetName val="Jet1-_CP_3226"/>
      <sheetName val="Jet2-_Binh_Minh_0126"/>
      <sheetName val="Tkng_hop_QL48_-_526"/>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26"/>
      <sheetName val="Tong_ket_nhap_khø26"/>
      <sheetName val="Tong_ket_nhap_kh@26"/>
      <sheetName val="Tong_ket_nhap_kh¨26"/>
      <sheetName val="Tong_ket_nhap_khH26"/>
      <sheetName val="Tong_ket_nhap_khp26"/>
      <sheetName val="Tong_ket_nhap_kh;26"/>
      <sheetName val="Tong_ket_nhap_khþ26"/>
      <sheetName val="Tong_ket_nhap_kh026"/>
      <sheetName val="QD_cua_HDQ²??)26"/>
      <sheetName val="Tong_ket_nhap_kh_26"/>
      <sheetName val="Tong_ket_nhap_kho26"/>
      <sheetName val="Tong_ket26"/>
      <sheetName val="cac_ma_can_huy26"/>
      <sheetName val="Hang_hong26"/>
      <sheetName val="Tham_khao26"/>
      <sheetName val="hang_khong_co_packing26"/>
      <sheetName val="Du_lich26"/>
      <sheetName val="Tong_ket_nhap_kh826"/>
      <sheetName val="P_I26"/>
      <sheetName val="Tong_ket_nhap_khª26"/>
      <sheetName val="Tong_ket_nhap_kh`26"/>
      <sheetName val="tt_chu_don26"/>
      <sheetName val="CVden_nw8ai_TCT_(1)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FORM_jc26"/>
      <sheetName val="Tong_ket_nhap_kh26"/>
      <sheetName val="Cong_ban_1,5„—謀26"/>
      <sheetName val="Tong_hnp_QL4726"/>
      <sheetName val="Cong_ban_0,7p0,726"/>
      <sheetName val="Km275_-_Ke27626"/>
      <sheetName val="Km280_-_Km2(126"/>
      <sheetName val="TH_Ky_Afh26"/>
      <sheetName val="[PNT-P3_xls?KQKDKT'04-126"/>
      <sheetName val="MTO_REV_2(ARMOR)26"/>
      <sheetName val="Ther_cao_26"/>
      <sheetName val="So_NVL26"/>
      <sheetName val="Nhat_ký_chung26"/>
      <sheetName val="So_13126"/>
      <sheetName val="So_33126"/>
      <sheetName val="So_13326"/>
      <sheetName val="So_333126"/>
      <sheetName val="So_33426"/>
      <sheetName val="So_91126"/>
      <sheetName val="So_42126"/>
      <sheetName val="Op?mai_28026"/>
      <sheetName val="QD_cua_HDQ²??€)26"/>
      <sheetName val="Tkng_hop_QL48_-_26"/>
      <sheetName val="Tong_ket_nhap_khB26"/>
      <sheetName val="Cong_&quot;an_0,7x0,726"/>
      <sheetName val="Km282_-_Kl28326"/>
      <sheetName val="Tong_hop_Op_m!i26"/>
      <sheetName val="Part_Name_&amp;_Model26"/>
      <sheetName val="Cac_cang_UT_mua_thal_Dong_bac26"/>
      <sheetName val="Tong_ket_nhap_kh¬26"/>
      <sheetName val="Tong_ket_nhap_khÜ26"/>
      <sheetName val="Tong_ket_nhap_khl26"/>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Cong_baj_2x1,526"/>
      <sheetName val="MTO_REV_026"/>
      <sheetName val="?ong_hop_QL48_-_225"/>
      <sheetName val="7_THAI_NGUYEN25"/>
      <sheetName val="INPUT_DATA25"/>
      <sheetName val="Op_mai_2_x005f_x000c_25"/>
      <sheetName val="Cong_ban_1,5_x005f_x0013_25"/>
      <sheetName val="Km_x005f_x0012_77_25"/>
      <sheetName val="Cong_ban_1,5_x005f_x0013__x005f_x0000_25"/>
      <sheetName val="PDcua_TGD25"/>
      <sheetName val="CV_di_ngoai_tnng_(2)25"/>
      <sheetName val="Tk_triNh25"/>
      <sheetName val="Gian_nhiem_vu25"/>
      <sheetName val="QD!ua_TGD_(2)25"/>
      <sheetName val="Tuongcha_25"/>
      <sheetName val="5_lam_(tach)_(2)25"/>
      <sheetName val="TK_13425"/>
      <sheetName val="Tong_hop_Mctduong25"/>
      <sheetName val="Cong_ban_1,5„—԰12"/>
      <sheetName val="dongia_(2)13"/>
      <sheetName val="Tong_ket_nhap_kh13"/>
      <sheetName val="Tong_ket_nhap_kh&lt;13"/>
      <sheetName val="FUONDER_TAN_UYEN_T1225"/>
      <sheetName val="_CHIEU_XA__T0125"/>
      <sheetName val="T__13125"/>
      <sheetName val="_PNT-P3_xlsUTong_hop_(2)25"/>
      <sheetName val="_PNT-P3_xlsUKm279_-_Km28025"/>
      <sheetName val="_âO26"/>
      <sheetName val="_âOŽ26"/>
      <sheetName val="PNghiÖm_VL14"/>
      <sheetName val="Tong_hop_?L48_-_212"/>
      <sheetName val="8__Painting_&amp;_Alumite14"/>
      <sheetName val="CV_den_trong_to_g25"/>
      <sheetName val="QD_cua_HDQ²25"/>
      <sheetName val="Km280___Km28125"/>
      <sheetName val="_PNT-P3_xlsѝKQKDKT'04-125"/>
      <sheetName val="Op_mai_28053"/>
      <sheetName val="QD_cua_HDQ²__)25"/>
      <sheetName val="QD_cua_HDQ²__€)25"/>
      <sheetName val="_PNT-P3_xls_KQKDKT'04-125"/>
      <sheetName val="Cong_ban_1,5_x005f_x005f_x005f_x0013__x25"/>
      <sheetName val="Nov19_Plan25"/>
      <sheetName val="ANH_KHANH_DONG_NAI_T12_(2)25"/>
      <sheetName val="XANG_DAU_K525"/>
      <sheetName val="ANH_HAI_T0125"/>
      <sheetName val="NAVITRAN_T125"/>
      <sheetName val="VAN_PHU_T0125"/>
      <sheetName val="DUONG_BDT_11__823282ms_Hao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Op_mai_2_x005f_x005f_x005f_x005f_x005f_x005f_x050"/>
      <sheetName val="Cong_ban_1,5_x005f_x005f_x005f_x005f_x026"/>
      <sheetName val="Op_mai_2_x005f_x005f_x005f_x000c_25"/>
      <sheetName val="Cong_ban_1,5_x005f_x005f_x005f_x0013_25"/>
      <sheetName val="Km_x005f_x005f_x005f_x0012_77_25"/>
      <sheetName val="Op_mai_2_x005f_x005f_x005f_x005f_x005f_x005f_x051"/>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TLC設定_(2)25"/>
      <sheetName val="Monthly_production_actual12"/>
      <sheetName val="CVden_n$-&amp;_TCT_(1)12"/>
      <sheetName val="Lap_®at_®hÔn12"/>
      <sheetName val="TA_-_TV12"/>
      <sheetName val="Cong ban_1x112"/>
      <sheetName val="Cong0ban_1x1,2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Do28"/>
      <sheetName val="KTTSCD_-_DLNA28"/>
      <sheetName val="lapdat_TB_28"/>
      <sheetName val="TNghiªm_TB_28"/>
      <sheetName val="VËt_liÖu28"/>
      <sheetName val="Lap_®at_®iÖn28"/>
      <sheetName val="TNghiÖm_VL28"/>
      <sheetName val="th_28"/>
      <sheetName val="tien_luong28"/>
      <sheetName val="T_728"/>
      <sheetName val="T_828"/>
      <sheetName val="T8_(2)28"/>
      <sheetName val="T_928"/>
      <sheetName val="T_1028"/>
      <sheetName val="T_1128"/>
      <sheetName val="T_1228"/>
      <sheetName val="T11_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5_nam_(tach)28"/>
      <sheetName val="5_nam_(tach)_(2)28"/>
      <sheetName val="KH_2003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Km277_28"/>
      <sheetName val="Op_mai_27428"/>
      <sheetName val="Op_mai_27528"/>
      <sheetName val="Op_mai_27628"/>
      <sheetName val="Op_mai_27728"/>
      <sheetName val="Op_mai_27828"/>
      <sheetName val="Op_mai_27928"/>
      <sheetName val="Op_mai_28054"/>
      <sheetName val="Op_mai_28128"/>
      <sheetName val="Op_mai_28228"/>
      <sheetName val="Op_mai_28328"/>
      <sheetName val="Op_mai_28428"/>
      <sheetName val="Op_mai28"/>
      <sheetName val="FORM_hc28"/>
      <sheetName val="FORM_pc28"/>
      <sheetName val="xnt_1_CP28"/>
      <sheetName val="xnt_2_cp28"/>
      <sheetName val="xnt_3_CP28"/>
      <sheetName val="xnt_4_CP28"/>
      <sheetName val="BC_tuan128"/>
      <sheetName val="BC_tuan228"/>
      <sheetName val="BC_tuan328"/>
      <sheetName val="BC_tuan428"/>
      <sheetName val="DSo_NVBH28"/>
      <sheetName val="TH_Ky_Anh28"/>
      <sheetName val="Sheet2_(2)28"/>
      <sheetName val="TH__goi_4-x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phan_tich_DG28"/>
      <sheetName val="gia_vat_lieu28"/>
      <sheetName val="gia_xe_may28"/>
      <sheetName val="gia_nhan_cong28"/>
      <sheetName val="mau_kiem_ke28"/>
      <sheetName val="quyet_toan_HD_200028"/>
      <sheetName val="quyet_toan_hoa_don_200128"/>
      <sheetName val="kiem_ke_hoa_don_200128"/>
      <sheetName val="QUY_III_0228"/>
      <sheetName val="QUY_IV_0228"/>
      <sheetName val="QUYET_TOAN_02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xdcb_01-200328"/>
      <sheetName val="CV_den_trong_to聮g28"/>
      <sheetName val="kl_m_m_d28"/>
      <sheetName val="kl_vt_tho28"/>
      <sheetName val="kl_dat28"/>
      <sheetName val="xin_kinh_phi28"/>
      <sheetName val="lan_trai28"/>
      <sheetName val="thuoc_no28"/>
      <sheetName val="so_thuc_pham28"/>
      <sheetName val="Oð_mai_279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Bao_cao_KQTH_quy_hoach_13528"/>
      <sheetName val="Thang10-2002_28"/>
      <sheetName val="Sheet1_(3)28"/>
      <sheetName val="Km27'_-_Km27828"/>
      <sheetName val="XNxlva_sxthanKCIÉ28"/>
      <sheetName val="cocB40_5B28"/>
      <sheetName val="cocD50_9A28"/>
      <sheetName val="cocD75_1628"/>
      <sheetName val="coc_B80_TD2528"/>
      <sheetName val="P27_B8028"/>
      <sheetName val="Coc23_B8028"/>
      <sheetName val="cong_B80_C428"/>
      <sheetName val="k,_vt_tho28"/>
      <sheetName val="K-280_-_Km28128"/>
      <sheetName val="Km280_࠭_Km28128"/>
      <sheetName val="Xa9lap_28"/>
      <sheetName val="QD_c5a_HDQT_(2)28"/>
      <sheetName val="Km283_-_Jm28428"/>
      <sheetName val="[PNT-P3_xlsUTong_hop_(2)28"/>
      <sheetName val="Km276_-_Ke27728"/>
      <sheetName val="[PNT-P3_xlsUKm279_-_Km28028"/>
      <sheetName val="Khac_DP28"/>
      <sheetName val="Khoi_than_28"/>
      <sheetName val="Song_ban_0,7x0,728"/>
      <sheetName val="Cong_ban_0,8x_,828"/>
      <sheetName val="ct_luong_28"/>
      <sheetName val="Nhap_6T28"/>
      <sheetName val="baocaochinh(qui1_05)_(DC)28"/>
      <sheetName val="Ctuluongq_1_0528"/>
      <sheetName val="BANG_PHAN_BO_qui1_05(DC)28"/>
      <sheetName val="BANG_PHAN_BO_quiII_0528"/>
      <sheetName val="bao_cac_cinh_Qui_II-200528"/>
      <sheetName val="Lap_®at_®hÖn28"/>
      <sheetName val="So_lieu28"/>
      <sheetName val="tt_chu_dong28"/>
      <sheetName val="Tinh_j+cvi28"/>
      <sheetName val="Tinh_MoP28"/>
      <sheetName val="giai_he_228"/>
      <sheetName val="Ton_31_128"/>
      <sheetName val="NhapT_228"/>
      <sheetName val="Xuat_T_228"/>
      <sheetName val="Ton_28_228"/>
      <sheetName val="H_Tra28"/>
      <sheetName val="Hang_CTY_TRA_LAI28"/>
      <sheetName val="Hang_NV_Tra_Lai28"/>
      <sheetName val="VÃt_liÖu28"/>
      <sheetName val="CV_den_trong_to?g28"/>
      <sheetName val="Km280_?_Km28128"/>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Ban_pha_228"/>
      <sheetName val="ESTI_28"/>
      <sheetName val="For_Summary28"/>
      <sheetName val="For_Summary(KG)28"/>
      <sheetName val="PP_Cloth28"/>
      <sheetName val="Mix-PP_Cloth28"/>
      <sheetName val="Material_Price-PP28"/>
      <sheetName val="TL33-13_1428"/>
      <sheetName val="TL033_,2,428"/>
      <sheetName val="TL_0331,228"/>
      <sheetName val="T[_13128"/>
      <sheetName val="Thang_0728"/>
      <sheetName val="mua_vao28"/>
      <sheetName val="chi_phi_28"/>
      <sheetName val="ban_ra_10%28"/>
      <sheetName val="Don_gia28"/>
      <sheetName val="Nhap_du_lieu28"/>
      <sheetName val="7000_00028"/>
      <sheetName val="Tong_(op28"/>
      <sheetName val="Coc_4ieu28"/>
      <sheetName val="QD_cua_28"/>
      <sheetName val="Du_tnan_chi_tiet_coc_nuoc28"/>
      <sheetName val="Giao_nhÿÿÿÿvu28"/>
      <sheetName val="K43+0_00_-_338_Trai28"/>
      <sheetName val="K_O28"/>
      <sheetName val="xang__clc28"/>
      <sheetName val="GS08)B_hµng28"/>
      <sheetName val="t01_0628"/>
      <sheetName val="TNghiÖ-_VL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xuat_kho_nvl27"/>
      <sheetName val="Xuat_kho27"/>
      <sheetName val="Tong_hop_so_lieu_tai_nhap_kho27"/>
      <sheetName val="tai_nhap_kho27"/>
      <sheetName val="Nhap_kho27"/>
      <sheetName val="Tong_ket_nhap_kh527"/>
      <sheetName val="Tong_ket_nhap_kh¸27"/>
      <sheetName val="Mp_mai_27527"/>
      <sheetName val="Tong_ket_nhap_khÈ27"/>
      <sheetName val="Diem_mon_hoc27"/>
      <sheetName val="Tong_hop_diem27"/>
      <sheetName val="HoTen-khong_duoc_xoa27"/>
      <sheetName val="Giao_nhiem_fu27"/>
      <sheetName val="QDcea_TGD_(2)27"/>
      <sheetName val="Tkng_hop_QL48_-_227"/>
      <sheetName val="Thue_NK27"/>
      <sheetName val="Hang_NK27"/>
      <sheetName val="Jet1-_CP_3227"/>
      <sheetName val="Jet2-_Binh_Minh_0127"/>
      <sheetName val="Tkng_hop_QL48_-_527"/>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27"/>
      <sheetName val="Tong_ket_nhap_khø27"/>
      <sheetName val="Tong_ket_nhap_kh@27"/>
      <sheetName val="Tong_ket_nhap_kh¨27"/>
      <sheetName val="Tong_ket_nhap_khH27"/>
      <sheetName val="Tong_ket_nhap_khp27"/>
      <sheetName val="Tong_ket_nhap_kh;27"/>
      <sheetName val="Tong_ket_nhap_khþ27"/>
      <sheetName val="Tong_ket_nhap_kh027"/>
      <sheetName val="QD_cua_HDQ²??)27"/>
      <sheetName val="Tong_ket_nhap_kh_27"/>
      <sheetName val="Tong_ket_nhap_kho27"/>
      <sheetName val="Tong_ket27"/>
      <sheetName val="cac_ma_can_huy27"/>
      <sheetName val="Hang_hong27"/>
      <sheetName val="Tham_khao27"/>
      <sheetName val="hang_khong_co_packing27"/>
      <sheetName val="Du_lich27"/>
      <sheetName val="Tong_ket_nhap_kh827"/>
      <sheetName val="P_I27"/>
      <sheetName val="Tong_ket_nhap_khª27"/>
      <sheetName val="Tong_ket_nhap_kh`27"/>
      <sheetName val="tt_chu_don27"/>
      <sheetName val="CVden_nw8ai_TCT_(1)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FORM_jc27"/>
      <sheetName val="Tong_ket_nhap_kh27"/>
      <sheetName val="Cong_ban_1,5„—謀27"/>
      <sheetName val="Tong_hnp_QL4727"/>
      <sheetName val="Cong_ban_0,7p0,727"/>
      <sheetName val="Km275_-_Ke27627"/>
      <sheetName val="Km280_-_Km2(127"/>
      <sheetName val="TH_Ky_Afh27"/>
      <sheetName val="[PNT-P3_xls?KQKDKT'04-127"/>
      <sheetName val="MTO_REV_2(ARMOR)27"/>
      <sheetName val="Ther_cao_27"/>
      <sheetName val="So_NVL27"/>
      <sheetName val="Nhat_ký_chung27"/>
      <sheetName val="So_13127"/>
      <sheetName val="So_33127"/>
      <sheetName val="So_13327"/>
      <sheetName val="So_333127"/>
      <sheetName val="So_33427"/>
      <sheetName val="So_91127"/>
      <sheetName val="So_42127"/>
      <sheetName val="Op?mai_28027"/>
      <sheetName val="QD_cua_HDQ²??€)27"/>
      <sheetName val="Tkng_hop_QL48_-_27"/>
      <sheetName val="Tong_ket_nhap_khB27"/>
      <sheetName val="Cong_&quot;an_0,7x0,727"/>
      <sheetName val="Km282_-_Kl28327"/>
      <sheetName val="Tong_hop_Op_m!i27"/>
      <sheetName val="Part_Name_&amp;_Model27"/>
      <sheetName val="Cac_cang_UT_mua_thal_Dong_bac27"/>
      <sheetName val="Tong_ket_nhap_kh¬27"/>
      <sheetName val="Tong_ket_nhap_khÜ27"/>
      <sheetName val="Tong_ket_nhap_khl27"/>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Cong_baj_2x1,527"/>
      <sheetName val="MTO_REV_027"/>
      <sheetName val="?ong_hop_QL48_-_226"/>
      <sheetName val="7_THAI_NGUYEN26"/>
      <sheetName val="INPUT_DATA26"/>
      <sheetName val="Op_mai_2_x005f_x000c_26"/>
      <sheetName val="Cong_ban_1,5_x005f_x0013_26"/>
      <sheetName val="Km_x005f_x0012_77_26"/>
      <sheetName val="Cong_ban_1,5_x005f_x0013__x005f_x0000_26"/>
      <sheetName val="PDcua_TGD26"/>
      <sheetName val="CV_di_ngoai_tnng_(2)26"/>
      <sheetName val="Tk_triNh26"/>
      <sheetName val="Gian_nhiem_vu26"/>
      <sheetName val="QD!ua_TGD_(2)26"/>
      <sheetName val="Tuongcha_26"/>
      <sheetName val="5_lam_(tach)_(2)26"/>
      <sheetName val="TK_13426"/>
      <sheetName val="Tong_hop_Mctduong26"/>
      <sheetName val="Cong_ban_1,5„—԰13"/>
      <sheetName val="dongia_(2)14"/>
      <sheetName val="Tong_ket_nhap_kh14"/>
      <sheetName val="Tong_ket_nhap_kh&lt;14"/>
      <sheetName val="FUONDER_TAN_UYEN_T1226"/>
      <sheetName val="_CHIEU_XA__T0126"/>
      <sheetName val="T__13126"/>
      <sheetName val="_PNT-P3_xlsUTong_hop_(2)26"/>
      <sheetName val="_PNT-P3_xlsUKm279_-_Km28026"/>
      <sheetName val="_âO27"/>
      <sheetName val="_âOŽ27"/>
      <sheetName val="PNghiÖm_VL15"/>
      <sheetName val="Tong_hop_?L48_-_213"/>
      <sheetName val="8__Painting_&amp;_Alumite15"/>
      <sheetName val="CV_den_trong_to_g26"/>
      <sheetName val="QD_cua_HDQ²26"/>
      <sheetName val="Km280___Km28126"/>
      <sheetName val="_PNT-P3_xlsѝKQKDKT'04-126"/>
      <sheetName val="Op_mai_28055"/>
      <sheetName val="QD_cua_HDQ²__)26"/>
      <sheetName val="QD_cua_HDQ²__€)26"/>
      <sheetName val="_PNT-P3_xls_KQKDKT'04-126"/>
      <sheetName val="Cong_ban_1,5_x005f_x005f_x005f_x0013__x26"/>
      <sheetName val="Nov19_Plan26"/>
      <sheetName val="ANH_KHANH_DONG_NAI_T12_(2)26"/>
      <sheetName val="XANG_DAU_K526"/>
      <sheetName val="ANH_HAI_T0126"/>
      <sheetName val="NAVITRAN_T126"/>
      <sheetName val="VAN_PHU_T0126"/>
      <sheetName val="DUONG_BDT_11__823282ms_Hao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Op_mai_2_x005f_x005f_x005f_x005f_x005f_x005f_x052"/>
      <sheetName val="Cong_ban_1,5_x005f_x005f_x005f_x005f_x027"/>
      <sheetName val="Op_mai_2_x005f_x005f_x005f_x000c_26"/>
      <sheetName val="Cong_ban_1,5_x005f_x005f_x005f_x0013_26"/>
      <sheetName val="Km_x005f_x005f_x005f_x0012_77_26"/>
      <sheetName val="Op_mai_2_x005f_x005f_x005f_x005f_x005f_x005f_x05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TLC設定_(2)26"/>
      <sheetName val="Monthly_production_actual13"/>
      <sheetName val="CVden_n$-&amp;_TCT_(1)13"/>
      <sheetName val="Lap_®at_®hÔn13"/>
      <sheetName val="TA_-_TV13"/>
      <sheetName val="Cong ban_1x113"/>
      <sheetName val="Cong0ban_1x1,2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Catergory"/>
      <sheetName val="client"/>
      <sheetName val="_x0003_ha_x0000_"/>
      <sheetName val="_ ___âO"/>
      <sheetName val="_x000c________ ___"/>
      <sheetName val="GL to Cognos"/>
      <sheetName val="BS"/>
      <sheetName val="Luong mot ngay cong khao_x0000_sat"/>
      <sheetName val="⁋㌱Ա_x0000_䭔㌱س_x0000_䭔ㄠㄴ_x0006_牴湯⁧琠湯G_x0000_퀀ખ켂_x0000__x0000_倀蓎启섹"/>
      <sheetName val="⁋㌱Ա_x0000_䭔㌱س_x0000_䭔ㄠㄴ_x0006_牴湯⁧琠湯G_x0000_퀀ખ켂_x0000__x0000_᠀䖼呁섹"/>
      <sheetName val="⁋㌱Ա_x0000_䭔㌱س_x0000_䭔ㄠㄴ_x0006_牴湯⁧琠湯G_x0000_뀀㎆䀂࿯_x0001__x0000_က簞딾"/>
      <sheetName val="⁋㌱Ա_x0000_䭔㌱س_x0000_䭔ㄠㄴ_x0006_牴湯⁧琠湯䁇䓯_x0001__x0000_蠀麉ᱎ봽_x0000__x0000_蠀꽈"/>
      <sheetName val="⁋㌱Ա_x0000_䭔㌱س_x0000_䭔ㄠㄴ_x0006_牴湯⁧琠湯G_x0000_耀䩞萪圻ꀀᐈ瑞厎_x0000__x0000_"/>
      <sheetName val="⁋㌱Ա_x0000_䭔㌱س_x0000_䭔ㄠㄴ_x0006_牴湯⁧琠湯G_x0000_㠀䑃ꀁ笈ᐎ쾕_x0001__x0000_"/>
      <sheetName val="RM ENG rep"/>
      <sheetName val="Comparision"/>
      <sheetName val="費用比較表"/>
      <sheetName val="Firm Names"/>
      <sheetName val="TNghi�m TB "/>
      <sheetName val="V�t li�u"/>
      <sheetName val="Lap �at �i�n"/>
      <sheetName val="TNghi�m VL"/>
      <sheetName val="qu�1"/>
      <sheetName val="t�ng h�p"/>
      <sheetName val="GS05-l��ng"/>
      <sheetName val="GS08-B.h�ng"/>
      <sheetName val="GS11- t�nh KHTSC�"/>
      <sheetName val="O� mai 279"/>
      <sheetName val="XL�_x0015_oppy"/>
      <sheetName val="Cong ban 1,5��_x0013__x0000_"/>
      <sheetName val="BKE 1"/>
      <sheetName val="BK2"/>
      <sheetName val="BKE3"/>
      <sheetName val="BK4"/>
      <sheetName val="BK5"/>
      <sheetName val="BK6"/>
      <sheetName val="BK7"/>
      <sheetName val="BK8"/>
      <sheetName val="BK9"/>
      <sheetName val="BK10"/>
      <sheetName val="BK11"/>
      <sheetName val="BK12"/>
      <sheetName val="GL_Codes2"/>
      <sheetName val="xnt_1ãµP"/>
      <sheetName val="TO_141"/>
      <sheetName val="Np_mai_280"/>
      <sheetName val="Tong_hop_QL48_-_0"/>
      <sheetName val="Luong_mot_lgay_cong_xay_lap"/>
      <sheetName val="Pick_List"/>
      <sheetName val="Cong_ban_1,5„繸%"/>
      <sheetName val="c0"/>
      <sheetName val="Bang_phan_bo_KHֳȀ"/>
      <sheetName val="Bang_phan_bo_KHםȀ"/>
      <sheetName val="Bang_phan_bo_KH԰Ȁ"/>
      <sheetName val="Bang_phan_bo_KHֵȀ"/>
      <sheetName val="Bang_phan_bo_KH԰"/>
      <sheetName val="Bang_phan_bo_KHֵ"/>
      <sheetName val="Bang_phan_bo_KHՆȀ"/>
      <sheetName val="Cong_ɢan_0,7x0,7"/>
      <sheetName val="T±1_"/>
      <sheetName val="X¡NG_t"/>
      <sheetName val="chieud???"/>
      <sheetName val="Cm276_-_Ke277"/>
      <sheetName val="Input_table"/>
      <sheetName val="BUDGET_CONTROL"/>
      <sheetName val="Others_T_W+S_E_P_R"/>
      <sheetName val="lapdat!TB_"/>
      <sheetName val="_原料存／NXT_NL_"/>
      <sheetName val="CV_di_ngoai_toþg_(2)"/>
      <sheetName val="KQKDKT'04-"/>
      <sheetName val="21_05_0X"/>
      <sheetName val="⁋㌱Ա䭔㌱س䭔ㄠㄴ牴湯⁧琠湯౧杮楨搠湩⵨偃匀/"/>
      <sheetName val="GS10-lai_t)en_vay"/>
      <sheetName val="Km278_-_Jm279"/>
      <sheetName val="Chi_tiet_don_'ia_khoi_phuc"/>
      <sheetName val="X4Poppy"/>
      <sheetName val="CV_den_ng/ai_TCT_(3)"/>
      <sheetName val="5_nam2ch)"/>
      <sheetName val="LAR(合格Lot率)(No.1~No.25）"/>
      <sheetName val="[PNT-P3.xls]chie԰_x0000_/_x0000_᠀Ø"/>
      <sheetName val="[PNT-P3.xls]chie԰_x0000_줍ꕥ/_x0000_"/>
      <sheetName val="[PNT-P3.xls]chie԰_x0000_줄ꕥ/_x0000_"/>
      <sheetName val="std Hànger"/>
      <sheetName val="현장지지물물량"/>
      <sheetName val="PNT-Ø©3e_x0000__x0000_Ø_x0000_&lt;1Ø"/>
      <sheetName val="Progress Register"/>
      <sheetName val="손익현황"/>
      <sheetName val="현황CODE"/>
      <sheetName val="CAT_5"/>
      <sheetName val="Progress_Register"/>
      <sheetName val="Progress_Register1"/>
      <sheetName val="Progress_Register2"/>
      <sheetName val="Progress_Register3"/>
      <sheetName val="Progress_Register4"/>
      <sheetName val="Progress_Register5"/>
      <sheetName val="Progress_Register6"/>
      <sheetName val="Tong_hop7"/>
      <sheetName val="Progress_Register7"/>
      <sheetName val="Tong_hop8"/>
      <sheetName val="Tong_hop10"/>
      <sheetName val="Progress_Register9"/>
      <sheetName val="Tong_hop9"/>
      <sheetName val="Progress_Register8"/>
      <sheetName val="Tong_hop11"/>
      <sheetName val="Progress_Register10"/>
      <sheetName val="Tong_hop12"/>
      <sheetName val="Progress_Register11"/>
      <sheetName val="Tong_hop13"/>
      <sheetName val="Progress_Register12"/>
      <sheetName val="Tong_hop14"/>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Progress_Register13"/>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Monthly_production_actual14"/>
      <sheetName val="Progress_Register14"/>
      <sheetName val="Cong ban_1x114"/>
      <sheetName val="Cong0ban_1x1,214"/>
      <sheetName val="Op_mai_28056"/>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soure"/>
      <sheetName val="DGl"/>
      <sheetName val="売買実績39"/>
      <sheetName val="R"/>
      <sheetName val="O"/>
      <sheetName val="U"/>
      <sheetName val="W"/>
      <sheetName val="7~12"/>
      <sheetName val="evaluator"/>
      <sheetName val="償却費計算シート"/>
      <sheetName val="OFFICE "/>
      <sheetName val="[PNT-P3.xls][PNT-P3.xls]C/c t)e"/>
      <sheetName val="CMC Corp"/>
      <sheetName val="สรุป 6 เดือน"/>
      <sheetName val="Database"/>
      <sheetName val="qu?1"/>
      <sheetName val="TNghi?m TB "/>
      <sheetName val="V?t li?u"/>
      <sheetName val="Lap ?at ?i?n"/>
      <sheetName val="TNghi?m VL"/>
      <sheetName val="t?ng h?p"/>
      <sheetName val="GS05-l??ng"/>
      <sheetName val="GS08-B.h?ng"/>
      <sheetName val="GS11- t?nh KHTSC?"/>
      <sheetName val="O? mai 279"/>
      <sheetName val="XL?_x0015_oppy"/>
      <sheetName val="Cong ban 1,5??_x0013__x0000_"/>
      <sheetName val="DC2@?4"/>
      <sheetName val="?o"/>
      <sheetName val="TNghi?m T_x0002_ "/>
      <sheetName val="Lap ?at ?h?n"/>
      <sheetName val="Giao nh????vu"/>
      <sheetName val="g?I??_x001c_?_x0008_??{?"/>
      <sheetName val="XNxlva sxthanKCI?"/>
      <sheetName val="X?NG_td"/>
      <sheetName val="_x0000_b?i_x0003__x0000__x0000__x0000__x0000_?r_x0013__x0000_"/>
      <sheetName val="_x0000__x000f__x0000__x0000__x0000_???"/>
      <sheetName val="_x0000__x0000_?r"/>
      <sheetName val="_x0000__x000d__x0000__x0000__x0000_?O?"/>
      <sheetName val="tha?26"/>
      <sheetName val="DO NOT EDIT"/>
      <sheetName val="Báo giá"/>
      <sheetName val="[PNT-P3.xls][PNT-P3.xls]\NT1MC"/>
      <sheetName val="IOS"/>
      <sheetName val="List of Customer"/>
      <sheetName val="Parameters"/>
      <sheetName val="ppm04.2022"/>
      <sheetName val="Tinh _x0005_"/>
      <sheetName val="Earthwork"/>
      <sheetName val="Name"/>
      <sheetName val="負荷集計（断熱不燃）"/>
      <sheetName val="ptvt-dg"/>
      <sheetName val="DŃ_x0005__x0000_"/>
      <sheetName val="chieud_x0005_?"/>
      <sheetName val="⁋㌱Ա_䭔㌱س_䭔ㄠㄴ_x0006_牴湯⁧琠湯౧_杮楨搠湩⵨偃_x0006_匀敨瑥"/>
      <sheetName val="____________x0006_______________x0006____"/>
      <sheetName val="_____âO"/>
      <sheetName val="_x000c____________"/>
      <sheetName val="_____âOŽ"/>
      <sheetName val="chieud_x0005____"/>
      <sheetName val="chieud_x0005__"/>
      <sheetName val="???????????????????????????"/>
      <sheetName val="gia x_ may"/>
      <sheetName val="C_c t)eu"/>
      <sheetName val="C4ulu_ngq.1.05"/>
      <sheetName val="luongt?ang12"/>
      <sheetName val="_x0000__x000f__x0000__x0000__x0000_‚嫌_x001a_"/>
      <sheetName val="41¹"/>
      <sheetName val="gia!he1"/>
      <sheetName val="k angluc"/>
      <sheetName val="giai he  "/>
      <sheetName val="CC@S03"/>
      <sheetName val="_x000c___"/>
      <sheetName val="_x0014_M0_x0000_"/>
      <sheetName val="CT Thang Mo"/>
      <sheetName val="CT  PL"/>
      <sheetName val="F1.2"/>
      <sheetName val="Aug Data"/>
      <sheetName val="Manpower "/>
      <sheetName val="Manpower_AF"/>
      <sheetName val="Detail"/>
      <sheetName val="[PNT-P3.xls]XXXXX\Xh"/>
      <sheetName val="Cost Center "/>
      <sheetName val="SÿÿÿÅ"/>
      <sheetName val="Q"/>
      <sheetName val="Sÿÿÿø"/>
      <sheetName val="Sÿÿÿ8"/>
      <sheetName val="Q-Performance Block Rate FI-2."/>
      <sheetName val="Q-Performance Block Rate FI-1."/>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CDhS02"/>
      <sheetName val="Cong b԰"/>
      <sheetName val="Kluong phu_x0007_"/>
      <sheetName val="H.Satuan"/>
      <sheetName val="Clm"/>
      <sheetName val="GB"/>
      <sheetName val="Pile"/>
      <sheetName val="Ring Balok"/>
      <sheetName val="TB"/>
      <sheetName val="Slab"/>
      <sheetName val="一発シート"/>
      <sheetName val="CV den ng2_x0000__x0000_TCT (2)"/>
      <sheetName val="RAB AR&amp;STR"/>
      <sheetName val="Luong mot ngay cong khao"/>
      <sheetName val="CV den ng2"/>
      <sheetName val="Buy vs. Lease Car"/>
      <sheetName val="DM_BBNT"/>
      <sheetName val="TCVN"/>
      <sheetName val="B3_208_԰_x0000__x0000__x0000_"/>
      <sheetName val="TT04"/>
      <sheetName val="SUM-AIR-Submit"/>
      <sheetName val="149-2"/>
      <sheetName val="F4-F7"/>
      <sheetName val="BK-C T"/>
      <sheetName val="Đã_xuất_(Output)2"/>
      <sheetName val="Mã_cũ-mới2"/>
      <sheetName val="Co_g_b!n_0,8x0,8"/>
      <sheetName val="Con'_ba__1x1"/>
      <sheetName val="ong_ban_1x1,2"/>
      <sheetName val="baocaochi_h(q5i1_05)_(DC)"/>
      <sheetName val="C4ulu/ngq_1_05"/>
      <sheetName val="ANG_PHA_BO_qui1_05(DC)"/>
      <sheetName val="[PNT-P3_xls][PNT-P3_xls]XXXXX\X"/>
      <sheetName val="[PNT-P3_xls][PNT-P3_xls]\NT1MC"/>
      <sheetName val="Đã_xuất_(Output)3"/>
      <sheetName val="Mã_cũ-mới3"/>
      <sheetName val="Tong_hop_QL48_-_01"/>
      <sheetName val="Luong_mot_lgay_cong_xay_lap1"/>
      <sheetName val="Np_mai_2801"/>
      <sheetName val="Pick_List1"/>
      <sheetName val="Cm276_-_Ke2771"/>
      <sheetName val="Cong_ban_1,5„繸%1"/>
      <sheetName val="xnt_1ãµP1"/>
      <sheetName val="lapdat!TB_1"/>
      <sheetName val="_原料存／NXT_NL_1"/>
      <sheetName val="CV_di_ngoai_toþg_(2)1"/>
      <sheetName val="21_05_0X1"/>
      <sheetName val="GS10-lai_t)en_vay1"/>
      <sheetName val="Km278_-_Jm2791"/>
      <sheetName val="Chi_tiet_don_'ia_khoi_phuc1"/>
      <sheetName val="CV_den_ng/ai_TCT_(3)1"/>
      <sheetName val="TO_1411"/>
      <sheetName val="Co_g_b!n_0,8x0,81"/>
      <sheetName val="Con'_ba__1x11"/>
      <sheetName val="baocaochi_h(q5i1_05)_(DC)1"/>
      <sheetName val="C4ulu/ngq_1_051"/>
      <sheetName val="Đã_xuất_(Output)4"/>
      <sheetName val="Mã_cũ-mới4"/>
      <sheetName val="Tong_hop_QL48_-_02"/>
      <sheetName val="Luong_mot_lgay_cong_xay_lap2"/>
      <sheetName val="Np_mai_2802"/>
      <sheetName val="Pick_List2"/>
      <sheetName val="Cm276_-_Ke2772"/>
      <sheetName val="Cong_ban_1,5„繸%2"/>
      <sheetName val="xnt_1ãµP2"/>
      <sheetName val="lapdat!TB_2"/>
      <sheetName val="_原料存／NXT_NL_2"/>
      <sheetName val="CV_di_ngoai_toþg_(2)2"/>
      <sheetName val="21_05_0X2"/>
      <sheetName val="GS10-lai_t)en_vay2"/>
      <sheetName val="Km278_-_Jm2792"/>
      <sheetName val="Chi_tiet_don_'ia_khoi_phuc2"/>
      <sheetName val="CV_den_ng/ai_TCT_(3)2"/>
      <sheetName val="TO_1412"/>
      <sheetName val="Co_g_b!n_0,8x0,82"/>
      <sheetName val="Con'_ba__1x12"/>
      <sheetName val="baocaochi_h(q5i1_05)_(DC)2"/>
      <sheetName val="C4ulu/ngq_1_052"/>
      <sheetName val="Đã_xuất_(Output)5"/>
      <sheetName val="Mã_cũ-mới5"/>
      <sheetName val="[PNT-P3_xls][PNT-P3_xls]XXXXX\1"/>
      <sheetName val="Tong_hop_QL48_-_03"/>
      <sheetName val="Luong_mot_lgay_cong_xay_lap3"/>
      <sheetName val="Np_mai_2803"/>
      <sheetName val="Pick_List3"/>
      <sheetName val="Cm276_-_Ke2773"/>
      <sheetName val="Cong_ban_1,5„繸%3"/>
      <sheetName val="xnt_1ãµP3"/>
      <sheetName val="lapdat!TB_3"/>
      <sheetName val="_原料存／NXT_NL_3"/>
      <sheetName val="CV_di_ngoai_toþg_(2)3"/>
      <sheetName val="21_05_0X3"/>
      <sheetName val="GS10-lai_t)en_vay3"/>
      <sheetName val="Km278_-_Jm2793"/>
      <sheetName val="Chi_tiet_don_'ia_khoi_phuc3"/>
      <sheetName val="CV_den_ng/ai_TCT_(3)3"/>
      <sheetName val="TO_1413"/>
      <sheetName val="CV_di_ngoai_to~g3"/>
      <sheetName val="nghi_dinhmCP3"/>
      <sheetName val="CVpden_trong_tong3"/>
      <sheetName val="5_nam_(tach)_x2)3"/>
      <sheetName val="Co_g_b!n_0,8x0,83"/>
      <sheetName val="Con'_ba__1x13"/>
      <sheetName val="baocaochi_h(q5i1_05)_(DC)3"/>
      <sheetName val="C4ulu/ngq_1_053"/>
      <sheetName val="_PNT-P3.xls_XXXXX_XX"/>
      <sheetName val="5. DANH MUC"/>
      <sheetName val="Bang tong T3-07"/>
      <sheetName val="Bang tong T2-07"/>
      <sheetName val="Bang tong T1-07"/>
      <sheetName val="B.Tong thu, chi 07"/>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Master IF-1"/>
      <sheetName val="STATMENT"/>
      <sheetName val="Loại xe"/>
      <sheetName val="De plan"/>
      <sheetName val="_x000f__x0000_‚ž԰"/>
      <sheetName val="Cong ban 1,5_x0005_"/>
      <sheetName val="Point"/>
      <sheetName val="VÃt liÖ"/>
      <sheetName val="VÃt liÖþ"/>
      <sheetName val="ﾀｰﾐﾅﾙ発熱"/>
      <sheetName val="機種別実績"/>
      <sheetName val="0P-1"/>
      <sheetName val="損益（元ネタ）見直除く"/>
      <sheetName val="STRUCT"/>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_NT1MC"/>
      <sheetName val="_PNT-P3.xls_chie԰_x005f_x0000_쐄쭣__x00"/>
      <sheetName val="_PNT-P3.xls_chie԰_x005f_x0000_쐂镣__x00"/>
      <sheetName val="_PNT-P3.xls_chie԰_x005f_x0000_쐁镣__x00"/>
      <sheetName val="_PNT-P3.xls_C_c t)eu"/>
      <sheetName val="chie԰_x0000_쐄쭣__x0000_"/>
      <sheetName val="chie԰_x0000_쐂镣__x0000_"/>
      <sheetName val="chie԰_x0000_쐁镣__x0000_"/>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chie԰_x0000_쐄쭣__x00"/>
      <sheetName val="_PNT-P3.xls_chie԰_x0000_쐂镣__x00"/>
      <sheetName val="_PNT-P3.xls_chie԰_x0000_쐁镣__x00"/>
      <sheetName val="GC tem"/>
      <sheetName val="Tong hop ၑ闰⾽_x0005_"/>
      <sheetName val="残存ｶｰﾌﾞ"/>
      <sheetName val="MC"/>
      <sheetName val="_PNT-P3.xls_chie԰"/>
      <sheetName val="ocean voyage"/>
      <sheetName val="L123"/>
      <sheetName val="a000_x0005__x0000__x0000__x0000_"/>
      <sheetName val="０7A　TJP BSC"/>
      <sheetName val="08A MF Target"/>
      <sheetName val="Up to 2002"/>
      <sheetName val="CDKTJT0h"/>
      <sheetName val="data (2)"/>
      <sheetName val="Chart"/>
      <sheetName val="_x0000___x0000__x0000__x0000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Summarise"/>
      <sheetName val="PNT-Ø©3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std_Hànger"/>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PNT-P3_xls][PNT-P3_xls][PNT-15"/>
      <sheetName val="Progress_Register17"/>
      <sheetName val="Cong_ban`1,5x1,5"/>
      <sheetName val="07-BAO_CAO_PHAN_TICH"/>
      <sheetName val="T헾⽁"/>
      <sheetName val="CV_den_trong_toÂg"/>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BNG_PHAN_BO_quiII_05"/>
      <sheetName val="Tong_hop_ၑ闰⾽"/>
      <sheetName val="BKE_1"/>
      <sheetName val="Data sheet"/>
      <sheetName val="daywork- Tham khao"/>
      <sheetName val="DS Thai san"/>
      <sheetName val="原単位表00"/>
      <sheetName val="1次近似"/>
      <sheetName val="NHAP"/>
      <sheetName val="初期03"/>
      <sheetName val="H-07-06-03(mới)"/>
      <sheetName val="Ds thai sản"/>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 原料存_NXT_NL "/>
      <sheetName val="TK42_"/>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PNT-P3.xls][PNT-P3.xls]XXXXX_2"/>
      <sheetName val="[PNT-P3.xls][PNT-P3.xls]chie__2"/>
      <sheetName val="[PNT-P3.xls][PNT-P3.xls]chie__3"/>
      <sheetName val="[PNT-P3.xls][PNT-P3.xls]chie__4"/>
      <sheetName val="[PNT-P3.xls][PNT-P3.xls]C_c_t_2"/>
      <sheetName val="Annual"/>
      <sheetName val="Bang tong T 11"/>
      <sheetName val="Binh"/>
      <sheetName val="huong"/>
      <sheetName val="Procimex T 11"/>
      <sheetName val="Mbac T11"/>
      <sheetName val="Luat"/>
      <sheetName val="Thong"/>
      <sheetName val="Quy"/>
      <sheetName val="Xk Lcai"/>
      <sheetName val="Xk Mlt"/>
      <sheetName val="Tong thanh toan"/>
      <sheetName val="VQS⑦-⑭"/>
      <sheetName val="VQS⑮"/>
      <sheetName val="APEAL詳細項目"/>
      <sheetName val="TOC"/>
      <sheetName val="iqs_data"/>
      <sheetName val="iqs_index"/>
      <sheetName val="新中部位"/>
      <sheetName val="BOQ-1"/>
      <sheetName val="Sheet2_x0000__x0000__x0000__x0000__x0000__x0000__x0000__x0000__x0000__x0000__x0000__x0012_[PNT-P3.xls]S"/>
      <sheetName val="trial"/>
      <sheetName val="QDcõa TGD (2)"/>
      <sheetName val="Sheet2_x005f_x0000__x005f_x0000__x005f_x0000__x00"/>
      <sheetName val="Incentive"/>
      <sheetName val="HPG_Report"/>
      <sheetName val="POLICY01"/>
      <sheetName val="POLICY02"/>
      <sheetName val="chie԰_x0000_԰_x0000__x0000__x0000_"/>
      <sheetName val="_x000a_âO԰"/>
      <sheetName val="_x000a_â퀀᥮"/>
      <sheetName val="20_"/>
      <sheetName val="luongtang12"/>
      <sheetName val="chieud_x0005__x0000_"/>
      <sheetName val="Jet_x0000_"/>
      <sheetName val="a000_x0005_"/>
      <sheetName val="chie԰0ꠀn"/>
      <sheetName val="chie԰0"/>
      <sheetName val="chie԰0ꠀ"/>
      <sheetName val="chie԰/᠀Ø"/>
      <sheetName val="chie԰0栀I"/>
      <sheetName val="chie԰0뀀"/>
      <sheetName val="_âO"/>
      <sheetName val="kl d_x0002_"/>
      <sheetName val="DEC-05"/>
      <sheetName val="Pipeline"/>
      <sheetName val="⁋㌱Ա_x0000_䭔㌱س_x0000_䭔ㄠㄴ_x0006_牴湯⁧琠ﵯ_x0006__x0000_杮楨搠湩⵨偃_x0006_匀敨瑥"/>
      <sheetName val="Thang3.07"/>
      <sheetName val="Gia VL"/>
      <sheetName val="Cong ban 1,5??_x0013_"/>
      <sheetName val="BL1.2002"/>
      <sheetName val="5. TSCD"/>
      <sheetName val="Huong dan"/>
      <sheetName val="CV den ng2??TCT (2)"/>
      <sheetName val="[PNT-P3.xls]XXXXX\XÃ"/>
      <sheetName val="Sheet2[PNT-P3_xls]S"/>
      <sheetName val="Scenarios"/>
      <sheetName val="BETON"/>
      <sheetName val="XDCB"/>
      <sheetName val="Sản phẩm KM "/>
      <sheetName val="VT-PT"/>
      <sheetName val="PEDESB"/>
      <sheetName val="thang may-thang bộ- THỨ (2-2)"/>
      <sheetName val="Phan tich"/>
      <sheetName val="TH vat tu"/>
      <sheetName val="BIDDING-SUM"/>
      <sheetName val="BM"/>
      <sheetName val="gia vt,nc,may"/>
      <sheetName val="DS-Thuong 6T dau"/>
      <sheetName val="BG"/>
      <sheetName val="BGD"/>
      <sheetName val="KCS"/>
      <sheetName val="KD"/>
      <sheetName val="KH"/>
      <sheetName val="KT"/>
      <sheetName val="KTNL"/>
      <sheetName val="PX-SX"/>
      <sheetName val="Lcau - Lxuc"/>
      <sheetName val="THCP"/>
      <sheetName val="Dimensions"/>
      <sheetName val="I1"/>
      <sheetName val="INFO"/>
      <sheetName val="PL"/>
      <sheetName val="VAT duoc khau tru"/>
      <sheetName val="IBD"/>
      <sheetName val="Danh mục vị trí"/>
      <sheetName val="DLNS"/>
      <sheetName val="Ngày trong năm"/>
      <sheetName val="Chiet tinh dz35"/>
      <sheetName val="Financial"/>
      <sheetName val="Entries"/>
      <sheetName val="CSo"/>
      <sheetName val="Danh sach"/>
      <sheetName val="G.P."/>
      <sheetName val="gìIÏÝ_x001c_齘_x0013_龜_x0013_䀀ኀ"/>
      <sheetName val="Chuc danh"/>
      <sheetName val="ListBox"/>
      <sheetName val="Trunggian"/>
      <sheetName val="2001"/>
      <sheetName val="156nhap01"/>
      <sheetName val="[PNT-P3.xls][PNT-P3_xls]XXXXX_2"/>
      <sheetName val="[PNT-P3.xls][PNT-P3_xls]XXXXX_3"/>
      <sheetName val="[PNT-P3.xls][PNT-P3_xls]XXXXX_4"/>
      <sheetName val="[PNT-P3.xls][PNT-P3_xls]XXXXX_5"/>
      <sheetName val="[PNT-P3.xls][PNT-P3_xls]XXXXX_6"/>
      <sheetName val="[PNT-P3.xls][PNT-P3_xls]XXXXX_7"/>
      <sheetName val="[PNT-P3.xls][PNT-P3_xls]XXXXX_8"/>
      <sheetName val="[PNT-P3.xls][PNT-P3_xls]_PNT__2"/>
      <sheetName val="[PNT-P3.xls][PNT-P3.xls]_PNT__2"/>
      <sheetName val="[PNT-P3.xls][PNT-P3.xls]_PNT__3"/>
      <sheetName val="[PNT-P3.xls][PNT-P3.xls]_PNT__4"/>
      <sheetName val="[PNT-P3.xls]CV_den_ng_ai_TCT_4"/>
      <sheetName val="[PNT-P3.xls]__________________2"/>
      <sheetName val="[PNT-P3.xls]__________________3"/>
      <sheetName val="[PNT-P3.xls]__________________4"/>
      <sheetName val="[PNT-P3.xls]__________________5"/>
      <sheetName val="[PNT-P3.xls][PNT-P3_xls]XXXXX_9"/>
      <sheetName val="[PNT-P3.xls][PNT-P3_xls]_PNT__3"/>
      <sheetName val="ЯНВАРЬ"/>
      <sheetName val="Cong ban "/>
      <sheetName val="Opmai 280"/>
      <sheetName val="?????????_x0006_????????????_x0006_???"/>
      <sheetName val="M pc_x0006_CamPh"/>
      <sheetName val="_x000c__x000d_"/>
      <sheetName val="_x000c__x000a_"/>
      <sheetName val="Lap ®ۨ ®iÖn"/>
      <sheetName val="Cong bÀ _x0002__x0012_~p"/>
      <sheetName val="Hn_x0013_`_x0001_0~p_x0013_"/>
      <sheetName val="Cong b_x0016_¦_x0002__x0012_~p"/>
      <sheetName val="Cong b@7_x0002__x0012_~p"/>
      <sheetName val="gia x may"/>
      <sheetName val="KHTS_x000d_2"/>
      <sheetName val="_x0005_!._x0001__x0001_ _x0004__x0008__x0002_"/>
      <sheetName val="GC190۽7,8"/>
      <sheetName val=" ban 2x2_x0008_T"/>
      <sheetName val="CV dentrong tong"/>
      <sheetName val="Cong bÀ —_x0002__x0012_~p"/>
      <sheetName val="Hn_x0013_ˆ`_x0001_0~p_x0013_"/>
      <sheetName val="Cong b€_x0016_¦_x0002__x0012_~p"/>
      <sheetName val="Cong b@7‡_x0002__x0012_~p"/>
      <sheetName val="Cong bþ_x0002__x0012_~p"/>
      <sheetName val="Cong b€þ˜_x0002__x0012_~p"/>
      <sheetName val="QD_x0001_a TGD (2)"/>
      <sheetName val="Luong m_x0004__x0011__x000f__x0004__x0003__x0004__x000a__x000d__x0008__x0004_"/>
      <sheetName val="_x0004__x0011__x000c__x000d__x0014_"/>
      <sheetName val="_x000f__x0"/>
      <sheetName val="_x000d__x0"/>
      <sheetName val="_x000c__x0"/>
      <sheetName val="ၔong hop QL48԰_x0"/>
      <sheetName val="__________x0006__"/>
      <sheetName val="⁋㌱Ա?䭔㌱س?䭔ㄠㄴ_x0006_牴湯⁧琠湯ᐃ䁞0~㠀⼘䬅◷"/>
      <sheetName val="Km277 -_x0011__x0011_"/>
      <sheetName val="Op mai276"/>
      <sheetName val="Op mai281"/>
      <sheetName val="_x000c__x0005_"/>
      <sheetName val="chie??"/>
      <sheetName val="v¤f_x0002_&amp;â_x0013_úÜ_x0013_ú"/>
      <sheetName val="_x000f__x0005_"/>
      <sheetName val="_x000f_︀ᇕ԰缀"/>
      <sheetName val="_x000f_‚竈_x0013_"/>
      <sheetName val="_x000f_‚헾】"/>
      <sheetName val="_x000c__x000d_Õ"/>
      <sheetName val="_x000f_‚眨,"/>
      <sheetName val="_x000f_‚禈."/>
      <sheetName val="_x000f_‚稸1"/>
      <sheetName val="_x000f_䠀᡿谀᡿︀"/>
      <sheetName val="Cong ban  _x0004__x0003_"/>
      <sheetName val="_x000f_툀빘ԯ"/>
      <sheetName val="_x000f_툀류ԯ"/>
      <sheetName val="_x000f_ԯ缀"/>
      <sheetName val="_x000f_ఀ᩵"/>
      <sheetName val="Sheet2_x0012_[PNT-P3.xls]S"/>
      <sheetName val="Tong hop ၑ闰⾽_x0005_"/>
      <sheetName val="COAT&amp;WRAP-QIOT_x0002__x0"/>
      <sheetName val="chieud_x0005__x00"/>
      <sheetName val="_x000f_‚嫌_x001a_"/>
      <sheetName val="chie԰0."/>
      <sheetName val="chie԰0_xd800_"/>
      <sheetName val="[PNT-P3.xls]chie԰/᠀Ø"/>
      <sheetName val="Cong bÀ _x0002__x0012__"/>
      <sheetName val="Cong b@7_x0002__x0012__"/>
      <sheetName val="Cong bÀ —_x0002__x0012__"/>
      <sheetName val="Cong b@7‡_x0002__x0012__"/>
      <sheetName val="Cong bþ_x0002__x0012__"/>
      <sheetName val="Cong b€þ˜_x0002__x0012_~"/>
      <sheetName val="Km277 -_x0011__x0"/>
      <sheetName val="Luong mot ngay cong khaosat"/>
      <sheetName val="Cong ban 1,5��_x0013_"/>
      <sheetName val="PremierCover"/>
      <sheetName val="b?i_x0003_?r_x0013_"/>
      <sheetName val="_x000f_???"/>
      <sheetName val="?r"/>
      <sheetName val="_x000d_?O?"/>
      <sheetName val="Bang CDPS"/>
      <sheetName val="Ghi chú"/>
      <sheetName val="Graph  TAKE DR#3"/>
      <sheetName val="A6"/>
      <sheetName val="Dthu"/>
      <sheetName val="Tong hop Matdu2"/>
      <sheetName val="Kluong phu_x0007_Lan can_x0006_Ho lan_x0008_"/>
      <sheetName val="สรุป_6_เดือน"/>
      <sheetName val="Ghi_chú"/>
      <sheetName val="[PNT-P3_xls]C4ulu/ngq_1_05"/>
      <sheetName val="Graph__TAKE_DR#3"/>
      <sheetName val="PhatSinh"/>
      <sheetName val="_x0003_ha"/>
      <sheetName val="tygia"/>
      <sheetName val="Op mai 2_xffff_"/>
      <sheetName val="PNT-QUOT­#3"/>
      <sheetName val="Cost Template"/>
      <sheetName val="Back Up Sheet "/>
      <sheetName val="lov-COAct"/>
      <sheetName val="lov-cspl"/>
      <sheetName val="ｺｽﾄ収益仮試算"/>
      <sheetName val="コスト体質改革"/>
      <sheetName val="Consumable Cost"/>
      <sheetName val="2002"/>
      <sheetName val="Op mai&quot;275"/>
      <sheetName val="CV fen ngoai TCT (3)"/>
      <sheetName val="vt-TBA"/>
      <sheetName val="tt/TBA"/>
      <sheetName val="tt_TBA"/>
      <sheetName val="[PNT-P3.xls]tt/TBA"/>
      <sheetName val="UNIT-II"/>
      <sheetName val="BS-203"/>
      <sheetName val="fmt"/>
      <sheetName val="PLFM01"/>
      <sheetName val="Nasik"/>
      <sheetName val="Zbad"/>
      <sheetName val="K-PIS"/>
      <sheetName val="10月"/>
      <sheetName val="sent to HO"/>
      <sheetName val="직공비"/>
      <sheetName val="CocKN1_x0005_"/>
      <sheetName val="TL 3333.3"/>
      <sheetName val="333/3.7"/>
      <sheetName val="UL333.3;.7"/>
      <sheetName val="ww&quot;gnw&quot;fon"/>
      <sheetName val="Uggoggg3"/>
      <sheetName val="gWL"/>
      <sheetName val="EDOUOU33"/>
      <sheetName val="Mo/Ugwwgwnon"/>
      <sheetName val="Ugwwgwnon"/>
      <sheetName val="Uwogg"/>
      <sheetName val="Monwnn"/>
      <sheetName val="Fow&quot;Wwoogw"/>
      <sheetName val="Fow&quot;Wwoogw*OG+"/>
      <sheetName val="UU&quot;Gnown"/>
      <sheetName val="Mo/UU&quot;Gnown"/>
      <sheetName val="Mgwgwogn&quot;Uwogg/UU"/>
      <sheetName val="Don&quot;gog"/>
      <sheetName val="Nngw&quot;fw&quot;nogw"/>
      <sheetName val="wnfo3;3337.;"/>
      <sheetName val="Gogo&quot;nnÿÿÿÿww"/>
      <sheetName val="≏㌳Գ"/>
      <sheetName val="Ungng&quot;37"/>
      <sheetName val="U33/37"/>
      <sheetName val="U;/37"/>
      <sheetName val="w;37"/>
      <sheetName val="33U"/>
      <sheetName val=";U"/>
      <sheetName val="DG3Dï7"/>
      <sheetName val="Cong baj 2x1,þ"/>
      <sheetName val="≏㌳Գ何㌳س何㌢㌷_x0006_睷湯≧眢湯౧杮潮昢湯⽮啇_x0006_圀杮睧"/>
      <sheetName val="SLOB Details"/>
      <sheetName val="สรุปประสิทธิภาพ BARI %"/>
      <sheetName val="เทียบผลจริง(ค่าแรงงาน)"/>
      <sheetName val="ปรับปรุง"/>
      <sheetName val="仕損費(No.10.3)"/>
      <sheetName val="ต้นฉบับ Line FCB 1,2 APB,PB"/>
      <sheetName val="ติดตามงาน"/>
      <sheetName val="DATA SUPPORT"/>
      <sheetName val="INDEX"/>
      <sheetName val="CompanyAtt"/>
      <sheetName val="Debt Info"/>
      <sheetName val="Old 2002"/>
      <sheetName val="pov"/>
      <sheetName val="リスト（消すな）"/>
      <sheetName val="KVBVMC (NO.4) "/>
      <sheetName val="決算出日"/>
      <sheetName val="Sheet2#2"/>
      <sheetName val="SSS"/>
      <sheetName val="生産台数"/>
      <sheetName val="ML_拠点設定"/>
      <sheetName val="AC日程"/>
      <sheetName val="HPRO(5)-A"/>
      <sheetName val="COA"/>
      <sheetName val="Drop Down Code"/>
      <sheetName val="K001 - Lead example"/>
      <sheetName val="COVER"/>
      <sheetName val="HCAPR"/>
      <sheetName val="Co info"/>
      <sheetName val="GROUPING"/>
      <sheetName val="Master"/>
      <sheetName val="Thailand"/>
      <sheetName val="CUSTOMER NAME"/>
      <sheetName val="Links"/>
      <sheetName val="AS2Lead"/>
      <sheetName val="FRT &amp; DUTY_RELEASE"/>
      <sheetName val="SAL212A Checking"/>
      <sheetName val="Help"/>
      <sheetName val="เงินกู้ธนชาติ"/>
      <sheetName val="เงินกู้ MGC"/>
      <sheetName val="損益分岐点"/>
      <sheetName val="_x000f__x0000_԰_x0000__x0000_"/>
      <sheetName val="BanTinh"/>
      <sheetName val="DŃ_x0005_"/>
      <sheetName val="_x0014_M0"/>
      <sheetName val="B3_208_԰"/>
      <sheetName val="Cong b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ow r="16">
          <cell r="A16">
            <v>1000101</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sheetData sheetId="384"/>
      <sheetData sheetId="385"/>
      <sheetData sheetId="386"/>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sheetData sheetId="537"/>
      <sheetData sheetId="538"/>
      <sheetData sheetId="539"/>
      <sheetData sheetId="540"/>
      <sheetData sheetId="541"/>
      <sheetData sheetId="542" refreshError="1"/>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refreshError="1"/>
      <sheetData sheetId="563" refreshError="1"/>
      <sheetData sheetId="564"/>
      <sheetData sheetId="565" refreshError="1"/>
      <sheetData sheetId="566" refreshError="1"/>
      <sheetData sheetId="567" refreshError="1"/>
      <sheetData sheetId="568"/>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refreshError="1"/>
      <sheetData sheetId="625"/>
      <sheetData sheetId="626" refreshError="1"/>
      <sheetData sheetId="627" refreshError="1"/>
      <sheetData sheetId="628" refreshError="1"/>
      <sheetData sheetId="629"/>
      <sheetData sheetId="630"/>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refreshError="1"/>
      <sheetData sheetId="757"/>
      <sheetData sheetId="758"/>
      <sheetData sheetId="759"/>
      <sheetData sheetId="760" refreshError="1"/>
      <sheetData sheetId="761"/>
      <sheetData sheetId="762"/>
      <sheetData sheetId="763"/>
      <sheetData sheetId="764"/>
      <sheetData sheetId="765"/>
      <sheetData sheetId="766" refreshError="1"/>
      <sheetData sheetId="767" refreshError="1"/>
      <sheetData sheetId="768" refreshError="1"/>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refreshError="1"/>
      <sheetData sheetId="828" refreshError="1"/>
      <sheetData sheetId="829" refreshError="1"/>
      <sheetData sheetId="830"/>
      <sheetData sheetId="831" refreshError="1"/>
      <sheetData sheetId="832"/>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refreshError="1"/>
      <sheetData sheetId="875" refreshError="1"/>
      <sheetData sheetId="876"/>
      <sheetData sheetId="877"/>
      <sheetData sheetId="878"/>
      <sheetData sheetId="879"/>
      <sheetData sheetId="880"/>
      <sheetData sheetId="881"/>
      <sheetData sheetId="882" refreshError="1"/>
      <sheetData sheetId="883" refreshError="1"/>
      <sheetData sheetId="884" refreshError="1"/>
      <sheetData sheetId="885" refreshError="1"/>
      <sheetData sheetId="886"/>
      <sheetData sheetId="887" refreshError="1"/>
      <sheetData sheetId="888" refreshError="1"/>
      <sheetData sheetId="889" refreshError="1"/>
      <sheetData sheetId="890"/>
      <sheetData sheetId="891"/>
      <sheetData sheetId="892" refreshError="1"/>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sheetData sheetId="924" refreshError="1"/>
      <sheetData sheetId="925" refreshError="1"/>
      <sheetData sheetId="926" refreshError="1"/>
      <sheetData sheetId="927" refreshError="1"/>
      <sheetData sheetId="928"/>
      <sheetData sheetId="929"/>
      <sheetData sheetId="930"/>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refreshError="1"/>
      <sheetData sheetId="955" refreshError="1"/>
      <sheetData sheetId="956" refreshError="1"/>
      <sheetData sheetId="957" refreshError="1"/>
      <sheetData sheetId="958"/>
      <sheetData sheetId="959"/>
      <sheetData sheetId="960"/>
      <sheetData sheetId="961"/>
      <sheetData sheetId="962"/>
      <sheetData sheetId="963"/>
      <sheetData sheetId="964"/>
      <sheetData sheetId="965"/>
      <sheetData sheetId="966"/>
      <sheetData sheetId="967"/>
      <sheetData sheetId="968"/>
      <sheetData sheetId="969" refreshError="1"/>
      <sheetData sheetId="970"/>
      <sheetData sheetId="971" refreshError="1"/>
      <sheetData sheetId="972" refreshError="1"/>
      <sheetData sheetId="973" refreshError="1"/>
      <sheetData sheetId="974"/>
      <sheetData sheetId="975"/>
      <sheetData sheetId="976"/>
      <sheetData sheetId="977"/>
      <sheetData sheetId="978"/>
      <sheetData sheetId="979"/>
      <sheetData sheetId="980"/>
      <sheetData sheetId="981"/>
      <sheetData sheetId="982"/>
      <sheetData sheetId="983"/>
      <sheetData sheetId="984" refreshError="1"/>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sheetData sheetId="1011"/>
      <sheetData sheetId="1012"/>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sheetData sheetId="1035" refreshError="1"/>
      <sheetData sheetId="1036"/>
      <sheetData sheetId="1037"/>
      <sheetData sheetId="1038" refreshError="1"/>
      <sheetData sheetId="1039" refreshError="1"/>
      <sheetData sheetId="1040" refreshError="1"/>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sheetData sheetId="1907"/>
      <sheetData sheetId="1908" refreshError="1"/>
      <sheetData sheetId="1909" refreshError="1"/>
      <sheetData sheetId="1910" refreshError="1"/>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sheetData sheetId="1978" refreshError="1"/>
      <sheetData sheetId="1979" refreshError="1"/>
      <sheetData sheetId="1980" refreshError="1"/>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refreshError="1"/>
      <sheetData sheetId="1996"/>
      <sheetData sheetId="1997"/>
      <sheetData sheetId="1998" refreshError="1"/>
      <sheetData sheetId="1999" refreshError="1"/>
      <sheetData sheetId="2000" refreshError="1"/>
      <sheetData sheetId="200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refreshError="1"/>
      <sheetData sheetId="2013" refreshError="1"/>
      <sheetData sheetId="2014"/>
      <sheetData sheetId="2015"/>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sheetData sheetId="2029"/>
      <sheetData sheetId="2030" refreshError="1"/>
      <sheetData sheetId="2031"/>
      <sheetData sheetId="2032"/>
      <sheetData sheetId="2033" refreshError="1"/>
      <sheetData sheetId="2034" refreshError="1"/>
      <sheetData sheetId="2035"/>
      <sheetData sheetId="2036" refreshError="1"/>
      <sheetData sheetId="2037" refreshError="1"/>
      <sheetData sheetId="2038" refreshError="1"/>
      <sheetData sheetId="2039" refreshError="1"/>
      <sheetData sheetId="2040"/>
      <sheetData sheetId="2041"/>
      <sheetData sheetId="2042"/>
      <sheetData sheetId="2043"/>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sheetData sheetId="2067" refreshError="1"/>
      <sheetData sheetId="2068" refreshError="1"/>
      <sheetData sheetId="2069"/>
      <sheetData sheetId="2070" refreshError="1"/>
      <sheetData sheetId="2071" refreshError="1"/>
      <sheetData sheetId="2072"/>
      <sheetData sheetId="2073" refreshError="1"/>
      <sheetData sheetId="2074" refreshError="1"/>
      <sheetData sheetId="2075"/>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sheetData sheetId="2086" refreshError="1"/>
      <sheetData sheetId="2087" refreshError="1"/>
      <sheetData sheetId="2088" refreshError="1"/>
      <sheetData sheetId="2089"/>
      <sheetData sheetId="2090"/>
      <sheetData sheetId="209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refreshError="1"/>
      <sheetData sheetId="2587"/>
      <sheetData sheetId="2588" refreshError="1"/>
      <sheetData sheetId="2589" refreshError="1"/>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refreshError="1"/>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refreshError="1"/>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sheetData sheetId="6592"/>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sheetData sheetId="6624"/>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sheetData sheetId="6683"/>
      <sheetData sheetId="6684"/>
      <sheetData sheetId="6685"/>
      <sheetData sheetId="6686"/>
      <sheetData sheetId="6687"/>
      <sheetData sheetId="6688"/>
      <sheetData sheetId="6689"/>
      <sheetData sheetId="6690"/>
      <sheetData sheetId="6691"/>
      <sheetData sheetId="6692"/>
      <sheetData sheetId="6693" refreshError="1"/>
      <sheetData sheetId="6694" refreshError="1"/>
      <sheetData sheetId="6695" refreshError="1"/>
      <sheetData sheetId="6696" refreshError="1"/>
      <sheetData sheetId="6697" refreshError="1"/>
      <sheetData sheetId="6698"/>
      <sheetData sheetId="6699"/>
      <sheetData sheetId="6700"/>
      <sheetData sheetId="6701"/>
      <sheetData sheetId="6702"/>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sheetData sheetId="6721" refreshError="1"/>
      <sheetData sheetId="6722" refreshError="1"/>
      <sheetData sheetId="6723" refreshError="1"/>
      <sheetData sheetId="6724" refreshError="1"/>
      <sheetData sheetId="6725" refreshError="1"/>
      <sheetData sheetId="6726"/>
      <sheetData sheetId="6727" refreshError="1"/>
      <sheetData sheetId="6728" refreshError="1"/>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refreshError="1"/>
      <sheetData sheetId="6743" refreshError="1"/>
      <sheetData sheetId="6744" refreshError="1"/>
      <sheetData sheetId="6745" refreshError="1"/>
      <sheetData sheetId="6746"/>
      <sheetData sheetId="6747"/>
      <sheetData sheetId="6748"/>
      <sheetData sheetId="6749"/>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sheetData sheetId="6760"/>
      <sheetData sheetId="6761" refreshError="1"/>
      <sheetData sheetId="6762" refreshError="1"/>
      <sheetData sheetId="6763"/>
      <sheetData sheetId="6764" refreshError="1"/>
      <sheetData sheetId="6765" refreshError="1"/>
      <sheetData sheetId="6766" refreshError="1"/>
      <sheetData sheetId="6767" refreshError="1"/>
      <sheetData sheetId="6768" refreshError="1"/>
      <sheetData sheetId="6769"/>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sheetData sheetId="6793"/>
      <sheetData sheetId="6794"/>
      <sheetData sheetId="6795"/>
      <sheetData sheetId="6796"/>
      <sheetData sheetId="6797" refreshError="1"/>
      <sheetData sheetId="6798"/>
      <sheetData sheetId="6799"/>
      <sheetData sheetId="6800"/>
      <sheetData sheetId="6801"/>
      <sheetData sheetId="6802" refreshError="1"/>
      <sheetData sheetId="6803"/>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refreshError="1"/>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refreshError="1"/>
      <sheetData sheetId="8556" refreshError="1"/>
      <sheetData sheetId="8557" refreshError="1"/>
      <sheetData sheetId="8558" refreshError="1"/>
      <sheetData sheetId="8559" refreshError="1"/>
      <sheetData sheetId="8560"/>
      <sheetData sheetId="8561"/>
      <sheetData sheetId="8562"/>
      <sheetData sheetId="8563"/>
      <sheetData sheetId="8564"/>
      <sheetData sheetId="8565"/>
      <sheetData sheetId="8566"/>
      <sheetData sheetId="8567"/>
      <sheetData sheetId="8568" refreshError="1"/>
      <sheetData sheetId="8569" refreshError="1"/>
      <sheetData sheetId="8570" refreshError="1"/>
      <sheetData sheetId="8571" refreshError="1"/>
      <sheetData sheetId="8572" refreshError="1"/>
      <sheetData sheetId="8573"/>
      <sheetData sheetId="8574"/>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sheetData sheetId="8589"/>
      <sheetData sheetId="8590"/>
      <sheetData sheetId="8591"/>
      <sheetData sheetId="8592"/>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sheetData sheetId="8630"/>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refreshError="1"/>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refreshError="1"/>
      <sheetData sheetId="8704" refreshError="1"/>
      <sheetData sheetId="8705" refreshError="1"/>
      <sheetData sheetId="8706" refreshError="1"/>
      <sheetData sheetId="8707" refreshError="1"/>
      <sheetData sheetId="8708" refreshError="1"/>
      <sheetData sheetId="8709"/>
      <sheetData sheetId="8710"/>
      <sheetData sheetId="8711" refreshError="1"/>
      <sheetData sheetId="8712" refreshError="1"/>
      <sheetData sheetId="8713" refreshError="1"/>
      <sheetData sheetId="8714" refreshError="1"/>
      <sheetData sheetId="8715" refreshError="1"/>
      <sheetData sheetId="8716"/>
      <sheetData sheetId="8717"/>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sheetData sheetId="8729" refreshError="1"/>
      <sheetData sheetId="8730" refreshError="1"/>
      <sheetData sheetId="8731" refreshError="1"/>
      <sheetData sheetId="8732" refreshError="1"/>
      <sheetData sheetId="8733"/>
      <sheetData sheetId="8734" refreshError="1"/>
      <sheetData sheetId="8735" refreshError="1"/>
      <sheetData sheetId="8736" refreshError="1"/>
      <sheetData sheetId="8737" refreshError="1"/>
      <sheetData sheetId="8738" refreshError="1"/>
      <sheetData sheetId="8739" refreshError="1"/>
      <sheetData sheetId="8740" refreshError="1"/>
      <sheetData sheetId="8741"/>
      <sheetData sheetId="8742" refreshError="1"/>
      <sheetData sheetId="8743"/>
      <sheetData sheetId="8744" refreshError="1"/>
      <sheetData sheetId="8745" refreshError="1"/>
      <sheetData sheetId="8746"/>
      <sheetData sheetId="8747"/>
      <sheetData sheetId="8748"/>
      <sheetData sheetId="8749" refreshError="1"/>
      <sheetData sheetId="8750" refreshError="1"/>
      <sheetData sheetId="8751" refreshError="1"/>
      <sheetData sheetId="8752"/>
      <sheetData sheetId="8753" refreshError="1"/>
      <sheetData sheetId="8754" refreshError="1"/>
      <sheetData sheetId="8755" refreshError="1"/>
      <sheetData sheetId="8756" refreshError="1"/>
      <sheetData sheetId="8757" refreshError="1"/>
      <sheetData sheetId="8758" refreshError="1"/>
      <sheetData sheetId="8759" refreshError="1"/>
      <sheetData sheetId="8760"/>
      <sheetData sheetId="8761" refreshError="1"/>
      <sheetData sheetId="8762" refreshError="1"/>
      <sheetData sheetId="8763" refreshError="1"/>
      <sheetData sheetId="8764"/>
      <sheetData sheetId="8765"/>
      <sheetData sheetId="8766" refreshError="1"/>
      <sheetData sheetId="8767" refreshError="1"/>
      <sheetData sheetId="8768" refreshError="1"/>
      <sheetData sheetId="8769"/>
      <sheetData sheetId="8770" refreshError="1"/>
      <sheetData sheetId="8771"/>
      <sheetData sheetId="8772" refreshError="1"/>
      <sheetData sheetId="8773" refreshError="1"/>
      <sheetData sheetId="8774" refreshError="1"/>
      <sheetData sheetId="8775"/>
      <sheetData sheetId="8776" refreshError="1"/>
      <sheetData sheetId="8777" refreshError="1"/>
      <sheetData sheetId="8778" refreshError="1"/>
      <sheetData sheetId="8779" refreshError="1"/>
      <sheetData sheetId="8780" refreshError="1"/>
      <sheetData sheetId="8781" refreshError="1"/>
      <sheetData sheetId="8782" refreshError="1"/>
      <sheetData sheetId="8783"/>
      <sheetData sheetId="8784"/>
      <sheetData sheetId="8785"/>
      <sheetData sheetId="8786"/>
      <sheetData sheetId="8787"/>
      <sheetData sheetId="8788"/>
      <sheetData sheetId="8789"/>
      <sheetData sheetId="8790" refreshError="1"/>
      <sheetData sheetId="8791"/>
      <sheetData sheetId="8792" refreshError="1"/>
      <sheetData sheetId="8793" refreshError="1"/>
      <sheetData sheetId="8794" refreshError="1"/>
      <sheetData sheetId="8795"/>
      <sheetData sheetId="8796"/>
      <sheetData sheetId="8797"/>
      <sheetData sheetId="8798"/>
      <sheetData sheetId="8799"/>
      <sheetData sheetId="8800" refreshError="1"/>
      <sheetData sheetId="8801"/>
      <sheetData sheetId="8802"/>
      <sheetData sheetId="8803"/>
      <sheetData sheetId="8804"/>
      <sheetData sheetId="8805"/>
      <sheetData sheetId="8806"/>
      <sheetData sheetId="8807"/>
      <sheetData sheetId="8808"/>
      <sheetData sheetId="8809"/>
      <sheetData sheetId="8810"/>
      <sheetData sheetId="8811" refreshError="1"/>
      <sheetData sheetId="8812"/>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sheetData sheetId="8886"/>
      <sheetData sheetId="8887"/>
      <sheetData sheetId="8888"/>
      <sheetData sheetId="8889"/>
      <sheetData sheetId="8890"/>
      <sheetData sheetId="8891" refreshError="1"/>
      <sheetData sheetId="8892" refreshError="1"/>
      <sheetData sheetId="8893" refreshError="1"/>
      <sheetData sheetId="8894" refreshError="1"/>
      <sheetData sheetId="8895"/>
      <sheetData sheetId="8896" refreshError="1"/>
      <sheetData sheetId="8897" refreshError="1"/>
      <sheetData sheetId="8898" refreshError="1"/>
      <sheetData sheetId="8899" refreshError="1"/>
      <sheetData sheetId="8900"/>
      <sheetData sheetId="8901" refreshError="1"/>
      <sheetData sheetId="8902"/>
      <sheetData sheetId="8903" refreshError="1"/>
      <sheetData sheetId="8904"/>
      <sheetData sheetId="8905"/>
      <sheetData sheetId="8906"/>
      <sheetData sheetId="8907" refreshError="1"/>
      <sheetData sheetId="8908" refreshError="1"/>
      <sheetData sheetId="8909" refreshError="1"/>
      <sheetData sheetId="8910" refreshError="1"/>
      <sheetData sheetId="8911" refreshError="1"/>
      <sheetData sheetId="8912" refreshError="1"/>
      <sheetData sheetId="8913" refreshError="1"/>
      <sheetData sheetId="8914"/>
      <sheetData sheetId="8915"/>
      <sheetData sheetId="8916" refreshError="1"/>
      <sheetData sheetId="8917" refreshError="1"/>
      <sheetData sheetId="8918" refreshError="1"/>
      <sheetData sheetId="8919" refreshError="1"/>
      <sheetData sheetId="8920" refreshError="1"/>
      <sheetData sheetId="8921"/>
      <sheetData sheetId="8922"/>
      <sheetData sheetId="8923"/>
      <sheetData sheetId="8924"/>
      <sheetData sheetId="8925"/>
      <sheetData sheetId="8926"/>
      <sheetData sheetId="8927"/>
      <sheetData sheetId="8928"/>
      <sheetData sheetId="8929"/>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sheetData sheetId="8941" refreshError="1"/>
      <sheetData sheetId="8942" refreshError="1"/>
      <sheetData sheetId="8943" refreshError="1"/>
      <sheetData sheetId="8944" refreshError="1"/>
      <sheetData sheetId="8945"/>
      <sheetData sheetId="8946" refreshError="1"/>
      <sheetData sheetId="8947" refreshError="1"/>
      <sheetData sheetId="8948" refreshError="1"/>
      <sheetData sheetId="8949" refreshError="1"/>
      <sheetData sheetId="8950" refreshError="1"/>
      <sheetData sheetId="8951" refreshError="1"/>
      <sheetData sheetId="8952"/>
      <sheetData sheetId="8953"/>
      <sheetData sheetId="8954"/>
      <sheetData sheetId="8955"/>
      <sheetData sheetId="8956"/>
      <sheetData sheetId="8957"/>
      <sheetData sheetId="8958"/>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sheetData sheetId="9022"/>
      <sheetData sheetId="9023"/>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sheetData sheetId="9037" refreshError="1"/>
      <sheetData sheetId="9038"/>
      <sheetData sheetId="9039" refreshError="1"/>
      <sheetData sheetId="9040"/>
      <sheetData sheetId="9041" refreshError="1"/>
      <sheetData sheetId="9042" refreshError="1"/>
      <sheetData sheetId="9043" refreshError="1"/>
      <sheetData sheetId="9044" refreshError="1"/>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refreshError="1"/>
      <sheetData sheetId="9469" refreshError="1"/>
      <sheetData sheetId="9470" refreshError="1"/>
      <sheetData sheetId="9471"/>
      <sheetData sheetId="9472"/>
      <sheetData sheetId="9473"/>
      <sheetData sheetId="9474"/>
      <sheetData sheetId="9475"/>
      <sheetData sheetId="9476"/>
      <sheetData sheetId="9477"/>
      <sheetData sheetId="9478"/>
      <sheetData sheetId="9479" refreshError="1"/>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refreshError="1"/>
      <sheetData sheetId="9565"/>
      <sheetData sheetId="9566"/>
      <sheetData sheetId="9567"/>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refreshError="1"/>
      <sheetData sheetId="11202" refreshError="1"/>
      <sheetData sheetId="11203"/>
      <sheetData sheetId="11204"/>
      <sheetData sheetId="11205"/>
      <sheetData sheetId="11206"/>
      <sheetData sheetId="11207"/>
      <sheetData sheetId="11208"/>
      <sheetData sheetId="11209"/>
      <sheetData sheetId="11210"/>
      <sheetData sheetId="11211"/>
      <sheetData sheetId="11212"/>
      <sheetData sheetId="11213" refreshError="1"/>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refreshError="1"/>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sheetData sheetId="17516" refreshError="1"/>
      <sheetData sheetId="17517" refreshError="1"/>
      <sheetData sheetId="17518" refreshError="1"/>
      <sheetData sheetId="17519" refreshError="1"/>
      <sheetData sheetId="17520"/>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sheetData sheetId="17530" refreshError="1"/>
      <sheetData sheetId="17531" refreshError="1"/>
      <sheetData sheetId="17532"/>
      <sheetData sheetId="17533"/>
      <sheetData sheetId="17534"/>
      <sheetData sheetId="17535"/>
      <sheetData sheetId="17536" refreshError="1"/>
      <sheetData sheetId="17537" refreshError="1"/>
      <sheetData sheetId="17538" refreshError="1"/>
      <sheetData sheetId="17539"/>
      <sheetData sheetId="17540" refreshError="1"/>
      <sheetData sheetId="17541"/>
      <sheetData sheetId="17542" refreshError="1"/>
      <sheetData sheetId="17543" refreshError="1"/>
      <sheetData sheetId="17544" refreshError="1"/>
      <sheetData sheetId="17545"/>
      <sheetData sheetId="17546"/>
      <sheetData sheetId="17547"/>
      <sheetData sheetId="17548"/>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sheetData sheetId="17621" refreshError="1"/>
      <sheetData sheetId="17622" refreshError="1"/>
      <sheetData sheetId="17623" refreshError="1"/>
      <sheetData sheetId="17624" refreshError="1"/>
      <sheetData sheetId="17625" refreshError="1"/>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refreshError="1"/>
      <sheetData sheetId="17708" refreshError="1"/>
      <sheetData sheetId="17709" refreshError="1"/>
      <sheetData sheetId="17710" refreshError="1"/>
      <sheetData sheetId="17711" refreshError="1"/>
      <sheetData sheetId="17712" refreshError="1"/>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sheetData sheetId="17755"/>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sheetData sheetId="17954" refreshError="1"/>
      <sheetData sheetId="17955" refreshError="1"/>
      <sheetData sheetId="17956" refreshError="1"/>
      <sheetData sheetId="17957" refreshError="1"/>
      <sheetData sheetId="17958"/>
      <sheetData sheetId="17959"/>
      <sheetData sheetId="17960" refreshError="1"/>
      <sheetData sheetId="17961" refreshError="1"/>
      <sheetData sheetId="17962" refreshError="1"/>
      <sheetData sheetId="17963" refreshError="1"/>
      <sheetData sheetId="17964" refreshError="1"/>
      <sheetData sheetId="17965" refreshError="1"/>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refreshError="1"/>
      <sheetData sheetId="18985" refreshError="1"/>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sheetData sheetId="19780"/>
      <sheetData sheetId="19781"/>
      <sheetData sheetId="19782"/>
      <sheetData sheetId="19783" refreshError="1"/>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refreshError="1"/>
      <sheetData sheetId="19799" refreshError="1"/>
      <sheetData sheetId="19800" refreshError="1"/>
      <sheetData sheetId="19801" refreshError="1"/>
      <sheetData sheetId="19802"/>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sheetData sheetId="19874" refreshError="1"/>
      <sheetData sheetId="19875" refreshError="1"/>
      <sheetData sheetId="19876" refreshError="1"/>
      <sheetData sheetId="19877" refreshError="1"/>
      <sheetData sheetId="19878" refreshError="1"/>
      <sheetData sheetId="19879" refreshError="1"/>
      <sheetData sheetId="19880"/>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sheetData sheetId="19954" refreshError="1"/>
      <sheetData sheetId="19955"/>
      <sheetData sheetId="19956"/>
      <sheetData sheetId="19957"/>
      <sheetData sheetId="19958"/>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sheetData sheetId="20062"/>
      <sheetData sheetId="20063"/>
      <sheetData sheetId="2006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sheetName val="BOQ FORM FOR INQUIRY"/>
      <sheetName val="FORM OF PROPOSAL RFP-003"/>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Outlets"/>
      <sheetName val="PGs"/>
      <sheetName val="Jan11"/>
      <sheetName val="Jan13"/>
      <sheetName val="Jan14"/>
      <sheetName val="Jan15"/>
      <sheetName val="Jan16"/>
      <sheetName val="Jan17"/>
      <sheetName val="Jan18"/>
      <sheetName val="Jan20"/>
      <sheetName val="Jan21"/>
      <sheetName val="2001"/>
      <sheetName val="2002"/>
      <sheetName val="Tong hop"/>
      <sheetName val="________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Q1-02"/>
      <sheetName val="Q2-02"/>
      <sheetName val="Q3-02"/>
      <sheetName val="Phan tich VT"/>
      <sheetName val="TKe VT"/>
      <sheetName val="Du tru Vat tu"/>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Tdoi t.truong"/>
      <sheetName val="BC DBKH T5"/>
      <sheetName val="BC DBKH T6"/>
      <sheetName val="BC DBKH T7"/>
      <sheetName val="XL4Test5"/>
      <sheetName val="Mau 1"/>
      <sheetName val="Mau so 2"/>
      <sheetName val="Mau so 3"/>
      <sheetName val="Mau so 7"/>
      <sheetName val="Mau so 8"/>
      <sheetName val="Mau so 9 da tru 45;54"/>
      <sheetName val="Mau so 9 45;54"/>
      <sheetName val="Mau 9 "/>
      <sheetName val="Mau 9 goc"/>
      <sheetName val="Mau 10"/>
      <sheetName val="Mau so 11"/>
      <sheetName val="V_x000c_(No V-c)"/>
      <sheetName val="LUONG CHO HUU"/>
      <sheetName val="thu BHXH,YT"/>
      <sheetName val="Phan bo"/>
      <sheetName val="Luong T5-04"/>
      <sheetName val="THLK2"/>
      <sheetName val="GVL"/>
      <sheetName val="tam"/>
      <sheetName val="PTDG"/>
      <sheetName val="DTCT"/>
      <sheetName val="DGBQ"/>
      <sheetName val="DGDT"/>
      <sheetName val="Gia trung thau"/>
      <sheetName val="Thanh toan dot 1"/>
      <sheetName val="DTXL"/>
      <sheetName val="THXL"/>
      <sheetName val="dieuphoida"/>
      <sheetName val="dieuphoidat"/>
      <sheetName val="Bia "/>
      <sheetName val="Muc luc"/>
      <sheetName val="Thuyet minh PA1"/>
      <sheetName val="kl xaychan khay"/>
      <sheetName val="HUNG"/>
      <sheetName val="THO"/>
      <sheetName val="HOA"/>
      <sheetName val="TINH"/>
      <sheetName val="THONG"/>
      <sheetName val="XXXXXXX0"/>
      <sheetName val="XXXXXXX1"/>
      <sheetName val="BOQ FORM FOR INQÕIRY"/>
      <sheetName val="?¬’P‰¿ì¬?-BLDG"/>
      <sheetName val="?¬P¿ì¬?-BLDG"/>
      <sheetName val="?쒕?-BLDG"/>
      <sheetName val="Chart1"/>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quy 1"/>
      <sheetName val="quy 2"/>
      <sheetName val="6 thang"/>
      <sheetName val="quy 3"/>
      <sheetName val="9 TH"/>
      <sheetName val="quy4"/>
      <sheetName val="nam"/>
      <sheetName val="Sheet11"/>
      <sheetName val="Sheet1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LDG"/>
      <sheetName val="Bang ngang"/>
      <sheetName val="Bang doc"/>
      <sheetName val="B cham cong"/>
      <sheetName val="Btt luong"/>
      <sheetName val=""/>
      <sheetName val="Dec#1"/>
      <sheetName val="??????-BLDG"/>
      <sheetName val="?+Invoice!$DF$57?-BLDG"/>
      <sheetName val="Overhead &amp; Profit B-1"/>
      <sheetName val="SC 231"/>
      <sheetName val="SC 410"/>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KhanhThuong"/>
      <sheetName val="PlotDat4"/>
      <sheetName val="10_x0000__x0000__x0000__x0000__x0000__x0000_"/>
      <sheetName val="DA0463BQ"/>
      <sheetName val="Chi tiet don gia khgi phuc"/>
      <sheetName val="thietbi"/>
      <sheetName val="_x0001_pr2"/>
      <sheetName val="T.hopCPXDho_x0000_n_x0000_hanh (2)"/>
      <sheetName val="LK cp _x0000_dcb"/>
      <sheetName val="GDTH_x0000_5"/>
      <sheetName val="Ph_x0000_n_x0000__x0000_ich _x0000_a_x0000_ tu"/>
      <sheetName val="DI-ESTI"/>
      <sheetName val="MTL$-INTER"/>
      <sheetName val="Hoi phe nu"/>
      <sheetName val="THANG#"/>
      <sheetName val="Sheet("/>
      <sheetName val="Sheed7"/>
      <sheetName val="A`r3"/>
      <sheetName val="Apb4"/>
      <sheetName val="PTDGDT"/>
      <sheetName val="Sc #34"/>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9 toan"/>
      <sheetName val="Coc40x40c-"/>
      <sheetName val="Han13"/>
      <sheetName val="FORM OF PROPNSAL RFP-003"/>
      <sheetName val="??+Invoice!$DF$57?????-BLDG"/>
      <sheetName val="T.@_x000c__x0000__x0001__x0000__x0000__x0000__x0003_Ú_x0000__x0000_&lt;_x001f__x0000__x0000__x0000_"/>
      <sheetName val="N@"/>
      <sheetName val="Don gaa chi tiet"/>
      <sheetName val="XL4Poppq"/>
      <sheetName val="FH"/>
      <sheetName val="10_x0000_"/>
      <sheetName val="Disch"/>
      <sheetName val="Pack"/>
      <sheetName val="Delivery"/>
      <sheetName val="M50"/>
      <sheetName val="M48"/>
      <sheetName val="M45"/>
      <sheetName val="M38"/>
      <sheetName val="D.Order"/>
      <sheetName val="Report"/>
      <sheetName val="Report.Delivery"/>
      <sheetName val="Monthly"/>
      <sheetName val="Tro gaup"/>
      <sheetName val="?+Anvoice!$DF$57?-BLDG"/>
      <sheetName val="?¬P¿ì¬?"/>
      <sheetName val="TIEUHAO"/>
      <sheetName val="?öm÷²??öm?-BLDG"/>
      <sheetName val="Sheat4"/>
      <sheetName val="Chi tiet dmn gia khoi phuc"/>
      <sheetName val="BCDP_x0005_"/>
      <sheetName val="NKC _x0003__x0000__x0000_TM1_x0006__x0000__x0000_SC 111_x0002__x0000__x0000_NH_x0006__x0000__x0000_SC 1"/>
      <sheetName val="PHANG5"/>
      <sheetName val="FORM OF PROPOSAL RFP-00Ê"/>
      <sheetName val="Phan tich don gia chi&quot;tiet"/>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Ԁ䈀_x0000__x0000__x0000_䦀"/>
      <sheetName val="耀䁉_x0000__x000d_％_x0008_"/>
      <sheetName val="ࣿ娀 _x000e_쀐븒"/>
      <sheetName val="ዀ¾_x001a__x000e__x0006_F"/>
      <sheetName val="䘀䘀䘀䘀䘀䘀䘀䘀"/>
      <sheetName val="FFFF"/>
      <sheetName val="䘀ༀ؀ᬀ"/>
      <sheetName val="_x001b__x000e__x0010_C"/>
      <sheetName val="_x0000__x0000__x0000_䦀"/>
      <sheetName val="䁉_x0008__x000f_％"/>
      <sheetName val="׿Ā_x0006__x0010_"/>
      <sheetName val="縀ਂༀ_x0000_"/>
      <sheetName val="_x0000_C_x0000_䀤"/>
      <sheetName val="﵀਀ༀĀ䐀"/>
      <sheetName val="䐀ሀ_x0000_ﴀ"/>
      <sheetName val="ý_x000a__x000f__x0002_"/>
      <sheetName val="䔀ጀ_x0000_ﴀ"/>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0__x0000__x0000_"/>
      <sheetName val="_x0005_ਁᘀ縀"/>
      <sheetName val="ɾ_x000a__x000c__x0000_í_x0000_䀢ȁ"/>
      <sheetName val="∀ŀ؂ఀĀऀ縂ਂఀȀ저"/>
      <sheetName val="Overhead &amp; "/>
      <sheetName val="Overhead &amp; Ԁ_x0000__x0000__x0000_"/>
      <sheetName val="Overhead &amp; Ԁ_x0000__x0000__x0000_Ȁ"/>
      <sheetName val="T.@_x000c__x0000__x0001__x0000__x0003_Ú&lt;_x001f__x0000_"/>
      <sheetName val="T.@_x000c__x0000__x0001__x0000__x0003_Ú_x0000_&lt;_x001f__x0000_"/>
      <sheetName val="10"/>
      <sheetName val="Overhead &amp; ?_x0000__x0000__x0000_?"/>
      <sheetName val="10??????"/>
      <sheetName val="10?"/>
      <sheetName val="T.@_x000c_?_x0001_???_x0003_Ú??&lt;_x001f_???"/>
      <sheetName val="T.@_x000c_?_x0001_?_x0003_Ú&lt;_x001f_?"/>
      <sheetName val="T.@_x000c_?_x0001_?_x0003_Ú?&lt;_x001f_?"/>
      <sheetName val="Overhead &amp; Ԁ???ﰀ"/>
      <sheetName val="Overhead &amp; Ԁ???"/>
      <sheetName val="Overhead &amp; Ԁ???Ȁ"/>
      <sheetName val="Overhead &amp; ?????"/>
      <sheetName val="XDCB hoanth`nh"/>
      <sheetName val="Rheet2 (4)"/>
      <sheetName val="Overhead &amp; Ԁ_x0000__x0000__x0000_ﰀ"/>
      <sheetName val="ꀀᔀ؀ᬀ"/>
      <sheetName val="Chiet tinh dz22"/>
      <sheetName val="XL4Wÿÿÿÿ"/>
      <sheetName val="ऀЀ_x0000__x0000_㠀"/>
      <sheetName val="_x0000__x0000__x0000__x0000__x0000__x0000_"/>
      <sheetName val="_x0000__x0000__x0000__x0000__x0000__x0000__x0000__x0000_"/>
      <sheetName val="_x0000__x0000_"/>
      <sheetName val="_x0000__x0000__x0000__x0000__x0000_"/>
      <sheetName val="_x0000__x0000__x0000_"/>
      <sheetName val="_x001b__x000d__x0010_C_x0000_"/>
      <sheetName val="B_x0000_"/>
      <sheetName val=" _x000f_０_x0008_"/>
      <sheetName val="C_x0000_"/>
      <sheetName val="(_x0010_０_x0005_؁က"/>
      <sheetName val="_x0016_x_x0000__x0007_６_x0011_ࡄጀ䓀_x0008_쀄䐅_x0008_쀔縃ਂ"/>
      <sheetName val="砀_x0000_"/>
      <sheetName val="_x0008__x0008_"/>
      <sheetName val="_x0000_"/>
      <sheetName val="bang tien luong"/>
      <sheetName val="IBASE"/>
      <sheetName val="NhapHD"/>
      <sheetName val="INHOADON"/>
      <sheetName val="DataSource"/>
      <sheetName val="Danhsach KH"/>
      <sheetName val="GIA VON"/>
      <sheetName val="DS 11"/>
      <sheetName val="Module2"/>
      <sheetName val="BC"/>
      <sheetName val="XL4Po_x0000_p_x0010_"/>
      <sheetName val="_x0010_HANG1"/>
      <sheetName val="SC_x0000_133"/>
      <sheetName val="QC 152"/>
      <sheetName val="_x0000_ý_x000a__x000a__x0002_E_x0010__x0000_ý_x000a__x000a__x0003_C_x0005__x0000_ɾ_x000a__x000a__x0004_F"/>
      <sheetName val="_x001b__x000a__x0010_C_x0000__x0000_"/>
      <sheetName val="耀䁉_x0000__x000a_％_x0008_"/>
      <sheetName val="?ý_x000a__x000d__x0002_E_x0010_?ý_x000a__x000d__x0003_C_x0005_?ɾ_x000a__x000d__x0004_F"/>
      <sheetName val="䌀Ԁ?縀ਂഀЀ䘀?풂ـḀഀԀ䈀???Ⰰ@ఀԀࣿ娀"/>
      <sheetName val="_x0005_B???䀬?_x000c_％_x0008_ꁚഀ"/>
      <sheetName val="_x001b__x000d__x0010_C??"/>
      <sheetName val="??Ⰰࡀ฀က"/>
      <sheetName val="_x0010_ɾ_x000a__x000e_?C"/>
      <sheetName val="䌀?᐀ŀ؂฀"/>
      <sheetName val="_x000a__x000e__x0002_E_x0011_?"/>
      <sheetName val="?ﴀ਀฀̀䌀"/>
      <sheetName val="_x0003_C_x0005_?ɾ_x000a_"/>
      <sheetName val="ਂ฀Ѐ䘀?휾"/>
      <sheetName val="Ԁ䈀???䦀"/>
      <sheetName val="耀䁉?_x000d_％_x0008_"/>
      <sheetName val="???䦀"/>
      <sheetName val="縀ਂༀ?"/>
      <sheetName val="?C?䀤"/>
      <sheetName val="䐀ሀ?ﴀ"/>
      <sheetName val="䔀ጀ?ﴀ"/>
      <sheetName val="䌀᐀?縀"/>
      <sheetName val="䘀?튎ـ"/>
      <sheetName val="B????"/>
      <sheetName val="? _x000f_０_x0008_"/>
      <sheetName val="C????"/>
      <sheetName val="?(_x0010_０_x0005_؁က"/>
      <sheetName val="ਂက?䌀"/>
      <sheetName val="C?䀦ý"/>
      <sheetName val="਀ကĀ䐀ᔀ?ﴀ਀"/>
      <sheetName val="?ý_x000a__x0010__x0002_E_x0016_?ý_x000a__x0010__x0003_"/>
      <sheetName val="_x0016_x?????_x0007_６_x0011_ࡄጀ䓀_x0008_쀄䐅_x0008_쀔縃ਂ"/>
      <sheetName val="쀓ࡄЀ׀ࡄ᐀πɾ_x000a__x0009_?í?䀘ȁ_x0006__x0009__x0001_ȉɾ_x000a__x0009__x0002_î"/>
      <sheetName val="_x000a__x0009__x0003_÷Ĉ?½_x0012__x0009__x0004_ð?"/>
      <sheetName val="ऀЀ?㠀"/>
      <sheetName val="ɾ_x000a__x000a_?í?䀜"/>
      <sheetName val="?䀜ȁ_x0006__x000a__x0001_"/>
      <sheetName val="÷Ē?½_x0012__x000a_"/>
      <sheetName val="砀???"/>
      <sheetName val="??_x0008__x0008_"/>
      <sheetName val="ᄑ䰀?샽L"/>
      <sheetName val="?샾縃ਂ"/>
      <sheetName val="_x000a__x000b_?í"/>
      <sheetName val="? ŀ؂"/>
      <sheetName val="ሀ଀Ѐ?"/>
      <sheetName val="?㠀?넰"/>
      <sheetName val="???"/>
      <sheetName val="ɾ_x000a__x000c_?í?䀢ȁ"/>
      <sheetName val="_x001b__x000d__x0010_C?"/>
      <sheetName val="C?䀤"/>
      <sheetName val="B?"/>
      <sheetName val="C?"/>
      <sheetName val="_x0016_x?_x0007_６_x0011_ࡄጀ䓀_x0008_쀄䐅_x0008_쀔縃ਂ"/>
      <sheetName val="ऀЀ?㠀"/>
      <sheetName val="砀?"/>
      <sheetName val="?"/>
      <sheetName val="?ý_x000a__x000a__x0002_E_x0010_?ý_x000a__x000a__x0003_C_x0005_?ɾ_x000a__x000a__x0004_F"/>
      <sheetName val="_x001b__x000a__x0010_C??"/>
      <sheetName val="耀䁉?_x000a_％_x0008_"/>
      <sheetName val="ሀ଀Ѐ_x0000_?"/>
      <sheetName val="쀓ࡄЀ׀ࡄ᐀πɾ_x000a_ _x0000_í_x0000_䀘ȁ_x0006_ _x0001_ȉɾ_x000a_ _x0002_î"/>
      <sheetName val="_x000a_ _x0003_÷Ĉ_x0000_½_x0012_ _x0004_ð_x0000_"/>
      <sheetName val="??????"/>
      <sheetName val="????????"/>
      <sheetName val="??"/>
      <sheetName val="?????"/>
      <sheetName val="ऀЀ??㠀"/>
      <sheetName val="ሀ଀Ѐ??"/>
      <sheetName val="쀓ࡄЀ׀ࡄ᐀πɾ_x000a_ ?í?䀘ȁ_x0006_ _x0001_ȉɾ_x000a_ _x0002_î"/>
      <sheetName val="ሀ଀Ѐ_x0000__x0000_"/>
      <sheetName val="C_x0000_䀤"/>
      <sheetName val="ऀЀ_x0000_?㠀"/>
      <sheetName val="_x000a_ _x0003_÷Ĉ?½_x0012_ _x0004_ð?"/>
      <sheetName val="?þÎ£O??þÎ?-BLDG"/>
      <sheetName val="???¡¯P¡ë??¨¬???-BLDG"/>
      <sheetName val="?þÎ£O????-BLDG"/>
      <sheetName val="?þÎ+Invoice!$DF$57£O??þÎ?-BLDG"/>
      <sheetName val="???¡¦P???i???-BLDG"/>
      <sheetName val="?¬P¿ì??-BLDG"/>
      <sheetName val="?¬P??¬?-BLDG"/>
      <sheetName val="¬+Invoice!$DF$57P¿ì¬?-BLDG"/>
      <sheetName val="PNT-QUOT-#3"/>
      <sheetName val="COAT&amp;WRAP-QIOT-#3"/>
      <sheetName val="DG "/>
      <sheetName val="²_x0000__x0000_AI TK 112"/>
      <sheetName val="THONG_x0000_̔_x0000__x0000__x0000__x0000__x0000__x0000__x0000__x0000__x0000__x0000_蚰̔_x0000__x0004__x0000__x0000__x0000__x0000__x0000__x0000_㤬̔_x0000__x0000_"/>
      <sheetName val="GDT԰_x0000__x0000_"/>
      <sheetName val="CT 1md &amp; dau conM"/>
      <sheetName val="Sheet17"/>
      <sheetName val="Sheet13"/>
      <sheetName val="Sheet14"/>
      <sheetName val="Sheet15"/>
      <sheetName val="Sheet16"/>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Chi p`i van chuyen"/>
      <sheetName val="bt1"/>
      <sheetName val="bt3"/>
      <sheetName val="bt4"/>
      <sheetName val="BT5COPY"/>
      <sheetName val="bt5"/>
      <sheetName val="bt6"/>
      <sheetName val="bt7"/>
      <sheetName val="bt8"/>
      <sheetName val="bt9"/>
      <sheetName val="bt10"/>
      <sheetName val="bt11"/>
      <sheetName val="bt12"/>
      <sheetName val="bt13"/>
      <sheetName val="bt14"/>
      <sheetName val="bt15"/>
      <sheetName val="bt16"/>
      <sheetName val="bt17"/>
      <sheetName val="BT18"/>
      <sheetName val="bt19"/>
      <sheetName val="BT20"/>
      <sheetName val="BT21"/>
      <sheetName val="dsd"/>
      <sheetName val="dsrot"/>
      <sheetName val="dsdau"/>
      <sheetName val="SC_x0000_111"/>
      <sheetName val="DG"/>
      <sheetName val="SC 41_x0011_"/>
      <sheetName val="SC _x0014_42 loan"/>
      <sheetName val="SCT_x0011_54"/>
      <sheetName val="CT aong"/>
      <sheetName val="??-BLD聇"/>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T_35"/>
      <sheetName val="NKC _x0003_??TM1_x0006_??SC 111_x0002_??NH_x0006_??SC 1"/>
      <sheetName val="?2500?-BLDG"/>
      <sheetName val="A6"/>
      <sheetName val="2_x0006__x0000__x0000_Sheet3_x0004__x0000__x0000_211A_x0004__x0000__x0000_211B_x0006__x0000__x0000_SCT5"/>
      <sheetName val="NKC _x0003__x0000_TM1_x0006__x0000_SC 111_x0002__x0000_NH_x0006__x0000_SC 131_x0006__x0000_"/>
      <sheetName val="Phan bo k_x0005__x0000__x0000__x0000__x0002__x0000_"/>
      <sheetName val="Phan bo k"/>
      <sheetName val="?¬’P‰¿_x0000__x0000_¬?-BLDG"/>
      <sheetName val="Sb 334"/>
      <sheetName val="??-BLDG"/>
      <sheetName val="??-BLDG"/>
      <sheetName val="??-BLDG"/>
      <sheetName val="Mau 3o 2"/>
      <sheetName val="TK Ngoai b!ng"/>
      <sheetName val="TMinh BC T_x0001_"/>
      <sheetName val="So _x0004_GNH "/>
      <sheetName val="__-BLDG"/>
      <sheetName val="_______-BLDG"/>
      <sheetName val="____-BLDG"/>
      <sheetName val="_¬’P‰¿ì¬_-BLDG"/>
      <sheetName val="_¬P¿ì¬_-BLDG"/>
      <sheetName val="_쒕_-BLDG"/>
      <sheetName val="_+Invoice!$DF$57_-BLDG"/>
      <sheetName val="______-BLDG"/>
      <sheetName val="phan bo _x0005__x0000__x0000__x0000__x0002__x0000_낟꼉飘"/>
      <sheetName val="phan bo "/>
      <sheetName val="VL(No V-c)_x0005__x0000__x0000_X"/>
      <sheetName val="²_x0000__x0000_€AI TK 112"/>
      <sheetName val="–9 toan"/>
      <sheetName val="SUMMARY"/>
      <sheetName val="INHOADOþ"/>
      <sheetName val="INHOADOX"/>
      <sheetName val="Phan bo kh_x0005__x0000__x0000__x0000__x0002__x0000_Ƛ_xdbdd_隘_x0013__x0002_"/>
      <sheetName val="CT 1md &amp; dae cong"/>
      <sheetName val="0_x0010_000000"/>
      <sheetName val="Congig"/>
      <sheetName val="THCT"/>
      <sheetName val="xd. D.M tieu h!oNL"/>
      <sheetName val="?¬P¿?¬?-BLDG"/>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Phan_bo_khau_hao_TSCD"/>
      <sheetName val="Dang_ky_quy_luong_"/>
      <sheetName val="bang_thanh_toan_luong_2004"/>
      <sheetName val="Phan_bo_tien_luong_BHXH"/>
      <sheetName val="phan_bo_NVL,_CCu_"/>
      <sheetName val="Gia_trung_thau"/>
      <sheetName val="Thanh_toan_dot_1"/>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QUY_TM_2004_(3)"/>
      <sheetName val="QUY_TM_2004_(2)"/>
      <sheetName val="SO_CAI_2004_TK_111_(2)"/>
      <sheetName val="CTGS_N111_(2)"/>
      <sheetName val="CTGS_Co_111"/>
      <sheetName val="Bang_"/>
      <sheetName val="So_TGNH__(2)"/>
      <sheetName val="N_111"/>
      <sheetName val="Sheet1_(3)"/>
      <sheetName val="C_111"/>
      <sheetName val="KD_Theo_YTo"/>
      <sheetName val="Tang_giam_TSCD"/>
      <sheetName val="TK_Ngoai_bang"/>
      <sheetName val="TMinh_BC_TC"/>
      <sheetName val="BCD_KToan"/>
      <sheetName val="So_TGNH_"/>
      <sheetName val="SO_CAI_TK_112"/>
      <sheetName val="T.hopCPXDho?n?hanh (2)"/>
      <sheetName val="LK cp ?dcb"/>
      <sheetName val="GDTH?5"/>
      <sheetName val="Ph?n??ich ?a? tu"/>
      <sheetName val="NKC _x0003_"/>
      <sheetName val="so 8_x0000__x0000__x0000__x0000__x0000__x0000__x0000__x0000__x0000__x0000__x0000_܈Ǫ_x0000__x0004__x0000__x0000__x0000__x0000__x0000__x0000_䖼ǭ_x0000__x0000__x0000__x0000_"/>
      <sheetName val="Agg-Require-Asphalt"/>
      <sheetName val="Payment"/>
      <sheetName val="=______-BLDG"/>
      <sheetName val="?+Invoice!$DF$57㊞_x0000_-BLDG"/>
      <sheetName val="phan bo Ա_x0000__x0000__x0000_Ȁ_x0000_谀᪹ꃡ"/>
      <sheetName val="_¬’P‰¿ì¬_-BLD_x0005_"/>
      <sheetName val="SC&quot;141"/>
      <sheetName val="NL"/>
      <sheetName val="TP"/>
      <sheetName val="__+Invoice!$DF$57_____-BLDG"/>
      <sheetName val="2_x0006_??Sheet3_x0004_??211A_x0004_??211B_x0006_??SCT5"/>
      <sheetName val="Phan bo k_x0005_???_x0002_?"/>
      <sheetName val="XL4Po?p_x0010_"/>
      <sheetName val="NKC _x0003_?TM1_x0006_?SC 111_x0002_?NH_x0006_?SC 131_x0006_?"/>
      <sheetName val="??ⰀࡀՄ_x0000_"/>
      <sheetName val="??Ⰰࡀԁ_x0000_"/>
      <sheetName val="??Ⰰࡀյ_x0000_"/>
      <sheetName val="??ⰀࡀՐ_x0000_"/>
      <sheetName val="??Ⰰࡀը_x0000_"/>
      <sheetName val="1_x0005_"/>
      <sheetName val="ꊔheet8"/>
      <sheetName val="SC?133"/>
      <sheetName val="SO_CAI_2004_TK_111"/>
      <sheetName val="Tien_Vay_311"/>
      <sheetName val="DT_BH"/>
      <sheetName val="So_QTM_2005"/>
      <sheetName val="QUY_TM_2004"/>
      <sheetName val="BOQ_FORM_FOR_INQUIRY1"/>
      <sheetName val="FORM_OF_PROPOSAL_RFP-0031"/>
      <sheetName val="Tong_hop1"/>
      <sheetName val="THANG_8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Tdoi_t_truong1"/>
      <sheetName val="BC_DBKH_T51"/>
      <sheetName val="BC_DBKH_T61"/>
      <sheetName val="BC_DBKH_T71"/>
      <sheetName val="NKC_1"/>
      <sheetName val="SC_1111"/>
      <sheetName val="SC_1311"/>
      <sheetName val="SC_1331"/>
      <sheetName val="SC_1411"/>
      <sheetName val="SC_1521"/>
      <sheetName val="SC_3311"/>
      <sheetName val="Sc_3341"/>
      <sheetName val="SC_4111"/>
      <sheetName val="SC_5111"/>
      <sheetName val="SC_642_loan1"/>
      <sheetName val="Hoi_phu_nu1"/>
      <sheetName val="Du_toan1"/>
      <sheetName val="Phan_tich_vat_tu1"/>
      <sheetName val="Tong_hop_vat_tu1"/>
      <sheetName val="Gia_tri_vat_tu1"/>
      <sheetName val="Chenh_lech_vat_tu1"/>
      <sheetName val="Chi_phi_van_chuyen1"/>
      <sheetName val="Don_gia_chi_tiet1"/>
      <sheetName val="Du_thau1"/>
      <sheetName val="Tong_hop_kinh_phi1"/>
      <sheetName val="Tu_van_Thiet_ke1"/>
      <sheetName val="Tien_do_thi_cong1"/>
      <sheetName val="Bia_du_toan1"/>
      <sheetName val="Tro_giup1"/>
      <sheetName val="Bia_1"/>
      <sheetName val="Muc_luc1"/>
      <sheetName val="Thuyet_minh_PA11"/>
      <sheetName val="kl_xaychan_khay1"/>
      <sheetName val="BOQ_FORM_FOR_INQÕIRY1"/>
      <sheetName val="Phan_tich_VT1"/>
      <sheetName val="TKe_VT1"/>
      <sheetName val="Du_tru_Vat_tu1"/>
      <sheetName val="Can_doi_TK_(2)1"/>
      <sheetName val="De_nghi_thue_TNDN20041"/>
      <sheetName val="to_trinh_dieu_chinh_thue1"/>
      <sheetName val="Bang_ke_xin_thanh_toan_nam_2001"/>
      <sheetName val="Bang_ke_xin_thanh_toan_1"/>
      <sheetName val="MAu_so_11_nam_20031"/>
      <sheetName val="dang_ky_tam_tru_can_bo_di_CT1"/>
      <sheetName val="Phieu_xuat_Vtu_1"/>
      <sheetName val="Phieu_nhap_Vtu_1"/>
      <sheetName val="Vat_tu_lan_trai_1"/>
      <sheetName val="Vat_T_u_can_lam_phieu_T11+_121"/>
      <sheetName val="Vat_tu_hung_long_1"/>
      <sheetName val="Vat_Tu_Can_Dung_20041"/>
      <sheetName val="xd__D_M_tieu_haoNL1"/>
      <sheetName val="Du_kien_nop_NS_2004_CV4631"/>
      <sheetName val="mau_02ATNDN1"/>
      <sheetName val="Nop_tien_vao_NS1"/>
      <sheetName val="QTSDhoa_don_M011"/>
      <sheetName val="BCSD_Hdon_Mau_261"/>
      <sheetName val="MAU_SO_051"/>
      <sheetName val="MAU_SO_041"/>
      <sheetName val="TH_Mau_031"/>
      <sheetName val="MAU_SO_031"/>
      <sheetName val="MAU_SO_021"/>
      <sheetName val="Mau_So_011"/>
      <sheetName val="Chi_tiet_SD_may_CT_20041"/>
      <sheetName val="Bang_ke_hoa_don_xin_vay_NH1"/>
      <sheetName val="TK_7211"/>
      <sheetName val="_TK_7111"/>
      <sheetName val="__TK_6421"/>
      <sheetName val="_TK_6271"/>
      <sheetName val="Su_dung_may_1"/>
      <sheetName val="TK_6231"/>
      <sheetName val="Chi_tiet_ca_may_1"/>
      <sheetName val="Chi_tiet_NC_tung_CT_041"/>
      <sheetName val="_TK_6221"/>
      <sheetName val="TK_6211"/>
      <sheetName val="TK_154_D,Dang_sang_20051"/>
      <sheetName val="DT_da_bao_cao_thue_1"/>
      <sheetName val="Doanh_thu_20041"/>
      <sheetName val="Chi_tiet_DT_dieu_chinh_thue_1"/>
      <sheetName val="bang_ke_chi_tiet_CT1"/>
      <sheetName val="Chi_phi_do_dang1"/>
      <sheetName val="Can_doi_chi_phi_CT1"/>
      <sheetName val="Chi_tiet_5111"/>
      <sheetName val="_TK_5111"/>
      <sheetName val="TK_4111"/>
      <sheetName val="TK_4211"/>
      <sheetName val="TK_3421"/>
      <sheetName val="TK_3381"/>
      <sheetName val="_TK_3341"/>
      <sheetName val="TK_3331"/>
      <sheetName val="Chi_tiet_3311"/>
      <sheetName val="TK_3311"/>
      <sheetName val="_TK_3111"/>
      <sheetName val="_TK_2411"/>
      <sheetName val="Wellparameter"/>
      <sheetName val="Thuyet²_x0000__x0000_h PA1"/>
      <sheetName val="dang k9 khau hao 2004"/>
      <sheetName val="M`u so 9 45;54"/>
      <sheetName val="Phan b"/>
      <sheetName val="BD 1-200(0.5) can"/>
      <sheetName val="[DA0463BQ.XLWUCpdc8t (3)"/>
      <sheetName val="CpT)"/>
      <sheetName val="XDCB hoanthan`"/>
      <sheetName val="䀸ñ恈㑦긂ᄷ"/>
      <sheetName val="tn trinh dieu chinh thue"/>
      <sheetName val="?ý_x000a__x000d__x0002_E_x0010_?ý_x000a__x000d__x0003_C_x0005_??_x000a__x000d__x0004_F"/>
      <sheetName val="???????????????????@????"/>
      <sheetName val="_x0005_B?????_x000c_%_x0008_??"/>
      <sheetName val="????????????"/>
      <sheetName val="_öm÷²__öm_-BLDG"/>
      <sheetName val="T.@_x000c__x0000__x0001__x0000__x0003_Ú&lt;_x001f__x0010_"/>
      <sheetName val="T.@_x000c__x0000__x0001__x0000__x0003_Ú&lt;_x001f_"/>
      <sheetName val="Overhead _x0005__x0000__x0000__x0000_뛴_x0013__x0000_"/>
      <sheetName val="2_x0006_?Sheet3_x0004_?211A_x0004_?211B_x0006_?SCT5"/>
      <sheetName val="²??AI TK 112"/>
      <sheetName val="Overhead &amp; ???"/>
      <sheetName val="VL(No V-c)_x0005_??X"/>
      <sheetName val="Luong mot!ngay cong xay lap"/>
      <sheetName val="Tdoh t.truong"/>
      <sheetName val="TH2_x0000__x0000_"/>
      <sheetName val="PNT_QUOT__3"/>
      <sheetName val="COAT_WRAP_QIOT__3"/>
      <sheetName val="Z_x0003_è¹_x0006_Þ"/>
      <sheetName val="_x0000_ý_x000a__x000d__x0002_E_x0010__x0000_ý_x000a__x000d__x0003_C_x0005__x0000_?_x000a__x000d__x0004_F"/>
      <sheetName val="??_x0000_?????_x0000_??????_x0000__x0000__x0000_?@????"/>
      <sheetName val="_x0005_B_x0000__x0000__x0000_?_x0000__x000c_%_x0008_??"/>
      <sheetName val="Overhead &amp; ?_x0000_?"/>
      <sheetName val="DG_x0005_"/>
      <sheetName val="DGX"/>
      <sheetName val="T.hopCPXDhoantìanh (2)"/>
      <sheetName val="2_x0006__x0000_Sheet3_x0004__x0000_211A_x0004__x0000_211B_x0006__x0000_SCT5"/>
      <sheetName val="_x0000__x0000_????"/>
      <sheetName val="_x000e_0_x0005_???"/>
      <sheetName val="_x0010_?_x000a__x000e__x0000_C"/>
      <sheetName val="?_x0000_????"/>
      <sheetName val="_x0000_???`?"/>
      <sheetName val="_x0003_C_x0005__x0000_?_x000a_"/>
      <sheetName val="??_x0006__x001e__x000e__x0005_"/>
      <sheetName val="??_x0000__x000d_%_x0008_"/>
      <sheetName val="?? _x000e_??"/>
      <sheetName val="FA-LISTING"/>
      <sheetName val="??-BL_x0000__x0000_"/>
      <sheetName val="????P???????-BLDG"/>
      <sheetName val="BOQ FORM FOR INQ?IRY"/>
      <sheetName val="??m?????m?-BLDG"/>
      <sheetName val="XL4W????"/>
      <sheetName val="P.A01.1"/>
      <sheetName val="MTO REV.2(ARMOR)"/>
      <sheetName val="TK Ngoai b!n_x0000_"/>
      <sheetName val="dongia (2)"/>
      <sheetName val="10______"/>
      <sheetName val=" TK&quot;711"/>
      <sheetName val="_þÎ£O__þÎ_-BLDG"/>
      <sheetName val="___¡¯P¡ë__¨¬___-BLDG"/>
      <sheetName val="_þÎ£O____-BLDG"/>
      <sheetName val="Slow Moving Procedure"/>
      <sheetName val="??+Anvoice!$DF$57?????-BLDG"/>
      <sheetName val="_x0000__x0000__x0000__x0000__x0000__x0000__x0000__x0000__x0000__x0000_??_x0000__x0004__x0000__x0000__x0000__x0000__x0000__x0000_??_x0000__x0000__x0000__x0000__x0000__x0000__x0000__x0000_?"/>
      <sheetName val="?¾_x001a__x000e__x0006_F"/>
      <sheetName val="?_x0008__x000f_%"/>
      <sheetName val="?A_x0006__x0010_"/>
      <sheetName val="_x0000_C_x0000_?"/>
      <sheetName val="???A?"/>
      <sheetName val="?_x000a__x000f__x0004_"/>
      <sheetName val="_x0000_ _x000f_0_x0008_"/>
      <sheetName val="_x0008_????"/>
      <sheetName val="?¾_x001a__x000f__x0006_"/>
      <sheetName val="_x0000_(_x0010_0_x0005_??"/>
      <sheetName val="C_x0000_?ý"/>
      <sheetName val="_x0016_x_x0000__x0000__x0000__x0000__x0000__x0007_6_x0011_???_x0008_??_x0008_???"/>
      <sheetName val="??????p?_x000a__x0009__x0000_í_x0000_??_x0006__x0009__x0001_??_x000a__x0009__x0002_î"/>
      <sheetName val="???A????????"/>
      <sheetName val="_x000a__x0009__x0003_÷C_x0000_½_x0012__x0009__x0004_ð_x0000_"/>
      <sheetName val="?ñ??_x0005_¾"/>
      <sheetName val="?_x000a__x000a__x0000_í_x0000_?"/>
      <sheetName val="_x0000_??_x0006__x000a__x0001_"/>
      <sheetName val="MONG NGOC"/>
      <sheetName val="tribeco"/>
      <sheetName val="BIBICA"/>
      <sheetName val="²"/>
      <sheetName val="_x0010_?_x000a__x000e_?C"/>
      <sheetName val="????`?"/>
      <sheetName val="_x0003_C_x0005_??_x000a_"/>
      <sheetName val="???_x000d_%_x0008_"/>
      <sheetName val="ÄGdg"/>
      <sheetName val="[DA0463BQ.XLWUGDTH.5"/>
      <sheetName val="TK Ngoai b!nP"/>
      <sheetName val="BOQ FORM FOR INQUKRY"/>
      <sheetName val="Su dung may&quot;"/>
      <sheetName val="䌀Ԁ"/>
      <sheetName val="_x0005_B"/>
      <sheetName val="_x0010_ɾ_x000a__x000e_"/>
      <sheetName val="Ph?n?ich a? tu"/>
      <sheetName val="ሀ଀Ѐ_x0000_"/>
      <sheetName val="_x001b__x000d__x0010_C"/>
      <sheetName val="Du toan chi tiet coc_x0000__x0000__x0000__x0000__x0000__x0000__x0000__x0000__x0000__x0000__x0000_"/>
      <sheetName val="????_x0000_?"/>
      <sheetName val="???_x0000_"/>
      <sheetName val="??_x0000_?"/>
      <sheetName val="?_x0000_??"/>
      <sheetName val="???_x0000_??"/>
      <sheetName val="LK cp dcb"/>
      <sheetName val="Ph_x0000_n_x0000_ich a_x0000_ tu"/>
      <sheetName val="??A??_x0000_??"/>
      <sheetName val="A?????"/>
      <sheetName val="_x000a__x0002_î??ý"/>
      <sheetName val="???`??"/>
      <sheetName val="÷E_x0000_½_x0012__x000a_"/>
      <sheetName val="?_x0000__x0000__x0000_"/>
      <sheetName val="??A_x000a_"/>
      <sheetName val="_x000a__x001b_??"/>
      <sheetName val="??_x0000_?L"/>
      <sheetName val="L??L"/>
      <sheetName val="_x0000_ ??"/>
      <sheetName val="_x0006__x000b__x0001_?"/>
      <sheetName val="_x0002_î?&gt;"/>
      <sheetName val="??_x0001_??"/>
      <sheetName val="_x0005_???"/>
      <sheetName val="?_x000a__x000c__x0000_í_x0000_??"/>
      <sheetName val="????A???????"/>
      <sheetName val="??????p?_x000a_ _x0000_í_x0000_??_x0006_ _x0001_??_x000a_ _x0002_î"/>
      <sheetName val="_x000a_ _x0003_÷C_x0000_½_x0012_ _x0004_ð_x0000_"/>
      <sheetName val="GDTH.5_x0000__x0000__x0000__x0000__x0000__x0000__x0000__x0000__x0000__x0000__x0000_㸄σ_x0000__x0004__x0016__x0000__x0000__x0000__x0000__x0000_ς_x0000__x0000_"/>
      <sheetName val="????"/>
      <sheetName val="_x0000_???"/>
      <sheetName val="????_x0000_"/>
      <sheetName val="_x0000_??_x0000_?"/>
      <sheetName val="_x0003_C_x0005_"/>
      <sheetName val="ਂ฀Ѐ䘀"/>
      <sheetName val="耀䁉"/>
      <sheetName val="ਂက"/>
      <sheetName val="_x0016_x"/>
      <sheetName val="쀓ࡄЀ׀ࡄ᐀πɾ_x000a__x0009_"/>
      <sheetName val="_x000a__x0009__x0003_÷Ĉ"/>
      <sheetName val="ɾ_x000a__x000a_"/>
      <sheetName val="÷Ē"/>
      <sheetName val="ᄑ䰀"/>
      <sheetName val="_x000a__x000b_"/>
      <sheetName val="ɾ_x000a__x000c_"/>
      <sheetName val="쀓ࡄЀ׀ࡄ᐀πɾ_x000a_ "/>
      <sheetName val="_x000a_ _x0003_÷Ĉ"/>
      <sheetName val="䘀"/>
      <sheetName val="Ԁ䈀"/>
      <sheetName val="䐀ሀ"/>
      <sheetName val="䔀ጀ"/>
      <sheetName val="ऀЀ"/>
      <sheetName val="䌀"/>
      <sheetName val="_x000a__x000e__x0002_E_x0011_"/>
      <sheetName val="縀ਂༀ"/>
      <sheetName val="B"/>
      <sheetName val="C"/>
      <sheetName val="砀"/>
      <sheetName val="ሀ଀Ѐ"/>
      <sheetName val="DGTren"/>
      <sheetName val="NEW-PANEL"/>
      <sheetName val="_x0016_x_x0000__x0007_６_x0011_ࡄጀ䓀_x0008_쀄䐅_x0008__x0005__x0000__x0000_"/>
      <sheetName val="_x0016_x_x0000__x0007_６_x0011_ࡄጀ䓀_x0008_쀄䐅_x0008_荸(莼"/>
      <sheetName val="dongia _2_"/>
      <sheetName val="giathanh1"/>
      <sheetName val="gtrinh"/>
      <sheetName val="lam_moi"/>
      <sheetName val="chitiet"/>
      <sheetName val="DONGIA"/>
      <sheetName val="thao_go"/>
      <sheetName val="_REF"/>
      <sheetName val="TH XL"/>
      <sheetName val="VC"/>
      <sheetName val="Tiepdia"/>
      <sheetName val="CHITIET VL_NC"/>
      <sheetName val="_x0000_ý_x000a_ _x0002_E_x0010__x0000_ý_x000a_ _x0003_C_x0005__x0000_ɾ_x000a_ _x0004_F"/>
      <sheetName val="_x001b_ _x0010_C_x0000__x0000_"/>
      <sheetName val="耀䁉_x0000_ ％_x0008_"/>
      <sheetName val="?ý_x000a_ _x0002_E_x0010_?ý_x000a_ _x0003_C_x0005_?ɾ_x000a_ _x0004_F"/>
      <sheetName val="_x001b_ _x0010_C??"/>
      <sheetName val="耀䁉? ％_x0008_"/>
      <sheetName val="_x001b__x000a__x0010_C_x0000_"/>
      <sheetName val="_x0010_ɾ__x000e_"/>
      <sheetName val="_x0006__x000e__x0001_Dý__x000e_"/>
      <sheetName val="__x000e__x0002_E_x0011_"/>
      <sheetName val="ý__x000f__x0002_"/>
      <sheetName val="ý__x000f__x0003_"/>
      <sheetName val="ɾ__x000f__x0004_"/>
      <sheetName val="਀ကĀ䐀ᔀ"/>
      <sheetName val="쀓ࡄЀ׀ࡄ᐀πɾ__x0009_"/>
      <sheetName val="__x0009__x0003_÷Ĉ"/>
      <sheetName val="ɾ__"/>
      <sheetName val="__x0002_î䃸ý"/>
      <sheetName val="_x0006__x001b___x0016_"/>
      <sheetName val="ᘀ׿Ā_"/>
      <sheetName val="__x001b_ᘖᄀ"/>
      <sheetName val="__x000b_"/>
      <sheetName val="ɾ__x000c_"/>
      <sheetName val="䌀᐀"/>
      <sheetName val="Don gia"/>
      <sheetName val="Tdoi t.treong"/>
      <sheetName val="kl xaichan khay"/>
      <sheetName val="Q&quot;-02"/>
      <sheetName val="Luong T5- 4"/>
      <sheetName val="_x0000__x0000__x0000_?"/>
      <sheetName val="ꀀ_x0005__x0000__x0000_"/>
      <sheetName val="ESTI."/>
      <sheetName val="?¬’P‰¿ì¬?"/>
      <sheetName val="?¬’P‰¿ì??-BLDG"/>
      <sheetName val="?¬’P??¬?-BLDG"/>
      <sheetName val="¬+Invoice!$DF$57’P‰¿ì¬?-BLDG"/>
      <sheetName val="f315"/>
      <sheetName val="CTGS 聎111 (2)"/>
      <sheetName val="Overhead &amp; ⴀ豆猴錂"/>
      <sheetName val="Overhead &amp; 㰴錂ᬼ_x0001_"/>
      <sheetName val="Overhead &amp; ⴀᩆ㰴錂"/>
      <sheetName val="Overhead &amp; ⴀ䉆㰴錂"/>
      <sheetName val="Overhead &amp; ⴀ錁"/>
      <sheetName val="Overhead &amp; 䔴錂␼_x0001_"/>
      <sheetName val="Overhead &amp; _x0000__x0000_　ವ簒"/>
      <sheetName val="Overhead &amp; ⴀ녆囙椂"/>
      <sheetName val="THONG?̔??????????蚰̔?_x0004_??????㤬̔??"/>
      <sheetName val="Overhead_&amp;_Profit_B-1"/>
      <sheetName val="Mau_1"/>
      <sheetName val="Mau_so_2"/>
      <sheetName val="Mau_so_3"/>
      <sheetName val="Mau_so_7"/>
      <sheetName val="Mau_so_8"/>
      <sheetName val="Overhead _x0005__x0000__x0000__x0000_뚼_x0012_⌤"/>
      <sheetName val="Phan bo kh"/>
      <sheetName val="Overhead &amp;԰_x0000__x0000__x0000_Ȁ_x0000_"/>
      <sheetName val="?C??"/>
      <sheetName val="?ý_x000a__x000a__x0002_E_x0010_?ý_x000a__x000a__x0003_C_x0005_??_x000a__x000a__x0004_F"/>
      <sheetName val="Overhead &amp;헾】_x0005__x0000__x0000_"/>
      <sheetName val="? _x000f_0_x0008_"/>
      <sheetName val="???_x000a_%_x0008_"/>
      <sheetName val="Overhead &amp; ?_x0000__x0005_"/>
      <sheetName val="Overhea栀ᒖ⸀刋ԯ_x0000_缀_x0000__x0000_"/>
      <sheetName val="Overhead &amp; Ԁ_x0005__x0000__x0000__x0000_"/>
      <sheetName val="??_x0000__x0000__x0000_?"/>
      <sheetName val="Phan bo k_x0005__x0000__x0002__x0000_"/>
      <sheetName val="NKC _x0003__x0000_TM1_x0006__x0000_SC 111_x0002__x0000_NH_x0006__x0000_SC 1"/>
      <sheetName val="Chiet tinh"/>
      <sheetName val="Rollforward"/>
      <sheetName val="ꀀ_x0000__x0000_皐"/>
      <sheetName val="Store by Store "/>
      <sheetName val="_x0000_?_x000a__x000d__x0002_E_x0010__x0000_?_x000a__x000d__x0003_C_x0005__x0000_?_x000a__x000d__x0004_F"/>
      <sheetName val="_x0000_???Ì?"/>
      <sheetName val="?¬P¿ì¬?-BLDGeMast"/>
      <sheetName val="Overh"/>
      <sheetName val="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refreshError="1"/>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sheetData sheetId="391" refreshError="1"/>
      <sheetData sheetId="392"/>
      <sheetData sheetId="393"/>
      <sheetData sheetId="394" refreshError="1"/>
      <sheetData sheetId="395"/>
      <sheetData sheetId="396" refreshError="1"/>
      <sheetData sheetId="397" refreshError="1"/>
      <sheetData sheetId="398"/>
      <sheetData sheetId="399"/>
      <sheetData sheetId="400" refreshError="1"/>
      <sheetData sheetId="401" refreshError="1"/>
      <sheetData sheetId="402"/>
      <sheetData sheetId="403"/>
      <sheetData sheetId="404"/>
      <sheetData sheetId="405"/>
      <sheetData sheetId="406"/>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sheetData sheetId="436" refreshError="1"/>
      <sheetData sheetId="437"/>
      <sheetData sheetId="438"/>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sheetData sheetId="455" refreshError="1"/>
      <sheetData sheetId="456"/>
      <sheetData sheetId="457" refreshError="1"/>
      <sheetData sheetId="458" refreshError="1"/>
      <sheetData sheetId="459" refreshError="1"/>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sheetData sheetId="524"/>
      <sheetData sheetId="525" refreshError="1"/>
      <sheetData sheetId="526"/>
      <sheetData sheetId="527"/>
      <sheetData sheetId="528"/>
      <sheetData sheetId="529"/>
      <sheetData sheetId="530"/>
      <sheetData sheetId="531"/>
      <sheetData sheetId="532"/>
      <sheetData sheetId="533" refreshError="1"/>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refreshError="1"/>
      <sheetData sheetId="563"/>
      <sheetData sheetId="564"/>
      <sheetData sheetId="565"/>
      <sheetData sheetId="566" refreshError="1"/>
      <sheetData sheetId="567"/>
      <sheetData sheetId="568"/>
      <sheetData sheetId="569"/>
      <sheetData sheetId="570"/>
      <sheetData sheetId="571" refreshError="1"/>
      <sheetData sheetId="572" refreshError="1"/>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refreshError="1"/>
      <sheetData sheetId="601" refreshError="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sheetData sheetId="618" refreshError="1"/>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refreshError="1"/>
      <sheetData sheetId="705"/>
      <sheetData sheetId="706"/>
      <sheetData sheetId="707"/>
      <sheetData sheetId="708"/>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sheetData sheetId="759"/>
      <sheetData sheetId="760"/>
      <sheetData sheetId="761"/>
      <sheetData sheetId="762"/>
      <sheetData sheetId="763"/>
      <sheetData sheetId="764"/>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sheetData sheetId="792"/>
      <sheetData sheetId="793" refreshError="1"/>
      <sheetData sheetId="794"/>
      <sheetData sheetId="795" refreshError="1"/>
      <sheetData sheetId="796" refreshError="1"/>
      <sheetData sheetId="797" refreshError="1"/>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sheetData sheetId="817"/>
      <sheetData sheetId="818"/>
      <sheetData sheetId="819"/>
      <sheetData sheetId="820"/>
      <sheetData sheetId="821"/>
      <sheetData sheetId="822" refreshError="1"/>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sheetData sheetId="1009" refreshError="1"/>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refreshError="1"/>
      <sheetData sheetId="1124"/>
      <sheetData sheetId="1125"/>
      <sheetData sheetId="1126"/>
      <sheetData sheetId="1127"/>
      <sheetData sheetId="1128" refreshError="1"/>
      <sheetData sheetId="1129"/>
      <sheetData sheetId="1130"/>
      <sheetData sheetId="1131"/>
      <sheetData sheetId="1132"/>
      <sheetData sheetId="1133"/>
      <sheetData sheetId="1134" refreshError="1"/>
      <sheetData sheetId="1135" refreshError="1"/>
      <sheetData sheetId="1136" refreshError="1"/>
      <sheetData sheetId="1137" refreshError="1"/>
      <sheetData sheetId="1138" refreshError="1"/>
      <sheetData sheetId="1139"/>
      <sheetData sheetId="1140"/>
      <sheetData sheetId="1141"/>
      <sheetData sheetId="1142"/>
      <sheetData sheetId="1143" refreshError="1"/>
      <sheetData sheetId="1144" refreshError="1"/>
      <sheetData sheetId="1145" refreshError="1"/>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refreshError="1"/>
      <sheetData sheetId="1172" refreshError="1"/>
      <sheetData sheetId="1173" refreshError="1"/>
      <sheetData sheetId="1174" refreshError="1"/>
      <sheetData sheetId="1175" refreshError="1"/>
      <sheetData sheetId="1176" refreshError="1"/>
      <sheetData sheetId="1177"/>
      <sheetData sheetId="1178" refreshError="1"/>
      <sheetData sheetId="1179"/>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sheetData sheetId="1215"/>
      <sheetData sheetId="1216"/>
      <sheetData sheetId="1217"/>
      <sheetData sheetId="1218" refreshError="1"/>
      <sheetData sheetId="1219"/>
      <sheetData sheetId="1220"/>
      <sheetData sheetId="1221" refreshError="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refreshError="1"/>
      <sheetData sheetId="1284"/>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sheetData sheetId="1324" refreshError="1"/>
      <sheetData sheetId="1325"/>
      <sheetData sheetId="1326"/>
      <sheetData sheetId="1327" refreshError="1"/>
      <sheetData sheetId="1328" refreshError="1"/>
      <sheetData sheetId="1329" refreshError="1"/>
      <sheetData sheetId="1330"/>
      <sheetData sheetId="1331" refreshError="1"/>
      <sheetData sheetId="1332" refreshError="1"/>
      <sheetData sheetId="1333" refreshError="1"/>
      <sheetData sheetId="1334" refreshError="1"/>
      <sheetData sheetId="1335"/>
      <sheetData sheetId="1336"/>
      <sheetData sheetId="1337"/>
      <sheetData sheetId="1338"/>
      <sheetData sheetId="1339"/>
      <sheetData sheetId="1340"/>
      <sheetData sheetId="1341"/>
      <sheetData sheetId="1342"/>
      <sheetData sheetId="1343"/>
      <sheetData sheetId="1344" refreshError="1"/>
      <sheetData sheetId="1345"/>
      <sheetData sheetId="1346"/>
      <sheetData sheetId="1347"/>
      <sheetData sheetId="1348"/>
      <sheetData sheetId="1349"/>
      <sheetData sheetId="1350"/>
      <sheetData sheetId="1351" refreshError="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sheetData sheetId="1361" refreshError="1"/>
      <sheetData sheetId="1362" refreshError="1"/>
      <sheetData sheetId="1363" refreshError="1"/>
      <sheetData sheetId="1364"/>
      <sheetData sheetId="1365" refreshError="1"/>
      <sheetData sheetId="1366" refreshError="1"/>
      <sheetData sheetId="1367"/>
      <sheetData sheetId="1368" refreshError="1"/>
      <sheetData sheetId="1369" refreshError="1"/>
      <sheetData sheetId="1370" refreshError="1"/>
      <sheetData sheetId="1371"/>
      <sheetData sheetId="1372"/>
      <sheetData sheetId="13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general requirements"/>
      <sheetName val="CT Thang Mo"/>
      <sheetName val="CT  PL"/>
      <sheetName val="pÿÿluc1"/>
      <sheetName val="KPVÿÿBD "/>
      <sheetName val="Sheet3"/>
      <sheetName val="p轨uluc1"/>
      <sheetName val="p?uluc1"/>
      <sheetName val="cdps"/>
      <sheetName val="test"/>
      <sheetName val="Sheet2"/>
      <sheetName val="Sheet1"/>
      <sheetName val="DG-VL"/>
      <sheetName val="DG_CM"/>
      <sheetName val="TH VL, NC, DDHÿÿThanÿÿhuoc"/>
      <sheetName val="KC-moi"/>
      <sheetName val="BAOGIATHA_x000e_G"/>
      <sheetName val="MTP"/>
      <sheetName val="BTHDT"/>
      <sheetName val="p_uluc1"/>
      <sheetName val="kinh phí XD"/>
      <sheetName val="Bang gia tong hop"/>
      <sheetName val="TONG_x000b_E3p "/>
      <sheetName val="T_x000e_HCHINH"/>
      <sheetName val="ch)tiet"/>
      <sheetName val="LKVL-CK_x000d_HT-GD1"/>
      <sheetName val="LKVL-CK_x000a_HT-GD1"/>
      <sheetName val="12 th 2008"/>
      <sheetName val="T.Tinh"/>
      <sheetName val="ptvt_d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TH-XL"/>
      <sheetName val="Thuc thanh"/>
      <sheetName val="Bu_vat_lieu"/>
      <sheetName val="dg-VTu"/>
      <sheetName val="DTTC"/>
      <sheetName val="XXXXXXXX"/>
      <sheetName val="LOGO"/>
      <sheetName val="Export Table"/>
      <sheetName val="DIALOGDUTOAN"/>
      <sheetName val="Program"/>
      <sheetName val="Phantich"/>
      <sheetName val="ProExtra"/>
      <sheetName val="Main"/>
      <sheetName val="TV142000_TK012000"/>
      <sheetName val="Module1"/>
      <sheetName val="XL4Poppy"/>
      <sheetName val="LKVL-CK_HT-GD1"/>
      <sheetName val="fcb"/>
      <sheetName val="tnb"/>
      <sheetName val="PHUTHUOC"/>
      <sheetName val="scb"/>
      <sheetName val="CHITIET VL-NC-TT1p"/>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BANG TIEN LUONG"/>
      <sheetName val=""/>
      <sheetName val="TNHC"/>
      <sheetName val="PNT-QUOT-#3"/>
      <sheetName val="COAT&amp;WRAP-QIOT-#3"/>
      <sheetName val="BVL2009"/>
      <sheetName val="EB Sal09"/>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bal"/>
      <sheetName val="22-08"/>
      <sheetName val="DAMNEN KHONG HC"/>
      <sheetName val="dochat"/>
      <sheetName val="DAM NEN HC"/>
      <sheetName val="Other Note-2008"/>
      <sheetName val="MTO REV.2(ARMOR)"/>
      <sheetName val="lam_m_i"/>
      <sheetName val="BAOGIATHA_x005f_x000e_G"/>
      <sheetName val="PHÚC THĂNG LONG"/>
      <sheetName val="LKVL-CK HT-GD1"/>
      <sheetName val="kinh ph? XD"/>
      <sheetName val="kinh ph_ XD"/>
      <sheetName val="03-01"/>
      <sheetName val="kinh_phí_XD"/>
      <sheetName val="Bang_gia_tong_hop"/>
      <sheetName val="kinh_ph?_XD"/>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__XD"/>
      <sheetName val="Data"/>
      <sheetName val="TONG_x005f_x000b_E3p "/>
      <sheetName val="T_x005f_x000e_HCHINH"/>
      <sheetName val="LKVL-CK_x005f_x000d_HT-GD1"/>
      <sheetName val="LKVL-CK_x005f_x000a_HT-GD1"/>
      <sheetName val="COST"/>
      <sheetName val="TPDMoi__(2)"/>
      <sheetName val="vanchuyen_T"/>
      <sheetName val="CHITIET_VL_NCTT__1p"/>
      <sheetName val="CHIIET_VL_C_TT_3p"/>
      <sheetName val="dongia_2_"/>
      <sheetName val="TH_VL,_NC,_DDHÿÿThanÿÿhuoc"/>
      <sheetName val="TONGE3p_"/>
      <sheetName val="bang_tien_luong"/>
      <sheetName val="truc tiep"/>
      <sheetName val="cot_xa"/>
      <sheetName val="Mong"/>
      <sheetName val="2003"/>
      <sheetName val="2004"/>
      <sheetName val="2005"/>
      <sheetName val="2002-4thQuarter"/>
      <sheetName val="T_x005f_x0008_PDMoi  (2)"/>
      <sheetName val="DONGI_x005f_x0001_"/>
      <sheetName val="vanchuyen T_x005f_x0003_"/>
      <sheetName val="CHITIET VL_NC_x005f_x001f_TT _1p"/>
      <sheetName val="CHI_x005f_x0014_IET VL__x005f_x000e_C_TT_3p"/>
      <sheetName val="dongia _x005f_x001f_2_"/>
      <sheetName val="BANG KL"/>
      <sheetName val="VCV_x000d_BE-TONG"/>
      <sheetName val="VCV_x000a_BE-TONG"/>
      <sheetName val="M15BHYT"/>
      <sheetName val="VCV_BE-TONG"/>
      <sheetName val="BAOGIATHA_x005f_x005f_x005f_x000e_G"/>
      <sheetName val="TONG_x005f_x005f_x005f_x000b_E3p "/>
      <sheetName val="T_x005f_x005f_x005f_x000e_HCHINH"/>
      <sheetName val="LKVL-CK_x005f_x005f_x005f_x000d_HT-GD1"/>
      <sheetName val="LKVL-CK_x005f_x005f_x005f_x000a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VCV_x005f_x000d_BE-TONG"/>
      <sheetName val="VCV_x005f_x000a_BE-TONG"/>
      <sheetName val="BAOGIATHA_x005f_x005f_x005f_x005f_x005f_x005f_x00"/>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C-KT"/>
      <sheetName val="CHU NHIEM"/>
      <sheetName val="H5 - TR"/>
      <sheetName val="H4 Movement by entity"/>
      <sheetName val="BGTotal"/>
      <sheetName val="menu"/>
      <sheetName val="VCV_x005f_x005f_x005f_x000d_BE-TONG"/>
      <sheetName val="VCV_x005f_x005f_x005f_x000a_BE-TONG"/>
      <sheetName val="TONG_x005f_x005f_x005f_x005f_x005f_x005f_x005f_x005f_x0"/>
      <sheetName val="T_x005f_x005f_x005f_x005f_x005f_x005f_x005f_x005f_x005f"/>
      <sheetName val="[Tam.xls]lam_m/i"/>
      <sheetName val="[Tam.xls][Tam.xls]lam_m/i"/>
      <sheetName val="BU"/>
      <sheetName val="Du lieu.data"/>
      <sheetName val="Phí BH"/>
      <sheetName val="Product list"/>
      <sheetName val="[Tam.xls][Tam.xls][Tam.xls]lam_"/>
      <sheetName val="Du lieu"/>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CHITIET_VL_NC1"/>
      <sheetName val="dongia__2_1"/>
      <sheetName val="TONG_HOP_VL_NC1"/>
      <sheetName val="CHITIET_VL_NC_TT__1p1"/>
      <sheetName val="TONG_HOP_VL_NC_TT1"/>
      <sheetName val="KPVC_BD_1"/>
      <sheetName val="CHITIET_VL_NC_TT_3p1"/>
      <sheetName val="THPDMoi___2_1"/>
      <sheetName val="t_h_HA_THE1"/>
      <sheetName val="TH_VL__NC__DDHT_Thanhphuoc1"/>
      <sheetName val="general_requirements1"/>
      <sheetName val="CT_Thang_Mo1"/>
      <sheetName val="CT__PL1"/>
      <sheetName val="KPVÿÿBD_1"/>
      <sheetName val="TH_VL,_NC,_DDHÿÿThanÿÿhuoc1"/>
      <sheetName val="kinh_phí_XD1"/>
      <sheetName val="Bang_gia_tong_hop1"/>
      <sheetName val="kinh_ph?_XD1"/>
      <sheetName val="S_A51"/>
      <sheetName val="Trich_quy1"/>
      <sheetName val="S_BS1"/>
      <sheetName val="S_FA_1"/>
      <sheetName val="S_RPT-bal1"/>
      <sheetName val="S_RPT-tran1"/>
      <sheetName val="C_RPT-trans1"/>
      <sheetName val="C_RPT-bal1"/>
      <sheetName val="Lai_lo_dau_tu1"/>
      <sheetName val="DC_sai_soat_091"/>
      <sheetName val="S_WTB1"/>
      <sheetName val="S_Note1"/>
      <sheetName val="C_FA1"/>
      <sheetName val="For_FS_presentation1"/>
      <sheetName val="S_FS1"/>
      <sheetName val="ĐC_Bo_sung1"/>
      <sheetName val="C_A51"/>
      <sheetName val="C_FS1"/>
      <sheetName val="S_RE1"/>
      <sheetName val="FS_by_entity1"/>
      <sheetName val="C_RE1"/>
      <sheetName val="S_CIT1"/>
      <sheetName val="C_WTB1"/>
      <sheetName val="C_CIT1"/>
      <sheetName val="C_Note1"/>
      <sheetName val="Tax_loss1"/>
      <sheetName val="C_Interco-bal1"/>
      <sheetName val="C_Interco-trans1"/>
      <sheetName val="C_Loan1"/>
      <sheetName val="S_Loan1"/>
      <sheetName val="C_Interco-Unrealised_profit1"/>
      <sheetName val="C_Segment1"/>
      <sheetName val="Tax_Loss_carried_forward1"/>
      <sheetName val="C_EPS1"/>
      <sheetName val="C_Associates1"/>
      <sheetName val="C_Phu_Hoang_Anh1"/>
      <sheetName val="C_An_Tien1"/>
      <sheetName val="C_Me_Kong1"/>
      <sheetName val="C_Translation_reserve-Bangkok1"/>
      <sheetName val="C_Translation_reserve-Attopeu1"/>
      <sheetName val="Gw_TR1"/>
      <sheetName val="Gw_GM1"/>
      <sheetName val="Gw_AT1"/>
      <sheetName val="Gw_MT1"/>
      <sheetName val="C_Commitments1"/>
      <sheetName val="kinh_ph__XD1"/>
      <sheetName val="BAOGIATHAG"/>
      <sheetName val="THCHINH"/>
      <sheetName val="12_th_2008"/>
      <sheetName val="T_Tinh"/>
      <sheetName val="Thuc_thanh"/>
      <sheetName val="TONG_x005f_x000b_E3p_"/>
      <sheetName val="DONGI"/>
      <sheetName val="Other_Note-2008"/>
      <sheetName val="bang_tien_luong1"/>
      <sheetName val="truc_tiep"/>
      <sheetName val="T_x005f_x0008_PDMoi__(2)"/>
      <sheetName val="vanchuyen_T_x005f_x0003_"/>
      <sheetName val="CHITIET_VL_NC_x005f_x001f_TT__1p"/>
      <sheetName val="CHI_x005f_x0014_IET_VL__x005f_x000e_C_TT_3p"/>
      <sheetName val="dongia__x005f_x001f_2_"/>
      <sheetName val="MTO_REV_2(ARMOR)"/>
      <sheetName val="BANG_KL"/>
      <sheetName val="TONG_x005f_x005f_x005f_x000b_E3p_"/>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vanchuyen_T_x005f_x005f_x005f_x005f_x005f_x005f_x"/>
      <sheetName val="CHITIET_VL_NC_x005f_x005f_x005f_x005f_x005f"/>
      <sheetName val="dongia__x005f_x005f_x005f_x005f_x005f_x005f_x001f"/>
      <sheetName val="DAMNEN_KHONG_HC"/>
      <sheetName val="DAM_NEN_HC"/>
      <sheetName val="CHU_NHIEM"/>
      <sheetName val="H5_-_TR"/>
      <sheetName val="H4_Movement_by_entity"/>
      <sheetName val="[Tam_xls]lam_m/i"/>
      <sheetName val="[Tam_xls][Tam_xls]lam_m/i"/>
      <sheetName val="Phí_BH"/>
      <sheetName val="Product_list"/>
      <sheetName val="Du_lieu_data"/>
      <sheetName val="[Tam_xls][Tam_xls][Tam_xls]lam_"/>
      <sheetName val="LKVL-CK_x005f_x005f_x005f_x005f_x005f_x005f_x005f"/>
      <sheetName val="_Tam.xls_lam_m_i"/>
      <sheetName val="_Tam.xls__Tam.xls_lam_m_i"/>
      <sheetName val="CHITIET VL_NC_x005f_x001f_TT _1"/>
      <sheetName val="TONG_x005f_x005f_x005f_x000b_E3"/>
      <sheetName val="T_x005f_x005f_x005f_x000e_HCHIN"/>
      <sheetName val="T_x005f_x005f_x005f_x0008_PDMoi"/>
      <sheetName val="CHITIET VL_NC_x005f_x005f_x005f"/>
      <sheetName val="CHI_x005f_x005f_x005f_x0014_IET"/>
      <sheetName val="_Tam.xls__Tam.xls__Tam.xls_lam_"/>
      <sheetName val="TONG_x005f_x005f_x005f_x005f_x0"/>
      <sheetName val="T_x005f_x005f_x005f_x005f_x005f"/>
      <sheetName val="CHI_x005f_x0014_IET VL__x"/>
      <sheetName val="BAOGIATHA_x005f_x005f_x00"/>
      <sheetName val="LKVL-CK_x005f_x005f_x000d"/>
      <sheetName val="LKVL-CK_x005f_x005f_x000a"/>
      <sheetName val="vanchuyen T_x005f_x005f_x"/>
      <sheetName val="dongia _x005f_x005f_x001f"/>
      <sheetName val="Nhanvien_KD_BU"/>
      <sheetName val="Drop box"/>
      <sheetName val="T_x005f_x0008_PDMoi__(2)1"/>
      <sheetName val="vanchuyen_T_x005f_x0003_1"/>
      <sheetName val="CHITIET_VL_NC_x005f_x001f_TT__1p1"/>
      <sheetName val="CHI_x005f_x0014_IET_VL__x005f_x000e_C_TT_31"/>
      <sheetName val="dongia__x005f_x001f_2_1"/>
      <sheetName val="TONG_x005f_x000b_E3p_1"/>
      <sheetName val="T_x005f_x005f_x005f_x0008_PDMoi__(2)1"/>
      <sheetName val="vanchuyen_T_x005f_x005f_x005f_x0003_1"/>
      <sheetName val="CHITIET_VL_NC_x005f_x005f_x005f_x001f_TT__2"/>
      <sheetName val="CHI_x005f_x005f_x005f_x0014_IET_VL__x005f_x005f_1"/>
      <sheetName val="dongia__x005f_x005f_x005f_x001f_2_1"/>
      <sheetName val="TONG_x005f_x005f_x005f_x000b_E3p_1"/>
      <sheetName val="vanchuyen_T_x005f_x005f_x005f_x005f_x005f_x005f_1"/>
      <sheetName val="CHITIET_VL_NC_x005f_x005f_x005f_x005f_x0051"/>
      <sheetName val="dongia__x005f_x005f_x005f_x005f_x005f_x005f_x0011"/>
      <sheetName val="DONGI_x005f_x005f_x005f_x005f_x005f_x005f_x005f_x005f_x"/>
      <sheetName val="Dữ liệu"/>
      <sheetName val="Referent"/>
      <sheetName val="TH VL, NC, DDH��Than��huoc"/>
      <sheetName val="TH_VL,_NC,_DDH��Than��huoc"/>
      <sheetName val="MTP1"/>
      <sheetName val="Pur"/>
      <sheetName val="Dthu"/>
      <sheetName val="Key"/>
      <sheetName val="Huong Dan"/>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TONG HO©êb"/>
      <sheetName val="THTDT"/>
      <sheetName val="Gia VL (QII-2006)"/>
      <sheetName val="TH VL, NC,"/>
      <sheetName val="TONG HO©êb_x005f_x0000__x005f_x0000__x0014"/>
      <sheetName val="TH VL, NC,_x005f_x0000_DDHT Thanhphuo"/>
      <sheetName val="M07_09_05"/>
      <sheetName val="M08"/>
      <sheetName val="M09_khong co"/>
      <sheetName val="M10"/>
      <sheetName val="M11_khong co"/>
      <sheetName val="M12"/>
      <sheetName val="03b-BB"/>
      <sheetName val="M14.1_KO QNCACY"/>
      <sheetName val="M14.2_QNCA"/>
      <sheetName val="M15.2_QNCACY"/>
      <sheetName val="M15.1_KO QNCACY"/>
      <sheetName val="M16.1_ĐKBĐ"/>
      <sheetName val="16.2_ĐTĐ ko có"/>
      <sheetName val="Data Reference"/>
      <sheetName val="SILICATE"/>
      <sheetName val="Dinh"/>
      <sheetName val="Goc"/>
      <sheetName val="D"/>
      <sheetName val="T"/>
      <sheetName val="C"/>
      <sheetName val="km"/>
      <sheetName val="TM"/>
      <sheetName val="BK"/>
      <sheetName val="ma-pt"/>
      <sheetName val="Sheet5"/>
      <sheetName val="BHo"/>
      <sheetName val="VUNGDK"/>
      <sheetName val="CD CT"/>
      <sheetName val="303+303"/>
      <sheetName val="Info"/>
      <sheetName val="Projection"/>
      <sheetName val="Dinh nghia"/>
      <sheetName val="BoQ3PDR"/>
      <sheetName val="0807"/>
      <sheetName val="temp"/>
      <sheetName val="Sal update"/>
      <sheetName val="1107N"/>
      <sheetName val="0707"/>
      <sheetName val="STAFF 2007"/>
      <sheetName val="TH"/>
      <sheetName val="NVVPT1"/>
      <sheetName val="Thanh toan"/>
      <sheetName val="CT -THVLNC"/>
      <sheetName val="2153"/>
      <sheetName val="#REF!"/>
      <sheetName val="６中３版"/>
      <sheetName val="总括"/>
      <sheetName val="费用汇总75万"/>
      <sheetName val="一覧表元祖"/>
      <sheetName val="その他経"/>
      <sheetName val="Detail"/>
      <sheetName val="???????"/>
      <sheetName val="D.chau"/>
      <sheetName val="ctdg"/>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TH_VL,_NC,_DDH��Than��huoc1"/>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ocean voyage"/>
      <sheetName val="効率UP目論見"/>
      <sheetName val="SRP FH"/>
      <sheetName val="ｾｸﾞﾒﾝﾄ6-3-2.データ"/>
      <sheetName val="MTO REV.0"/>
      <sheetName val="Chi phi van chuyen"/>
      <sheetName val="Gia giao VL den HT"/>
      <sheetName val="Gia VL den HT"/>
      <sheetName val="_______"/>
      <sheetName val="出張者一覧（毎日確認のこと）"/>
      <sheetName val="C100-KICK"/>
      <sheetName val="CHI_x005f_x005f_x005f_x005f_x005f_x005f_x005f_x005f_x00"/>
      <sheetName val="dongia _x005f_x005f_x005f_x005f_x005f_x005f_x005f"/>
      <sheetName val="??-BLDG"/>
      <sheetName val="ISSUE一覧"/>
      <sheetName val="ﾓﾃﾞﾙ別収益"/>
      <sheetName val="826"/>
      <sheetName val="PY指摘脇だし"/>
      <sheetName val="????HPI 7?CR??"/>
      <sheetName val="Form + chart BC 93KI 1QFC"/>
      <sheetName val="Bud-Manila"/>
      <sheetName val="VL,NC"/>
      <sheetName val="FX FWD KS"/>
      <sheetName val="A6,MAY"/>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Nluc KTFA(Khong Có KPY)"/>
      <sheetName val="CRA-Detail"/>
      <sheetName val="AV Ha the"/>
      <sheetName val="NHAT KY 11 THANG"/>
      <sheetName val="0.Data_new"/>
      <sheetName val="Sheet1 "/>
      <sheetName val="_Tam_xls_lam_m_i"/>
      <sheetName val="_Tam_xls__Tam_xls_lam_m_i"/>
      <sheetName val="_Tam_xls__Tam_xls__Tam_xls_lam_"/>
      <sheetName val="9.9"/>
      <sheetName val="10.9"/>
      <sheetName val="01VT(R)"/>
      <sheetName val="0.Data"/>
      <sheetName val="VCV BE-TONG"/>
      <sheetName val="TONG_x000b_E3p_"/>
      <sheetName val="T_x0008_PDMoi__(2)"/>
      <sheetName val="vanchuyen_T_x0003_"/>
      <sheetName val="CHITIET_VL_NC_x001f_TT__1p"/>
      <sheetName val="CHI_x0014_IET_VL__x000e_C_TT_3p"/>
      <sheetName val="dongia__x001f_2_"/>
      <sheetName val="CHITIET_VL_NC_x005f_x001f_TT__1"/>
      <sheetName val="CHITIET_VL_NC_x005f_x005f_x005f"/>
      <sheetName val="CHITIET VL_NC_x001f_TT _1"/>
      <sheetName val="TONG_x005f_x000b_E3"/>
      <sheetName val="T_x005f_x000e_HCHIN"/>
      <sheetName val="T_x005f_x0008_PDMoi"/>
      <sheetName val="CHI_x005f_x0014_IET"/>
      <sheetName val="TONG_x005f_x005f_x0"/>
      <sheetName val="T_x005f_x005f_x005f"/>
      <sheetName val="CHI_x0014_IET VL__x"/>
      <sheetName val="T_x0008_PDMoi__(2)1"/>
      <sheetName val="vanchuyen_T_x0003_1"/>
      <sheetName val="CHITIET_VL_NC_x001f_TT__1p1"/>
      <sheetName val="CHI_x0014_IET_VL__x000e_C_TT_31"/>
      <sheetName val="dongia__x001f_2_1"/>
      <sheetName val="TONG_x000b_E3p_1"/>
      <sheetName val="CHITIET_VL_NC_x005f_x001f_TT__2"/>
      <sheetName val="CHITIET_VL_NC_x005f_x005f_x0051"/>
      <sheetName val="DONGI_x005f_x005f_x005f_x005f_x"/>
      <sheetName val="CHI_x005f_x0014_IET_VL__x"/>
      <sheetName val="vanchuyen_T_x005f_x005f_x"/>
      <sheetName val="dongia__x005f_x005f_x001f"/>
      <sheetName val="LKVL-CK_x005f_x005f_x005f"/>
      <sheetName val="CHITIET VL_NC_x005f"/>
      <sheetName val="BAOGIATHA_x00"/>
      <sheetName val="LKVL-CK_x000d"/>
      <sheetName val="LKVL-CK_x000a"/>
      <sheetName val="vanchuyen T_x"/>
      <sheetName val="dongia _x001f"/>
      <sheetName val="CHI_x005f_x0014_IET_VL__1"/>
      <sheetName val="vanchuyen_T_x005f_x005f_1"/>
      <sheetName val="dongia__x005f_x005f_x0011"/>
      <sheetName val="CHITIET_VL_NC_x001f_TT__1"/>
      <sheetName val="TONG_x000b_E3"/>
      <sheetName val="T_x000e_HCHIN"/>
      <sheetName val="T_x0008_PDMoi"/>
      <sheetName val="CHI_x0014_IET"/>
      <sheetName val="CHITIET_VL_NC_x001f_TT__2"/>
      <sheetName val="DONGI_x005f_x005f_x"/>
      <sheetName val="CHI_x0014_IET_VL__x"/>
      <sheetName val="CHI_x0014_IET_VL__1"/>
      <sheetName val="CHITIET_VL_NC_x005f"/>
      <sheetName val="TONG_x0"/>
      <sheetName val="T_x005f"/>
      <sheetName val="CHITIET_VL_NC_x0051"/>
      <sheetName val="vanchuyen_T_x"/>
      <sheetName val="dongia__x001f"/>
      <sheetName val="LKVL-CK_x005f"/>
      <sheetName val="vanchuyen_T_1"/>
      <sheetName val="dongia__x0011"/>
      <sheetName val="Control"/>
      <sheetName val="DG-Don vi"/>
      <sheetName val="TB1204"/>
      <sheetName val="B. phan tich k_luong cong cap"/>
      <sheetName val="[Tam.xls][Tam_xls]lam_m/i"/>
      <sheetName val="TBVL"/>
      <sheetName val="Tien Luong"/>
      <sheetName val="VCV-BE-Tÿÿÿ"/>
      <sheetName val="bluong"/>
      <sheetName val="banggia1"/>
      <sheetName val="TONG HOP VL-NC?TT"/>
      <sheetName val="TONG HOP VL-NC_TT"/>
      <sheetName val="CHITI"/>
      <sheetName val="TH VL, NC, DDHT Thanhphukc"/>
      <sheetName val="List"/>
      <sheetName val="Droplist"/>
      <sheetName val="ESTI."/>
      <sheetName val="DI-ESTI"/>
      <sheetName val="Vattuxd"/>
      <sheetName val="Cover"/>
      <sheetName val="H.A01 - Shares"/>
      <sheetName val="4.16-30"/>
      <sheetName val="Sheet10"/>
      <sheetName val="2.Them Gio"/>
      <sheetName val="6.1-15"/>
      <sheetName val="⼟Ŵ⼟Ĩ々㞔⼏￼⼞Ĩ々_x0008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dongia__x005f_x005f_x005f_x005f_x005f_x005f_x005f"/>
      <sheetName val="P.I"/>
      <sheetName val="BAODUONG"/>
      <sheetName val="____HPI 7_CR__"/>
      <sheetName val="⼟Ŵ⼟Ĩ々㞔⼏￼⼞Ĩ々_x005f_x0008__x005f_x0000__x0008"/>
      <sheetName val="WTB"/>
      <sheetName val="NC"/>
      <sheetName val="San pham"/>
      <sheetName val="Mat Master (TT)"/>
      <sheetName val="ck"/>
      <sheetName val="Mat Master (MT)"/>
      <sheetName val="Tong Du Toan"/>
      <sheetName val="REVISED QTY BOX 2"/>
      <sheetName val="손익계산서"/>
      <sheetName val="A5 "/>
      <sheetName val="O3"/>
      <sheetName val="VL"/>
      <sheetName val="ND"/>
      <sheetName val="Exp Code"/>
      <sheetName val="Expense"/>
      <sheetName val="RESIN 1"/>
      <sheetName val="PAC 2"/>
      <sheetName val="MOULD 3"/>
      <sheetName val="MICS 4"/>
      <sheetName val="OVER HEAD 5"/>
      <sheetName val="TRANS 6"/>
      <sheetName val="ADM 7"/>
      <sheetName val="OTHER 8"/>
      <sheetName val="12_th_20081"/>
      <sheetName val="Other_Note-20081"/>
      <sheetName val="Khoi luong"/>
      <sheetName val="MTL$-INTER"/>
      <sheetName val="Tongke"/>
      <sheetName val="Piano Montaggio PO-02 bozza2"/>
      <sheetName val="CHITI?? VL-NC-TT-3p"/>
      <sheetName val="bia"/>
      <sheetName val="ky (2)"/>
      <sheetName val="DT"/>
      <sheetName val="KLtuyen"/>
      <sheetName val="1m"/>
      <sheetName val="VTB"/>
      <sheetName val="PT"/>
      <sheetName val="ky"/>
      <sheetName val="00000000"/>
      <sheetName val="10000000"/>
      <sheetName val="20000000"/>
      <sheetName val="SUM PL"/>
      <sheetName val="Bang chiet tinh TBA"/>
      <sheetName val="KH 2010 PA2"/>
      <sheetName val="PhaDoMong"/>
      <sheetName val="Danh sach cac can uu dai"/>
      <sheetName val="TN"/>
      <sheetName val="Luong XDCB"/>
      <sheetName val="Gia VL,NC,M"/>
      <sheetName val="DTCT"/>
      <sheetName val="Lists"/>
      <sheetName val="vanchu=n TC"/>
      <sheetName val="Gia vat tu"/>
      <sheetName val="PhÇnCK"/>
      <sheetName val="Mức độ"/>
      <sheetName val="GL tien"/>
      <sheetName val="Xuly Data"/>
      <sheetName val="Ky tu cham cong"/>
      <sheetName val="CHI_x005f_x005f_x005f_x005f_x00"/>
      <sheetName val="dongia _x005f_x005f_x005f"/>
      <sheetName val="Reference"/>
      <sheetName val="bang tong hop"/>
      <sheetName val="Q&amp;A"/>
      <sheetName val="CHI_x005f_x005f_x00"/>
      <sheetName val="dongia _x005f"/>
      <sheetName val="Criteria S1-S2U"/>
      <sheetName val="Dong goi - boc xep"/>
      <sheetName val="_x005f_x0000__x005f_x0000_"/>
      <sheetName val="Doi hinh quy hoach"/>
      <sheetName val="Vat tu"/>
      <sheetName val="BangPhanCongDiCa"/>
      <sheetName val="Thong tin loai tu"/>
      <sheetName val="Ma phong ban-Kenh"/>
      <sheetName val="Mức tham gia"/>
      <sheetName val="Ghichu"/>
      <sheetName val="Tieu chi-TBHV"/>
      <sheetName val="LIST_TRINH DO"/>
      <sheetName val="DS KHACH HANG"/>
      <sheetName val="BANG GIA"/>
      <sheetName val="Sheet4 (6)"/>
      <sheetName val="Forecast by Item-Warehouse"/>
      <sheetName val="DS"/>
      <sheetName val="DSNV"/>
      <sheetName val="CẤP QUẢN LÝ"/>
      <sheetName val="TO TRUONG"/>
      <sheetName val="Mau 02"/>
      <sheetName val="KE HOACH"/>
      <sheetName val="DS MANG THAI + NUOI CON NHO"/>
      <sheetName val="TUYEN MOI"/>
      <sheetName val="DIEU CHUYEN - DE BAT"/>
      <sheetName val="NGHI VIEC"/>
      <sheetName val="BAO CAO LAO DONG"/>
      <sheetName val="LIST_DIEU CHUYEN"/>
      <sheetName val="Data-K.Xóa"/>
      <sheetName val="hortAbbrevDayName1"/>
      <sheetName val="LKVL-CK_HT-GD11"/>
      <sheetName val="Criteria_S1-S2U"/>
      <sheetName val="Dong_goi_-_boc_xep"/>
      <sheetName val="Doi_hinh_quy_hoach"/>
      <sheetName val="Vat_tu"/>
      <sheetName val="Thong_tin_loai_tu"/>
      <sheetName val="Ma_phong_ban-Kenh"/>
      <sheetName val="Mức_tham_gia"/>
      <sheetName val="Tieu_chi-TBHV"/>
      <sheetName val="TH_"/>
      <sheetName val="LIST_TRINH_DO"/>
      <sheetName val="dongia__x005f_x005f_x005f"/>
      <sheetName val="Huong_dan"/>
      <sheetName val="DS_KHACH_HANG"/>
      <sheetName val="BANG_GIA"/>
      <sheetName val="Sheet4_(6)"/>
      <sheetName val="Forecast_by_Item-Warehouse"/>
      <sheetName val="CẤP_QUẢN_LÝ"/>
      <sheetName val="TO_TRUONG"/>
      <sheetName val="Mau_02"/>
      <sheetName val="KE_HOACH"/>
      <sheetName val="DS_MANG_THAI_+_NUOI_CON_NHO"/>
      <sheetName val="TUYEN_MOI"/>
      <sheetName val="DIEU_CHUYEN_-_DE_BAT"/>
      <sheetName val="NGHI_VIEC"/>
      <sheetName val="BAO_CAO_LAO_DONG"/>
      <sheetName val="LIST_DIEU_CHUYEN"/>
      <sheetName val="Data-K_Xóa"/>
      <sheetName val="CHITIET_VL_NCTT__1"/>
      <sheetName val="CHIIET_VL__x"/>
      <sheetName val="dongia__x005f"/>
      <sheetName val="GIAVLIEU"/>
      <sheetName val="hortAbbrevDayName1ShortAbbrevD"/>
      <sheetName val="CHITI__ VL-NC-TT-3p"/>
      <sheetName val="KH-Q1,Q2,01????????? ?筄Ơ?_x0004_?????"/>
      <sheetName val="[Tam.xls][Tam.xls][Tam.xls]la_2"/>
      <sheetName val="[Tam.xls][Tam_xls][Tam_xls]la_2"/>
      <sheetName val="[Tam.xls][Tam.xls][Tam_xls]la_2"/>
      <sheetName val="[Tam.xls][Tam.xls][Tam.xls]la_3"/>
      <sheetName val="[Tam.xls][Tam_xls][Tam_xls]la_3"/>
      <sheetName val="[Tam.xls][Tam.xls][Tam_xls]la_3"/>
      <sheetName val="BS (2)_Luu12"/>
      <sheetName val="DGDD"/>
      <sheetName val="DGTBA"/>
      <sheetName val="MTC"/>
      <sheetName val="FAS115"/>
      <sheetName val="C&amp;B"/>
      <sheetName val="loan"/>
      <sheetName val="breakdown"/>
      <sheetName val="All Cash Dil"/>
      <sheetName val="2006-BY UNIT"/>
      <sheetName val="Summary P&amp;L SA"/>
      <sheetName val="CDSPS"/>
      <sheetName val="CaMay"/>
      <sheetName val="DGiaT"/>
      <sheetName val="DGiaTN"/>
      <sheetName val="TT"/>
      <sheetName val="CTGS NHAP"/>
      <sheetName val="DTBH"/>
      <sheetName val="DS mã"/>
      <sheetName val="Item list - OPEX NVL VPP"/>
      <sheetName val="Datavalidation"/>
      <sheetName val="muc phi _ CP"/>
      <sheetName val="electrical"/>
      <sheetName val="Tke"/>
      <sheetName val="TONG HO©êb_x0000__x0000__x0014_"/>
      <sheetName val="TH VL, NC,_x0000_DDHT Thanhphuoc"/>
      <sheetName val="TONG HOP VL-NC_x0000_TT"/>
      <sheetName val="CHITI_x0000__x0000_ VL-NC-TT-3p"/>
      <sheetName val="⼟Ŵ⼟Ĩ々㞔⼏￼⼞Ĩ々_x0008__x0000__x0008__x0000_က_x0000__x0000__x0000__x0000_"/>
      <sheetName val="_x0000__x0000_"/>
      <sheetName val="hortAbbrevDayName1_x0000_ShortAbbrevD"/>
      <sheetName val="KH-Q1,Q2,01_x0000__x0000__x0000__x0000__x0000__x0000__x0000__x0000__x0000_ _x0000_筄Ơ_x0000__x0004__x0000__x0000__x0000__x0000__x0000_"/>
      <sheetName val="KH-Q1,Q2,01_x0000__x0000__x0000__x0000__x0000__x0000__x0000__x0000__x0000__x0009__x0000_筄Ơ_x0000__x0004__x0000__x0000__x0000__x0000__x0000_"/>
      <sheetName val="Graph"/>
      <sheetName val="Chart"/>
      <sheetName val="CT_Thang_Mo2"/>
      <sheetName val="CT__PL2"/>
      <sheetName val="CHITIET_VL-NC-TT1p"/>
      <sheetName val="NFI the"/>
      <sheetName val="NFI the_CN"/>
      <sheetName val="Doanh so WU"/>
      <sheetName val="theo tháng gửi"/>
      <sheetName val="Số dư"/>
      <sheetName val="KKH_CKH"/>
      <sheetName val="Co cau KKH"/>
      <sheetName val="Hình Nhện"/>
      <sheetName val="Ty le no xau"/>
      <sheetName val="GAP_LUYKE"/>
      <sheetName val="NGUYEN TAC"/>
      <sheetName val="LNTT"/>
      <sheetName val="GAP_THANGTRUOC"/>
      <sheetName val="Phi HD+TTQT"/>
      <sheetName val="Thu nợ - giải ngân"/>
      <sheetName val="Graph KHDN"/>
      <sheetName val="BL_TTQT KHDN"/>
      <sheetName val="Banca_S"/>
      <sheetName val="Present_M"/>
      <sheetName val="Tăng ròng vùng"/>
      <sheetName val="Tăng ròng theo vùng C.Thảo"/>
      <sheetName val="NIM CV_loaitien KHDN"/>
      <sheetName val="PAYROLL"/>
      <sheetName val="SLKH"/>
      <sheetName val="Banca Life_CN"/>
      <sheetName val="SUM_S"/>
      <sheetName val="MAHANG"/>
      <sheetName val="TTTram"/>
      <sheetName val="B"/>
      <sheetName val="TT DZ35"/>
      <sheetName val="Bang chi tiet-Direct work"/>
      <sheetName val="TEN CONG TRINH"/>
      <sheetName val="131"/>
      <sheetName val="PROD."/>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 val="vanchuyen_TC3"/>
      <sheetName val="CHITIET_VL_NC3"/>
      <sheetName val="dongia__2_3"/>
      <sheetName val="TONG_HOP_VL_NC3"/>
      <sheetName val="CHITIET_VL_NC_TT__1p3"/>
      <sheetName val="TONG_HOP_VL_NC_TT3"/>
      <sheetName val="KPVC_BD_3"/>
      <sheetName val="CHITIET_VL_NC_TT_3p3"/>
      <sheetName val="THPDMoi___2_3"/>
      <sheetName val="t_h_HA_THE3"/>
      <sheetName val="TH_VL__NC__DDHT_Thanhphuoc3"/>
      <sheetName val="general_requirements2"/>
      <sheetName val="KPVÿÿBD_2"/>
      <sheetName val="TH_VL,_NC,_DDHÿÿThanÿÿhuoc3"/>
      <sheetName val="kinh_phí_XD2"/>
      <sheetName val="Bang_gia_tong_hop2"/>
      <sheetName val="TONGE3p_2"/>
      <sheetName val="T_Tinh1"/>
      <sheetName val="Thuc_thanh1"/>
      <sheetName val="Export_Table"/>
      <sheetName val="S_A52"/>
      <sheetName val="Trich_quy2"/>
      <sheetName val="S_BS2"/>
      <sheetName val="S_FA_2"/>
      <sheetName val="S_RPT-bal2"/>
      <sheetName val="S_RPT-tran2"/>
      <sheetName val="C_RPT-trans2"/>
      <sheetName val="C_RPT-bal2"/>
      <sheetName val="Lai_lo_dau_tu2"/>
      <sheetName val="DC_sai_soat_092"/>
      <sheetName val="S_WTB2"/>
      <sheetName val="S_Note2"/>
      <sheetName val="C_FA2"/>
      <sheetName val="For_FS_presentation2"/>
      <sheetName val="S_FS2"/>
      <sheetName val="ĐC_Bo_sung2"/>
      <sheetName val="C_A52"/>
      <sheetName val="C_FS2"/>
      <sheetName val="S_RE2"/>
      <sheetName val="FS_by_entity2"/>
      <sheetName val="C_RE2"/>
      <sheetName val="S_CIT2"/>
      <sheetName val="C_WTB2"/>
      <sheetName val="C_CIT2"/>
      <sheetName val="C_Note2"/>
      <sheetName val="Tax_loss2"/>
      <sheetName val="C_Interco-bal2"/>
      <sheetName val="C_Interco-trans2"/>
      <sheetName val="C_Loan2"/>
      <sheetName val="S_Loan2"/>
      <sheetName val="C_Interco-Unrealised_profit2"/>
      <sheetName val="C_Segment2"/>
      <sheetName val="Tax_Loss_carried_forward2"/>
      <sheetName val="C_EPS2"/>
      <sheetName val="C_Associates2"/>
      <sheetName val="C_Phu_Hoang_Anh2"/>
      <sheetName val="C_An_Tien2"/>
      <sheetName val="C_Me_Kong2"/>
      <sheetName val="C_Translation_reserve-Bangkok2"/>
      <sheetName val="C_Translation_reserve-Attopeu2"/>
      <sheetName val="Gw_TR2"/>
      <sheetName val="Gw_GM2"/>
      <sheetName val="Gw_AT2"/>
      <sheetName val="Gw_MT2"/>
      <sheetName val="C_Commitments2"/>
      <sheetName val="EB_Sal09"/>
      <sheetName val="TPDMoi__(2)2"/>
      <sheetName val="vanchuyen_T2"/>
      <sheetName val="CHITIET_VL_NCTT__1p2"/>
      <sheetName val="CHIIET_VL_C_TT_3p1"/>
      <sheetName val="dongia_2_2"/>
      <sheetName val="DAMNEN_KHONG_HC1"/>
      <sheetName val="DAM_NEN_HC1"/>
      <sheetName val="MTO_REV_2(ARMOR)1"/>
      <sheetName val="truc_tiep1"/>
      <sheetName val="TH_VL,_NC,_DDH��Than��huoc2"/>
      <sheetName val="PHÚC_THĂNG_LONG"/>
      <sheetName val="CHU_NHIEM1"/>
      <sheetName val="kinh_ph?_XD2"/>
      <sheetName val="kinh_ph__XD2"/>
      <sheetName val="TONG_x005f_x000b_E3p_2"/>
      <sheetName val="T_x005f_x0008_PDMoi__(2)2"/>
      <sheetName val="vanchuyen_T_x005f_x0003_2"/>
      <sheetName val="CHITIET_VL_NC_x005f_x001f_TT__1p2"/>
      <sheetName val="CHI_x005f_x0014_IET_VL__x005f_x000e_C_TT_32"/>
      <sheetName val="dongia__x005f_x001f_2_2"/>
      <sheetName val="BANG_KL1"/>
      <sheetName val="TONG_x005f_x005f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vanchuyen_T_x005f_x005f_x005f_x005f_x005f_x005f_2"/>
      <sheetName val="CHITIET_VL_NC_x005f_x005f_x005f_x005f_x0052"/>
      <sheetName val="dongia__x005f_x005f_x005f_x005f_x005f_x005f_x0012"/>
      <sheetName val="H5_-_TR1"/>
      <sheetName val="H4_Movement_by_entity1"/>
      <sheetName val="[Tam_xls]lam_m/i1"/>
      <sheetName val="[Tam_xls][Tam_xls]lam_m/i1"/>
      <sheetName val="Du_lieu_data1"/>
      <sheetName val="Phí_BH1"/>
      <sheetName val="Product_list1"/>
      <sheetName val="[Tam_xls][Tam_xls][Tam_xls]lam1"/>
      <sheetName val="Du_lieu1"/>
      <sheetName val="_Tam_xls_lam_m_i1"/>
      <sheetName val="_Tam_xls__Tam_xls_lam_m_i1"/>
      <sheetName val="CHITIET_VL_NC_x005f_x001f_TT__11"/>
      <sheetName val="CHITIET_VL_NC_x005f_x005f_x005f1"/>
      <sheetName val="_Tam_xls__Tam_xls__Tam_xls_lam1"/>
      <sheetName val="CHI_x005f_x0014_IET_VL__x1"/>
      <sheetName val="vanchuyen_T_x005f_x005f_x1"/>
      <sheetName val="dongia__x005f_x005f_x001f1"/>
      <sheetName val="Drop_box"/>
      <sheetName val="Dữ_liệu"/>
      <sheetName val="CD_CT"/>
      <sheetName val="Dinh_nghia"/>
      <sheetName val="Sal_update"/>
      <sheetName val="STAFF_2007"/>
      <sheetName val="Thanh_toan1"/>
      <sheetName val="CT_-THVLNC1"/>
      <sheetName val="D_chau"/>
      <sheetName val="Gia_VL_(QII-2006)"/>
      <sheetName val="TONG_HOP_VL-NCTT"/>
      <sheetName val="단면_(2)"/>
      <sheetName val="Nhap_VT_oto"/>
      <sheetName val="OPERATING_HEAD"/>
      <sheetName val="ocean_voyage"/>
      <sheetName val="SRP_FH"/>
      <sheetName val="ｾｸﾞﾒﾝﾄ6-3-2_データ"/>
      <sheetName val="MTO_REV_0"/>
      <sheetName val="Chi_phi_van_chuyen"/>
      <sheetName val="Tro_giup"/>
      <sheetName val="Gia_giao_VL_den_HT"/>
      <sheetName val="Chenh_lech_vat_tu"/>
      <sheetName val="Gia_VL_den_HT"/>
      <sheetName val="????HPI_7?CR??"/>
      <sheetName val="Form_+_chart_BC_93KI_1QFC"/>
      <sheetName val="FX_FWD_KS"/>
      <sheetName val="Chiet_tinh_dz22"/>
      <sheetName val="Chiet_tinh_dz35"/>
      <sheetName val="Ｍss_４Ｒ要員"/>
      <sheetName val="TS_Report-Production_KYOSHIN"/>
      <sheetName val="Chú_ý"/>
      <sheetName val="Bảng_Giá"/>
      <sheetName val="Nluc_KTFA(Khong_Có_KPY)"/>
      <sheetName val="AV_Ha_the"/>
      <sheetName val="Don_gia_chi_tiet"/>
      <sheetName val="Gia_tri_vat_tu"/>
      <sheetName val="Luong_NC"/>
      <sheetName val="NS_BTN"/>
      <sheetName val="Tong_hop_vat_tu"/>
      <sheetName val="Gia_CM"/>
      <sheetName val="Dau_Vao"/>
      <sheetName val="PT_VT"/>
      <sheetName val="DG_BS"/>
      <sheetName val="Bu_NLieu"/>
      <sheetName val="CL_Vat_lieu"/>
      <sheetName val="DT_CT"/>
      <sheetName val="CP_XD_Duong"/>
      <sheetName val="Bia_ngan"/>
      <sheetName val="Bia_du_toan"/>
      <sheetName val="TONG_HO©êb"/>
      <sheetName val="TH_VL,_NC,DDHT_Thanhphuoc"/>
      <sheetName val="TH_VL,_NC,"/>
      <sheetName val="TONG_HO©êb_x005f_x0000__x005f_x0000__x0014"/>
      <sheetName val="TH_VL,_NC,_x005f_x0000_DDHT_Thanhphuo"/>
      <sheetName val="M09_khong_co"/>
      <sheetName val="M11_khong_co"/>
      <sheetName val="M14_1_KO_QNCACY"/>
      <sheetName val="M14_2_QNCA"/>
      <sheetName val="M15_2_QNCACY"/>
      <sheetName val="M15_1_KO_QNCACY"/>
      <sheetName val="M16_1_ĐKBĐ"/>
      <sheetName val="16_2_ĐTĐ_ko_có"/>
      <sheetName val="Data_Reference"/>
      <sheetName val="NHAT_KY_11_THANG"/>
      <sheetName val="0_Data_new"/>
      <sheetName val="Sheet1_"/>
      <sheetName val="9_9"/>
      <sheetName val="10_9"/>
      <sheetName val="0_Data"/>
      <sheetName val="VCV_BE-TONG1"/>
      <sheetName val="CHITIET_VL_NCTT__11"/>
      <sheetName val="CHIIET_VL__x1"/>
      <sheetName val="TPDMoi__(2)1"/>
      <sheetName val="vanchuyen_T1"/>
      <sheetName val="CHITIET_VL_NCTT__1p1"/>
      <sheetName val="CHIIET_VL_C_TT_31"/>
      <sheetName val="dongia_2_1"/>
      <sheetName val="TONGE3p_1"/>
      <sheetName val="CHITIET_VL_NC_x005f1"/>
      <sheetName val="vanchuyen_T_x1"/>
      <sheetName val="dongia__x001f1"/>
      <sheetName val="TONGE3"/>
      <sheetName val="THCHIN"/>
      <sheetName val="TPDMoi"/>
      <sheetName val="CHIIET"/>
      <sheetName val="CHITIET_VL_NCTT__2"/>
      <sheetName val="CHIIET_VL__1"/>
      <sheetName val="DG-Don_vi"/>
      <sheetName val="B__phan_tich_k_luong_cong_cap"/>
      <sheetName val="[Tam_xls][Tam_xls]lam_m/i2"/>
      <sheetName val="Tien_Luong"/>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CHITIET_VL_NC4"/>
      <sheetName val="dongia__2_4"/>
      <sheetName val="TONG_HOP_VL_NC4"/>
      <sheetName val="CHITIET_VL_NC_TT__1p4"/>
      <sheetName val="TONG_HOP_VL_NC_TT4"/>
      <sheetName val="KPVC_BD_4"/>
      <sheetName val="CHITIET_VL_NC_TT_3p4"/>
      <sheetName val="THPDMoi___2_4"/>
      <sheetName val="t_h_HA_THE4"/>
      <sheetName val="TH_VL__NC__DDHT_Thanhphuoc4"/>
      <sheetName val="general_requirements3"/>
      <sheetName val="CT_Thang_Mo3"/>
      <sheetName val="CT__PL3"/>
      <sheetName val="KPVÿÿBD_3"/>
      <sheetName val="TH_VL,_NC,_DDHÿÿThanÿÿhuoc4"/>
      <sheetName val="kinh_phí_XD3"/>
      <sheetName val="Bang_gia_tong_hop3"/>
      <sheetName val="12_th_20082"/>
      <sheetName val="T_Tinh2"/>
      <sheetName val="Thuc_thanh2"/>
      <sheetName val="Export_Table1"/>
      <sheetName val="CHITIET_VL-NC-TT1p1"/>
      <sheetName val="S_A53"/>
      <sheetName val="Trich_quy3"/>
      <sheetName val="S_BS3"/>
      <sheetName val="S_FA_3"/>
      <sheetName val="S_RPT-bal3"/>
      <sheetName val="S_RPT-tran3"/>
      <sheetName val="C_RPT-trans3"/>
      <sheetName val="C_RPT-bal3"/>
      <sheetName val="Lai_lo_dau_tu3"/>
      <sheetName val="DC_sai_soat_093"/>
      <sheetName val="S_WTB3"/>
      <sheetName val="S_Note3"/>
      <sheetName val="C_FA3"/>
      <sheetName val="For_FS_presentation3"/>
      <sheetName val="S_FS3"/>
      <sheetName val="ĐC_Bo_sung3"/>
      <sheetName val="C_A53"/>
      <sheetName val="C_FS3"/>
      <sheetName val="S_RE3"/>
      <sheetName val="FS_by_entity3"/>
      <sheetName val="C_RE3"/>
      <sheetName val="S_CIT3"/>
      <sheetName val="C_WTB3"/>
      <sheetName val="C_CIT3"/>
      <sheetName val="C_Note3"/>
      <sheetName val="Tax_loss3"/>
      <sheetName val="C_Interco-bal3"/>
      <sheetName val="C_Interco-trans3"/>
      <sheetName val="C_Loan3"/>
      <sheetName val="S_Loan3"/>
      <sheetName val="C_Interco-Unrealised_profit3"/>
      <sheetName val="C_Segment3"/>
      <sheetName val="Tax_Loss_carried_forward3"/>
      <sheetName val="C_EPS3"/>
      <sheetName val="C_Associates3"/>
      <sheetName val="C_Phu_Hoang_Anh3"/>
      <sheetName val="C_An_Tien3"/>
      <sheetName val="C_Me_Kong3"/>
      <sheetName val="C_Translation_reserve-Bangkok3"/>
      <sheetName val="C_Translation_reserve-Attopeu3"/>
      <sheetName val="Gw_TR3"/>
      <sheetName val="Gw_GM3"/>
      <sheetName val="Gw_AT3"/>
      <sheetName val="Gw_MT3"/>
      <sheetName val="C_Commitments3"/>
      <sheetName val="EB_Sal091"/>
      <sheetName val="DAMNEN_KHONG_HC2"/>
      <sheetName val="DAM_NEN_HC2"/>
      <sheetName val="Other_Note-20082"/>
      <sheetName val="MTO_REV_2(ARMOR)2"/>
      <sheetName val="truc_tiep2"/>
      <sheetName val="TH_VL,_NC,_DDH��Than��huoc3"/>
      <sheetName val="PHÚC_THĂNG_LONG1"/>
      <sheetName val="LKVL-CK_HT-GD12"/>
      <sheetName val="CHU_NHIEM2"/>
      <sheetName val="kinh_ph?_XD3"/>
      <sheetName val="kinh_ph__XD3"/>
      <sheetName val="TONG_x005f_x000b_E3p_3"/>
      <sheetName val="T_x005f_x0008_PDMoi__(2)3"/>
      <sheetName val="vanchuyen_T_x005f_x0003_3"/>
      <sheetName val="CHITIET_VL_NC_x005f_x001f_TT__1p3"/>
      <sheetName val="CHI_x005f_x0014_IET_VL__x005f_x000e_C_TT_33"/>
      <sheetName val="dongia__x005f_x001f_2_3"/>
      <sheetName val="BANG_KL2"/>
      <sheetName val="TONG_x005f_x005f_x005f_x000b_E3p_3"/>
      <sheetName val="T_x005f_x005f_x005f_x0008_PDMoi__(2)3"/>
      <sheetName val="vanchuyen_T_x005f_x005f_x005f_x0003_3"/>
      <sheetName val="CHITIET_VL_NC_x005f_x005f_x005f_x001f_TT__4"/>
      <sheetName val="CHI_x005f_x005f_x005f_x0014_IET_VL__x005f_x005f_3"/>
      <sheetName val="dongia__x005f_x005f_x005f_x001f_2_3"/>
      <sheetName val="vanchuyen_T_x005f_x005f_x005f_x005f_x005f_x005f_3"/>
      <sheetName val="CHITIET_VL_NC_x005f_x005f_x005f_x005f_x0053"/>
      <sheetName val="dongia__x005f_x005f_x005f_x005f_x005f_x005f_x0013"/>
      <sheetName val="H5_-_TR2"/>
      <sheetName val="H4_Movement_by_entity2"/>
      <sheetName val="[Tam_xls]lam_m/i2"/>
      <sheetName val="[Tam_xls][Tam_xls]lam_m/i3"/>
      <sheetName val="Du_lieu_data2"/>
      <sheetName val="Phí_BH2"/>
      <sheetName val="Product_list2"/>
      <sheetName val="[Tam_xls][Tam_xls][Tam_xls]lam2"/>
      <sheetName val="Du_lieu2"/>
      <sheetName val="_Tam_xls_lam_m_i2"/>
      <sheetName val="_Tam_xls__Tam_xls_lam_m_i2"/>
      <sheetName val="CHITIET_VL_NC_x005f_x001f_TT__12"/>
      <sheetName val="CHITIET_VL_NC_x005f_x005f_x005f2"/>
      <sheetName val="_Tam_xls__Tam_xls__Tam_xls_lam2"/>
      <sheetName val="CHI_x005f_x0014_IET_VL__x2"/>
      <sheetName val="vanchuyen_T_x005f_x005f_x2"/>
      <sheetName val="dongia__x005f_x005f_x001f2"/>
      <sheetName val="Drop_box1"/>
      <sheetName val="Dữ_liệu1"/>
      <sheetName val="CD_CT1"/>
      <sheetName val="Dinh_nghia1"/>
      <sheetName val="Sal_update1"/>
      <sheetName val="STAFF_20071"/>
      <sheetName val="Thanh_toan2"/>
      <sheetName val="CT_-THVLNC2"/>
      <sheetName val="D_chau1"/>
      <sheetName val="Gia_VL_(QII-2006)1"/>
      <sheetName val="단면_(2)1"/>
      <sheetName val="Nhap_VT_oto1"/>
      <sheetName val="OPERATING_HEAD1"/>
      <sheetName val="ocean_voyage1"/>
      <sheetName val="SRP_FH1"/>
      <sheetName val="ｾｸﾞﾒﾝﾄ6-3-2_データ1"/>
      <sheetName val="MTO_REV_01"/>
      <sheetName val="Chi_phi_van_chuyen1"/>
      <sheetName val="Tro_giup1"/>
      <sheetName val="Gia_giao_VL_den_HT1"/>
      <sheetName val="Chenh_lech_vat_tu1"/>
      <sheetName val="Gia_VL_den_HT1"/>
      <sheetName val="dongia__x005f_x005f_x005f_x005f_x005f_x005f_x0051"/>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Nluc_KTFA(Khong_Có_KPY)1"/>
      <sheetName val="Huong_Dan1"/>
      <sheetName val="AV_Ha_the1"/>
      <sheetName val="Don_gia_chi_tiet1"/>
      <sheetName val="Gia_tri_vat_tu1"/>
      <sheetName val="Luong_NC1"/>
      <sheetName val="NS_BTN1"/>
      <sheetName val="Tong_hop_vat_tu1"/>
      <sheetName val="Gia_CM1"/>
      <sheetName val="Dau_Vao1"/>
      <sheetName val="PT_VT1"/>
      <sheetName val="DG_BS1"/>
      <sheetName val="Bu_NLieu1"/>
      <sheetName val="CL_Vat_lieu1"/>
      <sheetName val="DT_CT1"/>
      <sheetName val="CP_XD_Duong1"/>
      <sheetName val="Bia_ngan1"/>
      <sheetName val="Bia_du_toan1"/>
      <sheetName val="TH_1"/>
      <sheetName val="TONG_HO©êb1"/>
      <sheetName val="TH_VL,_NC,1"/>
      <sheetName val="TONG_HO©êb_x005f_x0000__x005f_x0000__x0011"/>
      <sheetName val="TH_VL,_NC,_x005f_x0000_DDHT_Thanhphu1"/>
      <sheetName val="M09_khong_co1"/>
      <sheetName val="M11_khong_co1"/>
      <sheetName val="M14_1_KO_QNCACY1"/>
      <sheetName val="M14_2_QNCA1"/>
      <sheetName val="M15_2_QNCACY1"/>
      <sheetName val="M15_1_KO_QNCACY1"/>
      <sheetName val="M16_1_ĐKBĐ1"/>
      <sheetName val="16_2_ĐTĐ_ko_có1"/>
      <sheetName val="Data_Reference1"/>
      <sheetName val="NHAT_KY_11_THANG1"/>
      <sheetName val="0_Data_new1"/>
      <sheetName val="Sheet1_1"/>
      <sheetName val="9_91"/>
      <sheetName val="10_91"/>
      <sheetName val="0_Data1"/>
      <sheetName val="VCV_BE-TONG2"/>
      <sheetName val="CHITIET_VL_NC_x005f2"/>
      <sheetName val="vanchuyen_T_x2"/>
      <sheetName val="dongia__x001f2"/>
      <sheetName val="DG-Don_vi1"/>
      <sheetName val="B__phan_tich_k_luong_cong_cap1"/>
      <sheetName val="[Tam_xls][Tam_xls]lam_m/i4"/>
      <sheetName val="Tien_Luong1"/>
      <sheetName val="TONGKE3p_5"/>
      <sheetName val="DON_GIA5"/>
      <sheetName val="TONG_HOP_VL-NC5"/>
      <sheetName val="CHITIET_VL-NC-TT_-1p5"/>
      <sheetName val="TONG_HOP_VL-NC_TT5"/>
      <sheetName val="KPVC-BD_5"/>
      <sheetName val="CHITIET_VL-NC-TT-3p5"/>
      <sheetName val="CHITIET_VL-NC5"/>
      <sheetName val="THPDMoi__(2)5"/>
      <sheetName val="t-h_HA_THE5"/>
      <sheetName val="TH_VL,_NC,_DDHT_Thanhphuoc5"/>
      <sheetName val="dongia_(2)5"/>
      <sheetName val="TH_XL5"/>
      <sheetName val="vanchuyen_TC5"/>
      <sheetName val="CHITIET_VL_NC5"/>
      <sheetName val="dongia__2_5"/>
      <sheetName val="TONG_HOP_VL_NC5"/>
      <sheetName val="CHITIET_VL_NC_TT__1p5"/>
      <sheetName val="TONG_HOP_VL_NC_TT5"/>
      <sheetName val="KPVC_BD_5"/>
      <sheetName val="CHITIET_VL_NC_TT_3p5"/>
      <sheetName val="THPDMoi___2_5"/>
      <sheetName val="t_h_HA_THE5"/>
      <sheetName val="TH_VL__NC__DDHT_Thanhphuoc5"/>
      <sheetName val="general_requirements4"/>
      <sheetName val="CT_Thang_Mo4"/>
      <sheetName val="CT__PL4"/>
      <sheetName val="KPVÿÿBD_4"/>
      <sheetName val="TH_VL,_NC,_DDHÿÿThanÿÿhuoc5"/>
      <sheetName val="kinh_phí_XD4"/>
      <sheetName val="Bang_gia_tong_hop4"/>
      <sheetName val="12_th_20083"/>
      <sheetName val="T_Tinh3"/>
      <sheetName val="Thuc_thanh3"/>
      <sheetName val="Export_Table2"/>
      <sheetName val="CHITIET_VL-NC-TT1p2"/>
      <sheetName val="S_A54"/>
      <sheetName val="Trich_quy4"/>
      <sheetName val="S_BS4"/>
      <sheetName val="S_FA_4"/>
      <sheetName val="S_RPT-bal4"/>
      <sheetName val="S_RPT-tran4"/>
      <sheetName val="C_RPT-trans4"/>
      <sheetName val="C_RPT-bal4"/>
      <sheetName val="Lai_lo_dau_tu4"/>
      <sheetName val="DC_sai_soat_094"/>
      <sheetName val="S_WTB4"/>
      <sheetName val="S_Note4"/>
      <sheetName val="C_FA4"/>
      <sheetName val="For_FS_presentation4"/>
      <sheetName val="S_FS4"/>
      <sheetName val="ĐC_Bo_sung4"/>
      <sheetName val="C_A54"/>
      <sheetName val="C_FS4"/>
      <sheetName val="S_RE4"/>
      <sheetName val="FS_by_entity4"/>
      <sheetName val="C_RE4"/>
      <sheetName val="S_CIT4"/>
      <sheetName val="C_WTB4"/>
      <sheetName val="C_CIT4"/>
      <sheetName val="C_Note4"/>
      <sheetName val="Tax_loss4"/>
      <sheetName val="C_Interco-bal4"/>
      <sheetName val="C_Interco-trans4"/>
      <sheetName val="C_Loan4"/>
      <sheetName val="S_Loan4"/>
      <sheetName val="C_Interco-Unrealised_profit4"/>
      <sheetName val="C_Segment4"/>
      <sheetName val="Tax_Loss_carried_forward4"/>
      <sheetName val="C_EPS4"/>
      <sheetName val="C_Associates4"/>
      <sheetName val="C_Phu_Hoang_Anh4"/>
      <sheetName val="C_An_Tien4"/>
      <sheetName val="C_Me_Kong4"/>
      <sheetName val="C_Translation_reserve-Bangkok4"/>
      <sheetName val="C_Translation_reserve-Attopeu4"/>
      <sheetName val="Gw_TR4"/>
      <sheetName val="Gw_GM4"/>
      <sheetName val="Gw_AT4"/>
      <sheetName val="Gw_MT4"/>
      <sheetName val="C_Commitments4"/>
      <sheetName val="EB_Sal092"/>
      <sheetName val="DAMNEN_KHONG_HC3"/>
      <sheetName val="DAM_NEN_HC3"/>
      <sheetName val="Other_Note-20083"/>
      <sheetName val="MTO_REV_2(ARMOR)3"/>
      <sheetName val="truc_tiep3"/>
      <sheetName val="TH_VL,_NC,_DDH��Than��huoc4"/>
      <sheetName val="PHÚC_THĂNG_LONG2"/>
      <sheetName val="LKVL-CK_HT-GD13"/>
      <sheetName val="CHU_NHIEM3"/>
      <sheetName val="kinh_ph?_XD4"/>
      <sheetName val="kinh_ph__XD4"/>
      <sheetName val="TONG_x005f_x000b_E3p_4"/>
      <sheetName val="T_x005f_x0008_PDMoi__(2)4"/>
      <sheetName val="vanchuyen_T_x005f_x0003_4"/>
      <sheetName val="CHITIET_VL_NC_x005f_x001f_TT__1p4"/>
      <sheetName val="CHI_x005f_x0014_IET_VL__x005f_x000e_C_TT_34"/>
      <sheetName val="dongia__x005f_x001f_2_4"/>
      <sheetName val="BANG_KL3"/>
      <sheetName val="TONG_x005f_x005f_x005f_x000b_E3p_4"/>
      <sheetName val="T_x005f_x005f_x005f_x0008_PDMoi__(2)4"/>
      <sheetName val="vanchuyen_T_x005f_x005f_x005f_x0003_4"/>
      <sheetName val="CHITIET_VL_NC_x005f_x005f_x005f_x001f_TT__5"/>
      <sheetName val="CHI_x005f_x005f_x005f_x0014_IET_VL__x005f_x005f_4"/>
      <sheetName val="dongia__x005f_x005f_x005f_x001f_2_4"/>
      <sheetName val="vanchuyen_T_x005f_x005f_x005f_x005f_x005f_x005f_4"/>
      <sheetName val="CHITIET_VL_NC_x005f_x005f_x005f_x005f_x0054"/>
      <sheetName val="dongia__x005f_x005f_x005f_x005f_x005f_x005f_x0014"/>
      <sheetName val="H5_-_TR3"/>
      <sheetName val="H4_Movement_by_entity3"/>
      <sheetName val="[Tam_xls]lam_m/i3"/>
      <sheetName val="[Tam_xls][Tam_xls]lam_m/i5"/>
      <sheetName val="Du_lieu_data3"/>
      <sheetName val="Phí_BH3"/>
      <sheetName val="Product_list3"/>
      <sheetName val="[Tam_xls][Tam_xls][Tam_xls]lam3"/>
      <sheetName val="Du_lieu3"/>
      <sheetName val="_Tam_xls_lam_m_i3"/>
      <sheetName val="_Tam_xls__Tam_xls_lam_m_i3"/>
      <sheetName val="CHITIET_VL_NC_x005f_x001f_TT__13"/>
      <sheetName val="CHITIET_VL_NC_x005f_x005f_x005f3"/>
      <sheetName val="_Tam_xls__Tam_xls__Tam_xls_lam3"/>
      <sheetName val="CHI_x005f_x0014_IET_VL__x3"/>
      <sheetName val="vanchuyen_T_x005f_x005f_x3"/>
      <sheetName val="dongia__x005f_x005f_x001f3"/>
      <sheetName val="Drop_box2"/>
      <sheetName val="Dữ_liệu2"/>
      <sheetName val="CD_CT2"/>
      <sheetName val="Dinh_nghia2"/>
      <sheetName val="Sal_update2"/>
      <sheetName val="STAFF_20072"/>
      <sheetName val="Thanh_toan3"/>
      <sheetName val="CT_-THVLNC3"/>
      <sheetName val="D_chau2"/>
      <sheetName val="Gia_VL_(QII-2006)2"/>
      <sheetName val="단면_(2)2"/>
      <sheetName val="Nhap_VT_oto2"/>
      <sheetName val="OPERATING_HEAD2"/>
      <sheetName val="ocean_voyage2"/>
      <sheetName val="SRP_FH2"/>
      <sheetName val="ｾｸﾞﾒﾝﾄ6-3-2_データ2"/>
      <sheetName val="MTO_REV_02"/>
      <sheetName val="Chi_phi_van_chuyen2"/>
      <sheetName val="Tro_giup2"/>
      <sheetName val="Gia_giao_VL_den_HT2"/>
      <sheetName val="Chenh_lech_vat_tu2"/>
      <sheetName val="Gia_VL_den_HT2"/>
      <sheetName val="dongia__x005f_x005f_x005f_x005f_x005f_x005f_x0052"/>
      <sheetName val="????HPI_7?CR??2"/>
      <sheetName val="Form_+_chart_BC_93KI_1QFC2"/>
      <sheetName val="FX_FWD_KS2"/>
      <sheetName val="Chiet_tinh_dz222"/>
      <sheetName val="Chiet_tinh_dz352"/>
      <sheetName val="Ｍss_４Ｒ要員2"/>
      <sheetName val="TS_Report-Production_KYOSHIN2"/>
      <sheetName val="Chú_ý2"/>
      <sheetName val="Bảng_Giá2"/>
      <sheetName val="Nluc_KTFA(Khong_Có_KPY)2"/>
      <sheetName val="Huong_Dan2"/>
      <sheetName val="AV_Ha_the2"/>
      <sheetName val="Don_gia_chi_tiet2"/>
      <sheetName val="Gia_tri_vat_tu2"/>
      <sheetName val="Luong_NC2"/>
      <sheetName val="NS_BTN2"/>
      <sheetName val="Tong_hop_vat_tu2"/>
      <sheetName val="Gia_CM2"/>
      <sheetName val="Dau_Vao2"/>
      <sheetName val="PT_VT2"/>
      <sheetName val="DG_BS2"/>
      <sheetName val="Bu_NLieu2"/>
      <sheetName val="CL_Vat_lieu2"/>
      <sheetName val="DT_CT2"/>
      <sheetName val="CP_XD_Duong2"/>
      <sheetName val="Bia_ngan2"/>
      <sheetName val="Bia_du_toan2"/>
      <sheetName val="TH_2"/>
      <sheetName val="TONG_HO©êb2"/>
      <sheetName val="TH_VL,_NC,2"/>
      <sheetName val="TONG_HO©êb_x005f_x0000__x005f_x0000__x0012"/>
      <sheetName val="TH_VL,_NC,_x005f_x0000_DDHT_Thanhphu2"/>
      <sheetName val="M09_khong_co2"/>
      <sheetName val="M11_khong_co2"/>
      <sheetName val="M14_1_KO_QNCACY2"/>
      <sheetName val="M14_2_QNCA2"/>
      <sheetName val="M15_2_QNCACY2"/>
      <sheetName val="M15_1_KO_QNCACY2"/>
      <sheetName val="M16_1_ĐKBĐ2"/>
      <sheetName val="16_2_ĐTĐ_ko_có2"/>
      <sheetName val="Data_Reference2"/>
      <sheetName val="NHAT_KY_11_THANG2"/>
      <sheetName val="0_Data_new2"/>
      <sheetName val="Sheet1_2"/>
      <sheetName val="9_92"/>
      <sheetName val="10_92"/>
      <sheetName val="0_Data2"/>
      <sheetName val="VCV_BE-TONG3"/>
      <sheetName val="CHITIET_VL_NC_x005f3"/>
      <sheetName val="vanchuyen_T_x3"/>
      <sheetName val="dongia__x001f3"/>
      <sheetName val="DG-Don_vi2"/>
      <sheetName val="B__phan_tich_k_luong_cong_cap2"/>
      <sheetName val="[Tam_xls][Tam_xls]lam_m/i6"/>
      <sheetName val="Tien_Luong2"/>
      <sheetName val="TONGKE3p_8"/>
      <sheetName val="DON_GIA8"/>
      <sheetName val="TONG_HOP_VL-NC8"/>
      <sheetName val="CHITIET_VL-NC-TT_-1p8"/>
      <sheetName val="TONG_HOP_VL-NC_TT8"/>
      <sheetName val="KPVC-BD_8"/>
      <sheetName val="CHITIET_VL-NC-TT-3p8"/>
      <sheetName val="CHITIET_VL-NC8"/>
      <sheetName val="THPDMoi__(2)8"/>
      <sheetName val="t-h_HA_THE8"/>
      <sheetName val="TH_VL,_NC,_DDHT_Thanhphuoc8"/>
      <sheetName val="dongia_(2)8"/>
      <sheetName val="TH_XL8"/>
      <sheetName val="vanchuyen_TC8"/>
      <sheetName val="CHITIET_VL_NC8"/>
      <sheetName val="dongia__2_8"/>
      <sheetName val="TONG_HOP_VL_NC8"/>
      <sheetName val="CHITIET_VL_NC_TT__1p8"/>
      <sheetName val="TONG_HOP_VL_NC_TT8"/>
      <sheetName val="KPVC_BD_8"/>
      <sheetName val="CHITIET_VL_NC_TT_3p8"/>
      <sheetName val="THPDMoi___2_8"/>
      <sheetName val="t_h_HA_THE8"/>
      <sheetName val="TH_VL__NC__DDHT_Thanhphuoc8"/>
      <sheetName val="general_requirements7"/>
      <sheetName val="CT_Thang_Mo7"/>
      <sheetName val="CT__PL7"/>
      <sheetName val="KPVÿÿBD_7"/>
      <sheetName val="TH_VL,_NC,_DDHÿÿThanÿÿhuoc8"/>
      <sheetName val="kinh_phí_XD7"/>
      <sheetName val="Bang_gia_tong_hop7"/>
      <sheetName val="12_th_20086"/>
      <sheetName val="T_Tinh6"/>
      <sheetName val="Thuc_thanh6"/>
      <sheetName val="Export_Table5"/>
      <sheetName val="CHITIET_VL-NC-TT1p5"/>
      <sheetName val="S_A57"/>
      <sheetName val="Trich_quy7"/>
      <sheetName val="S_BS7"/>
      <sheetName val="S_FA_7"/>
      <sheetName val="S_RPT-bal7"/>
      <sheetName val="S_RPT-tran7"/>
      <sheetName val="C_RPT-trans7"/>
      <sheetName val="C_RPT-bal7"/>
      <sheetName val="Lai_lo_dau_tu7"/>
      <sheetName val="DC_sai_soat_097"/>
      <sheetName val="S_WTB7"/>
      <sheetName val="S_Note7"/>
      <sheetName val="C_FA7"/>
      <sheetName val="For_FS_presentation7"/>
      <sheetName val="S_FS7"/>
      <sheetName val="ĐC_Bo_sung7"/>
      <sheetName val="C_A57"/>
      <sheetName val="C_FS7"/>
      <sheetName val="S_RE7"/>
      <sheetName val="FS_by_entity7"/>
      <sheetName val="C_RE7"/>
      <sheetName val="S_CIT7"/>
      <sheetName val="C_WTB7"/>
      <sheetName val="C_CIT7"/>
      <sheetName val="C_Note7"/>
      <sheetName val="Tax_loss7"/>
      <sheetName val="C_Interco-bal7"/>
      <sheetName val="C_Interco-trans7"/>
      <sheetName val="C_Loan7"/>
      <sheetName val="S_Loan7"/>
      <sheetName val="C_Interco-Unrealised_profit7"/>
      <sheetName val="C_Segment7"/>
      <sheetName val="Tax_Loss_carried_forward7"/>
      <sheetName val="C_EPS7"/>
      <sheetName val="C_Associates7"/>
      <sheetName val="C_Phu_Hoang_Anh7"/>
      <sheetName val="C_An_Tien7"/>
      <sheetName val="C_Me_Kong7"/>
      <sheetName val="C_Translation_reserve-Bangkok7"/>
      <sheetName val="C_Translation_reserve-Attopeu7"/>
      <sheetName val="Gw_TR7"/>
      <sheetName val="Gw_GM7"/>
      <sheetName val="Gw_AT7"/>
      <sheetName val="Gw_MT7"/>
      <sheetName val="C_Commitments7"/>
      <sheetName val="EB_Sal095"/>
      <sheetName val="DAMNEN_KHONG_HC6"/>
      <sheetName val="DAM_NEN_HC6"/>
      <sheetName val="Other_Note-20086"/>
      <sheetName val="MTO_REV_2(ARMOR)6"/>
      <sheetName val="truc_tiep6"/>
      <sheetName val="TH_VL,_NC,_DDH��Than��huoc7"/>
      <sheetName val="PHÚC_THĂNG_LONG5"/>
      <sheetName val="LKVL-CK_HT-GD16"/>
      <sheetName val="CHU_NHIEM6"/>
      <sheetName val="kinh_ph?_XD7"/>
      <sheetName val="kinh_ph__XD7"/>
      <sheetName val="TONG_x005f_x000b_E3p_7"/>
      <sheetName val="T_x005f_x0008_PDMoi__(2)7"/>
      <sheetName val="vanchuyen_T_x005f_x0003_7"/>
      <sheetName val="CHITIET_VL_NC_x005f_x001f_TT__1p7"/>
      <sheetName val="CHI_x005f_x0014_IET_VL__x005f_x000e_C_TT_37"/>
      <sheetName val="dongia__x005f_x001f_2_7"/>
      <sheetName val="BANG_KL6"/>
      <sheetName val="TONG_x005f_x005f_x005f_x000b_E3p_7"/>
      <sheetName val="T_x005f_x005f_x005f_x0008_PDMoi__(2)7"/>
      <sheetName val="vanchuyen_T_x005f_x005f_x005f_x0003_7"/>
      <sheetName val="CHITIET_VL_NC_x005f_x005f_x005f_x001f_TT__8"/>
      <sheetName val="CHI_x005f_x005f_x005f_x0014_IET_VL__x005f_x005f_7"/>
      <sheetName val="dongia__x005f_x005f_x005f_x001f_2_7"/>
      <sheetName val="vanchuyen_T_x005f_x005f_x005f_x005f_x005f_x005f_7"/>
      <sheetName val="CHITIET_VL_NC_x005f_x005f_x005f_x005f_x0057"/>
      <sheetName val="dongia__x005f_x005f_x005f_x005f_x005f_x005f_x0017"/>
      <sheetName val="H5_-_TR6"/>
      <sheetName val="H4_Movement_by_entity6"/>
      <sheetName val="[Tam_xls]lam_m/i6"/>
      <sheetName val="[Tam_xls][Tam_xls]lam_m/i11"/>
      <sheetName val="Du_lieu_data6"/>
      <sheetName val="Phí_BH6"/>
      <sheetName val="Product_list6"/>
      <sheetName val="[Tam_xls][Tam_xls][Tam_xls]lam6"/>
      <sheetName val="Du_lieu6"/>
      <sheetName val="_Tam_xls_lam_m_i6"/>
      <sheetName val="_Tam_xls__Tam_xls_lam_m_i6"/>
      <sheetName val="CHITIET_VL_NC_x005f_x001f_TT__16"/>
      <sheetName val="CHITIET_VL_NC_x005f_x005f_x005f6"/>
      <sheetName val="_Tam_xls__Tam_xls__Tam_xls_lam6"/>
      <sheetName val="CHI_x005f_x0014_IET_VL__x6"/>
      <sheetName val="vanchuyen_T_x005f_x005f_x6"/>
      <sheetName val="dongia__x005f_x005f_x001f6"/>
      <sheetName val="Drop_box5"/>
      <sheetName val="Dữ_liệu5"/>
      <sheetName val="CD_CT5"/>
      <sheetName val="Dinh_nghia5"/>
      <sheetName val="Sal_update5"/>
      <sheetName val="STAFF_20075"/>
      <sheetName val="Thanh_toan6"/>
      <sheetName val="CT_-THVLNC6"/>
      <sheetName val="D_chau5"/>
      <sheetName val="Gia_VL_(QII-2006)5"/>
      <sheetName val="단면_(2)5"/>
      <sheetName val="Nhap_VT_oto5"/>
      <sheetName val="OPERATING_HEAD5"/>
      <sheetName val="ocean_voyage5"/>
      <sheetName val="SRP_FH5"/>
      <sheetName val="ｾｸﾞﾒﾝﾄ6-3-2_データ5"/>
      <sheetName val="MTO_REV_05"/>
      <sheetName val="Chi_phi_van_chuyen5"/>
      <sheetName val="Tro_giup5"/>
      <sheetName val="Gia_giao_VL_den_HT5"/>
      <sheetName val="Chenh_lech_vat_tu5"/>
      <sheetName val="Gia_VL_den_HT5"/>
      <sheetName val="dongia__x005f_x005f_x005f_x005f_x005f_x005f_x0055"/>
      <sheetName val="????HPI_7?CR??5"/>
      <sheetName val="Form_+_chart_BC_93KI_1QFC5"/>
      <sheetName val="FX_FWD_KS5"/>
      <sheetName val="Chiet_tinh_dz225"/>
      <sheetName val="Chiet_tinh_dz355"/>
      <sheetName val="Ｍss_４Ｒ要員5"/>
      <sheetName val="TS_Report-Production_KYOSHIN5"/>
      <sheetName val="Chú_ý5"/>
      <sheetName val="Bảng_Giá5"/>
      <sheetName val="Nluc_KTFA(Khong_Có_KPY)5"/>
      <sheetName val="Huong_Dan5"/>
      <sheetName val="AV_Ha_the5"/>
      <sheetName val="Don_gia_chi_tiet5"/>
      <sheetName val="Gia_tri_vat_tu5"/>
      <sheetName val="Luong_NC5"/>
      <sheetName val="NS_BTN5"/>
      <sheetName val="Tong_hop_vat_tu5"/>
      <sheetName val="Gia_CM5"/>
      <sheetName val="Dau_Vao5"/>
      <sheetName val="PT_VT5"/>
      <sheetName val="DG_BS5"/>
      <sheetName val="Bu_NLieu5"/>
      <sheetName val="CL_Vat_lieu5"/>
      <sheetName val="DT_CT5"/>
      <sheetName val="CP_XD_Duong5"/>
      <sheetName val="Bia_ngan5"/>
      <sheetName val="Bia_du_toan5"/>
      <sheetName val="TH_5"/>
      <sheetName val="TONG_HO©êb5"/>
      <sheetName val="TH_VL,_NC,5"/>
      <sheetName val="TONG_HO©êb_x005f_x0000__x005f_x0000__x0016"/>
      <sheetName val="TH_VL,_NC,_x005f_x0000_DDHT_Thanhphu5"/>
      <sheetName val="M09_khong_co5"/>
      <sheetName val="M11_khong_co5"/>
      <sheetName val="M14_1_KO_QNCACY5"/>
      <sheetName val="M14_2_QNCA5"/>
      <sheetName val="M15_2_QNCACY5"/>
      <sheetName val="M15_1_KO_QNCACY5"/>
      <sheetName val="M16_1_ĐKBĐ5"/>
      <sheetName val="16_2_ĐTĐ_ko_có5"/>
      <sheetName val="Data_Reference5"/>
      <sheetName val="NHAT_KY_11_THANG5"/>
      <sheetName val="0_Data_new5"/>
      <sheetName val="Sheet1_5"/>
      <sheetName val="9_95"/>
      <sheetName val="10_95"/>
      <sheetName val="0_Data5"/>
      <sheetName val="VCV_BE-TONG6"/>
      <sheetName val="CHITIET_VL_NC_x005f6"/>
      <sheetName val="vanchuyen_T_x6"/>
      <sheetName val="dongia__x001f6"/>
      <sheetName val="DG-Don_vi5"/>
      <sheetName val="B__phan_tich_k_luong_cong_cap5"/>
      <sheetName val="[Tam_xls][Tam_xls]lam_m/i12"/>
      <sheetName val="Tien_Luong5"/>
      <sheetName val="TONGKE3p_6"/>
      <sheetName val="DON_GIA6"/>
      <sheetName val="TONG_HOP_VL-NC6"/>
      <sheetName val="CHITIET_VL-NC-TT_-1p6"/>
      <sheetName val="TONG_HOP_VL-NC_TT6"/>
      <sheetName val="KPVC-BD_6"/>
      <sheetName val="CHITIET_VL-NC-TT-3p6"/>
      <sheetName val="CHITIET_VL-NC6"/>
      <sheetName val="THPDMoi__(2)6"/>
      <sheetName val="t-h_HA_THE6"/>
      <sheetName val="TH_VL,_NC,_DDHT_Thanhphuoc6"/>
      <sheetName val="dongia_(2)6"/>
      <sheetName val="TH_XL6"/>
      <sheetName val="vanchuyen_TC6"/>
      <sheetName val="CHITIET_VL_NC6"/>
      <sheetName val="dongia__2_6"/>
      <sheetName val="TONG_HOP_VL_NC6"/>
      <sheetName val="CHITIET_VL_NC_TT__1p6"/>
      <sheetName val="TONG_HOP_VL_NC_TT6"/>
      <sheetName val="KPVC_BD_6"/>
      <sheetName val="CHITIET_VL_NC_TT_3p6"/>
      <sheetName val="THPDMoi___2_6"/>
      <sheetName val="t_h_HA_THE6"/>
      <sheetName val="TH_VL__NC__DDHT_Thanhphuoc6"/>
      <sheetName val="general_requirements5"/>
      <sheetName val="CT_Thang_Mo5"/>
      <sheetName val="CT__PL5"/>
      <sheetName val="KPVÿÿBD_5"/>
      <sheetName val="TH_VL,_NC,_DDHÿÿThanÿÿhuoc6"/>
      <sheetName val="kinh_phí_XD5"/>
      <sheetName val="Bang_gia_tong_hop5"/>
      <sheetName val="12_th_20084"/>
      <sheetName val="T_Tinh4"/>
      <sheetName val="Thuc_thanh4"/>
      <sheetName val="Export_Table3"/>
      <sheetName val="CHITIET_VL-NC-TT1p3"/>
      <sheetName val="S_A55"/>
      <sheetName val="Trich_quy5"/>
      <sheetName val="S_BS5"/>
      <sheetName val="S_FA_5"/>
      <sheetName val="S_RPT-bal5"/>
      <sheetName val="S_RPT-tran5"/>
      <sheetName val="C_RPT-trans5"/>
      <sheetName val="C_RPT-bal5"/>
      <sheetName val="Lai_lo_dau_tu5"/>
      <sheetName val="DC_sai_soat_095"/>
      <sheetName val="S_WTB5"/>
      <sheetName val="S_Note5"/>
      <sheetName val="C_FA5"/>
      <sheetName val="For_FS_presentation5"/>
      <sheetName val="S_FS5"/>
      <sheetName val="ĐC_Bo_sung5"/>
      <sheetName val="C_A55"/>
      <sheetName val="C_FS5"/>
      <sheetName val="S_RE5"/>
      <sheetName val="FS_by_entity5"/>
      <sheetName val="C_RE5"/>
      <sheetName val="S_CIT5"/>
      <sheetName val="C_WTB5"/>
      <sheetName val="C_CIT5"/>
      <sheetName val="C_Note5"/>
      <sheetName val="Tax_loss5"/>
      <sheetName val="C_Interco-bal5"/>
      <sheetName val="C_Interco-trans5"/>
      <sheetName val="C_Loan5"/>
      <sheetName val="S_Loan5"/>
      <sheetName val="C_Interco-Unrealised_profit5"/>
      <sheetName val="C_Segment5"/>
      <sheetName val="Tax_Loss_carried_forward5"/>
      <sheetName val="C_EPS5"/>
      <sheetName val="C_Associates5"/>
      <sheetName val="C_Phu_Hoang_Anh5"/>
      <sheetName val="C_An_Tien5"/>
      <sheetName val="C_Me_Kong5"/>
      <sheetName val="C_Translation_reserve-Bangkok5"/>
      <sheetName val="C_Translation_reserve-Attopeu5"/>
      <sheetName val="Gw_TR5"/>
      <sheetName val="Gw_GM5"/>
      <sheetName val="Gw_AT5"/>
      <sheetName val="Gw_MT5"/>
      <sheetName val="C_Commitments5"/>
      <sheetName val="EB_Sal093"/>
      <sheetName val="DAMNEN_KHONG_HC4"/>
      <sheetName val="DAM_NEN_HC4"/>
      <sheetName val="Other_Note-20084"/>
      <sheetName val="MTO_REV_2(ARMOR)4"/>
      <sheetName val="truc_tiep4"/>
      <sheetName val="TH_VL,_NC,_DDH��Than��huoc5"/>
      <sheetName val="PHÚC_THĂNG_LONG3"/>
      <sheetName val="LKVL-CK_HT-GD14"/>
      <sheetName val="CHU_NHIEM4"/>
      <sheetName val="kinh_ph?_XD5"/>
      <sheetName val="kinh_ph__XD5"/>
      <sheetName val="TONG_x005f_x000b_E3p_5"/>
      <sheetName val="T_x005f_x0008_PDMoi__(2)5"/>
      <sheetName val="vanchuyen_T_x005f_x0003_5"/>
      <sheetName val="CHITIET_VL_NC_x005f_x001f_TT__1p5"/>
      <sheetName val="CHI_x005f_x0014_IET_VL__x005f_x000e_C_TT_35"/>
      <sheetName val="dongia__x005f_x001f_2_5"/>
      <sheetName val="BANG_KL4"/>
      <sheetName val="TONG_x005f_x005f_x005f_x000b_E3p_5"/>
      <sheetName val="T_x005f_x005f_x005f_x0008_PDMoi__(2)5"/>
      <sheetName val="vanchuyen_T_x005f_x005f_x005f_x0003_5"/>
      <sheetName val="CHITIET_VL_NC_x005f_x005f_x005f_x001f_TT__6"/>
      <sheetName val="CHI_x005f_x005f_x005f_x0014_IET_VL__x005f_x005f_5"/>
      <sheetName val="dongia__x005f_x005f_x005f_x001f_2_5"/>
      <sheetName val="vanchuyen_T_x005f_x005f_x005f_x005f_x005f_x005f_5"/>
      <sheetName val="CHITIET_VL_NC_x005f_x005f_x005f_x005f_x0055"/>
      <sheetName val="dongia__x005f_x005f_x005f_x005f_x005f_x005f_x0015"/>
      <sheetName val="H5_-_TR4"/>
      <sheetName val="H4_Movement_by_entity4"/>
      <sheetName val="[Tam_xls]lam_m/i4"/>
      <sheetName val="[Tam_xls][Tam_xls]lam_m/i7"/>
      <sheetName val="Du_lieu_data4"/>
      <sheetName val="Phí_BH4"/>
      <sheetName val="Product_list4"/>
      <sheetName val="[Tam_xls][Tam_xls][Tam_xls]lam4"/>
      <sheetName val="Du_lieu4"/>
      <sheetName val="_Tam_xls_lam_m_i4"/>
      <sheetName val="_Tam_xls__Tam_xls_lam_m_i4"/>
      <sheetName val="CHITIET_VL_NC_x005f_x001f_TT__14"/>
      <sheetName val="CHITIET_VL_NC_x005f_x005f_x005f4"/>
      <sheetName val="_Tam_xls__Tam_xls__Tam_xls_lam4"/>
      <sheetName val="CHI_x005f_x0014_IET_VL__x4"/>
      <sheetName val="vanchuyen_T_x005f_x005f_x4"/>
      <sheetName val="dongia__x005f_x005f_x001f4"/>
      <sheetName val="Drop_box3"/>
      <sheetName val="Dữ_liệu3"/>
      <sheetName val="CD_CT3"/>
      <sheetName val="Dinh_nghia3"/>
      <sheetName val="Sal_update3"/>
      <sheetName val="STAFF_20073"/>
      <sheetName val="Thanh_toan4"/>
      <sheetName val="CT_-THVLNC4"/>
      <sheetName val="D_chau3"/>
      <sheetName val="Gia_VL_(QII-2006)3"/>
      <sheetName val="단면_(2)3"/>
      <sheetName val="Nhap_VT_oto3"/>
      <sheetName val="OPERATING_HEAD3"/>
      <sheetName val="ocean_voyage3"/>
      <sheetName val="SRP_FH3"/>
      <sheetName val="ｾｸﾞﾒﾝﾄ6-3-2_データ3"/>
      <sheetName val="MTO_REV_03"/>
      <sheetName val="Chi_phi_van_chuyen3"/>
      <sheetName val="Tro_giup3"/>
      <sheetName val="Gia_giao_VL_den_HT3"/>
      <sheetName val="Chenh_lech_vat_tu3"/>
      <sheetName val="Gia_VL_den_HT3"/>
      <sheetName val="dongia__x005f_x005f_x005f_x005f_x005f_x005f_x0053"/>
      <sheetName val="????HPI_7?CR??3"/>
      <sheetName val="Form_+_chart_BC_93KI_1QFC3"/>
      <sheetName val="FX_FWD_KS3"/>
      <sheetName val="Chiet_tinh_dz223"/>
      <sheetName val="Chiet_tinh_dz353"/>
      <sheetName val="Ｍss_４Ｒ要員3"/>
      <sheetName val="TS_Report-Production_KYOSHIN3"/>
      <sheetName val="Chú_ý3"/>
      <sheetName val="Bảng_Giá3"/>
      <sheetName val="Nluc_KTFA(Khong_Có_KPY)3"/>
      <sheetName val="Huong_Dan3"/>
      <sheetName val="AV_Ha_the3"/>
      <sheetName val="Don_gia_chi_tiet3"/>
      <sheetName val="Gia_tri_vat_tu3"/>
      <sheetName val="Luong_NC3"/>
      <sheetName val="NS_BTN3"/>
      <sheetName val="Tong_hop_vat_tu3"/>
      <sheetName val="Gia_CM3"/>
      <sheetName val="Dau_Vao3"/>
      <sheetName val="PT_VT3"/>
      <sheetName val="DG_BS3"/>
      <sheetName val="Bu_NLieu3"/>
      <sheetName val="CL_Vat_lieu3"/>
      <sheetName val="DT_CT3"/>
      <sheetName val="CP_XD_Duong3"/>
      <sheetName val="Bia_ngan3"/>
      <sheetName val="Bia_du_toan3"/>
      <sheetName val="TH_3"/>
      <sheetName val="TONG_HO©êb3"/>
      <sheetName val="TH_VL,_NC,3"/>
      <sheetName val="TONG_HO©êb_x005f_x0000__x005f_x0000__x0013"/>
      <sheetName val="TH_VL,_NC,_x005f_x0000_DDHT_Thanhphu3"/>
      <sheetName val="M09_khong_co3"/>
      <sheetName val="M11_khong_co3"/>
      <sheetName val="M14_1_KO_QNCACY3"/>
      <sheetName val="M14_2_QNCA3"/>
      <sheetName val="M15_2_QNCACY3"/>
      <sheetName val="M15_1_KO_QNCACY3"/>
      <sheetName val="M16_1_ĐKBĐ3"/>
      <sheetName val="16_2_ĐTĐ_ko_có3"/>
      <sheetName val="Data_Reference3"/>
      <sheetName val="NHAT_KY_11_THANG3"/>
      <sheetName val="0_Data_new3"/>
      <sheetName val="Sheet1_3"/>
      <sheetName val="9_93"/>
      <sheetName val="10_93"/>
      <sheetName val="0_Data3"/>
      <sheetName val="VCV_BE-TONG4"/>
      <sheetName val="CHITIET_VL_NC_x005f4"/>
      <sheetName val="vanchuyen_T_x4"/>
      <sheetName val="dongia__x001f4"/>
      <sheetName val="DG-Don_vi3"/>
      <sheetName val="B__phan_tich_k_luong_cong_cap3"/>
      <sheetName val="[Tam_xls][Tam_xls]lam_m/i8"/>
      <sheetName val="Tien_Luong3"/>
      <sheetName val="TONGKE3p_7"/>
      <sheetName val="DON_GIA7"/>
      <sheetName val="TONG_HOP_VL-NC7"/>
      <sheetName val="CHITIET_VL-NC-TT_-1p7"/>
      <sheetName val="TONG_HOP_VL-NC_TT7"/>
      <sheetName val="KPVC-BD_7"/>
      <sheetName val="CHITIET_VL-NC-TT-3p7"/>
      <sheetName val="CHITIET_VL-NC7"/>
      <sheetName val="THPDMoi__(2)7"/>
      <sheetName val="t-h_HA_THE7"/>
      <sheetName val="TH_VL,_NC,_DDHT_Thanhphuoc7"/>
      <sheetName val="dongia_(2)7"/>
      <sheetName val="TH_XL7"/>
      <sheetName val="vanchuyen_TC7"/>
      <sheetName val="CHITIET_VL_NC7"/>
      <sheetName val="dongia__2_7"/>
      <sheetName val="TONG_HOP_VL_NC7"/>
      <sheetName val="CHITIET_VL_NC_TT__1p7"/>
      <sheetName val="TONG_HOP_VL_NC_TT7"/>
      <sheetName val="KPVC_BD_7"/>
      <sheetName val="CHITIET_VL_NC_TT_3p7"/>
      <sheetName val="THPDMoi___2_7"/>
      <sheetName val="t_h_HA_THE7"/>
      <sheetName val="TH_VL__NC__DDHT_Thanhphuoc7"/>
      <sheetName val="general_requirements6"/>
      <sheetName val="CT_Thang_Mo6"/>
      <sheetName val="CT__PL6"/>
      <sheetName val="KPVÿÿBD_6"/>
      <sheetName val="TH_VL,_NC,_DDHÿÿThanÿÿhuoc7"/>
      <sheetName val="kinh_phí_XD6"/>
      <sheetName val="Bang_gia_tong_hop6"/>
      <sheetName val="12_th_20085"/>
      <sheetName val="T_Tinh5"/>
      <sheetName val="Thuc_thanh5"/>
      <sheetName val="Export_Table4"/>
      <sheetName val="CHITIET_VL-NC-TT1p4"/>
      <sheetName val="S_A56"/>
      <sheetName val="Trich_quy6"/>
      <sheetName val="S_BS6"/>
      <sheetName val="S_FA_6"/>
      <sheetName val="S_RPT-bal6"/>
      <sheetName val="S_RPT-tran6"/>
      <sheetName val="C_RPT-trans6"/>
      <sheetName val="C_RPT-bal6"/>
      <sheetName val="Lai_lo_dau_tu6"/>
      <sheetName val="DC_sai_soat_096"/>
      <sheetName val="S_WTB6"/>
      <sheetName val="S_Note6"/>
      <sheetName val="C_FA6"/>
      <sheetName val="For_FS_presentation6"/>
      <sheetName val="S_FS6"/>
      <sheetName val="ĐC_Bo_sung6"/>
      <sheetName val="C_A56"/>
      <sheetName val="C_FS6"/>
      <sheetName val="S_RE6"/>
      <sheetName val="FS_by_entity6"/>
      <sheetName val="C_RE6"/>
      <sheetName val="S_CIT6"/>
      <sheetName val="C_WTB6"/>
      <sheetName val="C_CIT6"/>
      <sheetName val="C_Note6"/>
      <sheetName val="Tax_loss6"/>
      <sheetName val="C_Interco-bal6"/>
      <sheetName val="C_Interco-trans6"/>
      <sheetName val="C_Loan6"/>
      <sheetName val="S_Loan6"/>
      <sheetName val="C_Interco-Unrealised_profit6"/>
      <sheetName val="C_Segment6"/>
      <sheetName val="Tax_Loss_carried_forward6"/>
      <sheetName val="C_EPS6"/>
      <sheetName val="C_Associates6"/>
      <sheetName val="C_Phu_Hoang_Anh6"/>
      <sheetName val="C_An_Tien6"/>
      <sheetName val="C_Me_Kong6"/>
      <sheetName val="C_Translation_reserve-Bangkok6"/>
      <sheetName val="C_Translation_reserve-Attopeu6"/>
      <sheetName val="Gw_TR6"/>
      <sheetName val="Gw_GM6"/>
      <sheetName val="Gw_AT6"/>
      <sheetName val="Gw_MT6"/>
      <sheetName val="C_Commitments6"/>
      <sheetName val="EB_Sal094"/>
      <sheetName val="DAMNEN_KHONG_HC5"/>
      <sheetName val="DAM_NEN_HC5"/>
      <sheetName val="Other_Note-20085"/>
      <sheetName val="MTO_REV_2(ARMOR)5"/>
      <sheetName val="truc_tiep5"/>
      <sheetName val="TH_VL,_NC,_DDH��Than��huoc6"/>
      <sheetName val="PHÚC_THĂNG_LONG4"/>
      <sheetName val="LKVL-CK_HT-GD15"/>
      <sheetName val="CHU_NHIEM5"/>
      <sheetName val="kinh_ph?_XD6"/>
      <sheetName val="kinh_ph__XD6"/>
      <sheetName val="TONG_x005f_x000b_E3p_6"/>
      <sheetName val="T_x005f_x0008_PDMoi__(2)6"/>
      <sheetName val="vanchuyen_T_x005f_x0003_6"/>
      <sheetName val="CHITIET_VL_NC_x005f_x001f_TT__1p6"/>
      <sheetName val="CHI_x005f_x0014_IET_VL__x005f_x000e_C_TT_36"/>
      <sheetName val="dongia__x005f_x001f_2_6"/>
      <sheetName val="BANG_KL5"/>
      <sheetName val="TONG_x005f_x005f_x005f_x000b_E3p_6"/>
      <sheetName val="T_x005f_x005f_x005f_x0008_PDMoi__(2)6"/>
      <sheetName val="vanchuyen_T_x005f_x005f_x005f_x0003_6"/>
      <sheetName val="CHITIET_VL_NC_x005f_x005f_x005f_x001f_TT__7"/>
      <sheetName val="CHI_x005f_x005f_x005f_x0014_IET_VL__x005f_x005f_6"/>
      <sheetName val="dongia__x005f_x005f_x005f_x001f_2_6"/>
      <sheetName val="vanchuyen_T_x005f_x005f_x005f_x005f_x005f_x005f_6"/>
      <sheetName val="CHITIET_VL_NC_x005f_x005f_x005f_x005f_x0056"/>
      <sheetName val="dongia__x005f_x005f_x005f_x005f_x005f_x005f_x0016"/>
      <sheetName val="H5_-_TR5"/>
      <sheetName val="H4_Movement_by_entity5"/>
      <sheetName val="[Tam_xls]lam_m/i5"/>
      <sheetName val="[Tam_xls][Tam_xls]lam_m/i9"/>
      <sheetName val="Du_lieu_data5"/>
      <sheetName val="Phí_BH5"/>
      <sheetName val="Product_list5"/>
      <sheetName val="[Tam_xls][Tam_xls][Tam_xls]lam5"/>
      <sheetName val="Du_lieu5"/>
      <sheetName val="_Tam_xls_lam_m_i5"/>
      <sheetName val="_Tam_xls__Tam_xls_lam_m_i5"/>
      <sheetName val="CHITIET_VL_NC_x005f_x001f_TT__15"/>
      <sheetName val="CHITIET_VL_NC_x005f_x005f_x005f5"/>
      <sheetName val="_Tam_xls__Tam_xls__Tam_xls_lam5"/>
      <sheetName val="CHI_x005f_x0014_IET_VL__x5"/>
      <sheetName val="vanchuyen_T_x005f_x005f_x5"/>
      <sheetName val="dongia__x005f_x005f_x001f5"/>
      <sheetName val="Drop_box4"/>
      <sheetName val="Dữ_liệu4"/>
      <sheetName val="CD_CT4"/>
      <sheetName val="Dinh_nghia4"/>
      <sheetName val="Sal_update4"/>
      <sheetName val="STAFF_20074"/>
      <sheetName val="Thanh_toan5"/>
      <sheetName val="CT_-THVLNC5"/>
      <sheetName val="D_chau4"/>
      <sheetName val="Gia_VL_(QII-2006)4"/>
      <sheetName val="단면_(2)4"/>
      <sheetName val="Nhap_VT_oto4"/>
      <sheetName val="OPERATING_HEAD4"/>
      <sheetName val="ocean_voyage4"/>
      <sheetName val="SRP_FH4"/>
      <sheetName val="ｾｸﾞﾒﾝﾄ6-3-2_データ4"/>
      <sheetName val="MTO_REV_04"/>
      <sheetName val="Chi_phi_van_chuyen4"/>
      <sheetName val="Tro_giup4"/>
      <sheetName val="Gia_giao_VL_den_HT4"/>
      <sheetName val="Chenh_lech_vat_tu4"/>
      <sheetName val="Gia_VL_den_HT4"/>
      <sheetName val="dongia__x005f_x005f_x005f_x005f_x005f_x005f_x0054"/>
      <sheetName val="????HPI_7?CR??4"/>
      <sheetName val="Form_+_chart_BC_93KI_1QFC4"/>
      <sheetName val="FX_FWD_KS4"/>
      <sheetName val="Chiet_tinh_dz224"/>
      <sheetName val="Chiet_tinh_dz354"/>
      <sheetName val="Ｍss_４Ｒ要員4"/>
      <sheetName val="TS_Report-Production_KYOSHIN4"/>
      <sheetName val="Chú_ý4"/>
      <sheetName val="Bảng_Giá4"/>
      <sheetName val="Nluc_KTFA(Khong_Có_KPY)4"/>
      <sheetName val="Huong_Dan4"/>
      <sheetName val="AV_Ha_the4"/>
      <sheetName val="Don_gia_chi_tiet4"/>
      <sheetName val="Gia_tri_vat_tu4"/>
      <sheetName val="Luong_NC4"/>
      <sheetName val="NS_BTN4"/>
      <sheetName val="Tong_hop_vat_tu4"/>
      <sheetName val="Gia_CM4"/>
      <sheetName val="Dau_Vao4"/>
      <sheetName val="PT_VT4"/>
      <sheetName val="DG_BS4"/>
      <sheetName val="Bu_NLieu4"/>
      <sheetName val="CL_Vat_lieu4"/>
      <sheetName val="DT_CT4"/>
      <sheetName val="CP_XD_Duong4"/>
      <sheetName val="Bia_ngan4"/>
      <sheetName val="Bia_du_toan4"/>
      <sheetName val="TH_4"/>
      <sheetName val="TONG_HO©êb4"/>
      <sheetName val="TH_VL,_NC,4"/>
      <sheetName val="TONG_HO©êb_x005f_x0000__x005f_x0000__x0015"/>
      <sheetName val="TH_VL,_NC,_x005f_x0000_DDHT_Thanhphu4"/>
      <sheetName val="M09_khong_co4"/>
      <sheetName val="M11_khong_co4"/>
      <sheetName val="M14_1_KO_QNCACY4"/>
      <sheetName val="M14_2_QNCA4"/>
      <sheetName val="M15_2_QNCACY4"/>
      <sheetName val="M15_1_KO_QNCACY4"/>
      <sheetName val="M16_1_ĐKBĐ4"/>
      <sheetName val="16_2_ĐTĐ_ko_có4"/>
      <sheetName val="Data_Reference4"/>
      <sheetName val="NHAT_KY_11_THANG4"/>
      <sheetName val="0_Data_new4"/>
      <sheetName val="Sheet1_4"/>
      <sheetName val="9_94"/>
      <sheetName val="10_94"/>
      <sheetName val="0_Data4"/>
      <sheetName val="VCV_BE-TONG5"/>
      <sheetName val="CHITIET_VL_NC_x005f5"/>
      <sheetName val="vanchuyen_T_x5"/>
      <sheetName val="dongia__x001f5"/>
      <sheetName val="DG-Don_vi4"/>
      <sheetName val="B__phan_tich_k_luong_cong_cap4"/>
      <sheetName val="[Tam_xls][Tam_xls]lam_m/i10"/>
      <sheetName val="Tien_Luong4"/>
      <sheetName val="TONGKE3p_9"/>
      <sheetName val="DON_GIA9"/>
      <sheetName val="TONG_HOP_VL-NC9"/>
      <sheetName val="CHITIET_VL-NC-TT_-1p9"/>
      <sheetName val="TONG_HOP_VL-NC_TT9"/>
      <sheetName val="KPVC-BD_9"/>
      <sheetName val="CHITIET_VL-NC-TT-3p9"/>
      <sheetName val="CHITIET_VL-NC9"/>
      <sheetName val="THPDMoi__(2)9"/>
      <sheetName val="t-h_HA_THE9"/>
      <sheetName val="TH_VL,_NC,_DDHT_Thanhphuoc9"/>
      <sheetName val="dongia_(2)9"/>
      <sheetName val="TH_XL9"/>
      <sheetName val="vanchuyen_TC9"/>
      <sheetName val="CHITIET_VL_NC9"/>
      <sheetName val="dongia__2_9"/>
      <sheetName val="TONG_HOP_VL_NC9"/>
      <sheetName val="CHITIET_VL_NC_TT__1p9"/>
      <sheetName val="TONG_HOP_VL_NC_TT9"/>
      <sheetName val="KPVC_BD_9"/>
      <sheetName val="CHITIET_VL_NC_TT_3p9"/>
      <sheetName val="THPDMoi___2_9"/>
      <sheetName val="t_h_HA_THE9"/>
      <sheetName val="TH_VL__NC__DDHT_Thanhphuoc9"/>
      <sheetName val="general_requirements8"/>
      <sheetName val="CT_Thang_Mo8"/>
      <sheetName val="CT__PL8"/>
      <sheetName val="KPVÿÿBD_8"/>
      <sheetName val="TH_VL,_NC,_DDHÿÿThanÿÿhuoc9"/>
      <sheetName val="kinh_phí_XD8"/>
      <sheetName val="Bang_gia_tong_hop8"/>
      <sheetName val="12_th_20087"/>
      <sheetName val="T_Tinh7"/>
      <sheetName val="Thuc_thanh7"/>
      <sheetName val="Export_Table6"/>
      <sheetName val="CHITIET_VL-NC-TT1p6"/>
      <sheetName val="S_A58"/>
      <sheetName val="Trich_quy8"/>
      <sheetName val="S_BS8"/>
      <sheetName val="S_FA_8"/>
      <sheetName val="S_RPT-bal8"/>
      <sheetName val="S_RPT-tran8"/>
      <sheetName val="C_RPT-trans8"/>
      <sheetName val="C_RPT-bal8"/>
      <sheetName val="Lai_lo_dau_tu8"/>
      <sheetName val="DC_sai_soat_098"/>
      <sheetName val="S_WTB8"/>
      <sheetName val="S_Note8"/>
      <sheetName val="C_FA8"/>
      <sheetName val="For_FS_presentation8"/>
      <sheetName val="S_FS8"/>
      <sheetName val="ĐC_Bo_sung8"/>
      <sheetName val="C_A58"/>
      <sheetName val="C_FS8"/>
      <sheetName val="S_RE8"/>
      <sheetName val="FS_by_entity8"/>
      <sheetName val="C_RE8"/>
      <sheetName val="S_CIT8"/>
      <sheetName val="C_WTB8"/>
      <sheetName val="C_CIT8"/>
      <sheetName val="C_Note8"/>
      <sheetName val="Tax_loss8"/>
      <sheetName val="C_Interco-bal8"/>
      <sheetName val="C_Interco-trans8"/>
      <sheetName val="C_Loan8"/>
      <sheetName val="S_Loan8"/>
      <sheetName val="C_Interco-Unrealised_profit8"/>
      <sheetName val="C_Segment8"/>
      <sheetName val="Tax_Loss_carried_forward8"/>
      <sheetName val="C_EPS8"/>
      <sheetName val="C_Associates8"/>
      <sheetName val="C_Phu_Hoang_Anh8"/>
      <sheetName val="C_An_Tien8"/>
      <sheetName val="C_Me_Kong8"/>
      <sheetName val="C_Translation_reserve-Bangkok8"/>
      <sheetName val="C_Translation_reserve-Attopeu8"/>
      <sheetName val="Gw_TR8"/>
      <sheetName val="Gw_GM8"/>
      <sheetName val="Gw_AT8"/>
      <sheetName val="Gw_MT8"/>
      <sheetName val="C_Commitments8"/>
      <sheetName val="EB_Sal096"/>
      <sheetName val="DAMNEN_KHONG_HC7"/>
      <sheetName val="DAM_NEN_HC7"/>
      <sheetName val="Other_Note-20087"/>
      <sheetName val="MTO_REV_2(ARMOR)7"/>
      <sheetName val="truc_tiep7"/>
      <sheetName val="TH_VL,_NC,_DDH��Than��huoc8"/>
      <sheetName val="PHÚC_THĂNG_LONG6"/>
      <sheetName val="LKVL-CK_HT-GD17"/>
      <sheetName val="CHU_NHIEM7"/>
      <sheetName val="kinh_ph?_XD8"/>
      <sheetName val="kinh_ph__XD8"/>
      <sheetName val="TONG_x005f_x000b_E3p_8"/>
      <sheetName val="T_x005f_x0008_PDMoi__(2)8"/>
      <sheetName val="vanchuyen_T_x005f_x0003_8"/>
      <sheetName val="CHITIET_VL_NC_x005f_x001f_TT__1p8"/>
      <sheetName val="CHI_x005f_x0014_IET_VL__x005f_x000e_C_TT_38"/>
      <sheetName val="dongia__x005f_x001f_2_8"/>
      <sheetName val="BANG_KL7"/>
      <sheetName val="TONG_x005f_x005f_x005f_x000b_E3p_8"/>
      <sheetName val="T_x005f_x005f_x005f_x0008_PDMoi__(2)8"/>
      <sheetName val="vanchuyen_T_x005f_x005f_x005f_x0003_8"/>
      <sheetName val="CHITIET_VL_NC_x005f_x005f_x005f_x001f_TT__9"/>
      <sheetName val="CHI_x005f_x005f_x005f_x0014_IET_VL__x005f_x005f_8"/>
      <sheetName val="dongia__x005f_x005f_x005f_x001f_2_8"/>
      <sheetName val="vanchuyen_T_x005f_x005f_x005f_x005f_x005f_x005f_8"/>
      <sheetName val="CHITIET_VL_NC_x005f_x005f_x005f_x005f_x0058"/>
      <sheetName val="dongia__x005f_x005f_x005f_x005f_x005f_x005f_x0018"/>
      <sheetName val="H5_-_TR7"/>
      <sheetName val="H4_Movement_by_entity7"/>
      <sheetName val="[Tam_xls]lam_m/i7"/>
      <sheetName val="[Tam_xls][Tam_xls]lam_m/i13"/>
      <sheetName val="Du_lieu_data7"/>
      <sheetName val="Phí_BH7"/>
      <sheetName val="Product_list7"/>
      <sheetName val="[Tam_xls][Tam_xls][Tam_xls]lam7"/>
      <sheetName val="Du_lieu7"/>
      <sheetName val="_Tam_xls_lam_m_i7"/>
      <sheetName val="_Tam_xls__Tam_xls_lam_m_i7"/>
      <sheetName val="CHITIET_VL_NC_x005f_x001f_TT__17"/>
      <sheetName val="CHITIET_VL_NC_x005f_x005f_x005f7"/>
      <sheetName val="_Tam_xls__Tam_xls__Tam_xls_lam7"/>
      <sheetName val="CHI_x005f_x0014_IET_VL__x7"/>
      <sheetName val="vanchuyen_T_x005f_x005f_x7"/>
      <sheetName val="dongia__x005f_x005f_x001f7"/>
      <sheetName val="Drop_box6"/>
      <sheetName val="Dữ_liệu6"/>
      <sheetName val="CD_CT6"/>
      <sheetName val="Dinh_nghia6"/>
      <sheetName val="Sal_update6"/>
      <sheetName val="STAFF_20076"/>
      <sheetName val="Thanh_toan7"/>
      <sheetName val="CT_-THVLNC7"/>
      <sheetName val="D_chau6"/>
      <sheetName val="Gia_VL_(QII-2006)6"/>
      <sheetName val="단면_(2)6"/>
      <sheetName val="Nhap_VT_oto6"/>
      <sheetName val="OPERATING_HEAD6"/>
      <sheetName val="ocean_voyage6"/>
      <sheetName val="SRP_FH6"/>
      <sheetName val="ｾｸﾞﾒﾝﾄ6-3-2_データ6"/>
      <sheetName val="MTO_REV_06"/>
      <sheetName val="Chi_phi_van_chuyen6"/>
      <sheetName val="Tro_giup6"/>
      <sheetName val="Gia_giao_VL_den_HT6"/>
      <sheetName val="Chenh_lech_vat_tu6"/>
      <sheetName val="Gia_VL_den_HT6"/>
      <sheetName val="dongia__x005f_x005f_x005f_x005f_x005f_x005f_x0056"/>
      <sheetName val="????HPI_7?CR??6"/>
      <sheetName val="Form_+_chart_BC_93KI_1QFC6"/>
      <sheetName val="FX_FWD_KS6"/>
      <sheetName val="Chiet_tinh_dz226"/>
      <sheetName val="Chiet_tinh_dz356"/>
      <sheetName val="Ｍss_４Ｒ要員6"/>
      <sheetName val="TS_Report-Production_KYOSHIN6"/>
      <sheetName val="Chú_ý6"/>
      <sheetName val="Bảng_Giá6"/>
      <sheetName val="Nluc_KTFA(Khong_Có_KPY)6"/>
      <sheetName val="Huong_Dan6"/>
      <sheetName val="AV_Ha_the6"/>
      <sheetName val="Don_gia_chi_tiet6"/>
      <sheetName val="Gia_tri_vat_tu6"/>
      <sheetName val="Luong_NC6"/>
      <sheetName val="NS_BTN6"/>
      <sheetName val="Tong_hop_vat_tu6"/>
      <sheetName val="Gia_CM6"/>
      <sheetName val="Dau_Vao6"/>
      <sheetName val="PT_VT6"/>
      <sheetName val="DG_BS6"/>
      <sheetName val="Bu_NLieu6"/>
      <sheetName val="CL_Vat_lieu6"/>
      <sheetName val="DT_CT6"/>
      <sheetName val="CP_XD_Duong6"/>
      <sheetName val="Bia_ngan6"/>
      <sheetName val="Bia_du_toan6"/>
      <sheetName val="TH_6"/>
      <sheetName val="TONG_HO©êb6"/>
      <sheetName val="TH_VL,_NC,6"/>
      <sheetName val="TONG_HO©êb_x005f_x0000__x005f_x0000__x0017"/>
      <sheetName val="TH_VL,_NC,_x005f_x0000_DDHT_Thanhphu6"/>
      <sheetName val="M09_khong_co6"/>
      <sheetName val="M11_khong_co6"/>
      <sheetName val="M14_1_KO_QNCACY6"/>
      <sheetName val="M14_2_QNCA6"/>
      <sheetName val="M15_2_QNCACY6"/>
      <sheetName val="M15_1_KO_QNCACY6"/>
      <sheetName val="M16_1_ĐKBĐ6"/>
      <sheetName val="16_2_ĐTĐ_ko_có6"/>
      <sheetName val="Data_Reference6"/>
      <sheetName val="NHAT_KY_11_THANG6"/>
      <sheetName val="0_Data_new6"/>
      <sheetName val="Sheet1_6"/>
      <sheetName val="9_96"/>
      <sheetName val="10_96"/>
      <sheetName val="0_Data6"/>
      <sheetName val="VCV_BE-TONG7"/>
      <sheetName val="CHITIET_VL_NC_x005f7"/>
      <sheetName val="vanchuyen_T_x7"/>
      <sheetName val="dongia__x001f7"/>
      <sheetName val="DG-Don_vi6"/>
      <sheetName val="B__phan_tich_k_luong_cong_cap6"/>
      <sheetName val="[Tam_xls][Tam_xls]lam_m/i14"/>
      <sheetName val="Tien_Luong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efreshError="1"/>
      <sheetData sheetId="615" refreshError="1"/>
      <sheetData sheetId="616" refreshError="1"/>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efreshError="1"/>
      <sheetData sheetId="890"/>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VL-CK-HT-GD1"/>
      <sheetName val="TONGKE-HT"/>
      <sheetName val="DON GIA"/>
      <sheetName val="CHITIET VL-NC"/>
      <sheetName val="TONGKE_HT"/>
      <sheetName val="LKVL_CK_HT_GD1"/>
      <sheetName val="V.c noi bo"/>
      <sheetName val="DG"/>
      <sheetName val="dnc4"/>
      <sheetName val="CONGNO"/>
      <sheetName val="CTinh"/>
      <sheetName val="HTTANHU"/>
      <sheetName val="Chiet tinh dz22"/>
      <sheetName val="TONGKE3p"/>
      <sheetName val="chitiet"/>
      <sheetName val="CHITIET VL-NC-TT -1p"/>
      <sheetName val="TONG HOP VL-NC TT"/>
      <sheetName val="TDTKP1"/>
      <sheetName val="KPVC-BD "/>
      <sheetName val="CT Thang Mo"/>
      <sheetName val="CT  PL"/>
      <sheetName val="dongia (2)"/>
      <sheetName val="DANHMUC"/>
      <sheetName val="MTP"/>
      <sheetName val="Source"/>
      <sheetName val="Chiet tinh dz35"/>
      <sheetName val="Don gia Soc Trang"/>
      <sheetName val="CHITIET VL-NC-TT-3p"/>
      <sheetName val="HD-XUAT"/>
      <sheetName val="nkc"/>
      <sheetName val="temp"/>
      <sheetName val="TONGKE3p "/>
      <sheetName val="TDTKP"/>
      <sheetName val="DGXDCB_DD"/>
      <sheetName val="dg_VTu"/>
      <sheetName val="SD_2003"/>
      <sheetName val="dg-VTu"/>
    </sheetNames>
    <sheetDataSet>
      <sheetData sheetId="0" refreshError="1">
        <row r="4">
          <cell r="A4" t="str">
            <v>( GIAI ÑOAÏN 1 )</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TT DZ35"/>
      <sheetName val="dongia (2)"/>
      <sheetName val="gtrinh"/>
      <sheetName val="lam-moi"/>
      <sheetName val="chitiet"/>
      <sheetName val="giathanh1"/>
      <sheetName val="DONGIA"/>
      <sheetName val="thao-go"/>
      <sheetName val="#REF"/>
      <sheetName val="TH XL"/>
      <sheetName val="VC"/>
      <sheetName val="Tiepdia"/>
      <sheetName val="CHITIET VL-NC"/>
      <sheetName val="KH-Q1,Q2,01"/>
      <sheetName val="TT"/>
      <sheetName val="NV02-A"/>
      <sheetName val="gvl"/>
      <sheetName val="XL4Poppy"/>
      <sheetName val="Phan tho"/>
      <sheetName val="LKVL-CK-HT-GD1"/>
      <sheetName val="TONGKE-HT"/>
      <sheetName val="PT"/>
      <sheetName val="Dinh nghia"/>
      <sheetName val="TNHC"/>
      <sheetName val="TH-XL"/>
      <sheetName val="dtxl"/>
      <sheetName val="CHITIET VL-NCHT1 (2)"/>
      <sheetName val="TONGKE3p "/>
      <sheetName val="TDTKP"/>
      <sheetName val="TinhToan"/>
      <sheetName val="VL"/>
      <sheetName val="TN"/>
      <sheetName val="ND"/>
      <sheetName val="MTL$-INTER"/>
      <sheetName val="DK-KH"/>
      <sheetName val="Gia vat tu"/>
      <sheetName val="Bang khoi luong"/>
      <sheetName val="TONGKE1P"/>
      <sheetName val="chitimc"/>
      <sheetName val="TNHCHINH"/>
      <sheetName val="Tke"/>
      <sheetName val="MAHANG"/>
      <sheetName val="Chiet tinh dz35"/>
      <sheetName val="OF-REZ01"/>
      <sheetName val="Centrum"/>
      <sheetName val="OF-Dysponent"/>
      <sheetName val="KategoriaNal"/>
      <sheetName val="Konto"/>
      <sheetName val="OF-Konto analityczne"/>
      <sheetName val="OF-KRST"/>
      <sheetName val="KWOROD"/>
      <sheetName val="OF-Projekty wydzielone"/>
      <sheetName val="STRONA"/>
      <sheetName val="SYSTEM"/>
      <sheetName val="TRANS"/>
      <sheetName val="OF-Typ operacji"/>
      <sheetName val="Waluta"/>
      <sheetName val="OF-Kod wyróżnika"/>
      <sheetName val="ZDAROD"/>
      <sheetName val="Bang chiet tinh TBA"/>
      <sheetName val="Chiet tinh DZ 22"/>
      <sheetName val="CT Thang Mo"/>
      <sheetName val="TH kinh phi"/>
      <sheetName val="TH vat tu"/>
      <sheetName val="BXLDL"/>
      <sheetName val="TRIAL BAL"/>
      <sheetName val="SUMMARY"/>
      <sheetName val="Chiet tinh dz22"/>
      <sheetName val="JV Form"/>
      <sheetName val="건설중인자산(기타)"/>
      <sheetName val="Tong_gia"/>
      <sheetName val="Chi_tiet_gia"/>
      <sheetName val="KL_dao_Lap_dat"/>
      <sheetName val="THKP_don_gia_chao"/>
      <sheetName val="VL_NC_M_XL_khac"/>
      <sheetName val="BT_cot_thep"/>
      <sheetName val="KL_cot_thep"/>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 val="TH VL, NC, DDHT Thanhphuoc"/>
      <sheetName val="LEGEND"/>
      <sheetName val="BGTotal"/>
      <sheetName val="menu"/>
      <sheetName val="SPS"/>
      <sheetName val="Dthu"/>
      <sheetName val="dongia_(2)"/>
      <sheetName val="TH_XL"/>
      <sheetName val="CHITIET_VL-NC"/>
      <sheetName val="TT_DZ35"/>
      <sheetName val="Phan_tho"/>
      <sheetName val="Dinh_nghia"/>
      <sheetName val="CT_Thang_Mo"/>
      <sheetName val="CHITIET_VL-NCHT1_(2)"/>
      <sheetName val="TONGKE3p_"/>
      <sheetName val="Gia_vat_tu"/>
      <sheetName val="TH_kinh_phi"/>
      <sheetName val="TH_vat_tu"/>
      <sheetName val="Chiet_tinh_dz35"/>
      <sheetName val="Gia_thau_Gui_A"/>
      <sheetName val="DBACT01"/>
      <sheetName val="F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NHAT KY 11 THANG"/>
    </sheet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2(ARMOR)"/>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SUM-BQ-REV.2"/>
      <sheetName val="nhap"/>
      <sheetName val="TL3-2002"/>
      <sheetName val="9015"/>
      <sheetName val="0502"/>
      <sheetName val="2213"/>
      <sheetName val="7270"/>
      <sheetName val="8672"/>
      <sheetName val="3027"/>
      <sheetName val="3810"/>
      <sheetName val="8523"/>
      <sheetName val="MAU"/>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hi tiet "/>
      <sheetName val="chi tiet huong"/>
      <sheetName val="TH"/>
      <sheetName val="TH (2)"/>
      <sheetName val="Sheet3"/>
      <sheetName val="kl"/>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XXXXXXXX"/>
      <sheetName val="Sheet5"/>
      <sheetName val="Sheet2"/>
      <sheetName val="KHQ II"/>
      <sheetName val="00000000"/>
      <sheetName val="Gia VL"/>
      <sheetName val="Bang gia ca may"/>
      <sheetName val="Bang luong CB"/>
      <sheetName val="Bang P.tich CT"/>
      <sheetName val="D.toan chi tiet"/>
      <sheetName val="Bang TH Dtoan"/>
      <sheetName val="Sheet4"/>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PV"/>
      <sheetName val="DGCM"/>
      <sheetName val="TL-I"/>
      <sheetName val="chitiet"/>
      <sheetName val="THG"/>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VENDOR-QUKTES"/>
      <sheetName val="tong hop"/>
      <sheetName val="phan tich DG"/>
      <sheetName val="gia vat lieu"/>
      <sheetName val="gia xe may"/>
      <sheetName val="gia nhan cong"/>
      <sheetName val="XL4Test5"/>
      <sheetName val="HR SWGR &amp; MCC"/>
      <sheetName val="Congty"/>
      <sheetName val="VPPN"/>
      <sheetName val="XN74"/>
      <sheetName val="XN54"/>
      <sheetName val="XN33"/>
      <sheetName val="NK96"/>
      <sheetName val="5 nam (tach)"/>
      <sheetName val="5 nam (tach) (2)"/>
      <sheetName val="KH 2003"/>
      <sheetName val="10000000"/>
      <sheetName val="2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DC1605"/>
      <sheetName val="DcnamTV"/>
      <sheetName val="ppnamdaibieu"/>
      <sheetName val="TyleAdreyanop"/>
      <sheetName val="ppAdreyanop"/>
      <sheetName val="ketqua"/>
      <sheetName val="maxminth"/>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ᄀ_x0000__x0000_䅀ᄀ_x0000__x0000_䅀ᄀ_x0000__x0000_䅀ᄀ_x0000__x0000_䅀ᄀ_x0000__x0000_䅀_x0000_䅀ᘀŀ_x0000_䅀ᘀŀ_x0000_䅀ᘀ"/>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30000000"/>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KM20-21"/>
      <sheetName val="KM21-22"/>
      <sheetName val="KM22-23"/>
      <sheetName val="KM23-24"/>
      <sheetName val="KM24-25"/>
      <sheetName val="KM25-26"/>
      <sheetName val="KM26-27"/>
      <sheetName val="KM27-28"/>
      <sheetName val="KM28-29"/>
      <sheetName val="TCB2km27-28(T)"/>
      <sheetName val="TCB2km27-28 (R)"/>
      <sheetName val="။H 12-1"/>
      <sheetName val="MTO REV_2_ARMOR_"/>
      <sheetName val="WEATHER P_x0003__x0000_OF LTG. &amp; ROD LTG."/>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ᄀ??䅀ᄀ??䅀ᄀ??䅀ᄀ??䅀ᄀ??䅀?䅀ᘀŀ?䅀ᘀŀ?䅀ᘀ"/>
      <sheetName val="WEATHER P_x0003_?OF LTG. &amp; ROD LTG."/>
      <sheetName val="RUILDING ELE."/>
      <sheetName val="20000000_x0000__x0000__x0000__x0000__x0000__x0000__x0000__x0000__x0000__x0000__x0000_♸Ģ_x0000__x0004__x0000__x0000__x0000__x0000__x0000__x0000_怨Ģ"/>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TK111"/>
      <sheetName val="thang 1"/>
      <sheetName val="Thang 2"/>
      <sheetName val="thang 3"/>
      <sheetName val="thang 4"/>
      <sheetName val="thang 5"/>
      <sheetName val="thang 6"/>
      <sheetName val="thang 7"/>
      <sheetName val="Sheet!4"/>
      <sheetName val="[99Q3299(REV.1).xls"/>
      <sheetName val="TH4"/>
      <sheetName val="TB4"/>
      <sheetName val="CT4"/>
      <sheetName val="CT3"/>
      <sheetName val="TH3"/>
      <sheetName val="TB3"/>
      <sheetName val="CT2"/>
      <sheetName val="TH2"/>
      <sheetName val="TB2"/>
      <sheetName val="CT1"/>
      <sheetName val="TH1"/>
      <sheetName val="TB1"/>
      <sheetName val="chiet tinhçan cuon"/>
      <sheetName val="Hoan ã,anh"/>
      <sheetName val="gia nhan cong_x0000__x0000__x0000__x0000__x0000__x0000__x0000__x0000__x0000__x0000__x0000__x0000_傰_x0000__x0004__x0000__x0000_"/>
      <sheetName val="DTCT"/>
      <sheetName val="PTVT"/>
      <sheetName val="THDT"/>
      <sheetName val="THVT"/>
      <sheetName val="THGT"/>
      <sheetName val="Duong cong vu hci (9;) (2)"/>
      <sheetName val="NC"/>
      <sheetName val="dgnc1"/>
      <sheetName val="Gia VL den chan CT"/>
      <sheetName val="VL"/>
      <sheetName val="Khoi_Luong"/>
      <sheetName val="Don_Gia"/>
      <sheetName val="TB"/>
      <sheetName val="BT-Vua"/>
      <sheetName val="PHU LUC"/>
      <sheetName val=""/>
      <sheetName val="DT"/>
      <sheetName val="CP"/>
      <sheetName val="BCT6"/>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20000000???????????♸Ģ?_x0004_??????怨Ģ"/>
      <sheetName val="gia nhan cong????????????傰?_x0004_??"/>
      <sheetName val="Chi tiet Mau 03 ( mua vao )"/>
      <sheetName val="Mau so 03"/>
      <sheetName val="ᄀ"/>
      <sheetName val="WEATHER P_x0003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Sheet1"/>
      <sheetName val="NHAT KY 11 THANG"/>
      <sheetName val="Comp equip"/>
      <sheetName val="Mach &amp; equip"/>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u 02"/>
      <sheetName val="mau 05"/>
      <sheetName val="ctgs09"/>
      <sheetName val="CT-GSBRA"/>
      <sheetName val="Sheet5"/>
      <sheetName val="mau 04"/>
      <sheetName val="Mau 01"/>
      <sheetName val="Mau 03"/>
      <sheetName val="XL4Poppy"/>
      <sheetName val="Tonghop (20)"/>
      <sheetName val="Tonghop (19)"/>
      <sheetName val="Tonghop (18)"/>
      <sheetName val="Tonghop (17)"/>
      <sheetName val="Tonghop (16)"/>
      <sheetName val="Tonghop (15)"/>
      <sheetName val="Tonghop (14)"/>
      <sheetName val="PNT-HHT"/>
      <sheetName val="DD"/>
      <sheetName val="LHP"/>
      <sheetName val="THD"/>
      <sheetName val="TPhu"/>
      <sheetName val="QL1A"/>
      <sheetName val="NL-DH"/>
      <sheetName val="THT"/>
      <sheetName val="TCV"/>
      <sheetName val="CD"/>
      <sheetName val="NTH"/>
      <sheetName val="HV"/>
      <sheetName val="Tonghop"/>
      <sheetName val="TTD II"/>
      <sheetName val="Sheet2"/>
      <sheetName val="Sheet3"/>
      <sheetName val="T09"/>
      <sheetName val="TT3108"/>
      <sheetName val="TBH"/>
      <sheetName val="Tonghop (2)"/>
      <sheetName val="tt29"/>
      <sheetName val="XXXXXXXX"/>
      <sheetName val="HN"/>
      <sheetName val="SGD"/>
      <sheetName val="LB"/>
      <sheetName val="HY"/>
      <sheetName val="BN"/>
      <sheetName val="HD"/>
      <sheetName val="TH"/>
      <sheetName val="LS"/>
      <sheetName val="HP"/>
      <sheetName val="Toan KVMB"/>
      <sheetName val="Toan KVMB (2)"/>
      <sheetName val="00 - TH Ke hoach 2007"/>
      <sheetName val="01-Nguon von"/>
      <sheetName val="02-Lai suat"/>
      <sheetName val="03-Tai chinh"/>
      <sheetName val="04-Tien luong"/>
      <sheetName val="4.1-Tien luong MRML"/>
      <sheetName val="05-Chi tai san"/>
      <sheetName val="5.1-Chi tai san TSCD"/>
      <sheetName val="5.2-Chi tai san CCLD"/>
      <sheetName val="06-Kinh doanh khac"/>
      <sheetName val="07-Mo rong mang luoi"/>
      <sheetName val="08-Du phong"/>
      <sheetName val="gia vt,nc,may"/>
      <sheetName val="Namthanhlap"/>
      <sheetName val="00 _ TH Ke hoach 2007"/>
      <sheetName val="TIENTE-PGD"/>
      <sheetName val="Sheet1"/>
      <sheetName val="Mau_02"/>
      <sheetName val="mau_05"/>
      <sheetName val="mau_04"/>
      <sheetName val="Mau_01"/>
      <sheetName val="Mau_03"/>
      <sheetName val="Tonghop_(20)"/>
      <sheetName val="Tonghop_(19)"/>
      <sheetName val="Tonghop_(18)"/>
      <sheetName val="Tonghop_(17)"/>
      <sheetName val="Tonghop_(16)"/>
      <sheetName val="Tonghop_(15)"/>
      <sheetName val="Tonghop_(14)"/>
      <sheetName val="TTD_II"/>
      <sheetName val="Tonghop_(2)"/>
      <sheetName val="Toan_KVMB"/>
      <sheetName val="Toan_KVMB_(2)"/>
      <sheetName val="00_-_TH_Ke_hoach_2007"/>
      <sheetName val="01-Nguon_von"/>
      <sheetName val="02-Lai_suat"/>
      <sheetName val="03-Tai_chinh"/>
      <sheetName val="04-Tien_luong"/>
      <sheetName val="4_1-Tien_luong_MRML"/>
      <sheetName val="05-Chi_tai_san"/>
      <sheetName val="5_1-Chi_tai_san_TSCD"/>
      <sheetName val="5_2-Chi_tai_san_CCLD"/>
      <sheetName val="06-Kinh_doanh_khac"/>
      <sheetName val="07-Mo_rong_mang_luoi"/>
      <sheetName val="08-Du_phong"/>
      <sheetName val="gia_vt,nc,may"/>
      <sheetName val="00___TH_Ke_hoach_2007"/>
      <sheetName val="Mau_021"/>
      <sheetName val="mau_051"/>
      <sheetName val="mau_041"/>
      <sheetName val="Mau_011"/>
      <sheetName val="Mau_031"/>
      <sheetName val="Tonghop_(20)1"/>
      <sheetName val="Tonghop_(19)1"/>
      <sheetName val="Tonghop_(18)1"/>
      <sheetName val="Tonghop_(17)1"/>
      <sheetName val="Tonghop_(16)1"/>
      <sheetName val="Tonghop_(15)1"/>
      <sheetName val="Tonghop_(14)1"/>
      <sheetName val="TTD_II1"/>
      <sheetName val="Tonghop_(2)1"/>
      <sheetName val="Toan_KVMB1"/>
      <sheetName val="Toan_KVMB_(2)1"/>
      <sheetName val="00_-_TH_Ke_hoach_20071"/>
      <sheetName val="01-Nguon_von1"/>
      <sheetName val="02-Lai_suat1"/>
      <sheetName val="03-Tai_chinh1"/>
      <sheetName val="04-Tien_luong1"/>
      <sheetName val="4_1-Tien_luong_MRML1"/>
      <sheetName val="05-Chi_tai_san1"/>
      <sheetName val="5_1-Chi_tai_san_TSCD1"/>
      <sheetName val="5_2-Chi_tai_san_CCLD1"/>
      <sheetName val="06-Kinh_doanh_khac1"/>
      <sheetName val="07-Mo_rong_mang_luoi1"/>
      <sheetName val="08-Du_phong1"/>
      <sheetName val="gia_vt,nc,may1"/>
      <sheetName val="00___TH_Ke_hoach_20071"/>
      <sheetName val="Mau_022"/>
      <sheetName val="mau_052"/>
      <sheetName val="mau_042"/>
      <sheetName val="Mau_012"/>
      <sheetName val="Mau_032"/>
      <sheetName val="Tonghop_(20)2"/>
      <sheetName val="Tonghop_(19)2"/>
      <sheetName val="Tonghop_(18)2"/>
      <sheetName val="Tonghop_(17)2"/>
      <sheetName val="Tonghop_(16)2"/>
      <sheetName val="Tonghop_(15)2"/>
      <sheetName val="Tonghop_(14)2"/>
      <sheetName val="TTD_II2"/>
      <sheetName val="Tonghop_(2)2"/>
      <sheetName val="Toan_KVMB2"/>
      <sheetName val="Toan_KVMB_(2)2"/>
      <sheetName val="00_-_TH_Ke_hoach_20072"/>
      <sheetName val="01-Nguon_von2"/>
      <sheetName val="02-Lai_suat2"/>
      <sheetName val="03-Tai_chinh2"/>
      <sheetName val="04-Tien_luong2"/>
      <sheetName val="4_1-Tien_luong_MRML2"/>
      <sheetName val="05-Chi_tai_san2"/>
      <sheetName val="5_1-Chi_tai_san_TSCD2"/>
      <sheetName val="5_2-Chi_tai_san_CCLD2"/>
      <sheetName val="06-Kinh_doanh_khac2"/>
      <sheetName val="07-Mo_rong_mang_luoi2"/>
      <sheetName val="08-Du_phong2"/>
      <sheetName val="gia_vt,nc,may2"/>
      <sheetName val="00___TH_Ke_hoach_20072"/>
      <sheetName val="Mau_026"/>
      <sheetName val="mau_056"/>
      <sheetName val="mau_046"/>
      <sheetName val="Mau_016"/>
      <sheetName val="Mau_036"/>
      <sheetName val="Tonghop_(20)6"/>
      <sheetName val="Tonghop_(19)6"/>
      <sheetName val="Tonghop_(18)6"/>
      <sheetName val="Tonghop_(17)6"/>
      <sheetName val="Tonghop_(16)6"/>
      <sheetName val="Tonghop_(15)6"/>
      <sheetName val="Tonghop_(14)6"/>
      <sheetName val="TTD_II6"/>
      <sheetName val="Tonghop_(2)6"/>
      <sheetName val="Toan_KVMB6"/>
      <sheetName val="Toan_KVMB_(2)6"/>
      <sheetName val="00_-_TH_Ke_hoach_20076"/>
      <sheetName val="01-Nguon_von6"/>
      <sheetName val="02-Lai_suat6"/>
      <sheetName val="03-Tai_chinh6"/>
      <sheetName val="04-Tien_luong6"/>
      <sheetName val="4_1-Tien_luong_MRML6"/>
      <sheetName val="05-Chi_tai_san6"/>
      <sheetName val="5_1-Chi_tai_san_TSCD6"/>
      <sheetName val="5_2-Chi_tai_san_CCLD6"/>
      <sheetName val="06-Kinh_doanh_khac6"/>
      <sheetName val="07-Mo_rong_mang_luoi6"/>
      <sheetName val="08-Du_phong6"/>
      <sheetName val="gia_vt,nc,may6"/>
      <sheetName val="00___TH_Ke_hoach_20076"/>
      <sheetName val="Mau_023"/>
      <sheetName val="mau_053"/>
      <sheetName val="mau_043"/>
      <sheetName val="Mau_013"/>
      <sheetName val="Mau_033"/>
      <sheetName val="Tonghop_(20)3"/>
      <sheetName val="Tonghop_(19)3"/>
      <sheetName val="Tonghop_(18)3"/>
      <sheetName val="Tonghop_(17)3"/>
      <sheetName val="Tonghop_(16)3"/>
      <sheetName val="Tonghop_(15)3"/>
      <sheetName val="Tonghop_(14)3"/>
      <sheetName val="TTD_II3"/>
      <sheetName val="Tonghop_(2)3"/>
      <sheetName val="Toan_KVMB3"/>
      <sheetName val="Toan_KVMB_(2)3"/>
      <sheetName val="00_-_TH_Ke_hoach_20073"/>
      <sheetName val="01-Nguon_von3"/>
      <sheetName val="02-Lai_suat3"/>
      <sheetName val="03-Tai_chinh3"/>
      <sheetName val="04-Tien_luong3"/>
      <sheetName val="4_1-Tien_luong_MRML3"/>
      <sheetName val="05-Chi_tai_san3"/>
      <sheetName val="5_1-Chi_tai_san_TSCD3"/>
      <sheetName val="5_2-Chi_tai_san_CCLD3"/>
      <sheetName val="06-Kinh_doanh_khac3"/>
      <sheetName val="07-Mo_rong_mang_luoi3"/>
      <sheetName val="08-Du_phong3"/>
      <sheetName val="gia_vt,nc,may3"/>
      <sheetName val="00___TH_Ke_hoach_20073"/>
      <sheetName val="Mau_024"/>
      <sheetName val="mau_054"/>
      <sheetName val="mau_044"/>
      <sheetName val="Mau_014"/>
      <sheetName val="Mau_034"/>
      <sheetName val="Tonghop_(20)4"/>
      <sheetName val="Tonghop_(19)4"/>
      <sheetName val="Tonghop_(18)4"/>
      <sheetName val="Tonghop_(17)4"/>
      <sheetName val="Tonghop_(16)4"/>
      <sheetName val="Tonghop_(15)4"/>
      <sheetName val="Tonghop_(14)4"/>
      <sheetName val="TTD_II4"/>
      <sheetName val="Tonghop_(2)4"/>
      <sheetName val="Toan_KVMB4"/>
      <sheetName val="Toan_KVMB_(2)4"/>
      <sheetName val="00_-_TH_Ke_hoach_20074"/>
      <sheetName val="01-Nguon_von4"/>
      <sheetName val="02-Lai_suat4"/>
      <sheetName val="03-Tai_chinh4"/>
      <sheetName val="04-Tien_luong4"/>
      <sheetName val="4_1-Tien_luong_MRML4"/>
      <sheetName val="05-Chi_tai_san4"/>
      <sheetName val="5_1-Chi_tai_san_TSCD4"/>
      <sheetName val="5_2-Chi_tai_san_CCLD4"/>
      <sheetName val="06-Kinh_doanh_khac4"/>
      <sheetName val="07-Mo_rong_mang_luoi4"/>
      <sheetName val="08-Du_phong4"/>
      <sheetName val="gia_vt,nc,may4"/>
      <sheetName val="00___TH_Ke_hoach_20074"/>
      <sheetName val="Mau_025"/>
      <sheetName val="mau_055"/>
      <sheetName val="mau_045"/>
      <sheetName val="Mau_015"/>
      <sheetName val="Mau_035"/>
      <sheetName val="Tonghop_(20)5"/>
      <sheetName val="Tonghop_(19)5"/>
      <sheetName val="Tonghop_(18)5"/>
      <sheetName val="Tonghop_(17)5"/>
      <sheetName val="Tonghop_(16)5"/>
      <sheetName val="Tonghop_(15)5"/>
      <sheetName val="Tonghop_(14)5"/>
      <sheetName val="TTD_II5"/>
      <sheetName val="Tonghop_(2)5"/>
      <sheetName val="Toan_KVMB5"/>
      <sheetName val="Toan_KVMB_(2)5"/>
      <sheetName val="00_-_TH_Ke_hoach_20075"/>
      <sheetName val="01-Nguon_von5"/>
      <sheetName val="02-Lai_suat5"/>
      <sheetName val="03-Tai_chinh5"/>
      <sheetName val="04-Tien_luong5"/>
      <sheetName val="4_1-Tien_luong_MRML5"/>
      <sheetName val="05-Chi_tai_san5"/>
      <sheetName val="5_1-Chi_tai_san_TSCD5"/>
      <sheetName val="5_2-Chi_tai_san_CCLD5"/>
      <sheetName val="06-Kinh_doanh_khac5"/>
      <sheetName val="07-Mo_rong_mang_luoi5"/>
      <sheetName val="08-Du_phong5"/>
      <sheetName val="gia_vt,nc,may5"/>
      <sheetName val="00___TH_Ke_hoach_20075"/>
      <sheetName val="Mau_027"/>
      <sheetName val="mau_057"/>
      <sheetName val="mau_047"/>
      <sheetName val="Mau_017"/>
      <sheetName val="Mau_037"/>
      <sheetName val="Tonghop_(20)7"/>
      <sheetName val="Tonghop_(19)7"/>
      <sheetName val="Tonghop_(18)7"/>
      <sheetName val="Tonghop_(17)7"/>
      <sheetName val="Tonghop_(16)7"/>
      <sheetName val="Tonghop_(15)7"/>
      <sheetName val="Tonghop_(14)7"/>
      <sheetName val="TTD_II7"/>
      <sheetName val="Tonghop_(2)7"/>
      <sheetName val="Toan_KVMB7"/>
      <sheetName val="Toan_KVMB_(2)7"/>
      <sheetName val="00_-_TH_Ke_hoach_20077"/>
      <sheetName val="01-Nguon_von7"/>
      <sheetName val="02-Lai_suat7"/>
      <sheetName val="03-Tai_chinh7"/>
      <sheetName val="04-Tien_luong7"/>
      <sheetName val="4_1-Tien_luong_MRML7"/>
      <sheetName val="05-Chi_tai_san7"/>
      <sheetName val="5_1-Chi_tai_san_TSCD7"/>
      <sheetName val="5_2-Chi_tai_san_CCLD7"/>
      <sheetName val="06-Kinh_doanh_khac7"/>
      <sheetName val="07-Mo_rong_mang_luoi7"/>
      <sheetName val="08-Du_phong7"/>
      <sheetName val="gia_vt,nc,may7"/>
      <sheetName val="00___TH_Ke_hoach_20077"/>
      <sheetName val="Mau_028"/>
      <sheetName val="mau_058"/>
      <sheetName val="mau_048"/>
      <sheetName val="Mau_018"/>
      <sheetName val="Mau_038"/>
      <sheetName val="Tonghop_(20)8"/>
      <sheetName val="Tonghop_(19)8"/>
      <sheetName val="Tonghop_(18)8"/>
      <sheetName val="Tonghop_(17)8"/>
      <sheetName val="Tonghop_(16)8"/>
      <sheetName val="Tonghop_(15)8"/>
      <sheetName val="Tonghop_(14)8"/>
      <sheetName val="TTD_II8"/>
      <sheetName val="Tonghop_(2)8"/>
      <sheetName val="Toan_KVMB8"/>
      <sheetName val="Toan_KVMB_(2)8"/>
      <sheetName val="00_-_TH_Ke_hoach_20078"/>
      <sheetName val="01-Nguon_von8"/>
      <sheetName val="02-Lai_suat8"/>
      <sheetName val="03-Tai_chinh8"/>
      <sheetName val="04-Tien_luong8"/>
      <sheetName val="4_1-Tien_luong_MRML8"/>
      <sheetName val="05-Chi_tai_san8"/>
      <sheetName val="5_1-Chi_tai_san_TSCD8"/>
      <sheetName val="5_2-Chi_tai_san_CCLD8"/>
      <sheetName val="06-Kinh_doanh_khac8"/>
      <sheetName val="07-Mo_rong_mang_luoi8"/>
      <sheetName val="08-Du_phong8"/>
      <sheetName val="gia_vt,nc,may8"/>
      <sheetName val="00___TH_Ke_hoach_20078"/>
      <sheetName val="Mau_029"/>
      <sheetName val="mau_059"/>
      <sheetName val="mau_049"/>
      <sheetName val="Mau_019"/>
      <sheetName val="Mau_039"/>
      <sheetName val="Tonghop_(20)9"/>
      <sheetName val="Tonghop_(19)9"/>
      <sheetName val="Tonghop_(18)9"/>
      <sheetName val="Tonghop_(17)9"/>
      <sheetName val="Tonghop_(16)9"/>
      <sheetName val="Tonghop_(15)9"/>
      <sheetName val="Tonghop_(14)9"/>
      <sheetName val="TTD_II9"/>
      <sheetName val="Tonghop_(2)9"/>
      <sheetName val="Toan_KVMB9"/>
      <sheetName val="Toan_KVMB_(2)9"/>
      <sheetName val="00_-_TH_Ke_hoach_20079"/>
      <sheetName val="01-Nguon_von9"/>
      <sheetName val="02-Lai_suat9"/>
      <sheetName val="03-Tai_chinh9"/>
      <sheetName val="04-Tien_luong9"/>
      <sheetName val="4_1-Tien_luong_MRML9"/>
      <sheetName val="05-Chi_tai_san9"/>
      <sheetName val="5_1-Chi_tai_san_TSCD9"/>
      <sheetName val="5_2-Chi_tai_san_CCLD9"/>
      <sheetName val="06-Kinh_doanh_khac9"/>
      <sheetName val="07-Mo_rong_mang_luoi9"/>
      <sheetName val="08-Du_phong9"/>
      <sheetName val="gia_vt,nc,may9"/>
      <sheetName val="00___TH_Ke_hoach_20079"/>
      <sheetName val="Mau_0210"/>
      <sheetName val="mau_0510"/>
      <sheetName val="mau_0410"/>
      <sheetName val="Mau_0110"/>
      <sheetName val="Mau_0310"/>
      <sheetName val="Tonghop_(20)10"/>
      <sheetName val="Tonghop_(19)10"/>
      <sheetName val="Tonghop_(18)10"/>
      <sheetName val="Tonghop_(17)10"/>
      <sheetName val="Tonghop_(16)10"/>
      <sheetName val="Tonghop_(15)10"/>
      <sheetName val="Tonghop_(14)10"/>
      <sheetName val="TTD_II10"/>
      <sheetName val="Tonghop_(2)10"/>
      <sheetName val="Toan_KVMB10"/>
      <sheetName val="Toan_KVMB_(2)10"/>
      <sheetName val="00_-_TH_Ke_hoach_200710"/>
      <sheetName val="01-Nguon_von10"/>
      <sheetName val="02-Lai_suat10"/>
      <sheetName val="03-Tai_chinh10"/>
      <sheetName val="04-Tien_luong10"/>
      <sheetName val="4_1-Tien_luong_MRML10"/>
      <sheetName val="05-Chi_tai_san10"/>
      <sheetName val="5_1-Chi_tai_san_TSCD10"/>
      <sheetName val="5_2-Chi_tai_san_CCLD10"/>
      <sheetName val="06-Kinh_doanh_khac10"/>
      <sheetName val="07-Mo_rong_mang_luoi10"/>
      <sheetName val="08-Du_phong10"/>
      <sheetName val="gia_vt,nc,may10"/>
      <sheetName val="00___TH_Ke_hoach_2007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 val="chitimc"/>
    </sheetNames>
    <sheetDataSet>
      <sheetData sheetId="0"/>
      <sheetData sheetId="1">
        <row r="41">
          <cell r="M41">
            <v>4761111.4773485707</v>
          </cell>
        </row>
        <row r="51">
          <cell r="M51">
            <v>42325320.399999991</v>
          </cell>
        </row>
        <row r="67">
          <cell r="M67">
            <v>550000</v>
          </cell>
        </row>
        <row r="70">
          <cell r="M70">
            <v>4545454.5454545449</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Thang Mo"/>
      <sheetName val="CT  PL"/>
      <sheetName val="CTBT"/>
      <sheetName val="D.lg Thang Mo"/>
      <sheetName val="D.lg Phu Lung"/>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1"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22"/>
      <sheetName val="bia Dz22"/>
      <sheetName val="TH 22"/>
      <sheetName val="DT DZ 22 Kv"/>
      <sheetName val="DTchi tiet DZ 22 Kv"/>
      <sheetName val="Thi nghiem 22"/>
      <sheetName val="VC22"/>
      <sheetName val="DTtram "/>
      <sheetName val="DTTC tram "/>
      <sheetName val="Chiet tinh TB, VT"/>
      <sheetName val=" thi nghiemTBA"/>
      <sheetName val="VCVT"/>
      <sheetName val="bia"/>
      <sheetName val="trang bia"/>
      <sheetName val="TH tra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35"/>
      <sheetName val="QT DZ35"/>
      <sheetName val="DT DZ 35 Kv"/>
      <sheetName val="TN"/>
      <sheetName val="VC"/>
      <sheetName val="Sheet1"/>
      <sheetName val="Sheet2"/>
      <sheetName val="Sheet3"/>
    </sheetNames>
    <sheetDataSet>
      <sheetData sheetId="0" refreshError="1">
        <row r="3">
          <cell r="H3">
            <v>17.099999999999998</v>
          </cell>
        </row>
        <row r="4">
          <cell r="H4">
            <v>2</v>
          </cell>
        </row>
      </sheetData>
      <sheetData sheetId="1"/>
      <sheetData sheetId="2"/>
      <sheetData sheetId="3"/>
      <sheetData sheetId="4"/>
      <sheetData sheetId="5"/>
      <sheetData sheetId="6"/>
      <sheetData sheetId="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uc tiep"/>
      <sheetName val="Tong hop"/>
      <sheetName val="phu tro"/>
      <sheetName val="THANH PHAM"/>
      <sheetName val="gian tiep"/>
      <sheetName val="CHI TIET"/>
      <sheetName val="XL4Poppy"/>
      <sheetName val="bang tien luong"/>
    </sheetNames>
    <sheetDataSet>
      <sheetData sheetId="0"/>
      <sheetData sheetId="1"/>
      <sheetData sheetId="2"/>
      <sheetData sheetId="3"/>
      <sheetData sheetId="4"/>
      <sheetData sheetId="5"/>
      <sheetData sheetId="6"/>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GIAVLIEU"/>
    </sheetNames>
    <sheetDataSet>
      <sheetData sheetId="0"/>
      <sheetData sheetId="1">
        <row r="4">
          <cell r="A4" t="str">
            <v>( GIAI ÑOAÏN 1 )</v>
          </cell>
        </row>
      </sheetData>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VP"/>
      <sheetName val="TONGHOP"/>
      <sheetName val="LG VP"/>
      <sheetName val="BGD2"/>
      <sheetName val="KD02.08"/>
      <sheetName val="NGHIVIECVP"/>
      <sheetName val="LGSX"/>
      <sheetName val="CCSX"/>
      <sheetName val="CG02"/>
      <sheetName val="NGHIVIECSX"/>
      <sheetName val="DSCNKP01-17"/>
      <sheetName val="DSCNKP01-17 (2)"/>
      <sheetName val="XL4Poppy"/>
      <sheetName val="XL4Test5"/>
    </sheetNames>
    <sheetDataSet>
      <sheetData sheetId="0" refreshError="1">
        <row r="9">
          <cell r="B9" t="str">
            <v>BGÑ01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
      <sheetName val="ND"/>
      <sheetName val="TN"/>
      <sheetName val="THN"/>
      <sheetName val="CAMAY"/>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0000000"/>
      <sheetName val="VaoMavaKL"/>
      <sheetName val="VaoSL"/>
      <sheetName val="KQPTVL"/>
      <sheetName val="KQPTVLNgang"/>
      <sheetName val="DMCTDoiDonVi"/>
      <sheetName val="CMa"/>
      <sheetName val="NC"/>
      <sheetName val="MTC"/>
      <sheetName val="XL_x0014_Poppy"/>
      <sheetName val="DTCT"/>
      <sheetName val="XL4Poppy (2?"/>
      <sheetName val="Tra_bang"/>
      <sheetName val="NHALCONGdu_x000f_ng"/>
      <sheetName val="Nha_x000e_ cong`#/.g"/>
      <sheetName val="TT35"/>
      <sheetName val="TT"/>
      <sheetName val="THM"/>
      <sheetName val="THAT"/>
      <sheetName val="THTN"/>
      <sheetName val="THGC"/>
      <sheetName val="GCTL"/>
      <sheetName val="DGduong"/>
      <sheetName val="PhatsiûÎ"/>
      <sheetName val="DONGIA"/>
      <sheetName val="CHITIET"/>
      <sheetName val="GIAVL"/>
      <sheetName val="FHANCONGduong"/>
      <sheetName val="N`an cong cong"/>
      <sheetName val="dongia (2)"/>
      <sheetName val="LKVL-CK-HT-GD1"/>
      <sheetName val="giathanh1"/>
      <sheetName val="THPDMoi  (2)"/>
      <sheetName val="gtrinh"/>
      <sheetName val="phuluc1"/>
      <sheetName val="TONG HOP VL-NC"/>
      <sheetName val="lam-moi"/>
      <sheetName val="TONGKE3p "/>
      <sheetName val="TH VL, NC, DDHT Thanhphuoc"/>
      <sheetName val="#REF"/>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0000000"/>
      <sheetName val="XL4Poppy (2䀁"/>
      <sheetName val="Tai khoan"/>
      <sheetName val="CTGS"/>
      <sheetName val="MTO REV.2(ARMOR)"/>
      <sheetName val="Nhan ckng cong"/>
      <sheetName val="10_x0010_00000"/>
      <sheetName val="XL4Pop0y (2)"/>
      <sheetName val="Nhan cong`_x0003_/.g"/>
      <sheetName val="Sh_x0003__x0000_t3"/>
      <sheetName val="NHANCONGduo.g"/>
      <sheetName val="vlieu"/>
      <sheetName val="Nhan_cong_cong"/>
      <sheetName val="XL4Poppy_(2)"/>
      <sheetName val="Nhan_cong`#/_g"/>
      <sheetName val="PHU_XUAN"/>
      <sheetName val="PHU_XUAN_(2)"/>
      <sheetName val="TRAN-TRUONGXUAN_(2)"/>
      <sheetName val="HOA_AN_(2)"/>
      <sheetName val="XL4Poppy_(2䀁"/>
      <sheetName val="XLPoppy"/>
      <sheetName val="N`an_cong_cong"/>
      <sheetName val="Sh_x0003_?t3"/>
      <sheetName val="Dieuchinh"/>
      <sheetName val="Sh_x0003_"/>
      <sheetName val="Bang_tra"/>
      <sheetName val="²_x0000__x0000_t4"/>
      <sheetName val="Chiet tinh dz35"/>
      <sheetName val="gvl"/>
      <sheetName val="²_x0000__x0000_€t4"/>
      <sheetName val="Nhan cong`#_.g"/>
      <sheetName val="_0000000"/>
      <sheetName val="Nha_x000e_ cong`#_.g"/>
      <sheetName val="XL4Poppy (2_"/>
      <sheetName val="²??t4"/>
      <sheetName val="Cp&gt;10-Ln&lt;10"/>
      <sheetName val="Ln&lt;20"/>
      <sheetName val="EIRR&gt;1&lt;1"/>
      <sheetName val="EIRR&gt; 2"/>
      <sheetName val="EIRR&lt;2"/>
      <sheetName val="Overview"/>
      <sheetName val="NHALÃONGduong"/>
      <sheetName val="Óheet1"/>
      <sheetName val="CÈTT"/>
      <sheetName val="TRAN-TÒUONGXUAN"/>
      <sheetName val="XXHXXXXX"/>
      <sheetName val="V!oSL"/>
      <sheetName val="ÄMCTDoiDonVi"/>
      <sheetName val="tra_vat_lieu"/>
      <sheetName val="M_x0014_C"/>
      <sheetName val="MTL$-INTER"/>
      <sheetName val="NHALCOJGduong"/>
      <sheetName val="TPAN-TRUONGXUAN"/>
      <sheetName val="S(eet12"/>
      <sheetName val="Shegt6"/>
      <sheetName val="Shget7"/>
      <sheetName val="Sjeet8"/>
      <sheetName val="Sheeu15"/>
      <sheetName val="XXXYXXXX"/>
      <sheetName val="CLa"/>
      <sheetName val="HE SO"/>
      <sheetName val="Coc 32 m(Cho mo)"/>
      <sheetName val="²??€t4"/>
      <sheetName val="²"/>
      <sheetName val="²__t4"/>
      <sheetName val="Sh_x0003__t3"/>
      <sheetName val="Nhan cong`_x0003__.g"/>
      <sheetName val="²__€t4"/>
      <sheetName val="NHALCONGdung"/>
      <sheetName val="Nha_cong`#/_g"/>
      <sheetName val="TSCD"/>
      <sheetName val="Nhan_cong`#__g"/>
      <sheetName val="Nha_cong`#__g"/>
      <sheetName val="DAMNEN KHONG HC"/>
      <sheetName val="DAM NEN HC"/>
      <sheetName val="FA-LISTING"/>
      <sheetName val="Chi phi khac 4.3KH-CP"/>
      <sheetName val="Tra KS"/>
      <sheetName val="uniBase"/>
      <sheetName val="vniBase"/>
      <sheetName val="abcBase"/>
      <sheetName val="N`an cgng cong"/>
      <sheetName val="XL4Test5S"/>
      <sheetName val="2000_x0010_000"/>
      <sheetName val="SUMMARY"/>
      <sheetName val="T.Tinh"/>
      <sheetName val=""/>
      <sheetName val="_x0000__x0000__x0000__x0000__x0000__x0000__x0000__x0000_ (2)"/>
      <sheetName val="_x0000__x0000__x0000__x0000__x0000__x0000__x0000__x0000_ (2?"/>
      <sheetName val="_x0000__x0000__x0000__x0000__x0000__x0000__x0000__x0000_ (2_"/>
      <sheetName val="cvc"/>
      <sheetName val="KQPTRLNgang"/>
      <sheetName val="DTCP"/>
      <sheetName val="DT32"/>
      <sheetName val="Luong+may"/>
      <sheetName val="Truot_nen"/>
      <sheetName val="HL4Poppy"/>
      <sheetName val="TRAN-TRUONG塅䕃⹌塅E(2)"/>
      <sheetName val="tra-vat-lieu"/>
      <sheetName val="XL4Po`py (2?"/>
      <sheetName val="NEW-PANEL"/>
      <sheetName val="TRAN-TRUONG????E(2)"/>
      <sheetName val="Nhatkychung"/>
      <sheetName val="Nhatkychung - cu"/>
      <sheetName val="chitimc"/>
      <sheetName val="XL4Poppy_(2?"/>
      <sheetName val="_x0000__x0010_*_x0000__x0000__x0000_'"/>
      <sheetName val="Sheet!3"/>
      <sheetName val="chu chuong"/>
      <sheetName val="Chart1"/>
      <sheetName val="THPD ±µ_x0008_&quot;_x0000__x0000__x0000_"/>
      <sheetName val="Phatsi��"/>
      <sheetName val="�_x0000__x0000_�t4"/>
      <sheetName val="�??�t4"/>
      <sheetName val="TRAN-TRUONG____E(2)"/>
      <sheetName val="XL4Poppy_(2_"/>
      <sheetName val="Chiet_tinh_dz35"/>
      <sheetName val="JD"/>
      <sheetName val="QMCT"/>
      <sheetName val="BXLDL"/>
      <sheetName val="�__�t4"/>
      <sheetName val="nhan cong"/>
      <sheetName val="Quan Ly Ban Ve TKTC"/>
      <sheetName val="CODE"/>
      <sheetName val="?_x0010_*???'"/>
      <sheetName val="XL4Po`py (2䀁"/>
      <sheetName val="CPTNo"/>
      <sheetName val="KKKKKKKK"/>
      <sheetName val="2      0"/>
      <sheetName val="tuong"/>
      <sheetName val="T_NG HOP VL-NC TT"/>
      <sheetName val="XL4Po`py (2_"/>
      <sheetName val="KKKKKKKK (2)"/>
      <sheetName val="KKKKKKKK (2?"/>
      <sheetName val="KKKKKKKK (2_"/>
      <sheetName val="_x0000__x0000__x0000__x0000__x0000__x0000__x0000__x0000__(2)"/>
      <sheetName val="________BLDG"/>
      <sheetName val="chiet tinh"/>
      <sheetName val="THPD ±µ_x0008_&quot;???"/>
      <sheetName val="XL_x005f_x0014_Poppy"/>
      <sheetName val="NHALCONGdu_x005f_x000F_ng"/>
      <sheetName val="Nha_x005f_x000E_ cong`#_.g"/>
      <sheetName val="10_x005f_x0010_00000"/>
      <sheetName val="Nhan cong`_x005f_x0003__.g"/>
      <sheetName val="Sh_x005f_x0003_"/>
      <sheetName val="Sh_x005f_x0003__t3"/>
      <sheetName val="2000_x005f_x0010_000"/>
      <sheetName val="NHALCO_x000e_Gduong"/>
      <sheetName val="????????"/>
      <sheetName val="???????? (2)"/>
      <sheetName val="???????? (2?"/>
      <sheetName val="XXX೼_x0000_XXX"/>
      <sheetName val="THPD ±µ_x0008_&quot;___"/>
      <sheetName val="@SO"/>
      <sheetName val="XN'4"/>
      <sheetName val="CHT_x0014_"/>
      <sheetName val="XXX೼"/>
      <sheetName val="Parem"/>
      <sheetName val="_x0000__x0000__x0000__x0000__x0000__x0000__x0000__x0000__(2?"/>
      <sheetName val="_x0000__x0000__x0000__x0000__x0000__x0000__x0000__x0000__(2_"/>
      <sheetName val="KKKKKKKK_(2)"/>
      <sheetName val="Input"/>
      <sheetName val="_x0004_?"/>
      <sheetName val="_x0004__x0000_"/>
      <sheetName val="Phatsi??"/>
      <sheetName val="????t4"/>
      <sheetName val="?"/>
      <sheetName val="________"/>
      <sheetName val="________ (2)"/>
      <sheetName val="________ (2_"/>
      <sheetName val="__x0010______"/>
      <sheetName val="???????? (2_"/>
      <sheetName val="????????_(2)"/>
      <sheetName val="MTO REV.0"/>
      <sheetName val="Cash Voucher"/>
      <sheetName val="OFFICE"/>
      <sheetName val="Jul"/>
      <sheetName val="Aug"/>
      <sheetName val="Sep"/>
      <sheetName val="Oct"/>
      <sheetName val="Nov"/>
      <sheetName val="Dec"/>
      <sheetName val="Jan"/>
      <sheetName val="Feb"/>
      <sheetName val="Mar"/>
      <sheetName val="Jun"/>
      <sheetName val="O-B"/>
      <sheetName val="S-B"/>
      <sheetName val="V-B"/>
      <sheetName val="THKP"/>
      <sheetName val="TTDN"/>
      <sheetName val="²_x005f_x0000__x005f_x0000_t4"/>
      <sheetName val="bang tien luong"/>
      <sheetName val="_x005f_x0000__x005f_x0000__x005f_x0000__x005f_x0000__x0"/>
      <sheetName val="Sh_x005f_x0003__x005f_x0000_t3"/>
      <sheetName val="Gia vat tu"/>
      <sheetName val="[DT32.xls][DT32.xls]Nhan cong`#"/>
      <sheetName val="[DT32.xls][DT32.xls]Nha_x000e_ cong`#"/>
      <sheetName val="[DT32.xls][DT32.xls]Nhan cong`_x0003_"/>
      <sheetName val="[DT32.xls][DT32.xls]Nhan_cong`#"/>
      <sheetName val="[DT32.xls][DT32.xls][DT32.xls]N"/>
      <sheetName val="[DT32.xls][DT32.xls]Nha_cong`#/"/>
      <sheetName val="Nhan_cong_cong4"/>
      <sheetName val="XL4Poppy_(2)4"/>
      <sheetName val="Nhan_cong`#/_g4"/>
      <sheetName val="PHU_XUAN4"/>
      <sheetName val="PHU_XUAN_(2)4"/>
      <sheetName val="TRAN-TRUONGXUAN_(2)4"/>
      <sheetName val="HOA_AN_(2)4"/>
      <sheetName val="XL4Poppy_(2䀁4"/>
      <sheetName val="Sht3"/>
      <sheetName val="N`an_cong_cong4"/>
      <sheetName val="XL4Poppy_(2?3"/>
      <sheetName val="TH_XL3"/>
      <sheetName val="dongia_(2)3"/>
      <sheetName val="THPDMoi__(2)3"/>
      <sheetName val="TONG_HOP_VL-NC3"/>
      <sheetName val="TONGKE3p_3"/>
      <sheetName val="TH_VL,_NC,_DDHT_Thanhphuoc3"/>
      <sheetName val="DON_GIA3"/>
      <sheetName val="t-h_HA_THE3"/>
      <sheetName val="CHITIET_VL-NC-TT_-1p3"/>
      <sheetName val="TONG_HOP_VL-NC_TT3"/>
      <sheetName val="CHITIET_VL-NC3"/>
      <sheetName val="CHITIET_VL-NC-TT-3p3"/>
      <sheetName val="KPVC-BD_3"/>
      <sheetName val="Tai_khoan3"/>
      <sheetName val="EIRR&gt;_23"/>
      <sheetName val="Chiet_tinh_dz353"/>
      <sheetName val="MTO_REV_2(ARMOR)3"/>
      <sheetName val="Chi_phi_khac_4_3KH-CP3"/>
      <sheetName val="Nhan_cong`#__g4"/>
      <sheetName val="Nhan_ckng_cong3"/>
      <sheetName val="1000000"/>
      <sheetName val="XL4Pop0y_(2)3"/>
      <sheetName val="Nhan_cong`/_g"/>
      <sheetName val="NHANCONGduo_g3"/>
      <sheetName val="Sh?t3"/>
      <sheetName val="HE_SO3"/>
      <sheetName val="XL4Poppy_(2_3"/>
      <sheetName val="Sh"/>
      <sheetName val="Sh_t3"/>
      <sheetName val="Nhan_cong`__g"/>
      <sheetName val="Coc_32_m(Cho_mo)3"/>
      <sheetName val="Tra_KS3"/>
      <sheetName val="2000000"/>
      <sheetName val="MC"/>
      <sheetName val="Nhan_cong_cong1"/>
      <sheetName val="XL4Poppy_(2)1"/>
      <sheetName val="Nhan_cong`#/_g1"/>
      <sheetName val="PHU_XUAN1"/>
      <sheetName val="PHU_XUAN_(2)1"/>
      <sheetName val="TRAN-TRUONGXUAN_(2)1"/>
      <sheetName val="HOA_AN_(2)1"/>
      <sheetName val="XL4Poppy_(2䀁1"/>
      <sheetName val="N`an_cong_cong1"/>
      <sheetName val="TH_XL"/>
      <sheetName val="dongia_(2)"/>
      <sheetName val="THPDMoi__(2)"/>
      <sheetName val="TONG_HOP_VL-NC"/>
      <sheetName val="TONGKE3p_"/>
      <sheetName val="TH_VL,_NC,_DDHT_Thanhphuoc"/>
      <sheetName val="DON_GIA"/>
      <sheetName val="t-h_HA_THE"/>
      <sheetName val="CHITIET_VL-NC-TT_-1p"/>
      <sheetName val="TONG_HOP_VL-NC_TT"/>
      <sheetName val="CHITIET_VL-NC"/>
      <sheetName val="CHITIET_VL-NC-TT-3p"/>
      <sheetName val="KPVC-BD_"/>
      <sheetName val="Tai_khoan"/>
      <sheetName val="EIRR&gt;_2"/>
      <sheetName val="MTO_REV_2(ARMOR)"/>
      <sheetName val="Chi_phi_khac_4_3KH-CP"/>
      <sheetName val="Nhan_cong`#__g1"/>
      <sheetName val="Nhan_ckng_cong"/>
      <sheetName val="XL4Pop0y_(2)"/>
      <sheetName val="NHANCONGduo_g"/>
      <sheetName val="HE_SO"/>
      <sheetName val="Coc_32_m(Cho_mo)"/>
      <sheetName val="Tra_KS"/>
      <sheetName val="Nhan_cong_cong2"/>
      <sheetName val="XL4Poppy_(2)2"/>
      <sheetName val="Nhan_cong`#/_g2"/>
      <sheetName val="PHU_XUAN2"/>
      <sheetName val="PHU_XUAN_(2)2"/>
      <sheetName val="TRAN-TRUONGXUAN_(2)2"/>
      <sheetName val="HOA_AN_(2)2"/>
      <sheetName val="XL4Poppy_(2䀁2"/>
      <sheetName val="N`an_cong_cong2"/>
      <sheetName val="XL4Poppy_(2?1"/>
      <sheetName val="TH_XL1"/>
      <sheetName val="dongia_(2)1"/>
      <sheetName val="THPDMoi__(2)1"/>
      <sheetName val="TONG_HOP_VL-NC1"/>
      <sheetName val="TONGKE3p_1"/>
      <sheetName val="TH_VL,_NC,_DDHT_Thanhphuoc1"/>
      <sheetName val="DON_GIA1"/>
      <sheetName val="t-h_HA_THE1"/>
      <sheetName val="CHITIET_VL-NC-TT_-1p1"/>
      <sheetName val="TONG_HOP_VL-NC_TT1"/>
      <sheetName val="CHITIET_VL-NC1"/>
      <sheetName val="CHITIET_VL-NC-TT-3p1"/>
      <sheetName val="KPVC-BD_1"/>
      <sheetName val="Tai_khoan1"/>
      <sheetName val="EIRR&gt;_21"/>
      <sheetName val="Chiet_tinh_dz351"/>
      <sheetName val="MTO_REV_2(ARMOR)1"/>
      <sheetName val="Chi_phi_khac_4_3KH-CP1"/>
      <sheetName val="Nhan_cong`#__g2"/>
      <sheetName val="Nhan_ckng_cong1"/>
      <sheetName val="XL4Pop0y_(2)1"/>
      <sheetName val="NHANCONGduo_g1"/>
      <sheetName val="HE_SO1"/>
      <sheetName val="XL4Poppy_(2_1"/>
      <sheetName val="Coc_32_m(Cho_mo)1"/>
      <sheetName val="Tra_KS1"/>
      <sheetName val="Nhan_cong_cong3"/>
      <sheetName val="XL4Poppy_(2)3"/>
      <sheetName val="Nhan_cong`#/_g3"/>
      <sheetName val="PHU_XUAN3"/>
      <sheetName val="PHU_XUAN_(2)3"/>
      <sheetName val="TRAN-TRUONGXUAN_(2)3"/>
      <sheetName val="HOA_AN_(2)3"/>
      <sheetName val="XL4Poppy_(2䀁3"/>
      <sheetName val="N`an_cong_cong3"/>
      <sheetName val="XL4Poppy_(2?2"/>
      <sheetName val="TH_XL2"/>
      <sheetName val="dongia_(2)2"/>
      <sheetName val="THPDMoi__(2)2"/>
      <sheetName val="TONG_HOP_VL-NC2"/>
      <sheetName val="TONGKE3p_2"/>
      <sheetName val="TH_VL,_NC,_DDHT_Thanhphuoc2"/>
      <sheetName val="DON_GIA2"/>
      <sheetName val="t-h_HA_THE2"/>
      <sheetName val="CHITIET_VL-NC-TT_-1p2"/>
      <sheetName val="TONG_HOP_VL-NC_TT2"/>
      <sheetName val="CHITIET_VL-NC2"/>
      <sheetName val="CHITIET_VL-NC-TT-3p2"/>
      <sheetName val="KPVC-BD_2"/>
      <sheetName val="Tai_khoan2"/>
      <sheetName val="EIRR&gt;_22"/>
      <sheetName val="Chiet_tinh_dz352"/>
      <sheetName val="MTO_REV_2(ARMOR)2"/>
      <sheetName val="Chi_phi_khac_4_3KH-CP2"/>
      <sheetName val="Nhan_cong`#__g3"/>
      <sheetName val="Nhan_ckng_cong2"/>
      <sheetName val="XL4Pop0y_(2)2"/>
      <sheetName val="NHANCONGduo_g2"/>
      <sheetName val="HE_SO2"/>
      <sheetName val="XL4Poppy_(2_2"/>
      <sheetName val="Coc_32_m(Cho_mo)2"/>
      <sheetName val="Tra_KS2"/>
      <sheetName val="Nhan_cong_cong5"/>
      <sheetName val="XL4Poppy_(2)5"/>
      <sheetName val="Nhan_cong`#/_g5"/>
      <sheetName val="PHU_XUAN5"/>
      <sheetName val="PHU_XUAN_(2)5"/>
      <sheetName val="TRAN-TRUONGXUAN_(2)5"/>
      <sheetName val="HOA_AN_(2)5"/>
      <sheetName val="XL4Poppy_(2䀁5"/>
      <sheetName val="N`an_cong_cong5"/>
      <sheetName val="XL4Poppy_(2?4"/>
      <sheetName val="TH_XL4"/>
      <sheetName val="dongia_(2)4"/>
      <sheetName val="THPDMoi__(2)4"/>
      <sheetName val="TONG_HOP_VL-NC4"/>
      <sheetName val="TONGKE3p_4"/>
      <sheetName val="TH_VL,_NC,_DDHT_Thanhphuoc4"/>
      <sheetName val="DON_GIA4"/>
      <sheetName val="t-h_HA_THE4"/>
      <sheetName val="CHITIET_VL-NC-TT_-1p4"/>
      <sheetName val="TONG_HOP_VL-NC_TT4"/>
      <sheetName val="CHITIET_VL-NC4"/>
      <sheetName val="CHITIET_VL-NC-TT-3p4"/>
      <sheetName val="KPVC-BD_4"/>
      <sheetName val="Tai_khoan4"/>
      <sheetName val="EIRR&gt;_24"/>
      <sheetName val="Chiet_tinh_dz354"/>
      <sheetName val="MTO_REV_2(ARMOR)4"/>
      <sheetName val="Chi_phi_khac_4_3KH-CP4"/>
      <sheetName val="Nhan_cong`#__g5"/>
      <sheetName val="Nhan_ckng_cong4"/>
      <sheetName val="XL4Pop0y_(2)4"/>
      <sheetName val="NHANCONGduo_g4"/>
      <sheetName val="HE_SO4"/>
      <sheetName val="XL4Poppy_(2_4"/>
      <sheetName val="Coc_32_m(Cho_mo)4"/>
      <sheetName val="Tra_KS4"/>
      <sheetName val="Nhan_cong_cong6"/>
      <sheetName val="XL4Poppy_(2)6"/>
      <sheetName val="Nhan_cong`#/_g6"/>
      <sheetName val="PHU_XUAN6"/>
      <sheetName val="PHU_XUAN_(2)6"/>
      <sheetName val="TRAN-TRUONGXUAN_(2)6"/>
      <sheetName val="HOA_AN_(2)6"/>
      <sheetName val="XL4Poppy_(2䀁6"/>
      <sheetName val="N`an_cong_cong6"/>
      <sheetName val="XL4Poppy_(2?5"/>
      <sheetName val="TH_XL5"/>
      <sheetName val="dongia_(2)5"/>
      <sheetName val="THPDMoi__(2)5"/>
      <sheetName val="TONG_HOP_VL-NC5"/>
      <sheetName val="TONGKE3p_5"/>
      <sheetName val="TH_VL,_NC,_DDHT_Thanhphuoc5"/>
      <sheetName val="DON_GIA5"/>
      <sheetName val="t-h_HA_THE5"/>
      <sheetName val="CHITIET_VL-NC-TT_-1p5"/>
      <sheetName val="TONG_HOP_VL-NC_TT5"/>
      <sheetName val="CHITIET_VL-NC5"/>
      <sheetName val="CHITIET_VL-NC-TT-3p5"/>
      <sheetName val="KPVC-BD_5"/>
      <sheetName val="Tai_khoan5"/>
      <sheetName val="EIRR&gt;_25"/>
      <sheetName val="Chiet_tinh_dz355"/>
      <sheetName val="MTO_REV_2(ARMOR)5"/>
      <sheetName val="Chi_phi_khac_4_3KH-CP5"/>
      <sheetName val="Nhan_cong`#__g6"/>
      <sheetName val="Nhan_ckng_cong5"/>
      <sheetName val="XL4Pop0y_(2)5"/>
      <sheetName val="NHANCONGduo_g5"/>
      <sheetName val="HE_SO5"/>
      <sheetName val="XL4Poppy_(2_5"/>
      <sheetName val="Coc_32_m(Cho_mo)5"/>
      <sheetName val="Tra_KS5"/>
      <sheetName val="Nhan_cong_cong7"/>
      <sheetName val="XL4Poppy_(2)7"/>
      <sheetName val="Nhan_cong`#/_g7"/>
      <sheetName val="PHU_XUAN7"/>
      <sheetName val="PHU_XUAN_(2)7"/>
      <sheetName val="TRAN-TRUONGXUAN_(2)7"/>
      <sheetName val="HOA_AN_(2)7"/>
      <sheetName val="XL4Poppy_(2䀁7"/>
      <sheetName val="N`an_cong_cong7"/>
      <sheetName val="XL4Poppy_(2?6"/>
      <sheetName val="TH_XL6"/>
      <sheetName val="dongia_(2)6"/>
      <sheetName val="THPDMoi__(2)6"/>
      <sheetName val="TONG_HOP_VL-NC6"/>
      <sheetName val="TONGKE3p_6"/>
      <sheetName val="TH_VL,_NC,_DDHT_Thanhphuoc6"/>
      <sheetName val="DON_GIA6"/>
      <sheetName val="t-h_HA_THE6"/>
      <sheetName val="CHITIET_VL-NC-TT_-1p6"/>
      <sheetName val="TONG_HOP_VL-NC_TT6"/>
      <sheetName val="CHITIET_VL-NC6"/>
      <sheetName val="CHITIET_VL-NC-TT-3p6"/>
      <sheetName val="KPVC-BD_6"/>
      <sheetName val="Tai_khoan6"/>
      <sheetName val="EIRR&gt;_26"/>
      <sheetName val="Chiet_tinh_dz356"/>
      <sheetName val="MTO_REV_2(ARMOR)6"/>
      <sheetName val="Chi_phi_khac_4_3KH-CP6"/>
      <sheetName val="Nhan_cong`#__g7"/>
      <sheetName val="Nhan_ckng_cong6"/>
      <sheetName val="PCDH-KMV"/>
      <sheetName val="²_x005f_x0000__x005f_x0000_€t4"/>
      <sheetName val="M_x005f_x0014_C"/>
      <sheetName val="�_x005f_x0000__x005f_x0000_�t4"/>
      <sheetName val="Nha_x005f_x000e_ cong`#/.g"/>
      <sheetName val="Nhan cong`_x005f_x0003_/.g"/>
      <sheetName val="Sh_x005f_x0003_?t3"/>
      <sheetName val="Pricing Notes"/>
      <sheetName val="S`eet13"/>
      <sheetName val="Thuc thanh"/>
      <sheetName val="XL4Pop0y_(2)6"/>
      <sheetName val="NHANCONGduo_g6"/>
      <sheetName val="HE_SO6"/>
      <sheetName val="XL4Poppy_(2_6"/>
      <sheetName val="Coc_32_m(Cho_mo)6"/>
      <sheetName val="Tra_KS6"/>
      <sheetName val="Nhan_cong_cong8"/>
      <sheetName val="XL4Poppy_(2)8"/>
      <sheetName val="Nhan_cong`#/_g8"/>
      <sheetName val="PHU_XUAN8"/>
      <sheetName val="PHU_XUAN_(2)8"/>
      <sheetName val="TRAN-TRUONGXUAN_(2)8"/>
      <sheetName val="HOA_AN_(2)8"/>
      <sheetName val="XL4Poppy_(2䀁8"/>
      <sheetName val="N`an_cong_cong8"/>
      <sheetName val="XL4Poppy_(2?7"/>
      <sheetName val="TH_XL7"/>
      <sheetName val="dongia_(2)7"/>
      <sheetName val="THPDMoi__(2)7"/>
      <sheetName val="TONG_HOP_VL-NC7"/>
      <sheetName val="TONGKE3p_7"/>
      <sheetName val="TH_VL,_NC,_DDHT_Thanhphuoc7"/>
      <sheetName val="DON_GIA7"/>
      <sheetName val="t-h_HA_THE7"/>
      <sheetName val="CHITIET_VL-NC-TT_-1p7"/>
      <sheetName val="TONG_HOP_VL-NC_TT7"/>
      <sheetName val="CHITIET_VL-NC7"/>
      <sheetName val="CHITIET_VL-NC-TT-3p7"/>
      <sheetName val="KPVC-BD_7"/>
      <sheetName val="Tai_khoan7"/>
      <sheetName val="EIRR&gt;_27"/>
      <sheetName val="Chiet_tinh_dz357"/>
      <sheetName val="MTO_REV_2(ARMOR)7"/>
      <sheetName val="Chi_phi_khac_4_3KH-CP7"/>
      <sheetName val="Nhan_cong`#__g8"/>
      <sheetName val="Nhan_ckng_cong7"/>
      <sheetName val="XL4Pop0y_(2)7"/>
      <sheetName val="NHANCONGduo_g7"/>
      <sheetName val="HE_SO7"/>
      <sheetName val="XL4Poppy_(2_7"/>
      <sheetName val="Coc_32_m(Cho_mo)7"/>
      <sheetName val="Tra_KS7"/>
      <sheetName val="luong06"/>
      <sheetName val="Phatsi__"/>
      <sheetName val="XXX೼?XXX"/>
      <sheetName val="?__?t4"/>
      <sheetName val="[DT32.xls]Nhan cong`#/.g"/>
      <sheetName val="[DT32.xls]Nha_x000e_ cong`#/.g"/>
      <sheetName val="[DT32.xls]Nhan cong`_x0003_/.g"/>
      <sheetName val="[DT32.xls]Nhan_cong`#/_g"/>
      <sheetName val="[DT32.xls]Nha_cong`#/_g"/>
      <sheetName val="Lç khoan LK1"/>
      <sheetName val="LME"/>
      <sheetName val="Aux"/>
      <sheetName val="_x0000__x0000__x0000__x0000__x0000__x0000__x0000__x0000_"/>
      <sheetName val="THPD ±µ_x0008_&quot;"/>
      <sheetName val="Du toan"/>
      <sheetName val="Quantity"/>
      <sheetName val="Keothep"/>
      <sheetName val="Re-bar"/>
      <sheetName val="m doc"/>
      <sheetName val="X2.xls_x0002__x0000__x0000_ND_x0002_"/>
      <sheetName val="Loading"/>
      <sheetName val="GTTBA"/>
      <sheetName val="Detailed"/>
      <sheetName val="_x0004_"/>
      <sheetName val="_________(2)"/>
      <sheetName val="____t4"/>
      <sheetName val="_"/>
      <sheetName val="XXX೼_XXX"/>
      <sheetName val="N`an_cgng_cong"/>
      <sheetName val="Cp_10_Ln_10"/>
      <sheetName val="Ln_20"/>
      <sheetName val="EIRR_1_1"/>
      <sheetName val="EIRR_ 2"/>
      <sheetName val="EIRR_2"/>
      <sheetName val="Shemt10"/>
      <sheetName val="Tri_bang"/>
      <sheetName val="CT_x0002_"/>
      <sheetName val="TD"/>
      <sheetName val="X2.xls_x000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Gen."/>
      <sheetName val="XL_x005f_x005f_x005f_x005f_x005f_x005f_x005f_x005f_x005"/>
      <sheetName val="ctbetong"/>
      <sheetName val="Nha_x005f_x005f_x005f_x005f_x005f_x005f_x005f_x005f_x00"/>
      <sheetName val="²_x005f_x005f_x005f_x005f_x005f_x005f_x005f_x005f_x005f"/>
      <sheetName val="Sh_x005f_x005f_x005f_x005f_x005f_x005f_x005f_x005f_x005"/>
      <sheetName val="map"/>
      <sheetName val="khung ten TD"/>
      <sheetName val="NhapSL"/>
      <sheetName val="Thep-MatCat"/>
      <sheetName val="Kiem-Toan"/>
      <sheetName val="Comb"/>
      <sheetName val="CT_x0002__x0000_"/>
      <sheetName val="CTU"/>
      <sheetName val="soquy"/>
      <sheetName val="Chiet tinh dz22"/>
      <sheetName val="BangLuong2008"/>
      <sheetName val="DAMNEN_KHONG_HC"/>
      <sheetName val="DAM_NEN_HC"/>
      <sheetName val="Nhatkychung_-_cu"/>
      <sheetName val="chu_chuong"/>
      <sheetName val="XL4Po`py_(2?"/>
      <sheetName val="CHT"/>
      <sheetName val="_(2)1"/>
      <sheetName val="Quan_Ly_Ban_Ve_TKTC"/>
      <sheetName val="KKKKKKKK_(2?"/>
      <sheetName val="KKKKKKKK_(2_"/>
      <sheetName val="*'"/>
      <sheetName val="THPD_±µ&quot;"/>
      <sheetName val="T_NG_HOP_VL-NC_TT"/>
      <sheetName val="2______0"/>
      <sheetName val="XL4Po`py_(2䀁"/>
      <sheetName val="nhan_cong"/>
      <sheetName val="????????_(2?"/>
      <sheetName val="X2.xls_x0002_??ND_x0002_"/>
      <sheetName val="chu chu²_x0000__x0000_"/>
      <sheetName val="Chart1_x0015__x0000__x0000_Chi phi khac 4.3KH-CP_x0008_"/>
      <sheetName val="thag-go"/>
      <sheetName val="Chiettinh dz0,4"/>
      <sheetName val="_DT32.xls__DT32.xls_Nhan cong`#"/>
      <sheetName val="_DT32.xls__DT32.xls_Nha_x000e_ cong`#"/>
      <sheetName val="_DT32.xls__DT32.xls_Nhan cong`_x0003_"/>
      <sheetName val="_DT32.xls__DT32.xls_Nhan_cong`#"/>
      <sheetName val="_DT32.xls__DT32.xls_Nha_cong`#_"/>
      <sheetName val="_DT32.xls__DT32.xls__DT32.xls_N"/>
      <sheetName val="25D(1-10)"/>
      <sheetName val="BO 09"/>
      <sheetName val="Nha_x005f_x005f_x005f_x000e_ cong`#/.g"/>
      <sheetName val="Sh_x005f_x005f_x005f_x0003_?t3"/>
      <sheetName val="dtxl"/>
      <sheetName val="IBASE"/>
      <sheetName val="Sh_x005f_x005f_x005f_x005f_x005f_x005f_x005f_x0003_?t3"/>
      <sheetName val="[DT32.xls]Nha_x005f_x000e_ cong`#/.g"/>
      <sheetName val="[DT32.xls]Nhan cong`_x005f_x0003_/.g"/>
      <sheetName val="[DT32.xls]Nha_x005f_x005f_x005f_x000e_ cong"/>
      <sheetName val="[DT32.xls][DT32.xls]Nha_x005f_x000e_ "/>
      <sheetName val="[DT32.xls][DT32.xls]Nhan cong`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refreshError="1"/>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sheetData sheetId="138" refreshError="1"/>
      <sheetData sheetId="139" refreshError="1"/>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refreshError="1"/>
      <sheetData sheetId="160"/>
      <sheetData sheetId="161" refreshError="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refreshError="1"/>
      <sheetData sheetId="196" refreshError="1"/>
      <sheetData sheetId="197"/>
      <sheetData sheetId="198"/>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sheetData sheetId="622" refreshError="1"/>
      <sheetData sheetId="623"/>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refreshError="1"/>
      <sheetData sheetId="734" refreshError="1"/>
      <sheetData sheetId="735" refreshError="1"/>
      <sheetData sheetId="736" refreshError="1"/>
      <sheetData sheetId="737" refreshError="1"/>
      <sheetData sheetId="73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UNGDK"/>
      <sheetName val="BDMTK"/>
      <sheetName val="SOKTMAY"/>
      <sheetName val="BCDPS"/>
      <sheetName val="BCDKT"/>
      <sheetName val="BCKQKD01"/>
      <sheetName val="BCKQKD02"/>
      <sheetName val="BCKQKD03"/>
      <sheetName val="BCLCTT"/>
      <sheetName val="BKMVao5-10%"/>
      <sheetName val="BKVAO0%"/>
      <sheetName val="BKMVAO0"/>
      <sheetName val="BKBRa"/>
      <sheetName val="TKHAIMOI"/>
      <sheetName val="SOCAITK"/>
      <sheetName val="NKTHUTIEN"/>
      <sheetName val="NKCHITIEN"/>
      <sheetName val="NKMHCHIU"/>
      <sheetName val="NKBHCHIU"/>
      <sheetName val="NKC"/>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00000000"/>
      <sheetName val="XL4Poppy"/>
      <sheetName val="03-01"/>
      <sheetName val="CDPS"/>
      <sheetName val="KH-Q1,Q2,01"/>
      <sheetName val="truc tiep"/>
      <sheetName val="LKVL-CK-HT-GD1"/>
      <sheetName val="TONGKE-HT"/>
      <sheetName val="CHITIET VL-NC-TT1p"/>
      <sheetName val="TB"/>
      <sheetName val="Sodu"/>
      <sheetName val="thl"/>
      <sheetName val="5 Analysis"/>
      <sheetName val="MTP"/>
      <sheetName val="gVL"/>
      <sheetName val="List"/>
      <sheetName val="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TTDN"/>
      <sheetName val="BAN RA"/>
      <sheetName val="HD VAT"/>
      <sheetName val="HD BH"/>
      <sheetName val="HANG HOA"/>
      <sheetName val="TKGTGT"/>
      <sheetName val="NXT NVL"/>
      <sheetName val="HDKT"/>
      <sheetName val="THSDHD"/>
      <sheetName val="BC QTHD"/>
      <sheetName val="THSDHD QUY IV"/>
      <sheetName val="BKBL HH,DV"/>
      <sheetName val="TK TNCN"/>
      <sheetName val=".xls]PHIEU XAC MINH"/>
      <sheetName val=".xls]SO XAC MINH (TH)"/>
      <sheetName val="00000000"/>
      <sheetName val="XL4Poppy"/>
      <sheetName val="10000000"/>
      <sheetName val="20000000"/>
    </sheetNames>
    <sheetDataSet>
      <sheetData sheetId="0" refreshError="1">
        <row r="2">
          <cell r="A2" t="str">
            <v>0600003563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GIAVLIEU"/>
      <sheetName val="Sheet3"/>
    </sheetNames>
    <sheetDataSet>
      <sheetData sheetId="0"/>
      <sheetData sheetId="1" refreshError="1"/>
      <sheetData sheetId="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MeKong - Penetration"/>
      <sheetName val="Dist. Perform - Ctns.sales in "/>
      <sheetName val="Dist. Perform - Value.sales in"/>
      <sheetName val="Dist. Perform - Value.sales Out"/>
      <sheetName val="Head Count"/>
      <sheetName val="Sales Result For Month"/>
      <sheetName val="XL4Poppy"/>
      <sheetName val="_REF"/>
      <sheetName val="MTO REV.2(ARMOR)"/>
      <sheetName val="Sheet1"/>
      <sheetName val="DN"/>
      <sheetName val="VP"/>
      <sheetName val="KD"/>
      <sheetName val="DD"/>
      <sheetName val="CT"/>
      <sheetName val="PX"/>
      <sheetName val="GR"/>
      <sheetName val="00000000"/>
      <sheetName val="DS CHU Phuc"/>
      <sheetName val="DS THI AT"/>
      <sheetName val="Bien Ban"/>
      <sheetName val="Sheet2"/>
      <sheetName val="dongia (2)"/>
      <sheetName val="Gia_GC_Satthep"/>
      <sheetName val="Ref"/>
      <sheetName val="ESTI."/>
      <sheetName val="DI-ESTI"/>
      <sheetName val="PNT-QUOT-#3"/>
      <sheetName val="COAT&amp;WRAP-QIOT-#3"/>
      <sheetName val="DAMNEN KHONG HC"/>
      <sheetName val="dochat"/>
      <sheetName val="DAM NEN HC"/>
      <sheetName val="2001"/>
      <sheetName val="156nhap01"/>
      <sheetName val="CT00"/>
      <sheetName val="CT99"/>
      <sheetName val="LS_VAS"/>
      <sheetName val="DS CHU Ph_x0001__x0000_"/>
      <sheetName val=""/>
      <sheetName val="BC Ton Kho New"/>
      <sheetName val="BC Cua GSBH New"/>
      <sheetName val="10000000"/>
      <sheetName val="MTO_REV_2(ARMOR)"/>
      <sheetName val="MeKong_-_Penetration"/>
      <sheetName val="Dist__Perform_-_Ctns_sales_in_"/>
      <sheetName val="Dist__Perform_-_Value_sales_in"/>
      <sheetName val="Dist__Perform_-_Value_sales_Out"/>
      <sheetName val="Head_Count"/>
      <sheetName val="Sales_Result_For_Month"/>
      <sheetName val="DS_CHU_Phuc"/>
      <sheetName val="DS_THI_AT"/>
      <sheetName val="Bien_Ban"/>
      <sheetName val="DS CHU Ph_x0001_?"/>
      <sheetName val="Chuso"/>
      <sheetName val="Bhyt t1"/>
      <sheetName val="vªÄ"/>
      <sheetName val="ZC³"/>
      <sheetName val="Øü"/>
      <sheetName val="PL_VÆQ"/>
      <sheetName val="PL_DUO_2Q"/>
      <sheetName val="Leave Statistic Report"/>
      <sheetName val="Database"/>
      <sheetName val="—˜‰vˆ•ªˆÄ"/>
      <sheetName val="ŒˆŽZC³"/>
      <sheetName val="ŽØ“ü"/>
      <sheetName val="PL_VŽ–‹ÆQŒˆ"/>
      <sheetName val="PL_DUO_2QŒˆ"/>
      <sheetName val="dongia_(2)"/>
      <sheetName val="Leave_Statistic_Report"/>
      <sheetName val="DTKLg"/>
      <sheetName val="VL"/>
      <sheetName val="PTVTu"/>
      <sheetName val="THKP-Full"/>
      <sheetName val="KLg"/>
      <sheetName val="DS CHU Ph_x005f_x0001__x005f_x0000_"/>
      <sheetName val="DS CHU Ph_x005f_x0001__"/>
      <sheetName val="total"/>
      <sheetName val="global"/>
      <sheetName val="MTP"/>
      <sheetName val="Detailed Reporting"/>
      <sheetName val="DS CHU Ph_x0001__"/>
      <sheetName val="CT Thang Mo"/>
      <sheetName val="CT  PL"/>
      <sheetName val="206"/>
      <sheetName val="SILICATE"/>
      <sheetName val="DU LIEU"/>
      <sheetName val="MTP1"/>
      <sheetName val="DAMNEN_KHONG_HC"/>
      <sheetName val="DAM_NEN_HC"/>
      <sheetName val="DS_CHU_Ph"/>
      <sheetName val="ESTI_"/>
      <sheetName val="DS_CHU_Ph?"/>
      <sheetName val="CT_Thang_Mo"/>
      <sheetName val="CT__PL"/>
      <sheetName val="Detailed_Reporting"/>
      <sheetName val="BC_Ton_Kho_New"/>
      <sheetName val="BC_Cua_GSBH_New"/>
      <sheetName val="1_TTChung"/>
      <sheetName val="gvl"/>
      <sheetName val="bangluong5.2"/>
      <sheetName val="���v������"/>
      <sheetName val="���Z�C��"/>
      <sheetName val="PL_�V�����Q��"/>
      <sheetName val="PL_DUO_2�Q��"/>
      <sheetName val="Note VAS Q3.11-Q3.12"/>
      <sheetName val="cc440THD"/>
      <sheetName val="CaQ5 gd2"/>
      <sheetName val="Duong PhuHuu"/>
      <sheetName val="Vh HTLO P14"/>
      <sheetName val="600!25D NT"/>
      <sheetName val="600!29D NT"/>
      <sheetName val="600!30D NT"/>
      <sheetName val="Chung"/>
      <sheetName val="YteP1"/>
      <sheetName val="BinhMinh"/>
      <sheetName val="YteP3"/>
      <sheetName val="20000000"/>
      <sheetName val="30000000"/>
      <sheetName val="FW Sum"/>
      <sheetName val="2002"/>
      <sheetName val="Detail"/>
      <sheetName val="登録データ"/>
      <sheetName val="MTO_REV_2(ARMOR)1"/>
      <sheetName val="MeKong_-_Penetration1"/>
      <sheetName val="Dist__Perform_-_Ctns_sales_in_1"/>
      <sheetName val="Dist__Perform_-_Value_sales_in1"/>
      <sheetName val="Dist__Perform_-_Value_sales_Ou1"/>
      <sheetName val="Head_Count1"/>
      <sheetName val="Sales_Result_For_Month1"/>
      <sheetName val="DS_CHU_Phuc1"/>
      <sheetName val="DS_THI_AT1"/>
      <sheetName val="Bien_Ban1"/>
      <sheetName val="dongia_(2)1"/>
      <sheetName val="Leave_Statistic_Report1"/>
      <sheetName val="FW_Sum"/>
      <sheetName val="DS_CHU_Ph_"/>
      <sheetName val="UA602"/>
      <sheetName val="Chitiet"/>
      <sheetName val="Dongia"/>
      <sheetName val="¡X??v??¡Ea?A"/>
      <sheetName val="???Z?C?3"/>
      <sheetName val="?O¡§u"/>
      <sheetName val="PL_?V?¡V?A?Q??"/>
      <sheetName val="PL_DUO_2?Q??"/>
      <sheetName val="bieu_solieu"/>
      <sheetName val="dg-VTu"/>
      <sheetName val="XL4Pop_x0000__x0000_"/>
      <sheetName val="¡X__v__¡Ea_A"/>
      <sheetName val="___Z_C_3"/>
      <sheetName val="_O¡§u"/>
      <sheetName val="PL__V_¡V_A_Q__"/>
      <sheetName val="PL_DUO_2_Q__"/>
      <sheetName val="REN"/>
      <sheetName val="BBo"/>
      <sheetName val="노임단가"/>
      <sheetName val="DS CHU Ph_x005f_x0001_"/>
      <sheetName val="OPERATING HEAD"/>
      <sheetName val="CHUONG TRINH"/>
      <sheetName val="DS CHU Ph_x005f_x0001_?"/>
      <sheetName val="???v??????"/>
      <sheetName val="???Z?C??"/>
      <sheetName val="PL_?V?????Q??"/>
      <sheetName val="?????"/>
      <sheetName val="BAOGIATHANG"/>
      <sheetName val="vanchuyen TC"/>
      <sheetName val="dsphongban"/>
      <sheetName val="Data Reference"/>
      <sheetName val="Data"/>
      <sheetName val="達成729"/>
      <sheetName val="Quantity"/>
      <sheetName val="Forecast"/>
      <sheetName val="Product hierachy-old"/>
      <sheetName val="___v______"/>
      <sheetName val="___Z_C__"/>
      <sheetName val="PL__V_____Q__"/>
      <sheetName val="_____"/>
      <sheetName val="KQKD_Khoi"/>
      <sheetName val="XL4Pop??"/>
      <sheetName val="XL4Pop__"/>
      <sheetName val="XL4Pop_x005f_x0000__x005f_x0000_"/>
      <sheetName val="DS CHU Ph_x005f_x005f_x005f_x0001__x005f_x005f_x0"/>
      <sheetName val="DS CHU Ph_x005f_x005f_x005f_x0001__"/>
      <sheetName val="DS CHU Ph_x005f_x005f_x005f_x0001_"/>
      <sheetName val="XL4Pop_x005f_x005f_x005f_x0000__x005f_x005f_x0000"/>
      <sheetName val="DS CHU Ph_x005f_x005f_x005f_x005f_x005f_x005f_x00"/>
      <sheetName val="XL4Pop_x005f_x005f_x005f_x005f_x005f_x005f_x005f_x0000_"/>
      <sheetName val="TAI"/>
      <sheetName val="QUANG"/>
      <sheetName val="XL4Test5"/>
      <sheetName val="XL4Pop?"/>
      <sheetName val="MTO_REV_2(ARMOR)2"/>
      <sheetName val="DS_CHU_Phuc2"/>
      <sheetName val="DS_THI_AT2"/>
      <sheetName val="Bien_Ban2"/>
      <sheetName val="MeKong_-_Penetration2"/>
      <sheetName val="Dist__Perform_-_Ctns_sales_in_2"/>
      <sheetName val="Dist__Perform_-_Value_sales_in2"/>
      <sheetName val="Dist__Perform_-_Value_sales_Ou2"/>
      <sheetName val="Head_Count2"/>
      <sheetName val="Sales_Result_For_Month2"/>
      <sheetName val="dongia_(2)2"/>
      <sheetName val="ESTI_1"/>
      <sheetName val="Leave_Statistic_Report2"/>
      <sheetName val="FW_Sum1"/>
      <sheetName val="Bhyt_t1"/>
      <sheetName val="CHUONG_TRINH"/>
      <sheetName val="DU_LIEU"/>
      <sheetName val="DS_CHU_Ph_x005f_x0001__x005f_x0000_"/>
      <sheetName val="DS_CHU_Ph_x005f_x0001__"/>
      <sheetName val="DS_CHU_Ph_x005f_x0001_"/>
      <sheetName val="DS_CHU_Ph_x005f_x005f_x005f_x0001__x005f_x005f_x0"/>
      <sheetName val="DS_CHU_Ph_x005f_x005f_x005f_x0001__"/>
      <sheetName val="DS_CHU_Ph_x005f_x005f_x005f_x0001_"/>
      <sheetName val="DS_CHU_Ph_x005f_x005f_x005f_x005f_x005f_x005f_x00"/>
      <sheetName val="DS_CHU_Ph_x005f_x0001_?"/>
      <sheetName val="Thuc thanh"/>
      <sheetName val="????????"/>
      <sheetName val="T.Tinh"/>
      <sheetName val="Nganh nghe"/>
      <sheetName val="Sheet3"/>
      <sheetName val="590P追加"/>
      <sheetName val="KKKKKKKK"/>
      <sheetName val="新ﾗｲﾝﾍﾞｰｽ"/>
      <sheetName val="新ﾗｲﾝ将来戦略"/>
      <sheetName val="Nluc KTFA(Khong Có KPY)"/>
      <sheetName val="Năng lưc -2010-2S"/>
      <sheetName val="鋳造機負荷，要員(2S)"/>
      <sheetName val="Năng lực CĐ PHUN BI-09 "/>
      <sheetName val="ThongSo"/>
      <sheetName val="DS phuong tien"/>
      <sheetName val="Huong dan chung"/>
      <sheetName val="TK HOACH TOAN"/>
      <sheetName val="bang tien luong"/>
      <sheetName val="Huong dan"/>
      <sheetName val="Name"/>
      <sheetName val="ThietBi"/>
      <sheetName val="Chiet tinh dz35"/>
      <sheetName val="XL4Pop_x005f_x005f_x005f_x005f_x005f_x005f_x005f_x005f_"/>
      <sheetName val="Xeo 1"/>
      <sheetName val="XL4Pop_"/>
      <sheetName val="16.Note"/>
      <sheetName val="Table"/>
      <sheetName val="truc tiep"/>
      <sheetName val="XL4Pop_x005f_x005f_x005f_x0000_"/>
      <sheetName val="XL4Pop_x005f_x005f_x005f_x005f_"/>
      <sheetName val="DS CHU Ph_x005f_x0001__x0"/>
      <sheetName val="DS CHU Ph_x005f_x005f_x00"/>
      <sheetName val="XL4Pop_x005f_x0000__x0000"/>
      <sheetName val="DS CHU Ph_x005f_x005f_x005f_x0001__x0"/>
      <sheetName val="DS CHU Ph_x005f_x005f_x005f_x005f_x00"/>
      <sheetName val="XL4Pop_x005f_x005f_x005f_x0000__x0000"/>
      <sheetName val="AOP 2013_26.07"/>
      <sheetName val="DANH MUC SP"/>
      <sheetName val="DSNV"/>
      <sheetName val="MHTT-CORE"/>
      <sheetName val="Baseline with Specs - Português"/>
      <sheetName val="Notes"/>
      <sheetName val="SKU TS"/>
      <sheetName val="Connection"/>
      <sheetName val="Thong tin loai tu"/>
      <sheetName val="NV"/>
      <sheetName val="Index"/>
      <sheetName val="MTL$-INTER"/>
      <sheetName val="⑤弁当"/>
      <sheetName val="ŒˆZC³"/>
      <sheetName val="Ø“ü"/>
      <sheetName val="PL_V–‹ÆQŒˆ"/>
      <sheetName val="SPS"/>
      <sheetName val="ma-pt"/>
      <sheetName val="DANH BẠ"/>
      <sheetName val="TONG HOP"/>
      <sheetName val="MAU"/>
      <sheetName val="M1"/>
      <sheetName val="M2"/>
      <sheetName val="M3"/>
      <sheetName val="M4"/>
      <sheetName val="M5"/>
      <sheetName val="M6"/>
      <sheetName val="M7"/>
      <sheetName val="M8"/>
      <sheetName val="M9"/>
      <sheetName val="M10"/>
      <sheetName val="M11"/>
      <sheetName val="M12"/>
      <sheetName val="M13"/>
      <sheetName val="M14"/>
      <sheetName val="M15"/>
      <sheetName val="Chi tiet"/>
      <sheetName val="??-BLDG"/>
      <sheetName val="Chiet tinh dz22"/>
      <sheetName val="VP-MM"/>
      <sheetName val="DG"/>
      <sheetName val="Roster"/>
      <sheetName val="Leave"/>
      <sheetName val="Shift"/>
      <sheetName val="Calendar Reminder"/>
      <sheetName val="SPECSHEET"/>
      <sheetName val="예가표"/>
      <sheetName val="DAMNEN_KHONG_HC1"/>
      <sheetName val="DAM_NEN_HC1"/>
      <sheetName val="Detailed_Reporting1"/>
      <sheetName val="CT_Thang_Mo1"/>
      <sheetName val="CT__PL1"/>
      <sheetName val="BC_Ton_Kho_New1"/>
      <sheetName val="BC_Cua_GSBH_New1"/>
      <sheetName val="OPERATING_HEAD"/>
      <sheetName val="Calendar_Reminder"/>
      <sheetName val="Nluc_KTFA(Khong_Có_KPY)"/>
      <sheetName val="Năng_lưc_-2010-2S"/>
      <sheetName val="Năng_lực_CĐ_PHUN_BI-09_"/>
      <sheetName val="npp"/>
      <sheetName val="PVI"/>
      <sheetName val="PTTL"/>
      <sheetName val="CHITIET VL-NC-TT -1p"/>
      <sheetName val="CHITIET VL-NC-TT-3p"/>
      <sheetName val="khongin"/>
      <sheetName val="Dgia vat tu"/>
      <sheetName val="Don gia_III"/>
      <sheetName val="CHITIET VL-NC"/>
      <sheetName val="DON GIA"/>
      <sheetName val="VC"/>
      <sheetName val="GiaVL"/>
      <sheetName val="ND"/>
      <sheetName val="Cp&gt;10-Ln&lt;10"/>
      <sheetName val="Ln&lt;20"/>
      <sheetName val="EIRR&gt;1&lt;1"/>
      <sheetName val="EIRR&gt; 2"/>
      <sheetName val="EIRR&lt;2"/>
      <sheetName val="Tke"/>
      <sheetName val="songang"/>
      <sheetName val="J51-J70-J76-EL"/>
      <sheetName val="PB THEO HUYỆN 2010"/>
      <sheetName val="NGOÀI TINH 2010"/>
      <sheetName val="thao-go"/>
      <sheetName val="????"/>
      <sheetName val="ફS몠_x0005_㠂ఀ_x001a_＀_xffff_ヿሱ堀✶耀መఀ_x001a__x0000_㠂吀✮䬀પS몠者ሙ_x0000__x0000__x0000_몠"/>
      <sheetName val="COST"/>
      <sheetName val="SRP FH"/>
      <sheetName val="Profit"/>
      <sheetName val="V2-14Jan12-2012 process cost"/>
      <sheetName val="MTO_REV_2(ARMOR)3"/>
      <sheetName val="MeKong_-_Penetration3"/>
      <sheetName val="Dist__Perform_-_Ctns_sales_in_3"/>
      <sheetName val="Dist__Perform_-_Value_sales_in3"/>
      <sheetName val="Dist__Perform_-_Value_sales_Ou3"/>
      <sheetName val="Head_Count3"/>
      <sheetName val="Sales_Result_For_Month3"/>
      <sheetName val="DS_CHU_Phuc3"/>
      <sheetName val="DS_THI_AT3"/>
      <sheetName val="Bien_Ban3"/>
      <sheetName val="dongia_(2)3"/>
      <sheetName val="Leave_Statistic_Report3"/>
      <sheetName val="ESTI_2"/>
      <sheetName val="FW_Sum2"/>
      <sheetName val="Bhyt_t11"/>
      <sheetName val="DS_CHU_Ph_x005f_x0001__x005f_x0000_1"/>
      <sheetName val="DS_CHU_Ph_x005f_x0001__1"/>
      <sheetName val="DS_CHU_Ph_x005f_x0001_1"/>
      <sheetName val="OPERATING_HEAD1"/>
      <sheetName val="DS_CHU_Ph_x005f_x0001_?1"/>
      <sheetName val="DS_CHU_Ph_x005f_x005f_x005f_x0001__x005f_x005f_x1"/>
      <sheetName val="DS_CHU_Ph_x005f_x005f_x005f_x0001__1"/>
      <sheetName val="DS_CHU_Ph_x005f_x005f_x005f_x0001_1"/>
      <sheetName val="MTO_REV_2(ARMOR)5"/>
      <sheetName val="MeKong_-_Penetration5"/>
      <sheetName val="Dist__Perform_-_Ctns_sales_in_5"/>
      <sheetName val="Dist__Perform_-_Value_sales_in5"/>
      <sheetName val="Dist__Perform_-_Value_sales_Ou5"/>
      <sheetName val="Head_Count5"/>
      <sheetName val="Sales_Result_For_Month5"/>
      <sheetName val="DS_CHU_Phuc5"/>
      <sheetName val="DS_THI_AT5"/>
      <sheetName val="Bien_Ban5"/>
      <sheetName val="dongia_(2)5"/>
      <sheetName val="Leave_Statistic_Report5"/>
      <sheetName val="ESTI_4"/>
      <sheetName val="FW_Sum4"/>
      <sheetName val="Bhyt_t13"/>
      <sheetName val="DAMNEN_KHONG_HC3"/>
      <sheetName val="DAM_NEN_HC3"/>
      <sheetName val="Detailed_Reporting3"/>
      <sheetName val="CT_Thang_Mo3"/>
      <sheetName val="CT__PL3"/>
      <sheetName val="BC_Ton_Kho_New3"/>
      <sheetName val="BC_Cua_GSBH_New3"/>
      <sheetName val="DS_CHU_Ph_x005f_x0001__x005f_x0000_3"/>
      <sheetName val="DS_CHU_Ph_x005f_x0001__3"/>
      <sheetName val="DS_CHU_Ph_x005f_x0001_3"/>
      <sheetName val="OPERATING_HEAD3"/>
      <sheetName val="DS_CHU_Ph_x005f_x0001_?3"/>
      <sheetName val="DS_CHU_Ph_x005f_x005f_x005f_x0001__x005f_x005f_x3"/>
      <sheetName val="DS_CHU_Ph_x005f_x005f_x005f_x0001__3"/>
      <sheetName val="DS_CHU_Ph_x005f_x005f_x005f_x0001_3"/>
      <sheetName val="MTO_REV_2(ARMOR)4"/>
      <sheetName val="MeKong_-_Penetration4"/>
      <sheetName val="Dist__Perform_-_Ctns_sales_in_4"/>
      <sheetName val="Dist__Perform_-_Value_sales_in4"/>
      <sheetName val="Dist__Perform_-_Value_sales_Ou4"/>
      <sheetName val="Head_Count4"/>
      <sheetName val="Sales_Result_For_Month4"/>
      <sheetName val="DS_CHU_Phuc4"/>
      <sheetName val="DS_THI_AT4"/>
      <sheetName val="Bien_Ban4"/>
      <sheetName val="dongia_(2)4"/>
      <sheetName val="Leave_Statistic_Report4"/>
      <sheetName val="ESTI_3"/>
      <sheetName val="FW_Sum3"/>
      <sheetName val="Bhyt_t12"/>
      <sheetName val="DAMNEN_KHONG_HC2"/>
      <sheetName val="DAM_NEN_HC2"/>
      <sheetName val="Detailed_Reporting2"/>
      <sheetName val="CT_Thang_Mo2"/>
      <sheetName val="CT__PL2"/>
      <sheetName val="BC_Ton_Kho_New2"/>
      <sheetName val="BC_Cua_GSBH_New2"/>
      <sheetName val="DS_CHU_Ph_x005f_x0001__x005f_x0000_2"/>
      <sheetName val="DS_CHU_Ph_x005f_x0001__2"/>
      <sheetName val="DS_CHU_Ph_x005f_x0001_2"/>
      <sheetName val="OPERATING_HEAD2"/>
      <sheetName val="DS_CHU_Ph_x005f_x0001_?2"/>
      <sheetName val="DS_CHU_Ph_x005f_x005f_x005f_x0001__x005f_x005f_x2"/>
      <sheetName val="DS_CHU_Ph_x005f_x005f_x005f_x0001__2"/>
      <sheetName val="DS_CHU_Ph_x005f_x005f_x005f_x0001_2"/>
      <sheetName val="J94A-WT"/>
      <sheetName val="参考 人員調査表"/>
      <sheetName val="USING-ENG"/>
      <sheetName val="____"/>
      <sheetName val="R2_E"/>
      <sheetName val="ctdg"/>
      <sheetName val="ptvt"/>
      <sheetName val="Tra_bang"/>
      <sheetName val="DTCT"/>
      <sheetName val="VL,NC"/>
      <sheetName val="DGBT"/>
      <sheetName val="DGVT"/>
      <sheetName val="DGXLD"/>
      <sheetName val="quy luong"/>
      <sheetName val="Danh sách"/>
      <sheetName val="tính hệ số"/>
      <sheetName val="Menu"/>
      <sheetName val="Apr'10-Daily Sales"/>
      <sheetName val="May'10-Daily Sales"/>
      <sheetName val="Jun'10-Daily Sales"/>
      <sheetName val="Jul'10-Daily Sales"/>
      <sheetName val="Aug'10-Daily Sales"/>
      <sheetName val="Sep'10-Daily Sales"/>
      <sheetName val="Oct'10-Daily Sales"/>
      <sheetName val="Nov'10-Daily Sales"/>
      <sheetName val="Dec'10-Daily Sales"/>
      <sheetName val="Jan'11-Daily Sales"/>
      <sheetName val="Feb'11-Daily Sales"/>
      <sheetName val="Mar'11-Daily Sales"/>
      <sheetName val="Apr'11-Daily Sales"/>
      <sheetName val="May'11-Daily Sales"/>
      <sheetName val="Jun'11-Daily Sales"/>
      <sheetName val="Jul'11-Daily Sales"/>
      <sheetName val="Aug'11-Daily Sales"/>
      <sheetName val="Sep'11-Daily Sales"/>
      <sheetName val="Oct'11-Daily Sales"/>
      <sheetName val="Nov'11-Daily Sales"/>
      <sheetName val="Dec'11-Daily Sales"/>
      <sheetName val="ﾃﾞｰﾀｼｰﾄ"/>
      <sheetName val="ફS몠_x0005_㠂ఀ_x001a_＀_xffff_ヿሱ堀✶耀መఀ_x001a_?㠂吀✮䬀પS몠者ሙ???몠"/>
      <sheetName val="ocean voyage"/>
      <sheetName val="ﾌﾟﾛﾄ_P772分解5号機"/>
      <sheetName val="���v�����"/>
      <sheetName val="PL_�V����Q��"/>
      <sheetName val="PL_DUO_2�_x0001_��"/>
      <sheetName val="DS_CHU_Ph_x0005_c1"/>
      <sheetName val="DS_THI_AT_x0001_"/>
      <sheetName val="CT Thang _x0005_o"/>
      <sheetName val="PL_DUO_2?_x0001_??"/>
      <sheetName val="CT_Thang__x0005_o"/>
      <sheetName val="dsphongba_x0006_"/>
      <sheetName val="DS_CHU_Ph_x0005_c2"/>
      <sheetName val="CT_Thang__x0005_o1"/>
      <sheetName val="dongia_(2_x0001_3"/>
      <sheetName val="CT_Thang__x0005_o3"/>
      <sheetName val="DS CHU Ph_x005f_x005f_x005f_x0001_?"/>
      <sheetName val="DS_CHU_Ph_x005f_x005f_x005f_x0001_?"/>
      <sheetName val="加工費率設定"/>
      <sheetName val="A"/>
      <sheetName val="法規課84上半年經營實績"/>
      <sheetName val="HEAD LAMP BRANDING"/>
      <sheetName val="初期03"/>
      <sheetName val="Summary."/>
      <sheetName val="3pha-XDM"/>
      <sheetName val="3pha-CT"/>
      <sheetName val="VT A cap-THI CONG"/>
      <sheetName val="DANH SACH VAT TU THU HOI"/>
      <sheetName val="TONG.HT"/>
      <sheetName val="Agg-Require-Asphalt"/>
      <sheetName val="Payment"/>
      <sheetName val="Co cau"/>
      <sheetName val="Ghichu"/>
      <sheetName val="XL4Pop_x005f_x0000_"/>
      <sheetName val="02"/>
      <sheetName val="PL.Dec12"/>
      <sheetName val="Target"/>
      <sheetName val="DS nhan vien"/>
      <sheetName val="List price"/>
      <sheetName val="Danh sach Broker"/>
      <sheetName val="Tien do ky thoa thuan"/>
      <sheetName val="CSTT"/>
      <sheetName val="Code"/>
      <sheetName val="SA1 - Process information"/>
      <sheetName val="IA - Audit report front page"/>
      <sheetName val="IA - Audit summary report"/>
      <sheetName val="IA - Front page planning"/>
      <sheetName val="RR - Front page follow up"/>
      <sheetName val="IA Follow up - Audit summary "/>
      <sheetName val="IA - Follow up - Front page"/>
      <sheetName val="IA - Planning"/>
      <sheetName val="IA - SF02 (1)"/>
      <sheetName val="IA - Surveillance plan"/>
      <sheetName val="RR - Front page audit report"/>
      <sheetName val="RR - Front page planning"/>
      <sheetName val="RR - Readiness review findings"/>
      <sheetName val="SA1 - Audit report front page"/>
      <sheetName val="SA1 - Audit summary report"/>
      <sheetName val="SA1 - Follow up - Audit summary"/>
      <sheetName val="SA1 - Planning"/>
      <sheetName val="SSA2 - Follow up - Front page"/>
      <sheetName val="ફS몠_x005f_x0005_㠂ఀ_x005f_x001a_＀_x005f_xffff_ヿሱ堀✶"/>
      <sheetName val="DS_CHU_Ph_x005f_x005f_x005f_x0001_?1"/>
      <sheetName val="cdps"/>
      <sheetName val="COA"/>
      <sheetName val="B341_NV"/>
      <sheetName val="LKVL-CK-HT-GD1"/>
      <sheetName val="TONGKE-HT"/>
      <sheetName val="Packing qty"/>
      <sheetName val="________"/>
      <sheetName val="TC in"/>
      <sheetName val="CC T5.2018 "/>
      <sheetName val="TC T5.2018"/>
      <sheetName val="Pivot TC"/>
      <sheetName val="Pivot TC03.18"/>
      <sheetName val="In TC02"/>
      <sheetName val="DS combo gối SN T05"/>
      <sheetName val="DS bình nước SN T05"/>
      <sheetName val="Sinh nhật T02 tiền"/>
      <sheetName val="DS tăng ca, chấm cơm T2, CN"/>
      <sheetName val="DS tăng ca, chấm cơm T5, CN"/>
      <sheetName val="Pivot TC (in)"/>
      <sheetName val="TC T2.2018 TL"/>
      <sheetName val="TL Pivot TC02.18"/>
      <sheetName val="TC T1.2018 TL"/>
      <sheetName val="TL Pivot TC01.18"/>
      <sheetName val="DS nhận tiền thưởng tập thể"/>
      <sheetName val="DS nhân quà và tiền SN. T03.18"/>
      <sheetName val="DS thâm niên T3"/>
      <sheetName val="CC CTV3.2017"/>
      <sheetName val="FinCost&amp;Capital"/>
      <sheetName val="Sheet4"/>
      <sheetName val="Mã khách"/>
      <sheetName val="xuat"/>
      <sheetName val="DON GIA CAN THO"/>
      <sheetName val="SP Plan and Attn JAN"/>
      <sheetName val="BAO CAO THANG CUA SP"/>
      <sheetName val="Bang chiet tinh TBA"/>
      <sheetName val="2017Sale Jul (2)"/>
      <sheetName val="ફS몠_x0005_㠂ఀ_x001a_＀_xffff_ヿሱ堀✶耀መఀ_x001a_"/>
      <sheetName val="MTO_REV_2(ARMOR)6"/>
      <sheetName val="MeKong_-_Penetration6"/>
      <sheetName val="Dist__Perform_-_Ctns_sales_in_6"/>
      <sheetName val="Dist__Perform_-_Value_sales_in6"/>
      <sheetName val="Dist__Perform_-_Value_sales_Ou6"/>
      <sheetName val="Head_Count6"/>
      <sheetName val="Sales_Result_For_Month6"/>
      <sheetName val="DS_CHU_Phuc6"/>
      <sheetName val="DS_THI_AT6"/>
      <sheetName val="Bien_Ban6"/>
      <sheetName val="dongia_(2)6"/>
      <sheetName val="Leave_Statistic_Report6"/>
      <sheetName val="ESTI_5"/>
      <sheetName val="FW_Sum5"/>
      <sheetName val="DAMNEN_KHONG_HC4"/>
      <sheetName val="DAM_NEN_HC4"/>
      <sheetName val="Detailed_Reporting4"/>
      <sheetName val="CT_Thang_Mo4"/>
      <sheetName val="CT__PL4"/>
      <sheetName val="BC_Ton_Kho_New4"/>
      <sheetName val="BC_Cua_GSBH_New4"/>
      <sheetName val="Bhyt_t14"/>
      <sheetName val="DS_CHU_Ph_x005f_x0001__x005f_x0000_4"/>
      <sheetName val="DS_CHU_Ph_x005f_x0001__4"/>
      <sheetName val="DS_CHU_Ph_x005f_x0001_4"/>
      <sheetName val="OPERATING_HEAD4"/>
      <sheetName val="DS_CHU_Ph_x005f_x0001_?4"/>
      <sheetName val="DS_CHU_Ph_x005f_x005f_x005f_x0001__x005f_x005f_x4"/>
      <sheetName val="DS_CHU_Ph_x005f_x005f_x005f_x0001__4"/>
      <sheetName val="DS_CHU_Ph_x005f_x005f_x005f_x0001_4"/>
      <sheetName val="Nluc_KTFA(Khong_Có_KPY)1"/>
      <sheetName val="Năng_lưc_-2010-2S1"/>
      <sheetName val="Năng_lực_CĐ_PHUN_BI-09_1"/>
      <sheetName val="Calendar_Reminder1"/>
      <sheetName val="DU_LIEU1"/>
      <sheetName val="PB_THEO_HUYỆN_2010"/>
      <sheetName val="NGOÀI_TINH_2010"/>
      <sheetName val="ફS몠㠂ఀ＀ヿሱ堀✶耀መఀ㠂吀✮䬀પS몠者ሙ몠"/>
      <sheetName val="SRP_FH"/>
      <sheetName val="MTO_REV_2(ARMOR)7"/>
      <sheetName val="Kurs"/>
      <sheetName val="MeKong_-_Penetration7"/>
      <sheetName val="Dist__Perform_-_Ctns_sales_in_7"/>
      <sheetName val="Dist__Perform_-_Value_sales_in7"/>
      <sheetName val="Dist__Perform_-_Value_sales_Ou7"/>
      <sheetName val="Head_Count7"/>
      <sheetName val="Sales_Result_For_Month7"/>
      <sheetName val="DS_CHU_Phuc7"/>
      <sheetName val="DS_THI_AT7"/>
      <sheetName val="Bien_Ban7"/>
      <sheetName val="dongia_(2)7"/>
      <sheetName val="Leave_Statistic_Report7"/>
      <sheetName val="ESTI_6"/>
      <sheetName val="FW_Sum6"/>
      <sheetName val="DAMNEN_KHONG_HC5"/>
      <sheetName val="DAM_NEN_HC5"/>
      <sheetName val="Detailed_Reporting5"/>
      <sheetName val="CT_Thang_Mo5"/>
      <sheetName val="CT__PL5"/>
      <sheetName val="BC_Ton_Kho_New5"/>
      <sheetName val="BC_Cua_GSBH_New5"/>
      <sheetName val="Bhyt_t15"/>
      <sheetName val="DS_CHU_Ph_x005f_x0001__x005f_x0000_5"/>
      <sheetName val="DS_CHU_Ph_x005f_x0001__5"/>
      <sheetName val="DS_CHU_Ph_x005f_x0001_5"/>
      <sheetName val="OPERATING_HEAD5"/>
      <sheetName val="DS_CHU_Ph_x005f_x0001_?5"/>
      <sheetName val="DS_CHU_Ph_x005f_x005f_x005f_x0001__x005f_x005f_x5"/>
      <sheetName val="DS_CHU_Ph_x005f_x005f_x005f_x0001__5"/>
      <sheetName val="DS_CHU_Ph_x005f_x005f_x005f_x0001_5"/>
      <sheetName val="Nluc_KTFA(Khong_Có_KPY)2"/>
      <sheetName val="Năng_lưc_-2010-2S2"/>
      <sheetName val="Năng_lực_CĐ_PHUN_BI-09_2"/>
      <sheetName val="Calendar_Reminder2"/>
      <sheetName val="DU_LIEU2"/>
      <sheetName val="PB_THEO_HUYỆN_20101"/>
      <sheetName val="NGOÀI_TINH_20101"/>
      <sheetName val="SRP_FH1"/>
      <sheetName val="MTO_REV_2(ARMOR)8"/>
      <sheetName val="P.I"/>
      <sheetName val="BAODUONG"/>
      <sheetName val="Pur"/>
      <sheetName val="V2-14Jan12-2012_process_cost1"/>
      <sheetName val="DS_CHU_Ph_x005f_x005f_x005f_x005f_x005f_x005f_x02"/>
      <sheetName val="参考_人員調査表1"/>
      <sheetName val="quy_luong1"/>
      <sheetName val="Danh_sách1"/>
      <sheetName val="tính_hệ_số1"/>
      <sheetName val="CHUONG_TRINH1"/>
      <sheetName val="Apr'10-Daily_Sales1"/>
      <sheetName val="May'10-Daily_Sales1"/>
      <sheetName val="Jun'10-Daily_Sales1"/>
      <sheetName val="Jul'10-Daily_Sales1"/>
      <sheetName val="Aug'10-Daily_Sales1"/>
      <sheetName val="Sep'10-Daily_Sales1"/>
      <sheetName val="Oct'10-Daily_Sales1"/>
      <sheetName val="Nov'10-Daily_Sales1"/>
      <sheetName val="Dec'10-Daily_Sales1"/>
      <sheetName val="Jan'11-Daily_Sales1"/>
      <sheetName val="Feb'11-Daily_Sales1"/>
      <sheetName val="Mar'11-Daily_Sales1"/>
      <sheetName val="Apr'11-Daily_Sales1"/>
      <sheetName val="May'11-Daily_Sales1"/>
      <sheetName val="Jun'11-Daily_Sales1"/>
      <sheetName val="Jul'11-Daily_Sales1"/>
      <sheetName val="Aug'11-Daily_Sales1"/>
      <sheetName val="Sep'11-Daily_Sales1"/>
      <sheetName val="Oct'11-Daily_Sales1"/>
      <sheetName val="Nov'11-Daily_Sales1"/>
      <sheetName val="Dec'11-Daily_Sales1"/>
      <sheetName val="ફS몠㠂ఀ＀ヿሱ堀✶耀መఀ?㠂吀✮䬀પS몠者ሙ???몠"/>
      <sheetName val="Chiet_tinh_dz221"/>
      <sheetName val="PL_DUO_2���"/>
      <sheetName val="DS_CHU_Phc1"/>
      <sheetName val="CT_Thang_o2"/>
      <sheetName val="PL_DUO_2???"/>
      <sheetName val="CT_Thang_o"/>
      <sheetName val="dsphongba"/>
      <sheetName val="DS_CHU_Phc2"/>
      <sheetName val="CT_Thang_o1"/>
      <sheetName val="dongia_(23"/>
      <sheetName val="CT_Thang_o3"/>
      <sheetName val="T_Tinh1"/>
      <sheetName val="Thuc_thanh1"/>
      <sheetName val="ocean_voyage"/>
      <sheetName val="DS_CHU_Ph_x005f_x005f_x005f_x0001_?2"/>
      <sheetName val="HEAD_LAMP_BRANDING"/>
      <sheetName val="CHITIET_VL-NC-TT_-1p"/>
      <sheetName val="SA1_-_Process_information"/>
      <sheetName val="IA_-_Audit_report_front_page"/>
      <sheetName val="IA_-_Audit_summary_report"/>
      <sheetName val="IA_-_Front_page_planning"/>
      <sheetName val="RR_-_Front_page_follow_up"/>
      <sheetName val="IA_Follow_up_-_Audit_summary_"/>
      <sheetName val="IA_-_Follow_up_-_Front_page"/>
      <sheetName val="IA_-_Planning"/>
      <sheetName val="IA_-_SF02_(1)"/>
      <sheetName val="IA_-_Surveillance_plan"/>
      <sheetName val="RR_-_Front_page_audit_report"/>
      <sheetName val="RR_-_Front_page_planning"/>
      <sheetName val="RR_-_Readiness_review_findings"/>
      <sheetName val="SA1_-_Audit_report_front_page"/>
      <sheetName val="SA1_-_Audit_summary_report"/>
      <sheetName val="SA1_-_Follow_up_-_Audit_summary"/>
      <sheetName val="SA1_-_Planning"/>
      <sheetName val="SSA2_-_Follow_up_-_Front_page"/>
      <sheetName val="2017Sale_Jul_(2)"/>
      <sheetName val="ફS몠㠂ఀ＀ヿሱ堀✶耀መఀ"/>
      <sheetName val="DS_CHU_Ph_x005f_x005f_x005f_x005f_x005f_x005f_x01"/>
      <sheetName val="V2-14Jan12-2012_process_cost"/>
      <sheetName val="参考_人員調査表"/>
      <sheetName val="quy_luong"/>
      <sheetName val="Danh_sách"/>
      <sheetName val="tính_hệ_số"/>
      <sheetName val="Apr'10-Daily_Sales"/>
      <sheetName val="May'10-Daily_Sales"/>
      <sheetName val="Jun'10-Daily_Sales"/>
      <sheetName val="Jul'10-Daily_Sales"/>
      <sheetName val="Aug'10-Daily_Sales"/>
      <sheetName val="Sep'10-Daily_Sales"/>
      <sheetName val="Oct'10-Daily_Sales"/>
      <sheetName val="Nov'10-Daily_Sales"/>
      <sheetName val="Dec'10-Daily_Sales"/>
      <sheetName val="Jan'11-Daily_Sales"/>
      <sheetName val="Feb'11-Daily_Sales"/>
      <sheetName val="Mar'11-Daily_Sales"/>
      <sheetName val="Apr'11-Daily_Sales"/>
      <sheetName val="May'11-Daily_Sales"/>
      <sheetName val="Jun'11-Daily_Sales"/>
      <sheetName val="Jul'11-Daily_Sales"/>
      <sheetName val="Aug'11-Daily_Sales"/>
      <sheetName val="Sep'11-Daily_Sales"/>
      <sheetName val="Oct'11-Daily_Sales"/>
      <sheetName val="Nov'11-Daily_Sales"/>
      <sheetName val="Dec'11-Daily_Sales"/>
      <sheetName val="Chiet_tinh_dz22"/>
      <sheetName val="Thuc_thanh"/>
      <sheetName val="T_Tinh"/>
      <sheetName val="MeKong_-_Penetration8"/>
      <sheetName val="Dist__Perform_-_Ctns_sales_in_8"/>
      <sheetName val="Dist__Perform_-_Value_sales_in8"/>
      <sheetName val="Dist__Perform_-_Value_sales_Ou8"/>
      <sheetName val="Head_Count8"/>
      <sheetName val="Sales_Result_For_Month8"/>
      <sheetName val="DS_CHU_Phuc8"/>
      <sheetName val="DS_THI_AT8"/>
      <sheetName val="Bien_Ban8"/>
      <sheetName val="dongia_(2)8"/>
      <sheetName val="Leave_Statistic_Report8"/>
      <sheetName val="ESTI_7"/>
      <sheetName val="FW_Sum7"/>
      <sheetName val="Bhyt_t16"/>
      <sheetName val="DAMNEN_KHONG_HC6"/>
      <sheetName val="DAM_NEN_HC6"/>
      <sheetName val="Detailed_Reporting6"/>
      <sheetName val="CT_Thang_Mo6"/>
      <sheetName val="CT__PL6"/>
      <sheetName val="BC_Ton_Kho_New6"/>
      <sheetName val="BC_Cua_GSBH_New6"/>
      <sheetName val="DS_CHU_Ph_x005f_x0001__x005f_x0000_6"/>
      <sheetName val="DS_CHU_Ph_x005f_x0001__6"/>
      <sheetName val="DS_CHU_Ph_x005f_x0001_6"/>
      <sheetName val="OPERATING_HEAD6"/>
      <sheetName val="DS_CHU_Ph_x005f_x0001_?6"/>
      <sheetName val="DS_CHU_Ph_x005f_x005f_x005f_x0001__x005f_x005f_x6"/>
      <sheetName val="DS_CHU_Ph_x005f_x005f_x005f_x0001__6"/>
      <sheetName val="DS_CHU_Ph_x005f_x005f_x005f_x0001_6"/>
      <sheetName val="Nluc_KTFA(Khong_Có_KPY)3"/>
      <sheetName val="Năng_lưc_-2010-2S3"/>
      <sheetName val="Năng_lực_CĐ_PHUN_BI-09_3"/>
      <sheetName val="DU_LIEU3"/>
      <sheetName val="Calendar_Reminder3"/>
      <sheetName val="PB_THEO_HUYỆN_20102"/>
      <sheetName val="NGOÀI_TINH_20102"/>
      <sheetName val="SRP_FH2"/>
      <sheetName val="DS_CHU_Ph_x005f_x005f_x005f_x005f_x005f_x005f_x03"/>
      <sheetName val="V2-14Jan12-2012_process_cost2"/>
      <sheetName val="参考_人員調査表2"/>
      <sheetName val="quy_luong2"/>
      <sheetName val="Danh_sách2"/>
      <sheetName val="tính_hệ_số2"/>
      <sheetName val="CHUONG_TRINH2"/>
      <sheetName val="Chiet_tinh_dz222"/>
      <sheetName val="Apr'10-Daily_Sales2"/>
      <sheetName val="May'10-Daily_Sales2"/>
      <sheetName val="Jun'10-Daily_Sales2"/>
      <sheetName val="Jul'10-Daily_Sales2"/>
      <sheetName val="Aug'10-Daily_Sales2"/>
      <sheetName val="Sep'10-Daily_Sales2"/>
      <sheetName val="Oct'10-Daily_Sales2"/>
      <sheetName val="Nov'10-Daily_Sales2"/>
      <sheetName val="Dec'10-Daily_Sales2"/>
      <sheetName val="Jan'11-Daily_Sales2"/>
      <sheetName val="Feb'11-Daily_Sales2"/>
      <sheetName val="Mar'11-Daily_Sales2"/>
      <sheetName val="Apr'11-Daily_Sales2"/>
      <sheetName val="May'11-Daily_Sales2"/>
      <sheetName val="Jun'11-Daily_Sales2"/>
      <sheetName val="Jul'11-Daily_Sales2"/>
      <sheetName val="Aug'11-Daily_Sales2"/>
      <sheetName val="Sep'11-Daily_Sales2"/>
      <sheetName val="Oct'11-Daily_Sales2"/>
      <sheetName val="Nov'11-Daily_Sales2"/>
      <sheetName val="Dec'11-Daily_Sales2"/>
      <sheetName val="CHITIET_VL-NC-TT_-1p1"/>
      <sheetName val="Thuc_thanh2"/>
      <sheetName val="DS_CHU_Ph_x005f_x005f_x005f_x0001_?3"/>
      <sheetName val="ocean_voyage1"/>
      <sheetName val="T_Tinh2"/>
      <sheetName val="HEAD_LAMP_BRANDING1"/>
      <sheetName val="SA1_-_Process_information1"/>
      <sheetName val="IA_-_Audit_report_front_page1"/>
      <sheetName val="IA_-_Audit_summary_report1"/>
      <sheetName val="IA_-_Front_page_planning1"/>
      <sheetName val="RR_-_Front_page_follow_up1"/>
      <sheetName val="IA_Follow_up_-_Audit_summary_1"/>
      <sheetName val="IA_-_Follow_up_-_Front_page1"/>
      <sheetName val="IA_-_Planning1"/>
      <sheetName val="IA_-_SF02_(1)1"/>
      <sheetName val="IA_-_Surveillance_plan1"/>
      <sheetName val="RR_-_Front_page_audit_report1"/>
      <sheetName val="RR_-_Front_page_planning1"/>
      <sheetName val="RR_-_Readiness_review_findings1"/>
      <sheetName val="SA1_-_Audit_report_front_page1"/>
      <sheetName val="SA1_-_Audit_summary_report1"/>
      <sheetName val="SA1_-_Follow_up_-_Audit_summar1"/>
      <sheetName val="SA1_-_Planning1"/>
      <sheetName val="SSA2_-_Follow_up_-_Front_page1"/>
      <sheetName val="2017Sale_Jul_(2)1"/>
      <sheetName val="¡ª?¡ëv???a??"/>
      <sheetName val="??¡°¨¹"/>
      <sheetName val="PL_?V?¨C???Q??"/>
      <sheetName val="µÇåh¥Ç©`¥¿"/>
      <sheetName val="¡ª_¡ëv___a__"/>
      <sheetName val="__¡°¨¹"/>
      <sheetName val="PL__V_¨C___Q__"/>
      <sheetName val="Sales"/>
      <sheetName val="#REF!"/>
      <sheetName val="展開スケジュール（１）"/>
      <sheetName val="3.４Ｒ損益"/>
      <sheetName val="見通し"/>
      <sheetName val="一覧表元祖"/>
      <sheetName val="A-4"/>
      <sheetName val="一覧"/>
      <sheetName val="MTO_REV_2(ARMOR)9"/>
      <sheetName val="MeKong_-_Penetration9"/>
      <sheetName val="Dist__Perform_-_Ctns_sales_in_9"/>
      <sheetName val="Dist__Perform_-_Value_sales_in9"/>
      <sheetName val="Dist__Perform_-_Value_sales_Ou9"/>
      <sheetName val="Head_Count9"/>
      <sheetName val="Sales_Result_For_Month9"/>
      <sheetName val="DS_CHU_Phuc9"/>
      <sheetName val="DS_THI_AT9"/>
      <sheetName val="Bien_Ban9"/>
      <sheetName val="dongia_(2)9"/>
      <sheetName val="Leave_Statistic_Report9"/>
      <sheetName val="ESTI_8"/>
      <sheetName val="FW_Sum8"/>
      <sheetName val="Bhyt_t17"/>
      <sheetName val="DAMNEN_KHONG_HC7"/>
      <sheetName val="DAM_NEN_HC7"/>
      <sheetName val="Detailed_Reporting7"/>
      <sheetName val="CT_Thang_Mo7"/>
      <sheetName val="CT__PL7"/>
      <sheetName val="BC_Ton_Kho_New7"/>
      <sheetName val="BC_Cua_GSBH_New7"/>
      <sheetName val="DS_CHU_Ph_x005f_x0001__x005f_x0000_7"/>
      <sheetName val="DS_CHU_Ph_x005f_x0001__7"/>
      <sheetName val="DS_CHU_Ph_x005f_x0001_7"/>
      <sheetName val="OPERATING_HEAD7"/>
      <sheetName val="DS_CHU_Ph_x005f_x0001_?7"/>
      <sheetName val="DS_CHU_Ph_x005f_x005f_x005f_x0001__x005f_x005f_x7"/>
      <sheetName val="DS_CHU_Ph_x005f_x005f_x005f_x0001__7"/>
      <sheetName val="DS_CHU_Ph_x005f_x005f_x005f_x0001_7"/>
      <sheetName val="Calendar_Reminder4"/>
      <sheetName val="Nluc_KTFA(Khong_Có_KPY)4"/>
      <sheetName val="Năng_lưc_-2010-2S4"/>
      <sheetName val="Năng_lực_CĐ_PHUN_BI-09_4"/>
      <sheetName val="DU_LIEU4"/>
      <sheetName val="PB_THEO_HUYỆN_20103"/>
      <sheetName val="NGOÀI_TINH_20103"/>
      <sheetName val="SRP_FH3"/>
      <sheetName val="DS_CHU_Ph_x005f_x005f_x005f_x005f_x005f_x005f_x04"/>
      <sheetName val="V2-14Jan12-2012_process_cost3"/>
      <sheetName val="参考_人員調査表3"/>
      <sheetName val="DS_CHU_Ph_x005f_x005f_x005f_x0001_?4"/>
      <sheetName val="quy_luong3"/>
      <sheetName val="Danh_sách3"/>
      <sheetName val="tính_hệ_số3"/>
      <sheetName val="CHUONG_TRINH3"/>
      <sheetName val="Apr'10-Daily_Sales3"/>
      <sheetName val="May'10-Daily_Sales3"/>
      <sheetName val="Jun'10-Daily_Sales3"/>
      <sheetName val="Jul'10-Daily_Sales3"/>
      <sheetName val="Aug'10-Daily_Sales3"/>
      <sheetName val="Sep'10-Daily_Sales3"/>
      <sheetName val="Oct'10-Daily_Sales3"/>
      <sheetName val="Nov'10-Daily_Sales3"/>
      <sheetName val="Dec'10-Daily_Sales3"/>
      <sheetName val="Jan'11-Daily_Sales3"/>
      <sheetName val="Feb'11-Daily_Sales3"/>
      <sheetName val="Mar'11-Daily_Sales3"/>
      <sheetName val="Apr'11-Daily_Sales3"/>
      <sheetName val="May'11-Daily_Sales3"/>
      <sheetName val="Jun'11-Daily_Sales3"/>
      <sheetName val="Jul'11-Daily_Sales3"/>
      <sheetName val="Aug'11-Daily_Sales3"/>
      <sheetName val="Sep'11-Daily_Sales3"/>
      <sheetName val="Oct'11-Daily_Sales3"/>
      <sheetName val="Nov'11-Daily_Sales3"/>
      <sheetName val="Dec'11-Daily_Sales3"/>
      <sheetName val="Chiet_tinh_dz223"/>
      <sheetName val="Thuc_thanh3"/>
      <sheetName val="T_Tinh3"/>
      <sheetName val="ocean_voyage2"/>
      <sheetName val="HEAD_LAMP_BRANDING2"/>
      <sheetName val="CHITIET_VL-NC-TT_-1p2"/>
      <sheetName val="SA1_-_Process_information2"/>
      <sheetName val="IA_-_Audit_report_front_page2"/>
      <sheetName val="IA_-_Audit_summary_report2"/>
      <sheetName val="IA_-_Front_page_planning2"/>
      <sheetName val="RR_-_Front_page_follow_up2"/>
      <sheetName val="IA_Follow_up_-_Audit_summary_2"/>
      <sheetName val="IA_-_Follow_up_-_Front_page2"/>
      <sheetName val="IA_-_Planning2"/>
      <sheetName val="IA_-_SF02_(1)2"/>
      <sheetName val="IA_-_Surveillance_plan2"/>
      <sheetName val="RR_-_Front_page_audit_report2"/>
      <sheetName val="RR_-_Front_page_planning2"/>
      <sheetName val="RR_-_Readiness_review_findings2"/>
      <sheetName val="SA1_-_Audit_report_front_page2"/>
      <sheetName val="SA1_-_Audit_summary_report2"/>
      <sheetName val="SA1_-_Follow_up_-_Audit_summar2"/>
      <sheetName val="SA1_-_Planning2"/>
      <sheetName val="SSA2_-_Follow_up_-_Front_page2"/>
      <sheetName val="2017Sale_Jul_(2)2"/>
      <sheetName val="Summary case type"/>
      <sheetName val="ﾛｱｱｰﾑ受注"/>
      <sheetName val="vanchuyen_TC"/>
      <sheetName val="bang_tien_luong"/>
      <sheetName val="DS_phuong_tien"/>
      <sheetName val="3_４Ｒ損益"/>
      <sheetName val="MTO_REV_2(ARMOR)10"/>
      <sheetName val="vanchuyen_TC1"/>
      <sheetName val="bang_tien_luong1"/>
      <sheetName val="DS_phuong_tien1"/>
      <sheetName val="3_４Ｒ損益1"/>
      <sheetName val="MTO_REV_2(ARMOR)11"/>
      <sheetName val="MeKong_-_Penetration10"/>
      <sheetName val="Dist__Perform_-_Ctns_sales_in10"/>
      <sheetName val="Dist__Perform_-_Value_sales_i10"/>
      <sheetName val="Dist__Perform_-_Value_sales_O10"/>
      <sheetName val="Head_Count10"/>
      <sheetName val="Sales_Result_For_Month10"/>
      <sheetName val="DS_CHU_Phuc10"/>
      <sheetName val="DS_THI_AT10"/>
      <sheetName val="Bien_Ban10"/>
      <sheetName val="dongia_(2)10"/>
      <sheetName val="Leave_Statistic_Report10"/>
      <sheetName val="ESTI_9"/>
      <sheetName val="FW_Sum9"/>
      <sheetName val="Bhyt_t18"/>
      <sheetName val="DAMNEN_KHONG_HC8"/>
      <sheetName val="DAM_NEN_HC8"/>
      <sheetName val="Detailed_Reporting8"/>
      <sheetName val="CT_Thang_Mo8"/>
      <sheetName val="CT__PL8"/>
      <sheetName val="BC_Ton_Kho_New8"/>
      <sheetName val="BC_Cua_GSBH_New8"/>
      <sheetName val="DS_CHU_Ph_x005f_x0001__x005f_x0000_8"/>
      <sheetName val="DS_CHU_Ph_x005f_x0001__8"/>
      <sheetName val="DS_CHU_Ph_x005f_x0001_8"/>
      <sheetName val="OPERATING_HEAD8"/>
      <sheetName val="DS_CHU_Ph_x005f_x0001_?8"/>
      <sheetName val="DS_CHU_Ph_x005f_x005f_x005f_x0001__x005f_x005f_x8"/>
      <sheetName val="DS_CHU_Ph_x005f_x005f_x005f_x0001__8"/>
      <sheetName val="DS_CHU_Ph_x005f_x005f_x005f_x0001_8"/>
      <sheetName val="Nluc_KTFA(Khong_Có_KPY)5"/>
      <sheetName val="Năng_lưc_-2010-2S5"/>
      <sheetName val="Năng_lực_CĐ_PHUN_BI-09_5"/>
      <sheetName val="DU_LIEU5"/>
      <sheetName val="Calendar_Reminder5"/>
      <sheetName val="PB_THEO_HUYỆN_20104"/>
      <sheetName val="NGOÀI_TINH_20104"/>
      <sheetName val="SRP_FH4"/>
      <sheetName val="vanchuyen_TC2"/>
      <sheetName val="bang_tien_luong2"/>
      <sheetName val="DS_phuong_tien2"/>
      <sheetName val="3_４Ｒ損益2"/>
      <sheetName val="MTO_REV_2(ARMOR)12"/>
      <sheetName val="MeKong_-_Penetration11"/>
      <sheetName val="Dist__Perform_-_Ctns_sales_in11"/>
      <sheetName val="Dist__Perform_-_Value_sales_i11"/>
      <sheetName val="Dist__Perform_-_Value_sales_O11"/>
      <sheetName val="Head_Count11"/>
      <sheetName val="Sales_Result_For_Month11"/>
      <sheetName val="DS_CHU_Phuc11"/>
      <sheetName val="DS_THI_AT11"/>
      <sheetName val="Bien_Ban11"/>
      <sheetName val="dongia_(2)11"/>
      <sheetName val="Leave_Statistic_Report11"/>
      <sheetName val="ESTI_10"/>
      <sheetName val="FW_Sum10"/>
      <sheetName val="Bhyt_t19"/>
      <sheetName val="DAMNEN_KHONG_HC9"/>
      <sheetName val="DAM_NEN_HC9"/>
      <sheetName val="Detailed_Reporting9"/>
      <sheetName val="CT_Thang_Mo9"/>
      <sheetName val="CT__PL9"/>
      <sheetName val="BC_Ton_Kho_New9"/>
      <sheetName val="BC_Cua_GSBH_New9"/>
      <sheetName val="DS_CHU_Ph_x005f_x0001__x005f_x0000_9"/>
      <sheetName val="DS_CHU_Ph_x005f_x0001__9"/>
      <sheetName val="DS_CHU_Ph_x005f_x0001_9"/>
      <sheetName val="OPERATING_HEAD9"/>
      <sheetName val="DS_CHU_Ph_x005f_x0001_?9"/>
      <sheetName val="DS_CHU_Ph_x005f_x005f_x005f_x0001__x005f_x005f_x9"/>
      <sheetName val="DS_CHU_Ph_x005f_x005f_x005f_x0001__9"/>
      <sheetName val="DS_CHU_Ph_x005f_x005f_x005f_x0001_9"/>
      <sheetName val="Nluc_KTFA(Khong_Có_KPY)6"/>
      <sheetName val="Năng_lưc_-2010-2S6"/>
      <sheetName val="Năng_lực_CĐ_PHUN_BI-09_6"/>
      <sheetName val="Calendar_Reminder6"/>
      <sheetName val="DU_LIEU6"/>
      <sheetName val="PB_THEO_HUYỆN_20105"/>
      <sheetName val="NGOÀI_TINH_20105"/>
      <sheetName val="SRP_FH5"/>
      <sheetName val="DS_CHU_Ph_x005f_x005f_x005f_x0001_?5"/>
      <sheetName val="ocean_voyage3"/>
      <sheetName val="HEAD_LAMP_BRANDING3"/>
      <sheetName val="SA1_-_Process_information3"/>
      <sheetName val="IA_-_Audit_report_front_page3"/>
      <sheetName val="IA_-_Audit_summary_report3"/>
      <sheetName val="IA_-_Front_page_planning3"/>
      <sheetName val="RR_-_Front_page_follow_up3"/>
      <sheetName val="IA_Follow_up_-_Audit_summary_3"/>
      <sheetName val="IA_-_Follow_up_-_Front_page3"/>
      <sheetName val="IA_-_Planning3"/>
      <sheetName val="IA_-_SF02_(1)3"/>
      <sheetName val="IA_-_Surveillance_plan3"/>
      <sheetName val="RR_-_Front_page_audit_report3"/>
      <sheetName val="RR_-_Front_page_planning3"/>
      <sheetName val="RR_-_Readiness_review_findings3"/>
      <sheetName val="SA1_-_Audit_report_front_page3"/>
      <sheetName val="SA1_-_Audit_summary_report3"/>
      <sheetName val="SA1_-_Follow_up_-_Audit_summar3"/>
      <sheetName val="SA1_-_Planning3"/>
      <sheetName val="SSA2_-_Follow_up_-_Front_page3"/>
      <sheetName val="CHITIET_VL-NC-TT_-1p3"/>
      <sheetName val="vanchuyen_TC3"/>
      <sheetName val="bang_tien_luong3"/>
      <sheetName val="DS_phuong_tien3"/>
      <sheetName val="2017Sale_Jul_(2)3"/>
      <sheetName val="3_４Ｒ損益3"/>
      <sheetName val="P_I"/>
      <sheetName val="EIRR&gt;_2"/>
      <sheetName val="MTO_REV_2(ARMOR)13"/>
      <sheetName val="MeKong_-_Penetration12"/>
      <sheetName val="Dist__Perform_-_Ctns_sales_in12"/>
      <sheetName val="Dist__Perform_-_Value_sales_i12"/>
      <sheetName val="Dist__Perform_-_Value_sales_O12"/>
      <sheetName val="Head_Count12"/>
      <sheetName val="Sales_Result_For_Month12"/>
      <sheetName val="DS_CHU_Phuc12"/>
      <sheetName val="DS_THI_AT12"/>
      <sheetName val="Bien_Ban12"/>
      <sheetName val="dongia_(2)12"/>
      <sheetName val="Leave_Statistic_Report12"/>
      <sheetName val="ESTI_11"/>
      <sheetName val="FW_Sum11"/>
      <sheetName val="Bhyt_t110"/>
      <sheetName val="DAMNEN_KHONG_HC10"/>
      <sheetName val="DAM_NEN_HC10"/>
      <sheetName val="Detailed_Reporting10"/>
      <sheetName val="CT_Thang_Mo10"/>
      <sheetName val="CT__PL10"/>
      <sheetName val="BC_Ton_Kho_New10"/>
      <sheetName val="BC_Cua_GSBH_New10"/>
      <sheetName val="DS_CHU_Ph_x005f_x0001__x005f_x0000_10"/>
      <sheetName val="DS_CHU_Ph_x005f_x0001__10"/>
      <sheetName val="DS_CHU_Ph_x005f_x0001_10"/>
      <sheetName val="OPERATING_HEAD10"/>
      <sheetName val="DS_CHU_Ph_x005f_x0001_?10"/>
      <sheetName val="DS_CHU_Ph_x005f_x005f_x005f_x0001__x005f_x005f_10"/>
      <sheetName val="DS_CHU_Ph_x005f_x005f_x005f_x0001__10"/>
      <sheetName val="DS_CHU_Ph_x005f_x005f_x005f_x0001_10"/>
      <sheetName val="Nluc_KTFA(Khong_Có_KPY)7"/>
      <sheetName val="Năng_lưc_-2010-2S7"/>
      <sheetName val="Năng_lực_CĐ_PHUN_BI-09_7"/>
      <sheetName val="Calendar_Reminder7"/>
      <sheetName val="DU_LIEU7"/>
      <sheetName val="PB_THEO_HUYỆN_20106"/>
      <sheetName val="NGOÀI_TINH_20106"/>
      <sheetName val="SRP_FH6"/>
      <sheetName val="DS_CHU_Ph_x005f_x005f_x005f_x005f_x005f_x005f_x05"/>
      <sheetName val="V2-14Jan12-2012_process_cost4"/>
      <sheetName val="参考_人員調査表4"/>
      <sheetName val="quy_luong4"/>
      <sheetName val="Danh_sách4"/>
      <sheetName val="tính_hệ_số4"/>
      <sheetName val="CHUONG_TRINH4"/>
      <sheetName val="Apr'10-Daily_Sales4"/>
      <sheetName val="May'10-Daily_Sales4"/>
      <sheetName val="Jun'10-Daily_Sales4"/>
      <sheetName val="Jul'10-Daily_Sales4"/>
      <sheetName val="Aug'10-Daily_Sales4"/>
      <sheetName val="Sep'10-Daily_Sales4"/>
      <sheetName val="Oct'10-Daily_Sales4"/>
      <sheetName val="Nov'10-Daily_Sales4"/>
      <sheetName val="Dec'10-Daily_Sales4"/>
      <sheetName val="Jan'11-Daily_Sales4"/>
      <sheetName val="Feb'11-Daily_Sales4"/>
      <sheetName val="Mar'11-Daily_Sales4"/>
      <sheetName val="Apr'11-Daily_Sales4"/>
      <sheetName val="May'11-Daily_Sales4"/>
      <sheetName val="Jun'11-Daily_Sales4"/>
      <sheetName val="Jul'11-Daily_Sales4"/>
      <sheetName val="Aug'11-Daily_Sales4"/>
      <sheetName val="Sep'11-Daily_Sales4"/>
      <sheetName val="Oct'11-Daily_Sales4"/>
      <sheetName val="Nov'11-Daily_Sales4"/>
      <sheetName val="Dec'11-Daily_Sales4"/>
      <sheetName val="Chiet_tinh_dz224"/>
      <sheetName val="DS_CHU_Ph_x005f_x005f_x005f_x0001_?6"/>
      <sheetName val="ocean_voyage4"/>
      <sheetName val="Thuc_thanh4"/>
      <sheetName val="T_Tinh4"/>
      <sheetName val="HEAD_LAMP_BRANDING4"/>
      <sheetName val="SA1_-_Process_information4"/>
      <sheetName val="IA_-_Audit_report_front_page4"/>
      <sheetName val="IA_-_Audit_summary_report4"/>
      <sheetName val="IA_-_Front_page_planning4"/>
      <sheetName val="RR_-_Front_page_follow_up4"/>
      <sheetName val="IA_Follow_up_-_Audit_summary_4"/>
      <sheetName val="IA_-_Follow_up_-_Front_page4"/>
      <sheetName val="IA_-_Planning4"/>
      <sheetName val="IA_-_SF02_(1)4"/>
      <sheetName val="IA_-_Surveillance_plan4"/>
      <sheetName val="RR_-_Front_page_audit_report4"/>
      <sheetName val="RR_-_Front_page_planning4"/>
      <sheetName val="RR_-_Readiness_review_findings4"/>
      <sheetName val="SA1_-_Audit_report_front_page4"/>
      <sheetName val="SA1_-_Audit_summary_report4"/>
      <sheetName val="SA1_-_Follow_up_-_Audit_summar4"/>
      <sheetName val="SA1_-_Planning4"/>
      <sheetName val="SSA2_-_Follow_up_-_Front_page4"/>
      <sheetName val="CHITIET_VL-NC-TT_-1p4"/>
      <sheetName val="vanchuyen_TC4"/>
      <sheetName val="bang_tien_luong4"/>
      <sheetName val="DS_phuong_tien4"/>
      <sheetName val="2017Sale_Jul_(2)4"/>
      <sheetName val="3_４Ｒ損益4"/>
      <sheetName val="P_I1"/>
      <sheetName val="EIRR&gt;_21"/>
      <sheetName val="MTO_REV_2(ARMOR)14"/>
      <sheetName val="MeKong_-_Penetration13"/>
      <sheetName val="Dist__Perform_-_Ctns_sales_in13"/>
      <sheetName val="Dist__Perform_-_Value_sales_i13"/>
      <sheetName val="Dist__Perform_-_Value_sales_O13"/>
      <sheetName val="Head_Count13"/>
      <sheetName val="Sales_Result_For_Month13"/>
      <sheetName val="DS_CHU_Phuc13"/>
      <sheetName val="DS_THI_AT13"/>
      <sheetName val="Bien_Ban13"/>
      <sheetName val="dongia_(2)13"/>
      <sheetName val="Leave_Statistic_Report13"/>
      <sheetName val="ESTI_12"/>
      <sheetName val="FW_Sum12"/>
      <sheetName val="Bhyt_t111"/>
      <sheetName val="DAMNEN_KHONG_HC11"/>
      <sheetName val="DAM_NEN_HC11"/>
      <sheetName val="Detailed_Reporting11"/>
      <sheetName val="CT_Thang_Mo11"/>
      <sheetName val="CT__PL11"/>
      <sheetName val="BC_Ton_Kho_New11"/>
      <sheetName val="BC_Cua_GSBH_New11"/>
      <sheetName val="DS_CHU_Ph_x005f_x0001__x005f_x0000_11"/>
      <sheetName val="DS_CHU_Ph_x005f_x0001__11"/>
      <sheetName val="DS_CHU_Ph_x005f_x0001_11"/>
      <sheetName val="OPERATING_HEAD11"/>
      <sheetName val="DS_CHU_Ph_x005f_x0001_?11"/>
      <sheetName val="DS_CHU_Ph_x005f_x005f_x005f_x0001__x005f_x005f_11"/>
      <sheetName val="DS_CHU_Ph_x005f_x005f_x005f_x0001__11"/>
      <sheetName val="DS_CHU_Ph_x005f_x005f_x005f_x0001_11"/>
      <sheetName val="Nluc_KTFA(Khong_Có_KPY)8"/>
      <sheetName val="Năng_lưc_-2010-2S8"/>
      <sheetName val="Năng_lực_CĐ_PHUN_BI-09_8"/>
      <sheetName val="DU_LIEU8"/>
      <sheetName val="Calendar_Reminder8"/>
      <sheetName val="PB_THEO_HUYỆN_20107"/>
      <sheetName val="NGOÀI_TINH_20107"/>
      <sheetName val="SRP_FH7"/>
      <sheetName val="DS_CHU_Ph_x005f_x005f_x005f_x005f_x005f_x005f_x06"/>
      <sheetName val="V2-14Jan12-2012_process_cost5"/>
      <sheetName val="参考_人員調査表5"/>
      <sheetName val="quy_luong5"/>
      <sheetName val="Danh_sách5"/>
      <sheetName val="tính_hệ_số5"/>
      <sheetName val="CHUONG_TRINH5"/>
      <sheetName val="Apr'10-Daily_Sales5"/>
      <sheetName val="May'10-Daily_Sales5"/>
      <sheetName val="Jun'10-Daily_Sales5"/>
      <sheetName val="Jul'10-Daily_Sales5"/>
      <sheetName val="Aug'10-Daily_Sales5"/>
      <sheetName val="Sep'10-Daily_Sales5"/>
      <sheetName val="Oct'10-Daily_Sales5"/>
      <sheetName val="Nov'10-Daily_Sales5"/>
      <sheetName val="Dec'10-Daily_Sales5"/>
      <sheetName val="Jan'11-Daily_Sales5"/>
      <sheetName val="Feb'11-Daily_Sales5"/>
      <sheetName val="Mar'11-Daily_Sales5"/>
      <sheetName val="Apr'11-Daily_Sales5"/>
      <sheetName val="May'11-Daily_Sales5"/>
      <sheetName val="Jun'11-Daily_Sales5"/>
      <sheetName val="Jul'11-Daily_Sales5"/>
      <sheetName val="Aug'11-Daily_Sales5"/>
      <sheetName val="Sep'11-Daily_Sales5"/>
      <sheetName val="Oct'11-Daily_Sales5"/>
      <sheetName val="Nov'11-Daily_Sales5"/>
      <sheetName val="Dec'11-Daily_Sales5"/>
      <sheetName val="Chiet_tinh_dz225"/>
      <sheetName val="DS_CHU_Ph_x005f_x005f_x005f_x0001_?7"/>
      <sheetName val="ocean_voyage5"/>
      <sheetName val="Thuc_thanh5"/>
      <sheetName val="T_Tinh5"/>
      <sheetName val="HEAD_LAMP_BRANDING5"/>
      <sheetName val="SA1_-_Process_information5"/>
      <sheetName val="IA_-_Audit_report_front_page5"/>
      <sheetName val="IA_-_Audit_summary_report5"/>
      <sheetName val="IA_-_Front_page_planning5"/>
      <sheetName val="RR_-_Front_page_follow_up5"/>
      <sheetName val="IA_Follow_up_-_Audit_summary_5"/>
      <sheetName val="IA_-_Follow_up_-_Front_page5"/>
      <sheetName val="IA_-_Planning5"/>
      <sheetName val="IA_-_SF02_(1)5"/>
      <sheetName val="IA_-_Surveillance_plan5"/>
      <sheetName val="RR_-_Front_page_audit_report5"/>
      <sheetName val="RR_-_Front_page_planning5"/>
      <sheetName val="RR_-_Readiness_review_findings5"/>
      <sheetName val="SA1_-_Audit_report_front_page5"/>
      <sheetName val="SA1_-_Audit_summary_report5"/>
      <sheetName val="SA1_-_Follow_up_-_Audit_summar5"/>
      <sheetName val="SA1_-_Planning5"/>
      <sheetName val="SSA2_-_Follow_up_-_Front_page5"/>
      <sheetName val="CHITIET_VL-NC-TT_-1p5"/>
      <sheetName val="vanchuyen_TC5"/>
      <sheetName val="bang_tien_luong5"/>
      <sheetName val="DS_phuong_tien5"/>
      <sheetName val="2017Sale_Jul_(2)5"/>
      <sheetName val="3_４Ｒ損益5"/>
      <sheetName val="P_I2"/>
      <sheetName val="EIRR&gt;_22"/>
      <sheetName val="MTO_REV_2(ARMOR)15"/>
      <sheetName val="MeKong_-_Penetration14"/>
      <sheetName val="Dist__Perform_-_Ctns_sales_in14"/>
      <sheetName val="Dist__Perform_-_Value_sales_i14"/>
      <sheetName val="Dist__Perform_-_Value_sales_O14"/>
      <sheetName val="Head_Count14"/>
      <sheetName val="Sales_Result_For_Month14"/>
      <sheetName val="DS_CHU_Phuc14"/>
      <sheetName val="DS_THI_AT14"/>
      <sheetName val="Bien_Ban14"/>
      <sheetName val="dongia_(2)14"/>
      <sheetName val="Leave_Statistic_Report14"/>
      <sheetName val="ESTI_13"/>
      <sheetName val="FW_Sum13"/>
      <sheetName val="Bhyt_t112"/>
      <sheetName val="DAMNEN_KHONG_HC12"/>
      <sheetName val="DAM_NEN_HC12"/>
      <sheetName val="Detailed_Reporting12"/>
      <sheetName val="CT_Thang_Mo12"/>
      <sheetName val="CT__PL12"/>
      <sheetName val="BC_Ton_Kho_New12"/>
      <sheetName val="BC_Cua_GSBH_New12"/>
      <sheetName val="DS_CHU_Ph_x005f_x0001__x005f_x0000_12"/>
      <sheetName val="DS_CHU_Ph_x005f_x0001__12"/>
      <sheetName val="DS_CHU_Ph_x005f_x0001_12"/>
      <sheetName val="OPERATING_HEAD12"/>
      <sheetName val="DS_CHU_Ph_x005f_x0001_?12"/>
      <sheetName val="DS_CHU_Ph_x005f_x005f_x005f_x0001__x005f_x005f_12"/>
      <sheetName val="DS_CHU_Ph_x005f_x005f_x005f_x0001__12"/>
      <sheetName val="DS_CHU_Ph_x005f_x005f_x005f_x0001_12"/>
      <sheetName val="Nluc_KTFA(Khong_Có_KPY)9"/>
      <sheetName val="Năng_lưc_-2010-2S9"/>
      <sheetName val="Năng_lực_CĐ_PHUN_BI-09_9"/>
      <sheetName val="DU_LIEU9"/>
      <sheetName val="Calendar_Reminder9"/>
      <sheetName val="PB_THEO_HUYỆN_20108"/>
      <sheetName val="NGOÀI_TINH_20108"/>
      <sheetName val="SRP_FH8"/>
      <sheetName val="DS_CHU_Ph_x005f_x005f_x005f_x005f_x005f_x005f_x07"/>
      <sheetName val="V2-14Jan12-2012_process_cost6"/>
      <sheetName val="参考_人員調査表6"/>
      <sheetName val="quy_luong6"/>
      <sheetName val="Danh_sách6"/>
      <sheetName val="tính_hệ_số6"/>
      <sheetName val="CHUONG_TRINH6"/>
      <sheetName val="Apr'10-Daily_Sales6"/>
      <sheetName val="May'10-Daily_Sales6"/>
      <sheetName val="Jun'10-Daily_Sales6"/>
      <sheetName val="Jul'10-Daily_Sales6"/>
      <sheetName val="Aug'10-Daily_Sales6"/>
      <sheetName val="Sep'10-Daily_Sales6"/>
      <sheetName val="Oct'10-Daily_Sales6"/>
      <sheetName val="Nov'10-Daily_Sales6"/>
      <sheetName val="Dec'10-Daily_Sales6"/>
      <sheetName val="Jan'11-Daily_Sales6"/>
      <sheetName val="Feb'11-Daily_Sales6"/>
      <sheetName val="Mar'11-Daily_Sales6"/>
      <sheetName val="Apr'11-Daily_Sales6"/>
      <sheetName val="May'11-Daily_Sales6"/>
      <sheetName val="Jun'11-Daily_Sales6"/>
      <sheetName val="Jul'11-Daily_Sales6"/>
      <sheetName val="Aug'11-Daily_Sales6"/>
      <sheetName val="Sep'11-Daily_Sales6"/>
      <sheetName val="Oct'11-Daily_Sales6"/>
      <sheetName val="Nov'11-Daily_Sales6"/>
      <sheetName val="Dec'11-Daily_Sales6"/>
      <sheetName val="Chiet_tinh_dz226"/>
      <sheetName val="DS_CHU_Ph_x005f_x005f_x005f_x0001_?8"/>
      <sheetName val="ocean_voyage6"/>
      <sheetName val="Thuc_thanh6"/>
      <sheetName val="T_Tinh6"/>
      <sheetName val="HEAD_LAMP_BRANDING6"/>
      <sheetName val="SA1_-_Process_information6"/>
      <sheetName val="IA_-_Audit_report_front_page6"/>
      <sheetName val="IA_-_Audit_summary_report6"/>
      <sheetName val="IA_-_Front_page_planning6"/>
      <sheetName val="RR_-_Front_page_follow_up6"/>
      <sheetName val="IA_Follow_up_-_Audit_summary_6"/>
      <sheetName val="IA_-_Follow_up_-_Front_page6"/>
      <sheetName val="IA_-_Planning6"/>
      <sheetName val="IA_-_SF02_(1)6"/>
      <sheetName val="IA_-_Surveillance_plan6"/>
      <sheetName val="RR_-_Front_page_audit_report6"/>
      <sheetName val="RR_-_Front_page_planning6"/>
      <sheetName val="RR_-_Readiness_review_findings6"/>
      <sheetName val="SA1_-_Audit_report_front_page6"/>
      <sheetName val="SA1_-_Audit_summary_report6"/>
      <sheetName val="SA1_-_Follow_up_-_Audit_summar6"/>
      <sheetName val="SA1_-_Planning6"/>
      <sheetName val="SSA2_-_Follow_up_-_Front_page6"/>
      <sheetName val="CHITIET_VL-NC-TT_-1p6"/>
      <sheetName val="vanchuyen_TC6"/>
      <sheetName val="bang_tien_luong6"/>
      <sheetName val="DS_phuong_tien6"/>
      <sheetName val="2017Sale_Jul_(2)6"/>
      <sheetName val="3_４Ｒ損益6"/>
      <sheetName val="P_I3"/>
      <sheetName val="EIRR&gt;_23"/>
      <sheetName val="KHÔNG XÓA"/>
      <sheetName val="ENG油洩れ"/>
      <sheetName val="RX7-EL"/>
      <sheetName val="回復済み_Sheet43"/>
      <sheetName val="回復済み_Sheet29"/>
      <sheetName val="回復済み_Sheet32"/>
      <sheetName val="回復済み_Sheet28"/>
      <sheetName val="回復済み_Sheet4"/>
      <sheetName val="回復済み_Sheet26"/>
      <sheetName val="回復済み_Sheet5"/>
      <sheetName val="回復済み_Sheet15"/>
      <sheetName val="回復済み_Sheet31"/>
      <sheetName val="回復済み_Sheet27"/>
      <sheetName val="回復済み_Sheet3"/>
      <sheetName val="回復済み_Sheet20"/>
      <sheetName val="回復済み_Sheet6"/>
      <sheetName val="回復済み_Sheet66"/>
      <sheetName val="回復済み_Sheet18"/>
      <sheetName val="回復済み_Sheet69"/>
      <sheetName val="回復済み_Sheet65"/>
      <sheetName val="回復済み_Sheet61"/>
      <sheetName val="回復済み_Sheet59"/>
      <sheetName val="回復済み_Sheet42"/>
      <sheetName val="回復済み_Sheet44"/>
      <sheetName val="回復済み_Sheet52"/>
      <sheetName val="回復済み_Sheet17"/>
      <sheetName val="回復済み_Sheet68"/>
      <sheetName val="回復済み_Sheet64"/>
      <sheetName val="回復済み_Sheet60"/>
      <sheetName val="回復済み_Sheet33"/>
      <sheetName val="回復済み_Sheet70"/>
      <sheetName val="回復済み_Sheet34"/>
      <sheetName val="回復済み_Sheet71"/>
      <sheetName val="回復済み_Sheet48"/>
      <sheetName val="回復済み_Sheet30"/>
      <sheetName val="回復済み_Sheet67"/>
      <sheetName val="DETAILS"/>
      <sheetName val="TNHC"/>
      <sheetName val="gia vt,nc,may"/>
      <sheetName val="IBASE"/>
      <sheetName val="TH XUẤT"/>
      <sheetName val="TM CDKT-VCSH (10)"/>
      <sheetName val="CT35"/>
      <sheetName val="VT_A_cap-THI_CONG"/>
      <sheetName val="DANH_SACH_VAT_TU_THU_HOI"/>
      <sheetName val="TONG_HT"/>
      <sheetName val="Vat tu XD"/>
      <sheetName val="20. DM Trường"/>
      <sheetName val="NGUON DU LIEU"/>
      <sheetName val="BH-APhong"/>
      <sheetName val="_x005f_x0000__x005f_x0000__x005f_x0000__x005f_x0000__x0"/>
      <sheetName val="gio tang ca"/>
      <sheetName val="BU"/>
      <sheetName val="Electrical Breakdown"/>
      <sheetName val="Drop-down"/>
      <sheetName val="Master_data"/>
      <sheetName val="Tongke"/>
      <sheetName val="DS_CHU_Ph_x0001__x0000_"/>
      <sheetName val="DS_CHU_Ph_x0001__"/>
      <sheetName val="DS_CHU_Ph_x0001_?"/>
      <sheetName val="XL4Pop_x005f_x005f_"/>
      <sheetName val="DS CHU Ph_x0001__x0"/>
      <sheetName val="XL4Pop_x0000__x0000"/>
      <sheetName val="DS_CHU_Ph_x0001__x0000_1"/>
      <sheetName val="DS_CHU_Ph_x0001__1"/>
      <sheetName val="DS_CHU_Ph_x0001_?1"/>
      <sheetName val="DS_CHU_Ph_x0001__x0000_3"/>
      <sheetName val="DS_CHU_Ph_x0001__3"/>
      <sheetName val="DS_CHU_Ph_x0001_?3"/>
      <sheetName val="DS_CHU_Ph_x0001__x0000_2"/>
      <sheetName val="DS_CHU_Ph_x0001__2"/>
      <sheetName val="DS_CHU_Ph_x0001_?2"/>
      <sheetName val="lookup"/>
      <sheetName val="Loan"/>
      <sheetName val="Quotation Form 705"/>
      <sheetName val="Course requirement"/>
      <sheetName val="Definition"/>
      <sheetName val="Input"/>
      <sheetName val="Thamchieu"/>
      <sheetName val="Field type"/>
      <sheetName val="ポンプ作動耐久回数検討"/>
      <sheetName val="Present"/>
      <sheetName val="MA10"/>
      <sheetName val="Summary"/>
      <sheetName val="giathanh1"/>
      <sheetName val="lam-moi"/>
      <sheetName val="TH XL"/>
      <sheetName val="TNHCHINH"/>
      <sheetName val="TONGKE3p "/>
      <sheetName val="gtrinh"/>
      <sheetName val="t-h HA THE"/>
      <sheetName val="Tiepdia"/>
      <sheetName val="TDTKP"/>
      <sheetName val="TDTKP1"/>
      <sheetName val="KPVC-BD "/>
      <sheetName val="Yield"/>
      <sheetName val="Yield Sx"/>
      <sheetName val="Detail Acc 335-2011"/>
      <sheetName val="Invoice"/>
      <sheetName val="SA2"/>
      <sheetName val="6_Ds CTV"/>
      <sheetName val="VUNGDK"/>
      <sheetName val="Tien mat.moi"/>
      <sheetName val="Lenh chuyen tien"/>
      <sheetName val="Tam ung"/>
      <sheetName val="APP TINMOI 06.2019"/>
      <sheetName val="DS vắt 24H"/>
      <sheetName val="TNBS 06.2019 KD 24h"/>
      <sheetName val="Thu nhập toàn CTY "/>
      <sheetName val="Gui"/>
      <sheetName val="Lenh CK"/>
      <sheetName val="TN bo sung"/>
      <sheetName val="Nbut"/>
      <sheetName val="Cham cong"/>
      <sheetName val="Thêm giờ "/>
      <sheetName val="Tru tien nghi mat"/>
      <sheetName val="DS tru bao lanh"/>
      <sheetName val="Competitors"/>
      <sheetName val="0.Data_new"/>
      <sheetName val="Deduction"/>
      <sheetName val="ફS몠_x005f_x005f_x005f_x0005_㠂ఀ_x005f_x005f_x005f_x001a_"/>
      <sheetName val="Sheet5"/>
      <sheetName val="3月异常开票KN125"/>
      <sheetName val="KWWH LAST UPDATE 7.11.08"/>
      <sheetName val="Down_M"/>
      <sheetName val="DREAM-Thang9"/>
      <sheetName val="Chỉ tiêu bán lẻ tăng thị phần"/>
      <sheetName val="Tồn cuối T6"/>
      <sheetName val="Nhận T7"/>
      <sheetName val="Tổng hợp bán tháng 7"/>
      <sheetName val="Tổng hợp bán sỉ T7"/>
      <sheetName val="GS bán T7"/>
      <sheetName val="Xuất nội bộ "/>
      <sheetName val="Nhận nội bộ"/>
      <sheetName val="Tồn cuối T7 "/>
      <sheetName val="TỔNG HỢP"/>
      <sheetName val="Thị phần Head 2017"/>
      <sheetName val="dongia_tn"/>
      <sheetName val="DỮ LIỆU ẨN"/>
      <sheetName val="Coding"/>
      <sheetName val="06"/>
      <sheetName val="Dept"/>
      <sheetName val="Database Spreadsheet"/>
      <sheetName val="Tồn cuối  5"/>
      <sheetName val="Nhận T6"/>
      <sheetName val="Tổng hợp bán T6"/>
      <sheetName val="Tổng hợp bán sỉ T6"/>
      <sheetName val="REF 11"/>
      <sheetName val="REF11"/>
      <sheetName val="DG-TNHC-85"/>
      <sheetName val="DG-LAP6"/>
      <sheetName val="Direct method"/>
      <sheetName val="PL2003"/>
      <sheetName val="S.Note"/>
      <sheetName val="Language"/>
      <sheetName val="C.WTB"/>
      <sheetName val="C.A5"/>
      <sheetName val="C.Subsidiaries"/>
      <sheetName val="C.FS"/>
      <sheetName val="S.WTB"/>
      <sheetName val="S.FA"/>
      <sheetName val="C.Interco"/>
      <sheetName val="FS by entity"/>
      <sheetName val="LYFS"/>
      <sheetName val="C.FA"/>
      <sheetName val="ICP01"/>
      <sheetName val="DANH_BẠ"/>
      <sheetName val="TONG_HOP"/>
      <sheetName val="Product_hierachy-old"/>
      <sheetName val="bangluong5_2"/>
      <sheetName val="Huong_dan"/>
      <sheetName val="Chiet_tinh_dz35"/>
      <sheetName val="truc_tiep"/>
      <sheetName val="DS_CHU_Ph_x005f_x0001__x0"/>
      <sheetName val="DS_CHU_Ph_x005f_x005f_x00"/>
      <sheetName val="DS_CHU_Ph_x005f_x005f_x005f_x0001__x0"/>
      <sheetName val="DS_CHU_Ph_x005f_x005f_x005f_x005f_x00"/>
      <sheetName val="Sheet8"/>
      <sheetName val="Supervisor"/>
      <sheetName val="02-05년 판매"/>
      <sheetName val="BS"/>
      <sheetName val="MT CTR"/>
      <sheetName val="6. %ของเสีย (DV)"/>
      <sheetName val="DG 285"/>
      <sheetName val="De11A"/>
      <sheetName val="Corporate"/>
      <sheetName val="cham cong 01"/>
      <sheetName val="MeKong_-_Penetration15"/>
      <sheetName val="Dist__Perform_-_Ctns_sales_in15"/>
      <sheetName val="Dist__Perform_-_Value_sales_i15"/>
      <sheetName val="Dist__Perform_-_Value_sales_O15"/>
      <sheetName val="Head_Count15"/>
      <sheetName val="Sales_Result_For_Month15"/>
      <sheetName val="MTO_REV_2(ARMOR)16"/>
      <sheetName val="DS_CHU_Phuc15"/>
      <sheetName val="DS_THI_AT15"/>
      <sheetName val="Bien_Ban15"/>
      <sheetName val="dongia_(2)15"/>
      <sheetName val="ESTI_14"/>
      <sheetName val="DAMNEN_KHONG_HC13"/>
      <sheetName val="DAM_NEN_HC13"/>
      <sheetName val="DS_CHU_Ph4"/>
      <sheetName val="BC_Ton_Kho_New13"/>
      <sheetName val="BC_Cua_GSBH_New13"/>
      <sheetName val="DS_CHU_Ph?4"/>
      <sheetName val="Detailed_Reporting13"/>
      <sheetName val="DS_CHU_Ph1"/>
      <sheetName val="DS_CHU_Ph_4"/>
      <sheetName val="CT_Thang_Mo13"/>
      <sheetName val="CT__PL13"/>
      <sheetName val="DU_LIEU10"/>
      <sheetName val="Leave_Statistic_Report15"/>
      <sheetName val="FW_Sum14"/>
      <sheetName val="Bhyt_t113"/>
      <sheetName val="DS_CHU_Ph_x005f_x0001__x005f_x0000_13"/>
      <sheetName val="DS_CHU_Ph_x005f_x0001__13"/>
      <sheetName val="T_Tinh7"/>
      <sheetName val="CHUONG_TRINH7"/>
      <sheetName val="DS_CHU_Ph_x005f_x0001_13"/>
      <sheetName val="OPERATING_HEAD13"/>
      <sheetName val="DS_CHU_Ph_x005f_x0001_?13"/>
      <sheetName val="vanchuyen_TC7"/>
      <sheetName val="DS_CHU_Ph_x005f_x005f_x005f_x0001__x005f_x005f_13"/>
      <sheetName val="DS_CHU_Ph_x005f_x005f_x005f_x0001__13"/>
      <sheetName val="DS_CHU_Ph_x005f_x005f_x005f_x0001_13"/>
      <sheetName val="Nluc_KTFA(Khong_Có_KPY)10"/>
      <sheetName val="Năng_lưc_-2010-2S10"/>
      <sheetName val="Năng_lực_CĐ_PHUN_BI-09_10"/>
      <sheetName val="Note_VAS_Q3_11-Q3_12"/>
      <sheetName val="Nganh_nghe"/>
      <sheetName val="DS_phuong_tien7"/>
      <sheetName val="Huong_dan_chung"/>
      <sheetName val="bang_tien_luong7"/>
      <sheetName val="DS_CHU_Ph_x005f_x005f_x005f_x005f_x005f_x005f_x08"/>
      <sheetName val="CaQ5_gd2"/>
      <sheetName val="Duong_PhuHuu"/>
      <sheetName val="Vh_HTLO_P14"/>
      <sheetName val="600!25D_NT"/>
      <sheetName val="600!29D_NT"/>
      <sheetName val="600!30D_NT"/>
      <sheetName val="VT_A_cap-THI_CONG1"/>
      <sheetName val="DANH_SACH_VAT_TU_THU_HOI1"/>
      <sheetName val="TONG_HT1"/>
      <sheetName val="Thuc_thanh7"/>
      <sheetName val="Calendar_Reminder10"/>
      <sheetName val="PB_THEO_HUYỆN_20109"/>
      <sheetName val="NGOÀI_TINH_20109"/>
      <sheetName val="SRP_FH9"/>
      <sheetName val="V2-14Jan12-2012_process_cost7"/>
      <sheetName val="参考_人員調査表7"/>
      <sheetName val="Chiet_tinh_dz227"/>
      <sheetName val="quy_luong7"/>
      <sheetName val="Danh_sách7"/>
      <sheetName val="tính_hệ_số7"/>
      <sheetName val="Apr'10-Daily_Sales7"/>
      <sheetName val="May'10-Daily_Sales7"/>
      <sheetName val="Jun'10-Daily_Sales7"/>
      <sheetName val="Jul'10-Daily_Sales7"/>
      <sheetName val="Aug'10-Daily_Sales7"/>
      <sheetName val="Sep'10-Daily_Sales7"/>
      <sheetName val="Oct'10-Daily_Sales7"/>
      <sheetName val="Nov'10-Daily_Sales7"/>
      <sheetName val="Dec'10-Daily_Sales7"/>
      <sheetName val="Jan'11-Daily_Sales7"/>
      <sheetName val="Feb'11-Daily_Sales7"/>
      <sheetName val="Mar'11-Daily_Sales7"/>
      <sheetName val="Apr'11-Daily_Sales7"/>
      <sheetName val="May'11-Daily_Sales7"/>
      <sheetName val="Jun'11-Daily_Sales7"/>
      <sheetName val="Jul'11-Daily_Sales7"/>
      <sheetName val="Aug'11-Daily_Sales7"/>
      <sheetName val="Sep'11-Daily_Sales7"/>
      <sheetName val="Oct'11-Daily_Sales7"/>
      <sheetName val="Nov'11-Daily_Sales7"/>
      <sheetName val="Dec'11-Daily_Sales7"/>
      <sheetName val="ocean_voyage7"/>
      <sheetName val="DS_CHU_Ph_x005f_x005f_x005f_x0001_?9"/>
      <sheetName val="HEAD_LAMP_BRANDING7"/>
      <sheetName val="CHITIET_VL-NC-TT_-1p7"/>
      <sheetName val="Summary_"/>
      <sheetName val="Chi_tiet"/>
      <sheetName val="Xeo_1"/>
      <sheetName val="SA1_-_Process_information7"/>
      <sheetName val="IA_-_Audit_report_front_page7"/>
      <sheetName val="IA_-_Audit_summary_report7"/>
      <sheetName val="IA_-_Front_page_planning7"/>
      <sheetName val="RR_-_Front_page_follow_up7"/>
      <sheetName val="IA_Follow_up_-_Audit_summary_7"/>
      <sheetName val="IA_-_Follow_up_-_Front_page7"/>
      <sheetName val="IA_-_Planning7"/>
      <sheetName val="IA_-_SF02_(1)7"/>
      <sheetName val="IA_-_Surveillance_plan7"/>
      <sheetName val="RR_-_Front_page_audit_report7"/>
      <sheetName val="RR_-_Front_page_planning7"/>
      <sheetName val="RR_-_Readiness_review_findings7"/>
      <sheetName val="SA1_-_Audit_report_front_page7"/>
      <sheetName val="SA1_-_Audit_summary_report7"/>
      <sheetName val="SA1_-_Follow_up_-_Audit_summar7"/>
      <sheetName val="SA1_-_Planning7"/>
      <sheetName val="SSA2_-_Follow_up_-_Front_page7"/>
      <sheetName val="DS_nhan_vien"/>
      <sheetName val="List_price"/>
      <sheetName val="Danh_sach_Broker"/>
      <sheetName val="Tien_do_ky_thoa_thuan"/>
      <sheetName val="Data_Reference"/>
      <sheetName val="Mã_khách"/>
      <sheetName val="CHITIET_VL-NC-TT-3p"/>
      <sheetName val="Dgia_vat_tu"/>
      <sheetName val="Don_gia_III"/>
      <sheetName val="CHITIET_VL-NC"/>
      <sheetName val="DON_GIA"/>
      <sheetName val="EIRR&gt;_24"/>
      <sheetName val="16_Note"/>
      <sheetName val="SP_Plan_and_Attn_JAN"/>
      <sheetName val="BAO_CAO_THANG_CUA_SP"/>
      <sheetName val="AOP_2013_26_07"/>
      <sheetName val="DANH_MUC_SP"/>
      <sheetName val="Bang_chiet_tinh_TBA"/>
      <sheetName val="Thong_tin_loai_tu"/>
      <sheetName val="Electrical_Breakdown"/>
      <sheetName val="2017Sale_Jul_(2)7"/>
      <sheetName val="P_I4"/>
      <sheetName val="3_４Ｒ損益7"/>
      <sheetName val="Packing_qty"/>
      <sheetName val="TC_in"/>
      <sheetName val="CC_T5_2018_"/>
      <sheetName val="TC_T5_2018"/>
      <sheetName val="Pivot_TC"/>
      <sheetName val="Pivot_TC03_18"/>
      <sheetName val="In_TC02"/>
      <sheetName val="DS_combo_gối_SN_T05"/>
      <sheetName val="DS_bình_nước_SN_T05"/>
      <sheetName val="Sinh_nhật_T02_tiền"/>
      <sheetName val="DS_tăng_ca,_chấm_cơm_T2,_CN"/>
      <sheetName val="DS_tăng_ca,_chấm_cơm_T5,_CN"/>
      <sheetName val="Pivot_TC_(in)"/>
      <sheetName val="TC_T2_2018_TL"/>
      <sheetName val="TL_Pivot_TC02_18"/>
      <sheetName val="TC_T1_2018_TL"/>
      <sheetName val="TL_Pivot_TC01_18"/>
      <sheetName val="DS_nhận_tiền_thưởng_tập_thể"/>
      <sheetName val="DS_nhân_quà_và_tiền_SN__T03_18"/>
      <sheetName val="DS_thâm_niên_T3"/>
      <sheetName val="CC_CTV3_2017"/>
      <sheetName val="gio_tang_ca"/>
      <sheetName val="Co_cau"/>
      <sheetName val="Baseline_with_Specs_-_Português"/>
      <sheetName val="SKU_TS"/>
      <sheetName val="6_Ds_CTV"/>
      <sheetName val="PL_Dec12"/>
      <sheetName val="20__DM_Trường"/>
      <sheetName val="NGUON_DU_LIEU"/>
      <sheetName val="DON_GIA_CAN_THO"/>
      <sheetName val="TM_CDKT-VCSH_(10)"/>
      <sheetName val="0_Data_new"/>
      <sheetName val="Summary_case_type"/>
      <sheetName val="KHÔNG_XÓA"/>
      <sheetName val="Quotation_Form_705"/>
      <sheetName val="Course_requirement"/>
      <sheetName val="Field_type"/>
      <sheetName val="gia_vt,nc,may"/>
      <sheetName val="Vat_tu_XD"/>
      <sheetName val="TH_XUẤT"/>
      <sheetName val="DS_CHU_Ph_x0"/>
      <sheetName val="DS_CHU_Ph_1"/>
      <sheetName val="DS_CHU_Ph?1"/>
      <sheetName val="DS_CHU_Ph3"/>
      <sheetName val="DS_CHU_Ph_3"/>
      <sheetName val="DS_CHU_Ph?3"/>
      <sheetName val="DS_CHU_Ph2"/>
      <sheetName val="DS_CHU_Ph_2"/>
      <sheetName val="DS_CHU_Ph?2"/>
      <sheetName val="TH_XL"/>
      <sheetName val="TONGKE3p_"/>
      <sheetName val="t-h_HA_THE"/>
      <sheetName val="KPVC-BD_"/>
      <sheetName val="Yield_Sx"/>
      <sheetName val="Detail_Acc_335-2011"/>
      <sheetName val="Tien_mat_moi"/>
      <sheetName val="Lenh_chuyen_tien"/>
      <sheetName val="Tam_ung"/>
      <sheetName val="APP_TINMOI_06_2019"/>
      <sheetName val="DS_vắt_24H"/>
      <sheetName val="TNBS_06_2019_KD_24h"/>
      <sheetName val="Thu_nhập_toàn_CTY_"/>
      <sheetName val="Lenh_CK"/>
      <sheetName val="TN_bo_sung"/>
      <sheetName val="Cham_cong"/>
      <sheetName val="Thêm_giờ_"/>
      <sheetName val="Tru_tien_nghi_mat"/>
      <sheetName val="DS_tru_bao_lanh"/>
      <sheetName val="KWWH_LAST_UPDATE_7_11_08"/>
      <sheetName val="Chỉ_tiêu_bán_lẻ_tăng_thị_phần"/>
      <sheetName val="Tồn_cuối_T6"/>
      <sheetName val="Nhận_T7"/>
      <sheetName val="Tổng_hợp_bán_tháng_7"/>
      <sheetName val="Tổng_hợp_bán_sỉ_T7"/>
      <sheetName val="GS_bán_T7"/>
      <sheetName val="Xuất_nội_bộ_"/>
      <sheetName val="Nhận_nội_bộ"/>
      <sheetName val="Tồn_cuối_T7_"/>
      <sheetName val="TỔNG_HỢP"/>
      <sheetName val="Thị_phần_Head_2017"/>
      <sheetName val="DỮ_LIỆU_ẨN"/>
      <sheetName val="Database_Spreadsheet"/>
      <sheetName val="Tồn_cuối__5"/>
      <sheetName val="Nhận_T6"/>
      <sheetName val="Tổng_hợp_bán_T6"/>
      <sheetName val="Tổng_hợp_bán_sỉ_T6"/>
      <sheetName val="REF_11"/>
      <sheetName val="Direct_method"/>
      <sheetName val="MTO_REV_2(ARMOR)17"/>
      <sheetName val="MeKong_-_Penetration16"/>
      <sheetName val="Dist__Perform_-_Ctns_sales_in16"/>
      <sheetName val="Dist__Perform_-_Value_sales_i16"/>
      <sheetName val="Dist__Perform_-_Value_sales_O16"/>
      <sheetName val="Head_Count16"/>
      <sheetName val="Sales_Result_For_Month16"/>
      <sheetName val="DS_CHU_Phuc16"/>
      <sheetName val="DS_THI_AT16"/>
      <sheetName val="Bien_Ban16"/>
      <sheetName val="dongia_(2)16"/>
      <sheetName val="ESTI_15"/>
      <sheetName val="DAMNEN_KHONG_HC14"/>
      <sheetName val="DAM_NEN_HC14"/>
      <sheetName val="BC_Ton_Kho_New14"/>
      <sheetName val="BC_Cua_GSBH_New14"/>
      <sheetName val="Detailed_Reporting14"/>
      <sheetName val="CT_Thang_Mo14"/>
      <sheetName val="CT__PL14"/>
      <sheetName val="Leave_Statistic_Report16"/>
      <sheetName val="DU_LIEU11"/>
      <sheetName val="FW_Sum15"/>
      <sheetName val="Bhyt_t114"/>
      <sheetName val="Note_VAS_Q3_11-Q3_121"/>
      <sheetName val="DS_CHU_Ph_x005f_x0001__x005f_x0000_14"/>
      <sheetName val="DS_CHU_Ph_x005f_x0001__14"/>
      <sheetName val="T_Tinh8"/>
      <sheetName val="CHUONG_TRINH8"/>
      <sheetName val="DS_CHU_Ph_x005f_x0001_14"/>
      <sheetName val="OPERATING_HEAD14"/>
      <sheetName val="DS_CHU_Ph_x005f_x0001_?14"/>
      <sheetName val="vanchuyen_TC8"/>
      <sheetName val="DS_CHU_Ph_x005f_x005f_x005f_x0001__x005f_x005f_14"/>
      <sheetName val="DS_CHU_Ph_x005f_x005f_x005f_x0001__14"/>
      <sheetName val="DS_CHU_Ph_x005f_x005f_x005f_x0001_14"/>
      <sheetName val="Nluc_KTFA(Khong_Có_KPY)11"/>
      <sheetName val="Năng_lưc_-2010-2S11"/>
      <sheetName val="Năng_lực_CĐ_PHUN_BI-09_11"/>
      <sheetName val="DS_phuong_tien8"/>
      <sheetName val="Huong_dan_chung1"/>
      <sheetName val="Nganh_nghe1"/>
      <sheetName val="bangluong5_21"/>
      <sheetName val="CaQ5_gd21"/>
      <sheetName val="Duong_PhuHuu1"/>
      <sheetName val="Vh_HTLO_P141"/>
      <sheetName val="600!25D_NT1"/>
      <sheetName val="600!29D_NT1"/>
      <sheetName val="600!30D_NT1"/>
      <sheetName val="bang_tien_luong8"/>
      <sheetName val="Product_hierachy-old1"/>
      <sheetName val="DS_CHU_Ph_x005f_x005f_x005f_x005f_x005f_x005f_x09"/>
      <sheetName val="VT_A_cap-THI_CONG2"/>
      <sheetName val="DANH_SACH_VAT_TU_THU_HOI2"/>
      <sheetName val="TONG_HT2"/>
      <sheetName val="Thuc_thanh8"/>
      <sheetName val="Huong_dan1"/>
      <sheetName val="Chiet_tinh_dz351"/>
      <sheetName val="truc_tiep1"/>
      <sheetName val="DS_CHU_Ph_x005f_x0001__x01"/>
      <sheetName val="DS_CHU_Ph_x005f_x005f_x001"/>
      <sheetName val="DS_CHU_Ph_x005f_x005f_x005f_x0001__x01"/>
      <sheetName val="DS_CHU_Ph_x005f_x005f_x005f_x005f_x001"/>
      <sheetName val="Calendar_Reminder11"/>
      <sheetName val="PB_THEO_HUYỆN_201010"/>
      <sheetName val="NGOÀI_TINH_201010"/>
      <sheetName val="SRP_FH10"/>
      <sheetName val="V2-14Jan12-2012_process_cost8"/>
      <sheetName val="参考_人員調査表8"/>
      <sheetName val="Chiet_tinh_dz228"/>
      <sheetName val="quy_luong8"/>
      <sheetName val="Danh_sách8"/>
      <sheetName val="tính_hệ_số8"/>
      <sheetName val="Apr'10-Daily_Sales8"/>
      <sheetName val="May'10-Daily_Sales8"/>
      <sheetName val="Jun'10-Daily_Sales8"/>
      <sheetName val="Jul'10-Daily_Sales8"/>
      <sheetName val="Aug'10-Daily_Sales8"/>
      <sheetName val="Sep'10-Daily_Sales8"/>
      <sheetName val="Oct'10-Daily_Sales8"/>
      <sheetName val="Nov'10-Daily_Sales8"/>
      <sheetName val="Dec'10-Daily_Sales8"/>
      <sheetName val="Jan'11-Daily_Sales8"/>
      <sheetName val="Feb'11-Daily_Sales8"/>
      <sheetName val="Mar'11-Daily_Sales8"/>
      <sheetName val="Apr'11-Daily_Sales8"/>
      <sheetName val="May'11-Daily_Sales8"/>
      <sheetName val="Jun'11-Daily_Sales8"/>
      <sheetName val="Jul'11-Daily_Sales8"/>
      <sheetName val="Aug'11-Daily_Sales8"/>
      <sheetName val="Sep'11-Daily_Sales8"/>
      <sheetName val="Oct'11-Daily_Sales8"/>
      <sheetName val="Nov'11-Daily_Sales8"/>
      <sheetName val="Dec'11-Daily_Sales8"/>
      <sheetName val="ocean_voyage8"/>
      <sheetName val="DS_CHU_Ph_x005f_x005f_x005f_x0001_?10"/>
      <sheetName val="HEAD_LAMP_BRANDING8"/>
      <sheetName val="CHITIET_VL-NC-TT_-1p8"/>
      <sheetName val="Summary_1"/>
      <sheetName val="Chi_tiet1"/>
      <sheetName val="Xeo_11"/>
      <sheetName val="DANH_BẠ1"/>
      <sheetName val="TONG_HOP1"/>
      <sheetName val="SA1_-_Process_information8"/>
      <sheetName val="IA_-_Audit_report_front_page8"/>
      <sheetName val="IA_-_Audit_summary_report8"/>
      <sheetName val="IA_-_Front_page_planning8"/>
      <sheetName val="RR_-_Front_page_follow_up8"/>
      <sheetName val="IA_Follow_up_-_Audit_summary_8"/>
      <sheetName val="IA_-_Follow_up_-_Front_page8"/>
      <sheetName val="IA_-_Planning8"/>
      <sheetName val="IA_-_SF02_(1)8"/>
      <sheetName val="IA_-_Surveillance_plan8"/>
      <sheetName val="RR_-_Front_page_audit_report8"/>
      <sheetName val="RR_-_Front_page_planning8"/>
      <sheetName val="RR_-_Readiness_review_findings8"/>
      <sheetName val="SA1_-_Audit_report_front_page8"/>
      <sheetName val="SA1_-_Audit_summary_report8"/>
      <sheetName val="SA1_-_Follow_up_-_Audit_summar8"/>
      <sheetName val="SA1_-_Planning8"/>
      <sheetName val="SSA2_-_Follow_up_-_Front_page8"/>
      <sheetName val="DS_nhan_vien1"/>
      <sheetName val="List_price1"/>
      <sheetName val="Danh_sach_Broker1"/>
      <sheetName val="Tien_do_ky_thoa_thuan1"/>
      <sheetName val="CHITIET_VL-NC-TT-3p1"/>
      <sheetName val="Dgia_vat_tu1"/>
      <sheetName val="Don_gia_III1"/>
      <sheetName val="CHITIET_VL-NC1"/>
      <sheetName val="DON_GIA1"/>
      <sheetName val="EIRR&gt;_25"/>
      <sheetName val="Packing_qty1"/>
      <sheetName val="TC_in1"/>
      <sheetName val="CC_T5_2018_1"/>
      <sheetName val="TC_T5_20181"/>
      <sheetName val="Pivot_TC1"/>
      <sheetName val="Pivot_TC03_181"/>
      <sheetName val="In_TC021"/>
      <sheetName val="DS_combo_gối_SN_T051"/>
      <sheetName val="DS_bình_nước_SN_T051"/>
      <sheetName val="Sinh_nhật_T02_tiền1"/>
      <sheetName val="DS_tăng_ca,_chấm_cơm_T2,_CN1"/>
      <sheetName val="DS_tăng_ca,_chấm_cơm_T5,_CN1"/>
      <sheetName val="Pivot_TC_(in)1"/>
      <sheetName val="TC_T2_2018_TL1"/>
      <sheetName val="TL_Pivot_TC02_181"/>
      <sheetName val="TC_T1_2018_TL1"/>
      <sheetName val="TL_Pivot_TC01_181"/>
      <sheetName val="DS_nhận_tiền_thưởng_tập_thể1"/>
      <sheetName val="DS_nhân_quà_và_tiền_SN__T03_181"/>
      <sheetName val="DS_thâm_niên_T31"/>
      <sheetName val="CC_CTV3_20171"/>
      <sheetName val="gio_tang_ca1"/>
      <sheetName val="16_Note1"/>
      <sheetName val="Mã_khách1"/>
      <sheetName val="SP_Plan_and_Attn_JAN1"/>
      <sheetName val="BAO_CAO_THANG_CUA_SP1"/>
      <sheetName val="AOP_2013_26_071"/>
      <sheetName val="DANH_MUC_SP1"/>
      <sheetName val="Bang_chiet_tinh_TBA1"/>
      <sheetName val="Thong_tin_loai_tu1"/>
      <sheetName val="Electrical_Breakdown1"/>
      <sheetName val="2017Sale_Jul_(2)8"/>
      <sheetName val="P_I5"/>
      <sheetName val="3_４Ｒ損益8"/>
      <sheetName val="Data_Reference1"/>
      <sheetName val="Co_cau1"/>
      <sheetName val="Baseline_with_Specs_-_Portuguê1"/>
      <sheetName val="SKU_TS1"/>
      <sheetName val="6_Ds_CTV1"/>
      <sheetName val="PL_Dec121"/>
      <sheetName val="20__DM_Trường1"/>
      <sheetName val="NGUON_DU_LIEU1"/>
      <sheetName val="DON_GIA_CAN_THO1"/>
      <sheetName val="TM_CDKT-VCSH_(10)1"/>
      <sheetName val="0_Data_new1"/>
      <sheetName val="Summary_case_type1"/>
      <sheetName val="KHÔNG_XÓA1"/>
      <sheetName val="Quotation_Form_7051"/>
      <sheetName val="Course_requirement1"/>
      <sheetName val="Field_type1"/>
      <sheetName val="gia_vt,nc,may1"/>
      <sheetName val="Vat_tu_XD1"/>
      <sheetName val="TH_XUẤT1"/>
      <sheetName val="TH_XL1"/>
      <sheetName val="TONGKE3p_1"/>
      <sheetName val="t-h_HA_THE1"/>
      <sheetName val="KPVC-BD_1"/>
      <sheetName val="Yield_Sx1"/>
      <sheetName val="Detail_Acc_335-20111"/>
      <sheetName val="Tien_mat_moi1"/>
      <sheetName val="Lenh_chuyen_tien1"/>
      <sheetName val="Tam_ung1"/>
      <sheetName val="APP_TINMOI_06_20191"/>
      <sheetName val="DS_vắt_24H1"/>
      <sheetName val="TNBS_06_2019_KD_24h1"/>
      <sheetName val="Thu_nhập_toàn_CTY_1"/>
      <sheetName val="Lenh_CK1"/>
      <sheetName val="TN_bo_sung1"/>
      <sheetName val="Cham_cong1"/>
      <sheetName val="Thêm_giờ_1"/>
      <sheetName val="Tru_tien_nghi_mat1"/>
      <sheetName val="DS_tru_bao_lanh1"/>
      <sheetName val="KWWH_LAST_UPDATE_7_11_081"/>
      <sheetName val="Chỉ_tiêu_bán_lẻ_tăng_thị_phần1"/>
      <sheetName val="Tồn_cuối_T61"/>
      <sheetName val="Nhận_T71"/>
      <sheetName val="Tổng_hợp_bán_tháng_71"/>
      <sheetName val="Tổng_hợp_bán_sỉ_T71"/>
      <sheetName val="GS_bán_T71"/>
      <sheetName val="Xuất_nội_bộ_1"/>
      <sheetName val="Nhận_nội_bộ1"/>
      <sheetName val="Tồn_cuối_T7_1"/>
      <sheetName val="TỔNG_HỢP1"/>
      <sheetName val="Thị_phần_Head_20171"/>
      <sheetName val="DỮ_LIỆU_ẨN1"/>
      <sheetName val="Database_Spreadsheet1"/>
      <sheetName val="Tồn_cuối__51"/>
      <sheetName val="Nhận_T61"/>
      <sheetName val="Tổng_hợp_bán_T61"/>
      <sheetName val="Tổng_hợp_bán_sỉ_T61"/>
      <sheetName val="REF_111"/>
      <sheetName val="Direct_method1"/>
      <sheetName val="TK_HOACH_TOAN"/>
      <sheetName val="Sheet0"/>
      <sheetName val="DG "/>
      <sheetName val="DS CHU Ph_x0001_"/>
      <sheetName val="XL4Pop"/>
      <sheetName val="XL4Pop_x0000_"/>
      <sheetName val="_x0000__x0000__x0000__x0000__x0000__x0000__x0000__x0000_"/>
      <sheetName val="DS_CHU_Ph_x0001_"/>
      <sheetName val="XL4Pop_x0000"/>
      <sheetName val="ADD_Check trả lãi"/>
      <sheetName val="Sổ Phụ"/>
      <sheetName val="TB0907"/>
      <sheetName val="TB1106"/>
      <sheetName val="TB1207"/>
      <sheetName val="RefTable"/>
      <sheetName val="Pnl-10"/>
      <sheetName val="20"/>
      <sheetName val="30"/>
      <sheetName val="__-BLDG"/>
      <sheetName val="ફS몠_x0005_㠂ఀ_x001a_＀_xffff_ヿሱ堀✶耀መఀ_x001a__㠂吀✮䬀પS몠者ሙ___몠"/>
      <sheetName val="PL_DUO_2__x0001___"/>
      <sheetName val="Paramenters"/>
      <sheetName val="RM"/>
      <sheetName val="BCKT"/>
      <sheetName val="UCD1"/>
      <sheetName val="UCD2"/>
      <sheetName val="UCD3"/>
      <sheetName val="UCD4"/>
      <sheetName val="UCD5"/>
      <sheetName val="UCD6"/>
      <sheetName val="UCD7"/>
      <sheetName val="UCD8"/>
      <sheetName val="UCD9"/>
      <sheetName val="FU2005"/>
      <sheetName val="CHITIET VL-NC-TT1p"/>
      <sheetName val="TONGKE3p"/>
      <sheetName val="KENHAP"/>
      <sheetName val="ma"/>
      <sheetName val="CT2"/>
      <sheetName val="CT3"/>
      <sheetName val="CT1"/>
      <sheetName val="master data"/>
      <sheetName val="Ly do"/>
      <sheetName val="Ploai - thieu hang "/>
      <sheetName val="Ma phong ban trong F5-F4"/>
      <sheetName val="Ly_do"/>
      <sheetName val="Ploai_-_thieu_hang_"/>
      <sheetName val="Ma_phong_ban_trong_F5-F4"/>
      <sheetName val="CHART ACCT"/>
      <sheetName val="7. DM Vị trí công việc"/>
      <sheetName val="LEGEND"/>
      <sheetName val="Mers List2008"/>
      <sheetName val="Phan tho"/>
      <sheetName val="MTO REV.0"/>
      <sheetName val="F1"/>
      <sheetName val="EAF"/>
      <sheetName val="Tariff"/>
      <sheetName val="Danh mục khối"/>
      <sheetName val="Danh mục đơn vị -phòng chức năn"/>
      <sheetName val="Cách điền thông tin mức"/>
      <sheetName val="Điều chỉnh"/>
      <sheetName val="Output"/>
      <sheetName val="Control"/>
      <sheetName val="ctTBA"/>
      <sheetName val="TTDZ22"/>
      <sheetName val="Bang 2B"/>
      <sheetName val="DS_CHU_Ph_x0001_1"/>
      <sheetName val="DS_CHU_Ph_x0001__x0"/>
      <sheetName val="DS_CHU_Ph_x0001_3"/>
      <sheetName val="DS_CHU_Ph_x0001_2"/>
      <sheetName val="ITEM_MASTER"/>
      <sheetName val="Guideline"/>
      <sheetName val="PL_DUO_2�_x005f_x0001_��"/>
      <sheetName val="DS_CHU_Ph_x005f_x0005_c1"/>
      <sheetName val="DS_THI_AT_x005f_x0001_"/>
      <sheetName val="CT Thang _x005f_x0005_o"/>
      <sheetName val="PL_DUO_2__x005f_x0001___"/>
      <sheetName val="CT_Thang__x005f_x0005_o"/>
      <sheetName val="dsphongba_x005f_x0006_"/>
      <sheetName val="DS_CHU_Ph_x005f_x0005_c2"/>
      <sheetName val="CT_Thang__x005f_x0005_o1"/>
      <sheetName val="dongia_(2_x005f_x0001_3"/>
      <sheetName val="CT_Thang__x005f_x0005_o3"/>
      <sheetName val="ફS몠㠂ఀ＀ヿሱ堀✶耀መఀ_㠂吀✮䬀પS몠者ሙ___몠"/>
      <sheetName val="PL_DUO_2___"/>
      <sheetName val="Payroll PRDCV"/>
      <sheetName val="sales "/>
      <sheetName val="BP FY2019 "/>
      <sheetName val="CR"/>
      <sheetName val="投資利益率計算"/>
      <sheetName val="THFC "/>
      <sheetName val="VT,NC,M"/>
      <sheetName val="bang tong hop"/>
      <sheetName val="Reference"/>
      <sheetName val="DS CHU Ph_x00"/>
      <sheetName val="3.San pham"/>
      <sheetName val="San pham"/>
      <sheetName val="Mat Master (TT)"/>
      <sheetName val="ck"/>
      <sheetName val="Mat Master (MT)"/>
      <sheetName val="Mat Master (CQXN)"/>
      <sheetName val="list"/>
      <sheetName val="MA PB,"/>
      <sheetName val="TongKet"/>
      <sheetName val="C4(copy data DMS) NhaThuoc"/>
      <sheetName val="C4(copy data DMS) YTe"/>
      <sheetName val="NPP-mau"/>
      <sheetName val="DSR-Mau"/>
      <sheetName val="How to check"/>
      <sheetName val="Solve"/>
      <sheetName val="Tong ket"/>
      <sheetName val="A1"/>
      <sheetName val="B1-DSR-OM-TL-NDSS "/>
      <sheetName val="B2-ThuongdacbietNV"/>
      <sheetName val="C1-Cap 2"/>
      <sheetName val="C2- SiRural"/>
      <sheetName val="C3(copy invoice)"/>
      <sheetName val="C4(copy data DMS)"/>
      <sheetName val="C4-staffsales"/>
      <sheetName val="C5-HotrodacbietNPP"/>
      <sheetName val="TongketDSR"/>
      <sheetName val="nhap"/>
      <sheetName val="BANG CDTK"/>
      <sheetName val="材労機単価"/>
      <sheetName val="LME"/>
      <sheetName val="Earthwork"/>
      <sheetName val="6MONTHS"/>
      <sheetName val="tifico"/>
      <sheetName val="Cash2"/>
      <sheetName val="Z"/>
      <sheetName val="RAB AR&amp;STR"/>
      <sheetName val="Config"/>
      <sheetName val="VT NC M"/>
      <sheetName val="2003년"/>
      <sheetName val="DS_CHU_Ph_x005f_x0001__x1"/>
      <sheetName val="DS_CHU_Ph_x005f_x0001__x3"/>
      <sheetName val="DS_CHU_Ph_x005f_x0001__x2"/>
      <sheetName val="ફS몠_x0005_㠂ఀ_x001a_＀_xffff_ヿሱ堀✶"/>
      <sheetName val="DS_CHU_Ph_x0001__x0000_4"/>
      <sheetName val="DS_CHU_Ph_x0001__4"/>
      <sheetName val="DS_CHU_Ph_x005f_x0001__x4"/>
      <sheetName val="DS_CHU_Ph_x0001__x0000_5"/>
      <sheetName val="DS_CHU_Ph_x0001__5"/>
      <sheetName val="DS_CHU_Ph_x005f_x0001__x5"/>
      <sheetName val="DS_CHU_Ph_x005f_x005f_x02"/>
      <sheetName val="DS_CHU_Ph_x005f_x005f_x01"/>
      <sheetName val="DS_CHU_Ph_x0001__x0000_6"/>
      <sheetName val="DS_CHU_Ph_x0001__6"/>
      <sheetName val="DS_CHU_Ph_x005f_x0001__x6"/>
      <sheetName val="DS_CHU_Ph_x005f_x005f_x03"/>
      <sheetName val="DS_CHU_Ph_x0001__x0000_7"/>
      <sheetName val="DS_CHU_Ph_x0001__7"/>
      <sheetName val="DS_CHU_Ph_x005f_x0001__x7"/>
      <sheetName val="DS_CHU_Ph_x0001__x0000_8"/>
      <sheetName val="DS_CHU_Ph_x0001__8"/>
      <sheetName val="DS_CHU_Ph_x005f_x0001__x8"/>
      <sheetName val="DS_CHU_Ph_x005f_x005f_x04"/>
      <sheetName val="DS_CHU_Ph_x0001__x0000_9"/>
      <sheetName val="DS_CHU_Ph_x0001__9"/>
      <sheetName val="DS_CHU_Ph_x005f_x0001__x9"/>
      <sheetName val="DS_CHU_Ph_x0001__x0000_10"/>
      <sheetName val="DS_CHU_Ph_x0001__10"/>
      <sheetName val="DS_CHU_Ph_x005f_x005f_x05"/>
      <sheetName val="DS_CHU_Ph_x0001__x0000_11"/>
      <sheetName val="DS_CHU_Ph_x0001__11"/>
      <sheetName val="DS_CHU_Ph_x005f_x005f_x06"/>
      <sheetName val="DS_CHU_Ph_x0001__x0000_12"/>
      <sheetName val="DS_CHU_Ph_x0001__12"/>
      <sheetName val="DS_CHU_Ph_x005f_x005f_x07"/>
      <sheetName val="選酋表"/>
      <sheetName val="DS_CHU_Ph_x0001_4"/>
      <sheetName val="DS_CHU_Ph_x0001_5"/>
      <sheetName val="DS_CHU_Ph_x0001_6"/>
      <sheetName val="DS_CHU_Ph_x0001_7"/>
      <sheetName val="DS_CHU_Ph_x0001_8"/>
      <sheetName val="DS_CHU_Ph_x0001_9"/>
      <sheetName val="DS_CHU_Ph_x0001_10"/>
      <sheetName val="DS_CHU_Ph_x0001_11"/>
      <sheetName val="DS_CHU_Ph_x0001_12"/>
      <sheetName val="KL ĐZ chi tiet"/>
      <sheetName val="01-01-2020"/>
      <sheetName val="STOCKS"/>
      <sheetName val="関係会社"/>
      <sheetName val="合計表"/>
      <sheetName val="ShªYÞ_x0000_"/>
      <sheetName val="Tổng kê"/>
      <sheetName val="Cable ko co giap bao ve "/>
      <sheetName val="E-cable"/>
      <sheetName val="CaMay"/>
      <sheetName val="DGiaTN"/>
      <sheetName val="DGiaT"/>
      <sheetName val="TT"/>
      <sheetName val="CV"/>
      <sheetName val="Cover "/>
      <sheetName val="SUMARY"/>
      <sheetName val="ACMV"/>
      <sheetName val="Utilities"/>
      <sheetName val="Elec"/>
      <sheetName val="Price list"/>
      <sheetName val="(2017-1)2-Cable price"/>
      <sheetName val="(2017-1)3-Trunking &amp; CL-"/>
      <sheetName val="Preliminary"/>
      <sheetName val="Price Total  TOA"/>
      <sheetName val="Kitz"/>
      <sheetName val="escon"/>
      <sheetName val="ShªYÞ"/>
      <sheetName val="실행"/>
      <sheetName val="04年度長期操業予測_金額_0408月3発反映_長計修正"/>
      <sheetName val="5.CPXL"/>
      <sheetName val="CT -THVLNC"/>
      <sheetName val="Sum2000"/>
      <sheetName val="Report"/>
      <sheetName val="T.Tin NB"/>
      <sheetName val="Bang ke ban le"/>
      <sheetName val="SCB 1 - Current"/>
      <sheetName val="SCB 2 - Current"/>
      <sheetName val="B7"/>
      <sheetName val="Active"/>
      <sheetName val="P_A WIP"/>
      <sheetName val="Issue"/>
      <sheetName val="Mask New"/>
      <sheetName val="MUX,CIS"/>
      <sheetName val="Color note"/>
      <sheetName val="DONVIBAN"/>
      <sheetName val="NGUON"/>
      <sheetName val="major"/>
      <sheetName val="현금경비중역"/>
      <sheetName val="DG_285"/>
      <sheetName val="cham_cong_01"/>
      <sheetName val="MT_CTR"/>
      <sheetName val="6__%ของเสีย_(DV)"/>
      <sheetName val="DG_"/>
      <sheetName val="KL_ĐZ_chi_tiet"/>
      <sheetName val="CHITIET_VL-NC-TT1p"/>
      <sheetName val="RAB_AR&amp;STR"/>
      <sheetName val="BANG_CDTK"/>
      <sheetName val="VT_NC_M"/>
      <sheetName val="THFC_"/>
      <sheetName val="bang_tong_hop"/>
      <sheetName val="DS_CHU_Ph_x00"/>
      <sheetName val="3_San_pham"/>
      <sheetName val="San_pham"/>
      <sheetName val="Mat_Master_(TT)"/>
      <sheetName val="Mat_Master_(MT)"/>
      <sheetName val="Mat_Master_(CQXN)"/>
      <sheetName val="Ly_do1"/>
      <sheetName val="Ploai_-_thieu_hang_1"/>
      <sheetName val="Ma_phong_ban_trong_F5-F41"/>
      <sheetName val="CHART_ACCT"/>
      <sheetName val="7__DM_Vị_trí_công_việc"/>
      <sheetName val="Mers_List2008"/>
      <sheetName val="Phan_tho"/>
      <sheetName val="Payroll_PRDCV"/>
      <sheetName val="sales_"/>
      <sheetName val="BP_FY2019_"/>
      <sheetName val="Tổng_kê"/>
      <sheetName val="Cable_ko_co_giap_bao_ve_"/>
      <sheetName val="Cover_"/>
      <sheetName val="Price_list"/>
      <sheetName val="(2017-1)2-Cable_price"/>
      <sheetName val="(2017-1)3-Trunking_&amp;_CL-"/>
      <sheetName val="Price_Total__TOA"/>
      <sheetName val="_x005f_x005f_x005f_x0000__x005f_x005f_x005f_x0000__x005"/>
      <sheetName val="JAN"/>
      <sheetName val="FEB"/>
      <sheetName val="MAR"/>
      <sheetName val="APR"/>
      <sheetName val="MAY"/>
      <sheetName val="JUN"/>
      <sheetName val="JULY"/>
      <sheetName val="AUG"/>
      <sheetName val="SEP"/>
      <sheetName val="OCT"/>
      <sheetName val="NOV"/>
      <sheetName val="DEC"/>
      <sheetName val="LABEL"/>
      <sheetName val="bảng giá cbo"/>
      <sheetName val="MeKong_-_Penetration17"/>
      <sheetName val="Dist__Perform_-_Ctns_sales_in17"/>
      <sheetName val="Dist__Perform_-_Value_sales_i17"/>
      <sheetName val="Dist__Perform_-_Value_sales_O17"/>
      <sheetName val="Head_Count17"/>
      <sheetName val="Sales_Result_For_Month17"/>
      <sheetName val="MTO_REV_2(ARMOR)18"/>
      <sheetName val="DS_CHU_Phuc17"/>
      <sheetName val="DS_THI_AT17"/>
      <sheetName val="Bien_Ban17"/>
      <sheetName val="dongia_(2)17"/>
      <sheetName val="DAMNEN_KHONG_HC15"/>
      <sheetName val="DAM_NEN_HC15"/>
      <sheetName val="ESTI_16"/>
      <sheetName val="CT_Thang_Mo15"/>
      <sheetName val="CT__PL15"/>
      <sheetName val="BC_Ton_Kho_New15"/>
      <sheetName val="BC_Cua_GSBH_New15"/>
      <sheetName val="Detailed_Reporting15"/>
      <sheetName val="DU_LIEU12"/>
      <sheetName val="Leave_Statistic_Report17"/>
      <sheetName val="FW_Sum16"/>
      <sheetName val="Bhyt_t115"/>
      <sheetName val="CHUONG_TRINH9"/>
      <sheetName val="DS_CHU_Ph_x005f_x0001__x005f_x0000_15"/>
      <sheetName val="DS_CHU_Ph_x005f_x0001__15"/>
      <sheetName val="DS_CHU_Ph_x005f_x0001_15"/>
      <sheetName val="OPERATING_HEAD15"/>
      <sheetName val="vanchuyen_TC9"/>
      <sheetName val="Thuc_thanh9"/>
      <sheetName val="DS_CHU_Ph_x005f_x0001_?15"/>
      <sheetName val="DS_CHU_Ph_x005f_x005f_x005f_x0001__x005f_x005f_15"/>
      <sheetName val="DS_CHU_Ph_x005f_x005f_x005f_x0001__15"/>
      <sheetName val="DS_CHU_Ph_x005f_x005f_x005f_x0001_15"/>
      <sheetName val="bang_tien_luong9"/>
      <sheetName val="Chi_tiet2"/>
      <sheetName val="Product_hierachy-old2"/>
      <sheetName val="DS_CHU_Ph_x005f_x005f_x005f_x005f_x005f_x005f_x10"/>
      <sheetName val="Nluc_KTFA(Khong_Có_KPY)12"/>
      <sheetName val="Năng_lưc_-2010-2S12"/>
      <sheetName val="Năng_lực_CĐ_PHUN_BI-09_12"/>
      <sheetName val="bangluong5_22"/>
      <sheetName val="DS_phuong_tien9"/>
      <sheetName val="Calendar_Reminder12"/>
      <sheetName val="Note_VAS_Q3_11-Q3_122"/>
      <sheetName val="Huong_dan2"/>
      <sheetName val="Chiet_tinh_dz352"/>
      <sheetName val="truc_tiep2"/>
      <sheetName val="DS_CHU_Ph_x005f_x0001__x02"/>
      <sheetName val="DS_CHU_Ph_x005f_x005f_x002"/>
      <sheetName val="DS_CHU_Ph_x005f_x005f_x005f_x0001__x02"/>
      <sheetName val="DS_CHU_Ph_x005f_x005f_x005f_x005f_x002"/>
      <sheetName val="Huong_dan_chung2"/>
      <sheetName val="Chiet_tinh_dz229"/>
      <sheetName val="DANH_BẠ2"/>
      <sheetName val="TONG_HOP2"/>
      <sheetName val="T_Tinh9"/>
      <sheetName val="CaQ5_gd22"/>
      <sheetName val="Duong_PhuHuu2"/>
      <sheetName val="Vh_HTLO_P142"/>
      <sheetName val="600!25D_NT2"/>
      <sheetName val="600!29D_NT2"/>
      <sheetName val="600!30D_NT2"/>
      <sheetName val="Xeo_12"/>
      <sheetName val="PB_THEO_HUYỆN_201011"/>
      <sheetName val="NGOÀI_TINH_201011"/>
      <sheetName val="SRP_FH11"/>
      <sheetName val="V2-14Jan12-2012_process_cost9"/>
      <sheetName val="参考_人員調査表9"/>
      <sheetName val="quy_luong9"/>
      <sheetName val="Danh_sách9"/>
      <sheetName val="tính_hệ_số9"/>
      <sheetName val="Apr'10-Daily_Sales9"/>
      <sheetName val="May'10-Daily_Sales9"/>
      <sheetName val="Jun'10-Daily_Sales9"/>
      <sheetName val="Jul'10-Daily_Sales9"/>
      <sheetName val="Aug'10-Daily_Sales9"/>
      <sheetName val="Sep'10-Daily_Sales9"/>
      <sheetName val="Oct'10-Daily_Sales9"/>
      <sheetName val="Nov'10-Daily_Sales9"/>
      <sheetName val="Dec'10-Daily_Sales9"/>
      <sheetName val="Jan'11-Daily_Sales9"/>
      <sheetName val="Feb'11-Daily_Sales9"/>
      <sheetName val="Mar'11-Daily_Sales9"/>
      <sheetName val="Apr'11-Daily_Sales9"/>
      <sheetName val="May'11-Daily_Sales9"/>
      <sheetName val="Jun'11-Daily_Sales9"/>
      <sheetName val="Jul'11-Daily_Sales9"/>
      <sheetName val="Aug'11-Daily_Sales9"/>
      <sheetName val="Sep'11-Daily_Sales9"/>
      <sheetName val="Oct'11-Daily_Sales9"/>
      <sheetName val="Nov'11-Daily_Sales9"/>
      <sheetName val="Dec'11-Daily_Sales9"/>
      <sheetName val="ocean_voyage9"/>
      <sheetName val="CHITIET_VL-NC-TT_-1p9"/>
      <sheetName val="CHITIET_VL-NC-TT-3p2"/>
      <sheetName val="Dgia_vat_tu2"/>
      <sheetName val="Don_gia_III2"/>
      <sheetName val="CHITIET_VL-NC2"/>
      <sheetName val="DON_GIA2"/>
      <sheetName val="EIRR&gt;_26"/>
      <sheetName val="DS_CHU_Ph_x005f_x005f_x005f_x0001_?11"/>
      <sheetName val="HEAD_LAMP_BRANDING9"/>
      <sheetName val="Summary_2"/>
      <sheetName val="Nganh_nghe2"/>
      <sheetName val="AOP_2013_26_072"/>
      <sheetName val="DANH_MUC_SP2"/>
      <sheetName val="Mã_khách2"/>
      <sheetName val="DS_nhan_vien2"/>
      <sheetName val="List_price2"/>
      <sheetName val="Danh_sach_Broker2"/>
      <sheetName val="Tien_do_ky_thoa_thuan2"/>
      <sheetName val="SA1_-_Process_information9"/>
      <sheetName val="IA_-_Audit_report_front_page9"/>
      <sheetName val="IA_-_Audit_summary_report9"/>
      <sheetName val="IA_-_Front_page_planning9"/>
      <sheetName val="RR_-_Front_page_follow_up9"/>
      <sheetName val="IA_Follow_up_-_Audit_summary_9"/>
      <sheetName val="IA_-_Follow_up_-_Front_page9"/>
      <sheetName val="IA_-_Planning9"/>
      <sheetName val="IA_-_SF02_(1)9"/>
      <sheetName val="IA_-_Surveillance_plan9"/>
      <sheetName val="RR_-_Front_page_audit_report9"/>
      <sheetName val="RR_-_Front_page_planning9"/>
      <sheetName val="RR_-_Readiness_review_findings9"/>
      <sheetName val="SA1_-_Audit_report_front_page9"/>
      <sheetName val="SA1_-_Audit_summary_report9"/>
      <sheetName val="SA1_-_Follow_up_-_Audit_summar9"/>
      <sheetName val="SA1_-_Planning9"/>
      <sheetName val="SSA2_-_Follow_up_-_Front_page9"/>
      <sheetName val="16_Note2"/>
      <sheetName val="SP_Plan_and_Attn_JAN2"/>
      <sheetName val="BAO_CAO_THANG_CUA_SP2"/>
      <sheetName val="Thong_tin_loai_tu2"/>
      <sheetName val="Bang_chiet_tinh_TBA2"/>
      <sheetName val="2017Sale_Jul_(2)9"/>
      <sheetName val="P_I6"/>
      <sheetName val="3_４Ｒ損益9"/>
      <sheetName val="Summary_case_type2"/>
      <sheetName val="KHÔNG_XÓA2"/>
      <sheetName val="Vat_tu_XD2"/>
      <sheetName val="PL_Dec122"/>
      <sheetName val="Baseline_with_Specs_-_Portuguê2"/>
      <sheetName val="SKU_TS2"/>
      <sheetName val="Quotation_Form_7052"/>
      <sheetName val="Course_requirement2"/>
      <sheetName val="Field_type2"/>
      <sheetName val="Co_cau2"/>
      <sheetName val="20__DM_Trường2"/>
      <sheetName val="NGUON_DU_LIEU2"/>
      <sheetName val="DG_2851"/>
      <sheetName val="cham_cong_011"/>
      <sheetName val="KWWH_LAST_UPDATE_7_11_082"/>
      <sheetName val="Chỉ_tiêu_bán_lẻ_tăng_thị_phần2"/>
      <sheetName val="Tồn_cuối_T62"/>
      <sheetName val="Nhận_T72"/>
      <sheetName val="Tổng_hợp_bán_tháng_72"/>
      <sheetName val="Tổng_hợp_bán_sỉ_T72"/>
      <sheetName val="GS_bán_T72"/>
      <sheetName val="Xuất_nội_bộ_2"/>
      <sheetName val="Nhận_nội_bộ2"/>
      <sheetName val="Tồn_cuối_T7_2"/>
      <sheetName val="TỔNG_HỢP2"/>
      <sheetName val="Thị_phần_Head_20172"/>
      <sheetName val="DỮ_LIỆU_ẨN2"/>
      <sheetName val="MT_CTR1"/>
      <sheetName val="6__%ของเสีย_(DV)1"/>
      <sheetName val="DG_1"/>
      <sheetName val="KL_ĐZ_chi_tiet1"/>
      <sheetName val="CHITIET_VL-NC-TT1p1"/>
      <sheetName val="RAB_AR&amp;STR1"/>
      <sheetName val="BANG_CDTK1"/>
      <sheetName val="VT_NC_M1"/>
      <sheetName val="THFC_1"/>
      <sheetName val="bang_tong_hop1"/>
      <sheetName val="DS_CHU_Ph_x001"/>
      <sheetName val="3_San_pham1"/>
      <sheetName val="San_pham1"/>
      <sheetName val="Mat_Master_(TT)1"/>
      <sheetName val="Mat_Master_(MT)1"/>
      <sheetName val="Mat_Master_(CQXN)1"/>
      <sheetName val="Ly_do2"/>
      <sheetName val="Ploai_-_thieu_hang_2"/>
      <sheetName val="Ma_phong_ban_trong_F5-F42"/>
      <sheetName val="CHART_ACCT1"/>
      <sheetName val="7__DM_Vị_trí_công_việc1"/>
      <sheetName val="Mers_List20081"/>
      <sheetName val="Phan_tho1"/>
      <sheetName val="Payroll_PRDCV1"/>
      <sheetName val="sales_1"/>
      <sheetName val="BP_FY2019_1"/>
      <sheetName val="Tổng_kê1"/>
      <sheetName val="Cable_ko_co_giap_bao_ve_1"/>
      <sheetName val="Cover_1"/>
      <sheetName val="Price_list1"/>
      <sheetName val="(2017-1)2-Cable_price1"/>
      <sheetName val="(2017-1)3-Trunking_&amp;_CL-1"/>
      <sheetName val="Price_Total__TOA1"/>
      <sheetName val="General"/>
      <sheetName val="FitOutConfCentre"/>
      <sheetName val="Currency Rate"/>
      <sheetName val="SEX"/>
      <sheetName val="I-KAMAR"/>
      <sheetName val="GIAVLIEU"/>
      <sheetName val="MOULD"/>
      <sheetName val="_S_____________________S______2"/>
      <sheetName val="TT DZ35"/>
      <sheetName val="R11"/>
      <sheetName val="第34回 順位集計用"/>
      <sheetName val="検査員別スケジュール"/>
      <sheetName val="NXT"/>
      <sheetName val="List of User &amp; SNS account"/>
      <sheetName val="Analysis"/>
      <sheetName val="Q-Loss"/>
      <sheetName val="DS_CHU_Ph_x0001_?4"/>
      <sheetName val="ﾗｯｸ報告3"/>
      <sheetName val="MTO_REV_2(ARMOR)21"/>
      <sheetName val="MeKong_-_Penetration20"/>
      <sheetName val="Dist__Perform_-_Ctns_sales_in20"/>
      <sheetName val="Dist__Perform_-_Value_sales_i20"/>
      <sheetName val="Dist__Perform_-_Value_sales_O20"/>
      <sheetName val="Head_Count20"/>
      <sheetName val="Sales_Result_For_Month20"/>
      <sheetName val="DS_CHU_Phuc20"/>
      <sheetName val="DS_THI_AT20"/>
      <sheetName val="Bien_Ban20"/>
      <sheetName val="dongia_(2)20"/>
      <sheetName val="Leave_Statistic_Report20"/>
      <sheetName val="DS_CHU_Ph13"/>
      <sheetName val="ESTI_19"/>
      <sheetName val="FW_Sum19"/>
      <sheetName val="DS_CHU_Ph_13"/>
      <sheetName val="Bhyt_t118"/>
      <sheetName val="DAMNEN_KHONG_HC18"/>
      <sheetName val="DAM_NEN_HC18"/>
      <sheetName val="Detailed_Reporting18"/>
      <sheetName val="CT_Thang_Mo18"/>
      <sheetName val="CT__PL18"/>
      <sheetName val="BC_Ton_Kho_New18"/>
      <sheetName val="BC_Cua_GSBH_New18"/>
      <sheetName val="DS_CHU_Ph_x005f_x0001__x005f_x0000_18"/>
      <sheetName val="DS_CHU_Ph_x005f_x0001__18"/>
      <sheetName val="DS_CHU_Ph_x005f_x0001_18"/>
      <sheetName val="OPERATING_HEAD18"/>
      <sheetName val="DS_CHU_Ph_x005f_x0001_?18"/>
      <sheetName val="DS_CHU_Ph_x005f_x005f_x005f_x0001__x005f_x005f_18"/>
      <sheetName val="DS_CHU_Ph_x005f_x005f_x005f_x0001__18"/>
      <sheetName val="DS_CHU_Ph_x005f_x005f_x005f_x0001_18"/>
      <sheetName val="DU_LIEU15"/>
      <sheetName val="Nluc_KTFA(Khong_Có_KPY)15"/>
      <sheetName val="Năng_lưc_-2010-2S15"/>
      <sheetName val="Năng_lực_CĐ_PHUN_BI-09_15"/>
      <sheetName val="Calendar_Reminder15"/>
      <sheetName val="PB_THEO_HUYỆN_201014"/>
      <sheetName val="NGOÀI_TINH_201014"/>
      <sheetName val="ocean_voyage12"/>
      <sheetName val="SRP_FH14"/>
      <sheetName val="DS_CHU_Ph_x005f_x005f_x005f_x005f_x005f_x005f_x13"/>
      <sheetName val="V2-14Jan12-2012_process_cost12"/>
      <sheetName val="参考_人員調査表12"/>
      <sheetName val="quy_luong12"/>
      <sheetName val="Danh_sách12"/>
      <sheetName val="tính_hệ_số12"/>
      <sheetName val="CHUONG_TRINH12"/>
      <sheetName val="Apr'10-Daily_Sales12"/>
      <sheetName val="May'10-Daily_Sales12"/>
      <sheetName val="Jun'10-Daily_Sales12"/>
      <sheetName val="Jul'10-Daily_Sales12"/>
      <sheetName val="Aug'10-Daily_Sales12"/>
      <sheetName val="Sep'10-Daily_Sales12"/>
      <sheetName val="Oct'10-Daily_Sales12"/>
      <sheetName val="Nov'10-Daily_Sales12"/>
      <sheetName val="Dec'10-Daily_Sales12"/>
      <sheetName val="Jan'11-Daily_Sales12"/>
      <sheetName val="Feb'11-Daily_Sales12"/>
      <sheetName val="Mar'11-Daily_Sales12"/>
      <sheetName val="Apr'11-Daily_Sales12"/>
      <sheetName val="May'11-Daily_Sales12"/>
      <sheetName val="Jun'11-Daily_Sales12"/>
      <sheetName val="Jul'11-Daily_Sales12"/>
      <sheetName val="Aug'11-Daily_Sales12"/>
      <sheetName val="Sep'11-Daily_Sales12"/>
      <sheetName val="Oct'11-Daily_Sales12"/>
      <sheetName val="Nov'11-Daily_Sales12"/>
      <sheetName val="Dec'11-Daily_Sales12"/>
      <sheetName val="Chiet_tinh_dz2212"/>
      <sheetName val="Thuc_thanh12"/>
      <sheetName val="T_Tinh12"/>
      <sheetName val="DS_CHU_Ph_x005f_x005f_x005f_x0001_?14"/>
      <sheetName val="2017Sale_Jul_(2)12"/>
      <sheetName val="HEAD_LAMP_BRANDING12"/>
      <sheetName val="CHITIET_VL-NC-TT_-1p12"/>
      <sheetName val="SA1_-_Process_information12"/>
      <sheetName val="IA_-_Audit_report_front_page12"/>
      <sheetName val="IA_-_Audit_summary_report12"/>
      <sheetName val="IA_-_Front_page_planning12"/>
      <sheetName val="RR_-_Front_page_follow_up12"/>
      <sheetName val="IA_Follow_up_-_Audit_summary_12"/>
      <sheetName val="IA_-_Follow_up_-_Front_page12"/>
      <sheetName val="IA_-_Planning12"/>
      <sheetName val="IA_-_SF02_(1)12"/>
      <sheetName val="IA_-_Surveillance_plan12"/>
      <sheetName val="RR_-_Front_page_audit_report12"/>
      <sheetName val="RR_-_Front_page_planning12"/>
      <sheetName val="RR_-_Readiness_review_finding12"/>
      <sheetName val="SA1_-_Audit_report_front_page12"/>
      <sheetName val="SA1_-_Audit_summary_report12"/>
      <sheetName val="SA1_-_Follow_up_-_Audit_summa12"/>
      <sheetName val="SA1_-_Planning12"/>
      <sheetName val="SSA2_-_Follow_up_-_Front_page12"/>
      <sheetName val="vanchuyen_TC12"/>
      <sheetName val="bang_tien_luong12"/>
      <sheetName val="DS_phuong_tien12"/>
      <sheetName val="P_I9"/>
      <sheetName val="3_４Ｒ損益12"/>
      <sheetName val="Summary_case_type5"/>
      <sheetName val="EIRR&gt;_29"/>
      <sheetName val="KHÔNG_XÓA5"/>
      <sheetName val="Quotation_Form_7055"/>
      <sheetName val="Huong_dan5"/>
      <sheetName val="Chiet_tinh_dz355"/>
      <sheetName val="Product_hierachy-old5"/>
      <sheetName val="truc_tiep5"/>
      <sheetName val="DS_CHU_Ph_x005f_x0001__x05"/>
      <sheetName val="DS_CHU_Ph_x005f_x005f_x005"/>
      <sheetName val="DS_CHU_Ph_x005f_x005f_x005f_x0001__x05"/>
      <sheetName val="DS_CHU_Ph_x005f_x005f_x005f_x005f_x005"/>
      <sheetName val="AOP_2013_26_075"/>
      <sheetName val="DANH_MUC_SP5"/>
      <sheetName val="Course_requirement5"/>
      <sheetName val="Huong_dan_chung5"/>
      <sheetName val="Note_VAS_Q3_11-Q3_125"/>
      <sheetName val="Summary_5"/>
      <sheetName val="Chi_tiet5"/>
      <sheetName val="bangluong5_25"/>
      <sheetName val="Xeo_15"/>
      <sheetName val="DANH_BẠ5"/>
      <sheetName val="TONG_HOP5"/>
      <sheetName val="CaQ5_gd25"/>
      <sheetName val="Duong_PhuHuu5"/>
      <sheetName val="Vh_HTLO_P145"/>
      <sheetName val="600!25D_NT5"/>
      <sheetName val="600!29D_NT5"/>
      <sheetName val="600!30D_NT5"/>
      <sheetName val="VT_A_cap-THI_CONG5"/>
      <sheetName val="DANH_SACH_VAT_TU_THU_HOI5"/>
      <sheetName val="TONG_HT5"/>
      <sheetName val="Nganh_nghe5"/>
      <sheetName val="CHITIET_VL-NC-TT-3p5"/>
      <sheetName val="Dgia_vat_tu5"/>
      <sheetName val="Don_gia_III5"/>
      <sheetName val="CHITIET_VL-NC5"/>
      <sheetName val="DON_GIA5"/>
      <sheetName val="Thong_tin_loai_tu5"/>
      <sheetName val="Field_type5"/>
      <sheetName val="KWWH_LAST_UPDATE_7_11_084"/>
      <sheetName val="DS_nhan_vien4"/>
      <sheetName val="List_price4"/>
      <sheetName val="Danh_sach_Broker4"/>
      <sheetName val="Tien_do_ky_thoa_thuan4"/>
      <sheetName val="Mã_khách4"/>
      <sheetName val="16_Note4"/>
      <sheetName val="SP_Plan_and_Attn_JAN4"/>
      <sheetName val="BAO_CAO_THANG_CUA_SP4"/>
      <sheetName val="Bang_chiet_tinh_TBA4"/>
      <sheetName val="PL_Dec124"/>
      <sheetName val="Baseline_with_Specs_-_Portuguê4"/>
      <sheetName val="SKU_TS4"/>
      <sheetName val="Chỉ_tiêu_bán_lẻ_tăng_thị_phần4"/>
      <sheetName val="Tồn_cuối_T64"/>
      <sheetName val="Nhận_T74"/>
      <sheetName val="Tổng_hợp_bán_tháng_74"/>
      <sheetName val="Tổng_hợp_bán_sỉ_T74"/>
      <sheetName val="GS_bán_T74"/>
      <sheetName val="Xuất_nội_bộ_4"/>
      <sheetName val="Nhận_nội_bộ4"/>
      <sheetName val="Tồn_cuối_T7_4"/>
      <sheetName val="TỔNG_HỢP4"/>
      <sheetName val="Thị_phần_Head_20174"/>
      <sheetName val="DỮ_LIỆU_ẨN4"/>
      <sheetName val="Co_cau4"/>
      <sheetName val="Database_Spreadsheet3"/>
      <sheetName val="Tồn_cuối__53"/>
      <sheetName val="Nhận_T63"/>
      <sheetName val="Tổng_hợp_bán_T63"/>
      <sheetName val="Tổng_hợp_bán_sỉ_T63"/>
      <sheetName val="REF_113"/>
      <sheetName val="ફS몠㠂ఀ＀ヿሱ堀✶"/>
      <sheetName val="DS_CHU_Ph5"/>
      <sheetName val="DS_CHU_Ph_5"/>
      <sheetName val="DS_CHU_Ph6"/>
      <sheetName val="DS_CHU_Ph_6"/>
      <sheetName val="DS_CHU_Ph7"/>
      <sheetName val="DS_CHU_Ph_7"/>
      <sheetName val="DS_CHU_Ph8"/>
      <sheetName val="DS_CHU_Ph_8"/>
      <sheetName val="DS_CHU_Ph9"/>
      <sheetName val="DS_CHU_Ph_9"/>
      <sheetName val="DS_CHU_Ph10"/>
      <sheetName val="DS_CHU_Ph_10"/>
      <sheetName val="DS_CHU_Ph11"/>
      <sheetName val="DS_CHU_Ph_11"/>
      <sheetName val="DS_CHU_Ph12"/>
      <sheetName val="DS_CHU_Ph_12"/>
      <sheetName val="DS_CHU_Ph_x003"/>
      <sheetName val="MTO_REV_2(ARMOR)19"/>
      <sheetName val="MeKong_-_Penetration18"/>
      <sheetName val="Dist__Perform_-_Ctns_sales_in18"/>
      <sheetName val="Dist__Perform_-_Value_sales_i18"/>
      <sheetName val="Dist__Perform_-_Value_sales_O18"/>
      <sheetName val="Head_Count18"/>
      <sheetName val="Sales_Result_For_Month18"/>
      <sheetName val="DS_CHU_Phuc18"/>
      <sheetName val="DS_THI_AT18"/>
      <sheetName val="Bien_Ban18"/>
      <sheetName val="dongia_(2)18"/>
      <sheetName val="Leave_Statistic_Report18"/>
      <sheetName val="ESTI_17"/>
      <sheetName val="FW_Sum17"/>
      <sheetName val="Bhyt_t116"/>
      <sheetName val="DAMNEN_KHONG_HC16"/>
      <sheetName val="DAM_NEN_HC16"/>
      <sheetName val="Detailed_Reporting16"/>
      <sheetName val="CT_Thang_Mo16"/>
      <sheetName val="CT__PL16"/>
      <sheetName val="BC_Ton_Kho_New16"/>
      <sheetName val="BC_Cua_GSBH_New16"/>
      <sheetName val="DS_CHU_Ph_x005f_x0001__x005f_x0000_16"/>
      <sheetName val="DS_CHU_Ph_x005f_x0001__16"/>
      <sheetName val="DS_CHU_Ph_x005f_x0001_16"/>
      <sheetName val="OPERATING_HEAD16"/>
      <sheetName val="DS_CHU_Ph_x005f_x0001_?16"/>
      <sheetName val="DS_CHU_Ph_x005f_x005f_x005f_x0001__x005f_x005f_16"/>
      <sheetName val="DS_CHU_Ph_x005f_x005f_x005f_x0001__16"/>
      <sheetName val="DS_CHU_Ph_x005f_x005f_x005f_x0001_16"/>
      <sheetName val="DU_LIEU13"/>
      <sheetName val="Nluc_KTFA(Khong_Có_KPY)13"/>
      <sheetName val="Năng_lưc_-2010-2S13"/>
      <sheetName val="Năng_lực_CĐ_PHUN_BI-09_13"/>
      <sheetName val="Calendar_Reminder13"/>
      <sheetName val="PB_THEO_HUYỆN_201012"/>
      <sheetName val="NGOÀI_TINH_201012"/>
      <sheetName val="ocean_voyage10"/>
      <sheetName val="SRP_FH12"/>
      <sheetName val="DS_CHU_Ph_x005f_x005f_x005f_x005f_x005f_x005f_x11"/>
      <sheetName val="V2-14Jan12-2012_process_cost10"/>
      <sheetName val="参考_人員調査表10"/>
      <sheetName val="quy_luong10"/>
      <sheetName val="Danh_sách10"/>
      <sheetName val="tính_hệ_số10"/>
      <sheetName val="CHUONG_TRINH10"/>
      <sheetName val="Apr'10-Daily_Sales10"/>
      <sheetName val="May'10-Daily_Sales10"/>
      <sheetName val="Jun'10-Daily_Sales10"/>
      <sheetName val="Jul'10-Daily_Sales10"/>
      <sheetName val="Aug'10-Daily_Sales10"/>
      <sheetName val="Sep'10-Daily_Sales10"/>
      <sheetName val="Oct'10-Daily_Sales10"/>
      <sheetName val="Nov'10-Daily_Sales10"/>
      <sheetName val="Dec'10-Daily_Sales10"/>
      <sheetName val="Jan'11-Daily_Sales10"/>
      <sheetName val="Feb'11-Daily_Sales10"/>
      <sheetName val="Mar'11-Daily_Sales10"/>
      <sheetName val="Apr'11-Daily_Sales10"/>
      <sheetName val="May'11-Daily_Sales10"/>
      <sheetName val="Jun'11-Daily_Sales10"/>
      <sheetName val="Jul'11-Daily_Sales10"/>
      <sheetName val="Aug'11-Daily_Sales10"/>
      <sheetName val="Sep'11-Daily_Sales10"/>
      <sheetName val="Oct'11-Daily_Sales10"/>
      <sheetName val="Nov'11-Daily_Sales10"/>
      <sheetName val="Dec'11-Daily_Sales10"/>
      <sheetName val="Chiet_tinh_dz2210"/>
      <sheetName val="Thuc_thanh10"/>
      <sheetName val="T_Tinh10"/>
      <sheetName val="DS_CHU_Ph_x005f_x005f_x005f_x0001_?12"/>
      <sheetName val="2017Sale_Jul_(2)10"/>
      <sheetName val="HEAD_LAMP_BRANDING10"/>
      <sheetName val="CHITIET_VL-NC-TT_-1p10"/>
      <sheetName val="SA1_-_Process_information10"/>
      <sheetName val="IA_-_Audit_report_front_page10"/>
      <sheetName val="IA_-_Audit_summary_report10"/>
      <sheetName val="IA_-_Front_page_planning10"/>
      <sheetName val="RR_-_Front_page_follow_up10"/>
      <sheetName val="IA_Follow_up_-_Audit_summary_10"/>
      <sheetName val="IA_-_Follow_up_-_Front_page10"/>
      <sheetName val="IA_-_Planning10"/>
      <sheetName val="IA_-_SF02_(1)10"/>
      <sheetName val="IA_-_Surveillance_plan10"/>
      <sheetName val="RR_-_Front_page_audit_report10"/>
      <sheetName val="RR_-_Front_page_planning10"/>
      <sheetName val="RR_-_Readiness_review_finding10"/>
      <sheetName val="SA1_-_Audit_report_front_page10"/>
      <sheetName val="SA1_-_Audit_summary_report10"/>
      <sheetName val="SA1_-_Follow_up_-_Audit_summa10"/>
      <sheetName val="SA1_-_Planning10"/>
      <sheetName val="SSA2_-_Follow_up_-_Front_page10"/>
      <sheetName val="vanchuyen_TC10"/>
      <sheetName val="bang_tien_luong10"/>
      <sheetName val="DS_phuong_tien10"/>
      <sheetName val="P_I7"/>
      <sheetName val="3_４Ｒ損益10"/>
      <sheetName val="Summary_case_type3"/>
      <sheetName val="EIRR&gt;_27"/>
      <sheetName val="KHÔNG_XÓA3"/>
      <sheetName val="Quotation_Form_7053"/>
      <sheetName val="Huong_dan3"/>
      <sheetName val="Chiet_tinh_dz353"/>
      <sheetName val="Product_hierachy-old3"/>
      <sheetName val="truc_tiep3"/>
      <sheetName val="DS_CHU_Ph_x005f_x0001__x03"/>
      <sheetName val="DS_CHU_Ph_x005f_x005f_x003"/>
      <sheetName val="DS_CHU_Ph_x005f_x005f_x005f_x0001__x03"/>
      <sheetName val="DS_CHU_Ph_x005f_x005f_x005f_x005f_x003"/>
      <sheetName val="AOP_2013_26_073"/>
      <sheetName val="DANH_MUC_SP3"/>
      <sheetName val="Course_requirement3"/>
      <sheetName val="Huong_dan_chung3"/>
      <sheetName val="Note_VAS_Q3_11-Q3_123"/>
      <sheetName val="Summary_3"/>
      <sheetName val="Chi_tiet3"/>
      <sheetName val="bangluong5_23"/>
      <sheetName val="Xeo_13"/>
      <sheetName val="DANH_BẠ3"/>
      <sheetName val="TONG_HOP3"/>
      <sheetName val="CaQ5_gd23"/>
      <sheetName val="Duong_PhuHuu3"/>
      <sheetName val="Vh_HTLO_P143"/>
      <sheetName val="600!25D_NT3"/>
      <sheetName val="600!29D_NT3"/>
      <sheetName val="600!30D_NT3"/>
      <sheetName val="VT_A_cap-THI_CONG3"/>
      <sheetName val="DANH_SACH_VAT_TU_THU_HOI3"/>
      <sheetName val="TONG_HT3"/>
      <sheetName val="Nganh_nghe3"/>
      <sheetName val="CHITIET_VL-NC-TT-3p3"/>
      <sheetName val="Dgia_vat_tu3"/>
      <sheetName val="Don_gia_III3"/>
      <sheetName val="CHITIET_VL-NC3"/>
      <sheetName val="DON_GIA3"/>
      <sheetName val="Thong_tin_loai_tu3"/>
      <sheetName val="Field_type3"/>
      <sheetName val="MTO_REV_2(ARMOR)20"/>
      <sheetName val="MeKong_-_Penetration19"/>
      <sheetName val="Dist__Perform_-_Ctns_sales_in19"/>
      <sheetName val="Dist__Perform_-_Value_sales_i19"/>
      <sheetName val="Dist__Perform_-_Value_sales_O19"/>
      <sheetName val="Head_Count19"/>
      <sheetName val="Sales_Result_For_Month19"/>
      <sheetName val="DS_CHU_Phuc19"/>
      <sheetName val="DS_THI_AT19"/>
      <sheetName val="Bien_Ban19"/>
      <sheetName val="dongia_(2)19"/>
      <sheetName val="Leave_Statistic_Report19"/>
      <sheetName val="ESTI_18"/>
      <sheetName val="FW_Sum18"/>
      <sheetName val="Bhyt_t117"/>
      <sheetName val="DAMNEN_KHONG_HC17"/>
      <sheetName val="DAM_NEN_HC17"/>
      <sheetName val="Detailed_Reporting17"/>
      <sheetName val="CT_Thang_Mo17"/>
      <sheetName val="CT__PL17"/>
      <sheetName val="BC_Ton_Kho_New17"/>
      <sheetName val="BC_Cua_GSBH_New17"/>
      <sheetName val="DS_CHU_Ph_x005f_x0001__x005f_x0000_17"/>
      <sheetName val="DS_CHU_Ph_x005f_x0001__17"/>
      <sheetName val="DS_CHU_Ph_x005f_x0001_17"/>
      <sheetName val="OPERATING_HEAD17"/>
      <sheetName val="DS_CHU_Ph_x005f_x0001_?17"/>
      <sheetName val="DS_CHU_Ph_x005f_x005f_x005f_x0001__x005f_x005f_17"/>
      <sheetName val="DS_CHU_Ph_x005f_x005f_x005f_x0001__17"/>
      <sheetName val="DS_CHU_Ph_x005f_x005f_x005f_x0001_17"/>
      <sheetName val="DU_LIEU14"/>
      <sheetName val="Nluc_KTFA(Khong_Có_KPY)14"/>
      <sheetName val="Năng_lưc_-2010-2S14"/>
      <sheetName val="Năng_lực_CĐ_PHUN_BI-09_14"/>
      <sheetName val="Calendar_Reminder14"/>
      <sheetName val="PB_THEO_HUYỆN_201013"/>
      <sheetName val="NGOÀI_TINH_201013"/>
      <sheetName val="ocean_voyage11"/>
      <sheetName val="SRP_FH13"/>
      <sheetName val="DS_CHU_Ph_x005f_x005f_x005f_x005f_x005f_x005f_x12"/>
      <sheetName val="V2-14Jan12-2012_process_cost11"/>
      <sheetName val="参考_人員調査表11"/>
      <sheetName val="quy_luong11"/>
      <sheetName val="Danh_sách11"/>
      <sheetName val="tính_hệ_số11"/>
      <sheetName val="CHUONG_TRINH11"/>
      <sheetName val="Apr'10-Daily_Sales11"/>
      <sheetName val="May'10-Daily_Sales11"/>
      <sheetName val="Jun'10-Daily_Sales11"/>
      <sheetName val="Jul'10-Daily_Sales11"/>
      <sheetName val="Aug'10-Daily_Sales11"/>
      <sheetName val="Sep'10-Daily_Sales11"/>
      <sheetName val="Oct'10-Daily_Sales11"/>
      <sheetName val="Nov'10-Daily_Sales11"/>
      <sheetName val="Dec'10-Daily_Sales11"/>
      <sheetName val="Jan'11-Daily_Sales11"/>
      <sheetName val="Feb'11-Daily_Sales11"/>
      <sheetName val="Mar'11-Daily_Sales11"/>
      <sheetName val="Apr'11-Daily_Sales11"/>
      <sheetName val="May'11-Daily_Sales11"/>
      <sheetName val="Jun'11-Daily_Sales11"/>
      <sheetName val="Jul'11-Daily_Sales11"/>
      <sheetName val="Aug'11-Daily_Sales11"/>
      <sheetName val="Sep'11-Daily_Sales11"/>
      <sheetName val="Oct'11-Daily_Sales11"/>
      <sheetName val="Nov'11-Daily_Sales11"/>
      <sheetName val="Dec'11-Daily_Sales11"/>
      <sheetName val="Chiet_tinh_dz2211"/>
      <sheetName val="Thuc_thanh11"/>
      <sheetName val="T_Tinh11"/>
      <sheetName val="DS_CHU_Ph_x005f_x005f_x005f_x0001_?13"/>
      <sheetName val="2017Sale_Jul_(2)11"/>
      <sheetName val="HEAD_LAMP_BRANDING11"/>
      <sheetName val="CHITIET_VL-NC-TT_-1p11"/>
      <sheetName val="SA1_-_Process_information11"/>
      <sheetName val="IA_-_Audit_report_front_page11"/>
      <sheetName val="IA_-_Audit_summary_report11"/>
      <sheetName val="IA_-_Front_page_planning11"/>
      <sheetName val="RR_-_Front_page_follow_up11"/>
      <sheetName val="IA_Follow_up_-_Audit_summary_11"/>
      <sheetName val="IA_-_Follow_up_-_Front_page11"/>
      <sheetName val="IA_-_Planning11"/>
      <sheetName val="IA_-_SF02_(1)11"/>
      <sheetName val="IA_-_Surveillance_plan11"/>
      <sheetName val="RR_-_Front_page_audit_report11"/>
      <sheetName val="RR_-_Front_page_planning11"/>
      <sheetName val="RR_-_Readiness_review_finding11"/>
      <sheetName val="SA1_-_Audit_report_front_page11"/>
      <sheetName val="SA1_-_Audit_summary_report11"/>
      <sheetName val="SA1_-_Follow_up_-_Audit_summa11"/>
      <sheetName val="SA1_-_Planning11"/>
      <sheetName val="SSA2_-_Follow_up_-_Front_page11"/>
      <sheetName val="vanchuyen_TC11"/>
      <sheetName val="bang_tien_luong11"/>
      <sheetName val="DS_phuong_tien11"/>
      <sheetName val="P_I8"/>
      <sheetName val="3_４Ｒ損益11"/>
      <sheetName val="Summary_case_type4"/>
      <sheetName val="EIRR&gt;_28"/>
      <sheetName val="KHÔNG_XÓA4"/>
      <sheetName val="Quotation_Form_7054"/>
      <sheetName val="Huong_dan4"/>
      <sheetName val="Chiet_tinh_dz354"/>
      <sheetName val="Product_hierachy-old4"/>
      <sheetName val="truc_tiep4"/>
      <sheetName val="DS_CHU_Ph_x005f_x0001__x04"/>
      <sheetName val="DS_CHU_Ph_x005f_x005f_x004"/>
      <sheetName val="DS_CHU_Ph_x005f_x005f_x005f_x0001__x04"/>
      <sheetName val="DS_CHU_Ph_x005f_x005f_x005f_x005f_x004"/>
      <sheetName val="AOP_2013_26_074"/>
      <sheetName val="DANH_MUC_SP4"/>
      <sheetName val="Course_requirement4"/>
      <sheetName val="Huong_dan_chung4"/>
      <sheetName val="Note_VAS_Q3_11-Q3_124"/>
      <sheetName val="Summary_4"/>
      <sheetName val="Chi_tiet4"/>
      <sheetName val="bangluong5_24"/>
      <sheetName val="Xeo_14"/>
      <sheetName val="DANH_BẠ4"/>
      <sheetName val="TONG_HOP4"/>
      <sheetName val="CaQ5_gd24"/>
      <sheetName val="Duong_PhuHuu4"/>
      <sheetName val="Vh_HTLO_P144"/>
      <sheetName val="600!25D_NT4"/>
      <sheetName val="600!29D_NT4"/>
      <sheetName val="600!30D_NT4"/>
      <sheetName val="VT_A_cap-THI_CONG4"/>
      <sheetName val="DANH_SACH_VAT_TU_THU_HOI4"/>
      <sheetName val="TONG_HT4"/>
      <sheetName val="Nganh_nghe4"/>
      <sheetName val="CHITIET_VL-NC-TT-3p4"/>
      <sheetName val="Dgia_vat_tu4"/>
      <sheetName val="Don_gia_III4"/>
      <sheetName val="CHITIET_VL-NC4"/>
      <sheetName val="DON_GIA4"/>
      <sheetName val="Thong_tin_loai_tu4"/>
      <sheetName val="Field_type4"/>
      <sheetName val="KWWH_LAST_UPDATE_7_11_083"/>
      <sheetName val="DS_nhan_vien3"/>
      <sheetName val="List_price3"/>
      <sheetName val="Danh_sach_Broker3"/>
      <sheetName val="Tien_do_ky_thoa_thuan3"/>
      <sheetName val="Mã_khách3"/>
      <sheetName val="16_Note3"/>
      <sheetName val="SP_Plan_and_Attn_JAN3"/>
      <sheetName val="BAO_CAO_THANG_CUA_SP3"/>
      <sheetName val="Bang_chiet_tinh_TBA3"/>
      <sheetName val="PL_Dec123"/>
      <sheetName val="Baseline_with_Specs_-_Portuguê3"/>
      <sheetName val="SKU_TS3"/>
      <sheetName val="Chỉ_tiêu_bán_lẻ_tăng_thị_phần3"/>
      <sheetName val="Tồn_cuối_T63"/>
      <sheetName val="Nhận_T73"/>
      <sheetName val="Tổng_hợp_bán_tháng_73"/>
      <sheetName val="Tổng_hợp_bán_sỉ_T73"/>
      <sheetName val="GS_bán_T73"/>
      <sheetName val="Xuất_nội_bộ_3"/>
      <sheetName val="Nhận_nội_bộ3"/>
      <sheetName val="Tồn_cuối_T7_3"/>
      <sheetName val="TỔNG_HỢP3"/>
      <sheetName val="Thị_phần_Head_20173"/>
      <sheetName val="DỮ_LIỆU_ẨN3"/>
      <sheetName val="Co_cau3"/>
      <sheetName val="Database_Spreadsheet2"/>
      <sheetName val="Tồn_cuối__52"/>
      <sheetName val="Nhận_T62"/>
      <sheetName val="Tổng_hợp_bán_T62"/>
      <sheetName val="Tổng_hợp_bán_sỉ_T62"/>
      <sheetName val="REF_112"/>
      <sheetName val="DS_CHU_Ph_x002"/>
      <sheetName val="MTO_REV_2(ARMOR)22"/>
      <sheetName val="MeKong_-_Penetration21"/>
      <sheetName val="Dist__Perform_-_Ctns_sales_in21"/>
      <sheetName val="Dist__Perform_-_Value_sales_i21"/>
      <sheetName val="Dist__Perform_-_Value_sales_O21"/>
      <sheetName val="Head_Count21"/>
      <sheetName val="Sales_Result_For_Month21"/>
      <sheetName val="DS_CHU_Phuc21"/>
      <sheetName val="DS_THI_AT21"/>
      <sheetName val="Bien_Ban21"/>
      <sheetName val="dongia_(2)21"/>
      <sheetName val="Leave_Statistic_Report21"/>
      <sheetName val="ESTI_20"/>
      <sheetName val="FW_Sum20"/>
      <sheetName val="Bhyt_t119"/>
      <sheetName val="DAMNEN_KHONG_HC19"/>
      <sheetName val="DAM_NEN_HC19"/>
      <sheetName val="Detailed_Reporting19"/>
      <sheetName val="CT_Thang_Mo19"/>
      <sheetName val="CT__PL19"/>
      <sheetName val="BC_Ton_Kho_New19"/>
      <sheetName val="BC_Cua_GSBH_New19"/>
      <sheetName val="DS_CHU_Ph_x005f_x0001__x005f_x0000_19"/>
      <sheetName val="DS_CHU_Ph_x005f_x0001__19"/>
      <sheetName val="DS_CHU_Ph_x005f_x0001_19"/>
      <sheetName val="OPERATING_HEAD19"/>
      <sheetName val="DS_CHU_Ph_x005f_x0001_?19"/>
      <sheetName val="DS_CHU_Ph_x005f_x005f_x005f_x0001__x005f_x005f_19"/>
      <sheetName val="DS_CHU_Ph_x005f_x005f_x005f_x0001__19"/>
      <sheetName val="DS_CHU_Ph_x005f_x005f_x005f_x0001_19"/>
      <sheetName val="DU_LIEU16"/>
      <sheetName val="Nluc_KTFA(Khong_Có_KPY)16"/>
      <sheetName val="Năng_lưc_-2010-2S16"/>
      <sheetName val="Năng_lực_CĐ_PHUN_BI-09_16"/>
      <sheetName val="Calendar_Reminder16"/>
      <sheetName val="PB_THEO_HUYỆN_201015"/>
      <sheetName val="NGOÀI_TINH_201015"/>
      <sheetName val="ocean_voyage13"/>
      <sheetName val="SRP_FH15"/>
      <sheetName val="DS_CHU_Ph_x005f_x005f_x005f_x005f_x005f_x005f_x14"/>
      <sheetName val="V2-14Jan12-2012_process_cost13"/>
      <sheetName val="参考_人員調査表13"/>
      <sheetName val="quy_luong13"/>
      <sheetName val="Danh_sách13"/>
      <sheetName val="tính_hệ_số13"/>
      <sheetName val="CHUONG_TRINH13"/>
      <sheetName val="Apr'10-Daily_Sales13"/>
      <sheetName val="May'10-Daily_Sales13"/>
      <sheetName val="Jun'10-Daily_Sales13"/>
      <sheetName val="Jul'10-Daily_Sales13"/>
      <sheetName val="Aug'10-Daily_Sales13"/>
      <sheetName val="Sep'10-Daily_Sales13"/>
      <sheetName val="Oct'10-Daily_Sales13"/>
      <sheetName val="Nov'10-Daily_Sales13"/>
      <sheetName val="Dec'10-Daily_Sales13"/>
      <sheetName val="Jan'11-Daily_Sales13"/>
      <sheetName val="Feb'11-Daily_Sales13"/>
      <sheetName val="Mar'11-Daily_Sales13"/>
      <sheetName val="Apr'11-Daily_Sales13"/>
      <sheetName val="May'11-Daily_Sales13"/>
      <sheetName val="Jun'11-Daily_Sales13"/>
      <sheetName val="Jul'11-Daily_Sales13"/>
      <sheetName val="Aug'11-Daily_Sales13"/>
      <sheetName val="Sep'11-Daily_Sales13"/>
      <sheetName val="Oct'11-Daily_Sales13"/>
      <sheetName val="Nov'11-Daily_Sales13"/>
      <sheetName val="Dec'11-Daily_Sales13"/>
      <sheetName val="Chiet_tinh_dz2213"/>
      <sheetName val="Thuc_thanh13"/>
      <sheetName val="T_Tinh13"/>
      <sheetName val="DS_CHU_Ph_x005f_x005f_x005f_x0001_?15"/>
      <sheetName val="2017Sale_Jul_(2)13"/>
      <sheetName val="HEAD_LAMP_BRANDING13"/>
      <sheetName val="CHITIET_VL-NC-TT_-1p13"/>
      <sheetName val="SA1_-_Process_information13"/>
      <sheetName val="IA_-_Audit_report_front_page13"/>
      <sheetName val="IA_-_Audit_summary_report13"/>
      <sheetName val="IA_-_Front_page_planning13"/>
      <sheetName val="RR_-_Front_page_follow_up13"/>
      <sheetName val="IA_Follow_up_-_Audit_summary_13"/>
      <sheetName val="IA_-_Follow_up_-_Front_page13"/>
      <sheetName val="IA_-_Planning13"/>
      <sheetName val="IA_-_SF02_(1)13"/>
      <sheetName val="IA_-_Surveillance_plan13"/>
      <sheetName val="RR_-_Front_page_audit_report13"/>
      <sheetName val="RR_-_Front_page_planning13"/>
      <sheetName val="RR_-_Readiness_review_finding13"/>
      <sheetName val="SA1_-_Audit_report_front_page13"/>
      <sheetName val="SA1_-_Audit_summary_report13"/>
      <sheetName val="SA1_-_Follow_up_-_Audit_summa13"/>
      <sheetName val="SA1_-_Planning13"/>
      <sheetName val="SSA2_-_Follow_up_-_Front_page13"/>
      <sheetName val="vanchuyen_TC13"/>
      <sheetName val="bang_tien_luong13"/>
      <sheetName val="DS_phuong_tien13"/>
      <sheetName val="P_I10"/>
      <sheetName val="3_４Ｒ損益13"/>
      <sheetName val="Summary_case_type6"/>
      <sheetName val="EIRR&gt;_210"/>
      <sheetName val="KHÔNG_XÓA6"/>
      <sheetName val="Quotation_Form_7056"/>
      <sheetName val="Huong_dan6"/>
      <sheetName val="Chiet_tinh_dz356"/>
      <sheetName val="Product_hierachy-old6"/>
      <sheetName val="truc_tiep6"/>
      <sheetName val="DS_CHU_Ph_x005f_x0001__x06"/>
      <sheetName val="DS_CHU_Ph_x005f_x005f_x006"/>
      <sheetName val="DS_CHU_Ph_x005f_x005f_x005f_x0001__x06"/>
      <sheetName val="DS_CHU_Ph_x005f_x005f_x005f_x005f_x006"/>
      <sheetName val="AOP_2013_26_076"/>
      <sheetName val="DANH_MUC_SP6"/>
      <sheetName val="Course_requirement6"/>
      <sheetName val="Huong_dan_chung6"/>
      <sheetName val="Note_VAS_Q3_11-Q3_126"/>
      <sheetName val="Summary_6"/>
      <sheetName val="Chi_tiet6"/>
      <sheetName val="bangluong5_26"/>
      <sheetName val="Xeo_16"/>
      <sheetName val="DANH_BẠ6"/>
      <sheetName val="TONG_HOP6"/>
      <sheetName val="CaQ5_gd26"/>
      <sheetName val="Duong_PhuHuu6"/>
      <sheetName val="Vh_HTLO_P146"/>
      <sheetName val="600!25D_NT6"/>
      <sheetName val="600!29D_NT6"/>
      <sheetName val="600!30D_NT6"/>
      <sheetName val="VT_A_cap-THI_CONG6"/>
      <sheetName val="DANH_SACH_VAT_TU_THU_HOI6"/>
      <sheetName val="TONG_HT6"/>
      <sheetName val="Nganh_nghe6"/>
      <sheetName val="CHITIET_VL-NC-TT-3p6"/>
      <sheetName val="Dgia_vat_tu6"/>
      <sheetName val="Don_gia_III6"/>
      <sheetName val="CHITIET_VL-NC6"/>
      <sheetName val="DON_GIA6"/>
      <sheetName val="Thong_tin_loai_tu6"/>
      <sheetName val="Field_type6"/>
      <sheetName val="KWWH_LAST_UPDATE_7_11_085"/>
      <sheetName val="DS_nhan_vien5"/>
      <sheetName val="List_price5"/>
      <sheetName val="Danh_sach_Broker5"/>
      <sheetName val="Tien_do_ky_thoa_thuan5"/>
      <sheetName val="Mã_khách5"/>
      <sheetName val="16_Note5"/>
      <sheetName val="SP_Plan_and_Attn_JAN5"/>
      <sheetName val="BAO_CAO_THANG_CUA_SP5"/>
      <sheetName val="Bang_chiet_tinh_TBA5"/>
      <sheetName val="PL_Dec125"/>
      <sheetName val="Baseline_with_Specs_-_Portuguê5"/>
      <sheetName val="SKU_TS5"/>
      <sheetName val="Chỉ_tiêu_bán_lẻ_tăng_thị_phần5"/>
      <sheetName val="Tồn_cuối_T65"/>
      <sheetName val="Nhận_T75"/>
      <sheetName val="Tổng_hợp_bán_tháng_75"/>
      <sheetName val="Tổng_hợp_bán_sỉ_T75"/>
      <sheetName val="GS_bán_T75"/>
      <sheetName val="Xuất_nội_bộ_5"/>
      <sheetName val="Nhận_nội_bộ5"/>
      <sheetName val="Tồn_cuối_T7_5"/>
      <sheetName val="TỔNG_HỢP5"/>
      <sheetName val="Thị_phần_Head_20175"/>
      <sheetName val="DỮ_LIỆU_ẨN5"/>
      <sheetName val="Co_cau5"/>
      <sheetName val="Database_Spreadsheet4"/>
      <sheetName val="Tồn_cuối__54"/>
      <sheetName val="Nhận_T64"/>
      <sheetName val="Tổng_hợp_bán_T64"/>
      <sheetName val="Tổng_hợp_bán_sỉ_T64"/>
      <sheetName val="REF_114"/>
      <sheetName val="DS_CHU_Ph_x004"/>
      <sheetName val="MTO_REV_2(ARMOR)23"/>
      <sheetName val="MeKong_-_Penetration22"/>
      <sheetName val="Dist__Perform_-_Ctns_sales_in22"/>
      <sheetName val="Dist__Perform_-_Value_sales_i22"/>
      <sheetName val="Dist__Perform_-_Value_sales_O22"/>
      <sheetName val="Head_Count22"/>
      <sheetName val="Sales_Result_For_Month22"/>
      <sheetName val="DS_CHU_Phuc22"/>
      <sheetName val="DS_THI_AT22"/>
      <sheetName val="Bien_Ban22"/>
      <sheetName val="dongia_(2)22"/>
      <sheetName val="Leave_Statistic_Report22"/>
      <sheetName val="ESTI_21"/>
      <sheetName val="FW_Sum21"/>
      <sheetName val="Bhyt_t120"/>
      <sheetName val="DAMNEN_KHONG_HC20"/>
      <sheetName val="DAM_NEN_HC20"/>
      <sheetName val="Detailed_Reporting20"/>
      <sheetName val="CT_Thang_Mo20"/>
      <sheetName val="CT__PL20"/>
      <sheetName val="BC_Ton_Kho_New20"/>
      <sheetName val="BC_Cua_GSBH_New20"/>
      <sheetName val="DS_CHU_Ph_x005f_x0001__x005f_x0000_20"/>
      <sheetName val="DS_CHU_Ph_x005f_x0001__20"/>
      <sheetName val="DS_CHU_Ph_x005f_x0001_20"/>
      <sheetName val="OPERATING_HEAD20"/>
      <sheetName val="DS_CHU_Ph_x005f_x0001_?20"/>
      <sheetName val="DS_CHU_Ph_x005f_x005f_x005f_x0001__x005f_x005f_20"/>
      <sheetName val="DS_CHU_Ph_x005f_x005f_x005f_x0001__20"/>
      <sheetName val="DS_CHU_Ph_x005f_x005f_x005f_x0001_20"/>
      <sheetName val="DU_LIEU17"/>
      <sheetName val="Nluc_KTFA(Khong_Có_KPY)17"/>
      <sheetName val="Năng_lưc_-2010-2S17"/>
      <sheetName val="Năng_lực_CĐ_PHUN_BI-09_17"/>
      <sheetName val="Calendar_Reminder17"/>
      <sheetName val="PB_THEO_HUYỆN_201016"/>
      <sheetName val="NGOÀI_TINH_201016"/>
      <sheetName val="ocean_voyage14"/>
      <sheetName val="SRP_FH16"/>
      <sheetName val="DS_CHU_Ph_x005f_x005f_x005f_x005f_x005f_x005f_x15"/>
      <sheetName val="V2-14Jan12-2012_process_cost14"/>
      <sheetName val="参考_人員調査表14"/>
      <sheetName val="quy_luong14"/>
      <sheetName val="Danh_sách14"/>
      <sheetName val="tính_hệ_số14"/>
      <sheetName val="CHUONG_TRINH14"/>
      <sheetName val="Apr'10-Daily_Sales14"/>
      <sheetName val="May'10-Daily_Sales14"/>
      <sheetName val="Jun'10-Daily_Sales14"/>
      <sheetName val="Jul'10-Daily_Sales14"/>
      <sheetName val="Aug'10-Daily_Sales14"/>
      <sheetName val="Sep'10-Daily_Sales14"/>
      <sheetName val="Oct'10-Daily_Sales14"/>
      <sheetName val="Nov'10-Daily_Sales14"/>
      <sheetName val="Dec'10-Daily_Sales14"/>
      <sheetName val="Jan'11-Daily_Sales14"/>
      <sheetName val="Feb'11-Daily_Sales14"/>
      <sheetName val="Mar'11-Daily_Sales14"/>
      <sheetName val="Apr'11-Daily_Sales14"/>
      <sheetName val="May'11-Daily_Sales14"/>
      <sheetName val="Jun'11-Daily_Sales14"/>
      <sheetName val="Jul'11-Daily_Sales14"/>
      <sheetName val="Aug'11-Daily_Sales14"/>
      <sheetName val="Sep'11-Daily_Sales14"/>
      <sheetName val="Oct'11-Daily_Sales14"/>
      <sheetName val="Nov'11-Daily_Sales14"/>
      <sheetName val="Dec'11-Daily_Sales14"/>
      <sheetName val="Chiet_tinh_dz2214"/>
      <sheetName val="Thuc_thanh14"/>
      <sheetName val="T_Tinh14"/>
      <sheetName val="DS_CHU_Ph_x005f_x005f_x005f_x0001_?16"/>
      <sheetName val="2017Sale_Jul_(2)14"/>
      <sheetName val="HEAD_LAMP_BRANDING14"/>
      <sheetName val="CHITIET_VL-NC-TT_-1p14"/>
      <sheetName val="SA1_-_Process_information14"/>
      <sheetName val="IA_-_Audit_report_front_page14"/>
      <sheetName val="IA_-_Audit_summary_report14"/>
      <sheetName val="IA_-_Front_page_planning14"/>
      <sheetName val="RR_-_Front_page_follow_up14"/>
      <sheetName val="IA_Follow_up_-_Audit_summary_14"/>
      <sheetName val="IA_-_Follow_up_-_Front_page14"/>
      <sheetName val="IA_-_Planning14"/>
      <sheetName val="IA_-_SF02_(1)14"/>
      <sheetName val="IA_-_Surveillance_plan14"/>
      <sheetName val="RR_-_Front_page_audit_report14"/>
      <sheetName val="RR_-_Front_page_planning14"/>
      <sheetName val="RR_-_Readiness_review_finding14"/>
      <sheetName val="SA1_-_Audit_report_front_page14"/>
      <sheetName val="SA1_-_Audit_summary_report14"/>
      <sheetName val="SA1_-_Follow_up_-_Audit_summa14"/>
      <sheetName val="SA1_-_Planning14"/>
      <sheetName val="SSA2_-_Follow_up_-_Front_page14"/>
      <sheetName val="vanchuyen_TC14"/>
      <sheetName val="bang_tien_luong14"/>
      <sheetName val="DS_phuong_tien14"/>
      <sheetName val="P_I11"/>
      <sheetName val="3_４Ｒ損益14"/>
      <sheetName val="Summary_case_type7"/>
      <sheetName val="EIRR&gt;_211"/>
      <sheetName val="KHÔNG_XÓA7"/>
      <sheetName val="Quotation_Form_7057"/>
      <sheetName val="Huong_dan7"/>
      <sheetName val="Chiet_tinh_dz357"/>
      <sheetName val="Product_hierachy-old7"/>
      <sheetName val="truc_tiep7"/>
      <sheetName val="DS_CHU_Ph_x005f_x0001__x07"/>
      <sheetName val="DS_CHU_Ph_x005f_x005f_x007"/>
      <sheetName val="DS_CHU_Ph_x005f_x005f_x005f_x0001__x07"/>
      <sheetName val="DS_CHU_Ph_x005f_x005f_x005f_x005f_x007"/>
      <sheetName val="AOP_2013_26_077"/>
      <sheetName val="DANH_MUC_SP7"/>
      <sheetName val="Course_requirement7"/>
      <sheetName val="Huong_dan_chung7"/>
      <sheetName val="Note_VAS_Q3_11-Q3_127"/>
      <sheetName val="Summary_7"/>
      <sheetName val="Chi_tiet7"/>
      <sheetName val="bangluong5_27"/>
      <sheetName val="Xeo_17"/>
      <sheetName val="DANH_BẠ7"/>
      <sheetName val="TONG_HOP7"/>
      <sheetName val="CaQ5_gd27"/>
      <sheetName val="Duong_PhuHuu7"/>
      <sheetName val="Vh_HTLO_P147"/>
      <sheetName val="600!25D_NT7"/>
      <sheetName val="600!29D_NT7"/>
      <sheetName val="600!30D_NT7"/>
      <sheetName val="VT_A_cap-THI_CONG7"/>
      <sheetName val="DANH_SACH_VAT_TU_THU_HOI7"/>
      <sheetName val="TONG_HT7"/>
      <sheetName val="Nganh_nghe7"/>
      <sheetName val="CHITIET_VL-NC-TT-3p7"/>
      <sheetName val="Dgia_vat_tu7"/>
      <sheetName val="Don_gia_III7"/>
      <sheetName val="CHITIET_VL-NC7"/>
      <sheetName val="DON_GIA7"/>
      <sheetName val="Thong_tin_loai_tu7"/>
      <sheetName val="Field_type7"/>
      <sheetName val="KWWH_LAST_UPDATE_7_11_086"/>
      <sheetName val="DS_nhan_vien6"/>
      <sheetName val="List_price6"/>
      <sheetName val="Danh_sach_Broker6"/>
      <sheetName val="Tien_do_ky_thoa_thuan6"/>
      <sheetName val="Mã_khách6"/>
      <sheetName val="16_Note6"/>
      <sheetName val="SP_Plan_and_Attn_JAN6"/>
      <sheetName val="BAO_CAO_THANG_CUA_SP6"/>
      <sheetName val="Bang_chiet_tinh_TBA6"/>
      <sheetName val="PL_Dec126"/>
      <sheetName val="Baseline_with_Specs_-_Portuguê6"/>
      <sheetName val="SKU_TS6"/>
      <sheetName val="Chỉ_tiêu_bán_lẻ_tăng_thị_phần6"/>
      <sheetName val="Tồn_cuối_T66"/>
      <sheetName val="Nhận_T76"/>
      <sheetName val="Tổng_hợp_bán_tháng_76"/>
      <sheetName val="Tổng_hợp_bán_sỉ_T76"/>
      <sheetName val="GS_bán_T76"/>
      <sheetName val="Xuất_nội_bộ_6"/>
      <sheetName val="Nhận_nội_bộ6"/>
      <sheetName val="Tồn_cuối_T7_6"/>
      <sheetName val="TỔNG_HỢP6"/>
      <sheetName val="Thị_phần_Head_20176"/>
      <sheetName val="DỮ_LIỆU_ẨN6"/>
      <sheetName val="Co_cau6"/>
      <sheetName val="Database_Spreadsheet5"/>
      <sheetName val="Tồn_cuối__55"/>
      <sheetName val="Nhận_T65"/>
      <sheetName val="Tổng_hợp_bán_T65"/>
      <sheetName val="Tổng_hợp_bán_sỉ_T65"/>
      <sheetName val="REF_115"/>
      <sheetName val="DS_CHU_Ph_x005"/>
      <sheetName val="第34回_順位集計用"/>
      <sheetName val="TT_DZ35"/>
      <sheetName val="02-05년_판매"/>
      <sheetName val="MTO_REV_2(ARMOR)28"/>
      <sheetName val="MeKong_-_Penetration27"/>
      <sheetName val="Dist__Perform_-_Ctns_sales_in27"/>
      <sheetName val="Dist__Perform_-_Value_sales_i27"/>
      <sheetName val="Dist__Perform_-_Value_sales_O27"/>
      <sheetName val="Head_Count27"/>
      <sheetName val="Sales_Result_For_Month27"/>
      <sheetName val="DS_CHU_Phuc27"/>
      <sheetName val="DS_THI_AT27"/>
      <sheetName val="Bien_Ban27"/>
      <sheetName val="dongia_(2)27"/>
      <sheetName val="Leave_Statistic_Report27"/>
      <sheetName val="ESTI_26"/>
      <sheetName val="FW_Sum26"/>
      <sheetName val="Bhyt_t125"/>
      <sheetName val="DAMNEN_KHONG_HC25"/>
      <sheetName val="DAM_NEN_HC25"/>
      <sheetName val="Detailed_Reporting25"/>
      <sheetName val="CT_Thang_Mo25"/>
      <sheetName val="CT__PL25"/>
      <sheetName val="BC_Ton_Kho_New25"/>
      <sheetName val="BC_Cua_GSBH_New25"/>
      <sheetName val="DS_CHU_Ph_x005f_x0001__x005f_x0000_25"/>
      <sheetName val="DS_CHU_Ph_x005f_x0001__25"/>
      <sheetName val="DS_CHU_Ph_x005f_x0001_25"/>
      <sheetName val="OPERATING_HEAD25"/>
      <sheetName val="DS_CHU_Ph_x005f_x0001_?25"/>
      <sheetName val="DS_CHU_Ph_x005f_x005f_x005f_x0001__x005f_x005f_25"/>
      <sheetName val="DS_CHU_Ph_x005f_x005f_x005f_x0001__25"/>
      <sheetName val="DS_CHU_Ph_x005f_x005f_x005f_x0001_25"/>
      <sheetName val="DU_LIEU22"/>
      <sheetName val="Nluc_KTFA(Khong_Có_KPY)22"/>
      <sheetName val="Năng_lưc_-2010-2S22"/>
      <sheetName val="Năng_lực_CĐ_PHUN_BI-09_22"/>
      <sheetName val="Calendar_Reminder22"/>
      <sheetName val="PB_THEO_HUYỆN_201021"/>
      <sheetName val="NGOÀI_TINH_201021"/>
      <sheetName val="ocean_voyage19"/>
      <sheetName val="SRP_FH21"/>
      <sheetName val="DS_CHU_Ph_x005f_x005f_x005f_x005f_x005f_x005f_x20"/>
      <sheetName val="V2-14Jan12-2012_process_cost19"/>
      <sheetName val="参考_人員調査表19"/>
      <sheetName val="quy_luong19"/>
      <sheetName val="Danh_sách19"/>
      <sheetName val="tính_hệ_số19"/>
      <sheetName val="CHUONG_TRINH19"/>
      <sheetName val="Apr'10-Daily_Sales19"/>
      <sheetName val="May'10-Daily_Sales19"/>
      <sheetName val="Jun'10-Daily_Sales19"/>
      <sheetName val="Jul'10-Daily_Sales19"/>
      <sheetName val="Aug'10-Daily_Sales19"/>
      <sheetName val="Sep'10-Daily_Sales19"/>
      <sheetName val="Oct'10-Daily_Sales19"/>
      <sheetName val="Nov'10-Daily_Sales19"/>
      <sheetName val="Dec'10-Daily_Sales19"/>
      <sheetName val="Jan'11-Daily_Sales19"/>
      <sheetName val="Feb'11-Daily_Sales19"/>
      <sheetName val="Mar'11-Daily_Sales19"/>
      <sheetName val="Apr'11-Daily_Sales19"/>
      <sheetName val="May'11-Daily_Sales19"/>
      <sheetName val="Jun'11-Daily_Sales19"/>
      <sheetName val="Jul'11-Daily_Sales19"/>
      <sheetName val="Aug'11-Daily_Sales19"/>
      <sheetName val="Sep'11-Daily_Sales19"/>
      <sheetName val="Oct'11-Daily_Sales19"/>
      <sheetName val="Nov'11-Daily_Sales19"/>
      <sheetName val="Dec'11-Daily_Sales19"/>
      <sheetName val="Chiet_tinh_dz2219"/>
      <sheetName val="Thuc_thanh19"/>
      <sheetName val="T_Tinh19"/>
      <sheetName val="DS_CHU_Ph_x005f_x005f_x005f_x0001_?21"/>
      <sheetName val="2017Sale_Jul_(2)19"/>
      <sheetName val="HEAD_LAMP_BRANDING19"/>
      <sheetName val="CHITIET_VL-NC-TT_-1p19"/>
      <sheetName val="SA1_-_Process_information19"/>
      <sheetName val="IA_-_Audit_report_front_page19"/>
      <sheetName val="IA_-_Audit_summary_report19"/>
      <sheetName val="IA_-_Front_page_planning19"/>
      <sheetName val="RR_-_Front_page_follow_up19"/>
      <sheetName val="IA_Follow_up_-_Audit_summary_19"/>
      <sheetName val="IA_-_Follow_up_-_Front_page19"/>
      <sheetName val="IA_-_Planning19"/>
      <sheetName val="IA_-_SF02_(1)19"/>
      <sheetName val="IA_-_Surveillance_plan19"/>
      <sheetName val="RR_-_Front_page_audit_report19"/>
      <sheetName val="RR_-_Front_page_planning19"/>
      <sheetName val="RR_-_Readiness_review_finding19"/>
      <sheetName val="SA1_-_Audit_report_front_page19"/>
      <sheetName val="SA1_-_Audit_summary_report19"/>
      <sheetName val="SA1_-_Follow_up_-_Audit_summa19"/>
      <sheetName val="SA1_-_Planning19"/>
      <sheetName val="SSA2_-_Follow_up_-_Front_page19"/>
      <sheetName val="vanchuyen_TC19"/>
      <sheetName val="bang_tien_luong19"/>
      <sheetName val="DS_phuong_tien19"/>
      <sheetName val="P_I16"/>
      <sheetName val="3_４Ｒ損益19"/>
      <sheetName val="Summary_case_type12"/>
      <sheetName val="EIRR&gt;_216"/>
      <sheetName val="KHÔNG_XÓA12"/>
      <sheetName val="Quotation_Form_70512"/>
      <sheetName val="Huong_dan12"/>
      <sheetName val="Chiet_tinh_dz3512"/>
      <sheetName val="Product_hierachy-old12"/>
      <sheetName val="truc_tiep12"/>
      <sheetName val="DS_CHU_Ph_x005f_x0001__x012"/>
      <sheetName val="DS_CHU_Ph_x005f_x005f_x0012"/>
      <sheetName val="DS_CHU_Ph_x005f_x005f_x005f_x0001__x012"/>
      <sheetName val="DS_CHU_Ph_x005f_x005f_x005f_x005f_x0012"/>
      <sheetName val="AOP_2013_26_0712"/>
      <sheetName val="DANH_MUC_SP12"/>
      <sheetName val="Course_requirement12"/>
      <sheetName val="Huong_dan_chung12"/>
      <sheetName val="Note_VAS_Q3_11-Q3_1212"/>
      <sheetName val="Summary_12"/>
      <sheetName val="Chi_tiet12"/>
      <sheetName val="bangluong5_212"/>
      <sheetName val="Xeo_112"/>
      <sheetName val="DANH_BẠ12"/>
      <sheetName val="TONG_HOP12"/>
      <sheetName val="CaQ5_gd212"/>
      <sheetName val="Duong_PhuHuu12"/>
      <sheetName val="Vh_HTLO_P1412"/>
      <sheetName val="600!25D_NT12"/>
      <sheetName val="600!29D_NT12"/>
      <sheetName val="600!30D_NT12"/>
      <sheetName val="VT_A_cap-THI_CONG12"/>
      <sheetName val="DANH_SACH_VAT_TU_THU_HOI12"/>
      <sheetName val="TONG_HT12"/>
      <sheetName val="Nganh_nghe12"/>
      <sheetName val="CHITIET_VL-NC-TT-3p12"/>
      <sheetName val="Dgia_vat_tu12"/>
      <sheetName val="Don_gia_III12"/>
      <sheetName val="CHITIET_VL-NC12"/>
      <sheetName val="DON_GIA12"/>
      <sheetName val="Thong_tin_loai_tu12"/>
      <sheetName val="Field_type12"/>
      <sheetName val="KWWH_LAST_UPDATE_7_11_0811"/>
      <sheetName val="DS_nhan_vien11"/>
      <sheetName val="List_price11"/>
      <sheetName val="Danh_sach_Broker11"/>
      <sheetName val="Tien_do_ky_thoa_thuan11"/>
      <sheetName val="Mã_khách11"/>
      <sheetName val="16_Note11"/>
      <sheetName val="SP_Plan_and_Attn_JAN11"/>
      <sheetName val="BAO_CAO_THANG_CUA_SP11"/>
      <sheetName val="Bang_chiet_tinh_TBA11"/>
      <sheetName val="PL_Dec1211"/>
      <sheetName val="Baseline_with_Specs_-_Portugu11"/>
      <sheetName val="SKU_TS11"/>
      <sheetName val="Chỉ_tiêu_bán_lẻ_tăng_thị_phần11"/>
      <sheetName val="Tồn_cuối_T611"/>
      <sheetName val="Nhận_T711"/>
      <sheetName val="Tổng_hợp_bán_tháng_711"/>
      <sheetName val="Tổng_hợp_bán_sỉ_T711"/>
      <sheetName val="GS_bán_T711"/>
      <sheetName val="Xuất_nội_bộ_11"/>
      <sheetName val="Nhận_nội_bộ11"/>
      <sheetName val="Tồn_cuối_T7_11"/>
      <sheetName val="TỔNG_HỢP11"/>
      <sheetName val="Thị_phần_Head_201711"/>
      <sheetName val="DỮ_LIỆU_ẨN11"/>
      <sheetName val="Co_cau11"/>
      <sheetName val="Database_Spreadsheet10"/>
      <sheetName val="Tồn_cuối__510"/>
      <sheetName val="Nhận_T610"/>
      <sheetName val="Tổng_hợp_bán_T610"/>
      <sheetName val="Tổng_hợp_bán_sỉ_T610"/>
      <sheetName val="REF_1110"/>
      <sheetName val="DS_CHU_Ph_x0010"/>
      <sheetName val="第34回_順位集計用5"/>
      <sheetName val="TT_DZ355"/>
      <sheetName val="gia_vt,nc,may5"/>
      <sheetName val="Electrical_Breakdown5"/>
      <sheetName val="Vat_tu_XD5"/>
      <sheetName val="Packing_qty5"/>
      <sheetName val="TC_in5"/>
      <sheetName val="CC_T5_2018_5"/>
      <sheetName val="TC_T5_20185"/>
      <sheetName val="Pivot_TC5"/>
      <sheetName val="Pivot_TC03_185"/>
      <sheetName val="In_TC025"/>
      <sheetName val="DS_combo_gối_SN_T055"/>
      <sheetName val="DS_bình_nước_SN_T055"/>
      <sheetName val="Sinh_nhật_T02_tiền5"/>
      <sheetName val="DS_tăng_ca,_chấm_cơm_T2,_CN5"/>
      <sheetName val="DS_tăng_ca,_chấm_cơm_T5,_CN5"/>
      <sheetName val="Pivot_TC_(in)5"/>
      <sheetName val="TC_T2_2018_TL5"/>
      <sheetName val="TL_Pivot_TC02_185"/>
      <sheetName val="TC_T1_2018_TL5"/>
      <sheetName val="TL_Pivot_TC01_185"/>
      <sheetName val="DS_nhận_tiền_thưởng_tập_thể5"/>
      <sheetName val="DS_nhân_quà_và_tiền_SN__T03_185"/>
      <sheetName val="DS_thâm_niên_T35"/>
      <sheetName val="CC_CTV3_20175"/>
      <sheetName val="Detail_Acc_335-20115"/>
      <sheetName val="Yield_Sx5"/>
      <sheetName val="DON_GIA_CAN_THO5"/>
      <sheetName val="TH_XL5"/>
      <sheetName val="TONGKE3p_5"/>
      <sheetName val="t-h_HA_THE5"/>
      <sheetName val="KPVC-BD_5"/>
      <sheetName val="TH_XUẤT5"/>
      <sheetName val="TM_CDKT-VCSH_(10)5"/>
      <sheetName val="20__DM_Trường5"/>
      <sheetName val="NGUON_DU_LIEU5"/>
      <sheetName val="Data_Reference5"/>
      <sheetName val="Tien_mat_moi5"/>
      <sheetName val="Lenh_chuyen_tien5"/>
      <sheetName val="Tam_ung5"/>
      <sheetName val="APP_TINMOI_06_20195"/>
      <sheetName val="DS_vắt_24H5"/>
      <sheetName val="TNBS_06_2019_KD_24h5"/>
      <sheetName val="Thu_nhập_toàn_CTY_5"/>
      <sheetName val="Lenh_CK5"/>
      <sheetName val="TN_bo_sung5"/>
      <sheetName val="Cham_cong5"/>
      <sheetName val="Thêm_giờ_5"/>
      <sheetName val="Tru_tien_nghi_mat5"/>
      <sheetName val="DS_tru_bao_lanh5"/>
      <sheetName val="gio_tang_ca5"/>
      <sheetName val="6_Ds_CTV5"/>
      <sheetName val="02-05년_판매5"/>
      <sheetName val="Direct_method5"/>
      <sheetName val="TK_HOACH_TOAN5"/>
      <sheetName val="Payroll_PRDCV5"/>
      <sheetName val="MTO_REV_2(ARMOR)24"/>
      <sheetName val="MeKong_-_Penetration23"/>
      <sheetName val="Dist__Perform_-_Ctns_sales_in23"/>
      <sheetName val="Dist__Perform_-_Value_sales_i23"/>
      <sheetName val="Dist__Perform_-_Value_sales_O23"/>
      <sheetName val="Head_Count23"/>
      <sheetName val="Sales_Result_For_Month23"/>
      <sheetName val="DS_CHU_Phuc23"/>
      <sheetName val="DS_THI_AT23"/>
      <sheetName val="Bien_Ban23"/>
      <sheetName val="dongia_(2)23"/>
      <sheetName val="Leave_Statistic_Report23"/>
      <sheetName val="ESTI_22"/>
      <sheetName val="FW_Sum22"/>
      <sheetName val="Bhyt_t121"/>
      <sheetName val="DAMNEN_KHONG_HC21"/>
      <sheetName val="DAM_NEN_HC21"/>
      <sheetName val="Detailed_Reporting21"/>
      <sheetName val="CT_Thang_Mo21"/>
      <sheetName val="CT__PL21"/>
      <sheetName val="BC_Ton_Kho_New21"/>
      <sheetName val="BC_Cua_GSBH_New21"/>
      <sheetName val="DS_CHU_Ph_x005f_x0001__x005f_x0000_21"/>
      <sheetName val="DS_CHU_Ph_x005f_x0001__21"/>
      <sheetName val="DS_CHU_Ph_x005f_x0001_21"/>
      <sheetName val="OPERATING_HEAD21"/>
      <sheetName val="DS_CHU_Ph_x005f_x0001_?21"/>
      <sheetName val="DS_CHU_Ph_x005f_x005f_x005f_x0001__x005f_x005f_21"/>
      <sheetName val="DS_CHU_Ph_x005f_x005f_x005f_x0001__21"/>
      <sheetName val="DS_CHU_Ph_x005f_x005f_x005f_x0001_21"/>
      <sheetName val="DU_LIEU18"/>
      <sheetName val="Nluc_KTFA(Khong_Có_KPY)18"/>
      <sheetName val="Năng_lưc_-2010-2S18"/>
      <sheetName val="Năng_lực_CĐ_PHUN_BI-09_18"/>
      <sheetName val="Calendar_Reminder18"/>
      <sheetName val="PB_THEO_HUYỆN_201017"/>
      <sheetName val="NGOÀI_TINH_201017"/>
      <sheetName val="ocean_voyage15"/>
      <sheetName val="SRP_FH17"/>
      <sheetName val="DS_CHU_Ph_x005f_x005f_x005f_x005f_x005f_x005f_x16"/>
      <sheetName val="V2-14Jan12-2012_process_cost15"/>
      <sheetName val="参考_人員調査表15"/>
      <sheetName val="quy_luong15"/>
      <sheetName val="Danh_sách15"/>
      <sheetName val="tính_hệ_số15"/>
      <sheetName val="CHUONG_TRINH15"/>
      <sheetName val="Apr'10-Daily_Sales15"/>
      <sheetName val="May'10-Daily_Sales15"/>
      <sheetName val="Jun'10-Daily_Sales15"/>
      <sheetName val="Jul'10-Daily_Sales15"/>
      <sheetName val="Aug'10-Daily_Sales15"/>
      <sheetName val="Sep'10-Daily_Sales15"/>
      <sheetName val="Oct'10-Daily_Sales15"/>
      <sheetName val="Nov'10-Daily_Sales15"/>
      <sheetName val="Dec'10-Daily_Sales15"/>
      <sheetName val="Jan'11-Daily_Sales15"/>
      <sheetName val="Feb'11-Daily_Sales15"/>
      <sheetName val="Mar'11-Daily_Sales15"/>
      <sheetName val="Apr'11-Daily_Sales15"/>
      <sheetName val="May'11-Daily_Sales15"/>
      <sheetName val="Jun'11-Daily_Sales15"/>
      <sheetName val="Jul'11-Daily_Sales15"/>
      <sheetName val="Aug'11-Daily_Sales15"/>
      <sheetName val="Sep'11-Daily_Sales15"/>
      <sheetName val="Oct'11-Daily_Sales15"/>
      <sheetName val="Nov'11-Daily_Sales15"/>
      <sheetName val="Dec'11-Daily_Sales15"/>
      <sheetName val="Chiet_tinh_dz2215"/>
      <sheetName val="Thuc_thanh15"/>
      <sheetName val="T_Tinh15"/>
      <sheetName val="DS_CHU_Ph_x005f_x005f_x005f_x0001_?17"/>
      <sheetName val="2017Sale_Jul_(2)15"/>
      <sheetName val="HEAD_LAMP_BRANDING15"/>
      <sheetName val="CHITIET_VL-NC-TT_-1p15"/>
      <sheetName val="SA1_-_Process_information15"/>
      <sheetName val="IA_-_Audit_report_front_page15"/>
      <sheetName val="IA_-_Audit_summary_report15"/>
      <sheetName val="IA_-_Front_page_planning15"/>
      <sheetName val="RR_-_Front_page_follow_up15"/>
      <sheetName val="IA_Follow_up_-_Audit_summary_15"/>
      <sheetName val="IA_-_Follow_up_-_Front_page15"/>
      <sheetName val="IA_-_Planning15"/>
      <sheetName val="IA_-_SF02_(1)15"/>
      <sheetName val="IA_-_Surveillance_plan15"/>
      <sheetName val="RR_-_Front_page_audit_report15"/>
      <sheetName val="RR_-_Front_page_planning15"/>
      <sheetName val="RR_-_Readiness_review_finding15"/>
      <sheetName val="SA1_-_Audit_report_front_page15"/>
      <sheetName val="SA1_-_Audit_summary_report15"/>
      <sheetName val="SA1_-_Follow_up_-_Audit_summa15"/>
      <sheetName val="SA1_-_Planning15"/>
      <sheetName val="SSA2_-_Follow_up_-_Front_page15"/>
      <sheetName val="vanchuyen_TC15"/>
      <sheetName val="bang_tien_luong15"/>
      <sheetName val="DS_phuong_tien15"/>
      <sheetName val="P_I12"/>
      <sheetName val="3_４Ｒ損益15"/>
      <sheetName val="Summary_case_type8"/>
      <sheetName val="EIRR&gt;_212"/>
      <sheetName val="KHÔNG_XÓA8"/>
      <sheetName val="Quotation_Form_7058"/>
      <sheetName val="Huong_dan8"/>
      <sheetName val="Chiet_tinh_dz358"/>
      <sheetName val="Product_hierachy-old8"/>
      <sheetName val="truc_tiep8"/>
      <sheetName val="DS_CHU_Ph_x005f_x0001__x08"/>
      <sheetName val="DS_CHU_Ph_x005f_x005f_x008"/>
      <sheetName val="DS_CHU_Ph_x005f_x005f_x005f_x0001__x08"/>
      <sheetName val="DS_CHU_Ph_x005f_x005f_x005f_x005f_x008"/>
      <sheetName val="AOP_2013_26_078"/>
      <sheetName val="DANH_MUC_SP8"/>
      <sheetName val="Course_requirement8"/>
      <sheetName val="Huong_dan_chung8"/>
      <sheetName val="Note_VAS_Q3_11-Q3_128"/>
      <sheetName val="Summary_8"/>
      <sheetName val="Chi_tiet8"/>
      <sheetName val="bangluong5_28"/>
      <sheetName val="Xeo_18"/>
      <sheetName val="DANH_BẠ8"/>
      <sheetName val="TONG_HOP8"/>
      <sheetName val="CaQ5_gd28"/>
      <sheetName val="Duong_PhuHuu8"/>
      <sheetName val="Vh_HTLO_P148"/>
      <sheetName val="600!25D_NT8"/>
      <sheetName val="600!29D_NT8"/>
      <sheetName val="600!30D_NT8"/>
      <sheetName val="VT_A_cap-THI_CONG8"/>
      <sheetName val="DANH_SACH_VAT_TU_THU_HOI8"/>
      <sheetName val="TONG_HT8"/>
      <sheetName val="Nganh_nghe8"/>
      <sheetName val="CHITIET_VL-NC-TT-3p8"/>
      <sheetName val="Dgia_vat_tu8"/>
      <sheetName val="Don_gia_III8"/>
      <sheetName val="CHITIET_VL-NC8"/>
      <sheetName val="DON_GIA8"/>
      <sheetName val="Thong_tin_loai_tu8"/>
      <sheetName val="Field_type8"/>
      <sheetName val="KWWH_LAST_UPDATE_7_11_087"/>
      <sheetName val="DS_nhan_vien7"/>
      <sheetName val="List_price7"/>
      <sheetName val="Danh_sach_Broker7"/>
      <sheetName val="Tien_do_ky_thoa_thuan7"/>
      <sheetName val="Mã_khách7"/>
      <sheetName val="16_Note7"/>
      <sheetName val="SP_Plan_and_Attn_JAN7"/>
      <sheetName val="BAO_CAO_THANG_CUA_SP7"/>
      <sheetName val="Bang_chiet_tinh_TBA7"/>
      <sheetName val="PL_Dec127"/>
      <sheetName val="Baseline_with_Specs_-_Portuguê7"/>
      <sheetName val="SKU_TS7"/>
      <sheetName val="Chỉ_tiêu_bán_lẻ_tăng_thị_phần7"/>
      <sheetName val="Tồn_cuối_T67"/>
      <sheetName val="Nhận_T77"/>
      <sheetName val="Tổng_hợp_bán_tháng_77"/>
      <sheetName val="Tổng_hợp_bán_sỉ_T77"/>
      <sheetName val="GS_bán_T77"/>
      <sheetName val="Xuất_nội_bộ_7"/>
      <sheetName val="Nhận_nội_bộ7"/>
      <sheetName val="Tồn_cuối_T7_7"/>
      <sheetName val="TỔNG_HỢP7"/>
      <sheetName val="Thị_phần_Head_20177"/>
      <sheetName val="DỮ_LIỆU_ẨN7"/>
      <sheetName val="Co_cau7"/>
      <sheetName val="Database_Spreadsheet6"/>
      <sheetName val="Tồn_cuối__56"/>
      <sheetName val="Nhận_T66"/>
      <sheetName val="Tổng_hợp_bán_T66"/>
      <sheetName val="Tổng_hợp_bán_sỉ_T66"/>
      <sheetName val="REF_116"/>
      <sheetName val="DS_CHU_Ph_x006"/>
      <sheetName val="第34回_順位集計用1"/>
      <sheetName val="TT_DZ351"/>
      <sheetName val="02-05년_판매1"/>
      <sheetName val="TK_HOACH_TOAN1"/>
      <sheetName val="MTO_REV_2(ARMOR)25"/>
      <sheetName val="MeKong_-_Penetration24"/>
      <sheetName val="Dist__Perform_-_Ctns_sales_in24"/>
      <sheetName val="Dist__Perform_-_Value_sales_i24"/>
      <sheetName val="Dist__Perform_-_Value_sales_O24"/>
      <sheetName val="Head_Count24"/>
      <sheetName val="Sales_Result_For_Month24"/>
      <sheetName val="DS_CHU_Phuc24"/>
      <sheetName val="DS_THI_AT24"/>
      <sheetName val="Bien_Ban24"/>
      <sheetName val="dongia_(2)24"/>
      <sheetName val="Leave_Statistic_Report24"/>
      <sheetName val="ESTI_23"/>
      <sheetName val="FW_Sum23"/>
      <sheetName val="Bhyt_t122"/>
      <sheetName val="DAMNEN_KHONG_HC22"/>
      <sheetName val="DAM_NEN_HC22"/>
      <sheetName val="Detailed_Reporting22"/>
      <sheetName val="CT_Thang_Mo22"/>
      <sheetName val="CT__PL22"/>
      <sheetName val="BC_Ton_Kho_New22"/>
      <sheetName val="BC_Cua_GSBH_New22"/>
      <sheetName val="DS_CHU_Ph_x005f_x0001__x005f_x0000_22"/>
      <sheetName val="DS_CHU_Ph_x005f_x0001__22"/>
      <sheetName val="DS_CHU_Ph_x005f_x0001_22"/>
      <sheetName val="OPERATING_HEAD22"/>
      <sheetName val="DS_CHU_Ph_x005f_x0001_?22"/>
      <sheetName val="DS_CHU_Ph_x005f_x005f_x005f_x0001__x005f_x005f_22"/>
      <sheetName val="DS_CHU_Ph_x005f_x005f_x005f_x0001__22"/>
      <sheetName val="DS_CHU_Ph_x005f_x005f_x005f_x0001_22"/>
      <sheetName val="DU_LIEU19"/>
      <sheetName val="Nluc_KTFA(Khong_Có_KPY)19"/>
      <sheetName val="Năng_lưc_-2010-2S19"/>
      <sheetName val="Năng_lực_CĐ_PHUN_BI-09_19"/>
      <sheetName val="Calendar_Reminder19"/>
      <sheetName val="PB_THEO_HUYỆN_201018"/>
      <sheetName val="NGOÀI_TINH_201018"/>
      <sheetName val="ocean_voyage16"/>
      <sheetName val="SRP_FH18"/>
      <sheetName val="DS_CHU_Ph_x005f_x005f_x005f_x005f_x005f_x005f_x17"/>
      <sheetName val="V2-14Jan12-2012_process_cost16"/>
      <sheetName val="参考_人員調査表16"/>
      <sheetName val="quy_luong16"/>
      <sheetName val="Danh_sách16"/>
      <sheetName val="tính_hệ_số16"/>
      <sheetName val="CHUONG_TRINH16"/>
      <sheetName val="Apr'10-Daily_Sales16"/>
      <sheetName val="May'10-Daily_Sales16"/>
      <sheetName val="Jun'10-Daily_Sales16"/>
      <sheetName val="Jul'10-Daily_Sales16"/>
      <sheetName val="Aug'10-Daily_Sales16"/>
      <sheetName val="Sep'10-Daily_Sales16"/>
      <sheetName val="Oct'10-Daily_Sales16"/>
      <sheetName val="Nov'10-Daily_Sales16"/>
      <sheetName val="Dec'10-Daily_Sales16"/>
      <sheetName val="Jan'11-Daily_Sales16"/>
      <sheetName val="Feb'11-Daily_Sales16"/>
      <sheetName val="Mar'11-Daily_Sales16"/>
      <sheetName val="Apr'11-Daily_Sales16"/>
      <sheetName val="May'11-Daily_Sales16"/>
      <sheetName val="Jun'11-Daily_Sales16"/>
      <sheetName val="Jul'11-Daily_Sales16"/>
      <sheetName val="Aug'11-Daily_Sales16"/>
      <sheetName val="Sep'11-Daily_Sales16"/>
      <sheetName val="Oct'11-Daily_Sales16"/>
      <sheetName val="Nov'11-Daily_Sales16"/>
      <sheetName val="Dec'11-Daily_Sales16"/>
      <sheetName val="Chiet_tinh_dz2216"/>
      <sheetName val="Thuc_thanh16"/>
      <sheetName val="T_Tinh16"/>
      <sheetName val="DS_CHU_Ph_x005f_x005f_x005f_x0001_?18"/>
      <sheetName val="2017Sale_Jul_(2)16"/>
      <sheetName val="HEAD_LAMP_BRANDING16"/>
      <sheetName val="CHITIET_VL-NC-TT_-1p16"/>
      <sheetName val="SA1_-_Process_information16"/>
      <sheetName val="IA_-_Audit_report_front_page16"/>
      <sheetName val="IA_-_Audit_summary_report16"/>
      <sheetName val="IA_-_Front_page_planning16"/>
      <sheetName val="RR_-_Front_page_follow_up16"/>
      <sheetName val="IA_Follow_up_-_Audit_summary_16"/>
      <sheetName val="IA_-_Follow_up_-_Front_page16"/>
      <sheetName val="IA_-_Planning16"/>
      <sheetName val="IA_-_SF02_(1)16"/>
      <sheetName val="IA_-_Surveillance_plan16"/>
      <sheetName val="RR_-_Front_page_audit_report16"/>
      <sheetName val="RR_-_Front_page_planning16"/>
      <sheetName val="RR_-_Readiness_review_finding16"/>
      <sheetName val="SA1_-_Audit_report_front_page16"/>
      <sheetName val="SA1_-_Audit_summary_report16"/>
      <sheetName val="SA1_-_Follow_up_-_Audit_summa16"/>
      <sheetName val="SA1_-_Planning16"/>
      <sheetName val="SSA2_-_Follow_up_-_Front_page16"/>
      <sheetName val="vanchuyen_TC16"/>
      <sheetName val="bang_tien_luong16"/>
      <sheetName val="DS_phuong_tien16"/>
      <sheetName val="P_I13"/>
      <sheetName val="3_４Ｒ損益16"/>
      <sheetName val="Summary_case_type9"/>
      <sheetName val="EIRR&gt;_213"/>
      <sheetName val="KHÔNG_XÓA9"/>
      <sheetName val="Quotation_Form_7059"/>
      <sheetName val="Huong_dan9"/>
      <sheetName val="Chiet_tinh_dz359"/>
      <sheetName val="Product_hierachy-old9"/>
      <sheetName val="truc_tiep9"/>
      <sheetName val="DS_CHU_Ph_x005f_x0001__x09"/>
      <sheetName val="DS_CHU_Ph_x005f_x005f_x009"/>
      <sheetName val="DS_CHU_Ph_x005f_x005f_x005f_x0001__x09"/>
      <sheetName val="DS_CHU_Ph_x005f_x005f_x005f_x005f_x009"/>
      <sheetName val="AOP_2013_26_079"/>
      <sheetName val="DANH_MUC_SP9"/>
      <sheetName val="Course_requirement9"/>
      <sheetName val="Huong_dan_chung9"/>
      <sheetName val="Note_VAS_Q3_11-Q3_129"/>
      <sheetName val="Summary_9"/>
      <sheetName val="Chi_tiet9"/>
      <sheetName val="bangluong5_29"/>
      <sheetName val="Xeo_19"/>
      <sheetName val="DANH_BẠ9"/>
      <sheetName val="TONG_HOP9"/>
      <sheetName val="CaQ5_gd29"/>
      <sheetName val="Duong_PhuHuu9"/>
      <sheetName val="Vh_HTLO_P149"/>
      <sheetName val="600!25D_NT9"/>
      <sheetName val="600!29D_NT9"/>
      <sheetName val="600!30D_NT9"/>
      <sheetName val="VT_A_cap-THI_CONG9"/>
      <sheetName val="DANH_SACH_VAT_TU_THU_HOI9"/>
      <sheetName val="TONG_HT9"/>
      <sheetName val="Nganh_nghe9"/>
      <sheetName val="CHITIET_VL-NC-TT-3p9"/>
      <sheetName val="Dgia_vat_tu9"/>
      <sheetName val="Don_gia_III9"/>
      <sheetName val="CHITIET_VL-NC9"/>
      <sheetName val="DON_GIA9"/>
      <sheetName val="Thong_tin_loai_tu9"/>
      <sheetName val="Field_type9"/>
      <sheetName val="KWWH_LAST_UPDATE_7_11_088"/>
      <sheetName val="DS_nhan_vien8"/>
      <sheetName val="List_price8"/>
      <sheetName val="Danh_sach_Broker8"/>
      <sheetName val="Tien_do_ky_thoa_thuan8"/>
      <sheetName val="Mã_khách8"/>
      <sheetName val="16_Note8"/>
      <sheetName val="SP_Plan_and_Attn_JAN8"/>
      <sheetName val="BAO_CAO_THANG_CUA_SP8"/>
      <sheetName val="Bang_chiet_tinh_TBA8"/>
      <sheetName val="PL_Dec128"/>
      <sheetName val="Baseline_with_Specs_-_Portuguê8"/>
      <sheetName val="SKU_TS8"/>
      <sheetName val="Chỉ_tiêu_bán_lẻ_tăng_thị_phần8"/>
      <sheetName val="Tồn_cuối_T68"/>
      <sheetName val="Nhận_T78"/>
      <sheetName val="Tổng_hợp_bán_tháng_78"/>
      <sheetName val="Tổng_hợp_bán_sỉ_T78"/>
      <sheetName val="GS_bán_T78"/>
      <sheetName val="Xuất_nội_bộ_8"/>
      <sheetName val="Nhận_nội_bộ8"/>
      <sheetName val="Tồn_cuối_T7_8"/>
      <sheetName val="TỔNG_HỢP8"/>
      <sheetName val="Thị_phần_Head_20178"/>
      <sheetName val="DỮ_LIỆU_ẨN8"/>
      <sheetName val="Co_cau8"/>
      <sheetName val="Database_Spreadsheet7"/>
      <sheetName val="Tồn_cuối__57"/>
      <sheetName val="Nhận_T67"/>
      <sheetName val="Tổng_hợp_bán_T67"/>
      <sheetName val="Tổng_hợp_bán_sỉ_T67"/>
      <sheetName val="REF_117"/>
      <sheetName val="DS_CHU_Ph_x007"/>
      <sheetName val="第34回_順位集計用2"/>
      <sheetName val="TT_DZ352"/>
      <sheetName val="gia_vt,nc,may2"/>
      <sheetName val="Electrical_Breakdown2"/>
      <sheetName val="Packing_qty2"/>
      <sheetName val="TC_in2"/>
      <sheetName val="CC_T5_2018_2"/>
      <sheetName val="TC_T5_20182"/>
      <sheetName val="Pivot_TC2"/>
      <sheetName val="Pivot_TC03_182"/>
      <sheetName val="In_TC022"/>
      <sheetName val="DS_combo_gối_SN_T052"/>
      <sheetName val="DS_bình_nước_SN_T052"/>
      <sheetName val="Sinh_nhật_T02_tiền2"/>
      <sheetName val="DS_tăng_ca,_chấm_cơm_T2,_CN2"/>
      <sheetName val="DS_tăng_ca,_chấm_cơm_T5,_CN2"/>
      <sheetName val="Pivot_TC_(in)2"/>
      <sheetName val="TC_T2_2018_TL2"/>
      <sheetName val="TL_Pivot_TC02_182"/>
      <sheetName val="TC_T1_2018_TL2"/>
      <sheetName val="TL_Pivot_TC01_182"/>
      <sheetName val="DS_nhận_tiền_thưởng_tập_thể2"/>
      <sheetName val="DS_nhân_quà_và_tiền_SN__T03_182"/>
      <sheetName val="DS_thâm_niên_T32"/>
      <sheetName val="CC_CTV3_20172"/>
      <sheetName val="Detail_Acc_335-20112"/>
      <sheetName val="Yield_Sx2"/>
      <sheetName val="DON_GIA_CAN_THO2"/>
      <sheetName val="TH_XL2"/>
      <sheetName val="TONGKE3p_2"/>
      <sheetName val="t-h_HA_THE2"/>
      <sheetName val="KPVC-BD_2"/>
      <sheetName val="TH_XUẤT2"/>
      <sheetName val="TM_CDKT-VCSH_(10)2"/>
      <sheetName val="Data_Reference2"/>
      <sheetName val="Tien_mat_moi2"/>
      <sheetName val="Lenh_chuyen_tien2"/>
      <sheetName val="Tam_ung2"/>
      <sheetName val="APP_TINMOI_06_20192"/>
      <sheetName val="DS_vắt_24H2"/>
      <sheetName val="TNBS_06_2019_KD_24h2"/>
      <sheetName val="Thu_nhập_toàn_CTY_2"/>
      <sheetName val="Lenh_CK2"/>
      <sheetName val="TN_bo_sung2"/>
      <sheetName val="Cham_cong2"/>
      <sheetName val="Thêm_giờ_2"/>
      <sheetName val="Tru_tien_nghi_mat2"/>
      <sheetName val="DS_tru_bao_lanh2"/>
      <sheetName val="gio_tang_ca2"/>
      <sheetName val="6_Ds_CTV2"/>
      <sheetName val="02-05년_판매2"/>
      <sheetName val="Direct_method2"/>
      <sheetName val="TK_HOACH_TOAN2"/>
      <sheetName val="Payroll_PRDCV2"/>
      <sheetName val="MTO_REV_2(ARMOR)26"/>
      <sheetName val="MeKong_-_Penetration25"/>
      <sheetName val="Dist__Perform_-_Ctns_sales_in25"/>
      <sheetName val="Dist__Perform_-_Value_sales_i25"/>
      <sheetName val="Dist__Perform_-_Value_sales_O25"/>
      <sheetName val="Head_Count25"/>
      <sheetName val="Sales_Result_For_Month25"/>
      <sheetName val="DS_CHU_Phuc25"/>
      <sheetName val="DS_THI_AT25"/>
      <sheetName val="Bien_Ban25"/>
      <sheetName val="dongia_(2)25"/>
      <sheetName val="Leave_Statistic_Report25"/>
      <sheetName val="ESTI_24"/>
      <sheetName val="FW_Sum24"/>
      <sheetName val="Bhyt_t123"/>
      <sheetName val="DAMNEN_KHONG_HC23"/>
      <sheetName val="DAM_NEN_HC23"/>
      <sheetName val="Detailed_Reporting23"/>
      <sheetName val="CT_Thang_Mo23"/>
      <sheetName val="CT__PL23"/>
      <sheetName val="BC_Ton_Kho_New23"/>
      <sheetName val="BC_Cua_GSBH_New23"/>
      <sheetName val="DS_CHU_Ph_x005f_x0001__x005f_x0000_23"/>
      <sheetName val="DS_CHU_Ph_x005f_x0001__23"/>
      <sheetName val="DS_CHU_Ph_x005f_x0001_23"/>
      <sheetName val="OPERATING_HEAD23"/>
      <sheetName val="DS_CHU_Ph_x005f_x0001_?23"/>
      <sheetName val="DS_CHU_Ph_x005f_x005f_x005f_x0001__x005f_x005f_23"/>
      <sheetName val="DS_CHU_Ph_x005f_x005f_x005f_x0001__23"/>
      <sheetName val="DS_CHU_Ph_x005f_x005f_x005f_x0001_23"/>
      <sheetName val="DU_LIEU20"/>
      <sheetName val="Nluc_KTFA(Khong_Có_KPY)20"/>
      <sheetName val="Năng_lưc_-2010-2S20"/>
      <sheetName val="Năng_lực_CĐ_PHUN_BI-09_20"/>
      <sheetName val="Calendar_Reminder20"/>
      <sheetName val="PB_THEO_HUYỆN_201019"/>
      <sheetName val="NGOÀI_TINH_201019"/>
      <sheetName val="ocean_voyage17"/>
      <sheetName val="SRP_FH19"/>
      <sheetName val="DS_CHU_Ph_x005f_x005f_x005f_x005f_x005f_x005f_x18"/>
      <sheetName val="V2-14Jan12-2012_process_cost17"/>
      <sheetName val="参考_人員調査表17"/>
      <sheetName val="quy_luong17"/>
      <sheetName val="Danh_sách17"/>
      <sheetName val="tính_hệ_số17"/>
      <sheetName val="CHUONG_TRINH17"/>
      <sheetName val="Apr'10-Daily_Sales17"/>
      <sheetName val="May'10-Daily_Sales17"/>
      <sheetName val="Jun'10-Daily_Sales17"/>
      <sheetName val="Jul'10-Daily_Sales17"/>
      <sheetName val="Aug'10-Daily_Sales17"/>
      <sheetName val="Sep'10-Daily_Sales17"/>
      <sheetName val="Oct'10-Daily_Sales17"/>
      <sheetName val="Nov'10-Daily_Sales17"/>
      <sheetName val="Dec'10-Daily_Sales17"/>
      <sheetName val="Jan'11-Daily_Sales17"/>
      <sheetName val="Feb'11-Daily_Sales17"/>
      <sheetName val="Mar'11-Daily_Sales17"/>
      <sheetName val="Apr'11-Daily_Sales17"/>
      <sheetName val="May'11-Daily_Sales17"/>
      <sheetName val="Jun'11-Daily_Sales17"/>
      <sheetName val="Jul'11-Daily_Sales17"/>
      <sheetName val="Aug'11-Daily_Sales17"/>
      <sheetName val="Sep'11-Daily_Sales17"/>
      <sheetName val="Oct'11-Daily_Sales17"/>
      <sheetName val="Nov'11-Daily_Sales17"/>
      <sheetName val="Dec'11-Daily_Sales17"/>
      <sheetName val="Chiet_tinh_dz2217"/>
      <sheetName val="Thuc_thanh17"/>
      <sheetName val="T_Tinh17"/>
      <sheetName val="DS_CHU_Ph_x005f_x005f_x005f_x0001_?19"/>
      <sheetName val="2017Sale_Jul_(2)17"/>
      <sheetName val="HEAD_LAMP_BRANDING17"/>
      <sheetName val="CHITIET_VL-NC-TT_-1p17"/>
      <sheetName val="SA1_-_Process_information17"/>
      <sheetName val="IA_-_Audit_report_front_page17"/>
      <sheetName val="IA_-_Audit_summary_report17"/>
      <sheetName val="IA_-_Front_page_planning17"/>
      <sheetName val="RR_-_Front_page_follow_up17"/>
      <sheetName val="IA_Follow_up_-_Audit_summary_17"/>
      <sheetName val="IA_-_Follow_up_-_Front_page17"/>
      <sheetName val="IA_-_Planning17"/>
      <sheetName val="IA_-_SF02_(1)17"/>
      <sheetName val="IA_-_Surveillance_plan17"/>
      <sheetName val="RR_-_Front_page_audit_report17"/>
      <sheetName val="RR_-_Front_page_planning17"/>
      <sheetName val="RR_-_Readiness_review_finding17"/>
      <sheetName val="SA1_-_Audit_report_front_page17"/>
      <sheetName val="SA1_-_Audit_summary_report17"/>
      <sheetName val="SA1_-_Follow_up_-_Audit_summa17"/>
      <sheetName val="SA1_-_Planning17"/>
      <sheetName val="SSA2_-_Follow_up_-_Front_page17"/>
      <sheetName val="vanchuyen_TC17"/>
      <sheetName val="bang_tien_luong17"/>
      <sheetName val="DS_phuong_tien17"/>
      <sheetName val="P_I14"/>
      <sheetName val="3_４Ｒ損益17"/>
      <sheetName val="Summary_case_type10"/>
      <sheetName val="EIRR&gt;_214"/>
      <sheetName val="KHÔNG_XÓA10"/>
      <sheetName val="Quotation_Form_70510"/>
      <sheetName val="Huong_dan10"/>
      <sheetName val="Chiet_tinh_dz3510"/>
      <sheetName val="Product_hierachy-old10"/>
      <sheetName val="truc_tiep10"/>
      <sheetName val="DS_CHU_Ph_x005f_x0001__x010"/>
      <sheetName val="DS_CHU_Ph_x005f_x005f_x0010"/>
      <sheetName val="DS_CHU_Ph_x005f_x005f_x005f_x0001__x010"/>
      <sheetName val="DS_CHU_Ph_x005f_x005f_x005f_x005f_x0010"/>
      <sheetName val="AOP_2013_26_0710"/>
      <sheetName val="DANH_MUC_SP10"/>
      <sheetName val="Course_requirement10"/>
      <sheetName val="Huong_dan_chung10"/>
      <sheetName val="Note_VAS_Q3_11-Q3_1210"/>
      <sheetName val="Summary_10"/>
      <sheetName val="Chi_tiet10"/>
      <sheetName val="bangluong5_210"/>
      <sheetName val="Xeo_110"/>
      <sheetName val="DANH_BẠ10"/>
      <sheetName val="TONG_HOP10"/>
      <sheetName val="CaQ5_gd210"/>
      <sheetName val="Duong_PhuHuu10"/>
      <sheetName val="Vh_HTLO_P1410"/>
      <sheetName val="600!25D_NT10"/>
      <sheetName val="600!29D_NT10"/>
      <sheetName val="600!30D_NT10"/>
      <sheetName val="VT_A_cap-THI_CONG10"/>
      <sheetName val="DANH_SACH_VAT_TU_THU_HOI10"/>
      <sheetName val="TONG_HT10"/>
      <sheetName val="Nganh_nghe10"/>
      <sheetName val="CHITIET_VL-NC-TT-3p10"/>
      <sheetName val="Dgia_vat_tu10"/>
      <sheetName val="Don_gia_III10"/>
      <sheetName val="CHITIET_VL-NC10"/>
      <sheetName val="DON_GIA10"/>
      <sheetName val="Thong_tin_loai_tu10"/>
      <sheetName val="Field_type10"/>
      <sheetName val="KWWH_LAST_UPDATE_7_11_089"/>
      <sheetName val="DS_nhan_vien9"/>
      <sheetName val="List_price9"/>
      <sheetName val="Danh_sach_Broker9"/>
      <sheetName val="Tien_do_ky_thoa_thuan9"/>
      <sheetName val="Mã_khách9"/>
      <sheetName val="16_Note9"/>
      <sheetName val="SP_Plan_and_Attn_JAN9"/>
      <sheetName val="BAO_CAO_THANG_CUA_SP9"/>
      <sheetName val="Bang_chiet_tinh_TBA9"/>
      <sheetName val="PL_Dec129"/>
      <sheetName val="Baseline_with_Specs_-_Portuguê9"/>
      <sheetName val="SKU_TS9"/>
      <sheetName val="Chỉ_tiêu_bán_lẻ_tăng_thị_phần9"/>
      <sheetName val="Tồn_cuối_T69"/>
      <sheetName val="Nhận_T79"/>
      <sheetName val="Tổng_hợp_bán_tháng_79"/>
      <sheetName val="Tổng_hợp_bán_sỉ_T79"/>
      <sheetName val="GS_bán_T79"/>
      <sheetName val="Xuất_nội_bộ_9"/>
      <sheetName val="Nhận_nội_bộ9"/>
      <sheetName val="Tồn_cuối_T7_9"/>
      <sheetName val="TỔNG_HỢP9"/>
      <sheetName val="Thị_phần_Head_20179"/>
      <sheetName val="DỮ_LIỆU_ẨN9"/>
      <sheetName val="Co_cau9"/>
      <sheetName val="Database_Spreadsheet8"/>
      <sheetName val="Tồn_cuối__58"/>
      <sheetName val="Nhận_T68"/>
      <sheetName val="Tổng_hợp_bán_T68"/>
      <sheetName val="Tổng_hợp_bán_sỉ_T68"/>
      <sheetName val="REF_118"/>
      <sheetName val="DS_CHU_Ph_x008"/>
      <sheetName val="第34回_順位集計用3"/>
      <sheetName val="TT_DZ353"/>
      <sheetName val="gia_vt,nc,may3"/>
      <sheetName val="Electrical_Breakdown3"/>
      <sheetName val="Vat_tu_XD3"/>
      <sheetName val="Packing_qty3"/>
      <sheetName val="TC_in3"/>
      <sheetName val="CC_T5_2018_3"/>
      <sheetName val="TC_T5_20183"/>
      <sheetName val="Pivot_TC3"/>
      <sheetName val="Pivot_TC03_183"/>
      <sheetName val="In_TC023"/>
      <sheetName val="DS_combo_gối_SN_T053"/>
      <sheetName val="DS_bình_nước_SN_T053"/>
      <sheetName val="Sinh_nhật_T02_tiền3"/>
      <sheetName val="DS_tăng_ca,_chấm_cơm_T2,_CN3"/>
      <sheetName val="DS_tăng_ca,_chấm_cơm_T5,_CN3"/>
      <sheetName val="Pivot_TC_(in)3"/>
      <sheetName val="TC_T2_2018_TL3"/>
      <sheetName val="TL_Pivot_TC02_183"/>
      <sheetName val="TC_T1_2018_TL3"/>
      <sheetName val="TL_Pivot_TC01_183"/>
      <sheetName val="DS_nhận_tiền_thưởng_tập_thể3"/>
      <sheetName val="DS_nhân_quà_và_tiền_SN__T03_183"/>
      <sheetName val="DS_thâm_niên_T33"/>
      <sheetName val="CC_CTV3_20173"/>
      <sheetName val="Detail_Acc_335-20113"/>
      <sheetName val="Yield_Sx3"/>
      <sheetName val="DON_GIA_CAN_THO3"/>
      <sheetName val="TH_XL3"/>
      <sheetName val="TONGKE3p_3"/>
      <sheetName val="t-h_HA_THE3"/>
      <sheetName val="KPVC-BD_3"/>
      <sheetName val="TH_XUẤT3"/>
      <sheetName val="TM_CDKT-VCSH_(10)3"/>
      <sheetName val="20__DM_Trường3"/>
      <sheetName val="NGUON_DU_LIEU3"/>
      <sheetName val="Data_Reference3"/>
      <sheetName val="Tien_mat_moi3"/>
      <sheetName val="Lenh_chuyen_tien3"/>
      <sheetName val="Tam_ung3"/>
      <sheetName val="APP_TINMOI_06_20193"/>
      <sheetName val="DS_vắt_24H3"/>
      <sheetName val="TNBS_06_2019_KD_24h3"/>
      <sheetName val="Thu_nhập_toàn_CTY_3"/>
      <sheetName val="Lenh_CK3"/>
      <sheetName val="TN_bo_sung3"/>
      <sheetName val="Cham_cong3"/>
      <sheetName val="Thêm_giờ_3"/>
      <sheetName val="Tru_tien_nghi_mat3"/>
      <sheetName val="DS_tru_bao_lanh3"/>
      <sheetName val="gio_tang_ca3"/>
      <sheetName val="6_Ds_CTV3"/>
      <sheetName val="02-05년_판매3"/>
      <sheetName val="Direct_method3"/>
      <sheetName val="TK_HOACH_TOAN3"/>
      <sheetName val="Payroll_PRDCV3"/>
      <sheetName val="MTO_REV_2(ARMOR)27"/>
      <sheetName val="MeKong_-_Penetration26"/>
      <sheetName val="Dist__Perform_-_Ctns_sales_in26"/>
      <sheetName val="Dist__Perform_-_Value_sales_i26"/>
      <sheetName val="Dist__Perform_-_Value_sales_O26"/>
      <sheetName val="Head_Count26"/>
      <sheetName val="Sales_Result_For_Month26"/>
      <sheetName val="DS_CHU_Phuc26"/>
      <sheetName val="DS_THI_AT26"/>
      <sheetName val="Bien_Ban26"/>
      <sheetName val="dongia_(2)26"/>
      <sheetName val="Leave_Statistic_Report26"/>
      <sheetName val="ESTI_25"/>
      <sheetName val="FW_Sum25"/>
      <sheetName val="Bhyt_t124"/>
      <sheetName val="DAMNEN_KHONG_HC24"/>
      <sheetName val="DAM_NEN_HC24"/>
      <sheetName val="Detailed_Reporting24"/>
      <sheetName val="CT_Thang_Mo24"/>
      <sheetName val="CT__PL24"/>
      <sheetName val="BC_Ton_Kho_New24"/>
      <sheetName val="BC_Cua_GSBH_New24"/>
      <sheetName val="DS_CHU_Ph_x005f_x0001__x005f_x0000_24"/>
      <sheetName val="DS_CHU_Ph_x005f_x0001__24"/>
      <sheetName val="DS_CHU_Ph_x005f_x0001_24"/>
      <sheetName val="OPERATING_HEAD24"/>
      <sheetName val="DS_CHU_Ph_x005f_x0001_?24"/>
      <sheetName val="DS_CHU_Ph_x005f_x005f_x005f_x0001__x005f_x005f_24"/>
      <sheetName val="DS_CHU_Ph_x005f_x005f_x005f_x0001__24"/>
      <sheetName val="DS_CHU_Ph_x005f_x005f_x005f_x0001_24"/>
      <sheetName val="DU_LIEU21"/>
      <sheetName val="Nluc_KTFA(Khong_Có_KPY)21"/>
      <sheetName val="Năng_lưc_-2010-2S21"/>
      <sheetName val="Năng_lực_CĐ_PHUN_BI-09_21"/>
      <sheetName val="Calendar_Reminder21"/>
      <sheetName val="PB_THEO_HUYỆN_201020"/>
      <sheetName val="NGOÀI_TINH_201020"/>
      <sheetName val="ocean_voyage18"/>
      <sheetName val="SRP_FH20"/>
      <sheetName val="DS_CHU_Ph_x005f_x005f_x005f_x005f_x005f_x005f_x19"/>
      <sheetName val="V2-14Jan12-2012_process_cost18"/>
      <sheetName val="参考_人員調査表18"/>
      <sheetName val="quy_luong18"/>
      <sheetName val="Danh_sách18"/>
      <sheetName val="tính_hệ_số18"/>
      <sheetName val="CHUONG_TRINH18"/>
      <sheetName val="Apr'10-Daily_Sales18"/>
      <sheetName val="May'10-Daily_Sales18"/>
      <sheetName val="Jun'10-Daily_Sales18"/>
      <sheetName val="Jul'10-Daily_Sales18"/>
      <sheetName val="Aug'10-Daily_Sales18"/>
      <sheetName val="Sep'10-Daily_Sales18"/>
      <sheetName val="Oct'10-Daily_Sales18"/>
      <sheetName val="Nov'10-Daily_Sales18"/>
      <sheetName val="Dec'10-Daily_Sales18"/>
      <sheetName val="Jan'11-Daily_Sales18"/>
      <sheetName val="Feb'11-Daily_Sales18"/>
      <sheetName val="Mar'11-Daily_Sales18"/>
      <sheetName val="Apr'11-Daily_Sales18"/>
      <sheetName val="May'11-Daily_Sales18"/>
      <sheetName val="Jun'11-Daily_Sales18"/>
      <sheetName val="Jul'11-Daily_Sales18"/>
      <sheetName val="Aug'11-Daily_Sales18"/>
      <sheetName val="Sep'11-Daily_Sales18"/>
      <sheetName val="Oct'11-Daily_Sales18"/>
      <sheetName val="Nov'11-Daily_Sales18"/>
      <sheetName val="Dec'11-Daily_Sales18"/>
      <sheetName val="Chiet_tinh_dz2218"/>
      <sheetName val="Thuc_thanh18"/>
      <sheetName val="T_Tinh18"/>
      <sheetName val="DS_CHU_Ph_x005f_x005f_x005f_x0001_?20"/>
      <sheetName val="2017Sale_Jul_(2)18"/>
      <sheetName val="HEAD_LAMP_BRANDING18"/>
      <sheetName val="CHITIET_VL-NC-TT_-1p18"/>
      <sheetName val="SA1_-_Process_information18"/>
      <sheetName val="IA_-_Audit_report_front_page18"/>
      <sheetName val="IA_-_Audit_summary_report18"/>
      <sheetName val="IA_-_Front_page_planning18"/>
      <sheetName val="RR_-_Front_page_follow_up18"/>
      <sheetName val="IA_Follow_up_-_Audit_summary_18"/>
      <sheetName val="IA_-_Follow_up_-_Front_page18"/>
      <sheetName val="IA_-_Planning18"/>
      <sheetName val="IA_-_SF02_(1)18"/>
      <sheetName val="IA_-_Surveillance_plan18"/>
      <sheetName val="RR_-_Front_page_audit_report18"/>
      <sheetName val="RR_-_Front_page_planning18"/>
      <sheetName val="RR_-_Readiness_review_finding18"/>
      <sheetName val="SA1_-_Audit_report_front_page18"/>
      <sheetName val="SA1_-_Audit_summary_report18"/>
      <sheetName val="SA1_-_Follow_up_-_Audit_summa18"/>
      <sheetName val="SA1_-_Planning18"/>
      <sheetName val="SSA2_-_Follow_up_-_Front_page18"/>
      <sheetName val="vanchuyen_TC18"/>
      <sheetName val="bang_tien_luong18"/>
      <sheetName val="DS_phuong_tien18"/>
      <sheetName val="P_I15"/>
      <sheetName val="3_４Ｒ損益18"/>
      <sheetName val="Summary_case_type11"/>
      <sheetName val="EIRR&gt;_215"/>
      <sheetName val="KHÔNG_XÓA11"/>
      <sheetName val="Quotation_Form_70511"/>
      <sheetName val="Huong_dan11"/>
      <sheetName val="Chiet_tinh_dz3511"/>
      <sheetName val="Product_hierachy-old11"/>
      <sheetName val="truc_tiep11"/>
      <sheetName val="DS_CHU_Ph_x005f_x0001__x011"/>
      <sheetName val="DS_CHU_Ph_x005f_x005f_x0011"/>
      <sheetName val="DS_CHU_Ph_x005f_x005f_x005f_x0001__x011"/>
      <sheetName val="DS_CHU_Ph_x005f_x005f_x005f_x005f_x0011"/>
      <sheetName val="AOP_2013_26_0711"/>
      <sheetName val="DANH_MUC_SP11"/>
      <sheetName val="Course_requirement11"/>
      <sheetName val="Huong_dan_chung11"/>
      <sheetName val="Note_VAS_Q3_11-Q3_1211"/>
      <sheetName val="Summary_11"/>
      <sheetName val="Chi_tiet11"/>
      <sheetName val="bangluong5_211"/>
      <sheetName val="Xeo_111"/>
      <sheetName val="DANH_BẠ11"/>
      <sheetName val="TONG_HOP11"/>
      <sheetName val="CaQ5_gd211"/>
      <sheetName val="Duong_PhuHuu11"/>
      <sheetName val="Vh_HTLO_P1411"/>
      <sheetName val="600!25D_NT11"/>
      <sheetName val="600!29D_NT11"/>
      <sheetName val="600!30D_NT11"/>
      <sheetName val="VT_A_cap-THI_CONG11"/>
      <sheetName val="DANH_SACH_VAT_TU_THU_HOI11"/>
      <sheetName val="TONG_HT11"/>
      <sheetName val="Nganh_nghe11"/>
      <sheetName val="CHITIET_VL-NC-TT-3p11"/>
      <sheetName val="Dgia_vat_tu11"/>
      <sheetName val="Don_gia_III11"/>
      <sheetName val="CHITIET_VL-NC11"/>
      <sheetName val="DON_GIA11"/>
      <sheetName val="Thong_tin_loai_tu11"/>
      <sheetName val="Field_type11"/>
      <sheetName val="KWWH_LAST_UPDATE_7_11_0810"/>
      <sheetName val="DS_nhan_vien10"/>
      <sheetName val="List_price10"/>
      <sheetName val="Danh_sach_Broker10"/>
      <sheetName val="Tien_do_ky_thoa_thuan10"/>
      <sheetName val="Mã_khách10"/>
      <sheetName val="16_Note10"/>
      <sheetName val="SP_Plan_and_Attn_JAN10"/>
      <sheetName val="BAO_CAO_THANG_CUA_SP10"/>
      <sheetName val="Bang_chiet_tinh_TBA10"/>
      <sheetName val="PL_Dec1210"/>
      <sheetName val="Baseline_with_Specs_-_Portugu10"/>
      <sheetName val="SKU_TS10"/>
      <sheetName val="Chỉ_tiêu_bán_lẻ_tăng_thị_phần10"/>
      <sheetName val="Tồn_cuối_T610"/>
      <sheetName val="Nhận_T710"/>
      <sheetName val="Tổng_hợp_bán_tháng_710"/>
      <sheetName val="Tổng_hợp_bán_sỉ_T710"/>
      <sheetName val="GS_bán_T710"/>
      <sheetName val="Xuất_nội_bộ_10"/>
      <sheetName val="Nhận_nội_bộ10"/>
      <sheetName val="Tồn_cuối_T7_10"/>
      <sheetName val="TỔNG_HỢP10"/>
      <sheetName val="Thị_phần_Head_201710"/>
      <sheetName val="DỮ_LIỆU_ẨN10"/>
      <sheetName val="Co_cau10"/>
      <sheetName val="Database_Spreadsheet9"/>
      <sheetName val="Tồn_cuối__59"/>
      <sheetName val="Nhận_T69"/>
      <sheetName val="Tổng_hợp_bán_T69"/>
      <sheetName val="Tổng_hợp_bán_sỉ_T69"/>
      <sheetName val="REF_119"/>
      <sheetName val="DS_CHU_Ph_x009"/>
      <sheetName val="第34回_順位集計用4"/>
      <sheetName val="TT_DZ354"/>
      <sheetName val="gia_vt,nc,may4"/>
      <sheetName val="Electrical_Breakdown4"/>
      <sheetName val="Vat_tu_XD4"/>
      <sheetName val="Packing_qty4"/>
      <sheetName val="TC_in4"/>
      <sheetName val="CC_T5_2018_4"/>
      <sheetName val="TC_T5_20184"/>
      <sheetName val="Pivot_TC4"/>
      <sheetName val="Pivot_TC03_184"/>
      <sheetName val="In_TC024"/>
      <sheetName val="DS_combo_gối_SN_T054"/>
      <sheetName val="DS_bình_nước_SN_T054"/>
      <sheetName val="Sinh_nhật_T02_tiền4"/>
      <sheetName val="DS_tăng_ca,_chấm_cơm_T2,_CN4"/>
      <sheetName val="DS_tăng_ca,_chấm_cơm_T5,_CN4"/>
      <sheetName val="Pivot_TC_(in)4"/>
      <sheetName val="TC_T2_2018_TL4"/>
      <sheetName val="TL_Pivot_TC02_184"/>
      <sheetName val="TC_T1_2018_TL4"/>
      <sheetName val="TL_Pivot_TC01_184"/>
      <sheetName val="DS_nhận_tiền_thưởng_tập_thể4"/>
      <sheetName val="DS_nhân_quà_và_tiền_SN__T03_184"/>
      <sheetName val="DS_thâm_niên_T34"/>
      <sheetName val="CC_CTV3_20174"/>
      <sheetName val="Detail_Acc_335-20114"/>
      <sheetName val="Yield_Sx4"/>
      <sheetName val="DON_GIA_CAN_THO4"/>
      <sheetName val="TH_XL4"/>
      <sheetName val="TONGKE3p_4"/>
      <sheetName val="t-h_HA_THE4"/>
      <sheetName val="KPVC-BD_4"/>
      <sheetName val="TH_XUẤT4"/>
      <sheetName val="TM_CDKT-VCSH_(10)4"/>
      <sheetName val="20__DM_Trường4"/>
      <sheetName val="NGUON_DU_LIEU4"/>
      <sheetName val="Data_Reference4"/>
      <sheetName val="Tien_mat_moi4"/>
      <sheetName val="Lenh_chuyen_tien4"/>
      <sheetName val="Tam_ung4"/>
      <sheetName val="APP_TINMOI_06_20194"/>
      <sheetName val="DS_vắt_24H4"/>
      <sheetName val="TNBS_06_2019_KD_24h4"/>
      <sheetName val="Thu_nhập_toàn_CTY_4"/>
      <sheetName val="Lenh_CK4"/>
      <sheetName val="TN_bo_sung4"/>
      <sheetName val="Cham_cong4"/>
      <sheetName val="Thêm_giờ_4"/>
      <sheetName val="Tru_tien_nghi_mat4"/>
      <sheetName val="DS_tru_bao_lanh4"/>
      <sheetName val="gio_tang_ca4"/>
      <sheetName val="6_Ds_CTV4"/>
      <sheetName val="02-05년_판매4"/>
      <sheetName val="Direct_method4"/>
      <sheetName val="TK_HOACH_TOAN4"/>
      <sheetName val="Payroll_PRDCV4"/>
      <sheetName val="MTO_REV_2(ARMOR)29"/>
      <sheetName val="MeKong_-_Penetration28"/>
      <sheetName val="Dist__Perform_-_Ctns_sales_in28"/>
      <sheetName val="Dist__Perform_-_Value_sales_i28"/>
      <sheetName val="Dist__Perform_-_Value_sales_O28"/>
      <sheetName val="Head_Count28"/>
      <sheetName val="Sales_Result_For_Month28"/>
      <sheetName val="DS_CHU_Phuc28"/>
      <sheetName val="DS_THI_AT28"/>
      <sheetName val="Bien_Ban28"/>
      <sheetName val="dongia_(2)28"/>
      <sheetName val="Leave_Statistic_Report28"/>
      <sheetName val="ESTI_27"/>
      <sheetName val="FW_Sum27"/>
      <sheetName val="Bhyt_t126"/>
      <sheetName val="DAMNEN_KHONG_HC26"/>
      <sheetName val="DAM_NEN_HC26"/>
      <sheetName val="Detailed_Reporting26"/>
      <sheetName val="CT_Thang_Mo26"/>
      <sheetName val="CT__PL26"/>
      <sheetName val="BC_Ton_Kho_New26"/>
      <sheetName val="BC_Cua_GSBH_New26"/>
      <sheetName val="DS_CHU_Ph_x005f_x0001__x005f_x0000_26"/>
      <sheetName val="DS_CHU_Ph_x005f_x0001__26"/>
      <sheetName val="DS_CHU_Ph_x005f_x0001_26"/>
      <sheetName val="OPERATING_HEAD26"/>
      <sheetName val="DS_CHU_Ph_x005f_x0001_?26"/>
      <sheetName val="DS_CHU_Ph_x005f_x005f_x005f_x0001__x005f_x005f_26"/>
      <sheetName val="DS_CHU_Ph_x005f_x005f_x005f_x0001__26"/>
      <sheetName val="DS_CHU_Ph_x005f_x005f_x005f_x0001_26"/>
      <sheetName val="DU_LIEU23"/>
      <sheetName val="Nluc_KTFA(Khong_Có_KPY)23"/>
      <sheetName val="Năng_lưc_-2010-2S23"/>
      <sheetName val="Năng_lực_CĐ_PHUN_BI-09_23"/>
      <sheetName val="Calendar_Reminder23"/>
      <sheetName val="PB_THEO_HUYỆN_201022"/>
      <sheetName val="NGOÀI_TINH_201022"/>
      <sheetName val="ocean_voyage20"/>
      <sheetName val="SRP_FH22"/>
      <sheetName val="DS_CHU_Ph_x005f_x005f_x005f_x005f_x005f_x005f_x21"/>
      <sheetName val="V2-14Jan12-2012_process_cost20"/>
      <sheetName val="参考_人員調査表20"/>
      <sheetName val="quy_luong20"/>
      <sheetName val="Danh_sách20"/>
      <sheetName val="tính_hệ_số20"/>
      <sheetName val="CHUONG_TRINH20"/>
      <sheetName val="Apr'10-Daily_Sales20"/>
      <sheetName val="May'10-Daily_Sales20"/>
      <sheetName val="Jun'10-Daily_Sales20"/>
      <sheetName val="Jul'10-Daily_Sales20"/>
      <sheetName val="Aug'10-Daily_Sales20"/>
      <sheetName val="Sep'10-Daily_Sales20"/>
      <sheetName val="Oct'10-Daily_Sales20"/>
      <sheetName val="Nov'10-Daily_Sales20"/>
      <sheetName val="Dec'10-Daily_Sales20"/>
      <sheetName val="Jan'11-Daily_Sales20"/>
      <sheetName val="Feb'11-Daily_Sales20"/>
      <sheetName val="Mar'11-Daily_Sales20"/>
      <sheetName val="Apr'11-Daily_Sales20"/>
      <sheetName val="May'11-Daily_Sales20"/>
      <sheetName val="Jun'11-Daily_Sales20"/>
      <sheetName val="Jul'11-Daily_Sales20"/>
      <sheetName val="Aug'11-Daily_Sales20"/>
      <sheetName val="Sep'11-Daily_Sales20"/>
      <sheetName val="Oct'11-Daily_Sales20"/>
      <sheetName val="Nov'11-Daily_Sales20"/>
      <sheetName val="Dec'11-Daily_Sales20"/>
      <sheetName val="Chiet_tinh_dz2220"/>
      <sheetName val="Thuc_thanh20"/>
      <sheetName val="T_Tinh20"/>
      <sheetName val="DS_CHU_Ph_x005f_x005f_x005f_x0001_?22"/>
      <sheetName val="2017Sale_Jul_(2)20"/>
      <sheetName val="HEAD_LAMP_BRANDING20"/>
      <sheetName val="CHITIET_VL-NC-TT_-1p20"/>
      <sheetName val="SA1_-_Process_information20"/>
      <sheetName val="IA_-_Audit_report_front_page20"/>
      <sheetName val="IA_-_Audit_summary_report20"/>
      <sheetName val="IA_-_Front_page_planning20"/>
      <sheetName val="RR_-_Front_page_follow_up20"/>
      <sheetName val="IA_Follow_up_-_Audit_summary_20"/>
      <sheetName val="IA_-_Follow_up_-_Front_page20"/>
      <sheetName val="IA_-_Planning20"/>
      <sheetName val="IA_-_SF02_(1)20"/>
      <sheetName val="IA_-_Surveillance_plan20"/>
      <sheetName val="RR_-_Front_page_audit_report20"/>
      <sheetName val="RR_-_Front_page_planning20"/>
      <sheetName val="RR_-_Readiness_review_finding20"/>
      <sheetName val="SA1_-_Audit_report_front_page20"/>
      <sheetName val="SA1_-_Audit_summary_report20"/>
      <sheetName val="SA1_-_Follow_up_-_Audit_summa20"/>
      <sheetName val="SA1_-_Planning20"/>
      <sheetName val="SSA2_-_Follow_up_-_Front_page20"/>
      <sheetName val="vanchuyen_TC20"/>
      <sheetName val="bang_tien_luong20"/>
      <sheetName val="DS_phuong_tien20"/>
      <sheetName val="P_I17"/>
      <sheetName val="3_４Ｒ損益20"/>
      <sheetName val="Summary_case_type13"/>
      <sheetName val="EIRR&gt;_217"/>
      <sheetName val="KHÔNG_XÓA13"/>
      <sheetName val="Quotation_Form_70513"/>
      <sheetName val="Huong_dan13"/>
      <sheetName val="Chiet_tinh_dz3513"/>
      <sheetName val="Product_hierachy-old13"/>
      <sheetName val="truc_tiep13"/>
      <sheetName val="DS_CHU_Ph_x005f_x0001__x013"/>
      <sheetName val="DS_CHU_Ph_x005f_x005f_x0013"/>
      <sheetName val="DS_CHU_Ph_x005f_x005f_x005f_x0001__x013"/>
      <sheetName val="DS_CHU_Ph_x005f_x005f_x005f_x005f_x0013"/>
      <sheetName val="AOP_2013_26_0713"/>
      <sheetName val="DANH_MUC_SP13"/>
      <sheetName val="Course_requirement13"/>
      <sheetName val="Huong_dan_chung13"/>
      <sheetName val="Note_VAS_Q3_11-Q3_1213"/>
      <sheetName val="Summary_13"/>
      <sheetName val="Chi_tiet13"/>
      <sheetName val="bangluong5_213"/>
      <sheetName val="Xeo_113"/>
      <sheetName val="DANH_BẠ13"/>
      <sheetName val="TONG_HOP13"/>
      <sheetName val="CaQ5_gd213"/>
      <sheetName val="Duong_PhuHuu13"/>
      <sheetName val="Vh_HTLO_P1413"/>
      <sheetName val="600!25D_NT13"/>
      <sheetName val="600!29D_NT13"/>
      <sheetName val="600!30D_NT13"/>
      <sheetName val="VT_A_cap-THI_CONG13"/>
      <sheetName val="DANH_SACH_VAT_TU_THU_HOI13"/>
      <sheetName val="TONG_HT13"/>
      <sheetName val="Nganh_nghe13"/>
      <sheetName val="CHITIET_VL-NC-TT-3p13"/>
      <sheetName val="Dgia_vat_tu13"/>
      <sheetName val="Don_gia_III13"/>
      <sheetName val="CHITIET_VL-NC13"/>
      <sheetName val="DON_GIA13"/>
      <sheetName val="Thong_tin_loai_tu13"/>
      <sheetName val="Field_type13"/>
      <sheetName val="KWWH_LAST_UPDATE_7_11_0812"/>
      <sheetName val="DS_nhan_vien12"/>
      <sheetName val="List_price12"/>
      <sheetName val="Danh_sach_Broker12"/>
      <sheetName val="Tien_do_ky_thoa_thuan12"/>
      <sheetName val="Mã_khách12"/>
      <sheetName val="16_Note12"/>
      <sheetName val="SP_Plan_and_Attn_JAN12"/>
      <sheetName val="BAO_CAO_THANG_CUA_SP12"/>
      <sheetName val="Bang_chiet_tinh_TBA12"/>
      <sheetName val="PL_Dec1212"/>
      <sheetName val="Baseline_with_Specs_-_Portugu12"/>
      <sheetName val="SKU_TS12"/>
      <sheetName val="Chỉ_tiêu_bán_lẻ_tăng_thị_phần12"/>
      <sheetName val="Tồn_cuối_T612"/>
      <sheetName val="Nhận_T712"/>
      <sheetName val="Tổng_hợp_bán_tháng_712"/>
      <sheetName val="Tổng_hợp_bán_sỉ_T712"/>
      <sheetName val="GS_bán_T712"/>
      <sheetName val="Xuất_nội_bộ_12"/>
      <sheetName val="Nhận_nội_bộ12"/>
      <sheetName val="Tồn_cuối_T7_12"/>
      <sheetName val="TỔNG_HỢP12"/>
      <sheetName val="Thị_phần_Head_201712"/>
      <sheetName val="DỮ_LIỆU_ẨN12"/>
      <sheetName val="Co_cau12"/>
      <sheetName val="Database_Spreadsheet11"/>
      <sheetName val="Tồn_cuối__511"/>
      <sheetName val="Nhận_T611"/>
      <sheetName val="Tổng_hợp_bán_T611"/>
      <sheetName val="Tổng_hợp_bán_sỉ_T611"/>
      <sheetName val="REF_1111"/>
      <sheetName val="DS_CHU_Ph_x0011"/>
      <sheetName val="第34回_順位集計用6"/>
      <sheetName val="TT_DZ356"/>
      <sheetName val="gia_vt,nc,may6"/>
      <sheetName val="Electrical_Breakdown6"/>
      <sheetName val="Vat_tu_XD6"/>
      <sheetName val="Packing_qty6"/>
      <sheetName val="TC_in6"/>
      <sheetName val="CC_T5_2018_6"/>
      <sheetName val="TC_T5_20186"/>
      <sheetName val="Pivot_TC6"/>
      <sheetName val="Pivot_TC03_186"/>
      <sheetName val="In_TC026"/>
      <sheetName val="DS_combo_gối_SN_T056"/>
      <sheetName val="DS_bình_nước_SN_T056"/>
      <sheetName val="Sinh_nhật_T02_tiền6"/>
      <sheetName val="DS_tăng_ca,_chấm_cơm_T2,_CN6"/>
      <sheetName val="DS_tăng_ca,_chấm_cơm_T5,_CN6"/>
      <sheetName val="Pivot_TC_(in)6"/>
      <sheetName val="TC_T2_2018_TL6"/>
      <sheetName val="TL_Pivot_TC02_186"/>
      <sheetName val="TC_T1_2018_TL6"/>
      <sheetName val="TL_Pivot_TC01_186"/>
      <sheetName val="DS_nhận_tiền_thưởng_tập_thể6"/>
      <sheetName val="DS_nhân_quà_và_tiền_SN__T03_186"/>
      <sheetName val="DS_thâm_niên_T36"/>
      <sheetName val="CC_CTV3_20176"/>
      <sheetName val="Detail_Acc_335-20116"/>
      <sheetName val="Yield_Sx6"/>
      <sheetName val="DON_GIA_CAN_THO6"/>
      <sheetName val="TH_XL6"/>
      <sheetName val="TONGKE3p_6"/>
      <sheetName val="t-h_HA_THE6"/>
      <sheetName val="KPVC-BD_6"/>
      <sheetName val="TH_XUẤT6"/>
      <sheetName val="TM_CDKT-VCSH_(10)6"/>
      <sheetName val="20__DM_Trường6"/>
      <sheetName val="NGUON_DU_LIEU6"/>
      <sheetName val="Data_Reference6"/>
      <sheetName val="Tien_mat_moi6"/>
      <sheetName val="Lenh_chuyen_tien6"/>
      <sheetName val="Tam_ung6"/>
      <sheetName val="APP_TINMOI_06_20196"/>
      <sheetName val="DS_vắt_24H6"/>
      <sheetName val="TNBS_06_2019_KD_24h6"/>
      <sheetName val="Thu_nhập_toàn_CTY_6"/>
      <sheetName val="Lenh_CK6"/>
      <sheetName val="TN_bo_sung6"/>
      <sheetName val="Cham_cong6"/>
      <sheetName val="Thêm_giờ_6"/>
      <sheetName val="Tru_tien_nghi_mat6"/>
      <sheetName val="DS_tru_bao_lanh6"/>
      <sheetName val="gio_tang_ca6"/>
      <sheetName val="6_Ds_CTV6"/>
      <sheetName val="02-05년_판매6"/>
      <sheetName val="Direct_method6"/>
      <sheetName val="TK_HOACH_TOAN6"/>
      <sheetName val="Payroll_PRDCV6"/>
      <sheetName val="MTO_REV_2(ARMOR)30"/>
      <sheetName val="MeKong_-_Penetration29"/>
      <sheetName val="Dist__Perform_-_Ctns_sales_in29"/>
      <sheetName val="Dist__Perform_-_Value_sales_i29"/>
      <sheetName val="Dist__Perform_-_Value_sales_O29"/>
      <sheetName val="Head_Count29"/>
      <sheetName val="Sales_Result_For_Month29"/>
      <sheetName val="DS_CHU_Phuc29"/>
      <sheetName val="DS_THI_AT29"/>
      <sheetName val="Bien_Ban29"/>
      <sheetName val="dongia_(2)29"/>
      <sheetName val="Leave_Statistic_Report29"/>
      <sheetName val="ESTI_28"/>
      <sheetName val="FW_Sum28"/>
      <sheetName val="Bhyt_t127"/>
      <sheetName val="DAMNEN_KHONG_HC27"/>
      <sheetName val="DAM_NEN_HC27"/>
      <sheetName val="Detailed_Reporting27"/>
      <sheetName val="CT_Thang_Mo27"/>
      <sheetName val="CT__PL27"/>
      <sheetName val="BC_Ton_Kho_New27"/>
      <sheetName val="BC_Cua_GSBH_New27"/>
      <sheetName val="DS_CHU_Ph_x005f_x0001__x005f_x0000_27"/>
      <sheetName val="DS_CHU_Ph_x005f_x0001__27"/>
      <sheetName val="DS_CHU_Ph_x005f_x0001_27"/>
      <sheetName val="OPERATING_HEAD27"/>
      <sheetName val="DS_CHU_Ph_x005f_x0001_?27"/>
      <sheetName val="DS_CHU_Ph_x005f_x005f_x005f_x0001__x005f_x005f_27"/>
      <sheetName val="DS_CHU_Ph_x005f_x005f_x005f_x0001__27"/>
      <sheetName val="DS_CHU_Ph_x005f_x005f_x005f_x0001_27"/>
      <sheetName val="DU_LIEU24"/>
      <sheetName val="Nluc_KTFA(Khong_Có_KPY)24"/>
      <sheetName val="Năng_lưc_-2010-2S24"/>
      <sheetName val="Năng_lực_CĐ_PHUN_BI-09_24"/>
      <sheetName val="Calendar_Reminder24"/>
      <sheetName val="PB_THEO_HUYỆN_201023"/>
      <sheetName val="NGOÀI_TINH_201023"/>
      <sheetName val="ocean_voyage21"/>
      <sheetName val="SRP_FH23"/>
      <sheetName val="DS_CHU_Ph_x005f_x005f_x005f_x005f_x005f_x005f_x22"/>
      <sheetName val="V2-14Jan12-2012_process_cost21"/>
      <sheetName val="参考_人員調査表21"/>
      <sheetName val="quy_luong21"/>
      <sheetName val="Danh_sách21"/>
      <sheetName val="tính_hệ_số21"/>
      <sheetName val="CHUONG_TRINH21"/>
      <sheetName val="Apr'10-Daily_Sales21"/>
      <sheetName val="May'10-Daily_Sales21"/>
      <sheetName val="Jun'10-Daily_Sales21"/>
      <sheetName val="Jul'10-Daily_Sales21"/>
      <sheetName val="Aug'10-Daily_Sales21"/>
      <sheetName val="Sep'10-Daily_Sales21"/>
      <sheetName val="Oct'10-Daily_Sales21"/>
      <sheetName val="Nov'10-Daily_Sales21"/>
      <sheetName val="Dec'10-Daily_Sales21"/>
      <sheetName val="Jan'11-Daily_Sales21"/>
      <sheetName val="Feb'11-Daily_Sales21"/>
      <sheetName val="Mar'11-Daily_Sales21"/>
      <sheetName val="Apr'11-Daily_Sales21"/>
      <sheetName val="May'11-Daily_Sales21"/>
      <sheetName val="Jun'11-Daily_Sales21"/>
      <sheetName val="Jul'11-Daily_Sales21"/>
      <sheetName val="Aug'11-Daily_Sales21"/>
      <sheetName val="Sep'11-Daily_Sales21"/>
      <sheetName val="Oct'11-Daily_Sales21"/>
      <sheetName val="Nov'11-Daily_Sales21"/>
      <sheetName val="Dec'11-Daily_Sales21"/>
      <sheetName val="Chiet_tinh_dz2221"/>
      <sheetName val="Thuc_thanh21"/>
      <sheetName val="T_Tinh21"/>
      <sheetName val="DS_CHU_Ph_x005f_x005f_x005f_x0001_?23"/>
      <sheetName val="2017Sale_Jul_(2)21"/>
      <sheetName val="HEAD_LAMP_BRANDING21"/>
      <sheetName val="CHITIET_VL-NC-TT_-1p21"/>
      <sheetName val="SA1_-_Process_information21"/>
      <sheetName val="IA_-_Audit_report_front_page21"/>
      <sheetName val="IA_-_Audit_summary_report21"/>
      <sheetName val="IA_-_Front_page_planning21"/>
      <sheetName val="RR_-_Front_page_follow_up21"/>
      <sheetName val="IA_Follow_up_-_Audit_summary_21"/>
      <sheetName val="IA_-_Follow_up_-_Front_page21"/>
      <sheetName val="IA_-_Planning21"/>
      <sheetName val="IA_-_SF02_(1)21"/>
      <sheetName val="IA_-_Surveillance_plan21"/>
      <sheetName val="RR_-_Front_page_audit_report21"/>
      <sheetName val="RR_-_Front_page_planning21"/>
      <sheetName val="RR_-_Readiness_review_finding21"/>
      <sheetName val="SA1_-_Audit_report_front_page21"/>
      <sheetName val="SA1_-_Audit_summary_report21"/>
      <sheetName val="SA1_-_Follow_up_-_Audit_summa21"/>
      <sheetName val="SA1_-_Planning21"/>
      <sheetName val="SSA2_-_Follow_up_-_Front_page21"/>
      <sheetName val="vanchuyen_TC21"/>
      <sheetName val="bang_tien_luong21"/>
      <sheetName val="DS_phuong_tien21"/>
      <sheetName val="P_I18"/>
      <sheetName val="3_４Ｒ損益21"/>
      <sheetName val="Summary_case_type14"/>
      <sheetName val="EIRR&gt;_218"/>
      <sheetName val="KHÔNG_XÓA14"/>
      <sheetName val="Quotation_Form_70514"/>
      <sheetName val="Huong_dan14"/>
      <sheetName val="Chiet_tinh_dz3514"/>
      <sheetName val="Product_hierachy-old14"/>
      <sheetName val="truc_tiep14"/>
      <sheetName val="DS_CHU_Ph_x005f_x0001__x014"/>
      <sheetName val="DS_CHU_Ph_x005f_x005f_x0014"/>
      <sheetName val="DS_CHU_Ph_x005f_x005f_x005f_x0001__x014"/>
      <sheetName val="DS_CHU_Ph_x005f_x005f_x005f_x005f_x0014"/>
      <sheetName val="AOP_2013_26_0714"/>
      <sheetName val="DANH_MUC_SP14"/>
      <sheetName val="Course_requirement14"/>
      <sheetName val="Huong_dan_chung14"/>
      <sheetName val="Note_VAS_Q3_11-Q3_1214"/>
      <sheetName val="Summary_14"/>
      <sheetName val="Chi_tiet14"/>
      <sheetName val="bangluong5_214"/>
      <sheetName val="Xeo_114"/>
      <sheetName val="DANH_BẠ14"/>
      <sheetName val="TONG_HOP14"/>
      <sheetName val="CaQ5_gd214"/>
      <sheetName val="Duong_PhuHuu14"/>
      <sheetName val="Vh_HTLO_P1414"/>
      <sheetName val="600!25D_NT14"/>
      <sheetName val="600!29D_NT14"/>
      <sheetName val="600!30D_NT14"/>
      <sheetName val="VT_A_cap-THI_CONG14"/>
      <sheetName val="DANH_SACH_VAT_TU_THU_HOI14"/>
      <sheetName val="TONG_HT14"/>
      <sheetName val="Nganh_nghe14"/>
      <sheetName val="CHITIET_VL-NC-TT-3p14"/>
      <sheetName val="Dgia_vat_tu14"/>
      <sheetName val="Don_gia_III14"/>
      <sheetName val="CHITIET_VL-NC14"/>
      <sheetName val="DON_GIA14"/>
      <sheetName val="Thong_tin_loai_tu14"/>
      <sheetName val="Field_type14"/>
      <sheetName val="KWWH_LAST_UPDATE_7_11_0813"/>
      <sheetName val="Chỉ_tiêu_bán_lẻ_tăng_thị_phần13"/>
      <sheetName val="DS_nhan_vien13"/>
      <sheetName val="List_price13"/>
      <sheetName val="Danh_sach_Broker13"/>
      <sheetName val="Tien_do_ky_thoa_thuan13"/>
      <sheetName val="Mã_khách13"/>
      <sheetName val="16_Note13"/>
      <sheetName val="SP_Plan_and_Attn_JAN13"/>
      <sheetName val="BAO_CAO_THANG_CUA_SP13"/>
      <sheetName val="Bang_chiet_tinh_TBA13"/>
      <sheetName val="PL_Dec1213"/>
      <sheetName val="Baseline_with_Specs_-_Portugu13"/>
      <sheetName val="SKU_TS13"/>
      <sheetName val="Tồn_cuối_T613"/>
      <sheetName val="Nhận_T713"/>
      <sheetName val="Tổng_hợp_bán_tháng_713"/>
      <sheetName val="Tổng_hợp_bán_sỉ_T713"/>
      <sheetName val="GS_bán_T713"/>
      <sheetName val="Xuất_nội_bộ_13"/>
      <sheetName val="Nhận_nội_bộ13"/>
      <sheetName val="Tồn_cuối_T7_13"/>
      <sheetName val="TỔNG_HỢP13"/>
      <sheetName val="Thị_phần_Head_201713"/>
      <sheetName val="DỮ_LIỆU_ẨN13"/>
      <sheetName val="Co_cau13"/>
      <sheetName val="Database_Spreadsheet12"/>
      <sheetName val="Tồn_cuối__512"/>
      <sheetName val="Nhận_T612"/>
      <sheetName val="Tổng_hợp_bán_T612"/>
      <sheetName val="Tổng_hợp_bán_sỉ_T612"/>
      <sheetName val="REF_1112"/>
      <sheetName val="DS_CHU_Ph_x0012"/>
      <sheetName val="第34回_順位集計用7"/>
      <sheetName val="TT_DZ357"/>
      <sheetName val="gia_vt,nc,may7"/>
      <sheetName val="Electrical_Breakdown7"/>
      <sheetName val="Vat_tu_XD7"/>
      <sheetName val="Packing_qty7"/>
      <sheetName val="TC_in7"/>
      <sheetName val="CC_T5_2018_7"/>
      <sheetName val="TC_T5_20187"/>
      <sheetName val="Pivot_TC7"/>
      <sheetName val="Pivot_TC03_187"/>
      <sheetName val="In_TC027"/>
      <sheetName val="DS_combo_gối_SN_T057"/>
      <sheetName val="DS_bình_nước_SN_T057"/>
      <sheetName val="Sinh_nhật_T02_tiền7"/>
      <sheetName val="DS_tăng_ca,_chấm_cơm_T2,_CN7"/>
      <sheetName val="DS_tăng_ca,_chấm_cơm_T5,_CN7"/>
      <sheetName val="Pivot_TC_(in)7"/>
      <sheetName val="TC_T2_2018_TL7"/>
      <sheetName val="TL_Pivot_TC02_187"/>
      <sheetName val="TC_T1_2018_TL7"/>
      <sheetName val="TL_Pivot_TC01_187"/>
      <sheetName val="DS_nhận_tiền_thưởng_tập_thể7"/>
      <sheetName val="DS_nhân_quà_và_tiền_SN__T03_187"/>
      <sheetName val="DS_thâm_niên_T37"/>
      <sheetName val="CC_CTV3_20177"/>
      <sheetName val="Detail_Acc_335-20117"/>
      <sheetName val="Yield_Sx7"/>
      <sheetName val="DON_GIA_CAN_THO7"/>
      <sheetName val="TH_XL7"/>
      <sheetName val="TONGKE3p_7"/>
      <sheetName val="t-h_HA_THE7"/>
      <sheetName val="KPVC-BD_7"/>
      <sheetName val="TH_XUẤT7"/>
      <sheetName val="TM_CDKT-VCSH_(10)7"/>
      <sheetName val="20__DM_Trường7"/>
      <sheetName val="NGUON_DU_LIEU7"/>
      <sheetName val="Data_Reference7"/>
      <sheetName val="Tien_mat_moi7"/>
      <sheetName val="Lenh_chuyen_tien7"/>
      <sheetName val="Tam_ung7"/>
      <sheetName val="APP_TINMOI_06_20197"/>
      <sheetName val="DS_vắt_24H7"/>
      <sheetName val="TNBS_06_2019_KD_24h7"/>
      <sheetName val="Thu_nhập_toàn_CTY_7"/>
      <sheetName val="Lenh_CK7"/>
      <sheetName val="TN_bo_sung7"/>
      <sheetName val="Cham_cong7"/>
      <sheetName val="Thêm_giờ_7"/>
      <sheetName val="Tru_tien_nghi_mat7"/>
      <sheetName val="DS_tru_bao_lanh7"/>
      <sheetName val="gio_tang_ca7"/>
      <sheetName val="6_Ds_CTV7"/>
      <sheetName val="02-05년_판매7"/>
      <sheetName val="Direct_method7"/>
      <sheetName val="TK_HOACH_TOAN7"/>
      <sheetName val="Payroll_PRDCV7"/>
      <sheetName val="木目"/>
      <sheetName val="DG 66"/>
      <sheetName val="GIA"/>
      <sheetName val="Bad Debt Slide"/>
      <sheetName val="FA-LISTING"/>
      <sheetName val="TREND"/>
      <sheetName val="地区97X"/>
      <sheetName val="BS (ToP)"/>
      <sheetName val="_x0000__x0000__x0000__x0000__x0"/>
      <sheetName val="HD ve nganh nghe"/>
      <sheetName val="Định nghĩa và ghi chú"/>
      <sheetName val="Ngành nghề CMB"/>
      <sheetName val="TT hạng vé và phụ cấp theo bậc"/>
      <sheetName val="Graph 1"/>
      <sheetName val="CF"/>
      <sheetName val="F1.2"/>
      <sheetName val="一発シート"/>
      <sheetName val="Div26 - Elect"/>
      <sheetName val="CIT calc"/>
      <sheetName val="Allocation rate"/>
      <sheetName val="Model fee"/>
      <sheetName val="Royalty"/>
      <sheetName val="Marketing fee"/>
      <sheetName val="Transportation"/>
      <sheetName val="HNM REV-COGS"/>
      <sheetName val="Pack-3"/>
      <sheetName val="QUOTATION"/>
      <sheetName val="QUOTATION (2)"/>
      <sheetName val="srt"/>
      <sheetName val="Dthu"/>
      <sheetName val="Template &quot;TĂNG TỐC VỀ ĐÍCH&quot;"/>
      <sheetName val="CHITIET VL-NCHT1 (2)"/>
      <sheetName val="MeKong_-_Penetration30"/>
      <sheetName val="Dist__Perform_-_Ctns_sales_in30"/>
      <sheetName val="Dist__Perform_-_Value_sales_i30"/>
      <sheetName val="Dist__Perform_-_Value_sales_O30"/>
      <sheetName val="Head_Count30"/>
      <sheetName val="Sales_Result_For_Month30"/>
      <sheetName val="MTO_REV_2(ARMOR)31"/>
      <sheetName val="DS_CHU_Phuc30"/>
      <sheetName val="DS_THI_AT30"/>
      <sheetName val="Bien_Ban30"/>
      <sheetName val="dongia_(2)30"/>
      <sheetName val="DS_CHU_Ph?5"/>
      <sheetName val="DAMNEN_KHONG_HC28"/>
      <sheetName val="DAM_NEN_HC28"/>
      <sheetName val="ESTI_29"/>
      <sheetName val="CT_Thang_Mo28"/>
      <sheetName val="CT__PL28"/>
      <sheetName val="Detailed_Reporting28"/>
      <sheetName val="BC_Ton_Kho_New28"/>
      <sheetName val="BC_Cua_GSBH_New28"/>
      <sheetName val="DU_LIEU25"/>
      <sheetName val="Leave_Statistic_Report30"/>
      <sheetName val="FW_Sum29"/>
      <sheetName val="Bhyt_t128"/>
      <sheetName val="CHUONG_TRINH22"/>
      <sheetName val="DS_CHU_Ph_x005f_x0001__x005f_x0000_28"/>
      <sheetName val="DS_CHU_Ph_x005f_x0001__28"/>
      <sheetName val="DS_CHU_Ph_x005f_x0001_28"/>
      <sheetName val="OPERATING_HEAD28"/>
      <sheetName val="DS_CHU_Ph_x005f_x0001_?28"/>
      <sheetName val="vanchuyen_TC22"/>
      <sheetName val="DS_CHU_Ph_x005f_x005f_x005f_x0001__x005f_x005f_28"/>
      <sheetName val="DS_CHU_Ph_x005f_x005f_x005f_x0001__28"/>
      <sheetName val="DS_CHU_Ph_x005f_x005f_x005f_x0001_28"/>
      <sheetName val="DS_CHU_Ph_x005f_x005f_x005f_x005f_x005f_x005f_x23"/>
      <sheetName val="Thuc_thanh22"/>
      <sheetName val="Chi_tiet15"/>
      <sheetName val="Product_hierachy-old15"/>
      <sheetName val="bang_tien_luong22"/>
      <sheetName val="Nluc_KTFA(Khong_Có_KPY)25"/>
      <sheetName val="Năng_lưc_-2010-2S25"/>
      <sheetName val="Năng_lực_CĐ_PHUN_BI-09_25"/>
      <sheetName val="DS_phuong_tien22"/>
      <sheetName val="Note_VAS_Q3_11-Q3_1215"/>
      <sheetName val="Huong_dan15"/>
      <sheetName val="Chiet_tinh_dz3515"/>
      <sheetName val="truc_tiep15"/>
      <sheetName val="DS_CHU_Ph_x005f_x0001__x015"/>
      <sheetName val="DS_CHU_Ph_x005f_x005f_x0015"/>
      <sheetName val="DS_CHU_Ph_x005f_x005f_x005f_x0001__x015"/>
      <sheetName val="DS_CHU_Ph_x005f_x005f_x005f_x005f_x0015"/>
      <sheetName val="Huong_dan_chung15"/>
      <sheetName val="Chiet_tinh_dz2222"/>
      <sheetName val="bangluong5_215"/>
      <sheetName val="Calendar_Reminder25"/>
      <sheetName val="Xeo_115"/>
      <sheetName val="DANH_BẠ15"/>
      <sheetName val="TONG_HOP15"/>
      <sheetName val="T_Tinh22"/>
      <sheetName val="CaQ5_gd215"/>
      <sheetName val="Duong_PhuHuu15"/>
      <sheetName val="Vh_HTLO_P1415"/>
      <sheetName val="600!25D_NT15"/>
      <sheetName val="600!29D_NT15"/>
      <sheetName val="600!30D_NT15"/>
      <sheetName val="CHITIET_VL-NC-TT_-1p22"/>
      <sheetName val="CHITIET_VL-NC-TT-3p15"/>
      <sheetName val="Dgia_vat_tu15"/>
      <sheetName val="Don_gia_III15"/>
      <sheetName val="CHITIET_VL-NC15"/>
      <sheetName val="DON_GIA15"/>
      <sheetName val="EIRR&gt;_219"/>
      <sheetName val="PB_THEO_HUYỆN_201024"/>
      <sheetName val="NGOÀI_TINH_201024"/>
      <sheetName val="SRP_FH24"/>
      <sheetName val="V2-14Jan12-2012_process_cost22"/>
      <sheetName val="参考_人員調査表22"/>
      <sheetName val="quy_luong22"/>
      <sheetName val="Danh_sách22"/>
      <sheetName val="tính_hệ_số22"/>
      <sheetName val="Apr'10-Daily_Sales22"/>
      <sheetName val="May'10-Daily_Sales22"/>
      <sheetName val="Jun'10-Daily_Sales22"/>
      <sheetName val="Jul'10-Daily_Sales22"/>
      <sheetName val="Aug'10-Daily_Sales22"/>
      <sheetName val="Sep'10-Daily_Sales22"/>
      <sheetName val="Oct'10-Daily_Sales22"/>
      <sheetName val="Nov'10-Daily_Sales22"/>
      <sheetName val="Dec'10-Daily_Sales22"/>
      <sheetName val="Jan'11-Daily_Sales22"/>
      <sheetName val="Feb'11-Daily_Sales22"/>
      <sheetName val="Mar'11-Daily_Sales22"/>
      <sheetName val="Apr'11-Daily_Sales22"/>
      <sheetName val="May'11-Daily_Sales22"/>
      <sheetName val="Jun'11-Daily_Sales22"/>
      <sheetName val="Jul'11-Daily_Sales22"/>
      <sheetName val="Aug'11-Daily_Sales22"/>
      <sheetName val="Sep'11-Daily_Sales22"/>
      <sheetName val="Oct'11-Daily_Sales22"/>
      <sheetName val="Nov'11-Daily_Sales22"/>
      <sheetName val="Dec'11-Daily_Sales22"/>
      <sheetName val="ocean_voyage22"/>
      <sheetName val="DS_CHU_Ph_x005f_x005f_x005f_x0001_?24"/>
      <sheetName val="HEAD_LAMP_BRANDING22"/>
      <sheetName val="Summary_15"/>
      <sheetName val="VT_A_cap-THI_CONG15"/>
      <sheetName val="DANH_SACH_VAT_TU_THU_HOI15"/>
      <sheetName val="TONG_HT15"/>
      <sheetName val="Nganh_nghe15"/>
      <sheetName val="AOP_2013_26_0715"/>
      <sheetName val="DANH_MUC_SP15"/>
      <sheetName val="16_Note14"/>
      <sheetName val="SA1_-_Process_information22"/>
      <sheetName val="IA_-_Audit_report_front_page22"/>
      <sheetName val="IA_-_Audit_summary_report22"/>
      <sheetName val="IA_-_Front_page_planning22"/>
      <sheetName val="RR_-_Front_page_follow_up22"/>
      <sheetName val="IA_Follow_up_-_Audit_summary_22"/>
      <sheetName val="IA_-_Follow_up_-_Front_page22"/>
      <sheetName val="IA_-_Planning22"/>
      <sheetName val="IA_-_SF02_(1)22"/>
      <sheetName val="IA_-_Surveillance_plan22"/>
      <sheetName val="RR_-_Front_page_audit_report22"/>
      <sheetName val="RR_-_Front_page_planning22"/>
      <sheetName val="RR_-_Readiness_review_finding22"/>
      <sheetName val="SA1_-_Audit_report_front_page22"/>
      <sheetName val="SA1_-_Audit_summary_report22"/>
      <sheetName val="SA1_-_Follow_up_-_Audit_summa22"/>
      <sheetName val="SA1_-_Planning22"/>
      <sheetName val="SSA2_-_Follow_up_-_Front_page22"/>
      <sheetName val="Mã_khách14"/>
      <sheetName val="DS_nhan_vien14"/>
      <sheetName val="List_price14"/>
      <sheetName val="Danh_sach_Broker14"/>
      <sheetName val="Tien_do_ky_thoa_thuan14"/>
      <sheetName val="SP_Plan_and_Attn_JAN14"/>
      <sheetName val="BAO_CAO_THANG_CUA_SP14"/>
      <sheetName val="Baseline_with_Specs_-_Portugu14"/>
      <sheetName val="SKU_TS14"/>
      <sheetName val="Thong_tin_loai_tu15"/>
      <sheetName val="Co_cau14"/>
      <sheetName val="Packing_qty8"/>
      <sheetName val="TC_in8"/>
      <sheetName val="CC_T5_2018_8"/>
      <sheetName val="TC_T5_20188"/>
      <sheetName val="Pivot_TC8"/>
      <sheetName val="Pivot_TC03_188"/>
      <sheetName val="In_TC028"/>
      <sheetName val="DS_combo_gối_SN_T058"/>
      <sheetName val="DS_bình_nước_SN_T058"/>
      <sheetName val="Sinh_nhật_T02_tiền8"/>
      <sheetName val="DS_tăng_ca,_chấm_cơm_T2,_CN8"/>
      <sheetName val="DS_tăng_ca,_chấm_cơm_T5,_CN8"/>
      <sheetName val="Pivot_TC_(in)8"/>
      <sheetName val="TC_T2_2018_TL8"/>
      <sheetName val="TL_Pivot_TC02_188"/>
      <sheetName val="TC_T1_2018_TL8"/>
      <sheetName val="TL_Pivot_TC01_188"/>
      <sheetName val="DS_nhận_tiền_thưởng_tập_thể8"/>
      <sheetName val="DS_nhân_quà_và_tiền_SN__T03_188"/>
      <sheetName val="DS_thâm_niên_T38"/>
      <sheetName val="CC_CTV3_20178"/>
      <sheetName val="DON_GIA_CAN_THO8"/>
      <sheetName val="PL_Dec1214"/>
      <sheetName val="20__DM_Trường8"/>
      <sheetName val="NGUON_DU_LIEU8"/>
      <sheetName val="Bang_chiet_tinh_TBA14"/>
      <sheetName val="2017Sale_Jul_(2)22"/>
      <sheetName val="P_I19"/>
      <sheetName val="3_４Ｒ損益22"/>
      <sheetName val="Summary_case_type15"/>
      <sheetName val="KHÔNG_XÓA15"/>
      <sheetName val="gia_vt,nc,may8"/>
      <sheetName val="Data_Reference8"/>
      <sheetName val="TH_XUẤT8"/>
      <sheetName val="TM_CDKT-VCSH_(10)8"/>
      <sheetName val="Vat_tu_XD8"/>
      <sheetName val="gio_tang_ca8"/>
      <sheetName val="6_Ds_CTV8"/>
      <sheetName val="Direct_method8"/>
      <sheetName val="Electrical_Breakdown8"/>
      <sheetName val="Quotation_Form_70515"/>
      <sheetName val="Course_requirement15"/>
      <sheetName val="Field_type15"/>
      <sheetName val="DS_CHU_Ph_x01"/>
      <sheetName val="TH_XL8"/>
      <sheetName val="TONGKE3p_8"/>
      <sheetName val="t-h_HA_THE8"/>
      <sheetName val="KPVC-BD_8"/>
      <sheetName val="Detail_Acc_335-20118"/>
      <sheetName val="Yield_Sx8"/>
      <sheetName val="Tien_mat_moi8"/>
      <sheetName val="Lenh_chuyen_tien8"/>
      <sheetName val="Tam_ung8"/>
      <sheetName val="APP_TINMOI_06_20198"/>
      <sheetName val="DS_vắt_24H8"/>
      <sheetName val="TNBS_06_2019_KD_24h8"/>
      <sheetName val="Thu_nhập_toàn_CTY_8"/>
      <sheetName val="Lenh_CK8"/>
      <sheetName val="TN_bo_sung8"/>
      <sheetName val="Cham_cong8"/>
      <sheetName val="Thêm_giờ_8"/>
      <sheetName val="Tru_tien_nghi_mat8"/>
      <sheetName val="DS_tru_bao_lanh8"/>
      <sheetName val="S_Note"/>
      <sheetName val="C_WTB"/>
      <sheetName val="C_A5"/>
      <sheetName val="C_Subsidiaries"/>
      <sheetName val="C_FS"/>
      <sheetName val="S_WTB"/>
      <sheetName val="S_FA"/>
      <sheetName val="C_Interco"/>
      <sheetName val="FS_by_entity"/>
      <sheetName val="C_FA"/>
      <sheetName val="KWWH_LAST_UPDATE_7_11_0814"/>
      <sheetName val="Chỉ_tiêu_bán_lẻ_tăng_thị_phần14"/>
      <sheetName val="Tồn_cuối_T614"/>
      <sheetName val="Nhận_T714"/>
      <sheetName val="Tổng_hợp_bán_tháng_714"/>
      <sheetName val="Tổng_hợp_bán_sỉ_T714"/>
      <sheetName val="GS_bán_T714"/>
      <sheetName val="Xuất_nội_bộ_14"/>
      <sheetName val="Nhận_nội_bộ14"/>
      <sheetName val="Tồn_cuối_T7_14"/>
      <sheetName val="TỔNG_HỢP14"/>
      <sheetName val="Thị_phần_Head_201714"/>
      <sheetName val="DỮ_LIỆU_ẨN14"/>
      <sheetName val="Database_Spreadsheet13"/>
      <sheetName val="Tồn_cuối__513"/>
      <sheetName val="Nhận_T613"/>
      <sheetName val="Tổng_hợp_bán_T613"/>
      <sheetName val="Tổng_hợp_bán_sỉ_T613"/>
      <sheetName val="REF_1113"/>
      <sheetName val="02-05년_판매8"/>
      <sheetName val="Ly_do3"/>
      <sheetName val="Ploai_-_thieu_hang_3"/>
      <sheetName val="Ma_phong_ban_trong_F5-F43"/>
      <sheetName val="CHART_ACCT2"/>
      <sheetName val="7__DM_Vị_trí_công_việc2"/>
      <sheetName val="Mers_List20082"/>
      <sheetName val="Phan_tho2"/>
      <sheetName val="MTO_REV_0"/>
      <sheetName val="0_Data_new2"/>
      <sheetName val="DG_2"/>
      <sheetName val="Danh_mục_khối"/>
      <sheetName val="Danh_mục_đơn_vị_-phòng_chức_năn"/>
      <sheetName val="Cách_điền_thông_tin_mức"/>
      <sheetName val="Điều_chỉnh"/>
      <sheetName val="CT_Thang__x005f_x0005_o2"/>
      <sheetName val="TK_HOACH_TOAN8"/>
      <sheetName val="cham_cong_012"/>
      <sheetName val="MT_CTR2"/>
      <sheetName val="Bang_2B"/>
      <sheetName val="DG_2852"/>
      <sheetName val="Payroll_PRDCV8"/>
      <sheetName val="sales_2"/>
      <sheetName val="BP_FY2019_2"/>
      <sheetName val="DS_CHU_Ph_x0013"/>
      <sheetName val="CHITIET_VL-NC-TT1p2"/>
      <sheetName val="RAB_AR&amp;STR2"/>
      <sheetName val="BANG_CDTK2"/>
      <sheetName val="VT_NC_M2"/>
      <sheetName val="6__%ของเสีย_(DV)2"/>
      <sheetName val="THFC_2"/>
      <sheetName val="bang_tong_hop2"/>
      <sheetName val="3_San_pham2"/>
      <sheetName val="San_pham2"/>
      <sheetName val="Mat_Master_(TT)2"/>
      <sheetName val="Mat_Master_(MT)2"/>
      <sheetName val="Mat_Master_(CQXN)2"/>
      <sheetName val="MA_PB,"/>
      <sheetName val="C4(copy_data_DMS)_NhaThuoc"/>
      <sheetName val="C4(copy_data_DMS)_YTe"/>
      <sheetName val="How_to_check"/>
      <sheetName val="Tong_ket"/>
      <sheetName val="B1-DSR-OM-TL-NDSS_"/>
      <sheetName val="C1-Cap_2"/>
      <sheetName val="C2-_SiRural"/>
      <sheetName val="C3(copy_invoice)"/>
      <sheetName val="C4(copy_data_DMS)"/>
      <sheetName val="P_A_WIP"/>
      <sheetName val="Mask_New"/>
      <sheetName val="Color_note"/>
      <sheetName val="T_Tin_NB"/>
      <sheetName val="Bang_ke_ban_le"/>
      <sheetName val="KL_ĐZ_chi_tiet2"/>
      <sheetName val="5_CPXL"/>
      <sheetName val="CT_-THVLNC"/>
      <sheetName val="Tổng_kê2"/>
      <sheetName val="Cable_ko_co_giap_bao_ve_2"/>
      <sheetName val="Cover_2"/>
      <sheetName val="Price_list2"/>
      <sheetName val="(2017-1)2-Cable_price2"/>
      <sheetName val="(2017-1)3-Trunking_&amp;_CL-2"/>
      <sheetName val="Price_Total__TOA2"/>
      <sheetName val="Currency_Rate"/>
      <sheetName val="TT_DZ358"/>
      <sheetName val="第34回_順位集計用8"/>
      <sheetName val="List_of_User_&amp;_SNS_account"/>
      <sheetName val="DG_66"/>
      <sheetName val="CPC"/>
      <sheetName val="MTO_REV_2(ARMOR)32"/>
      <sheetName val="MeKong_-_Penetration31"/>
      <sheetName val="Dist__Perform_-_Ctns_sales_in31"/>
      <sheetName val="Dist__Perform_-_Value_sales_i31"/>
      <sheetName val="Dist__Perform_-_Value_sales_O31"/>
      <sheetName val="Head_Count31"/>
      <sheetName val="Sales_Result_For_Month31"/>
      <sheetName val="DS_CHU_Phuc31"/>
      <sheetName val="DS_THI_AT31"/>
      <sheetName val="Bien_Ban31"/>
      <sheetName val="dongia_(2)31"/>
      <sheetName val="Leave_Statistic_Report31"/>
      <sheetName val="ESTI_30"/>
      <sheetName val="FW_Sum30"/>
      <sheetName val="Bhyt_t129"/>
      <sheetName val="DAMNEN_KHONG_HC29"/>
      <sheetName val="DAM_NEN_HC29"/>
      <sheetName val="Detailed_Reporting29"/>
      <sheetName val="CT_Thang_Mo29"/>
      <sheetName val="CT__PL29"/>
      <sheetName val="BC_Ton_Kho_New29"/>
      <sheetName val="BC_Cua_GSBH_New29"/>
      <sheetName val="DS_CHU_Ph_x005f_x0001__x005f_x0000_29"/>
      <sheetName val="DS_CHU_Ph_x005f_x0001__29"/>
      <sheetName val="DS_CHU_Ph_x005f_x0001_29"/>
      <sheetName val="OPERATING_HEAD29"/>
      <sheetName val="DS_CHU_Ph_x005f_x0001_?29"/>
      <sheetName val="DS_CHU_Ph_x005f_x005f_x005f_x0001__x005f_x005f_29"/>
      <sheetName val="DS_CHU_Ph_x005f_x005f_x005f_x0001__29"/>
      <sheetName val="DS_CHU_Ph_x005f_x005f_x005f_x0001_29"/>
      <sheetName val="DU_LIEU26"/>
      <sheetName val="Nluc_KTFA(Khong_Có_KPY)26"/>
      <sheetName val="Năng_lưc_-2010-2S26"/>
      <sheetName val="Năng_lực_CĐ_PHUN_BI-09_26"/>
      <sheetName val="Calendar_Reminder26"/>
      <sheetName val="PB_THEO_HUYỆN_201025"/>
      <sheetName val="NGOÀI_TINH_201025"/>
      <sheetName val="ocean_voyage23"/>
      <sheetName val="SRP_FH25"/>
      <sheetName val="DS_CHU_Ph_x005f_x005f_x005f_x005f_x005f_x005f_x24"/>
      <sheetName val="V2-14Jan12-2012_process_cost23"/>
      <sheetName val="参考_人員調査表23"/>
      <sheetName val="quy_luong23"/>
      <sheetName val="Danh_sách23"/>
      <sheetName val="tính_hệ_số23"/>
      <sheetName val="CHUONG_TRINH23"/>
      <sheetName val="Apr'10-Daily_Sales23"/>
      <sheetName val="May'10-Daily_Sales23"/>
      <sheetName val="Jun'10-Daily_Sales23"/>
      <sheetName val="Jul'10-Daily_Sales23"/>
      <sheetName val="Aug'10-Daily_Sales23"/>
      <sheetName val="Sep'10-Daily_Sales23"/>
      <sheetName val="Oct'10-Daily_Sales23"/>
      <sheetName val="Nov'10-Daily_Sales23"/>
      <sheetName val="Dec'10-Daily_Sales23"/>
      <sheetName val="Jan'11-Daily_Sales23"/>
      <sheetName val="Feb'11-Daily_Sales23"/>
      <sheetName val="Mar'11-Daily_Sales23"/>
      <sheetName val="Apr'11-Daily_Sales23"/>
      <sheetName val="May'11-Daily_Sales23"/>
      <sheetName val="Jun'11-Daily_Sales23"/>
      <sheetName val="Jul'11-Daily_Sales23"/>
      <sheetName val="Aug'11-Daily_Sales23"/>
      <sheetName val="Sep'11-Daily_Sales23"/>
      <sheetName val="Oct'11-Daily_Sales23"/>
      <sheetName val="Nov'11-Daily_Sales23"/>
      <sheetName val="Dec'11-Daily_Sales23"/>
      <sheetName val="Chiet_tinh_dz2223"/>
      <sheetName val="Thuc_thanh23"/>
      <sheetName val="T_Tinh23"/>
      <sheetName val="DS_CHU_Ph_x005f_x005f_x005f_x0001_?25"/>
      <sheetName val="2017Sale_Jul_(2)23"/>
      <sheetName val="HEAD_LAMP_BRANDING23"/>
      <sheetName val="CHITIET_VL-NC-TT_-1p23"/>
      <sheetName val="SA1_-_Process_information23"/>
      <sheetName val="IA_-_Audit_report_front_page23"/>
      <sheetName val="IA_-_Audit_summary_report23"/>
      <sheetName val="IA_-_Front_page_planning23"/>
      <sheetName val="RR_-_Front_page_follow_up23"/>
      <sheetName val="IA_Follow_up_-_Audit_summary_23"/>
      <sheetName val="IA_-_Follow_up_-_Front_page23"/>
      <sheetName val="IA_-_Planning23"/>
      <sheetName val="IA_-_SF02_(1)23"/>
      <sheetName val="IA_-_Surveillance_plan23"/>
      <sheetName val="RR_-_Front_page_audit_report23"/>
      <sheetName val="RR_-_Front_page_planning23"/>
      <sheetName val="RR_-_Readiness_review_finding23"/>
      <sheetName val="SA1_-_Audit_report_front_page23"/>
      <sheetName val="SA1_-_Audit_summary_report23"/>
      <sheetName val="SA1_-_Follow_up_-_Audit_summa23"/>
      <sheetName val="SA1_-_Planning23"/>
      <sheetName val="SSA2_-_Follow_up_-_Front_page23"/>
      <sheetName val="vanchuyen_TC23"/>
      <sheetName val="bang_tien_luong23"/>
      <sheetName val="DS_phuong_tien23"/>
      <sheetName val="P_I20"/>
      <sheetName val="3_４Ｒ損益23"/>
      <sheetName val="Summary_case_type16"/>
      <sheetName val="EIRR&gt;_220"/>
      <sheetName val="KHÔNG_XÓA16"/>
      <sheetName val="Quotation_Form_70516"/>
      <sheetName val="Huong_dan16"/>
      <sheetName val="Chiet_tinh_dz3516"/>
      <sheetName val="Product_hierachy-old16"/>
      <sheetName val="truc_tiep16"/>
      <sheetName val="DS_CHU_Ph_x005f_x0001__x016"/>
      <sheetName val="DS_CHU_Ph_x005f_x005f_x0016"/>
      <sheetName val="DS_CHU_Ph_x005f_x005f_x005f_x0001__x016"/>
      <sheetName val="DS_CHU_Ph_x005f_x005f_x005f_x005f_x0016"/>
      <sheetName val="AOP_2013_26_0716"/>
      <sheetName val="DANH_MUC_SP16"/>
      <sheetName val="Course_requirement16"/>
      <sheetName val="Huong_dan_chung16"/>
      <sheetName val="Note_VAS_Q3_11-Q3_1216"/>
      <sheetName val="Summary_16"/>
      <sheetName val="Chi_tiet16"/>
      <sheetName val="bangluong5_216"/>
      <sheetName val="Xeo_116"/>
      <sheetName val="DANH_BẠ16"/>
      <sheetName val="TONG_HOP16"/>
      <sheetName val="CaQ5_gd216"/>
      <sheetName val="Duong_PhuHuu16"/>
      <sheetName val="Vh_HTLO_P1416"/>
      <sheetName val="600!25D_NT16"/>
      <sheetName val="600!29D_NT16"/>
      <sheetName val="600!30D_NT16"/>
      <sheetName val="VT_A_cap-THI_CONG16"/>
      <sheetName val="DANH_SACH_VAT_TU_THU_HOI16"/>
      <sheetName val="TONG_HT16"/>
      <sheetName val="Nganh_nghe16"/>
      <sheetName val="CHITIET_VL-NC-TT-3p16"/>
      <sheetName val="Dgia_vat_tu16"/>
      <sheetName val="Don_gia_III16"/>
      <sheetName val="CHITIET_VL-NC16"/>
      <sheetName val="DON_GIA16"/>
      <sheetName val="Thong_tin_loai_tu16"/>
      <sheetName val="Field_type16"/>
      <sheetName val="KWWH_LAST_UPDATE_7_11_0815"/>
      <sheetName val="Chỉ_tiêu_bán_lẻ_tăng_thị_phần15"/>
      <sheetName val="DS_nhan_vien15"/>
      <sheetName val="List_price15"/>
      <sheetName val="Danh_sach_Broker15"/>
      <sheetName val="Tien_do_ky_thoa_thuan15"/>
      <sheetName val="Mã_khách15"/>
      <sheetName val="16_Note15"/>
      <sheetName val="SP_Plan_and_Attn_JAN15"/>
      <sheetName val="BAO_CAO_THANG_CUA_SP15"/>
      <sheetName val="Bang_chiet_tinh_TBA15"/>
      <sheetName val="PL_Dec1215"/>
      <sheetName val="Baseline_with_Specs_-_Portugu15"/>
      <sheetName val="SKU_TS15"/>
      <sheetName val="Tồn_cuối_T615"/>
      <sheetName val="Nhận_T715"/>
      <sheetName val="Tổng_hợp_bán_tháng_715"/>
      <sheetName val="Tổng_hợp_bán_sỉ_T715"/>
      <sheetName val="GS_bán_T715"/>
      <sheetName val="Xuất_nội_bộ_15"/>
      <sheetName val="Nhận_nội_bộ15"/>
      <sheetName val="Tồn_cuối_T7_15"/>
      <sheetName val="TỔNG_HỢP15"/>
      <sheetName val="Thị_phần_Head_201715"/>
      <sheetName val="DỮ_LIỆU_ẨN15"/>
      <sheetName val="Co_cau15"/>
      <sheetName val="Database_Spreadsheet14"/>
      <sheetName val="Tồn_cuối__514"/>
      <sheetName val="Nhận_T614"/>
      <sheetName val="Tổng_hợp_bán_T614"/>
      <sheetName val="Tổng_hợp_bán_sỉ_T614"/>
      <sheetName val="REF_1114"/>
      <sheetName val="DS_CHU_Ph_x0014"/>
      <sheetName val="第34回_順位集計用9"/>
      <sheetName val="TT_DZ359"/>
      <sheetName val="gia_vt,nc,may9"/>
      <sheetName val="Electrical_Breakdown9"/>
      <sheetName val="Vat_tu_XD9"/>
      <sheetName val="Packing_qty9"/>
      <sheetName val="TC_in9"/>
      <sheetName val="CC_T5_2018_9"/>
      <sheetName val="TC_T5_20189"/>
      <sheetName val="Pivot_TC9"/>
      <sheetName val="Pivot_TC03_189"/>
      <sheetName val="In_TC029"/>
      <sheetName val="DS_combo_gối_SN_T059"/>
      <sheetName val="DS_bình_nước_SN_T059"/>
      <sheetName val="Sinh_nhật_T02_tiền9"/>
      <sheetName val="DS_tăng_ca,_chấm_cơm_T2,_CN9"/>
      <sheetName val="DS_tăng_ca,_chấm_cơm_T5,_CN9"/>
      <sheetName val="Pivot_TC_(in)9"/>
      <sheetName val="TC_T2_2018_TL9"/>
      <sheetName val="TL_Pivot_TC02_189"/>
      <sheetName val="TC_T1_2018_TL9"/>
      <sheetName val="TL_Pivot_TC01_189"/>
      <sheetName val="DS_nhận_tiền_thưởng_tập_thể9"/>
      <sheetName val="DS_nhân_quà_và_tiền_SN__T03_189"/>
      <sheetName val="DS_thâm_niên_T39"/>
      <sheetName val="CC_CTV3_20179"/>
      <sheetName val="Detail_Acc_335-20119"/>
      <sheetName val="Yield_Sx9"/>
      <sheetName val="DON_GIA_CAN_THO9"/>
      <sheetName val="TH_XL9"/>
      <sheetName val="TONGKE3p_9"/>
      <sheetName val="t-h_HA_THE9"/>
      <sheetName val="KPVC-BD_9"/>
      <sheetName val="TH_XUẤT9"/>
      <sheetName val="TM_CDKT-VCSH_(10)9"/>
      <sheetName val="20__DM_Trường9"/>
      <sheetName val="NGUON_DU_LIEU9"/>
      <sheetName val="Data_Reference9"/>
      <sheetName val="Tien_mat_moi9"/>
      <sheetName val="Lenh_chuyen_tien9"/>
      <sheetName val="Tam_ung9"/>
      <sheetName val="APP_TINMOI_06_20199"/>
      <sheetName val="DS_vắt_24H9"/>
      <sheetName val="TNBS_06_2019_KD_24h9"/>
      <sheetName val="Thu_nhập_toàn_CTY_9"/>
      <sheetName val="Lenh_CK9"/>
      <sheetName val="TN_bo_sung9"/>
      <sheetName val="Cham_cong9"/>
      <sheetName val="Thêm_giờ_9"/>
      <sheetName val="Tru_tien_nghi_mat9"/>
      <sheetName val="DS_tru_bao_lanh9"/>
      <sheetName val="gio_tang_ca9"/>
      <sheetName val="6_Ds_CTV9"/>
      <sheetName val="02-05년_판매9"/>
      <sheetName val="Direct_method9"/>
      <sheetName val="TK_HOACH_TOAN9"/>
      <sheetName val="Payroll_PRDCV9"/>
      <sheetName val="???????"/>
      <sheetName val="Signature"/>
      <sheetName val="TONG HOP VL-NC"/>
      <sheetName val="TH VL, NC, DDHT Thanhphuoc"/>
      <sheetName val="VCV-BE-TONG"/>
      <sheetName val="DAILYPACE"/>
      <sheetName val="Tong HVN"/>
      <sheetName val="REJECT3"/>
      <sheetName val="試作DPロット日程"/>
      <sheetName val="THPDMoi  (2)"/>
      <sheetName val="phuluc1"/>
      <sheetName val="TONG HOP VL-NC TT"/>
      <sheetName val="KAIZEN JUL '10"/>
      <sheetName val="MT_CTR3"/>
      <sheetName val="DG_2853"/>
      <sheetName val="cham_cong_013"/>
      <sheetName val="6__%ของเสีย_(DV)3"/>
      <sheetName val="CHITIET_VL-NC-TT1p3"/>
      <sheetName val="RAB_AR&amp;STR3"/>
      <sheetName val="BANG_CDTK3"/>
      <sheetName val="VT_NC_M3"/>
      <sheetName val="DG_3"/>
      <sheetName val="KL_ĐZ_chi_tiet3"/>
      <sheetName val="DATA HT"/>
      <sheetName val="kinh phí XD"/>
      <sheetName val="日付ﾃｰﾌﾞﾙ"/>
      <sheetName val="負荷15XX"/>
      <sheetName val="Page 3"/>
      <sheetName val="후공정"/>
      <sheetName val="CNC"/>
      <sheetName val="Page_3"/>
      <sheetName val="App"/>
      <sheetName val="1.0 Assumptions"/>
      <sheetName val="2.0 Financial Summary"/>
      <sheetName val="BK04"/>
      <sheetName val="損益分岐点"/>
      <sheetName val="KVBVMC (NO.4) "/>
      <sheetName val="YSS31"/>
      <sheetName val="変化点０"/>
      <sheetName val="MOTO"/>
      <sheetName val="手順"/>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refreshError="1"/>
      <sheetData sheetId="270" refreshError="1"/>
      <sheetData sheetId="271"/>
      <sheetData sheetId="272"/>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sheetData sheetId="431"/>
      <sheetData sheetId="432"/>
      <sheetData sheetId="433"/>
      <sheetData sheetId="434"/>
      <sheetData sheetId="435"/>
      <sheetData sheetId="436"/>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refreshError="1"/>
      <sheetData sheetId="644" refreshError="1"/>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refreshError="1"/>
      <sheetData sheetId="1355"/>
      <sheetData sheetId="1356"/>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sheetData sheetId="1398"/>
      <sheetData sheetId="1399"/>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refreshError="1"/>
      <sheetData sheetId="1472" refreshError="1"/>
      <sheetData sheetId="1473" refreshError="1"/>
      <sheetData sheetId="1474" refreshError="1"/>
      <sheetData sheetId="1475" refreshError="1"/>
      <sheetData sheetId="1476"/>
      <sheetData sheetId="1477" refreshError="1"/>
      <sheetData sheetId="1478" refreshError="1"/>
      <sheetData sheetId="1479" refreshError="1"/>
      <sheetData sheetId="1480"/>
      <sheetData sheetId="1481"/>
      <sheetData sheetId="1482"/>
      <sheetData sheetId="1483"/>
      <sheetData sheetId="1484"/>
      <sheetData sheetId="1485"/>
      <sheetData sheetId="1486"/>
      <sheetData sheetId="1487"/>
      <sheetData sheetId="1488"/>
      <sheetData sheetId="1489" refreshError="1"/>
      <sheetData sheetId="1490"/>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refreshError="1"/>
      <sheetData sheetId="1989" refreshError="1"/>
      <sheetData sheetId="1990" refreshError="1"/>
      <sheetData sheetId="1991" refreshError="1"/>
      <sheetData sheetId="1992" refreshError="1"/>
      <sheetData sheetId="1993" refreshError="1"/>
      <sheetData sheetId="1994" refreshError="1"/>
      <sheetData sheetId="1995"/>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sheetData sheetId="2033"/>
      <sheetData sheetId="2034"/>
      <sheetData sheetId="2035" refreshError="1"/>
      <sheetData sheetId="2036" refreshError="1"/>
      <sheetData sheetId="2037" refreshError="1"/>
      <sheetData sheetId="2038" refreshError="1"/>
      <sheetData sheetId="2039" refreshError="1"/>
      <sheetData sheetId="2040" refreshError="1"/>
      <sheetData sheetId="204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sheetData sheetId="2122"/>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sheetData sheetId="2182"/>
      <sheetData sheetId="2183"/>
      <sheetData sheetId="2184"/>
      <sheetData sheetId="2185"/>
      <sheetData sheetId="2186"/>
      <sheetData sheetId="2187"/>
      <sheetData sheetId="2188"/>
      <sheetData sheetId="2189"/>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refreshError="1"/>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refreshError="1"/>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sheetData sheetId="5426"/>
      <sheetData sheetId="5427"/>
      <sheetData sheetId="5428"/>
      <sheetData sheetId="5429"/>
      <sheetData sheetId="5430"/>
      <sheetData sheetId="5431"/>
      <sheetData sheetId="5432"/>
      <sheetData sheetId="5433"/>
      <sheetData sheetId="5434"/>
      <sheetData sheetId="5435" refreshError="1"/>
      <sheetData sheetId="5436" refreshError="1"/>
      <sheetData sheetId="5437" refreshError="1"/>
      <sheetData sheetId="5438" refreshError="1"/>
      <sheetData sheetId="5439" refreshError="1"/>
      <sheetData sheetId="5440"/>
      <sheetData sheetId="544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MTP1"/>
      <sheetName val="1VT"/>
      <sheetName val="1NC"/>
      <sheetName val="Sheet1"/>
      <sheetName val="NHOMVTU"/>
      <sheetName val="MTP_OLD"/>
      <sheetName val="dongia (2)"/>
      <sheetName val="giathanh1"/>
      <sheetName val="gtrinh"/>
      <sheetName val="lam-moi"/>
      <sheetName val="chitiet"/>
      <sheetName val="DONGIA"/>
      <sheetName val="thao-go"/>
      <sheetName val="DG"/>
      <sheetName val="#REF"/>
      <sheetName val="TH XL"/>
      <sheetName val="VC"/>
      <sheetName val="Tiepdia"/>
      <sheetName val="CHITIET VL-NC"/>
      <sheetName val="SA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 CHI TIET TK sd no"/>
      <sheetName val="bdmtk"/>
      <sheetName val="DBNBAN"/>
      <sheetName val="SO CHI TIET TK KHAC"/>
      <sheetName val="BCDSPS T01"/>
      <sheetName val="SOKTMAY"/>
      <sheetName val="131-01-2011 "/>
      <sheetName val="HD BAN RA"/>
      <sheetName val="HDDAUVAO-3"/>
      <sheetName val="TONG HOP 331 2011 "/>
      <sheetName val="SO CHI TIET TK sd co"/>
      <sheetName val="NXTCT-156"/>
      <sheetName val="SCT 156,1532,1522"/>
      <sheetName val="khau hao TSCĐ"/>
      <sheetName val="dmnvl"/>
      <sheetName val="dmhh"/>
      <sheetName val="SOQUY"/>
      <sheetName val="bangke"/>
      <sheetName val="NXTTH-156"/>
      <sheetName val="SODO Chu T"/>
      <sheetName val="NXT152"/>
      <sheetName val="NXT-153"/>
      <sheetName val="SCT NVL,HH"/>
      <sheetName val="THE KHO"/>
      <sheetName val="00000000"/>
      <sheetName val="10000000"/>
      <sheetName val="SO_CHI_TIET_TK_KHAC"/>
      <sheetName val="BCDSPS_T01"/>
      <sheetName val="131-01-2011_"/>
      <sheetName val="HD_BAN_RA"/>
      <sheetName val="SO_CHI_TIET_TK_sd_no"/>
      <sheetName val="TONG_HOP_331_2011_"/>
      <sheetName val="SO_CHI_TIET_TK_sd_co"/>
      <sheetName val="SCT_156,1532,1522"/>
      <sheetName val="khau_hao_TSCĐ"/>
      <sheetName val="SODO_Chu_T"/>
      <sheetName val="SCT_NVL,HH"/>
      <sheetName val="THE_KHO"/>
      <sheetName val="SO_CHI_TIET_TK_KHAC1"/>
      <sheetName val="BCDSPS_T011"/>
      <sheetName val="131-01-2011_1"/>
      <sheetName val="HD_BAN_RA1"/>
      <sheetName val="SO_CHI_TIET_TK_sd_no1"/>
      <sheetName val="TONG_HOP_331_2011_1"/>
      <sheetName val="SO_CHI_TIET_TK_sd_co1"/>
      <sheetName val="SCT_156,1532,15221"/>
      <sheetName val="khau_hao_TSCĐ1"/>
      <sheetName val="SODO_Chu_T1"/>
      <sheetName val="SCT_NVL,HH1"/>
      <sheetName val="THE_KHO1"/>
      <sheetName val="Du_lieu_luong"/>
      <sheetName val="TONG_HOP_CHAM_CONG"/>
    </sheetNames>
    <sheetDataSet>
      <sheetData sheetId="0"/>
      <sheetData sheetId="1">
        <row r="3">
          <cell r="B3" t="str">
            <v>1111</v>
          </cell>
          <cell r="C3" t="str">
            <v xml:space="preserve"> </v>
          </cell>
          <cell r="D3" t="str">
            <v>N</v>
          </cell>
          <cell r="E3" t="str">
            <v>Tiền mặt đồng Việt Nam</v>
          </cell>
          <cell r="G3">
            <v>0</v>
          </cell>
          <cell r="H3">
            <v>0</v>
          </cell>
          <cell r="I3">
            <v>0</v>
          </cell>
          <cell r="J3">
            <v>0</v>
          </cell>
          <cell r="K3">
            <v>0</v>
          </cell>
          <cell r="N3">
            <v>0</v>
          </cell>
        </row>
        <row r="4">
          <cell r="B4" t="str">
            <v>1112</v>
          </cell>
          <cell r="D4" t="str">
            <v>N</v>
          </cell>
          <cell r="E4" t="str">
            <v>Tiền mặt  ngoại tệ</v>
          </cell>
          <cell r="G4">
            <v>0</v>
          </cell>
          <cell r="H4">
            <v>0</v>
          </cell>
          <cell r="I4">
            <v>0</v>
          </cell>
          <cell r="J4">
            <v>0</v>
          </cell>
          <cell r="K4">
            <v>0</v>
          </cell>
        </row>
        <row r="5">
          <cell r="B5" t="str">
            <v>1113</v>
          </cell>
          <cell r="D5" t="str">
            <v>N</v>
          </cell>
          <cell r="E5" t="str">
            <v xml:space="preserve">Tiền mặt  vàng, bạc,kim khí quý, đá quý </v>
          </cell>
          <cell r="G5">
            <v>0</v>
          </cell>
          <cell r="H5">
            <v>0</v>
          </cell>
          <cell r="I5">
            <v>0</v>
          </cell>
          <cell r="J5">
            <v>0</v>
          </cell>
          <cell r="K5">
            <v>0</v>
          </cell>
        </row>
        <row r="6">
          <cell r="B6" t="str">
            <v>1121SCB</v>
          </cell>
          <cell r="D6" t="str">
            <v>N</v>
          </cell>
          <cell r="E6" t="str">
            <v>Tiền gởi ngân hàng (VNĐ)-Sacombank-SGD</v>
          </cell>
          <cell r="G6">
            <v>12480092700.606064</v>
          </cell>
          <cell r="H6">
            <v>88429216648.800003</v>
          </cell>
          <cell r="I6">
            <v>100316867629.9091</v>
          </cell>
          <cell r="J6">
            <v>0</v>
          </cell>
          <cell r="K6">
            <v>592441719.4969635</v>
          </cell>
        </row>
        <row r="7">
          <cell r="B7" t="str">
            <v>1121GD3</v>
          </cell>
          <cell r="D7" t="str">
            <v>N</v>
          </cell>
          <cell r="E7" t="str">
            <v>Tiền gởi ngân hàng (VNĐ)-Sacombank-PGD Quận 3</v>
          </cell>
          <cell r="H7">
            <v>165222366711.70001</v>
          </cell>
          <cell r="I7">
            <v>164239481369.90909</v>
          </cell>
          <cell r="J7">
            <v>0</v>
          </cell>
          <cell r="K7">
            <v>982885341.79092407</v>
          </cell>
          <cell r="N7">
            <v>982885341.79092407</v>
          </cell>
        </row>
        <row r="8">
          <cell r="B8" t="str">
            <v>1121VCB</v>
          </cell>
          <cell r="C8" t="str">
            <v xml:space="preserve"> </v>
          </cell>
          <cell r="D8" t="str">
            <v>N</v>
          </cell>
          <cell r="E8" t="str">
            <v>Tiền gởi ngân hàng (VNĐ)-Vietcombank</v>
          </cell>
          <cell r="G8">
            <v>0</v>
          </cell>
          <cell r="H8">
            <v>0</v>
          </cell>
          <cell r="I8">
            <v>0</v>
          </cell>
          <cell r="J8">
            <v>0</v>
          </cell>
          <cell r="K8">
            <v>0</v>
          </cell>
          <cell r="N8">
            <v>0</v>
          </cell>
        </row>
        <row r="9">
          <cell r="B9" t="str">
            <v>1121ACB</v>
          </cell>
          <cell r="C9" t="str">
            <v xml:space="preserve"> </v>
          </cell>
          <cell r="D9" t="str">
            <v>N</v>
          </cell>
          <cell r="E9" t="str">
            <v>Tiền gởi ngân hàng (VNĐ)- Á Châu</v>
          </cell>
          <cell r="G9">
            <v>0</v>
          </cell>
          <cell r="H9">
            <v>0</v>
          </cell>
          <cell r="I9">
            <v>0</v>
          </cell>
          <cell r="J9">
            <v>0</v>
          </cell>
          <cell r="K9">
            <v>0</v>
          </cell>
          <cell r="N9">
            <v>0</v>
          </cell>
        </row>
        <row r="10">
          <cell r="B10" t="str">
            <v>1121EXB</v>
          </cell>
          <cell r="C10" t="str">
            <v xml:space="preserve"> </v>
          </cell>
          <cell r="D10" t="str">
            <v>N</v>
          </cell>
          <cell r="E10" t="str">
            <v>Tiền gởi ngân hàng (VNĐ)- Eximbank</v>
          </cell>
          <cell r="G10">
            <v>0</v>
          </cell>
          <cell r="H10">
            <v>0</v>
          </cell>
          <cell r="I10">
            <v>0</v>
          </cell>
          <cell r="J10">
            <v>0</v>
          </cell>
          <cell r="K10">
            <v>0</v>
          </cell>
          <cell r="N10">
            <v>0</v>
          </cell>
        </row>
        <row r="11">
          <cell r="B11" t="str">
            <v>1122SCB</v>
          </cell>
          <cell r="C11" t="str">
            <v xml:space="preserve"> </v>
          </cell>
          <cell r="D11" t="str">
            <v>N</v>
          </cell>
          <cell r="E11" t="str">
            <v>Tiền gởi ngân hàng (USD)-Sacombank</v>
          </cell>
          <cell r="G11">
            <v>0</v>
          </cell>
          <cell r="H11">
            <v>0</v>
          </cell>
          <cell r="I11">
            <v>0</v>
          </cell>
          <cell r="J11">
            <v>0</v>
          </cell>
          <cell r="K11">
            <v>0</v>
          </cell>
          <cell r="N11">
            <v>0</v>
          </cell>
        </row>
        <row r="12">
          <cell r="B12" t="str">
            <v>1122VCB</v>
          </cell>
          <cell r="C12" t="str">
            <v xml:space="preserve"> </v>
          </cell>
          <cell r="D12" t="str">
            <v>N</v>
          </cell>
          <cell r="E12" t="str">
            <v>Tiền gởi ngân hàng (USD)-Vietcombank</v>
          </cell>
          <cell r="G12">
            <v>0</v>
          </cell>
          <cell r="H12">
            <v>0</v>
          </cell>
          <cell r="I12">
            <v>0</v>
          </cell>
          <cell r="J12">
            <v>0</v>
          </cell>
          <cell r="K12">
            <v>0</v>
          </cell>
          <cell r="N12">
            <v>0</v>
          </cell>
        </row>
        <row r="13">
          <cell r="B13" t="str">
            <v>1122ACB</v>
          </cell>
          <cell r="C13" t="str">
            <v xml:space="preserve"> </v>
          </cell>
          <cell r="D13" t="str">
            <v>N</v>
          </cell>
          <cell r="E13" t="str">
            <v>Tiền gởi ngân hàng (USD)- Á Châu</v>
          </cell>
          <cell r="G13">
            <v>0</v>
          </cell>
          <cell r="H13">
            <v>0</v>
          </cell>
          <cell r="I13">
            <v>0</v>
          </cell>
          <cell r="J13">
            <v>0</v>
          </cell>
          <cell r="K13">
            <v>0</v>
          </cell>
          <cell r="N13">
            <v>0</v>
          </cell>
        </row>
        <row r="14">
          <cell r="B14" t="str">
            <v>1122EXB</v>
          </cell>
          <cell r="D14" t="str">
            <v>N</v>
          </cell>
          <cell r="E14" t="str">
            <v>Tiền gởi ngân hàng (USD)- Eximbank</v>
          </cell>
          <cell r="G14">
            <v>0</v>
          </cell>
          <cell r="H14">
            <v>0</v>
          </cell>
          <cell r="I14">
            <v>0</v>
          </cell>
          <cell r="J14">
            <v>0</v>
          </cell>
          <cell r="K14">
            <v>0</v>
          </cell>
        </row>
        <row r="15">
          <cell r="B15" t="str">
            <v>1123USD</v>
          </cell>
          <cell r="D15" t="str">
            <v>N</v>
          </cell>
          <cell r="E15" t="str">
            <v>Tài khoản ký quỹ USD-Sacombank SGD</v>
          </cell>
          <cell r="G15">
            <v>0</v>
          </cell>
          <cell r="H15">
            <v>563296500</v>
          </cell>
          <cell r="I15">
            <v>563296500</v>
          </cell>
          <cell r="J15">
            <v>0</v>
          </cell>
          <cell r="K15">
            <v>0</v>
          </cell>
        </row>
        <row r="16">
          <cell r="B16" t="str">
            <v>1131</v>
          </cell>
          <cell r="C16" t="str">
            <v xml:space="preserve"> </v>
          </cell>
          <cell r="D16" t="str">
            <v>N</v>
          </cell>
          <cell r="E16" t="str">
            <v>Tiền đang chuyển đồng Việt Nam</v>
          </cell>
          <cell r="G16">
            <v>0</v>
          </cell>
          <cell r="H16">
            <v>0</v>
          </cell>
          <cell r="I16">
            <v>0</v>
          </cell>
          <cell r="J16">
            <v>0</v>
          </cell>
          <cell r="K16">
            <v>0</v>
          </cell>
        </row>
        <row r="17">
          <cell r="B17" t="str">
            <v>1132</v>
          </cell>
          <cell r="C17" t="str">
            <v xml:space="preserve"> </v>
          </cell>
          <cell r="D17" t="str">
            <v>N</v>
          </cell>
          <cell r="E17" t="str">
            <v>Tiền đang chuyển đồng USD</v>
          </cell>
          <cell r="G17">
            <v>0</v>
          </cell>
          <cell r="H17">
            <v>0</v>
          </cell>
          <cell r="I17">
            <v>0</v>
          </cell>
          <cell r="J17">
            <v>0</v>
          </cell>
          <cell r="K17">
            <v>0</v>
          </cell>
          <cell r="N17">
            <v>0</v>
          </cell>
        </row>
        <row r="18">
          <cell r="B18" t="str">
            <v>1211</v>
          </cell>
          <cell r="C18" t="str">
            <v xml:space="preserve"> </v>
          </cell>
          <cell r="D18" t="str">
            <v>N</v>
          </cell>
          <cell r="E18" t="str">
            <v>Đầu tư chứng khoán ngắn hạn - cổ phiếu</v>
          </cell>
          <cell r="G18">
            <v>0</v>
          </cell>
          <cell r="H18">
            <v>0</v>
          </cell>
          <cell r="I18">
            <v>0</v>
          </cell>
          <cell r="J18">
            <v>0</v>
          </cell>
          <cell r="K18">
            <v>0</v>
          </cell>
        </row>
        <row r="19">
          <cell r="B19" t="str">
            <v>1212</v>
          </cell>
          <cell r="C19" t="str">
            <v xml:space="preserve"> </v>
          </cell>
          <cell r="D19" t="str">
            <v>N</v>
          </cell>
          <cell r="E19" t="str">
            <v>Đầu tư chứng khoán ngắn hạn trái phiếu, tín phiếu,kỳ phiếu</v>
          </cell>
          <cell r="G19">
            <v>0</v>
          </cell>
          <cell r="H19">
            <v>0</v>
          </cell>
          <cell r="I19">
            <v>0</v>
          </cell>
          <cell r="J19">
            <v>0</v>
          </cell>
          <cell r="K19">
            <v>0</v>
          </cell>
          <cell r="N19">
            <v>0</v>
          </cell>
        </row>
        <row r="20">
          <cell r="B20" t="str">
            <v>1281SCB</v>
          </cell>
          <cell r="C20" t="str">
            <v xml:space="preserve"> </v>
          </cell>
          <cell r="D20" t="str">
            <v>N</v>
          </cell>
          <cell r="E20" t="str">
            <v>Đầu tư ngắn hạn - tiền gửi có kỳ hạn</v>
          </cell>
          <cell r="G20">
            <v>16500000000</v>
          </cell>
          <cell r="H20">
            <v>145800000000</v>
          </cell>
          <cell r="I20">
            <v>128500000000</v>
          </cell>
          <cell r="J20">
            <v>0</v>
          </cell>
          <cell r="K20">
            <v>33800000000</v>
          </cell>
        </row>
        <row r="21">
          <cell r="B21" t="str">
            <v>1288</v>
          </cell>
          <cell r="D21" t="str">
            <v>N</v>
          </cell>
          <cell r="E21" t="str">
            <v>Đầu tư ngắn hạn khác</v>
          </cell>
          <cell r="G21">
            <v>0</v>
          </cell>
          <cell r="H21">
            <v>0</v>
          </cell>
          <cell r="I21">
            <v>0</v>
          </cell>
          <cell r="J21">
            <v>0</v>
          </cell>
          <cell r="K21">
            <v>0</v>
          </cell>
        </row>
        <row r="22">
          <cell r="B22" t="str">
            <v>129</v>
          </cell>
          <cell r="C22" t="str">
            <v xml:space="preserve"> </v>
          </cell>
          <cell r="D22" t="str">
            <v>C</v>
          </cell>
          <cell r="E22" t="str">
            <v>Dự phòng giảm giá đầu tư ngắn hạn</v>
          </cell>
          <cell r="G22">
            <v>0</v>
          </cell>
          <cell r="H22">
            <v>0</v>
          </cell>
          <cell r="I22">
            <v>0</v>
          </cell>
          <cell r="J22">
            <v>0</v>
          </cell>
          <cell r="K22">
            <v>0</v>
          </cell>
        </row>
        <row r="23">
          <cell r="B23" t="str">
            <v>131SCB</v>
          </cell>
          <cell r="C23" t="str">
            <v xml:space="preserve"> </v>
          </cell>
          <cell r="D23" t="str">
            <v>N</v>
          </cell>
          <cell r="E23" t="str">
            <v xml:space="preserve">Ngân hàng Sài gòn thương tín </v>
          </cell>
          <cell r="G23">
            <v>-301017750</v>
          </cell>
          <cell r="H23">
            <v>54062686505.099983</v>
          </cell>
          <cell r="I23">
            <v>105751047507</v>
          </cell>
          <cell r="J23">
            <v>0</v>
          </cell>
          <cell r="K23">
            <v>-51989378751.900017</v>
          </cell>
        </row>
        <row r="24">
          <cell r="B24" t="str">
            <v>131GPTP</v>
          </cell>
          <cell r="C24" t="str">
            <v xml:space="preserve"> </v>
          </cell>
          <cell r="D24" t="str">
            <v>N</v>
          </cell>
          <cell r="E24" t="str">
            <v>Cty CP Tư Vấn Giải Pháp Tiên Phong</v>
          </cell>
          <cell r="G24">
            <v>54599903</v>
          </cell>
          <cell r="H24">
            <v>0</v>
          </cell>
          <cell r="I24">
            <v>54599903</v>
          </cell>
          <cell r="J24">
            <v>0</v>
          </cell>
          <cell r="K24">
            <v>0</v>
          </cell>
        </row>
        <row r="25">
          <cell r="B25" t="str">
            <v>131CBAH</v>
          </cell>
          <cell r="D25" t="str">
            <v>N</v>
          </cell>
          <cell r="E25" t="str">
            <v>Cty Công nghệ Bằng Hữu</v>
          </cell>
          <cell r="G25">
            <v>0</v>
          </cell>
          <cell r="H25">
            <v>0</v>
          </cell>
          <cell r="I25">
            <v>0</v>
          </cell>
          <cell r="J25">
            <v>0</v>
          </cell>
          <cell r="K25">
            <v>0</v>
          </cell>
        </row>
        <row r="26">
          <cell r="B26" t="str">
            <v>131KHOI</v>
          </cell>
          <cell r="D26" t="str">
            <v>N</v>
          </cell>
          <cell r="E26" t="str">
            <v>Cty TNHH MTV  Kiều Hối NH Sài Gòn Thương Tín</v>
          </cell>
          <cell r="G26">
            <v>49008300</v>
          </cell>
          <cell r="H26">
            <v>86721250</v>
          </cell>
          <cell r="I26">
            <v>135729550</v>
          </cell>
          <cell r="J26">
            <v>0</v>
          </cell>
          <cell r="K26">
            <v>0</v>
          </cell>
        </row>
        <row r="27">
          <cell r="B27" t="str">
            <v>131CSBJ</v>
          </cell>
          <cell r="D27" t="str">
            <v>N</v>
          </cell>
          <cell r="E27" t="str">
            <v>Cty TNHH MTV vàng bạc đá quý NH SGTT</v>
          </cell>
          <cell r="H27">
            <v>4461115747</v>
          </cell>
          <cell r="I27">
            <v>4461115747</v>
          </cell>
          <cell r="J27">
            <v>0</v>
          </cell>
          <cell r="K27">
            <v>0</v>
          </cell>
        </row>
        <row r="28">
          <cell r="B28" t="str">
            <v>131HQAV</v>
          </cell>
          <cell r="D28" t="str">
            <v>N</v>
          </cell>
          <cell r="E28" t="str">
            <v>Cty CP Giải pháp mạng Hồng Quang An Việt</v>
          </cell>
          <cell r="H28">
            <v>22983668</v>
          </cell>
          <cell r="I28">
            <v>22983668</v>
          </cell>
          <cell r="J28">
            <v>0</v>
          </cell>
          <cell r="K28">
            <v>0</v>
          </cell>
        </row>
        <row r="29">
          <cell r="B29" t="str">
            <v>131LTRI</v>
          </cell>
          <cell r="D29" t="str">
            <v>N</v>
          </cell>
          <cell r="E29" t="str">
            <v>Cty Long Trí</v>
          </cell>
          <cell r="H29">
            <v>1955545000</v>
          </cell>
          <cell r="I29">
            <v>1955545000</v>
          </cell>
          <cell r="J29">
            <v>0</v>
          </cell>
          <cell r="K29">
            <v>0</v>
          </cell>
          <cell r="Q29" t="str">
            <v>giaûm 1 ñ cuûa HÑ05799 (23/6/06)</v>
          </cell>
        </row>
        <row r="30">
          <cell r="B30" t="str">
            <v>131qvie</v>
          </cell>
          <cell r="D30" t="str">
            <v>N</v>
          </cell>
          <cell r="E30" t="str">
            <v>Cty CP XNK Quốc Việt</v>
          </cell>
          <cell r="H30">
            <v>1997000000</v>
          </cell>
          <cell r="I30">
            <v>1997000000</v>
          </cell>
          <cell r="J30">
            <v>0</v>
          </cell>
          <cell r="K30">
            <v>0</v>
          </cell>
        </row>
        <row r="31">
          <cell r="B31" t="str">
            <v>131HIPT</v>
          </cell>
          <cell r="D31" t="str">
            <v>N</v>
          </cell>
          <cell r="E31" t="str">
            <v>Cty TNHH MTV HIPT Sài Gòn</v>
          </cell>
          <cell r="H31">
            <v>143104500</v>
          </cell>
          <cell r="I31">
            <v>0</v>
          </cell>
          <cell r="J31">
            <v>0</v>
          </cell>
          <cell r="K31">
            <v>143104500</v>
          </cell>
        </row>
        <row r="32">
          <cell r="B32" t="str">
            <v>131SBA</v>
          </cell>
          <cell r="D32" t="str">
            <v>N</v>
          </cell>
          <cell r="E32" t="str">
            <v>Công ty Quản lý nợ và khai thác tài sản Sacombank</v>
          </cell>
          <cell r="H32">
            <v>0</v>
          </cell>
          <cell r="I32">
            <v>0</v>
          </cell>
          <cell r="J32">
            <v>0</v>
          </cell>
          <cell r="K32">
            <v>0</v>
          </cell>
        </row>
        <row r="33">
          <cell r="D33" t="str">
            <v>N</v>
          </cell>
          <cell r="H33">
            <v>0</v>
          </cell>
          <cell r="I33">
            <v>0</v>
          </cell>
          <cell r="J33">
            <v>0</v>
          </cell>
          <cell r="K33">
            <v>0</v>
          </cell>
        </row>
        <row r="34">
          <cell r="D34" t="str">
            <v>N</v>
          </cell>
          <cell r="H34">
            <v>0</v>
          </cell>
          <cell r="I34">
            <v>0</v>
          </cell>
          <cell r="J34">
            <v>0</v>
          </cell>
          <cell r="K34">
            <v>0</v>
          </cell>
        </row>
        <row r="35">
          <cell r="B35" t="str">
            <v>1331</v>
          </cell>
          <cell r="C35" t="str">
            <v xml:space="preserve"> </v>
          </cell>
          <cell r="D35" t="str">
            <v>N</v>
          </cell>
          <cell r="E35" t="str">
            <v>Thuế GTGT  được khấu trừ của hàng hóa,dịch vụ</v>
          </cell>
          <cell r="G35">
            <v>0</v>
          </cell>
          <cell r="H35">
            <v>1842475702.909091</v>
          </cell>
          <cell r="I35">
            <v>1639340872.2181814</v>
          </cell>
          <cell r="J35">
            <v>0</v>
          </cell>
          <cell r="K35">
            <v>203134830.69090962</v>
          </cell>
        </row>
        <row r="36">
          <cell r="B36" t="str">
            <v>1332</v>
          </cell>
          <cell r="C36" t="str">
            <v xml:space="preserve"> </v>
          </cell>
          <cell r="D36" t="str">
            <v>N</v>
          </cell>
          <cell r="E36" t="str">
            <v>Thuế GTGT  được khấu trừ của TSCĐ</v>
          </cell>
          <cell r="G36">
            <v>0</v>
          </cell>
          <cell r="H36">
            <v>1322074180.5999999</v>
          </cell>
          <cell r="I36">
            <v>863287191.60000014</v>
          </cell>
          <cell r="J36">
            <v>0</v>
          </cell>
          <cell r="K36">
            <v>458786988.99999976</v>
          </cell>
        </row>
        <row r="37">
          <cell r="B37" t="str">
            <v>136</v>
          </cell>
          <cell r="C37" t="str">
            <v xml:space="preserve"> </v>
          </cell>
          <cell r="D37" t="str">
            <v>N</v>
          </cell>
          <cell r="E37" t="str">
            <v>Phải thu nội bộ</v>
          </cell>
          <cell r="G37">
            <v>0</v>
          </cell>
          <cell r="H37">
            <v>0</v>
          </cell>
          <cell r="I37">
            <v>0</v>
          </cell>
          <cell r="J37">
            <v>0</v>
          </cell>
          <cell r="K37">
            <v>0</v>
          </cell>
        </row>
        <row r="38">
          <cell r="B38" t="str">
            <v>1381</v>
          </cell>
          <cell r="C38" t="str">
            <v xml:space="preserve"> </v>
          </cell>
          <cell r="D38" t="str">
            <v>N</v>
          </cell>
          <cell r="E38" t="str">
            <v>Phải thu khác -tài sản thiếu chờ xử lý</v>
          </cell>
          <cell r="G38">
            <v>0</v>
          </cell>
          <cell r="H38">
            <v>0</v>
          </cell>
          <cell r="I38">
            <v>0</v>
          </cell>
          <cell r="J38">
            <v>0</v>
          </cell>
          <cell r="K38">
            <v>0</v>
          </cell>
        </row>
        <row r="39">
          <cell r="B39" t="str">
            <v>1385</v>
          </cell>
          <cell r="C39" t="str">
            <v xml:space="preserve"> </v>
          </cell>
          <cell r="D39" t="str">
            <v>N</v>
          </cell>
          <cell r="E39" t="str">
            <v>Phải thu khác về cổ phần hóa</v>
          </cell>
          <cell r="G39">
            <v>0</v>
          </cell>
          <cell r="H39">
            <v>0</v>
          </cell>
          <cell r="I39">
            <v>0</v>
          </cell>
          <cell r="J39">
            <v>0</v>
          </cell>
          <cell r="K39">
            <v>0</v>
          </cell>
        </row>
        <row r="40">
          <cell r="B40" t="str">
            <v>1381</v>
          </cell>
          <cell r="C40" t="str">
            <v xml:space="preserve"> </v>
          </cell>
          <cell r="D40" t="str">
            <v>N</v>
          </cell>
          <cell r="E40" t="str">
            <v>Phải thu khác -tài sản thiếu chờ xử lý</v>
          </cell>
          <cell r="G40">
            <v>0</v>
          </cell>
          <cell r="H40">
            <v>0</v>
          </cell>
          <cell r="I40">
            <v>0</v>
          </cell>
          <cell r="J40">
            <v>0</v>
          </cell>
          <cell r="K40">
            <v>0</v>
          </cell>
        </row>
        <row r="41">
          <cell r="B41" t="str">
            <v>1385</v>
          </cell>
          <cell r="C41" t="str">
            <v xml:space="preserve"> </v>
          </cell>
          <cell r="D41" t="str">
            <v>N</v>
          </cell>
          <cell r="E41" t="str">
            <v>Phải thu khác về cổ phần hóa</v>
          </cell>
          <cell r="G41">
            <v>0</v>
          </cell>
          <cell r="H41">
            <v>0</v>
          </cell>
          <cell r="I41">
            <v>0</v>
          </cell>
          <cell r="J41">
            <v>0</v>
          </cell>
          <cell r="K41">
            <v>0</v>
          </cell>
        </row>
        <row r="42">
          <cell r="B42" t="str">
            <v>13881</v>
          </cell>
          <cell r="C42" t="str">
            <v xml:space="preserve"> </v>
          </cell>
          <cell r="D42" t="str">
            <v>N</v>
          </cell>
          <cell r="E42" t="str">
            <v>Phải thu khác-SBL</v>
          </cell>
          <cell r="G42">
            <v>1142169792</v>
          </cell>
          <cell r="H42">
            <v>0</v>
          </cell>
          <cell r="I42">
            <v>1014078009</v>
          </cell>
          <cell r="J42">
            <v>0</v>
          </cell>
          <cell r="K42">
            <v>128091783</v>
          </cell>
        </row>
        <row r="43">
          <cell r="B43" t="str">
            <v>13882</v>
          </cell>
          <cell r="D43" t="str">
            <v>N</v>
          </cell>
          <cell r="E43" t="str">
            <v>Phải thu khác-SBJ</v>
          </cell>
          <cell r="G43">
            <v>0</v>
          </cell>
          <cell r="H43">
            <v>0</v>
          </cell>
          <cell r="I43">
            <v>0</v>
          </cell>
          <cell r="J43">
            <v>0</v>
          </cell>
          <cell r="K43">
            <v>0</v>
          </cell>
        </row>
        <row r="44">
          <cell r="B44" t="str">
            <v>13883</v>
          </cell>
          <cell r="D44" t="str">
            <v>N</v>
          </cell>
          <cell r="E44" t="str">
            <v>Phải thu khác-Sacombank</v>
          </cell>
          <cell r="G44">
            <v>115283333.33333334</v>
          </cell>
          <cell r="H44">
            <v>185917467.64231354</v>
          </cell>
          <cell r="I44">
            <v>184292467.09999999</v>
          </cell>
          <cell r="J44">
            <v>0</v>
          </cell>
          <cell r="K44">
            <v>116908333.87564686</v>
          </cell>
        </row>
        <row r="45">
          <cell r="B45" t="str">
            <v>13888</v>
          </cell>
          <cell r="D45" t="str">
            <v>N</v>
          </cell>
          <cell r="E45" t="str">
            <v>Phải thu khác-các đơn vị khác tập đoàn</v>
          </cell>
          <cell r="G45">
            <v>1035265</v>
          </cell>
          <cell r="H45">
            <v>437840371</v>
          </cell>
          <cell r="I45">
            <v>438875636</v>
          </cell>
          <cell r="J45">
            <v>0</v>
          </cell>
          <cell r="K45">
            <v>0</v>
          </cell>
        </row>
        <row r="46">
          <cell r="B46" t="str">
            <v>139</v>
          </cell>
          <cell r="C46" t="str">
            <v xml:space="preserve"> </v>
          </cell>
          <cell r="D46" t="str">
            <v>C</v>
          </cell>
          <cell r="E46" t="str">
            <v>Dự phòng phải thu khó đòi</v>
          </cell>
          <cell r="G46">
            <v>0</v>
          </cell>
          <cell r="H46">
            <v>0</v>
          </cell>
          <cell r="I46">
            <v>0</v>
          </cell>
          <cell r="J46">
            <v>0</v>
          </cell>
          <cell r="K46">
            <v>0</v>
          </cell>
        </row>
        <row r="47">
          <cell r="B47" t="str">
            <v>141</v>
          </cell>
          <cell r="C47" t="str">
            <v xml:space="preserve"> </v>
          </cell>
          <cell r="D47" t="str">
            <v>N</v>
          </cell>
          <cell r="E47" t="str">
            <v xml:space="preserve">Tạm ứng </v>
          </cell>
          <cell r="H47">
            <v>0</v>
          </cell>
          <cell r="I47">
            <v>0</v>
          </cell>
          <cell r="J47">
            <v>0</v>
          </cell>
          <cell r="K47">
            <v>0</v>
          </cell>
        </row>
        <row r="48">
          <cell r="B48" t="str">
            <v>141001</v>
          </cell>
          <cell r="C48" t="str">
            <v xml:space="preserve"> </v>
          </cell>
          <cell r="D48" t="str">
            <v>N</v>
          </cell>
          <cell r="E48" t="str">
            <v>Lê Thị Ngọc Lan</v>
          </cell>
          <cell r="H48">
            <v>0</v>
          </cell>
          <cell r="I48">
            <v>0</v>
          </cell>
          <cell r="J48">
            <v>0</v>
          </cell>
          <cell r="K48">
            <v>0</v>
          </cell>
        </row>
        <row r="49">
          <cell r="B49" t="str">
            <v>141002</v>
          </cell>
          <cell r="D49" t="str">
            <v>N</v>
          </cell>
          <cell r="E49" t="str">
            <v>Nguyễn Ngọc Thạch</v>
          </cell>
          <cell r="H49">
            <v>0</v>
          </cell>
          <cell r="I49">
            <v>0</v>
          </cell>
          <cell r="J49">
            <v>0</v>
          </cell>
          <cell r="K49">
            <v>0</v>
          </cell>
        </row>
        <row r="50">
          <cell r="B50" t="str">
            <v>141003</v>
          </cell>
          <cell r="D50" t="str">
            <v>N</v>
          </cell>
          <cell r="E50" t="str">
            <v>Nguyễn Thụy Hoàng Kim</v>
          </cell>
          <cell r="H50">
            <v>56920291</v>
          </cell>
          <cell r="I50">
            <v>72520291</v>
          </cell>
          <cell r="J50">
            <v>0</v>
          </cell>
          <cell r="K50">
            <v>-15600000</v>
          </cell>
        </row>
        <row r="51">
          <cell r="B51" t="str">
            <v>141004</v>
          </cell>
          <cell r="D51" t="str">
            <v>N</v>
          </cell>
          <cell r="E51" t="str">
            <v>Trần Thu Trang</v>
          </cell>
          <cell r="H51">
            <v>61872690</v>
          </cell>
          <cell r="I51">
            <v>61872690</v>
          </cell>
          <cell r="J51">
            <v>0</v>
          </cell>
          <cell r="K51">
            <v>0</v>
          </cell>
        </row>
        <row r="52">
          <cell r="B52" t="str">
            <v>141005</v>
          </cell>
          <cell r="D52" t="str">
            <v>N</v>
          </cell>
          <cell r="E52" t="str">
            <v>Hoàng Ngọc Thạch</v>
          </cell>
          <cell r="G52">
            <v>0</v>
          </cell>
          <cell r="H52">
            <v>0</v>
          </cell>
          <cell r="I52">
            <v>0</v>
          </cell>
          <cell r="J52">
            <v>0</v>
          </cell>
          <cell r="K52">
            <v>0</v>
          </cell>
        </row>
        <row r="53">
          <cell r="B53" t="str">
            <v>141006</v>
          </cell>
          <cell r="D53" t="str">
            <v>N</v>
          </cell>
          <cell r="E53" t="str">
            <v>Nguyễn Thái Hòa</v>
          </cell>
          <cell r="H53">
            <v>3000000</v>
          </cell>
          <cell r="I53">
            <v>0</v>
          </cell>
          <cell r="J53">
            <v>0</v>
          </cell>
          <cell r="K53">
            <v>3000000</v>
          </cell>
        </row>
        <row r="54">
          <cell r="B54" t="str">
            <v>141007</v>
          </cell>
          <cell r="D54" t="str">
            <v>N</v>
          </cell>
          <cell r="E54" t="str">
            <v>Trần Quốc Hải</v>
          </cell>
          <cell r="H54">
            <v>3000000</v>
          </cell>
          <cell r="I54">
            <v>0</v>
          </cell>
          <cell r="J54">
            <v>0</v>
          </cell>
          <cell r="K54">
            <v>3000000</v>
          </cell>
        </row>
        <row r="55">
          <cell r="B55" t="str">
            <v>141008</v>
          </cell>
          <cell r="D55" t="str">
            <v>N</v>
          </cell>
          <cell r="E55" t="str">
            <v>Phan Hoàng Nam</v>
          </cell>
          <cell r="H55">
            <v>120000000</v>
          </cell>
          <cell r="I55">
            <v>120000000</v>
          </cell>
          <cell r="J55">
            <v>0</v>
          </cell>
          <cell r="K55">
            <v>0</v>
          </cell>
        </row>
        <row r="56">
          <cell r="B56" t="str">
            <v>141009</v>
          </cell>
          <cell r="D56" t="str">
            <v>N</v>
          </cell>
          <cell r="E56" t="str">
            <v xml:space="preserve">Nguyễn Thị Ánh Tuyết </v>
          </cell>
          <cell r="H56">
            <v>2000000</v>
          </cell>
          <cell r="I56">
            <v>2000000</v>
          </cell>
          <cell r="J56">
            <v>0</v>
          </cell>
          <cell r="K56">
            <v>0</v>
          </cell>
        </row>
        <row r="57">
          <cell r="B57" t="str">
            <v>141010</v>
          </cell>
          <cell r="D57" t="str">
            <v>N</v>
          </cell>
          <cell r="E57" t="str">
            <v>Dương Nguyên Thảo</v>
          </cell>
          <cell r="H57">
            <v>19000000</v>
          </cell>
          <cell r="I57">
            <v>18999999.545454543</v>
          </cell>
          <cell r="J57">
            <v>0</v>
          </cell>
          <cell r="K57">
            <v>0.45454545691609383</v>
          </cell>
        </row>
        <row r="58">
          <cell r="B58" t="str">
            <v>141011</v>
          </cell>
          <cell r="D58" t="str">
            <v>N</v>
          </cell>
          <cell r="E58" t="str">
            <v>Nguyễn Thanh Dũng</v>
          </cell>
          <cell r="H58">
            <v>17884810</v>
          </cell>
          <cell r="I58">
            <v>17884810</v>
          </cell>
          <cell r="J58">
            <v>0</v>
          </cell>
          <cell r="K58">
            <v>0</v>
          </cell>
        </row>
        <row r="59">
          <cell r="B59" t="str">
            <v>141012</v>
          </cell>
          <cell r="D59" t="str">
            <v>N</v>
          </cell>
          <cell r="E59" t="str">
            <v>Nguyễn Hà Mạnh</v>
          </cell>
          <cell r="H59">
            <v>18556500</v>
          </cell>
          <cell r="I59">
            <v>18556500</v>
          </cell>
          <cell r="J59">
            <v>0</v>
          </cell>
          <cell r="K59">
            <v>0</v>
          </cell>
        </row>
        <row r="60">
          <cell r="B60" t="str">
            <v>141013</v>
          </cell>
          <cell r="D60" t="str">
            <v>N</v>
          </cell>
          <cell r="E60" t="str">
            <v>Nguyễn Thị Phương</v>
          </cell>
          <cell r="H60">
            <v>80989461</v>
          </cell>
          <cell r="I60">
            <v>0</v>
          </cell>
          <cell r="J60">
            <v>0</v>
          </cell>
          <cell r="K60">
            <v>80989461</v>
          </cell>
        </row>
        <row r="61">
          <cell r="B61" t="str">
            <v>141014</v>
          </cell>
          <cell r="D61" t="str">
            <v>N</v>
          </cell>
          <cell r="E61" t="str">
            <v>Huỳnh Hữu Hoài Nhân</v>
          </cell>
          <cell r="H61">
            <v>14352000</v>
          </cell>
          <cell r="I61">
            <v>14352000</v>
          </cell>
          <cell r="J61">
            <v>0</v>
          </cell>
          <cell r="K61">
            <v>0</v>
          </cell>
        </row>
        <row r="62">
          <cell r="B62" t="str">
            <v>141015</v>
          </cell>
          <cell r="D62" t="str">
            <v>N</v>
          </cell>
          <cell r="E62" t="str">
            <v>Nguyễn Thị Mỹ Thuyên</v>
          </cell>
          <cell r="H62">
            <v>114345000</v>
          </cell>
          <cell r="I62">
            <v>0</v>
          </cell>
          <cell r="J62">
            <v>0</v>
          </cell>
          <cell r="K62">
            <v>114345000</v>
          </cell>
        </row>
        <row r="63">
          <cell r="B63" t="str">
            <v>142</v>
          </cell>
          <cell r="C63" t="str">
            <v xml:space="preserve"> </v>
          </cell>
          <cell r="D63" t="str">
            <v>N</v>
          </cell>
          <cell r="E63" t="str">
            <v>Chi phí trả trước ngắn hạn</v>
          </cell>
          <cell r="G63">
            <v>0</v>
          </cell>
          <cell r="H63">
            <v>0</v>
          </cell>
          <cell r="I63">
            <v>0</v>
          </cell>
          <cell r="J63">
            <v>0</v>
          </cell>
          <cell r="K63">
            <v>0</v>
          </cell>
        </row>
        <row r="64">
          <cell r="B64" t="str">
            <v>1421</v>
          </cell>
          <cell r="D64" t="str">
            <v>N</v>
          </cell>
          <cell r="E64" t="str">
            <v>CP trả trước ngắn hạn chờ phân bổ(thuê nhà, liên quan đến toà nhà)</v>
          </cell>
          <cell r="G64">
            <v>40761173</v>
          </cell>
          <cell r="H64">
            <v>9370580251</v>
          </cell>
          <cell r="I64">
            <v>8417696071.2916679</v>
          </cell>
          <cell r="J64">
            <v>0</v>
          </cell>
          <cell r="K64">
            <v>993645352.70833206</v>
          </cell>
        </row>
        <row r="65">
          <cell r="B65" t="str">
            <v>1422</v>
          </cell>
          <cell r="D65" t="str">
            <v>N</v>
          </cell>
          <cell r="E65" t="str">
            <v>CP chờ kết chuyển (lắp đặt, hoà mạng mới,quảng cáo,tái cấu trúc,,)</v>
          </cell>
          <cell r="G65">
            <v>0</v>
          </cell>
          <cell r="H65">
            <v>14000000</v>
          </cell>
          <cell r="I65">
            <v>14000000</v>
          </cell>
          <cell r="J65">
            <v>0</v>
          </cell>
          <cell r="K65">
            <v>0</v>
          </cell>
        </row>
        <row r="66">
          <cell r="B66" t="str">
            <v>1423</v>
          </cell>
          <cell r="D66" t="str">
            <v>N</v>
          </cell>
          <cell r="E66" t="str">
            <v>CP trả trước công cụ dụng cụ</v>
          </cell>
          <cell r="G66">
            <v>0</v>
          </cell>
          <cell r="H66">
            <v>96466000</v>
          </cell>
          <cell r="I66">
            <v>96465999.911111116</v>
          </cell>
          <cell r="J66">
            <v>0</v>
          </cell>
          <cell r="K66">
            <v>8.8888883590698242E-2</v>
          </cell>
        </row>
        <row r="67">
          <cell r="B67" t="str">
            <v>1424</v>
          </cell>
          <cell r="D67" t="str">
            <v>N</v>
          </cell>
          <cell r="E67" t="str">
            <v>CP trả trước liên quan đến bộ phận kinh doanh</v>
          </cell>
          <cell r="H67">
            <v>609636400</v>
          </cell>
          <cell r="I67">
            <v>50803033.333333336</v>
          </cell>
          <cell r="J67">
            <v>0</v>
          </cell>
          <cell r="K67">
            <v>558833366.66666663</v>
          </cell>
        </row>
        <row r="68">
          <cell r="B68" t="str">
            <v>144</v>
          </cell>
          <cell r="C68" t="str">
            <v xml:space="preserve"> </v>
          </cell>
          <cell r="D68" t="str">
            <v>N</v>
          </cell>
          <cell r="E68" t="str">
            <v>Cầm cố , ký quỹ , ký cược ngắn hạn</v>
          </cell>
          <cell r="G68">
            <v>0</v>
          </cell>
          <cell r="H68">
            <v>0</v>
          </cell>
          <cell r="I68">
            <v>0</v>
          </cell>
          <cell r="J68">
            <v>0</v>
          </cell>
          <cell r="K68">
            <v>0</v>
          </cell>
        </row>
        <row r="69">
          <cell r="B69" t="str">
            <v>14401</v>
          </cell>
          <cell r="D69" t="str">
            <v>N</v>
          </cell>
          <cell r="E69" t="str">
            <v>Ký cước - đơn vị Sacombank</v>
          </cell>
          <cell r="G69">
            <v>100000000</v>
          </cell>
          <cell r="H69">
            <v>0</v>
          </cell>
          <cell r="I69">
            <v>100000000</v>
          </cell>
          <cell r="J69">
            <v>0</v>
          </cell>
          <cell r="K69">
            <v>0</v>
          </cell>
        </row>
        <row r="70">
          <cell r="B70" t="str">
            <v>151</v>
          </cell>
          <cell r="C70" t="str">
            <v xml:space="preserve"> </v>
          </cell>
          <cell r="D70" t="str">
            <v>N</v>
          </cell>
          <cell r="E70" t="str">
            <v>Hàng mua đang đi đường</v>
          </cell>
          <cell r="G70">
            <v>0</v>
          </cell>
          <cell r="H70">
            <v>0</v>
          </cell>
          <cell r="I70">
            <v>0</v>
          </cell>
          <cell r="J70">
            <v>0</v>
          </cell>
          <cell r="K70">
            <v>0</v>
          </cell>
        </row>
        <row r="71">
          <cell r="B71" t="str">
            <v>151100</v>
          </cell>
          <cell r="D71" t="str">
            <v>N</v>
          </cell>
          <cell r="E71" t="str">
            <v>Hàng mua đang đi đường trong nước</v>
          </cell>
        </row>
        <row r="72">
          <cell r="B72" t="str">
            <v>151200</v>
          </cell>
          <cell r="D72" t="str">
            <v>N</v>
          </cell>
          <cell r="E72" t="str">
            <v>Hàng mua đang đi đường ngoài nước</v>
          </cell>
        </row>
        <row r="73">
          <cell r="B73" t="str">
            <v>152</v>
          </cell>
          <cell r="C73" t="str">
            <v xml:space="preserve"> </v>
          </cell>
          <cell r="D73" t="str">
            <v>N</v>
          </cell>
          <cell r="E73" t="str">
            <v>Nguyên liệu, vật liệu</v>
          </cell>
        </row>
        <row r="74">
          <cell r="B74" t="str">
            <v>1531</v>
          </cell>
          <cell r="C74" t="str">
            <v xml:space="preserve"> </v>
          </cell>
          <cell r="D74" t="str">
            <v>N</v>
          </cell>
          <cell r="E74" t="str">
            <v>Công cụ, dụng cụ bộ PC không màn hình</v>
          </cell>
        </row>
        <row r="75">
          <cell r="B75" t="str">
            <v>1532</v>
          </cell>
          <cell r="C75" t="str">
            <v xml:space="preserve"> </v>
          </cell>
          <cell r="D75" t="str">
            <v>N</v>
          </cell>
          <cell r="E75" t="str">
            <v>Công cụ, dụng cụ màn hình LCD 17"</v>
          </cell>
        </row>
        <row r="76">
          <cell r="B76" t="str">
            <v>1533</v>
          </cell>
          <cell r="C76" t="str">
            <v xml:space="preserve"> </v>
          </cell>
          <cell r="D76" t="str">
            <v>N</v>
          </cell>
          <cell r="E76" t="str">
            <v>Công cụ, dụng cụ UPS 500VA</v>
          </cell>
        </row>
        <row r="77">
          <cell r="B77" t="str">
            <v>1534</v>
          </cell>
          <cell r="C77" t="str">
            <v xml:space="preserve"> </v>
          </cell>
          <cell r="D77" t="str">
            <v>N</v>
          </cell>
          <cell r="E77" t="str">
            <v xml:space="preserve">May scan </v>
          </cell>
        </row>
        <row r="78">
          <cell r="B78" t="str">
            <v>1535</v>
          </cell>
          <cell r="C78" t="str">
            <v xml:space="preserve"> </v>
          </cell>
          <cell r="D78" t="str">
            <v>N</v>
          </cell>
          <cell r="E78" t="str">
            <v xml:space="preserve">Máy in </v>
          </cell>
        </row>
        <row r="79">
          <cell r="B79" t="str">
            <v>1536</v>
          </cell>
          <cell r="C79" t="str">
            <v xml:space="preserve"> </v>
          </cell>
          <cell r="D79" t="str">
            <v>N</v>
          </cell>
          <cell r="E79" t="str">
            <v>Máy fax</v>
          </cell>
        </row>
        <row r="80">
          <cell r="B80" t="str">
            <v>1537</v>
          </cell>
          <cell r="C80" t="str">
            <v xml:space="preserve"> </v>
          </cell>
          <cell r="D80" t="str">
            <v>N</v>
          </cell>
          <cell r="E80" t="str">
            <v>Xe đẩy NF-301</v>
          </cell>
        </row>
        <row r="81">
          <cell r="B81" t="str">
            <v>1538</v>
          </cell>
          <cell r="C81" t="str">
            <v xml:space="preserve"> </v>
          </cell>
          <cell r="D81" t="str">
            <v>N</v>
          </cell>
          <cell r="E81" t="str">
            <v>Máy ảnh</v>
          </cell>
        </row>
        <row r="82">
          <cell r="B82" t="str">
            <v>1539</v>
          </cell>
          <cell r="C82" t="str">
            <v xml:space="preserve"> </v>
          </cell>
          <cell r="D82" t="str">
            <v>N</v>
          </cell>
          <cell r="E82" t="str">
            <v>Máy bộ đàm GP2000S</v>
          </cell>
        </row>
        <row r="83">
          <cell r="B83" t="str">
            <v>15310</v>
          </cell>
          <cell r="C83" t="str">
            <v xml:space="preserve"> </v>
          </cell>
          <cell r="D83" t="str">
            <v>N</v>
          </cell>
          <cell r="E83" t="str">
            <v>Tai nghe 4442AR</v>
          </cell>
        </row>
        <row r="84">
          <cell r="B84" t="str">
            <v>15311</v>
          </cell>
          <cell r="C84" t="str">
            <v xml:space="preserve"> </v>
          </cell>
          <cell r="D84" t="str">
            <v>N</v>
          </cell>
          <cell r="E84" t="str">
            <v>Máy hủy giấy</v>
          </cell>
        </row>
        <row r="85">
          <cell r="B85" t="str">
            <v>15312</v>
          </cell>
          <cell r="D85" t="str">
            <v>N</v>
          </cell>
          <cell r="E85" t="str">
            <v>Bình chữa cháy MFT235</v>
          </cell>
        </row>
        <row r="86">
          <cell r="B86" t="str">
            <v>15313</v>
          </cell>
          <cell r="D86" t="str">
            <v>N</v>
          </cell>
          <cell r="E86" t="str">
            <v>Bình chữa cháy MT3</v>
          </cell>
        </row>
        <row r="87">
          <cell r="B87" t="str">
            <v>15314</v>
          </cell>
          <cell r="D87" t="str">
            <v>N</v>
          </cell>
          <cell r="E87" t="str">
            <v>Thang dây cáp</v>
          </cell>
        </row>
        <row r="88">
          <cell r="B88" t="str">
            <v>15315</v>
          </cell>
          <cell r="D88" t="str">
            <v>N</v>
          </cell>
          <cell r="E88" t="str">
            <v>Phuy cát  PCCC</v>
          </cell>
        </row>
        <row r="89">
          <cell r="B89" t="str">
            <v>15316</v>
          </cell>
          <cell r="D89" t="str">
            <v>N</v>
          </cell>
          <cell r="E89" t="str">
            <v>Quần áo chống cháy</v>
          </cell>
        </row>
        <row r="90">
          <cell r="B90" t="str">
            <v>15317</v>
          </cell>
          <cell r="D90" t="str">
            <v>N</v>
          </cell>
          <cell r="E90" t="str">
            <v>Mặt nạ phòng độc</v>
          </cell>
        </row>
        <row r="91">
          <cell r="B91" t="str">
            <v>15318</v>
          </cell>
          <cell r="D91" t="str">
            <v>N</v>
          </cell>
          <cell r="E91" t="str">
            <v>Bảng kiếng (1750-1070)</v>
          </cell>
        </row>
        <row r="92">
          <cell r="B92" t="str">
            <v>15319</v>
          </cell>
          <cell r="D92" t="str">
            <v>N</v>
          </cell>
          <cell r="E92" t="str">
            <v>Bảng kiếng (1960-1260)</v>
          </cell>
        </row>
        <row r="93">
          <cell r="B93" t="str">
            <v>15320</v>
          </cell>
          <cell r="D93" t="str">
            <v>N</v>
          </cell>
          <cell r="E93" t="str">
            <v>Dụng cụ kỹ thuật bộ phận M&amp;E</v>
          </cell>
        </row>
        <row r="95">
          <cell r="B95" t="str">
            <v>154</v>
          </cell>
          <cell r="C95" t="str">
            <v xml:space="preserve"> </v>
          </cell>
          <cell r="D95" t="str">
            <v>N</v>
          </cell>
          <cell r="E95" t="str">
            <v xml:space="preserve">Chi phí sản xuất kinh doanh dở dang </v>
          </cell>
        </row>
        <row r="96">
          <cell r="B96" t="str">
            <v>1541</v>
          </cell>
          <cell r="C96" t="str">
            <v xml:space="preserve"> </v>
          </cell>
          <cell r="D96" t="str">
            <v>N</v>
          </cell>
          <cell r="E96" t="str">
            <v>CP s.xuất k.doanh dở dang P.PTrUD</v>
          </cell>
        </row>
        <row r="97">
          <cell r="B97" t="str">
            <v>1542</v>
          </cell>
          <cell r="D97" t="str">
            <v>N</v>
          </cell>
          <cell r="E97" t="str">
            <v>CP s.xuất k.doanh dở dang P.PTUD</v>
          </cell>
        </row>
        <row r="98">
          <cell r="B98" t="str">
            <v>1543</v>
          </cell>
          <cell r="D98" t="str">
            <v>N</v>
          </cell>
          <cell r="E98" t="str">
            <v>CP s.xuất k.doanh dở dang P.HTHT</v>
          </cell>
        </row>
        <row r="99">
          <cell r="D99" t="str">
            <v>N</v>
          </cell>
        </row>
        <row r="100">
          <cell r="B100" t="str">
            <v>155</v>
          </cell>
          <cell r="D100" t="str">
            <v>N</v>
          </cell>
          <cell r="E100" t="str">
            <v>Thành phẩm</v>
          </cell>
        </row>
        <row r="101">
          <cell r="B101" t="str">
            <v>156SWI1101001</v>
          </cell>
          <cell r="D101" t="str">
            <v>N</v>
          </cell>
          <cell r="E101" t="str">
            <v>Cisco C2960</v>
          </cell>
        </row>
        <row r="102">
          <cell r="B102" t="str">
            <v>156tap1102001</v>
          </cell>
          <cell r="D102" t="str">
            <v>N</v>
          </cell>
          <cell r="E102" t="str">
            <v>Nhập kho tape dữ liệu 800GB</v>
          </cell>
        </row>
        <row r="103">
          <cell r="B103" t="str">
            <v>156ser1102001</v>
          </cell>
          <cell r="D103" t="str">
            <v>N</v>
          </cell>
          <cell r="E103" t="str">
            <v>Nhập kho HP Sever E5620</v>
          </cell>
        </row>
        <row r="104">
          <cell r="B104" t="str">
            <v>156cab1102001</v>
          </cell>
          <cell r="D104" t="str">
            <v>N</v>
          </cell>
          <cell r="E104" t="str">
            <v>Nhập kho cable cat 5e UTP</v>
          </cell>
        </row>
        <row r="105">
          <cell r="B105" t="str">
            <v>156UPS110301</v>
          </cell>
          <cell r="D105" t="str">
            <v>N</v>
          </cell>
          <cell r="E105" t="str">
            <v>Nhập kho UPS 500</v>
          </cell>
        </row>
        <row r="106">
          <cell r="B106" t="str">
            <v>156NOT110301</v>
          </cell>
          <cell r="D106" t="str">
            <v>N</v>
          </cell>
          <cell r="E106" t="str">
            <v>Nhập kho máy xách tay Sony 42EG/B</v>
          </cell>
        </row>
        <row r="107">
          <cell r="B107" t="str">
            <v>156NOT110302</v>
          </cell>
          <cell r="D107" t="str">
            <v>N</v>
          </cell>
          <cell r="E107" t="str">
            <v>Nhập kho máy xách tay Sony 45FG/B</v>
          </cell>
        </row>
        <row r="108">
          <cell r="B108" t="str">
            <v>156CIS1103001</v>
          </cell>
          <cell r="D108" t="str">
            <v>N</v>
          </cell>
          <cell r="E108" t="str">
            <v>Nhập kho Thiết bị Cisco Catlyst C4948 mua từ Ingram Micro theo hợp đồng số 10122010 và TKHQ số 1520 (10/03/2011)</v>
          </cell>
        </row>
        <row r="109">
          <cell r="B109" t="str">
            <v>156TTV1103001</v>
          </cell>
          <cell r="D109" t="str">
            <v>N</v>
          </cell>
          <cell r="E109" t="str">
            <v xml:space="preserve">Nhập kho giá trị vật tư, thiết bị thi công công trình HTHT CNTT tại Sacombank (L11) theo hợp đồng số 03/2010/HĐ-STB-Tech-TTV </v>
          </cell>
        </row>
        <row r="110">
          <cell r="B110" t="str">
            <v>156FAS1103001</v>
          </cell>
          <cell r="D110" t="str">
            <v>N</v>
          </cell>
          <cell r="E110" t="str">
            <v>Nhập kho Fas 2050 single controller</v>
          </cell>
        </row>
        <row r="111">
          <cell r="B111" t="str">
            <v>156FAS1103002</v>
          </cell>
          <cell r="D111" t="str">
            <v>N</v>
          </cell>
          <cell r="E111" t="str">
            <v>Nhập kho Fas 2050 dual controller</v>
          </cell>
        </row>
        <row r="112">
          <cell r="B112" t="str">
            <v>156NOT110401</v>
          </cell>
          <cell r="D112" t="str">
            <v>N</v>
          </cell>
          <cell r="E112" t="str">
            <v>Nhap kho 1 bo may vi tinh xach tay VPCEA45FG/B ban cho Sacombank CN Tay Ninh</v>
          </cell>
        </row>
        <row r="113">
          <cell r="B113" t="str">
            <v>156SER110401</v>
          </cell>
          <cell r="D113" t="str">
            <v>N</v>
          </cell>
          <cell r="E113" t="str">
            <v>Nhập kho Mua 1 bo may Server HP ML110G7 (NH002/04/11)</v>
          </cell>
        </row>
        <row r="114">
          <cell r="B114" t="str">
            <v>156ADA110401</v>
          </cell>
          <cell r="D114" t="str">
            <v>N</v>
          </cell>
          <cell r="E114" t="str">
            <v xml:space="preserve">Nhập kho Mua phụ kiện máy chủ HP-Adapter </v>
          </cell>
        </row>
        <row r="115">
          <cell r="B115" t="str">
            <v>156KIT110401</v>
          </cell>
          <cell r="D115" t="str">
            <v>N</v>
          </cell>
          <cell r="E115" t="str">
            <v>Nhập kho phụ kiện máy chủ HP 2GB</v>
          </cell>
        </row>
        <row r="116">
          <cell r="B116" t="str">
            <v>156UPS110401</v>
          </cell>
          <cell r="D116" t="str">
            <v>N</v>
          </cell>
          <cell r="E116" t="str">
            <v xml:space="preserve">Nhập kho 4 UPS APC 3000VA 230V </v>
          </cell>
        </row>
        <row r="117">
          <cell r="B117" t="str">
            <v>156POW110401</v>
          </cell>
          <cell r="D117" t="str">
            <v>N</v>
          </cell>
          <cell r="E117" t="str">
            <v>Nhập kho 38 Power cord, C13 to C14, 2.5m</v>
          </cell>
        </row>
        <row r="118">
          <cell r="B118" t="str">
            <v>156POW110402</v>
          </cell>
          <cell r="D118" t="str">
            <v>N</v>
          </cell>
          <cell r="E118" t="str">
            <v>Nhập kho 7 Power cord, C19 to C20, 2.0m</v>
          </cell>
        </row>
        <row r="119">
          <cell r="B119" t="str">
            <v>156RAC110401</v>
          </cell>
          <cell r="D119" t="str">
            <v>N</v>
          </cell>
          <cell r="E119" t="str">
            <v>Nhập kho 5 Rack ATS, 20A/208V, 16A/230V, C20 IN</v>
          </cell>
        </row>
        <row r="120">
          <cell r="B120" t="str">
            <v>156UPS110402</v>
          </cell>
          <cell r="D120" t="str">
            <v>N</v>
          </cell>
          <cell r="E120" t="str">
            <v>Nhập kho 5 UPS Network Management Card 2</v>
          </cell>
        </row>
        <row r="121">
          <cell r="B121" t="str">
            <v>156UPS110403</v>
          </cell>
          <cell r="D121" t="str">
            <v>N</v>
          </cell>
          <cell r="E121" t="str">
            <v>Mua he thong Thiet bi UPS APC 3000VA 230V, Card, Rack ATS, Power Cord</v>
          </cell>
        </row>
        <row r="122">
          <cell r="B122" t="str">
            <v>156POW110403</v>
          </cell>
          <cell r="D122" t="str">
            <v>N</v>
          </cell>
          <cell r="E122" t="str">
            <v>Nhập kho 2 Power cord, C13 to C14, 2.5m</v>
          </cell>
        </row>
        <row r="123">
          <cell r="B123" t="str">
            <v>156POW110404</v>
          </cell>
          <cell r="D123" t="str">
            <v>N</v>
          </cell>
          <cell r="E123" t="str">
            <v>Nhập kho 13 Power cord, C19 to C20, 2.0m</v>
          </cell>
        </row>
        <row r="124">
          <cell r="B124" t="str">
            <v>156RAC110402</v>
          </cell>
          <cell r="D124" t="str">
            <v>N</v>
          </cell>
          <cell r="E124" t="str">
            <v>Nhập kho 4 Rack ATS, 20A/208V, 16A/230V, C20 IN</v>
          </cell>
        </row>
        <row r="125">
          <cell r="B125" t="str">
            <v>156RAM110402</v>
          </cell>
          <cell r="D125" t="str">
            <v>N</v>
          </cell>
          <cell r="E125" t="str">
            <v>Mua 02 thanh Ram IBM 4GB Kit Dual Rank PC2-5300 ECC (46C7419)</v>
          </cell>
        </row>
        <row r="126">
          <cell r="B126" t="str">
            <v>156NOT110402</v>
          </cell>
          <cell r="D126" t="str">
            <v>N</v>
          </cell>
          <cell r="E126" t="str">
            <v>Nhap mua 02 bo Laptop Sony Vaio VPC-EA45FG: intel core i3-380M (2.5GHz)/4GB Ram DDR3/320GB HDD/Card VGA ATI HD5470 Graphics/14" Display/Battery/Adapter/Win 7/ Tui xach</v>
          </cell>
        </row>
        <row r="127">
          <cell r="B127" t="str">
            <v>156CIS110401</v>
          </cell>
          <cell r="D127" t="str">
            <v>N</v>
          </cell>
          <cell r="E127" t="str">
            <v>Nhập kho TB chuyển đổi mạng Catalys 2960 24 10/100 PoE+2 T/SFP LAN Base Image (WS-C6960-24PC-L)</v>
          </cell>
        </row>
        <row r="128">
          <cell r="B128" t="str">
            <v>156PRI110401</v>
          </cell>
          <cell r="D128" t="str">
            <v>N</v>
          </cell>
          <cell r="E128" t="str">
            <v>Nhập kho mua 10 máy in kim Epson LQ-2190 (kèm dây tín hiệu USB)</v>
          </cell>
        </row>
        <row r="129">
          <cell r="B129" t="str">
            <v>156SER110402</v>
          </cell>
          <cell r="D129" t="str">
            <v>N</v>
          </cell>
          <cell r="E129" t="str">
            <v>Nhập kho 1 bộ máy chủ HP bán cho Sacombank - CN Hà Nam</v>
          </cell>
        </row>
        <row r="130">
          <cell r="B130" t="str">
            <v>156NOT110403</v>
          </cell>
          <cell r="D130" t="str">
            <v>N</v>
          </cell>
          <cell r="E130" t="str">
            <v>Nhập kho 2 bộ Laptop Sony Vaio EA42EB</v>
          </cell>
        </row>
        <row r="131">
          <cell r="B131" t="str">
            <v>156pri110501</v>
          </cell>
          <cell r="D131" t="str">
            <v>N</v>
          </cell>
          <cell r="E131" t="str">
            <v>Nhập kho máy LQ 2190-epson</v>
          </cell>
        </row>
        <row r="132">
          <cell r="B132" t="str">
            <v>156cap110501</v>
          </cell>
          <cell r="D132" t="str">
            <v>N</v>
          </cell>
          <cell r="E132" t="str">
            <v>Nhập kho dây tín hiệu USB-com</v>
          </cell>
        </row>
        <row r="133">
          <cell r="B133" t="str">
            <v>156not110501</v>
          </cell>
          <cell r="D133" t="str">
            <v>N</v>
          </cell>
          <cell r="E133" t="str">
            <v>Nhập kho máy Sony VPCEA42EG/B -bán cho Sacombank hđơn bán ra 29,26(10,9/5/11)</v>
          </cell>
        </row>
        <row r="134">
          <cell r="B134" t="str">
            <v>156not110502</v>
          </cell>
          <cell r="D134" t="str">
            <v>N</v>
          </cell>
          <cell r="E134" t="str">
            <v>Nhập kho máy Sony VPCEA45FG/B -bán cho Sacombank hđơn bán ra 29,26(10,9/5/11)</v>
          </cell>
        </row>
        <row r="135">
          <cell r="B135" t="str">
            <v>156not110505</v>
          </cell>
          <cell r="D135" t="str">
            <v>N</v>
          </cell>
          <cell r="E135" t="str">
            <v>Nhập kho máy laptop Sony VPC EA42EG/B</v>
          </cell>
        </row>
        <row r="136">
          <cell r="B136" t="str">
            <v>156not110504</v>
          </cell>
          <cell r="D136" t="str">
            <v>N</v>
          </cell>
          <cell r="E136" t="str">
            <v>Nhập kho máy laptop Sony VPC SB16FG/B</v>
          </cell>
        </row>
        <row r="137">
          <cell r="B137" t="str">
            <v>156not110506</v>
          </cell>
          <cell r="D137" t="str">
            <v>N</v>
          </cell>
          <cell r="E137" t="str">
            <v>Nhập kho máy laptop Sony VPC CA15FG/B</v>
          </cell>
        </row>
        <row r="138">
          <cell r="B138" t="str">
            <v>156not110507</v>
          </cell>
          <cell r="D138" t="str">
            <v>N</v>
          </cell>
          <cell r="E138" t="str">
            <v>Nhập kho máy laptop Sony VPC SB16FG/B</v>
          </cell>
        </row>
        <row r="139">
          <cell r="B139" t="str">
            <v>156not110508</v>
          </cell>
          <cell r="D139" t="str">
            <v>N</v>
          </cell>
          <cell r="E139" t="str">
            <v>Nhập kho máy tính  VPC SB16FG/B</v>
          </cell>
        </row>
        <row r="140">
          <cell r="B140" t="str">
            <v>156not110503</v>
          </cell>
          <cell r="D140" t="str">
            <v>N</v>
          </cell>
          <cell r="E140" t="str">
            <v>Nhập kho notebook HP G42</v>
          </cell>
        </row>
        <row r="141">
          <cell r="B141" t="str">
            <v>156sof110501</v>
          </cell>
          <cell r="D141" t="str">
            <v>N</v>
          </cell>
          <cell r="E141" t="str">
            <v>Nhập kho phần mềm win Pro</v>
          </cell>
        </row>
        <row r="142">
          <cell r="B142" t="str">
            <v>156PCC110501</v>
          </cell>
          <cell r="D142" t="str">
            <v>N</v>
          </cell>
          <cell r="E142" t="str">
            <v>Nhập kho máy PC HP Q6000Pro</v>
          </cell>
        </row>
        <row r="143">
          <cell r="B143" t="str">
            <v>156sof110502</v>
          </cell>
          <cell r="D143" t="str">
            <v>N</v>
          </cell>
          <cell r="E143" t="str">
            <v>Phần mềm oracle mã số 14034270</v>
          </cell>
        </row>
        <row r="144">
          <cell r="B144" t="str">
            <v>156sof110503</v>
          </cell>
          <cell r="D144" t="str">
            <v>N</v>
          </cell>
          <cell r="E144" t="str">
            <v>Hổ trợ kỹ thuật mã số 14034271</v>
          </cell>
        </row>
        <row r="145">
          <cell r="B145" t="str">
            <v>156sof110504</v>
          </cell>
          <cell r="D145" t="str">
            <v>N</v>
          </cell>
          <cell r="E145" t="str">
            <v>Phần mềm oracle mã số 14034265</v>
          </cell>
        </row>
        <row r="146">
          <cell r="B146" t="str">
            <v>156sof110505</v>
          </cell>
          <cell r="D146" t="str">
            <v>N</v>
          </cell>
          <cell r="E146" t="str">
            <v>Hổ trợ kỹ thuật mã số 14034267</v>
          </cell>
        </row>
        <row r="147">
          <cell r="B147" t="str">
            <v>156sof110506</v>
          </cell>
          <cell r="D147" t="str">
            <v>N</v>
          </cell>
          <cell r="E147" t="str">
            <v>Phần mềm oracle mã số 14034268</v>
          </cell>
        </row>
        <row r="148">
          <cell r="B148" t="str">
            <v>156sof110507</v>
          </cell>
          <cell r="D148" t="str">
            <v>N</v>
          </cell>
          <cell r="E148" t="str">
            <v>Hổ trợ kỹ thuật mã số 14034269</v>
          </cell>
        </row>
        <row r="149">
          <cell r="B149" t="str">
            <v>156sof110508</v>
          </cell>
          <cell r="D149" t="str">
            <v>N</v>
          </cell>
          <cell r="E149" t="str">
            <v>Phần mềm oracle mã số 14034265</v>
          </cell>
        </row>
        <row r="150">
          <cell r="B150" t="str">
            <v>156sof110509</v>
          </cell>
          <cell r="D150" t="str">
            <v>N</v>
          </cell>
          <cell r="E150" t="str">
            <v>Hổ trợ kỹ thuật mã số 14034267</v>
          </cell>
        </row>
        <row r="151">
          <cell r="B151" t="str">
            <v>156sof110510</v>
          </cell>
          <cell r="D151" t="str">
            <v>N</v>
          </cell>
          <cell r="E151" t="str">
            <v>Phần mềm oracle mã số 14034268</v>
          </cell>
        </row>
        <row r="152">
          <cell r="B152" t="str">
            <v>156sof110511</v>
          </cell>
          <cell r="D152" t="str">
            <v>N</v>
          </cell>
          <cell r="E152" t="str">
            <v>Hổ trợ kỹ thuật mã số 14034269</v>
          </cell>
        </row>
        <row r="153">
          <cell r="B153" t="str">
            <v>156sof110512</v>
          </cell>
          <cell r="D153" t="str">
            <v>N</v>
          </cell>
          <cell r="E153" t="str">
            <v>Software update licence anh support for CSI#16826665</v>
          </cell>
        </row>
        <row r="154">
          <cell r="B154" t="str">
            <v>156sof110513</v>
          </cell>
          <cell r="D154" t="str">
            <v>N</v>
          </cell>
          <cell r="E154" t="str">
            <v>Software update licence anh support for CSI#16181531</v>
          </cell>
        </row>
        <row r="155">
          <cell r="B155" t="str">
            <v>156sof110514</v>
          </cell>
          <cell r="D155" t="str">
            <v>N</v>
          </cell>
          <cell r="E155" t="str">
            <v>Software update licence anh support for CSI#16181528</v>
          </cell>
        </row>
        <row r="156">
          <cell r="B156" t="str">
            <v>156red110501</v>
          </cell>
          <cell r="C156" t="str">
            <v>07</v>
          </cell>
          <cell r="D156" t="str">
            <v>N</v>
          </cell>
          <cell r="E156" t="str">
            <v xml:space="preserve">Red Hat  Enterprise Linux </v>
          </cell>
        </row>
        <row r="157">
          <cell r="B157" t="str">
            <v>156red110502</v>
          </cell>
          <cell r="D157" t="str">
            <v>N</v>
          </cell>
          <cell r="E157" t="str">
            <v>Jboss Enterprise Application</v>
          </cell>
        </row>
        <row r="158">
          <cell r="B158" t="str">
            <v>156DVU110501</v>
          </cell>
          <cell r="D158" t="str">
            <v>N</v>
          </cell>
          <cell r="E158" t="str">
            <v>Dịch vụ Technical Services của Cisco</v>
          </cell>
        </row>
        <row r="159">
          <cell r="B159" t="str">
            <v>1562MLA110601</v>
          </cell>
          <cell r="D159" t="str">
            <v>N</v>
          </cell>
          <cell r="E159" t="str">
            <v>Phí nhận hàng hệ thống máy lạnh chính xác TK 66215(21/6) NK từ Emerson Network theo TT ngày 21/06/2011</v>
          </cell>
        </row>
        <row r="160">
          <cell r="B160" t="str">
            <v>1562MLA110602</v>
          </cell>
          <cell r="D160" t="str">
            <v>N</v>
          </cell>
          <cell r="E160" t="str">
            <v>Phí nhận hàng hệ thống máy lạnh chính xác TK 66215(21/6) NK từ Emerson Network theo TT ngày 21/06/2011</v>
          </cell>
        </row>
        <row r="161">
          <cell r="B161" t="str">
            <v>156CAB110601</v>
          </cell>
          <cell r="D161" t="str">
            <v>N</v>
          </cell>
          <cell r="E161" t="str">
            <v>Cat 6 UTP-15m-mua bán cho Sacombank-TTT</v>
          </cell>
        </row>
        <row r="162">
          <cell r="B162" t="str">
            <v>156CAB110602</v>
          </cell>
          <cell r="D162" t="str">
            <v>N</v>
          </cell>
          <cell r="E162" t="str">
            <v>Cable SS</v>
          </cell>
        </row>
        <row r="163">
          <cell r="B163" t="str">
            <v>156DVU110601</v>
          </cell>
          <cell r="D163" t="str">
            <v>N</v>
          </cell>
          <cell r="E163" t="str">
            <v>Giấy phép sử dụng dịch vụ hổ trợ kỹ thuật Oracle - cty ngân hàng TC FPT (tp HN)</v>
          </cell>
        </row>
        <row r="164">
          <cell r="B164" t="str">
            <v>156DVU110602</v>
          </cell>
          <cell r="D164" t="str">
            <v>N</v>
          </cell>
          <cell r="E164" t="str">
            <v>STB-T tt phí đào tạo Cisco - học viên là Trung Tâm Thẻ-TTDV số</v>
          </cell>
        </row>
        <row r="165">
          <cell r="B165" t="str">
            <v>156MLA110601</v>
          </cell>
          <cell r="D165" t="str">
            <v>N</v>
          </cell>
          <cell r="E165" t="str">
            <v>Nhập kho hệ thống máy lạnh chính xác-mã số 8415</v>
          </cell>
        </row>
        <row r="166">
          <cell r="B166" t="str">
            <v>156NOT110601</v>
          </cell>
          <cell r="D166" t="str">
            <v>N</v>
          </cell>
          <cell r="E166" t="str">
            <v>Máy tính xách tay CA15FG/B</v>
          </cell>
        </row>
        <row r="167">
          <cell r="B167" t="str">
            <v>156NOT110602</v>
          </cell>
          <cell r="D167" t="str">
            <v>N</v>
          </cell>
          <cell r="E167" t="str">
            <v>Máy tính xách tay EA 42EG</v>
          </cell>
        </row>
        <row r="168">
          <cell r="B168" t="str">
            <v>156NOT110603</v>
          </cell>
          <cell r="D168" t="str">
            <v>N</v>
          </cell>
          <cell r="E168" t="str">
            <v>Máy tính xách tay CA15FG/B</v>
          </cell>
        </row>
        <row r="169">
          <cell r="B169" t="str">
            <v>156NOT110604</v>
          </cell>
          <cell r="D169" t="str">
            <v>N</v>
          </cell>
          <cell r="E169" t="str">
            <v>Máy tính xách tay SB16FG/B</v>
          </cell>
        </row>
        <row r="170">
          <cell r="B170" t="str">
            <v>156NOT110605</v>
          </cell>
          <cell r="D170" t="str">
            <v>N</v>
          </cell>
          <cell r="E170" t="str">
            <v xml:space="preserve">Laptop Sony VPC-SB16FG/S </v>
          </cell>
        </row>
        <row r="171">
          <cell r="B171" t="str">
            <v>156NOT110606</v>
          </cell>
          <cell r="D171" t="str">
            <v>N</v>
          </cell>
          <cell r="E171" t="str">
            <v>Laptop Sony CA15FG/B</v>
          </cell>
        </row>
        <row r="172">
          <cell r="B172" t="str">
            <v>156PCC110601</v>
          </cell>
          <cell r="D172" t="str">
            <v>N</v>
          </cell>
          <cell r="E172" t="str">
            <v>Máy PC Hp E6700</v>
          </cell>
        </row>
        <row r="173">
          <cell r="B173" t="str">
            <v>156PIN110601</v>
          </cell>
          <cell r="D173" t="str">
            <v>N</v>
          </cell>
          <cell r="E173" t="str">
            <v>Pin cho laptop HP Probook 4410s</v>
          </cell>
        </row>
        <row r="174">
          <cell r="B174" t="str">
            <v>156PRI110601</v>
          </cell>
          <cell r="D174" t="str">
            <v>N</v>
          </cell>
          <cell r="E174" t="str">
            <v>Nhập kho máy in LQ 2190</v>
          </cell>
        </row>
        <row r="175">
          <cell r="B175" t="str">
            <v>156PRI110602</v>
          </cell>
          <cell r="D175" t="str">
            <v>N</v>
          </cell>
          <cell r="E175" t="str">
            <v>Máy in HP2055DN</v>
          </cell>
        </row>
        <row r="176">
          <cell r="B176" t="str">
            <v>156PRI110603</v>
          </cell>
          <cell r="D176" t="str">
            <v>N</v>
          </cell>
          <cell r="E176" t="str">
            <v>Mua máy in kim Epson LQ2190 bán cho Sacombank</v>
          </cell>
        </row>
        <row r="177">
          <cell r="B177" t="str">
            <v>156PRI110604</v>
          </cell>
          <cell r="D177" t="str">
            <v>N</v>
          </cell>
          <cell r="E177" t="str">
            <v>Mua máy in kim Epson LQ300 bán cho Sacombank</v>
          </cell>
        </row>
        <row r="178">
          <cell r="B178" t="str">
            <v>156RAM110601</v>
          </cell>
          <cell r="E178" t="str">
            <v>Ram 4GB</v>
          </cell>
        </row>
        <row r="179">
          <cell r="B179" t="str">
            <v>156RAM110602</v>
          </cell>
          <cell r="E179" t="str">
            <v>Ram 2GB</v>
          </cell>
        </row>
        <row r="180">
          <cell r="B180" t="str">
            <v>156SCA110601</v>
          </cell>
          <cell r="D180" t="str">
            <v>N</v>
          </cell>
          <cell r="E180" t="str">
            <v>Máy scan 5590</v>
          </cell>
        </row>
        <row r="181">
          <cell r="B181" t="str">
            <v>156UPS110601</v>
          </cell>
          <cell r="D181" t="str">
            <v>N</v>
          </cell>
          <cell r="E181" t="str">
            <v>UPS 500VA</v>
          </cell>
        </row>
        <row r="182">
          <cell r="B182" t="str">
            <v>156UPS110602</v>
          </cell>
          <cell r="D182" t="str">
            <v>N</v>
          </cell>
          <cell r="E182" t="str">
            <v>Bộ lưu điện APC UPS 2200VA</v>
          </cell>
        </row>
        <row r="183">
          <cell r="B183" t="str">
            <v>156UPS110603</v>
          </cell>
          <cell r="D183" t="str">
            <v>N</v>
          </cell>
          <cell r="E183" t="str">
            <v>Bộ lưu điện APC UPS 2200VA</v>
          </cell>
        </row>
        <row r="184">
          <cell r="B184" t="str">
            <v>156UPS110604</v>
          </cell>
          <cell r="D184" t="str">
            <v>N</v>
          </cell>
          <cell r="E184" t="str">
            <v>Bộ lưu điện APC UPS 2200VA</v>
          </cell>
        </row>
        <row r="185">
          <cell r="B185" t="str">
            <v>156VMW110601</v>
          </cell>
          <cell r="D185" t="str">
            <v>N</v>
          </cell>
          <cell r="E185" t="str">
            <v xml:space="preserve">Phần mềm VM ware Sphere licence </v>
          </cell>
        </row>
        <row r="186">
          <cell r="B186" t="str">
            <v>156mod110601</v>
          </cell>
          <cell r="D186" t="str">
            <v>N</v>
          </cell>
          <cell r="E186" t="str">
            <v>Nhập kho modular router cisco 1841</v>
          </cell>
        </row>
        <row r="187">
          <cell r="B187" t="str">
            <v>156man110601</v>
          </cell>
          <cell r="D187" t="str">
            <v>N</v>
          </cell>
          <cell r="E187" t="str">
            <v>Nhập kho thiết bị mạng  C2960</v>
          </cell>
        </row>
        <row r="188">
          <cell r="B188" t="str">
            <v>156TBI110601</v>
          </cell>
          <cell r="D188" t="str">
            <v>N</v>
          </cell>
          <cell r="E188" t="str">
            <v>Nhập kho thiết bị định tuyến Cisco 1841</v>
          </cell>
        </row>
        <row r="189">
          <cell r="B189" t="str">
            <v>156BCM110601</v>
          </cell>
          <cell r="D189" t="str">
            <v>N</v>
          </cell>
          <cell r="E189" t="str">
            <v>Nhập kho bộ chuyển mạch Cisco 2960</v>
          </cell>
        </row>
        <row r="190">
          <cell r="D190" t="str">
            <v>N</v>
          </cell>
        </row>
        <row r="191">
          <cell r="B191" t="str">
            <v>1562</v>
          </cell>
          <cell r="C191" t="str">
            <v>11</v>
          </cell>
          <cell r="D191" t="str">
            <v>N</v>
          </cell>
          <cell r="E191" t="str">
            <v>Chi phí thu mua hàng hóa</v>
          </cell>
        </row>
        <row r="192">
          <cell r="B192" t="str">
            <v>1567</v>
          </cell>
          <cell r="D192" t="str">
            <v>N</v>
          </cell>
          <cell r="E192" t="str">
            <v>Hàng hóa bất động sản</v>
          </cell>
        </row>
        <row r="193">
          <cell r="B193" t="str">
            <v>157</v>
          </cell>
          <cell r="C193" t="str">
            <v xml:space="preserve"> </v>
          </cell>
          <cell r="D193" t="str">
            <v>N</v>
          </cell>
          <cell r="E193" t="str">
            <v>Hàng gửi đi bán</v>
          </cell>
        </row>
        <row r="194">
          <cell r="B194" t="str">
            <v>158</v>
          </cell>
          <cell r="D194" t="str">
            <v>N</v>
          </cell>
          <cell r="E194" t="str">
            <v>Hàng hóa kho bảo thuế</v>
          </cell>
        </row>
        <row r="195">
          <cell r="B195" t="str">
            <v>159</v>
          </cell>
          <cell r="C195" t="str">
            <v xml:space="preserve"> </v>
          </cell>
          <cell r="D195" t="str">
            <v>C</v>
          </cell>
          <cell r="E195" t="str">
            <v>Dự phòng giảm giá hàng tồn kho</v>
          </cell>
        </row>
        <row r="196">
          <cell r="B196" t="str">
            <v>2111</v>
          </cell>
          <cell r="D196" t="str">
            <v>N</v>
          </cell>
          <cell r="E196" t="str">
            <v>TSCĐ HH-nhà cửa, vật kiến trúc</v>
          </cell>
        </row>
        <row r="197">
          <cell r="B197" t="str">
            <v>2112</v>
          </cell>
          <cell r="C197" t="str">
            <v xml:space="preserve"> </v>
          </cell>
          <cell r="D197" t="str">
            <v>N</v>
          </cell>
          <cell r="E197" t="str">
            <v>TSCĐ HH-máy móc thiết bị</v>
          </cell>
        </row>
        <row r="198">
          <cell r="B198" t="str">
            <v>2113</v>
          </cell>
          <cell r="C198" t="str">
            <v xml:space="preserve"> </v>
          </cell>
          <cell r="D198" t="str">
            <v>N</v>
          </cell>
          <cell r="E198" t="str">
            <v>TSCĐ HH-phương tiện vận tải, truyền dẫn</v>
          </cell>
        </row>
        <row r="199">
          <cell r="B199" t="str">
            <v>2114</v>
          </cell>
          <cell r="C199" t="str">
            <v xml:space="preserve"> </v>
          </cell>
          <cell r="D199" t="str">
            <v>N</v>
          </cell>
          <cell r="E199" t="str">
            <v>TSCĐ HH-thiết bị, dụng cụ quản lý</v>
          </cell>
        </row>
        <row r="200">
          <cell r="B200" t="str">
            <v>2118</v>
          </cell>
          <cell r="C200" t="str">
            <v xml:space="preserve"> </v>
          </cell>
          <cell r="D200" t="str">
            <v>N</v>
          </cell>
          <cell r="E200" t="str">
            <v>TSCĐ khác</v>
          </cell>
        </row>
        <row r="201">
          <cell r="B201" t="str">
            <v>2121</v>
          </cell>
          <cell r="C201" t="str">
            <v xml:space="preserve"> </v>
          </cell>
          <cell r="D201" t="str">
            <v>N</v>
          </cell>
          <cell r="E201" t="str">
            <v>Tài sản cố định thuê tài chính-xe hoi</v>
          </cell>
        </row>
        <row r="202">
          <cell r="B202" t="str">
            <v>2122</v>
          </cell>
          <cell r="C202" t="str">
            <v xml:space="preserve"> </v>
          </cell>
          <cell r="D202" t="str">
            <v>N</v>
          </cell>
          <cell r="E202" t="str">
            <v>Tài sản cố định thuê tài chính-may chu</v>
          </cell>
        </row>
        <row r="203">
          <cell r="B203" t="str">
            <v>2131</v>
          </cell>
          <cell r="C203" t="str">
            <v xml:space="preserve"> </v>
          </cell>
          <cell r="D203" t="str">
            <v>N</v>
          </cell>
          <cell r="E203" t="str">
            <v>TSCĐ VH-quyền sử dụng đất</v>
          </cell>
        </row>
        <row r="204">
          <cell r="B204" t="str">
            <v>2132</v>
          </cell>
          <cell r="D204" t="str">
            <v>N</v>
          </cell>
          <cell r="E204" t="str">
            <v>TSCĐ VH-quyền phát hành</v>
          </cell>
        </row>
        <row r="205">
          <cell r="B205" t="str">
            <v>2133</v>
          </cell>
          <cell r="D205" t="str">
            <v>N</v>
          </cell>
          <cell r="E205" t="str">
            <v>TSCĐ VH-bản quyền, bằng sáng chế</v>
          </cell>
        </row>
        <row r="206">
          <cell r="B206" t="str">
            <v>2134</v>
          </cell>
          <cell r="D206" t="str">
            <v>N</v>
          </cell>
          <cell r="E206" t="str">
            <v>TSCĐ VH-nhãn  hiệu hàng hóa</v>
          </cell>
        </row>
        <row r="207">
          <cell r="B207" t="str">
            <v>2135</v>
          </cell>
          <cell r="D207" t="str">
            <v>N</v>
          </cell>
          <cell r="E207" t="str">
            <v>TSCĐ VH-phần mềm máy vi tính</v>
          </cell>
        </row>
        <row r="208">
          <cell r="B208" t="str">
            <v>2136</v>
          </cell>
          <cell r="D208" t="str">
            <v>N</v>
          </cell>
          <cell r="E208" t="str">
            <v>TSCĐ VH-giấy phép và giấy phép nhượng quyền</v>
          </cell>
        </row>
        <row r="209">
          <cell r="B209" t="str">
            <v>2138</v>
          </cell>
          <cell r="D209" t="str">
            <v>N</v>
          </cell>
          <cell r="E209" t="str">
            <v>TSCĐ vô hình khác</v>
          </cell>
        </row>
        <row r="210">
          <cell r="B210" t="str">
            <v>2141</v>
          </cell>
          <cell r="C210" t="str">
            <v xml:space="preserve"> </v>
          </cell>
          <cell r="D210" t="str">
            <v>C</v>
          </cell>
          <cell r="E210" t="str">
            <v>Hao mòn TSCĐ hữu hình</v>
          </cell>
        </row>
        <row r="211">
          <cell r="B211" t="str">
            <v>2142</v>
          </cell>
          <cell r="C211" t="str">
            <v xml:space="preserve"> </v>
          </cell>
          <cell r="D211" t="str">
            <v>C</v>
          </cell>
          <cell r="E211" t="str">
            <v>Hao mòn TSCĐ thuê tài chính</v>
          </cell>
        </row>
        <row r="212">
          <cell r="B212" t="str">
            <v>2143</v>
          </cell>
          <cell r="C212" t="str">
            <v xml:space="preserve"> </v>
          </cell>
          <cell r="D212" t="str">
            <v>C</v>
          </cell>
          <cell r="E212" t="str">
            <v>Hao mòn TSCĐ vô hình</v>
          </cell>
        </row>
        <row r="213">
          <cell r="B213" t="str">
            <v>2147</v>
          </cell>
          <cell r="D213" t="str">
            <v>C</v>
          </cell>
          <cell r="E213" t="str">
            <v>Hao mòn bất động sản đầu tư</v>
          </cell>
        </row>
        <row r="214">
          <cell r="B214" t="str">
            <v>217</v>
          </cell>
          <cell r="D214" t="str">
            <v>N</v>
          </cell>
          <cell r="E214" t="str">
            <v>Bất động sản đầu tư</v>
          </cell>
        </row>
        <row r="215">
          <cell r="B215" t="str">
            <v>221</v>
          </cell>
          <cell r="D215" t="str">
            <v>N</v>
          </cell>
          <cell r="E215" t="str">
            <v>Đầu tư vào công ty con</v>
          </cell>
        </row>
        <row r="216">
          <cell r="B216" t="str">
            <v>222</v>
          </cell>
          <cell r="D216" t="str">
            <v>N</v>
          </cell>
          <cell r="E216" t="str">
            <v>Vốn góp liên doanh</v>
          </cell>
        </row>
        <row r="217">
          <cell r="B217" t="str">
            <v>223</v>
          </cell>
          <cell r="D217" t="str">
            <v>N</v>
          </cell>
          <cell r="E217" t="str">
            <v>Đầu tư vào công ty liên kết</v>
          </cell>
        </row>
        <row r="218">
          <cell r="B218" t="str">
            <v>2281</v>
          </cell>
          <cell r="C218" t="str">
            <v xml:space="preserve"> </v>
          </cell>
          <cell r="D218" t="str">
            <v>N</v>
          </cell>
          <cell r="E218" t="str">
            <v>Đầu tư dài hạn khác-cổ phiếu</v>
          </cell>
        </row>
        <row r="219">
          <cell r="B219" t="str">
            <v>2282</v>
          </cell>
          <cell r="D219" t="str">
            <v>N</v>
          </cell>
          <cell r="E219" t="str">
            <v>Đầu tư dài hạn khác-trái phiếu</v>
          </cell>
        </row>
        <row r="220">
          <cell r="B220" t="str">
            <v>2288</v>
          </cell>
          <cell r="D220" t="str">
            <v>N</v>
          </cell>
          <cell r="E220" t="str">
            <v>Đầu tư dài hạn khác</v>
          </cell>
        </row>
        <row r="221">
          <cell r="B221" t="str">
            <v>229</v>
          </cell>
          <cell r="D221" t="str">
            <v>C</v>
          </cell>
          <cell r="E221" t="str">
            <v>Dự phòng giảm giá đầu tư dài hạn</v>
          </cell>
        </row>
        <row r="222">
          <cell r="B222" t="str">
            <v>2411</v>
          </cell>
          <cell r="C222" t="str">
            <v xml:space="preserve"> </v>
          </cell>
          <cell r="D222" t="str">
            <v>N</v>
          </cell>
          <cell r="E222" t="str">
            <v>Mua sắm TSCĐ</v>
          </cell>
        </row>
        <row r="223">
          <cell r="B223" t="str">
            <v>2412</v>
          </cell>
          <cell r="C223" t="str">
            <v xml:space="preserve"> </v>
          </cell>
          <cell r="D223" t="str">
            <v>N</v>
          </cell>
          <cell r="E223" t="str">
            <v>Xây dựng cơ bản</v>
          </cell>
        </row>
        <row r="224">
          <cell r="B224" t="str">
            <v>2413</v>
          </cell>
          <cell r="C224" t="str">
            <v xml:space="preserve"> </v>
          </cell>
          <cell r="D224" t="str">
            <v>N</v>
          </cell>
          <cell r="E224" t="str">
            <v>Sữa chữa lớn TSCĐ</v>
          </cell>
        </row>
        <row r="225">
          <cell r="B225" t="str">
            <v>2421</v>
          </cell>
          <cell r="D225" t="str">
            <v>N</v>
          </cell>
          <cell r="E225" t="str">
            <v>Chi phí trả trước dài hạn-liên quan đến tòa nhà 258 NKKN</v>
          </cell>
        </row>
        <row r="226">
          <cell r="B226" t="str">
            <v>2422</v>
          </cell>
          <cell r="D226" t="str">
            <v>N</v>
          </cell>
          <cell r="E226" t="str">
            <v xml:space="preserve">CP quảng cáo chờ kết chuyển </v>
          </cell>
        </row>
        <row r="227">
          <cell r="B227" t="str">
            <v>2423</v>
          </cell>
          <cell r="D227" t="str">
            <v>N</v>
          </cell>
          <cell r="E227" t="str">
            <v>CP trả trước về xây dựng cơ bản</v>
          </cell>
        </row>
        <row r="228">
          <cell r="B228" t="str">
            <v>243</v>
          </cell>
          <cell r="C228" t="str">
            <v xml:space="preserve"> </v>
          </cell>
          <cell r="D228" t="str">
            <v>N</v>
          </cell>
          <cell r="E228" t="str">
            <v>Tài sản thuế thu nhập hoãn lại</v>
          </cell>
        </row>
        <row r="229">
          <cell r="B229" t="str">
            <v>2441</v>
          </cell>
          <cell r="C229" t="str">
            <v xml:space="preserve"> </v>
          </cell>
          <cell r="D229" t="str">
            <v>N</v>
          </cell>
          <cell r="E229" t="str">
            <v>Ký quỹ, ký cược dài hạn-SBL</v>
          </cell>
        </row>
        <row r="230">
          <cell r="B230" t="str">
            <v>2448</v>
          </cell>
          <cell r="D230" t="str">
            <v>N</v>
          </cell>
          <cell r="E230" t="str">
            <v>Ký quỹ, ký cược dài hạn-khác</v>
          </cell>
        </row>
        <row r="231">
          <cell r="B231" t="str">
            <v>311SCB</v>
          </cell>
          <cell r="C231" t="str">
            <v xml:space="preserve"> </v>
          </cell>
          <cell r="D231" t="str">
            <v>C</v>
          </cell>
          <cell r="E231" t="str">
            <v>Vay ngắn hạn</v>
          </cell>
        </row>
        <row r="232">
          <cell r="B232" t="str">
            <v>3151</v>
          </cell>
          <cell r="C232" t="str">
            <v xml:space="preserve"> </v>
          </cell>
          <cell r="D232" t="str">
            <v>C</v>
          </cell>
          <cell r="E232" t="str">
            <v>Nợ dài hạn đến hạn trả-SBL</v>
          </cell>
        </row>
        <row r="233">
          <cell r="B233" t="str">
            <v>3158</v>
          </cell>
          <cell r="D233" t="str">
            <v>C</v>
          </cell>
          <cell r="E233" t="str">
            <v>Nợ dài hạn đến hạn trả-khác</v>
          </cell>
        </row>
        <row r="234">
          <cell r="B234" t="str">
            <v>skaflk</v>
          </cell>
        </row>
        <row r="235">
          <cell r="B235" t="str">
            <v>331AMPH</v>
          </cell>
          <cell r="D235" t="str">
            <v>C</v>
          </cell>
          <cell r="E235" t="str">
            <v>Cty TNHH TM và DV Tin học An Minh Phát</v>
          </cell>
        </row>
        <row r="236">
          <cell r="B236" t="str">
            <v>331BHKD</v>
          </cell>
          <cell r="D236" t="str">
            <v>C</v>
          </cell>
          <cell r="E236" t="str">
            <v>Công ty CP Bằng Hữu Kinh Doanh</v>
          </cell>
        </row>
        <row r="237">
          <cell r="B237" t="str">
            <v>331BPHU</v>
          </cell>
          <cell r="D237" t="str">
            <v>C</v>
          </cell>
          <cell r="E237" t="str">
            <v>Cty Quảng cáo TM Bằng Phương</v>
          </cell>
        </row>
        <row r="238">
          <cell r="B238" t="str">
            <v>331CBAH</v>
          </cell>
          <cell r="D238" t="str">
            <v>C</v>
          </cell>
          <cell r="E238" t="str">
            <v>CN Cty  CP Công nghệ Bằng Hữu tại TP HCM</v>
          </cell>
        </row>
        <row r="239">
          <cell r="B239" t="str">
            <v>331CHTG</v>
          </cell>
          <cell r="D239" t="str">
            <v>C</v>
          </cell>
          <cell r="E239" t="str">
            <v>Cty CP Hệ Thống Gen</v>
          </cell>
        </row>
        <row r="240">
          <cell r="B240" t="str">
            <v>331CITN</v>
          </cell>
          <cell r="D240" t="str">
            <v>C</v>
          </cell>
          <cell r="E240" t="str">
            <v>Cty CP In Thanh Niên</v>
          </cell>
        </row>
        <row r="241">
          <cell r="B241" t="str">
            <v>331CNQD</v>
          </cell>
          <cell r="D241" t="str">
            <v>C</v>
          </cell>
          <cell r="E241" t="str">
            <v>Công ty TNHH TM Công Nghệ Quang Dũng</v>
          </cell>
        </row>
        <row r="242">
          <cell r="B242" t="str">
            <v>331CTDU</v>
          </cell>
          <cell r="D242" t="str">
            <v>C</v>
          </cell>
          <cell r="E242" t="str">
            <v>Cty   TNHH TM &amp; DV Trí Đức</v>
          </cell>
        </row>
        <row r="243">
          <cell r="B243" t="str">
            <v>331CTVI</v>
          </cell>
          <cell r="D243" t="str">
            <v>C</v>
          </cell>
          <cell r="E243" t="str">
            <v>Cty CP Chăm Sóc Công Trình Việt</v>
          </cell>
        </row>
        <row r="244">
          <cell r="B244" t="str">
            <v>331CVPH</v>
          </cell>
          <cell r="D244" t="str">
            <v>C</v>
          </cell>
          <cell r="E244" t="str">
            <v>Công ty TM DV Vân Phát</v>
          </cell>
        </row>
        <row r="245">
          <cell r="B245" t="str">
            <v>331CVSO</v>
          </cell>
          <cell r="D245" t="str">
            <v>C</v>
          </cell>
          <cell r="E245" t="str">
            <v>Cty MTV Công nghệ tin học Viễn Sơn</v>
          </cell>
        </row>
        <row r="246">
          <cell r="B246" t="str">
            <v>331DHQG</v>
          </cell>
          <cell r="D246" t="str">
            <v>C</v>
          </cell>
          <cell r="E246" t="str">
            <v>Khu Công Nghệ phần mềm ĐHQG</v>
          </cell>
        </row>
        <row r="247">
          <cell r="B247" t="str">
            <v>331DTPH</v>
          </cell>
          <cell r="D247" t="str">
            <v>C</v>
          </cell>
          <cell r="E247" t="str">
            <v>Công ty Điện thoại Đông Thành phố</v>
          </cell>
        </row>
        <row r="248">
          <cell r="B248" t="str">
            <v>331FPT1</v>
          </cell>
          <cell r="D248" t="str">
            <v>C</v>
          </cell>
          <cell r="E248" t="str">
            <v>CN Cty TNHH DV TH FPT tại TPHCM</v>
          </cell>
        </row>
        <row r="249">
          <cell r="B249" t="str">
            <v>331HNGO</v>
          </cell>
          <cell r="D249" t="str">
            <v>C</v>
          </cell>
          <cell r="E249" t="str">
            <v>Cty CP  Hữu Ngọc</v>
          </cell>
        </row>
        <row r="250">
          <cell r="B250" t="str">
            <v>331HPHI</v>
          </cell>
          <cell r="D250" t="str">
            <v>C</v>
          </cell>
          <cell r="E250" t="str">
            <v>Công ty Hoàng Phi</v>
          </cell>
        </row>
        <row r="251">
          <cell r="B251" t="str">
            <v>331HQAV</v>
          </cell>
          <cell r="D251" t="str">
            <v>C</v>
          </cell>
          <cell r="E251" t="str">
            <v>Cty CP Giải Pháp Mạng Hồng Quang An Việt</v>
          </cell>
        </row>
        <row r="252">
          <cell r="B252" t="str">
            <v>331IRAM</v>
          </cell>
          <cell r="D252" t="str">
            <v>C</v>
          </cell>
          <cell r="E252" t="str">
            <v>Ingram Micro Asia LTD</v>
          </cell>
        </row>
        <row r="253">
          <cell r="B253" t="str">
            <v>331KCXM</v>
          </cell>
          <cell r="D253" t="str">
            <v>C</v>
          </cell>
          <cell r="E253" t="str">
            <v>Phân viện Khoa học công nghệ xây dựng Miền Nam</v>
          </cell>
        </row>
        <row r="254">
          <cell r="B254" t="str">
            <v>331KDNT</v>
          </cell>
          <cell r="D254" t="str">
            <v>C</v>
          </cell>
          <cell r="E254" t="str">
            <v>Cty CP Giải Pháp Kinh Doanh Nền Tảng</v>
          </cell>
        </row>
        <row r="255">
          <cell r="B255" t="str">
            <v>331LBMI</v>
          </cell>
          <cell r="D255" t="str">
            <v>C</v>
          </cell>
          <cell r="E255" t="str">
            <v>Cty CP Lê Bảo Minh</v>
          </cell>
        </row>
        <row r="256">
          <cell r="B256" t="str">
            <v>331MTNE</v>
          </cell>
          <cell r="D256" t="str">
            <v>C</v>
          </cell>
          <cell r="E256" t="str">
            <v>Cty Máy tính Nét</v>
          </cell>
        </row>
        <row r="257">
          <cell r="B257" t="str">
            <v>331MTTC</v>
          </cell>
          <cell r="D257" t="str">
            <v>C</v>
          </cell>
          <cell r="E257" t="str">
            <v>Cty TNHH DV GNHH Mặt Trời Toàn Cầu</v>
          </cell>
        </row>
        <row r="258">
          <cell r="B258" t="str">
            <v>331NDOA</v>
          </cell>
          <cell r="D258" t="str">
            <v>C</v>
          </cell>
          <cell r="E258" t="str">
            <v>Cty TNHH Nhãn Doanh</v>
          </cell>
        </row>
        <row r="259">
          <cell r="B259" t="str">
            <v>331PFPT</v>
          </cell>
          <cell r="D259" t="str">
            <v>C</v>
          </cell>
          <cell r="E259" t="str">
            <v>CN Cty TNHH Phân phối FPT (TP Hà Nội)-FDS</v>
          </cell>
        </row>
        <row r="260">
          <cell r="B260" t="str">
            <v>331PHSG</v>
          </cell>
          <cell r="D260" t="str">
            <v>C</v>
          </cell>
          <cell r="E260" t="str">
            <v>ks Park Hyatt</v>
          </cell>
        </row>
        <row r="261">
          <cell r="B261" t="str">
            <v>331PNCH</v>
          </cell>
          <cell r="D261" t="str">
            <v>C</v>
          </cell>
          <cell r="E261" t="str">
            <v>Phong Ngọc Châu</v>
          </cell>
        </row>
        <row r="262">
          <cell r="B262" t="str">
            <v>331SBAN</v>
          </cell>
          <cell r="D262" t="str">
            <v>C</v>
          </cell>
          <cell r="E262" t="str">
            <v xml:space="preserve">Công ty Sao Băng </v>
          </cell>
        </row>
        <row r="263">
          <cell r="B263" t="str">
            <v>331SMAI</v>
          </cell>
          <cell r="D263" t="str">
            <v>C</v>
          </cell>
          <cell r="E263" t="str">
            <v>Cty CP Thiết bị  Văn phòng Sao Mai</v>
          </cell>
        </row>
        <row r="264">
          <cell r="B264" t="str">
            <v>331THLG</v>
          </cell>
          <cell r="D264" t="str">
            <v>C</v>
          </cell>
          <cell r="E264" t="str">
            <v>Công ty TNHH Tin Học Long Gia</v>
          </cell>
        </row>
        <row r="265">
          <cell r="B265" t="str">
            <v>331TMCA</v>
          </cell>
          <cell r="D265" t="str">
            <v>C</v>
          </cell>
          <cell r="E265" t="str">
            <v>Cty CP Phát Triển Thương Mại Châu Á</v>
          </cell>
        </row>
        <row r="266">
          <cell r="B266" t="str">
            <v>331TPHO</v>
          </cell>
          <cell r="D266" t="str">
            <v>C</v>
          </cell>
          <cell r="E266" t="str">
            <v>Cty TNHH Viễn Thông Sáng Tạo Thuận Phong</v>
          </cell>
        </row>
        <row r="267">
          <cell r="B267" t="str">
            <v>331VIET</v>
          </cell>
          <cell r="D267" t="str">
            <v>C</v>
          </cell>
          <cell r="E267" t="str">
            <v>Cty TM $ DV Tin Học Truyền Thông Việt</v>
          </cell>
        </row>
        <row r="268">
          <cell r="B268" t="str">
            <v>331VNPT</v>
          </cell>
          <cell r="D268" t="str">
            <v>C</v>
          </cell>
          <cell r="E268" t="str">
            <v>CN TP HCM Cty Thông tin Di động</v>
          </cell>
        </row>
        <row r="269">
          <cell r="B269" t="str">
            <v>331VTHA</v>
          </cell>
          <cell r="D269" t="str">
            <v>C</v>
          </cell>
          <cell r="E269" t="str">
            <v xml:space="preserve">Công ty TNHH Vi Tính Vũ Thảo </v>
          </cell>
        </row>
        <row r="270">
          <cell r="B270" t="str">
            <v>331VTNK</v>
          </cell>
          <cell r="D270" t="str">
            <v>C</v>
          </cell>
          <cell r="E270" t="str">
            <v>Công ty TNHH Vi Tính Nguyên Kim</v>
          </cell>
        </row>
        <row r="271">
          <cell r="B271" t="str">
            <v>331WARE</v>
          </cell>
          <cell r="D271" t="str">
            <v>C</v>
          </cell>
          <cell r="E271" t="str">
            <v>Cty Sun-Ware PTE LTD</v>
          </cell>
        </row>
        <row r="272">
          <cell r="B272" t="str">
            <v>331NTTV</v>
          </cell>
          <cell r="D272" t="str">
            <v>C</v>
          </cell>
          <cell r="E272" t="str">
            <v>Cty TNHH TM Trang Trí Nội Thất Thành Vinh</v>
          </cell>
        </row>
        <row r="273">
          <cell r="B273" t="str">
            <v>331DKHA</v>
          </cell>
          <cell r="D273" t="str">
            <v>C</v>
          </cell>
          <cell r="E273" t="str">
            <v>Công ty TNHH TM Kỹ Thuật Diệp Khánh</v>
          </cell>
        </row>
        <row r="274">
          <cell r="B274" t="str">
            <v>331VTEL</v>
          </cell>
          <cell r="D274" t="str">
            <v>C</v>
          </cell>
          <cell r="E274" t="str">
            <v>Cty TNHH Nhà Nước  MTV TM và XNK Viettel</v>
          </cell>
        </row>
        <row r="275">
          <cell r="B275" t="str">
            <v>331VTSG</v>
          </cell>
          <cell r="D275" t="str">
            <v>C</v>
          </cell>
          <cell r="E275" t="str">
            <v>Công ty CP Thiết bị Vật tư Sài Gòn</v>
          </cell>
        </row>
        <row r="276">
          <cell r="B276" t="str">
            <v>331CATI</v>
          </cell>
          <cell r="D276" t="str">
            <v>C</v>
          </cell>
          <cell r="E276" t="str">
            <v>Cty TNHH ATI</v>
          </cell>
        </row>
        <row r="277">
          <cell r="B277" t="str">
            <v>331TLOI</v>
          </cell>
          <cell r="D277" t="str">
            <v>C</v>
          </cell>
          <cell r="E277" t="str">
            <v>Chi nhánh Công Ty TNHH Trung Lợi</v>
          </cell>
        </row>
        <row r="278">
          <cell r="B278" t="str">
            <v>331CTTC</v>
          </cell>
          <cell r="D278" t="str">
            <v>C</v>
          </cell>
          <cell r="E278" t="str">
            <v>Cty TNHH TM &amp; KT Tin Học TTC</v>
          </cell>
        </row>
        <row r="279">
          <cell r="B279" t="str">
            <v>331LGIA</v>
          </cell>
          <cell r="D279" t="str">
            <v>C</v>
          </cell>
          <cell r="E279" t="str">
            <v>Cty TNHH Điện Tử Viễn Thông Long Gia</v>
          </cell>
        </row>
        <row r="280">
          <cell r="B280" t="str">
            <v>331ADTE</v>
          </cell>
          <cell r="D280" t="str">
            <v>C</v>
          </cell>
          <cell r="E280" t="str">
            <v>Công ty Cổ phần truyền thông ADTEC</v>
          </cell>
        </row>
        <row r="281">
          <cell r="B281" t="str">
            <v>331XDPV</v>
          </cell>
          <cell r="D281" t="str">
            <v>C</v>
          </cell>
          <cell r="E281" t="str">
            <v>Cty TNHH Kỹ Thuật  và Xây Dựng Phong Việt</v>
          </cell>
        </row>
        <row r="282">
          <cell r="B282" t="str">
            <v>331vtin</v>
          </cell>
          <cell r="D282" t="str">
            <v>C</v>
          </cell>
          <cell r="E282" t="str">
            <v>Cty CP Đầu Tư TM DV Viễn Tín</v>
          </cell>
        </row>
        <row r="283">
          <cell r="B283" t="str">
            <v>331HIPT</v>
          </cell>
          <cell r="D283" t="str">
            <v>C</v>
          </cell>
          <cell r="E283" t="str">
            <v>Cty TNHH MTV HIPT Sài Gòn-phan mem 50%,30%dvụ</v>
          </cell>
        </row>
        <row r="284">
          <cell r="B284" t="str">
            <v>331DVYN</v>
          </cell>
          <cell r="D284" t="str">
            <v>C</v>
          </cell>
          <cell r="E284" t="str">
            <v>Cty TNHH TM DV Ý Nhân</v>
          </cell>
        </row>
        <row r="285">
          <cell r="B285" t="str">
            <v>331DNAM</v>
          </cell>
          <cell r="D285" t="str">
            <v>C</v>
          </cell>
          <cell r="E285" t="str">
            <v>Cty TNHH Thương Mại Đồng Nam</v>
          </cell>
        </row>
        <row r="286">
          <cell r="B286" t="str">
            <v>331CXTD</v>
          </cell>
          <cell r="D286" t="str">
            <v>C</v>
          </cell>
          <cell r="E286" t="str">
            <v>Cty CP XNK Tân Định</v>
          </cell>
        </row>
        <row r="287">
          <cell r="B287" t="str">
            <v>331CNTT</v>
          </cell>
          <cell r="D287" t="str">
            <v>C</v>
          </cell>
          <cell r="E287" t="str">
            <v>Cty TNHH Giải pháp Công Nghệ Trực Tuyến</v>
          </cell>
        </row>
        <row r="288">
          <cell r="B288" t="str">
            <v>331CT35</v>
          </cell>
          <cell r="D288" t="str">
            <v>C</v>
          </cell>
          <cell r="E288" t="str">
            <v>Công ty TNHH Thương mại dịch vụ T35</v>
          </cell>
        </row>
        <row r="289">
          <cell r="B289" t="str">
            <v>331DHUY</v>
          </cell>
          <cell r="D289" t="str">
            <v>C</v>
          </cell>
          <cell r="E289" t="str">
            <v>Đồng Huy</v>
          </cell>
        </row>
        <row r="290">
          <cell r="B290" t="str">
            <v>331ktsg</v>
          </cell>
          <cell r="D290" t="str">
            <v>C</v>
          </cell>
          <cell r="E290" t="str">
            <v>Viện Công nghệ kỹ thuật Sài gòn</v>
          </cell>
        </row>
        <row r="291">
          <cell r="B291" t="str">
            <v>331xule</v>
          </cell>
          <cell r="D291" t="str">
            <v>C</v>
          </cell>
          <cell r="E291" t="str">
            <v>Cty TNHH Xuân Lê</v>
          </cell>
        </row>
        <row r="292">
          <cell r="B292" t="str">
            <v>331LVIE</v>
          </cell>
          <cell r="D292" t="str">
            <v>C</v>
          </cell>
          <cell r="E292" t="str">
            <v>CN Cty TNHH La Vie Tại TP HCM</v>
          </cell>
        </row>
        <row r="293">
          <cell r="B293" t="str">
            <v>331hdun</v>
          </cell>
          <cell r="D293" t="str">
            <v>C</v>
          </cell>
          <cell r="E293" t="str">
            <v>Cty Trang trí nội thất Hạnh Dung</v>
          </cell>
        </row>
        <row r="294">
          <cell r="B294" t="str">
            <v>331tran</v>
          </cell>
          <cell r="D294" t="str">
            <v>C</v>
          </cell>
          <cell r="E294" t="str">
            <v>Công ty TNHH Trans Infotech ( Việt Nam)</v>
          </cell>
        </row>
        <row r="295">
          <cell r="B295" t="str">
            <v>331KTSO</v>
          </cell>
          <cell r="D295" t="str">
            <v>C</v>
          </cell>
          <cell r="E295" t="str">
            <v>Cty CP TM DV Vùng Đất Kỹ Thuật số</v>
          </cell>
        </row>
        <row r="296">
          <cell r="B296" t="str">
            <v>331AVNE</v>
          </cell>
          <cell r="D296" t="str">
            <v>C</v>
          </cell>
          <cell r="E296" t="str">
            <v>Cty TNHH Giải pháp Kỹ thuật Avnet ( Việt nam)</v>
          </cell>
        </row>
        <row r="297">
          <cell r="B297" t="str">
            <v>331CFPT</v>
          </cell>
          <cell r="D297" t="str">
            <v>C</v>
          </cell>
          <cell r="E297" t="str">
            <v>CN tại TP HCM -Cty HTTT Ngân hàng tài chính FPT-FIS</v>
          </cell>
        </row>
        <row r="298">
          <cell r="B298" t="str">
            <v>331INGE</v>
          </cell>
          <cell r="D298" t="str">
            <v>C</v>
          </cell>
          <cell r="E298" t="str">
            <v>Ingenico International (singapore ) PTE LTD</v>
          </cell>
        </row>
        <row r="299">
          <cell r="B299" t="str">
            <v>331HBIE</v>
          </cell>
          <cell r="D299" t="str">
            <v>C</v>
          </cell>
          <cell r="E299" t="str">
            <v>Cty TNHH TM DV Hoàng Biển</v>
          </cell>
        </row>
        <row r="300">
          <cell r="B300" t="str">
            <v>331EMER</v>
          </cell>
          <cell r="D300" t="str">
            <v>C</v>
          </cell>
          <cell r="E300" t="str">
            <v>Emerson Network Power (singapore) PTE LTD</v>
          </cell>
        </row>
        <row r="301">
          <cell r="B301" t="str">
            <v>331PTTP</v>
          </cell>
          <cell r="D301" t="str">
            <v>C</v>
          </cell>
          <cell r="E301" t="str">
            <v>Cty TNHH Đầu Tư và Phát Triển Thiên Phúc</v>
          </cell>
        </row>
        <row r="302">
          <cell r="B302" t="str">
            <v>331RESO</v>
          </cell>
          <cell r="D302" t="str">
            <v>C</v>
          </cell>
          <cell r="E302" t="str">
            <v>Resources Freight Private limited</v>
          </cell>
        </row>
        <row r="303">
          <cell r="B303" t="str">
            <v>331CNAE</v>
          </cell>
          <cell r="D303" t="str">
            <v>C</v>
          </cell>
          <cell r="E303" t="str">
            <v>CN Cty CPTM &amp; ĐT Công Nghệ Anh Em (TP Hà Nội)</v>
          </cell>
        </row>
        <row r="304">
          <cell r="B304" t="str">
            <v>331LTRI</v>
          </cell>
          <cell r="D304" t="str">
            <v>C</v>
          </cell>
          <cell r="E304" t="str">
            <v>Cty TNHH ĐT và PT Công Nghệ Tin Học Long Trí</v>
          </cell>
        </row>
        <row r="305">
          <cell r="B305" t="str">
            <v>33311</v>
          </cell>
          <cell r="C305" t="str">
            <v xml:space="preserve"> </v>
          </cell>
          <cell r="D305" t="str">
            <v>C</v>
          </cell>
          <cell r="E305" t="str">
            <v xml:space="preserve">Thuế GTGT đầu ra            </v>
          </cell>
        </row>
        <row r="306">
          <cell r="B306" t="str">
            <v>33312</v>
          </cell>
          <cell r="C306" t="str">
            <v xml:space="preserve"> </v>
          </cell>
          <cell r="D306" t="str">
            <v>C</v>
          </cell>
          <cell r="E306" t="str">
            <v>Thuế GTGT hàng nhập khẩu</v>
          </cell>
        </row>
        <row r="307">
          <cell r="B307" t="str">
            <v>3333</v>
          </cell>
          <cell r="C307" t="str">
            <v xml:space="preserve"> </v>
          </cell>
          <cell r="D307" t="str">
            <v>C</v>
          </cell>
          <cell r="E307" t="str">
            <v>Thuế xuất, nhập khẩu</v>
          </cell>
        </row>
        <row r="308">
          <cell r="B308" t="str">
            <v>3334</v>
          </cell>
          <cell r="C308" t="str">
            <v xml:space="preserve"> </v>
          </cell>
          <cell r="D308" t="str">
            <v>C</v>
          </cell>
          <cell r="E308" t="str">
            <v>Thuế thu nhập doanh nghiệp</v>
          </cell>
        </row>
        <row r="309">
          <cell r="B309" t="str">
            <v>3335</v>
          </cell>
          <cell r="C309" t="str">
            <v xml:space="preserve"> </v>
          </cell>
          <cell r="D309" t="str">
            <v>C</v>
          </cell>
          <cell r="E309" t="str">
            <v>Thuế thu nhập cá nhân</v>
          </cell>
        </row>
        <row r="310">
          <cell r="B310" t="str">
            <v>3337</v>
          </cell>
          <cell r="C310" t="str">
            <v xml:space="preserve"> </v>
          </cell>
          <cell r="D310" t="str">
            <v>C</v>
          </cell>
          <cell r="E310" t="str">
            <v>Thuế nhà đất , tiền thuê đất</v>
          </cell>
        </row>
        <row r="311">
          <cell r="B311" t="str">
            <v>3338</v>
          </cell>
          <cell r="C311" t="str">
            <v xml:space="preserve"> </v>
          </cell>
          <cell r="D311" t="str">
            <v>C</v>
          </cell>
          <cell r="E311" t="str">
            <v>Các loại thuế khác</v>
          </cell>
        </row>
        <row r="312">
          <cell r="B312" t="str">
            <v>3339</v>
          </cell>
          <cell r="C312" t="str">
            <v xml:space="preserve"> </v>
          </cell>
          <cell r="D312" t="str">
            <v>C</v>
          </cell>
          <cell r="E312" t="str">
            <v>Phí, lệ phí và các khoản phải nộp khác</v>
          </cell>
        </row>
        <row r="313">
          <cell r="B313" t="str">
            <v>3341</v>
          </cell>
          <cell r="C313" t="str">
            <v xml:space="preserve"> </v>
          </cell>
          <cell r="D313" t="str">
            <v>C</v>
          </cell>
          <cell r="E313" t="str">
            <v>Phải trả công nhân viên</v>
          </cell>
        </row>
        <row r="314">
          <cell r="B314" t="str">
            <v>3342</v>
          </cell>
          <cell r="C314" t="str">
            <v xml:space="preserve"> </v>
          </cell>
          <cell r="D314" t="str">
            <v>C</v>
          </cell>
          <cell r="E314" t="str">
            <v>Phải trả cộng tác viên</v>
          </cell>
        </row>
        <row r="315">
          <cell r="B315" t="str">
            <v>3348</v>
          </cell>
          <cell r="C315" t="str">
            <v xml:space="preserve"> </v>
          </cell>
          <cell r="D315" t="str">
            <v>C</v>
          </cell>
          <cell r="E315" t="str">
            <v>Phải trả người lao động khác</v>
          </cell>
        </row>
        <row r="316">
          <cell r="B316" t="str">
            <v>335</v>
          </cell>
          <cell r="C316" t="str">
            <v xml:space="preserve"> </v>
          </cell>
          <cell r="D316" t="str">
            <v>C</v>
          </cell>
          <cell r="E316" t="str">
            <v>Chi phí phải trả</v>
          </cell>
        </row>
        <row r="317">
          <cell r="B317" t="str">
            <v>3351</v>
          </cell>
          <cell r="D317" t="str">
            <v>C</v>
          </cell>
          <cell r="E317" t="str">
            <v>Trích trước chi phí lương T13</v>
          </cell>
        </row>
        <row r="318">
          <cell r="B318" t="str">
            <v>3352</v>
          </cell>
          <cell r="D318" t="str">
            <v>C</v>
          </cell>
          <cell r="E318" t="str">
            <v>Trích trước chi phí điều hành và quản lý công vụ</v>
          </cell>
        </row>
        <row r="319">
          <cell r="B319" t="str">
            <v>3353</v>
          </cell>
          <cell r="D319" t="str">
            <v>C</v>
          </cell>
          <cell r="E319" t="str">
            <v>Trích trước chi phí liên quan đến tài sản</v>
          </cell>
        </row>
        <row r="320">
          <cell r="B320" t="str">
            <v>336</v>
          </cell>
          <cell r="C320" t="str">
            <v xml:space="preserve"> </v>
          </cell>
          <cell r="D320" t="str">
            <v>C</v>
          </cell>
          <cell r="E320" t="str">
            <v>Phải trả nội bộ- SBJ</v>
          </cell>
        </row>
        <row r="321">
          <cell r="B321" t="str">
            <v>337</v>
          </cell>
          <cell r="D321" t="str">
            <v>C</v>
          </cell>
          <cell r="E321" t="str">
            <v xml:space="preserve">Thanh toán theo tiến độ kế hoạch hợp đồng xây dựng </v>
          </cell>
        </row>
        <row r="322">
          <cell r="B322" t="str">
            <v>3381</v>
          </cell>
          <cell r="C322" t="str">
            <v xml:space="preserve"> </v>
          </cell>
          <cell r="D322" t="str">
            <v>C</v>
          </cell>
          <cell r="E322" t="str">
            <v xml:space="preserve">Tài sản thừa chờ giải quyết </v>
          </cell>
        </row>
        <row r="323">
          <cell r="B323" t="str">
            <v>3382</v>
          </cell>
          <cell r="C323" t="str">
            <v xml:space="preserve"> </v>
          </cell>
          <cell r="D323" t="str">
            <v>C</v>
          </cell>
          <cell r="E323" t="str">
            <v>Kinh phí công đoàn</v>
          </cell>
        </row>
        <row r="324">
          <cell r="B324" t="str">
            <v>3383</v>
          </cell>
          <cell r="C324" t="str">
            <v xml:space="preserve"> </v>
          </cell>
          <cell r="D324" t="str">
            <v>C</v>
          </cell>
          <cell r="E324" t="str">
            <v xml:space="preserve">BHXH </v>
          </cell>
        </row>
        <row r="325">
          <cell r="B325" t="str">
            <v>3384</v>
          </cell>
          <cell r="C325" t="str">
            <v xml:space="preserve"> </v>
          </cell>
          <cell r="D325" t="str">
            <v>C</v>
          </cell>
          <cell r="E325" t="str">
            <v>BHYT</v>
          </cell>
        </row>
        <row r="326">
          <cell r="B326" t="str">
            <v>3385</v>
          </cell>
          <cell r="C326" t="str">
            <v xml:space="preserve"> </v>
          </cell>
          <cell r="D326" t="str">
            <v>C</v>
          </cell>
          <cell r="E326" t="str">
            <v>Phải trả về cổ phần hóa</v>
          </cell>
        </row>
        <row r="327">
          <cell r="B327" t="str">
            <v>3386</v>
          </cell>
          <cell r="C327" t="str">
            <v xml:space="preserve"> </v>
          </cell>
          <cell r="D327" t="str">
            <v>C</v>
          </cell>
          <cell r="E327" t="str">
            <v>Nhận ký  quỹ, ký cược ngắn hạn</v>
          </cell>
        </row>
        <row r="328">
          <cell r="B328" t="str">
            <v>3387</v>
          </cell>
          <cell r="C328" t="str">
            <v xml:space="preserve"> </v>
          </cell>
          <cell r="D328" t="str">
            <v>C</v>
          </cell>
          <cell r="E328" t="str">
            <v>Doanh thu chưa thực hiện</v>
          </cell>
        </row>
        <row r="329">
          <cell r="B329" t="str">
            <v>3388</v>
          </cell>
          <cell r="C329" t="str">
            <v xml:space="preserve"> </v>
          </cell>
          <cell r="D329" t="str">
            <v>C</v>
          </cell>
          <cell r="E329" t="str">
            <v>Phải trả phải nộp khác</v>
          </cell>
        </row>
        <row r="330">
          <cell r="B330" t="str">
            <v>33888</v>
          </cell>
          <cell r="C330" t="str">
            <v xml:space="preserve"> </v>
          </cell>
          <cell r="D330" t="str">
            <v>C</v>
          </cell>
          <cell r="E330" t="str">
            <v>Phải trả phải nộp khác-tạm nộp chờ thông báo của HQ</v>
          </cell>
        </row>
        <row r="331">
          <cell r="B331" t="str">
            <v>3389</v>
          </cell>
          <cell r="C331" t="str">
            <v xml:space="preserve"> </v>
          </cell>
          <cell r="D331" t="str">
            <v>C</v>
          </cell>
          <cell r="E331" t="str">
            <v>Bảo hiểm thât nghiệp</v>
          </cell>
        </row>
        <row r="332">
          <cell r="B332" t="str">
            <v>341</v>
          </cell>
          <cell r="C332" t="str">
            <v xml:space="preserve"> </v>
          </cell>
          <cell r="D332" t="str">
            <v>C</v>
          </cell>
          <cell r="E332" t="str">
            <v>Vay dài hạn</v>
          </cell>
        </row>
        <row r="333">
          <cell r="B333" t="str">
            <v>3421</v>
          </cell>
          <cell r="C333" t="str">
            <v xml:space="preserve"> </v>
          </cell>
          <cell r="D333" t="str">
            <v>C</v>
          </cell>
          <cell r="E333" t="str">
            <v>Nợ dài hạn-SBL</v>
          </cell>
        </row>
        <row r="334">
          <cell r="B334" t="str">
            <v>3431</v>
          </cell>
          <cell r="C334" t="str">
            <v xml:space="preserve"> </v>
          </cell>
          <cell r="D334" t="str">
            <v>C</v>
          </cell>
          <cell r="E334" t="str">
            <v>Mệnh giá trái phiếu</v>
          </cell>
        </row>
        <row r="335">
          <cell r="B335" t="str">
            <v>3432</v>
          </cell>
          <cell r="D335" t="str">
            <v>C</v>
          </cell>
          <cell r="E335" t="str">
            <v>Chiết khấu trái phiếu</v>
          </cell>
        </row>
        <row r="336">
          <cell r="B336" t="str">
            <v>3433</v>
          </cell>
          <cell r="D336" t="str">
            <v>C</v>
          </cell>
          <cell r="E336" t="str">
            <v>Phụ trội trái phiếu</v>
          </cell>
        </row>
        <row r="337">
          <cell r="B337" t="str">
            <v>3441</v>
          </cell>
          <cell r="C337" t="str">
            <v xml:space="preserve"> </v>
          </cell>
          <cell r="D337" t="str">
            <v>C</v>
          </cell>
          <cell r="E337" t="str">
            <v>Nhận ký quỹ, ký cược dài hạn-SBJ</v>
          </cell>
        </row>
        <row r="338">
          <cell r="B338" t="str">
            <v>3442</v>
          </cell>
          <cell r="D338" t="str">
            <v>C</v>
          </cell>
          <cell r="E338" t="str">
            <v>Nhận ký quỹ, ký cược dài hạn-SBA</v>
          </cell>
        </row>
        <row r="339">
          <cell r="B339" t="str">
            <v>347</v>
          </cell>
          <cell r="C339" t="str">
            <v xml:space="preserve"> </v>
          </cell>
          <cell r="D339" t="str">
            <v>C</v>
          </cell>
          <cell r="E339" t="str">
            <v>Thuế thu nhập hoãn lại phải trả</v>
          </cell>
        </row>
        <row r="340">
          <cell r="B340" t="str">
            <v>351</v>
          </cell>
          <cell r="C340" t="str">
            <v xml:space="preserve"> </v>
          </cell>
          <cell r="D340" t="str">
            <v>C</v>
          </cell>
          <cell r="E340" t="str">
            <v>Quỹ dự phòng trợ cấp mất việc làm</v>
          </cell>
        </row>
        <row r="341">
          <cell r="B341" t="str">
            <v>352</v>
          </cell>
          <cell r="C341" t="str">
            <v xml:space="preserve"> </v>
          </cell>
          <cell r="D341" t="str">
            <v>C</v>
          </cell>
          <cell r="E341" t="str">
            <v>Dự phòng phải trả</v>
          </cell>
        </row>
        <row r="342">
          <cell r="B342" t="str">
            <v>3531</v>
          </cell>
          <cell r="D342" t="str">
            <v>C</v>
          </cell>
          <cell r="E342" t="str">
            <v xml:space="preserve">Quỹ khen thưởng </v>
          </cell>
        </row>
        <row r="343">
          <cell r="B343" t="str">
            <v>3532</v>
          </cell>
          <cell r="D343" t="str">
            <v>C</v>
          </cell>
          <cell r="E343" t="str">
            <v>Quỹ phúc lợi</v>
          </cell>
          <cell r="H343">
            <v>0</v>
          </cell>
          <cell r="I343">
            <v>0</v>
          </cell>
          <cell r="J343">
            <v>0</v>
          </cell>
          <cell r="K343">
            <v>0</v>
          </cell>
        </row>
        <row r="344">
          <cell r="B344" t="str">
            <v>3533</v>
          </cell>
          <cell r="D344" t="str">
            <v>C</v>
          </cell>
          <cell r="E344" t="str">
            <v>Quỹ phúc lợi đã hình thành TSCĐ</v>
          </cell>
          <cell r="H344">
            <v>0</v>
          </cell>
          <cell r="I344">
            <v>0</v>
          </cell>
          <cell r="J344">
            <v>0</v>
          </cell>
          <cell r="K344">
            <v>0</v>
          </cell>
        </row>
        <row r="345">
          <cell r="B345" t="str">
            <v>3534</v>
          </cell>
          <cell r="D345" t="str">
            <v>C</v>
          </cell>
          <cell r="E345" t="str">
            <v>Quỹ thưởng ban quản lý điều hành cty</v>
          </cell>
          <cell r="G345">
            <v>0</v>
          </cell>
          <cell r="H345">
            <v>0</v>
          </cell>
          <cell r="I345">
            <v>0</v>
          </cell>
          <cell r="J345">
            <v>0</v>
          </cell>
          <cell r="K345">
            <v>0</v>
          </cell>
        </row>
        <row r="346">
          <cell r="B346" t="str">
            <v>3561</v>
          </cell>
          <cell r="D346" t="str">
            <v>C</v>
          </cell>
          <cell r="E346" t="str">
            <v>Quỹ phát triển khoa học và công nghệ</v>
          </cell>
          <cell r="H346">
            <v>0</v>
          </cell>
          <cell r="I346">
            <v>0</v>
          </cell>
          <cell r="J346">
            <v>0</v>
          </cell>
          <cell r="K346">
            <v>0</v>
          </cell>
        </row>
        <row r="347">
          <cell r="B347" t="str">
            <v>3562</v>
          </cell>
          <cell r="D347" t="str">
            <v>C</v>
          </cell>
          <cell r="E347" t="str">
            <v>Quỹ phát triển khoa học và công nghệ đã hình thành TSCĐ</v>
          </cell>
          <cell r="H347">
            <v>0</v>
          </cell>
          <cell r="I347">
            <v>0</v>
          </cell>
          <cell r="J347">
            <v>0</v>
          </cell>
          <cell r="K347">
            <v>0</v>
          </cell>
        </row>
        <row r="348">
          <cell r="B348" t="str">
            <v>4111</v>
          </cell>
          <cell r="C348" t="str">
            <v xml:space="preserve"> </v>
          </cell>
          <cell r="D348" t="str">
            <v>C</v>
          </cell>
          <cell r="E348" t="str">
            <v>Vốn đầu tư của chủ sỡ hữu</v>
          </cell>
          <cell r="H348">
            <v>0</v>
          </cell>
          <cell r="I348">
            <v>0</v>
          </cell>
          <cell r="J348">
            <v>0</v>
          </cell>
          <cell r="K348">
            <v>0</v>
          </cell>
        </row>
        <row r="349">
          <cell r="B349" t="str">
            <v>4112</v>
          </cell>
          <cell r="D349" t="str">
            <v>C</v>
          </cell>
          <cell r="E349" t="str">
            <v>Thặng dư vốn cổ phần</v>
          </cell>
          <cell r="G349">
            <v>0</v>
          </cell>
          <cell r="H349">
            <v>0</v>
          </cell>
          <cell r="I349">
            <v>0</v>
          </cell>
          <cell r="J349">
            <v>0</v>
          </cell>
          <cell r="K349">
            <v>0</v>
          </cell>
        </row>
        <row r="350">
          <cell r="B350" t="str">
            <v>4118</v>
          </cell>
          <cell r="D350" t="str">
            <v>C</v>
          </cell>
          <cell r="E350" t="str">
            <v>Vốn khác</v>
          </cell>
          <cell r="G350">
            <v>0</v>
          </cell>
          <cell r="H350">
            <v>0</v>
          </cell>
          <cell r="I350">
            <v>0</v>
          </cell>
          <cell r="J350">
            <v>0</v>
          </cell>
          <cell r="K350">
            <v>0</v>
          </cell>
        </row>
        <row r="351">
          <cell r="B351" t="str">
            <v>412</v>
          </cell>
          <cell r="C351" t="str">
            <v xml:space="preserve"> </v>
          </cell>
          <cell r="D351" t="str">
            <v>C</v>
          </cell>
          <cell r="E351" t="str">
            <v>Chênh lệch đánh giá lại tài sản</v>
          </cell>
          <cell r="G351">
            <v>0</v>
          </cell>
          <cell r="H351">
            <v>0</v>
          </cell>
          <cell r="I351">
            <v>0</v>
          </cell>
          <cell r="J351">
            <v>0</v>
          </cell>
          <cell r="K351">
            <v>0</v>
          </cell>
        </row>
        <row r="352">
          <cell r="B352" t="str">
            <v>4131</v>
          </cell>
          <cell r="C352" t="str">
            <v xml:space="preserve"> </v>
          </cell>
          <cell r="D352" t="str">
            <v>C</v>
          </cell>
          <cell r="E352" t="str">
            <v>Chênh lệch tỷ giá hối đoái đánh giá lại cuối năm tài chính</v>
          </cell>
          <cell r="G352">
            <v>0</v>
          </cell>
          <cell r="H352">
            <v>0</v>
          </cell>
          <cell r="I352">
            <v>0</v>
          </cell>
          <cell r="J352">
            <v>0</v>
          </cell>
          <cell r="K352">
            <v>0</v>
          </cell>
        </row>
        <row r="353">
          <cell r="B353" t="str">
            <v>4132</v>
          </cell>
          <cell r="C353" t="str">
            <v xml:space="preserve"> </v>
          </cell>
          <cell r="D353" t="str">
            <v>C</v>
          </cell>
          <cell r="E353" t="str">
            <v>Chênh lệch tỷ giá hối đoái trong giai đoạn đầu tư  XDCB</v>
          </cell>
          <cell r="G353">
            <v>0</v>
          </cell>
          <cell r="H353">
            <v>0</v>
          </cell>
          <cell r="I353">
            <v>0</v>
          </cell>
          <cell r="J353">
            <v>0</v>
          </cell>
          <cell r="K353">
            <v>0</v>
          </cell>
          <cell r="N353">
            <v>0</v>
          </cell>
        </row>
        <row r="354">
          <cell r="B354" t="str">
            <v>414</v>
          </cell>
          <cell r="C354" t="str">
            <v xml:space="preserve"> </v>
          </cell>
          <cell r="D354" t="str">
            <v>C</v>
          </cell>
          <cell r="E354" t="str">
            <v>Quỹ đầu tư phát triển</v>
          </cell>
          <cell r="G354">
            <v>0</v>
          </cell>
          <cell r="H354">
            <v>0</v>
          </cell>
          <cell r="I354">
            <v>0</v>
          </cell>
          <cell r="J354">
            <v>0</v>
          </cell>
          <cell r="K354">
            <v>0</v>
          </cell>
        </row>
        <row r="355">
          <cell r="B355" t="str">
            <v>415</v>
          </cell>
          <cell r="C355" t="str">
            <v xml:space="preserve"> </v>
          </cell>
          <cell r="D355" t="str">
            <v>C</v>
          </cell>
          <cell r="E355" t="str">
            <v>Quỹ dự phòng tài chính</v>
          </cell>
          <cell r="G355">
            <v>0</v>
          </cell>
          <cell r="H355">
            <v>0</v>
          </cell>
          <cell r="I355">
            <v>0</v>
          </cell>
          <cell r="J355">
            <v>0</v>
          </cell>
          <cell r="K355">
            <v>0</v>
          </cell>
          <cell r="N355">
            <v>0</v>
          </cell>
        </row>
        <row r="356">
          <cell r="B356" t="str">
            <v>417</v>
          </cell>
          <cell r="C356" t="str">
            <v xml:space="preserve"> </v>
          </cell>
          <cell r="D356" t="str">
            <v>C</v>
          </cell>
          <cell r="E356" t="str">
            <v>Quỹ hổ trợ phát triển doanh nghiệp</v>
          </cell>
          <cell r="G356">
            <v>0</v>
          </cell>
          <cell r="H356">
            <v>0</v>
          </cell>
          <cell r="I356">
            <v>0</v>
          </cell>
          <cell r="J356">
            <v>0</v>
          </cell>
          <cell r="K356">
            <v>0</v>
          </cell>
          <cell r="N356">
            <v>0</v>
          </cell>
        </row>
        <row r="357">
          <cell r="B357" t="str">
            <v>419</v>
          </cell>
          <cell r="D357" t="str">
            <v>C</v>
          </cell>
          <cell r="E357" t="str">
            <v>Cổ phiếu quỹ</v>
          </cell>
          <cell r="G357">
            <v>0</v>
          </cell>
          <cell r="H357">
            <v>0</v>
          </cell>
          <cell r="I357">
            <v>0</v>
          </cell>
          <cell r="J357">
            <v>0</v>
          </cell>
          <cell r="K357">
            <v>0</v>
          </cell>
          <cell r="N357">
            <v>0</v>
          </cell>
        </row>
        <row r="358">
          <cell r="B358" t="str">
            <v>4211</v>
          </cell>
          <cell r="C358" t="str">
            <v xml:space="preserve"> </v>
          </cell>
          <cell r="D358" t="str">
            <v>C</v>
          </cell>
          <cell r="E358" t="str">
            <v>Lợi nhuận chưa phân phối năm trước</v>
          </cell>
          <cell r="G358">
            <v>0</v>
          </cell>
          <cell r="H358">
            <v>0</v>
          </cell>
          <cell r="I358">
            <v>463625731.42121172</v>
          </cell>
          <cell r="J358">
            <v>0</v>
          </cell>
          <cell r="K358">
            <v>463625731.42121172</v>
          </cell>
          <cell r="N358">
            <v>463625731.42121172</v>
          </cell>
        </row>
        <row r="359">
          <cell r="B359" t="str">
            <v>4212</v>
          </cell>
          <cell r="C359" t="str">
            <v xml:space="preserve"> </v>
          </cell>
          <cell r="D359" t="str">
            <v>C</v>
          </cell>
          <cell r="E359" t="str">
            <v>Lợi nhuận chưa phân phối năm nay</v>
          </cell>
          <cell r="G359">
            <v>463625731.42121172</v>
          </cell>
          <cell r="H359">
            <v>2822242677.4212117</v>
          </cell>
          <cell r="I359">
            <v>5288197915.7014122</v>
          </cell>
          <cell r="J359">
            <v>0</v>
          </cell>
          <cell r="K359">
            <v>2929580969.7014117</v>
          </cell>
          <cell r="N359">
            <v>2929580969.7014117</v>
          </cell>
        </row>
        <row r="360">
          <cell r="B360" t="str">
            <v>441</v>
          </cell>
          <cell r="C360" t="str">
            <v xml:space="preserve"> </v>
          </cell>
          <cell r="D360" t="str">
            <v>C</v>
          </cell>
          <cell r="E360" t="str">
            <v>Nguồn vốn đầu tư  xây dựng cơ bản</v>
          </cell>
          <cell r="G360">
            <v>0</v>
          </cell>
          <cell r="H360">
            <v>0</v>
          </cell>
          <cell r="I360">
            <v>0</v>
          </cell>
          <cell r="J360">
            <v>0</v>
          </cell>
          <cell r="K360">
            <v>0</v>
          </cell>
        </row>
        <row r="361">
          <cell r="B361" t="str">
            <v>466</v>
          </cell>
          <cell r="C361" t="str">
            <v xml:space="preserve"> </v>
          </cell>
          <cell r="D361" t="str">
            <v>C</v>
          </cell>
          <cell r="E361" t="str">
            <v>Nguồn kinh phí đã hình thành TSCĐ</v>
          </cell>
          <cell r="G361">
            <v>0</v>
          </cell>
          <cell r="H361">
            <v>0</v>
          </cell>
          <cell r="I361">
            <v>0</v>
          </cell>
          <cell r="J361">
            <v>0</v>
          </cell>
          <cell r="K361">
            <v>0</v>
          </cell>
          <cell r="N361">
            <v>0</v>
          </cell>
        </row>
        <row r="362">
          <cell r="B362" t="str">
            <v>5111</v>
          </cell>
          <cell r="C362" t="str">
            <v xml:space="preserve"> </v>
          </cell>
          <cell r="D362" t="str">
            <v>C</v>
          </cell>
          <cell r="E362" t="str">
            <v>Doanh thu bán hàng hóa</v>
          </cell>
          <cell r="G362">
            <v>0</v>
          </cell>
          <cell r="H362">
            <v>44105113966</v>
          </cell>
          <cell r="I362">
            <v>44105113966</v>
          </cell>
          <cell r="J362">
            <v>0</v>
          </cell>
          <cell r="K362">
            <v>0</v>
          </cell>
        </row>
        <row r="363">
          <cell r="B363" t="str">
            <v>5112</v>
          </cell>
          <cell r="C363" t="str">
            <v xml:space="preserve"> </v>
          </cell>
          <cell r="D363" t="str">
            <v>C</v>
          </cell>
          <cell r="E363" t="str">
            <v>Doanh thu bán các thành phẩm</v>
          </cell>
          <cell r="G363">
            <v>0</v>
          </cell>
          <cell r="H363">
            <v>0</v>
          </cell>
          <cell r="I363">
            <v>0</v>
          </cell>
          <cell r="J363">
            <v>0</v>
          </cell>
          <cell r="K363">
            <v>0</v>
          </cell>
        </row>
        <row r="364">
          <cell r="B364" t="str">
            <v>5113</v>
          </cell>
          <cell r="C364" t="str">
            <v xml:space="preserve"> </v>
          </cell>
          <cell r="D364" t="str">
            <v>C</v>
          </cell>
          <cell r="E364" t="str">
            <v>Doanh thu cung cấp dịch vụ</v>
          </cell>
          <cell r="G364">
            <v>0</v>
          </cell>
          <cell r="H364">
            <v>37832874236.833328</v>
          </cell>
          <cell r="I364">
            <v>37832874237.333328</v>
          </cell>
          <cell r="J364">
            <v>0</v>
          </cell>
          <cell r="K364">
            <v>0.5</v>
          </cell>
        </row>
        <row r="365">
          <cell r="B365" t="str">
            <v>5114</v>
          </cell>
          <cell r="C365" t="str">
            <v xml:space="preserve"> </v>
          </cell>
          <cell r="D365" t="str">
            <v>C</v>
          </cell>
          <cell r="E365" t="str">
            <v>Doanh thu trợ cấp trợ giá</v>
          </cell>
          <cell r="G365">
            <v>0</v>
          </cell>
          <cell r="H365">
            <v>0</v>
          </cell>
          <cell r="I365">
            <v>0</v>
          </cell>
          <cell r="J365">
            <v>0</v>
          </cell>
          <cell r="K365">
            <v>0</v>
          </cell>
        </row>
        <row r="366">
          <cell r="B366" t="str">
            <v>5117</v>
          </cell>
          <cell r="C366" t="str">
            <v xml:space="preserve"> </v>
          </cell>
          <cell r="D366" t="str">
            <v>C</v>
          </cell>
          <cell r="E366" t="str">
            <v>Doanh thu kinh doanh bất động sản đầu tư</v>
          </cell>
          <cell r="G366">
            <v>0</v>
          </cell>
          <cell r="H366">
            <v>0</v>
          </cell>
          <cell r="I366">
            <v>0</v>
          </cell>
          <cell r="J366">
            <v>0</v>
          </cell>
          <cell r="K366">
            <v>0</v>
          </cell>
        </row>
        <row r="367">
          <cell r="B367" t="str">
            <v>5118</v>
          </cell>
          <cell r="D367" t="str">
            <v>C</v>
          </cell>
          <cell r="E367" t="str">
            <v>Doanh thu khác</v>
          </cell>
          <cell r="G367">
            <v>0</v>
          </cell>
          <cell r="H367">
            <v>0</v>
          </cell>
          <cell r="I367">
            <v>0</v>
          </cell>
          <cell r="J367">
            <v>0</v>
          </cell>
          <cell r="K367">
            <v>0</v>
          </cell>
        </row>
        <row r="368">
          <cell r="B368" t="str">
            <v>5121</v>
          </cell>
          <cell r="C368" t="str">
            <v xml:space="preserve"> </v>
          </cell>
          <cell r="D368" t="str">
            <v>C</v>
          </cell>
          <cell r="E368" t="str">
            <v>Doanh thu bán hàng hóa nội bộ</v>
          </cell>
          <cell r="G368">
            <v>0</v>
          </cell>
          <cell r="H368">
            <v>0</v>
          </cell>
          <cell r="I368">
            <v>0</v>
          </cell>
          <cell r="J368">
            <v>0</v>
          </cell>
          <cell r="K368">
            <v>0</v>
          </cell>
          <cell r="N368">
            <v>0</v>
          </cell>
        </row>
        <row r="369">
          <cell r="B369" t="str">
            <v>5122</v>
          </cell>
          <cell r="D369" t="str">
            <v>C</v>
          </cell>
          <cell r="E369" t="str">
            <v>Doanh thu bán các thành phẩm nội bộ</v>
          </cell>
          <cell r="G369">
            <v>0</v>
          </cell>
          <cell r="H369">
            <v>0</v>
          </cell>
          <cell r="I369">
            <v>0</v>
          </cell>
          <cell r="J369">
            <v>0</v>
          </cell>
          <cell r="K369">
            <v>0</v>
          </cell>
          <cell r="N369">
            <v>0</v>
          </cell>
        </row>
        <row r="370">
          <cell r="B370" t="str">
            <v>5123</v>
          </cell>
          <cell r="D370" t="str">
            <v>C</v>
          </cell>
          <cell r="E370" t="str">
            <v>Doanh thu cung cấp dịch vụ nội bộ</v>
          </cell>
          <cell r="G370">
            <v>0</v>
          </cell>
          <cell r="H370">
            <v>0</v>
          </cell>
          <cell r="I370">
            <v>0</v>
          </cell>
          <cell r="J370">
            <v>0</v>
          </cell>
          <cell r="K370">
            <v>0</v>
          </cell>
          <cell r="N370">
            <v>0</v>
          </cell>
        </row>
        <row r="371">
          <cell r="B371" t="str">
            <v>5151</v>
          </cell>
          <cell r="C371" t="str">
            <v xml:space="preserve"> </v>
          </cell>
          <cell r="D371" t="str">
            <v>C</v>
          </cell>
          <cell r="E371" t="str">
            <v>Doanh thu hoạt động tài chính</v>
          </cell>
          <cell r="G371" t="e">
            <v>#N/A</v>
          </cell>
          <cell r="H371">
            <v>369349745</v>
          </cell>
          <cell r="I371">
            <v>369349745</v>
          </cell>
          <cell r="J371">
            <v>0</v>
          </cell>
          <cell r="K371" t="e">
            <v>#N/A</v>
          </cell>
        </row>
        <row r="372">
          <cell r="B372" t="str">
            <v>5152</v>
          </cell>
          <cell r="D372" t="str">
            <v>C</v>
          </cell>
          <cell r="E372" t="str">
            <v>Chênh lệch tỷ giá trong thanh toán</v>
          </cell>
          <cell r="G372" t="e">
            <v>#N/A</v>
          </cell>
          <cell r="H372">
            <v>2972720</v>
          </cell>
          <cell r="I372">
            <v>2972720</v>
          </cell>
          <cell r="J372">
            <v>0</v>
          </cell>
          <cell r="K372" t="e">
            <v>#N/A</v>
          </cell>
        </row>
        <row r="373">
          <cell r="B373" t="str">
            <v>521</v>
          </cell>
          <cell r="C373" t="str">
            <v xml:space="preserve"> </v>
          </cell>
          <cell r="D373" t="str">
            <v>C</v>
          </cell>
          <cell r="E373" t="str">
            <v>Chiết khấu thương mại</v>
          </cell>
          <cell r="G373">
            <v>0</v>
          </cell>
          <cell r="H373">
            <v>0</v>
          </cell>
          <cell r="I373">
            <v>0</v>
          </cell>
          <cell r="J373">
            <v>0</v>
          </cell>
          <cell r="K373">
            <v>0</v>
          </cell>
        </row>
        <row r="374">
          <cell r="B374" t="str">
            <v>531</v>
          </cell>
          <cell r="C374" t="str">
            <v xml:space="preserve"> </v>
          </cell>
          <cell r="D374" t="str">
            <v>N</v>
          </cell>
          <cell r="E374" t="str">
            <v>Hàng bán bị trả lại</v>
          </cell>
          <cell r="G374">
            <v>0</v>
          </cell>
          <cell r="H374">
            <v>0</v>
          </cell>
          <cell r="I374">
            <v>0</v>
          </cell>
          <cell r="J374">
            <v>0</v>
          </cell>
          <cell r="K374">
            <v>0</v>
          </cell>
        </row>
        <row r="375">
          <cell r="B375" t="str">
            <v>532</v>
          </cell>
          <cell r="C375" t="str">
            <v xml:space="preserve"> </v>
          </cell>
          <cell r="D375" t="str">
            <v>N</v>
          </cell>
          <cell r="E375" t="str">
            <v>Giảm giá  hàng bán</v>
          </cell>
          <cell r="G375">
            <v>0</v>
          </cell>
          <cell r="H375">
            <v>0</v>
          </cell>
          <cell r="I375">
            <v>0</v>
          </cell>
          <cell r="J375">
            <v>0</v>
          </cell>
          <cell r="K375">
            <v>0</v>
          </cell>
        </row>
        <row r="376">
          <cell r="B376" t="str">
            <v>611</v>
          </cell>
          <cell r="C376" t="str">
            <v xml:space="preserve"> </v>
          </cell>
          <cell r="D376" t="str">
            <v>N</v>
          </cell>
          <cell r="E376" t="str">
            <v xml:space="preserve">Mua hàng </v>
          </cell>
          <cell r="G376">
            <v>0</v>
          </cell>
          <cell r="H376">
            <v>0</v>
          </cell>
          <cell r="I376">
            <v>0</v>
          </cell>
          <cell r="J376">
            <v>0</v>
          </cell>
          <cell r="K376">
            <v>0</v>
          </cell>
          <cell r="N376">
            <v>0</v>
          </cell>
        </row>
        <row r="377">
          <cell r="B377" t="str">
            <v>621</v>
          </cell>
          <cell r="C377" t="str">
            <v xml:space="preserve"> </v>
          </cell>
          <cell r="D377" t="str">
            <v>N</v>
          </cell>
          <cell r="E377" t="str">
            <v xml:space="preserve">Chi phí nguyên liệu , vật liệu trực tiếp </v>
          </cell>
          <cell r="G377">
            <v>0</v>
          </cell>
          <cell r="H377">
            <v>0</v>
          </cell>
          <cell r="I377">
            <v>0</v>
          </cell>
          <cell r="J377">
            <v>0</v>
          </cell>
          <cell r="K377">
            <v>0</v>
          </cell>
        </row>
        <row r="378">
          <cell r="B378" t="str">
            <v>622</v>
          </cell>
          <cell r="C378" t="str">
            <v xml:space="preserve"> </v>
          </cell>
          <cell r="D378" t="str">
            <v>N</v>
          </cell>
          <cell r="E378" t="str">
            <v>Chi phí nhân công trực tiếp</v>
          </cell>
          <cell r="G378">
            <v>0</v>
          </cell>
          <cell r="H378">
            <v>0</v>
          </cell>
          <cell r="I378">
            <v>0</v>
          </cell>
          <cell r="J378">
            <v>0</v>
          </cell>
          <cell r="K378">
            <v>0</v>
          </cell>
        </row>
        <row r="379">
          <cell r="B379" t="str">
            <v>6231</v>
          </cell>
          <cell r="C379" t="str">
            <v xml:space="preserve"> </v>
          </cell>
          <cell r="D379" t="str">
            <v>N</v>
          </cell>
          <cell r="E379" t="str">
            <v>Chi phí nhân công sử dụng máy thi công</v>
          </cell>
          <cell r="G379">
            <v>0</v>
          </cell>
          <cell r="H379">
            <v>0</v>
          </cell>
          <cell r="I379">
            <v>0</v>
          </cell>
          <cell r="J379">
            <v>0</v>
          </cell>
          <cell r="K379">
            <v>0</v>
          </cell>
        </row>
        <row r="380">
          <cell r="B380" t="str">
            <v>6232</v>
          </cell>
          <cell r="D380" t="str">
            <v>N</v>
          </cell>
          <cell r="E380" t="str">
            <v>Chi phí vật liệu sử dụng máy thi công</v>
          </cell>
          <cell r="G380">
            <v>0</v>
          </cell>
          <cell r="H380">
            <v>0</v>
          </cell>
          <cell r="I380">
            <v>0</v>
          </cell>
          <cell r="J380">
            <v>0</v>
          </cell>
          <cell r="K380">
            <v>0</v>
          </cell>
          <cell r="N380">
            <v>0</v>
          </cell>
        </row>
        <row r="381">
          <cell r="B381" t="str">
            <v>6233</v>
          </cell>
          <cell r="D381" t="str">
            <v>N</v>
          </cell>
          <cell r="E381" t="str">
            <v>Chi phí dụng cụ sản xuất máy thi công</v>
          </cell>
          <cell r="G381">
            <v>0</v>
          </cell>
          <cell r="H381">
            <v>0</v>
          </cell>
          <cell r="I381">
            <v>0</v>
          </cell>
          <cell r="J381">
            <v>0</v>
          </cell>
          <cell r="K381">
            <v>0</v>
          </cell>
          <cell r="N381">
            <v>0</v>
          </cell>
        </row>
        <row r="382">
          <cell r="B382" t="str">
            <v>6234</v>
          </cell>
          <cell r="D382" t="str">
            <v>N</v>
          </cell>
          <cell r="E382" t="str">
            <v xml:space="preserve">Chi phí khấu hao máy thi công </v>
          </cell>
          <cell r="G382">
            <v>0</v>
          </cell>
          <cell r="H382">
            <v>0</v>
          </cell>
          <cell r="I382">
            <v>0</v>
          </cell>
          <cell r="J382">
            <v>0</v>
          </cell>
          <cell r="K382">
            <v>0</v>
          </cell>
          <cell r="N382">
            <v>0</v>
          </cell>
        </row>
        <row r="383">
          <cell r="B383" t="str">
            <v>6237</v>
          </cell>
          <cell r="D383" t="str">
            <v>N</v>
          </cell>
          <cell r="E383" t="str">
            <v>Chi phí dịch vụ mua ngoài sử dụng máy thi công</v>
          </cell>
        </row>
        <row r="384">
          <cell r="B384" t="str">
            <v>6238</v>
          </cell>
          <cell r="D384" t="str">
            <v>N</v>
          </cell>
          <cell r="E384" t="str">
            <v>Chi phí bằng tiền khác sử dụng máy thi công</v>
          </cell>
          <cell r="G384">
            <v>32323232</v>
          </cell>
          <cell r="H384">
            <v>0</v>
          </cell>
          <cell r="I384">
            <v>0</v>
          </cell>
          <cell r="J384">
            <v>0</v>
          </cell>
          <cell r="K384">
            <v>32323232</v>
          </cell>
        </row>
        <row r="385">
          <cell r="B385" t="str">
            <v>6271</v>
          </cell>
          <cell r="C385" t="str">
            <v xml:space="preserve"> </v>
          </cell>
          <cell r="D385" t="str">
            <v>N</v>
          </cell>
          <cell r="E385" t="str">
            <v>Chi phí sản xuất chung -nhân viên phân xưởng</v>
          </cell>
          <cell r="H385">
            <v>7160224269</v>
          </cell>
          <cell r="I385">
            <v>7160224269</v>
          </cell>
          <cell r="J385">
            <v>0</v>
          </cell>
          <cell r="K385">
            <v>0</v>
          </cell>
        </row>
        <row r="386">
          <cell r="B386" t="str">
            <v>6272</v>
          </cell>
          <cell r="D386" t="str">
            <v>N</v>
          </cell>
          <cell r="E386" t="str">
            <v xml:space="preserve">Chi phí vật liệu sản xuất chung </v>
          </cell>
          <cell r="H386">
            <v>0</v>
          </cell>
          <cell r="I386">
            <v>0</v>
          </cell>
          <cell r="J386">
            <v>0</v>
          </cell>
          <cell r="K386">
            <v>0</v>
          </cell>
        </row>
        <row r="387">
          <cell r="B387" t="str">
            <v>6273</v>
          </cell>
          <cell r="D387" t="str">
            <v>N</v>
          </cell>
          <cell r="E387" t="str">
            <v>Chi phí dụng cụ sản xuất chung</v>
          </cell>
          <cell r="H387">
            <v>0</v>
          </cell>
          <cell r="I387">
            <v>0</v>
          </cell>
          <cell r="J387">
            <v>0</v>
          </cell>
          <cell r="K387">
            <v>0</v>
          </cell>
        </row>
        <row r="388">
          <cell r="B388" t="str">
            <v>6274</v>
          </cell>
          <cell r="D388" t="str">
            <v>N</v>
          </cell>
          <cell r="E388" t="str">
            <v>Chi phí sx chung khấu hao tài sản cố định</v>
          </cell>
          <cell r="G388">
            <v>0</v>
          </cell>
          <cell r="H388">
            <v>22545913875</v>
          </cell>
          <cell r="I388">
            <v>22545913875</v>
          </cell>
          <cell r="J388">
            <v>0</v>
          </cell>
          <cell r="K388">
            <v>0</v>
          </cell>
          <cell r="N388">
            <v>0</v>
          </cell>
        </row>
        <row r="389">
          <cell r="B389" t="str">
            <v>6277</v>
          </cell>
          <cell r="D389" t="str">
            <v>N</v>
          </cell>
          <cell r="E389" t="str">
            <v xml:space="preserve">Chi phí dịch vụ mua ngoài </v>
          </cell>
          <cell r="G389">
            <v>0</v>
          </cell>
          <cell r="H389">
            <v>15047424</v>
          </cell>
          <cell r="I389">
            <v>15047424</v>
          </cell>
          <cell r="J389">
            <v>0</v>
          </cell>
          <cell r="K389">
            <v>0</v>
          </cell>
          <cell r="N389">
            <v>0</v>
          </cell>
        </row>
        <row r="390">
          <cell r="B390" t="str">
            <v>6278</v>
          </cell>
          <cell r="D390" t="str">
            <v>N</v>
          </cell>
          <cell r="E390" t="str">
            <v>Chi phí sản xuất chung bằng tiền khác</v>
          </cell>
          <cell r="G390">
            <v>0</v>
          </cell>
          <cell r="H390">
            <v>0</v>
          </cell>
          <cell r="I390">
            <v>0</v>
          </cell>
          <cell r="J390">
            <v>0</v>
          </cell>
          <cell r="K390">
            <v>0</v>
          </cell>
          <cell r="N390">
            <v>0</v>
          </cell>
        </row>
        <row r="391">
          <cell r="B391" t="str">
            <v>631</v>
          </cell>
          <cell r="D391" t="str">
            <v>N</v>
          </cell>
          <cell r="E391" t="str">
            <v>Giá thành sản xuất</v>
          </cell>
          <cell r="G391">
            <v>0</v>
          </cell>
          <cell r="H391">
            <v>0</v>
          </cell>
          <cell r="I391">
            <v>0</v>
          </cell>
          <cell r="J391">
            <v>0</v>
          </cell>
          <cell r="K391">
            <v>0</v>
          </cell>
          <cell r="N391">
            <v>0</v>
          </cell>
        </row>
        <row r="392">
          <cell r="B392" t="str">
            <v>63201</v>
          </cell>
          <cell r="C392" t="str">
            <v xml:space="preserve"> </v>
          </cell>
          <cell r="D392" t="str">
            <v>N</v>
          </cell>
          <cell r="E392" t="str">
            <v>Giá vốn bán hàng hóa</v>
          </cell>
          <cell r="G392">
            <v>0</v>
          </cell>
          <cell r="H392">
            <v>27637681541.333332</v>
          </cell>
          <cell r="I392">
            <v>27637681541</v>
          </cell>
          <cell r="J392">
            <v>0</v>
          </cell>
          <cell r="K392">
            <v>0.33333206176757813</v>
          </cell>
          <cell r="N392">
            <v>0.33333206176757813</v>
          </cell>
        </row>
        <row r="393">
          <cell r="B393" t="str">
            <v>63202</v>
          </cell>
          <cell r="D393" t="str">
            <v>N</v>
          </cell>
          <cell r="E393" t="str">
            <v>Giá vốn bán các thành phẩm</v>
          </cell>
          <cell r="G393">
            <v>0</v>
          </cell>
          <cell r="H393">
            <v>0</v>
          </cell>
          <cell r="I393">
            <v>0</v>
          </cell>
          <cell r="J393">
            <v>0</v>
          </cell>
          <cell r="K393">
            <v>0</v>
          </cell>
          <cell r="N393">
            <v>0</v>
          </cell>
        </row>
        <row r="394">
          <cell r="B394" t="str">
            <v>63203</v>
          </cell>
          <cell r="D394" t="str">
            <v>N</v>
          </cell>
          <cell r="E394" t="str">
            <v>Giá vốn cung cấp dịch vụ</v>
          </cell>
          <cell r="G394">
            <v>0</v>
          </cell>
          <cell r="H394">
            <v>40451573058</v>
          </cell>
          <cell r="I394">
            <v>40451573058</v>
          </cell>
          <cell r="J394">
            <v>0</v>
          </cell>
          <cell r="K394">
            <v>0</v>
          </cell>
          <cell r="N394">
            <v>0</v>
          </cell>
        </row>
        <row r="395">
          <cell r="B395" t="str">
            <v>63204</v>
          </cell>
          <cell r="D395" t="str">
            <v>N</v>
          </cell>
          <cell r="E395" t="str">
            <v>Giá vốn trợ cấp trợ giá</v>
          </cell>
          <cell r="G395">
            <v>0</v>
          </cell>
          <cell r="H395">
            <v>0</v>
          </cell>
          <cell r="I395">
            <v>0</v>
          </cell>
          <cell r="J395">
            <v>0</v>
          </cell>
          <cell r="K395">
            <v>0</v>
          </cell>
          <cell r="N395">
            <v>0</v>
          </cell>
        </row>
        <row r="396">
          <cell r="B396" t="str">
            <v>63205</v>
          </cell>
          <cell r="D396" t="str">
            <v>N</v>
          </cell>
          <cell r="E396" t="str">
            <v>Giá vốn kinh doanh bất động sản đầu tư</v>
          </cell>
          <cell r="G396">
            <v>0</v>
          </cell>
          <cell r="H396">
            <v>0</v>
          </cell>
          <cell r="I396">
            <v>0</v>
          </cell>
          <cell r="J396">
            <v>0</v>
          </cell>
          <cell r="K396">
            <v>0</v>
          </cell>
        </row>
        <row r="397">
          <cell r="B397" t="str">
            <v>63206</v>
          </cell>
          <cell r="D397" t="str">
            <v>N</v>
          </cell>
          <cell r="E397" t="str">
            <v>Giá vốn khác</v>
          </cell>
          <cell r="G397">
            <v>0</v>
          </cell>
          <cell r="H397">
            <v>0</v>
          </cell>
          <cell r="I397">
            <v>0</v>
          </cell>
          <cell r="J397">
            <v>0</v>
          </cell>
          <cell r="K397">
            <v>0</v>
          </cell>
        </row>
        <row r="398">
          <cell r="B398" t="str">
            <v>635</v>
          </cell>
          <cell r="C398" t="str">
            <v xml:space="preserve"> </v>
          </cell>
          <cell r="D398" t="str">
            <v>N</v>
          </cell>
          <cell r="E398" t="str">
            <v>Chi phí tài chính</v>
          </cell>
          <cell r="G398">
            <v>0</v>
          </cell>
          <cell r="H398">
            <v>206627344</v>
          </cell>
          <cell r="I398">
            <v>206627344</v>
          </cell>
          <cell r="J398">
            <v>0</v>
          </cell>
          <cell r="K398">
            <v>0</v>
          </cell>
        </row>
        <row r="399">
          <cell r="B399" t="str">
            <v>6351</v>
          </cell>
          <cell r="D399" t="str">
            <v>N</v>
          </cell>
          <cell r="E399" t="str">
            <v>Chi phí lãi vay</v>
          </cell>
          <cell r="G399" t="e">
            <v>#N/A</v>
          </cell>
          <cell r="H399">
            <v>78819300</v>
          </cell>
          <cell r="I399">
            <v>78819300</v>
          </cell>
          <cell r="J399">
            <v>0</v>
          </cell>
          <cell r="K399" t="e">
            <v>#N/A</v>
          </cell>
        </row>
        <row r="400">
          <cell r="B400" t="str">
            <v>6352</v>
          </cell>
          <cell r="D400" t="str">
            <v>N</v>
          </cell>
          <cell r="E400" t="str">
            <v>Lỗ chênh lệch tỷ giá</v>
          </cell>
          <cell r="G400" t="e">
            <v>#N/A</v>
          </cell>
          <cell r="H400">
            <v>1415000</v>
          </cell>
          <cell r="I400">
            <v>1415000</v>
          </cell>
          <cell r="J400">
            <v>0</v>
          </cell>
          <cell r="K400" t="e">
            <v>#N/A</v>
          </cell>
        </row>
        <row r="401">
          <cell r="B401" t="str">
            <v>6411</v>
          </cell>
          <cell r="C401" t="str">
            <v xml:space="preserve"> </v>
          </cell>
          <cell r="D401" t="str">
            <v>N</v>
          </cell>
          <cell r="E401" t="str">
            <v>Chi phí nhân viên bán hàng</v>
          </cell>
          <cell r="G401">
            <v>0</v>
          </cell>
          <cell r="H401">
            <v>752700253</v>
          </cell>
          <cell r="I401">
            <v>752700253</v>
          </cell>
          <cell r="J401">
            <v>0</v>
          </cell>
          <cell r="K401">
            <v>0</v>
          </cell>
        </row>
        <row r="402">
          <cell r="B402" t="str">
            <v>6412</v>
          </cell>
          <cell r="C402" t="str">
            <v xml:space="preserve"> </v>
          </cell>
          <cell r="D402" t="str">
            <v>N</v>
          </cell>
          <cell r="E402" t="str">
            <v>Chi phí vật liệu bao bì  bán hàng</v>
          </cell>
          <cell r="G402">
            <v>0</v>
          </cell>
          <cell r="H402">
            <v>0</v>
          </cell>
          <cell r="I402">
            <v>0</v>
          </cell>
          <cell r="J402">
            <v>0</v>
          </cell>
          <cell r="K402">
            <v>0</v>
          </cell>
        </row>
        <row r="403">
          <cell r="B403" t="str">
            <v>6413</v>
          </cell>
          <cell r="C403" t="str">
            <v xml:space="preserve"> </v>
          </cell>
          <cell r="D403" t="str">
            <v>N</v>
          </cell>
          <cell r="E403" t="str">
            <v>Chi phí dụng cụ đồ dùng bán hàng</v>
          </cell>
          <cell r="G403">
            <v>0</v>
          </cell>
          <cell r="H403">
            <v>780000</v>
          </cell>
          <cell r="I403">
            <v>780000</v>
          </cell>
          <cell r="J403">
            <v>0</v>
          </cell>
          <cell r="K403">
            <v>0</v>
          </cell>
        </row>
        <row r="404">
          <cell r="B404" t="str">
            <v>6414</v>
          </cell>
          <cell r="C404" t="str">
            <v xml:space="preserve"> </v>
          </cell>
          <cell r="D404" t="str">
            <v>N</v>
          </cell>
          <cell r="E404" t="str">
            <v>Chi phí khấu hao TSCĐ bán hàng</v>
          </cell>
          <cell r="G404">
            <v>0</v>
          </cell>
          <cell r="H404">
            <v>1219191.9444444445</v>
          </cell>
          <cell r="I404">
            <v>1219191.9444444445</v>
          </cell>
          <cell r="J404">
            <v>0</v>
          </cell>
          <cell r="K404">
            <v>0</v>
          </cell>
        </row>
        <row r="405">
          <cell r="B405" t="str">
            <v>6415</v>
          </cell>
          <cell r="C405" t="str">
            <v xml:space="preserve"> </v>
          </cell>
          <cell r="D405" t="str">
            <v>N</v>
          </cell>
          <cell r="E405" t="str">
            <v>Chi phí bảo hành</v>
          </cell>
          <cell r="G405">
            <v>0</v>
          </cell>
          <cell r="H405">
            <v>0</v>
          </cell>
          <cell r="I405">
            <v>0</v>
          </cell>
          <cell r="J405">
            <v>0</v>
          </cell>
          <cell r="K405">
            <v>0</v>
          </cell>
        </row>
        <row r="406">
          <cell r="B406" t="str">
            <v>6417</v>
          </cell>
          <cell r="C406" t="str">
            <v xml:space="preserve"> </v>
          </cell>
          <cell r="D406" t="str">
            <v>N</v>
          </cell>
          <cell r="E406" t="str">
            <v>Chi phí dịch vụ mua ngoài</v>
          </cell>
          <cell r="G406">
            <v>0</v>
          </cell>
          <cell r="H406">
            <v>173386894.36363634</v>
          </cell>
          <cell r="I406">
            <v>173386894.36363637</v>
          </cell>
          <cell r="J406">
            <v>0</v>
          </cell>
          <cell r="K406">
            <v>-2.9802322387695313E-8</v>
          </cell>
        </row>
        <row r="407">
          <cell r="B407" t="str">
            <v>6418</v>
          </cell>
          <cell r="C407" t="str">
            <v xml:space="preserve"> </v>
          </cell>
          <cell r="D407" t="str">
            <v>N</v>
          </cell>
          <cell r="E407" t="str">
            <v>Chi phí bán hàng bằng tiền khác</v>
          </cell>
          <cell r="G407">
            <v>0</v>
          </cell>
          <cell r="H407">
            <v>21837750</v>
          </cell>
          <cell r="I407">
            <v>21837750</v>
          </cell>
          <cell r="J407">
            <v>0</v>
          </cell>
          <cell r="K407">
            <v>0</v>
          </cell>
        </row>
        <row r="408">
          <cell r="B408" t="str">
            <v>6421</v>
          </cell>
          <cell r="C408" t="str">
            <v xml:space="preserve"> </v>
          </cell>
          <cell r="D408" t="str">
            <v>N</v>
          </cell>
          <cell r="E408" t="str">
            <v>Chi phí nhân viên quản lý</v>
          </cell>
          <cell r="G408">
            <v>0</v>
          </cell>
          <cell r="H408">
            <v>3090212425.2857141</v>
          </cell>
          <cell r="I408">
            <v>3090212425.2857151</v>
          </cell>
          <cell r="J408">
            <v>0</v>
          </cell>
          <cell r="K408">
            <v>-9.5367431640625E-7</v>
          </cell>
        </row>
        <row r="409">
          <cell r="B409" t="str">
            <v>6422</v>
          </cell>
          <cell r="C409" t="str">
            <v xml:space="preserve"> </v>
          </cell>
          <cell r="D409" t="str">
            <v>N</v>
          </cell>
          <cell r="E409" t="str">
            <v>Chi phí vật liệu quản lý</v>
          </cell>
          <cell r="G409">
            <v>0</v>
          </cell>
          <cell r="H409">
            <v>11690004</v>
          </cell>
          <cell r="I409">
            <v>11690004</v>
          </cell>
          <cell r="J409">
            <v>0</v>
          </cell>
          <cell r="K409">
            <v>0</v>
          </cell>
        </row>
        <row r="410">
          <cell r="B410" t="str">
            <v>6423</v>
          </cell>
          <cell r="C410" t="str">
            <v xml:space="preserve"> </v>
          </cell>
          <cell r="D410" t="str">
            <v>N</v>
          </cell>
          <cell r="E410" t="str">
            <v>Chi phí đồ dùng văn phòng</v>
          </cell>
          <cell r="G410">
            <v>0</v>
          </cell>
          <cell r="H410">
            <v>125515894.91111112</v>
          </cell>
          <cell r="I410">
            <v>125515894.52222222</v>
          </cell>
          <cell r="J410">
            <v>0</v>
          </cell>
          <cell r="K410">
            <v>0.3888888955116272</v>
          </cell>
        </row>
        <row r="411">
          <cell r="B411" t="str">
            <v>6424</v>
          </cell>
          <cell r="D411" t="str">
            <v>N</v>
          </cell>
          <cell r="E411" t="str">
            <v>Chi phí khấu hao TSCĐ quản lý doanh nghiệp</v>
          </cell>
          <cell r="G411">
            <v>0</v>
          </cell>
          <cell r="H411">
            <v>331000970.8888889</v>
          </cell>
          <cell r="I411">
            <v>331000970.8888889</v>
          </cell>
          <cell r="J411">
            <v>0</v>
          </cell>
          <cell r="K411">
            <v>0</v>
          </cell>
        </row>
        <row r="412">
          <cell r="B412" t="str">
            <v>6425</v>
          </cell>
          <cell r="D412" t="str">
            <v>N</v>
          </cell>
          <cell r="E412" t="str">
            <v xml:space="preserve">Thuế phí  và lệ phí </v>
          </cell>
          <cell r="G412">
            <v>0</v>
          </cell>
          <cell r="H412">
            <v>3000000</v>
          </cell>
          <cell r="I412">
            <v>3000000</v>
          </cell>
          <cell r="J412">
            <v>0</v>
          </cell>
          <cell r="K412">
            <v>0</v>
          </cell>
        </row>
        <row r="413">
          <cell r="B413" t="str">
            <v>6426</v>
          </cell>
          <cell r="D413" t="str">
            <v>N</v>
          </cell>
          <cell r="E413" t="str">
            <v xml:space="preserve">Chi phí dự phòng </v>
          </cell>
          <cell r="G413">
            <v>0</v>
          </cell>
          <cell r="H413">
            <v>0</v>
          </cell>
          <cell r="I413">
            <v>0</v>
          </cell>
          <cell r="J413">
            <v>0</v>
          </cell>
          <cell r="K413">
            <v>0</v>
          </cell>
        </row>
        <row r="414">
          <cell r="B414" t="str">
            <v>6427</v>
          </cell>
          <cell r="D414" t="str">
            <v>N</v>
          </cell>
          <cell r="E414" t="str">
            <v>Chi phí dịch vụ mua ngoài</v>
          </cell>
          <cell r="G414">
            <v>0</v>
          </cell>
          <cell r="H414">
            <v>6047378119.6113653</v>
          </cell>
          <cell r="I414">
            <v>6047378119.6113644</v>
          </cell>
          <cell r="J414">
            <v>0</v>
          </cell>
          <cell r="K414">
            <v>9.5367431640625E-7</v>
          </cell>
        </row>
        <row r="415">
          <cell r="B415" t="str">
            <v>6428</v>
          </cell>
          <cell r="D415" t="str">
            <v>N</v>
          </cell>
          <cell r="E415" t="str">
            <v>Chi phí bằng tiền khác</v>
          </cell>
          <cell r="G415">
            <v>0</v>
          </cell>
          <cell r="H415">
            <v>1236000</v>
          </cell>
          <cell r="I415">
            <v>1236000</v>
          </cell>
          <cell r="J415">
            <v>0</v>
          </cell>
          <cell r="K415">
            <v>0</v>
          </cell>
        </row>
        <row r="416">
          <cell r="B416" t="str">
            <v>711</v>
          </cell>
          <cell r="D416" t="str">
            <v>C</v>
          </cell>
          <cell r="E416" t="str">
            <v>Thu nhập khác</v>
          </cell>
          <cell r="G416">
            <v>0</v>
          </cell>
          <cell r="H416">
            <v>50050</v>
          </cell>
          <cell r="I416">
            <v>50050.000000000007</v>
          </cell>
          <cell r="J416">
            <v>0</v>
          </cell>
          <cell r="K416">
            <v>7.2759576141834259E-12</v>
          </cell>
        </row>
        <row r="417">
          <cell r="B417" t="str">
            <v>811</v>
          </cell>
          <cell r="D417" t="str">
            <v>N</v>
          </cell>
          <cell r="E417" t="str">
            <v>Chi phí khác</v>
          </cell>
          <cell r="G417">
            <v>0</v>
          </cell>
          <cell r="H417">
            <v>0</v>
          </cell>
          <cell r="I417">
            <v>0</v>
          </cell>
          <cell r="J417">
            <v>0</v>
          </cell>
          <cell r="K417">
            <v>0</v>
          </cell>
        </row>
        <row r="418">
          <cell r="B418" t="str">
            <v>8211</v>
          </cell>
          <cell r="D418" t="str">
            <v>N</v>
          </cell>
          <cell r="E418" t="str">
            <v>Chi phí thuế thu nhập doanh nghiệp hiện hành</v>
          </cell>
          <cell r="G418">
            <v>-0.5</v>
          </cell>
          <cell r="H418">
            <v>976526990</v>
          </cell>
          <cell r="I418">
            <v>976526990</v>
          </cell>
          <cell r="J418">
            <v>0</v>
          </cell>
          <cell r="K418">
            <v>-0.5</v>
          </cell>
        </row>
        <row r="419">
          <cell r="B419" t="str">
            <v>8212</v>
          </cell>
          <cell r="D419" t="str">
            <v>N</v>
          </cell>
          <cell r="E419" t="str">
            <v>Chi phí thuế thu nhập doanh nghiệp hoãn lại</v>
          </cell>
          <cell r="G419">
            <v>0</v>
          </cell>
          <cell r="H419">
            <v>0</v>
          </cell>
          <cell r="I419">
            <v>0</v>
          </cell>
          <cell r="J419">
            <v>0</v>
          </cell>
          <cell r="K419">
            <v>0</v>
          </cell>
        </row>
        <row r="420">
          <cell r="B420" t="str">
            <v>911CNTT</v>
          </cell>
          <cell r="D420" t="str">
            <v>C</v>
          </cell>
          <cell r="E420" t="str">
            <v>Xác định kết quả kinh doanh-công nghệ thông tin</v>
          </cell>
          <cell r="G420">
            <v>0</v>
          </cell>
          <cell r="H420">
            <v>85200616780.317673</v>
          </cell>
          <cell r="I420">
            <v>85200616780.022217</v>
          </cell>
          <cell r="J420">
            <v>0</v>
          </cell>
          <cell r="K420">
            <v>-0.2954559326171875</v>
          </cell>
        </row>
        <row r="421">
          <cell r="B421" t="str">
            <v>911BDSD</v>
          </cell>
          <cell r="D421" t="str">
            <v>C</v>
          </cell>
          <cell r="E421" t="str">
            <v xml:space="preserve">Xác định kết quả kinh doanh-bất động sản </v>
          </cell>
          <cell r="G421">
            <v>0</v>
          </cell>
          <cell r="H421">
            <v>0</v>
          </cell>
          <cell r="I421">
            <v>0</v>
          </cell>
          <cell r="J421">
            <v>0</v>
          </cell>
          <cell r="K421">
            <v>0</v>
          </cell>
        </row>
        <row r="422">
          <cell r="E422" t="str">
            <v>Tổng cộng</v>
          </cell>
          <cell r="G422" t="e">
            <v>#N/A</v>
          </cell>
          <cell r="H422">
            <v>757101954136.66223</v>
          </cell>
          <cell r="I422">
            <v>804039279895.91248</v>
          </cell>
          <cell r="K422" t="e">
            <v>#N/A</v>
          </cell>
        </row>
        <row r="423">
          <cell r="I423">
            <v>46937325759.250244</v>
          </cell>
        </row>
        <row r="424">
          <cell r="I424">
            <v>135036805419.24004</v>
          </cell>
        </row>
        <row r="425">
          <cell r="I425">
            <v>-669002474476.67249</v>
          </cell>
        </row>
        <row r="435">
          <cell r="N435" t="str">
            <v xml:space="preserve">      </v>
          </cell>
        </row>
      </sheetData>
      <sheetData sheetId="2">
        <row r="4">
          <cell r="A4" t="str">
            <v>CKSD</v>
          </cell>
          <cell r="B4" t="str">
            <v>Cty TNHH TM KD Sao Đỏ</v>
          </cell>
          <cell r="C4" t="str">
            <v>0301046946</v>
          </cell>
        </row>
        <row r="5">
          <cell r="A5" t="str">
            <v>CVID</v>
          </cell>
          <cell r="B5" t="str">
            <v>Cty TNHH SX-TM-DV Viễn Đông</v>
          </cell>
          <cell r="C5" t="str">
            <v>0302117501</v>
          </cell>
        </row>
        <row r="6">
          <cell r="A6" t="str">
            <v>VNPT</v>
          </cell>
          <cell r="B6" t="str">
            <v>CN TP HCM Cty Thông tin Di động</v>
          </cell>
          <cell r="C6" t="str">
            <v>0100686209096</v>
          </cell>
        </row>
        <row r="7">
          <cell r="A7" t="str">
            <v>CIDC</v>
          </cell>
          <cell r="B7" t="str">
            <v>Cty TNHH IDC Sài Gòn</v>
          </cell>
          <cell r="C7" t="str">
            <v>0302285658</v>
          </cell>
        </row>
        <row r="8">
          <cell r="A8" t="str">
            <v>CCNH</v>
          </cell>
          <cell r="B8" t="str">
            <v>Cty CP Cơ Khí Ngân hàng</v>
          </cell>
          <cell r="C8" t="str">
            <v>0300462855</v>
          </cell>
        </row>
        <row r="9">
          <cell r="A9" t="str">
            <v>kktq</v>
          </cell>
          <cell r="B9" t="str">
            <v>Vườn Kiểng Thanh Quang</v>
          </cell>
          <cell r="C9" t="str">
            <v>0302503426</v>
          </cell>
        </row>
        <row r="10">
          <cell r="A10" t="str">
            <v>CDPT</v>
          </cell>
          <cell r="B10" t="str">
            <v>Cty CP Diệc Phú Thành</v>
          </cell>
          <cell r="C10" t="str">
            <v>0301922216</v>
          </cell>
        </row>
        <row r="11">
          <cell r="A11" t="str">
            <v>CXTD</v>
          </cell>
          <cell r="B11" t="str">
            <v>Cty CP XNK Tân Định</v>
          </cell>
          <cell r="C11" t="str">
            <v>0301717873</v>
          </cell>
        </row>
        <row r="12">
          <cell r="A12" t="str">
            <v>KXBT</v>
          </cell>
          <cell r="B12" t="str">
            <v>CN.Nhà Xuât Bản Tài Chính</v>
          </cell>
          <cell r="C12" t="str">
            <v>0100111391001</v>
          </cell>
        </row>
        <row r="13">
          <cell r="A13" t="str">
            <v>CBAH</v>
          </cell>
          <cell r="B13" t="str">
            <v>CN Cty CP Công nghệ Bằng Hữu tại TP HCM</v>
          </cell>
          <cell r="C13" t="str">
            <v>0101606157001</v>
          </cell>
        </row>
        <row r="14">
          <cell r="A14" t="str">
            <v>CSBL</v>
          </cell>
          <cell r="B14" t="str">
            <v>Cty TNHH MTV Cho thuê Tài Chính NH SGTT</v>
          </cell>
          <cell r="C14" t="str">
            <v>0304384446</v>
          </cell>
        </row>
        <row r="15">
          <cell r="A15" t="str">
            <v>CHAL</v>
          </cell>
          <cell r="B15" t="str">
            <v>Cty TNHH Hà Liêm</v>
          </cell>
        </row>
        <row r="16">
          <cell r="A16" t="str">
            <v>CSBJ</v>
          </cell>
          <cell r="B16" t="str">
            <v>Cty TNHH MTV vàng bạc đá quý NH SGTT</v>
          </cell>
          <cell r="C16" t="str">
            <v>0305584790</v>
          </cell>
        </row>
        <row r="17">
          <cell r="A17" t="str">
            <v>SSGD</v>
          </cell>
          <cell r="B17" t="str">
            <v xml:space="preserve">Ngân hàng Sài gòn thương tín </v>
          </cell>
          <cell r="C17" t="str">
            <v>0301103908</v>
          </cell>
        </row>
        <row r="18">
          <cell r="A18" t="str">
            <v>KBNN</v>
          </cell>
          <cell r="B18" t="str">
            <v>Kho bạc nhà nước Tp HCM</v>
          </cell>
        </row>
        <row r="19">
          <cell r="A19" t="str">
            <v>STBT</v>
          </cell>
          <cell r="B19" t="str">
            <v>Cty TNHH MTV TM Công nghệ SGTT</v>
          </cell>
          <cell r="C19" t="str">
            <v>0309998954</v>
          </cell>
        </row>
        <row r="20">
          <cell r="A20" t="str">
            <v>VTQT</v>
          </cell>
          <cell r="B20" t="str">
            <v>Cty TNHH MTV Viễn thông Quốc tế FPT</v>
          </cell>
          <cell r="C20" t="str">
            <v>0305793402</v>
          </cell>
        </row>
        <row r="21">
          <cell r="A21" t="str">
            <v>CITN</v>
          </cell>
          <cell r="B21" t="str">
            <v>Cty CP In Thanh Niên</v>
          </cell>
          <cell r="C21" t="str">
            <v>0301326407</v>
          </cell>
        </row>
        <row r="22">
          <cell r="A22" t="str">
            <v>CHTG</v>
          </cell>
          <cell r="B22" t="str">
            <v>Cty CP Hệ Thống Gen</v>
          </cell>
          <cell r="C22" t="str">
            <v>0304967991</v>
          </cell>
        </row>
        <row r="23">
          <cell r="A23" t="str">
            <v>CCTV</v>
          </cell>
          <cell r="B23" t="str">
            <v>Cty CP Chăm Sóc Công Trình Việt</v>
          </cell>
          <cell r="C23" t="str">
            <v>0305970309</v>
          </cell>
        </row>
        <row r="24">
          <cell r="A24" t="str">
            <v>CVMS</v>
          </cell>
          <cell r="B24" t="str">
            <v>Công ty Thông tin di động</v>
          </cell>
          <cell r="C24" t="str">
            <v>0100686209002</v>
          </cell>
        </row>
        <row r="25">
          <cell r="A25" t="str">
            <v>CDPH</v>
          </cell>
          <cell r="B25" t="str">
            <v>Cty CP Thiết kế và XD Đất  Phúc</v>
          </cell>
          <cell r="C25" t="str">
            <v>0305492236</v>
          </cell>
        </row>
        <row r="26">
          <cell r="A26" t="str">
            <v>chnt</v>
          </cell>
          <cell r="B26" t="str">
            <v>Cty TM DV Hoa Nghệ Thuật</v>
          </cell>
          <cell r="C26" t="str">
            <v>0310184639</v>
          </cell>
        </row>
        <row r="27">
          <cell r="A27" t="str">
            <v>CVPH</v>
          </cell>
          <cell r="B27" t="str">
            <v>Công ty TM DV Vân Phát</v>
          </cell>
          <cell r="C27" t="str">
            <v>0303332212</v>
          </cell>
        </row>
        <row r="28">
          <cell r="A28" t="str">
            <v>ccq7</v>
          </cell>
          <cell r="B28" t="str">
            <v>Chi Cục Thuế Quận 7</v>
          </cell>
          <cell r="C28">
            <v>306731053</v>
          </cell>
        </row>
        <row r="29">
          <cell r="A29" t="str">
            <v>cvso</v>
          </cell>
          <cell r="B29" t="str">
            <v>Cty MTV Công nghệ tin học Viễn Sơn</v>
          </cell>
          <cell r="C29" t="str">
            <v>0302866490</v>
          </cell>
        </row>
        <row r="30">
          <cell r="A30" t="str">
            <v>ctxd</v>
          </cell>
          <cell r="B30" t="str">
            <v>XN Bán lẻ xăng dầu-Cty Xăng Dầu khu vực II</v>
          </cell>
          <cell r="C30" t="str">
            <v>0300555450001</v>
          </cell>
        </row>
        <row r="31">
          <cell r="A31" t="str">
            <v>pcac</v>
          </cell>
          <cell r="B31" t="str">
            <v>Café Phượng Các</v>
          </cell>
          <cell r="C31" t="str">
            <v>0301400869</v>
          </cell>
        </row>
        <row r="32">
          <cell r="A32" t="str">
            <v>chlt</v>
          </cell>
          <cell r="B32" t="str">
            <v>Cửa hàng phụ tùng ôtô và gắn máy  Lê Thơ</v>
          </cell>
          <cell r="C32" t="str">
            <v>0302475585</v>
          </cell>
        </row>
        <row r="33">
          <cell r="A33" t="str">
            <v>CTDU</v>
          </cell>
          <cell r="B33" t="str">
            <v>Cty   TNHH TM &amp; DV Trí Đức</v>
          </cell>
          <cell r="C33" t="str">
            <v>0300884053</v>
          </cell>
        </row>
        <row r="34">
          <cell r="A34" t="str">
            <v>IRAM</v>
          </cell>
          <cell r="B34" t="str">
            <v>Ingram Micro Asia LTD</v>
          </cell>
        </row>
        <row r="35">
          <cell r="A35" t="str">
            <v>khoi</v>
          </cell>
          <cell r="B35" t="str">
            <v>Cty TNHH MTV  Kiều Hối NH Sài Gòn Thương Tín</v>
          </cell>
          <cell r="C35" t="str">
            <v>0304242674</v>
          </cell>
        </row>
        <row r="36">
          <cell r="A36" t="str">
            <v>ttdk</v>
          </cell>
          <cell r="B36" t="str">
            <v>Trung Tâm Đăng Kiểm Xe Cơ giới số 5005V</v>
          </cell>
          <cell r="C36" t="str">
            <v>01001091300301</v>
          </cell>
        </row>
        <row r="37">
          <cell r="A37" t="str">
            <v>ttvi</v>
          </cell>
          <cell r="B37" t="str">
            <v>Cty TNHH Mạng và Thông Tin Việt</v>
          </cell>
          <cell r="C37" t="str">
            <v>0303519355</v>
          </cell>
        </row>
        <row r="38">
          <cell r="A38" t="str">
            <v>ccfo</v>
          </cell>
          <cell r="B38" t="str">
            <v>Cty TNHH Nguồn Lực CFO</v>
          </cell>
          <cell r="C38" t="str">
            <v>0103052754</v>
          </cell>
        </row>
        <row r="39">
          <cell r="A39" t="str">
            <v>aduo</v>
          </cell>
          <cell r="B39" t="str">
            <v>Công ty CP Ánh Dương VN</v>
          </cell>
          <cell r="C39" t="str">
            <v>0302035520</v>
          </cell>
        </row>
        <row r="40">
          <cell r="A40" t="str">
            <v>vttp</v>
          </cell>
          <cell r="B40" t="str">
            <v>Viễn Thông Thành phố HCM</v>
          </cell>
          <cell r="C40" t="str">
            <v>0300954529</v>
          </cell>
        </row>
        <row r="41">
          <cell r="A41" t="str">
            <v>TMCA</v>
          </cell>
          <cell r="B41" t="str">
            <v>Cty CP Phát Triển Thương Mại Châu Á</v>
          </cell>
          <cell r="C41" t="str">
            <v>0309350095</v>
          </cell>
        </row>
        <row r="42">
          <cell r="A42" t="str">
            <v>tdat</v>
          </cell>
          <cell r="B42" t="str">
            <v>Cty TNHH Đầu tư TM Trường Đạt</v>
          </cell>
          <cell r="C42" t="str">
            <v>0310178258</v>
          </cell>
        </row>
        <row r="43">
          <cell r="A43" t="str">
            <v>knpl</v>
          </cell>
          <cell r="B43" t="str">
            <v>Cty CP Kim Ngân Phong Lan</v>
          </cell>
          <cell r="C43" t="str">
            <v>0303862770</v>
          </cell>
        </row>
        <row r="44">
          <cell r="A44" t="str">
            <v>hnha</v>
          </cell>
          <cell r="B44" t="str">
            <v>Cty TNHH XD-TM-DL Hồng Ngọc Hà</v>
          </cell>
          <cell r="C44" t="str">
            <v>0301479499</v>
          </cell>
        </row>
        <row r="45">
          <cell r="A45" t="str">
            <v>nhvp</v>
          </cell>
          <cell r="B45" t="str">
            <v>Cty TNHH MTV Nhà Hàng Việt Phố</v>
          </cell>
          <cell r="C45" t="str">
            <v>0309938521</v>
          </cell>
        </row>
        <row r="46">
          <cell r="A46" t="str">
            <v>SGVP</v>
          </cell>
          <cell r="B46" t="str">
            <v>Cty CP TM DV Sài Gòn Vạn Phúc</v>
          </cell>
          <cell r="C46" t="str">
            <v>0302714804</v>
          </cell>
        </row>
        <row r="47">
          <cell r="A47" t="str">
            <v>nhnt</v>
          </cell>
          <cell r="B47" t="str">
            <v>Nhà hàng Ngọc Thạch</v>
          </cell>
          <cell r="C47" t="str">
            <v>0304700324</v>
          </cell>
        </row>
        <row r="48">
          <cell r="A48" t="str">
            <v>vpho</v>
          </cell>
          <cell r="B48" t="str">
            <v>Việt Phố</v>
          </cell>
          <cell r="C48" t="str">
            <v>0300961808</v>
          </cell>
        </row>
        <row r="49">
          <cell r="A49" t="str">
            <v>tvin</v>
          </cell>
          <cell r="B49" t="str">
            <v>Cty TNHH TM SX Tiến Vinh</v>
          </cell>
          <cell r="C49" t="str">
            <v>0301618255</v>
          </cell>
        </row>
        <row r="50">
          <cell r="A50" t="str">
            <v>mtne</v>
          </cell>
          <cell r="B50" t="str">
            <v>CN Cty TNHH Máy Tính Nét (TP Hà Nội)</v>
          </cell>
          <cell r="C50" t="str">
            <v>0100945911001</v>
          </cell>
        </row>
        <row r="51">
          <cell r="A51" t="str">
            <v>pfpt</v>
          </cell>
          <cell r="B51" t="str">
            <v>CN Cty TNHH Phân phối FPT (TP Hà Nội)</v>
          </cell>
          <cell r="C51" t="str">
            <v>0104264818002</v>
          </cell>
        </row>
        <row r="52">
          <cell r="A52" t="str">
            <v>tsnh</v>
          </cell>
          <cell r="B52" t="str">
            <v>Cty TNHH DV Hàng Hóa Tân Sơn Nhất</v>
          </cell>
          <cell r="C52" t="str">
            <v>0301215249</v>
          </cell>
        </row>
        <row r="53">
          <cell r="A53" t="str">
            <v>CCHQ</v>
          </cell>
          <cell r="B53" t="str">
            <v>Cục Hải Quan TP HCM-CC HQ Tân Sơn Nhất</v>
          </cell>
        </row>
        <row r="54">
          <cell r="A54" t="str">
            <v>HQCL</v>
          </cell>
          <cell r="B54" t="str">
            <v>Hải Quan Cửa Khẩu Cảng Sài Gòn Khu Vực 1</v>
          </cell>
        </row>
        <row r="55">
          <cell r="A55" t="str">
            <v>sgmn</v>
          </cell>
          <cell r="B55" t="str">
            <v>Công ty TNHH Sài Gòn Mai Nguyễn</v>
          </cell>
          <cell r="C55" t="str">
            <v>0304713193</v>
          </cell>
        </row>
        <row r="56">
          <cell r="A56" t="str">
            <v>IRAM</v>
          </cell>
          <cell r="B56" t="str">
            <v>Ingram Micro Asia LTD</v>
          </cell>
        </row>
        <row r="57">
          <cell r="A57" t="str">
            <v>CDGL</v>
          </cell>
          <cell r="B57" t="str">
            <v>Cty TNHH Đại Gia Lộc</v>
          </cell>
          <cell r="C57" t="str">
            <v>0307102347</v>
          </cell>
        </row>
        <row r="58">
          <cell r="A58" t="str">
            <v>CFPT</v>
          </cell>
          <cell r="B58" t="str">
            <v>CN tại TP HCM -Cty HTTT Ngân hàng tài chính FPT</v>
          </cell>
          <cell r="C58" t="str">
            <v>0104232968-001</v>
          </cell>
        </row>
        <row r="59">
          <cell r="A59" t="str">
            <v>sban</v>
          </cell>
          <cell r="B59" t="str">
            <v xml:space="preserve">Cty TNHH DV TM Sao Băng </v>
          </cell>
          <cell r="C59" t="str">
            <v>0302456906</v>
          </cell>
        </row>
        <row r="60">
          <cell r="A60" t="str">
            <v>hqav</v>
          </cell>
          <cell r="B60" t="str">
            <v>Cty CP Giải Pháp Mạng Hồng Quang An Việt</v>
          </cell>
          <cell r="C60" t="str">
            <v>0309498944</v>
          </cell>
        </row>
        <row r="61">
          <cell r="A61" t="str">
            <v>AVNE</v>
          </cell>
          <cell r="B61" t="str">
            <v>Cty TNHH Giải pháp Kỹ thuật Avnet ( Việt nam)</v>
          </cell>
          <cell r="C61" t="str">
            <v>0309498944</v>
          </cell>
        </row>
        <row r="62">
          <cell r="A62" t="str">
            <v>VIET</v>
          </cell>
          <cell r="B62" t="str">
            <v>Cty TM &amp; DV Tin Học Truyền Thông Việt</v>
          </cell>
          <cell r="C62" t="str">
            <v>0305628159</v>
          </cell>
        </row>
        <row r="63">
          <cell r="A63" t="str">
            <v>KFCV</v>
          </cell>
          <cell r="B63" t="str">
            <v>CN Cty LD TNHH KFC Việt Nam</v>
          </cell>
          <cell r="C63" t="str">
            <v>0100773885001</v>
          </cell>
        </row>
        <row r="64">
          <cell r="A64" t="str">
            <v>HANH</v>
          </cell>
          <cell r="B64" t="str">
            <v>Cty CP DVQL Bất Động Sản Hoàng Anh</v>
          </cell>
          <cell r="C64" t="str">
            <v>0305007786</v>
          </cell>
        </row>
        <row r="65">
          <cell r="A65" t="str">
            <v>TGDD</v>
          </cell>
          <cell r="B65" t="str">
            <v>Cty CP Thế Giới Di Động</v>
          </cell>
          <cell r="C65" t="str">
            <v>0303217354</v>
          </cell>
        </row>
        <row r="66">
          <cell r="A66" t="str">
            <v>GPTP</v>
          </cell>
          <cell r="B66" t="str">
            <v>Cty CP Tư Vấn Giải Pháp Tiên Phong</v>
          </cell>
          <cell r="C66" t="str">
            <v>0306984505</v>
          </cell>
        </row>
        <row r="67">
          <cell r="A67" t="str">
            <v>MTTC</v>
          </cell>
          <cell r="B67" t="str">
            <v>Cty TNHH DV GNHH Mặt Trời Toàn Cầu</v>
          </cell>
          <cell r="C67" t="str">
            <v>0303841643</v>
          </cell>
        </row>
        <row r="68">
          <cell r="A68" t="str">
            <v>NHTT</v>
          </cell>
          <cell r="B68" t="str">
            <v>CN Cty CP TĐ ĐT XNK Tổng hợp Sài Gòn -Nhà hàng Thiên Tuế</v>
          </cell>
          <cell r="C68" t="str">
            <v>0301458227</v>
          </cell>
        </row>
        <row r="69">
          <cell r="A69" t="str">
            <v>HTHT</v>
          </cell>
          <cell r="B69" t="str">
            <v>Nhà hàng Hoàng Thành Hải Thương</v>
          </cell>
          <cell r="C69" t="str">
            <v>0302378802-001</v>
          </cell>
        </row>
        <row r="70">
          <cell r="A70" t="str">
            <v>KSLG</v>
          </cell>
          <cell r="B70" t="str">
            <v>Legend Hotel Sai gon</v>
          </cell>
          <cell r="C70" t="str">
            <v>0300710949</v>
          </cell>
        </row>
        <row r="71">
          <cell r="A71" t="str">
            <v>MNHU</v>
          </cell>
          <cell r="B71" t="str">
            <v xml:space="preserve">Mạnh Như II </v>
          </cell>
          <cell r="C71" t="str">
            <v>0309726485</v>
          </cell>
        </row>
        <row r="72">
          <cell r="A72" t="str">
            <v>TTHA</v>
          </cell>
          <cell r="B72" t="str">
            <v>Công ty TNHH Thành Thái</v>
          </cell>
          <cell r="C72" t="str">
            <v>3601010008</v>
          </cell>
        </row>
        <row r="73">
          <cell r="A73" t="str">
            <v>THLG</v>
          </cell>
          <cell r="B73" t="str">
            <v>Công ty TNHH Tin Học Long Gia</v>
          </cell>
          <cell r="C73" t="str">
            <v>0301888879</v>
          </cell>
        </row>
        <row r="74">
          <cell r="A74" t="str">
            <v>AMPH</v>
          </cell>
          <cell r="B74" t="str">
            <v>Cty TNHH TM và DV Tin học An Minh Phát</v>
          </cell>
          <cell r="C74" t="str">
            <v>0303600327</v>
          </cell>
        </row>
        <row r="75">
          <cell r="A75" t="str">
            <v>FPT1</v>
          </cell>
          <cell r="B75" t="str">
            <v>CN Cty TNHH DV TH FPT tại TPHCM</v>
          </cell>
          <cell r="C75" t="str">
            <v>0104253615001</v>
          </cell>
        </row>
        <row r="76">
          <cell r="A76" t="str">
            <v>VTNK</v>
          </cell>
          <cell r="B76" t="str">
            <v>Công ty TNHH Vi Tính Nguyên Kim</v>
          </cell>
          <cell r="C76" t="str">
            <v>0303753468</v>
          </cell>
        </row>
        <row r="77">
          <cell r="A77" t="str">
            <v>NDOA</v>
          </cell>
          <cell r="B77" t="str">
            <v>Cty TNHH Nhãn Doanh</v>
          </cell>
        </row>
        <row r="78">
          <cell r="A78" t="str">
            <v>HNGO</v>
          </cell>
          <cell r="B78" t="str">
            <v>Cty CP  Hữu Ngọc</v>
          </cell>
          <cell r="C78" t="str">
            <v>0303542611</v>
          </cell>
        </row>
        <row r="79">
          <cell r="A79" t="str">
            <v>hphi</v>
          </cell>
          <cell r="B79" t="str">
            <v>Công ty TNHH Quảng Cáo Hoàng Phi</v>
          </cell>
          <cell r="C79" t="str">
            <v>0302231451</v>
          </cell>
        </row>
        <row r="80">
          <cell r="A80" t="str">
            <v>snph</v>
          </cell>
          <cell r="B80" t="str">
            <v>Cty TNHH 1TV Sao Nam Phương</v>
          </cell>
          <cell r="C80" t="str">
            <v>0306225586</v>
          </cell>
        </row>
        <row r="81">
          <cell r="A81" t="str">
            <v>NHNP</v>
          </cell>
          <cell r="B81" t="str">
            <v>Cty SX Kinh doanh XNK Quận 3-NH Nam Phố</v>
          </cell>
          <cell r="C81" t="str">
            <v>0301442604</v>
          </cell>
        </row>
        <row r="82">
          <cell r="A82" t="str">
            <v>xnk3</v>
          </cell>
          <cell r="B82" t="str">
            <v>Cty SX Kinh doanh XNK Quận 3</v>
          </cell>
          <cell r="C82" t="str">
            <v>0301442604</v>
          </cell>
        </row>
        <row r="83">
          <cell r="A83" t="str">
            <v>KSLG</v>
          </cell>
          <cell r="B83" t="str">
            <v>Legend Hotel Sai gon</v>
          </cell>
          <cell r="C83" t="str">
            <v>0300710949</v>
          </cell>
        </row>
        <row r="84">
          <cell r="A84" t="str">
            <v>MNHU</v>
          </cell>
          <cell r="B84" t="str">
            <v xml:space="preserve">Mạnh Như II </v>
          </cell>
          <cell r="C84" t="str">
            <v>0309726485</v>
          </cell>
        </row>
        <row r="85">
          <cell r="A85" t="str">
            <v>TTHA</v>
          </cell>
          <cell r="B85" t="str">
            <v>Công ty TNHH Thành Thái</v>
          </cell>
          <cell r="C85" t="str">
            <v>3601010008</v>
          </cell>
        </row>
        <row r="86">
          <cell r="A86" t="str">
            <v>DLTP</v>
          </cell>
          <cell r="B86" t="str">
            <v>Tổng Cty Điện lực TP HCM</v>
          </cell>
          <cell r="C86" t="str">
            <v>0300951119</v>
          </cell>
        </row>
        <row r="87">
          <cell r="A87" t="str">
            <v>DTPH</v>
          </cell>
          <cell r="B87" t="str">
            <v>Công ty Điện thoại Đông Thành phố</v>
          </cell>
          <cell r="C87" t="str">
            <v>0300954529028</v>
          </cell>
        </row>
        <row r="88">
          <cell r="A88" t="str">
            <v>DHQG</v>
          </cell>
          <cell r="B88" t="str">
            <v>Khu Công Nghệ phần mềm ĐHQG</v>
          </cell>
          <cell r="C88" t="str">
            <v>0303802845</v>
          </cell>
        </row>
        <row r="89">
          <cell r="A89" t="str">
            <v>KDNT</v>
          </cell>
          <cell r="B89" t="str">
            <v>Cty CP Giải Pháp Kinh Doanh Nền Tảng</v>
          </cell>
          <cell r="C89" t="str">
            <v>0303797472</v>
          </cell>
        </row>
        <row r="90">
          <cell r="A90" t="str">
            <v>VTHO</v>
          </cell>
          <cell r="B90" t="str">
            <v>Cty TNHH SX-TM-XNK Viễn Thông A</v>
          </cell>
          <cell r="C90" t="str">
            <v>0301430045</v>
          </cell>
        </row>
        <row r="91">
          <cell r="A91" t="str">
            <v>VTHA</v>
          </cell>
          <cell r="B91" t="str">
            <v xml:space="preserve">Cty TNHH  Vi Tính Vũ Thảo </v>
          </cell>
        </row>
        <row r="92">
          <cell r="A92" t="str">
            <v>phoa</v>
          </cell>
          <cell r="B92" t="str">
            <v>Cty CP  Dịch vụ Du lịch Mê Kông</v>
          </cell>
          <cell r="C92" t="str">
            <v>0301453444</v>
          </cell>
        </row>
        <row r="93">
          <cell r="A93" t="str">
            <v>kbac</v>
          </cell>
          <cell r="B93" t="str">
            <v>CN Cty CP Đầu Tư và TM Kinh Bắc</v>
          </cell>
          <cell r="C93" t="str">
            <v>0102654379-001</v>
          </cell>
        </row>
        <row r="94">
          <cell r="A94" t="str">
            <v>MDNI</v>
          </cell>
          <cell r="B94" t="str">
            <v>Cty TNHH Ma Da Ni</v>
          </cell>
          <cell r="C94" t="str">
            <v>0305850403</v>
          </cell>
        </row>
        <row r="95">
          <cell r="A95" t="str">
            <v>tpho</v>
          </cell>
          <cell r="B95" t="str">
            <v>Cty TNHH Viễn Thông Sáng Tạo Thuận Phong</v>
          </cell>
          <cell r="C95" t="str">
            <v>0304195505</v>
          </cell>
        </row>
        <row r="96">
          <cell r="A96" t="str">
            <v>SUNW</v>
          </cell>
          <cell r="B96" t="str">
            <v>Sun-Ware PTE LTD</v>
          </cell>
        </row>
        <row r="97">
          <cell r="A97" t="str">
            <v>HQSN</v>
          </cell>
          <cell r="B97" t="str">
            <v>HQ Cửa khẩu sân bay TSN</v>
          </cell>
        </row>
        <row r="98">
          <cell r="A98" t="str">
            <v>KBNN</v>
          </cell>
          <cell r="B98" t="str">
            <v>Kho bạc NN Tp HCM</v>
          </cell>
        </row>
        <row r="99">
          <cell r="A99" t="str">
            <v>pnpn</v>
          </cell>
          <cell r="B99" t="str">
            <v>Cty TNHH Panalpina World Transport Viet Nam</v>
          </cell>
          <cell r="C99" t="str">
            <v>0306033041</v>
          </cell>
        </row>
        <row r="100">
          <cell r="A100" t="str">
            <v>thuc</v>
          </cell>
          <cell r="B100" t="str">
            <v>Cty TNHH Tiếp Vận Thực</v>
          </cell>
          <cell r="C100" t="str">
            <v>0309561064</v>
          </cell>
        </row>
        <row r="101">
          <cell r="A101" t="str">
            <v>VTXD</v>
          </cell>
          <cell r="B101" t="str">
            <v>Cty CP Vật tư Xăng Dầu</v>
          </cell>
          <cell r="C101" t="str">
            <v>0300450673</v>
          </cell>
        </row>
        <row r="102">
          <cell r="A102" t="str">
            <v>LBMI</v>
          </cell>
          <cell r="B102" t="str">
            <v>Cty CP Lê Bảo Minh</v>
          </cell>
          <cell r="C102" t="str">
            <v>0303329629</v>
          </cell>
        </row>
        <row r="103">
          <cell r="A103" t="str">
            <v>nbdu</v>
          </cell>
          <cell r="B103" t="str">
            <v>Công ty Bảo Việt Nam Bình Dương</v>
          </cell>
          <cell r="C103" t="str">
            <v>0101527385065</v>
          </cell>
        </row>
        <row r="104">
          <cell r="A104" t="str">
            <v>bphu</v>
          </cell>
          <cell r="B104" t="str">
            <v>Công ty CP Quảng Cáo  TM Bằng Phương</v>
          </cell>
          <cell r="C104" t="str">
            <v>0303630882</v>
          </cell>
        </row>
        <row r="105">
          <cell r="A105" t="str">
            <v>htam</v>
          </cell>
          <cell r="B105" t="str">
            <v>Công ty TNHH QC DV TM Huy Tâm</v>
          </cell>
          <cell r="C105" t="str">
            <v>0304623207</v>
          </cell>
        </row>
        <row r="106">
          <cell r="A106" t="str">
            <v>smai</v>
          </cell>
          <cell r="B106" t="str">
            <v>Cty CP Thiết bị  Văn phòng Sao Mai</v>
          </cell>
          <cell r="C106" t="str">
            <v>0302342698</v>
          </cell>
        </row>
        <row r="107">
          <cell r="A107" t="str">
            <v>CNQD</v>
          </cell>
          <cell r="B107" t="str">
            <v>Công ty TNHH TM Công Nghệ Quang Dũng</v>
          </cell>
          <cell r="C107" t="str">
            <v>0303754648</v>
          </cell>
        </row>
        <row r="108">
          <cell r="A108" t="str">
            <v>PHSG</v>
          </cell>
          <cell r="B108" t="str">
            <v>Park Hyatt Sài Gòn</v>
          </cell>
          <cell r="C108" t="str">
            <v>0300659964</v>
          </cell>
        </row>
        <row r="109">
          <cell r="A109" t="str">
            <v>STCQ</v>
          </cell>
          <cell r="B109" t="str">
            <v>Cty TNHH Sài Gòn Co.op Cống Quỳnh</v>
          </cell>
          <cell r="C109" t="str">
            <v>0305784415</v>
          </cell>
        </row>
        <row r="110">
          <cell r="A110" t="str">
            <v>CFSD</v>
          </cell>
          <cell r="B110" t="str">
            <v>DNTN Nhà hàng Cà phê Suối Đá</v>
          </cell>
          <cell r="C110" t="str">
            <v>0310149521</v>
          </cell>
        </row>
        <row r="111">
          <cell r="A111" t="str">
            <v>OTAT</v>
          </cell>
          <cell r="B111" t="str">
            <v>Công ty CP Ô tô An Thái</v>
          </cell>
          <cell r="C111" t="str">
            <v>'0304538375</v>
          </cell>
        </row>
        <row r="112">
          <cell r="A112" t="str">
            <v>NTTV</v>
          </cell>
          <cell r="B112" t="str">
            <v>Cty TNHH TM Trang trí nội thất Thành Vinh</v>
          </cell>
          <cell r="C112" t="str">
            <v>0301149518</v>
          </cell>
        </row>
        <row r="113">
          <cell r="A113" t="str">
            <v>CNBT</v>
          </cell>
          <cell r="B113" t="str">
            <v>Cty Cổ phần Cấp Nước Bến Thành</v>
          </cell>
          <cell r="C113" t="str">
            <v>0304789925</v>
          </cell>
        </row>
        <row r="114">
          <cell r="A114" t="str">
            <v>PNCH</v>
          </cell>
          <cell r="B114" t="str">
            <v>Cty TNHH Xây Dựng Cơ Khí TM DV Phong Ngọc Châu</v>
          </cell>
          <cell r="C114" t="str">
            <v>0307920374</v>
          </cell>
        </row>
        <row r="115">
          <cell r="A115" t="str">
            <v>CKTH</v>
          </cell>
          <cell r="B115" t="str">
            <v>Cơ sở Cây Kiểng Tư Học</v>
          </cell>
          <cell r="C115" t="str">
            <v>0302056591</v>
          </cell>
        </row>
        <row r="116">
          <cell r="A116" t="str">
            <v>HQCK</v>
          </cell>
          <cell r="B116" t="str">
            <v>Hải Quan Cửa Khẩu Sân Bay Tân Sơn Nhất</v>
          </cell>
        </row>
        <row r="117">
          <cell r="A117" t="str">
            <v>TPHA</v>
          </cell>
          <cell r="B117" t="str">
            <v>Trang Trí Nội Thất Tiến Phát</v>
          </cell>
          <cell r="C117" t="str">
            <v>03009935993</v>
          </cell>
        </row>
        <row r="118">
          <cell r="A118" t="str">
            <v>CHMH</v>
          </cell>
          <cell r="B118" t="str">
            <v>Cửa hàng Minh Hà</v>
          </cell>
          <cell r="C118" t="str">
            <v>0303606720</v>
          </cell>
        </row>
        <row r="119">
          <cell r="A119" t="str">
            <v>BHKD</v>
          </cell>
          <cell r="B119" t="str">
            <v>Cty CP Bằng Hữu Kinh Doanh</v>
          </cell>
        </row>
        <row r="120">
          <cell r="A120" t="str">
            <v>DKHA</v>
          </cell>
          <cell r="B120" t="str">
            <v>Công ty TNHH TM Kỹ Thuật Diệp Khánh</v>
          </cell>
          <cell r="C120" t="str">
            <v>0303899837</v>
          </cell>
        </row>
        <row r="121">
          <cell r="A121" t="str">
            <v>VTEL</v>
          </cell>
          <cell r="B121" t="str">
            <v>Cty TNHH Nhà Nước  MTV TM và XNK Viettel</v>
          </cell>
          <cell r="C121" t="str">
            <v>0104831030</v>
          </cell>
        </row>
        <row r="122">
          <cell r="A122" t="str">
            <v>CTTP</v>
          </cell>
          <cell r="B122" t="str">
            <v>Cục thuế thành phố Hồ Chí Minh</v>
          </cell>
        </row>
        <row r="123">
          <cell r="A123" t="str">
            <v>BHQ3</v>
          </cell>
          <cell r="B123" t="str">
            <v>Bảo hiểm Xã hội Quận 3</v>
          </cell>
        </row>
        <row r="124">
          <cell r="A124" t="str">
            <v>NSDV</v>
          </cell>
          <cell r="B124" t="str">
            <v>Nhà Sách Đất Việt</v>
          </cell>
          <cell r="C124" t="str">
            <v>0303148319</v>
          </cell>
        </row>
        <row r="125">
          <cell r="A125" t="str">
            <v>TBTH</v>
          </cell>
          <cell r="B125" t="str">
            <v>Công ty CP Sách và Thiết Bị Trường Học TPHCM</v>
          </cell>
          <cell r="C125" t="str">
            <v>0301325347</v>
          </cell>
        </row>
        <row r="126">
          <cell r="A126" t="str">
            <v>VTPL</v>
          </cell>
          <cell r="B126" t="str">
            <v>Cty Dịch Vụ Vận Tải Phước Lộc</v>
          </cell>
          <cell r="C126" t="str">
            <v>0302630230</v>
          </cell>
        </row>
        <row r="127">
          <cell r="A127" t="str">
            <v>PKHA</v>
          </cell>
          <cell r="B127" t="str">
            <v>Cty TNHH Khu mua sắm đệ nhất Phan Khang</v>
          </cell>
          <cell r="C127" t="str">
            <v>0302939780</v>
          </cell>
        </row>
        <row r="128">
          <cell r="A128" t="str">
            <v>NTTH</v>
          </cell>
          <cell r="B128" t="str">
            <v>Cty TNHH MTV TM SX Nội Thất Thuận Hòa</v>
          </cell>
          <cell r="C128" t="str">
            <v>0310348774</v>
          </cell>
        </row>
        <row r="129">
          <cell r="A129" t="str">
            <v>QDUO</v>
          </cell>
          <cell r="B129" t="str">
            <v>CN DNTN TM DV Quảng Dương</v>
          </cell>
          <cell r="C129" t="str">
            <v>0301726236</v>
          </cell>
        </row>
        <row r="130">
          <cell r="A130" t="str">
            <v>COOP</v>
          </cell>
          <cell r="B130" t="str">
            <v>Cty TNHH Sài Gòn Coop Đình Chiểu</v>
          </cell>
          <cell r="C130" t="str">
            <v>0305772762</v>
          </cell>
        </row>
        <row r="131">
          <cell r="A131" t="str">
            <v>LYVU</v>
          </cell>
          <cell r="B131" t="str">
            <v>Cty TNHH MTV Lý Vũ</v>
          </cell>
          <cell r="C131" t="str">
            <v>0305842988</v>
          </cell>
        </row>
        <row r="132">
          <cell r="A132" t="str">
            <v>TNAM</v>
          </cell>
          <cell r="B132" t="str">
            <v>DNTN TM DV Trọng Nam</v>
          </cell>
          <cell r="C132" t="str">
            <v>0303645504</v>
          </cell>
        </row>
        <row r="133">
          <cell r="A133" t="str">
            <v>MIKO</v>
          </cell>
          <cell r="B133" t="str">
            <v>Cty TNHH SX TM Gimiko</v>
          </cell>
          <cell r="C133" t="str">
            <v>0301692805</v>
          </cell>
        </row>
        <row r="134">
          <cell r="A134" t="str">
            <v>apho</v>
          </cell>
          <cell r="B134" t="str">
            <v>Cty CP Đầu Tư An Phong</v>
          </cell>
          <cell r="C134" t="str">
            <v>0300992066</v>
          </cell>
        </row>
        <row r="135">
          <cell r="A135" t="str">
            <v>TNHO</v>
          </cell>
          <cell r="B135" t="str">
            <v>Cty TNHH TM DV Thiên Nam Hòa</v>
          </cell>
          <cell r="C135" t="str">
            <v>0302429934</v>
          </cell>
        </row>
        <row r="136">
          <cell r="A136" t="str">
            <v>UBAO</v>
          </cell>
          <cell r="B136" t="str">
            <v>Cty TNHH TM DV XNK Uyên Bảo</v>
          </cell>
          <cell r="C136" t="str">
            <v>0309545351</v>
          </cell>
        </row>
        <row r="137">
          <cell r="A137" t="str">
            <v>ISOT</v>
          </cell>
          <cell r="B137" t="str">
            <v>Công ty Cổ phần In Số Tám</v>
          </cell>
          <cell r="C137" t="str">
            <v>0305575517</v>
          </cell>
        </row>
        <row r="138">
          <cell r="A138" t="str">
            <v>KCXM</v>
          </cell>
          <cell r="B138" t="str">
            <v>Phân viện Khoa học công nghệ xây dựng Miền Nam</v>
          </cell>
          <cell r="C138" t="str">
            <v>0100408233-001</v>
          </cell>
        </row>
        <row r="139">
          <cell r="A139" t="str">
            <v>KAKH</v>
          </cell>
          <cell r="B139" t="str">
            <v>Cty TNHH TV TK &amp; XD Kiến An Khang</v>
          </cell>
          <cell r="C139" t="str">
            <v>0307888177</v>
          </cell>
        </row>
        <row r="140">
          <cell r="A140" t="str">
            <v>VTSG</v>
          </cell>
          <cell r="B140" t="str">
            <v>Công ty CP Thiết bị Vật tư Sài Gòn</v>
          </cell>
          <cell r="C140" t="str">
            <v>0304927237</v>
          </cell>
        </row>
        <row r="141">
          <cell r="A141" t="str">
            <v>NKIM</v>
          </cell>
          <cell r="B141" t="str">
            <v>Công ty CP Thương Mại Nguyễn Kim</v>
          </cell>
          <cell r="C141" t="str">
            <v>0302286281</v>
          </cell>
        </row>
        <row r="142">
          <cell r="A142" t="str">
            <v>TLOI</v>
          </cell>
          <cell r="B142" t="str">
            <v>Chi nhánh Công Ty TNHH Trung Lợi</v>
          </cell>
          <cell r="C142" t="str">
            <v>0302954154</v>
          </cell>
        </row>
        <row r="143">
          <cell r="A143" t="str">
            <v>MTDO</v>
          </cell>
          <cell r="B143" t="str">
            <v>CN tại TP HCM Cty CPDTTMQT Mặt Trời Đỏ</v>
          </cell>
          <cell r="C143" t="str">
            <v>0102646635001</v>
          </cell>
        </row>
        <row r="144">
          <cell r="A144" t="str">
            <v>TMOC</v>
          </cell>
          <cell r="B144" t="str">
            <v>Cty TNHH MTV Dịch Vụ Thủy Mộc</v>
          </cell>
          <cell r="C144" t="str">
            <v>0309244883</v>
          </cell>
        </row>
        <row r="145">
          <cell r="A145" t="str">
            <v>CTTC</v>
          </cell>
          <cell r="B145" t="str">
            <v>Cty TNHH TM &amp; KT Tin Học TTC</v>
          </cell>
          <cell r="C145" t="str">
            <v>0302022514</v>
          </cell>
        </row>
        <row r="146">
          <cell r="A146" t="str">
            <v>LGIA</v>
          </cell>
          <cell r="B146" t="str">
            <v>Cty TNHH Điện Tử Viễn Thông Long Gia</v>
          </cell>
          <cell r="C146" t="str">
            <v>0310531191</v>
          </cell>
        </row>
        <row r="147">
          <cell r="A147" t="str">
            <v>CATI</v>
          </cell>
          <cell r="B147" t="str">
            <v>Cty TNHH ATI</v>
          </cell>
          <cell r="C147" t="str">
            <v>0301480790</v>
          </cell>
        </row>
        <row r="148">
          <cell r="A148" t="str">
            <v>ADTE</v>
          </cell>
          <cell r="B148" t="str">
            <v>Công ty Cổ phần truyền thông ADTEC</v>
          </cell>
          <cell r="C148" t="str">
            <v>0302931703</v>
          </cell>
        </row>
        <row r="149">
          <cell r="A149" t="str">
            <v>LAN</v>
          </cell>
          <cell r="B149" t="str">
            <v>Lê Thị Ngọc Lan</v>
          </cell>
        </row>
        <row r="150">
          <cell r="A150" t="str">
            <v>THACH</v>
          </cell>
          <cell r="B150" t="str">
            <v>Nguyễn Ngọc Thạch</v>
          </cell>
        </row>
        <row r="151">
          <cell r="A151" t="str">
            <v>KIM</v>
          </cell>
          <cell r="B151" t="str">
            <v>Nguyễn Thụy Hoàng Kim</v>
          </cell>
        </row>
        <row r="152">
          <cell r="A152" t="str">
            <v>TTRA</v>
          </cell>
          <cell r="B152" t="str">
            <v>Trần Thu Trang</v>
          </cell>
        </row>
        <row r="153">
          <cell r="A153" t="str">
            <v>ATHACH</v>
          </cell>
          <cell r="B153" t="str">
            <v>Hoàng Ngọc Thạch</v>
          </cell>
        </row>
        <row r="154">
          <cell r="A154" t="str">
            <v>HOA</v>
          </cell>
          <cell r="B154" t="str">
            <v>Nguyễn Thái Hòa</v>
          </cell>
        </row>
        <row r="155">
          <cell r="A155" t="str">
            <v>HAI</v>
          </cell>
          <cell r="B155" t="str">
            <v>Trần Quốc Hải</v>
          </cell>
        </row>
        <row r="156">
          <cell r="A156" t="str">
            <v>NAM</v>
          </cell>
          <cell r="B156" t="str">
            <v>Phan Hoàng Nam</v>
          </cell>
        </row>
        <row r="157">
          <cell r="A157" t="str">
            <v>TUYE</v>
          </cell>
          <cell r="B157" t="str">
            <v xml:space="preserve">Nguyễn Thị Ánh Tuyết </v>
          </cell>
        </row>
        <row r="158">
          <cell r="A158" t="str">
            <v>THAO</v>
          </cell>
          <cell r="B158" t="str">
            <v>Dương Nguyên Thảo</v>
          </cell>
        </row>
        <row r="159">
          <cell r="A159" t="str">
            <v>DUNG</v>
          </cell>
          <cell r="B159" t="str">
            <v>Nguyễn Thanh Dũng</v>
          </cell>
        </row>
        <row r="160">
          <cell r="A160" t="str">
            <v>phuong</v>
          </cell>
          <cell r="B160" t="str">
            <v>Nguyễn Thị Phương</v>
          </cell>
        </row>
        <row r="161">
          <cell r="A161" t="str">
            <v>nhan</v>
          </cell>
          <cell r="B161" t="str">
            <v>Huỳnh Hữu Hoài Nhân</v>
          </cell>
        </row>
        <row r="162">
          <cell r="A162" t="str">
            <v>mt</v>
          </cell>
          <cell r="B162" t="str">
            <v>Nguyễn Thị Mỹ Thuyên</v>
          </cell>
        </row>
        <row r="163">
          <cell r="A163" t="str">
            <v>aphu</v>
          </cell>
          <cell r="B163" t="str">
            <v>Cty TNHH May Thêu Giày An Phước</v>
          </cell>
          <cell r="C163" t="str">
            <v>0301241545</v>
          </cell>
        </row>
        <row r="164">
          <cell r="A164" t="str">
            <v>XDPV</v>
          </cell>
          <cell r="B164" t="str">
            <v>Cty TNHH Kỹ Thuật  và Xây Dựng Phong Việt</v>
          </cell>
        </row>
        <row r="165">
          <cell r="A165" t="str">
            <v>vtin</v>
          </cell>
          <cell r="B165" t="str">
            <v>Cty CP Đầu Tư TM DV Viễn Tín</v>
          </cell>
          <cell r="C165" t="str">
            <v>0304092531</v>
          </cell>
        </row>
        <row r="166">
          <cell r="A166" t="str">
            <v>HIPT</v>
          </cell>
          <cell r="B166" t="str">
            <v>Cty TNHH MTV HIPT Sài Gòn</v>
          </cell>
          <cell r="C166" t="str">
            <v>0310085701</v>
          </cell>
        </row>
        <row r="167">
          <cell r="A167" t="str">
            <v>DVYN</v>
          </cell>
          <cell r="B167" t="str">
            <v>Cty TNHH TM DV Ý Nhân</v>
          </cell>
          <cell r="C167" t="str">
            <v>0305972384</v>
          </cell>
        </row>
        <row r="168">
          <cell r="A168" t="str">
            <v>BSIV</v>
          </cell>
          <cell r="B168" t="str">
            <v>Cty TNHH Hệ Thống Quản lý BSI Việt Nam</v>
          </cell>
          <cell r="C168" t="str">
            <v>0305988521</v>
          </cell>
        </row>
        <row r="169">
          <cell r="A169" t="str">
            <v>LVIE</v>
          </cell>
          <cell r="B169" t="str">
            <v>CN Cty TNHH La Vie Tại TP HCM</v>
          </cell>
          <cell r="C169" t="str">
            <v>1100101187001</v>
          </cell>
        </row>
        <row r="170">
          <cell r="A170" t="str">
            <v>DNAM</v>
          </cell>
          <cell r="B170" t="str">
            <v>Cty TNHH Thương Mại Đồng Nam</v>
          </cell>
          <cell r="C170" t="str">
            <v>0300835779</v>
          </cell>
        </row>
        <row r="171">
          <cell r="A171" t="str">
            <v>LTRI</v>
          </cell>
          <cell r="B171" t="str">
            <v>Cty TNHH ĐT và PT Công Nghệ Tin Học Long Trí</v>
          </cell>
          <cell r="C171" t="str">
            <v>0305920241</v>
          </cell>
        </row>
        <row r="172">
          <cell r="A172" t="str">
            <v>CCNX</v>
          </cell>
          <cell r="B172" t="str">
            <v>Công ty TNHH TM DV Cây Cảnh Nhà Xanh</v>
          </cell>
          <cell r="C172" t="str">
            <v>0310452197</v>
          </cell>
        </row>
        <row r="173">
          <cell r="A173" t="str">
            <v>dhuy</v>
          </cell>
          <cell r="B173" t="str">
            <v>Đồng Huy</v>
          </cell>
          <cell r="C173" t="str">
            <v>0304868158</v>
          </cell>
        </row>
        <row r="174">
          <cell r="A174" t="str">
            <v>ktsg</v>
          </cell>
          <cell r="B174" t="str">
            <v>Viện Công nghệ kỹ thuật Sài gòn</v>
          </cell>
          <cell r="C174" t="str">
            <v>0302106161</v>
          </cell>
        </row>
        <row r="175">
          <cell r="A175" t="str">
            <v>xule</v>
          </cell>
          <cell r="B175" t="str">
            <v>Cty TNHH Xuân Lê</v>
          </cell>
          <cell r="C175" t="str">
            <v>0305629931</v>
          </cell>
        </row>
        <row r="176">
          <cell r="A176" t="str">
            <v>PGD3</v>
          </cell>
          <cell r="B176" t="str">
            <v>Sacombank - PGD Quận 3</v>
          </cell>
          <cell r="C176" t="str">
            <v>0301103908014</v>
          </cell>
        </row>
        <row r="177">
          <cell r="A177" t="str">
            <v>manh</v>
          </cell>
          <cell r="B177" t="str">
            <v>Nguyễn Hà Mạnh</v>
          </cell>
        </row>
        <row r="178">
          <cell r="A178" t="str">
            <v>CT35</v>
          </cell>
          <cell r="B178" t="str">
            <v>Công ty TNHH Thương mại dịch vụ T35</v>
          </cell>
          <cell r="C178" t="str">
            <v>0302864951</v>
          </cell>
        </row>
        <row r="179">
          <cell r="A179" t="str">
            <v>stoc</v>
          </cell>
          <cell r="B179" t="str">
            <v>Cty TNHH Siêu  Tốc</v>
          </cell>
          <cell r="C179" t="str">
            <v>0303744142</v>
          </cell>
        </row>
        <row r="180">
          <cell r="A180" t="str">
            <v>tphu</v>
          </cell>
          <cell r="B180" t="str">
            <v>Cty TNHH TM DV Thiên Phú Quý</v>
          </cell>
          <cell r="C180" t="str">
            <v>0309382185</v>
          </cell>
        </row>
        <row r="181">
          <cell r="A181" t="str">
            <v>CNTT</v>
          </cell>
          <cell r="B181" t="str">
            <v>Cty TNHH Giải pháp Công Nghệ Trực Tuyến</v>
          </cell>
          <cell r="C181" t="str">
            <v>0309344334</v>
          </cell>
        </row>
        <row r="182">
          <cell r="A182" t="str">
            <v>bmin</v>
          </cell>
          <cell r="B182" t="str">
            <v>Tổng Công ty Cổ phần Bảo Minh</v>
          </cell>
          <cell r="C182" t="str">
            <v>0300446973</v>
          </cell>
        </row>
        <row r="183">
          <cell r="A183" t="str">
            <v>tran</v>
          </cell>
          <cell r="B183" t="str">
            <v>Công ty TNHH Trans Infotech ( Việt Nam)</v>
          </cell>
          <cell r="C183"/>
        </row>
        <row r="184">
          <cell r="A184" t="str">
            <v>ptph</v>
          </cell>
          <cell r="B184" t="str">
            <v>Cơ sở Vận chuyển Chất thải rắn Phạm Thị Phúc</v>
          </cell>
          <cell r="C184" t="str">
            <v>0304385591</v>
          </cell>
        </row>
        <row r="185">
          <cell r="A185" t="str">
            <v>lqua</v>
          </cell>
          <cell r="B185" t="str">
            <v>Công ty TNHH LInh Quang</v>
          </cell>
          <cell r="C185" t="str">
            <v>0302915613</v>
          </cell>
        </row>
        <row r="186">
          <cell r="A186" t="str">
            <v>csba</v>
          </cell>
          <cell r="B186" t="str">
            <v>Công ty Quản lý nợ và khai thác tài sản Sacombank</v>
          </cell>
        </row>
        <row r="187">
          <cell r="A187" t="str">
            <v>cpnd</v>
          </cell>
          <cell r="B187" t="str">
            <v>CN Cty CP Chuyển phát nhanh Hàng không Đông Nam Á</v>
          </cell>
          <cell r="C187" t="str">
            <v>0101499956-001</v>
          </cell>
        </row>
        <row r="188">
          <cell r="A188" t="str">
            <v>ktso</v>
          </cell>
          <cell r="B188" t="str">
            <v>Cty CP TM DV Vùng Đất Kỹ Thuật số</v>
          </cell>
          <cell r="C188" t="str">
            <v>0309589408</v>
          </cell>
        </row>
        <row r="189">
          <cell r="A189" t="str">
            <v>AVNE</v>
          </cell>
          <cell r="B189" t="str">
            <v>Cty TNHH Giải pháp Kỹ thuật Avnet ( Việt nam)</v>
          </cell>
          <cell r="C189" t="str">
            <v>0309498944</v>
          </cell>
        </row>
        <row r="190">
          <cell r="A190" t="str">
            <v>NHHY</v>
          </cell>
          <cell r="B190" t="str">
            <v>Cty TNHH Nhà hàng Hoàng Yến</v>
          </cell>
          <cell r="C190" t="str">
            <v>0302278717</v>
          </cell>
        </row>
        <row r="191">
          <cell r="A191" t="str">
            <v>QVIE</v>
          </cell>
          <cell r="B191" t="str">
            <v>Cty CP XNK Quốc Việt</v>
          </cell>
          <cell r="C191" t="str">
            <v>0306463164</v>
          </cell>
        </row>
        <row r="192">
          <cell r="A192" t="str">
            <v>HDUN</v>
          </cell>
          <cell r="B192" t="str">
            <v>Cty Trang trí nội thất Hạnh Dung</v>
          </cell>
        </row>
        <row r="193">
          <cell r="A193" t="str">
            <v>EMER</v>
          </cell>
          <cell r="B193" t="str">
            <v>Emerson Network Power (singapore) PTE LTD</v>
          </cell>
        </row>
        <row r="194">
          <cell r="A194" t="str">
            <v>CTPC</v>
          </cell>
          <cell r="B194" t="str">
            <v>Cty TNHH Tin Học Thiên Phúc TPC</v>
          </cell>
          <cell r="C194" t="str">
            <v>0310697366</v>
          </cell>
        </row>
        <row r="195">
          <cell r="A195" t="str">
            <v>THUN</v>
          </cell>
          <cell r="B195" t="str">
            <v>Cty TNHH TM &amp; DV Thịnh Hưng</v>
          </cell>
          <cell r="C195" t="str">
            <v>0306384032</v>
          </cell>
        </row>
        <row r="196">
          <cell r="A196" t="str">
            <v>CTHA</v>
          </cell>
          <cell r="B196" t="str">
            <v>Công ty CP Dịch vụ phần mềm Công Thành</v>
          </cell>
        </row>
        <row r="197">
          <cell r="A197" t="str">
            <v>DDTC</v>
          </cell>
          <cell r="B197" t="str">
            <v>Cty CP Điện Thoại Di Động Thành Công</v>
          </cell>
          <cell r="C197" t="str">
            <v>0302388660</v>
          </cell>
        </row>
        <row r="198">
          <cell r="A198" t="str">
            <v>lspl</v>
          </cell>
          <cell r="B198" t="str">
            <v>Văn phòng Luật sư Phú Luật</v>
          </cell>
          <cell r="C198" t="str">
            <v>0306647517</v>
          </cell>
        </row>
        <row r="199">
          <cell r="A199" t="str">
            <v>LUTU</v>
          </cell>
          <cell r="B199" t="str">
            <v>Công ty Cổ phần Lượng Tử</v>
          </cell>
          <cell r="C199" t="str">
            <v>0305662921</v>
          </cell>
        </row>
        <row r="200">
          <cell r="A200" t="str">
            <v>BDSG</v>
          </cell>
          <cell r="B200" t="str">
            <v>Bưu điện Trung Tâm Sài Gòn TP HCM</v>
          </cell>
          <cell r="C200" t="str">
            <v>0305402257</v>
          </cell>
        </row>
        <row r="201">
          <cell r="A201" t="str">
            <v>PTTP</v>
          </cell>
          <cell r="B201" t="str">
            <v>Cty TNHH Đầu Tư và Phát Triển Thiên Phúc</v>
          </cell>
          <cell r="C201" t="str">
            <v>0304111618</v>
          </cell>
        </row>
        <row r="202">
          <cell r="A202" t="str">
            <v>AMTT</v>
          </cell>
          <cell r="B202" t="str">
            <v>DNTN Ảnh Màu Thiên Tùng</v>
          </cell>
          <cell r="C202" t="str">
            <v>0305635420</v>
          </cell>
        </row>
        <row r="203">
          <cell r="A203" t="str">
            <v>zing</v>
          </cell>
          <cell r="B203" t="str">
            <v>Karaoke Zing</v>
          </cell>
          <cell r="C203" t="str">
            <v>0301929035</v>
          </cell>
        </row>
        <row r="204">
          <cell r="A204" t="str">
            <v>ncdd</v>
          </cell>
          <cell r="B204" t="str">
            <v>CH Nhạc cụ Đại Dương</v>
          </cell>
          <cell r="C204" t="str">
            <v>0302969538</v>
          </cell>
        </row>
        <row r="205">
          <cell r="A205" t="str">
            <v>thtu</v>
          </cell>
          <cell r="B205" t="str">
            <v>Cty TNHH MTV TM Thái Tú</v>
          </cell>
          <cell r="C205" t="str">
            <v>0310076471</v>
          </cell>
        </row>
        <row r="206">
          <cell r="A206" t="str">
            <v>APLV</v>
          </cell>
          <cell r="B206" t="str">
            <v>Cty TNHH APL-NOL Việt Nam</v>
          </cell>
          <cell r="C206" t="str">
            <v>0304675075</v>
          </cell>
        </row>
        <row r="207">
          <cell r="A207" t="str">
            <v>RESO</v>
          </cell>
          <cell r="B207" t="str">
            <v>Resources Freight Private limited</v>
          </cell>
        </row>
        <row r="208">
          <cell r="A208" t="str">
            <v>lsan</v>
          </cell>
          <cell r="B208" t="str">
            <v>Cty TNHH TM DV XNK Lê Sang</v>
          </cell>
          <cell r="C208" t="str">
            <v>0310152482</v>
          </cell>
        </row>
        <row r="209">
          <cell r="A209" t="str">
            <v>INGE</v>
          </cell>
          <cell r="B209" t="str">
            <v>INGENICO INTERNATIONAL (SINGAPORE) PTE LTD</v>
          </cell>
        </row>
        <row r="210">
          <cell r="A210" t="str">
            <v>VNCC</v>
          </cell>
          <cell r="B210" t="str">
            <v>Viện Nghiên Cứu Châu Á</v>
          </cell>
          <cell r="C210" t="str">
            <v>0306759387</v>
          </cell>
        </row>
        <row r="211">
          <cell r="A211" t="str">
            <v>loan</v>
          </cell>
          <cell r="B211" t="str">
            <v>Nguyễn Thị Hồng Loan</v>
          </cell>
          <cell r="C211" t="str">
            <v>0306019103</v>
          </cell>
        </row>
        <row r="212">
          <cell r="A212" t="str">
            <v>yers</v>
          </cell>
          <cell r="B212" t="str">
            <v>Cửa hàng  KDTH 37 Yersin</v>
          </cell>
          <cell r="C212" t="str">
            <v>0301787373</v>
          </cell>
        </row>
        <row r="213">
          <cell r="A213" t="str">
            <v>mari</v>
          </cell>
          <cell r="B213" t="str">
            <v>Marina Bay Sands Hotel Singapore</v>
          </cell>
        </row>
        <row r="214">
          <cell r="A214" t="str">
            <v>CNAE</v>
          </cell>
          <cell r="B214" t="str">
            <v>CN Cty CPTM &amp; ĐT Công Nghệ Anh Em (TP Hà Nội)</v>
          </cell>
          <cell r="C214" t="str">
            <v>0102773400001</v>
          </cell>
        </row>
        <row r="215">
          <cell r="A215" t="str">
            <v>HBIE</v>
          </cell>
          <cell r="B215" t="str">
            <v>Cty TNHH TM DV Hoàng Biển</v>
          </cell>
          <cell r="C215" t="str">
            <v>0310209058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
      <sheetName val="DMVT"/>
      <sheetName val="NHAT KY"/>
      <sheetName val="CDTK"/>
      <sheetName val="BC-KQKD"/>
      <sheetName val="KQKD"/>
      <sheetName val="LCTT-TT"/>
      <sheetName val="CDKT-Taisan"/>
      <sheetName val="CDKT-Nguonvon"/>
      <sheetName val="CDKT-Ngoaibang"/>
      <sheetName val="1281"/>
      <sheetName val="1311"/>
      <sheetName val="1388"/>
      <sheetName val="1411"/>
      <sheetName val="1421"/>
      <sheetName val="TK 1421"/>
      <sheetName val="1441"/>
      <sheetName val="211"/>
      <sheetName val="3111"/>
      <sheetName val="3151"/>
      <sheetName val="TK 2421"/>
      <sheetName val="3311"/>
      <sheetName val="3351"/>
      <sheetName val="TINH LAI VAY"/>
      <sheetName val="3387"/>
      <sheetName val="3388"/>
      <sheetName val="3411"/>
      <sheetName val="3421"/>
      <sheetName val="3441"/>
      <sheetName val="XNT-HH"/>
      <sheetName val="XNT-CCDC"/>
      <sheetName val="CT 411"/>
      <sheetName val="UOC CP MB"/>
      <sheetName val="BB KIEM KE HH"/>
      <sheetName val="MTP"/>
      <sheetName val="MT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 val="Sum"/>
      <sheetName val="Sheet2"/>
      <sheetName val="6823 PS 1700"/>
      <sheetName val="PU_ITALY "/>
      <sheetName val="Module1"/>
      <sheetName val="Module2"/>
      <sheetName val="KP_LIST"/>
      <sheetName val="XL4Poppy"/>
      <sheetName val="truc tiep"/>
      <sheetName val="kecot"/>
      <sheetName val="VL"/>
      <sheetName val="Du Toan"/>
      <sheetName val="LKVL-CK-HT-GD1"/>
      <sheetName val="TONGKE-HT"/>
      <sheetName val="DG"/>
      <sheetName val="XD4Poppy"/>
      <sheetName val="4CFlow"/>
      <sheetName val="BDMTK"/>
      <sheetName val="SODK"/>
      <sheetName val="SXKDCHUNG"/>
      <sheetName val="Sheet1"/>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he so"/>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hi tiết Goc -AB"/>
      <sheetName val="SILICATE"/>
      <sheetName val="6823_PS_1700"/>
      <sheetName val="PU_ITALY_"/>
      <sheetName val="6823_PS_17001"/>
      <sheetName val="PU_ITALY_1"/>
      <sheetName val="갑지"/>
      <sheetName val="6823_PS_17002"/>
      <sheetName val="PU_ITALY_2"/>
      <sheetName val="Gioi thieu"/>
      <sheetName val="SA2"/>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control Costing"/>
      <sheetName val="CO 0000231434"/>
      <sheetName val="CO2"/>
      <sheetName val="MO2"/>
      <sheetName val="Other"/>
      <sheetName val="PO"/>
      <sheetName val="WAC"/>
    </sheetNames>
    <sheetDataSet>
      <sheetData sheetId="0">
        <row r="46">
          <cell r="N46">
            <v>28195016.359362803</v>
          </cell>
        </row>
        <row r="184">
          <cell r="K184">
            <v>-38120946.030128792</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1"/>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MTL__INTER"/>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3-99"/>
      <sheetName val="T4-99"/>
      <sheetName val="T5-99"/>
      <sheetName val="T6-99"/>
      <sheetName val="T7-99"/>
      <sheetName val="T8-99"/>
      <sheetName val="T9-99"/>
      <sheetName val="T10-99"/>
      <sheetName val="T11-99"/>
      <sheetName val="T12-99"/>
      <sheetName val="5 nam (tach)"/>
      <sheetName val="5 nam (tach) (2)"/>
      <sheetName val="KH 2003"/>
      <sheetName val="10000000"/>
      <sheetName val="20000000"/>
      <sheetName val="Giao"/>
      <sheetName val="CHIET TINH"/>
      <sheetName val="Bang Gia VL"/>
      <sheetName val="Tong Hop KP"/>
      <sheetName val=" DON GIA"/>
      <sheetName val="CHIET TINH THEO KH.SAT"/>
      <sheetName val="6 T-2003"/>
      <sheetName val="T1-04"/>
      <sheetName val="T2-04 "/>
      <sheetName val="T3-04"/>
      <sheetName val="T4-04 "/>
      <sheetName val="T5-04  "/>
      <sheetName val="T6-04  "/>
      <sheetName val="QUY II"/>
      <sheetName val="QUY III"/>
      <sheetName val="5.1TB"/>
      <sheetName val="HT1"/>
      <sheetName val="5.1"/>
      <sheetName val="HT5.1"/>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A6"/>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DTHU-T8"/>
      <sheetName val="LIET KE HANG HOA"/>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IAVLIEU"/>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Outlets"/>
      <sheetName val="PGs"/>
      <sheetName val="AH"/>
      <sheetName val="CLTH"/>
      <sheetName val="form"/>
      <sheetName val="SPS"/>
      <sheetName val="Ch-tinh"/>
      <sheetName val="T12"/>
      <sheetName val="Nov"/>
      <sheetName val="Jan"/>
      <sheetName val="#REF"/>
      <sheetName val="thang6"/>
      <sheetName val="Nhapxuat"/>
      <sheetName val="NHATKYC"/>
      <sheetName val="BCX_NL"/>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Steu"/>
      <sheetName val="Tongke"/>
      <sheetName val="RD8"/>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LKVL-CK-HT-GD1"/>
      <sheetName val="TONGKE-HT"/>
      <sheetName val="Chiet tinh dz35"/>
      <sheetName val="NEW-PANEL"/>
      <sheetName val="Hon cut"/>
      <sheetName val="Hon Soi"/>
      <sheetName val="KHO 49 T"/>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NHAT KY"/>
      <sheetName val="Aug_domestic"/>
      <sheetName val="Electrical Breakdown"/>
      <sheetName val="30000000"/>
      <sheetName val="Tong"/>
      <sheetName val="CPC"/>
      <sheetName val="NVL"/>
      <sheetName val="BCH"/>
      <sheetName val="LDPT"/>
      <sheetName val="SAT"/>
      <sheetName val="C.PHA"/>
      <sheetName val="MOC"/>
      <sheetName val="Xay- Thuc"/>
      <sheetName val="DSTT"/>
      <sheetName val="shorequant"/>
      <sheetName val="Lists"/>
      <sheetName val="TDTKP (2)"/>
      <sheetName val="TONGKE3p"/>
      <sheetName val="CHITIET VL-NC-DDTT3PHA "/>
      <sheetName val="CHITIET VL-NC-TT1p"/>
      <sheetName val="gVL"/>
      <sheetName val="Disch"/>
      <sheetName val="Pack"/>
      <sheetName val="Delivery"/>
      <sheetName val="M50"/>
      <sheetName val="M48"/>
      <sheetName val="M45"/>
      <sheetName val="M38"/>
      <sheetName val="D.Order"/>
      <sheetName val="Report"/>
      <sheetName val="Report.Delivery"/>
      <sheetName val="Monthly"/>
      <sheetName val="Proj.Sum"/>
      <sheetName val="km346+00-k_x000d_346+240 (2)"/>
      <sheetName val="k_x000d_338+60-km338+130"/>
      <sheetName val="km342+376.41- km342+52_x0010_.29"/>
      <sheetName val="km33_x0018_+571.89-km338+652"/>
      <sheetName val="km341+275-km341+35_x0010_"/>
      <sheetName val="km341+612-_x0013_41+682"/>
      <sheetName val="kich thuoc"/>
      <sheetName val="DTHH"/>
      <sheetName val="Trunggian"/>
      <sheetName val="Danh Sach"/>
      <sheetName val="8. Danh muc chuc danh"/>
      <sheetName val="De11A"/>
      <sheetName val="Luong thang 0709"/>
      <sheetName val="TKHQ"/>
      <sheetName val="THUCTE"/>
      <sheetName val="Wood Mckenzie"/>
      <sheetName val="MTP1"/>
      <sheetName val="MUC LUONG DX"/>
      <sheetName val="MUC_LUONG_DX1"/>
      <sheetName val="MUC_LUONG_DX"/>
      <sheetName val="MUC_LUONG_DX2"/>
      <sheetName val="MUC_LUONG_DX3"/>
      <sheetName val="DIL4"/>
      <sheetName val="A.Thongtinchung"/>
      <sheetName val="D.CPSXCBoSung"/>
      <sheetName val="D. Kehoachsanxuat"/>
      <sheetName val="E. KehoachTonkho"/>
      <sheetName val="G. KehoachNhansu"/>
      <sheetName val="H.kehoachDautu"/>
      <sheetName val="H1.SCL, bao tri &amp; bao duong"/>
      <sheetName val="N. ThueNopNgansach"/>
      <sheetName val="10.CP NHANSU"/>
      <sheetName val="DAU NHOT"/>
      <sheetName val="TIEN DAU MO NHOT AN UNG"/>
      <sheetName val="KHU A2 2004"/>
      <sheetName val="KHU A2"/>
      <sheetName val="MTN$-PRODTANK-AG"/>
      <sheetName val="DGVT"/>
      <sheetName val="kinhphi"/>
      <sheetName val="CPXL-DIEN"/>
      <sheetName val="THCPXAYLAP-XL"/>
      <sheetName val="chikhac"/>
      <sheetName val="CHENH LECH-XL"/>
      <sheetName val="KHOI LUONG-XL"/>
      <sheetName val="VLNCM-DIEN"/>
      <sheetName val="VLNCM-XL"/>
      <sheetName val="XXXXXXX0"/>
      <sheetName val="XXXXXXX1"/>
      <sheetName val="ctkhac"/>
      <sheetName val="ctday"/>
      <sheetName val="thday"/>
      <sheetName val="dtday"/>
      <sheetName val="ctram"/>
      <sheetName val="thtram"/>
      <sheetName val="dtram"/>
      <sheetName val="DTchung"/>
      <sheetName val="ctvlieu"/>
      <sheetName val="dmxay"/>
      <sheetName val="B4"/>
      <sheetName val="B12"/>
      <sheetName val="B17"/>
      <sheetName val="B20"/>
      <sheetName val="B21"/>
      <sheetName val="B25"/>
      <sheetName val="TS"/>
      <sheetName val="CBCS"/>
      <sheetName val="OP table"/>
      <sheetName val="E2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refreshError="1"/>
      <sheetData sheetId="272"/>
      <sheetData sheetId="273"/>
      <sheetData sheetId="274"/>
      <sheetData sheetId="275"/>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sheetData sheetId="758"/>
      <sheetData sheetId="759"/>
      <sheetData sheetId="760"/>
      <sheetData sheetId="761"/>
      <sheetData sheetId="762"/>
      <sheetData sheetId="763"/>
      <sheetData sheetId="764"/>
      <sheetData sheetId="765"/>
      <sheetData sheetId="766" refreshError="1"/>
      <sheetData sheetId="767"/>
      <sheetData sheetId="768"/>
      <sheetData sheetId="769"/>
      <sheetData sheetId="770"/>
      <sheetData sheetId="771"/>
      <sheetData sheetId="772"/>
      <sheetData sheetId="773"/>
      <sheetData sheetId="774"/>
      <sheetData sheetId="775"/>
      <sheetData sheetId="776"/>
      <sheetData sheetId="777"/>
      <sheetData sheetId="778"/>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refreshError="1"/>
      <sheetData sheetId="882"/>
      <sheetData sheetId="883" refreshError="1"/>
      <sheetData sheetId="884" refreshError="1"/>
      <sheetData sheetId="885" refreshError="1"/>
      <sheetData sheetId="886" refreshError="1"/>
      <sheetData sheetId="887"/>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refreshError="1"/>
      <sheetData sheetId="908" refreshError="1"/>
      <sheetData sheetId="909" refreshError="1"/>
      <sheetData sheetId="910"/>
      <sheetData sheetId="911"/>
      <sheetData sheetId="912" refreshError="1"/>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refreshError="1"/>
      <sheetData sheetId="945"/>
      <sheetData sheetId="946"/>
      <sheetData sheetId="947"/>
      <sheetData sheetId="948" refreshError="1"/>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refreshError="1"/>
      <sheetData sheetId="1015" refreshError="1"/>
      <sheetData sheetId="1016" refreshError="1"/>
      <sheetData sheetId="1017" refreshError="1"/>
      <sheetData sheetId="1018"/>
      <sheetData sheetId="1019"/>
      <sheetData sheetId="1020"/>
      <sheetData sheetId="1021"/>
      <sheetData sheetId="1022"/>
      <sheetData sheetId="1023"/>
      <sheetData sheetId="1024"/>
      <sheetData sheetId="1025"/>
      <sheetData sheetId="1026"/>
      <sheetData sheetId="1027" refreshError="1"/>
      <sheetData sheetId="1028" refreshError="1"/>
      <sheetData sheetId="1029" refreshError="1"/>
      <sheetData sheetId="1030"/>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sheetData sheetId="108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sheetData sheetId="1145"/>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sheetData sheetId="1162"/>
      <sheetData sheetId="1163"/>
      <sheetData sheetId="1164"/>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sheetData sheetId="1177"/>
      <sheetData sheetId="1178"/>
      <sheetData sheetId="1179"/>
      <sheetData sheetId="1180" refreshError="1"/>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T"/>
      <sheetName val="Bang kl"/>
      <sheetName val="phan tich vt"/>
      <sheetName val="tong hop kinh phi"/>
      <sheetName val="XL4Poppy"/>
    </sheetNames>
    <sheetDataSet>
      <sheetData sheetId="0"/>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REF"/>
      <sheetName val="Sheet3"/>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Work-Condition"/>
      <sheetName val="Tro giup"/>
      <sheetName val="äp"/>
      <sheetName val="gvl"/>
      <sheetName val="Sheet2"/>
      <sheetName val="DZ 0.4"/>
      <sheetName val="Mavt"/>
      <sheetName val="dnc4"/>
      <sheetName val="DC"/>
      <sheetName val="ButtoanDCha"/>
      <sheetName val="Danh mục"/>
      <sheetName val="He so"/>
      <sheetName val="MTL$-INTER"/>
      <sheetName val="CaMay"/>
      <sheetName val="DGiaT"/>
      <sheetName val="DGiaTN"/>
      <sheetName val="TT"/>
      <sheetName val="00000000"/>
      <sheetName val="MTP"/>
      <sheetName val="K601.4 - Depreciation"/>
      <sheetName val="TH-XL"/>
      <sheetName val="PLQN99"/>
      <sheetName val="MTL(AG)"/>
      <sheetName val="Don gia"/>
      <sheetName val="MTO REV.2(ARMOR)"/>
      <sheetName val="Du Toan"/>
      <sheetName val="CP_tr-tron"/>
      <sheetName val="K601_4_-_Depreciation"/>
      <sheetName val="DZ_0_4"/>
      <sheetName val="Don_gia"/>
      <sheetName val="Du_Toan"/>
      <sheetName val="ESTI."/>
      <sheetName val="DI-ESTI"/>
      <sheetName val="dongia"/>
      <sheetName val="XL4Poppy"/>
      <sheetName val="DZ 35"/>
      <sheetName val="Cto"/>
      <sheetName val="TT04"/>
      <sheetName val="Gia"/>
      <sheetName val="CTDZ6kv (gd1) "/>
      <sheetName val="CTDZ 0.4+cto (GD1)"/>
      <sheetName val="CTTBA (gd1)"/>
      <sheetName val="äp?_x0007_07.5102_x0007_07.51024Hoäp noái c"/>
      <sheetName val="CHITIET VL-NC-TT1p"/>
      <sheetName val="日常1"/>
      <sheetName val="COAT&amp;WRAP-QIOT-#3"/>
      <sheetName val="Gia vat tu"/>
      <sheetName val="Dinh Muc VT"/>
      <sheetName val="Tien Luong"/>
      <sheetName val="DG3285"/>
      <sheetName val="DG"/>
      <sheetName val="DATA"/>
      <sheetName val="THVT"/>
      <sheetName val="PTDM"/>
      <sheetName val="TONGKE3p"/>
      <sheetName val="BILL No.22"/>
      <sheetName val="KPVC-BD "/>
      <sheetName val="表三甲"/>
      <sheetName val="Sheet29"/>
      <sheetName val="31.12.01"/>
      <sheetName val="äp_x0000__x0007_07.5102_x0007_07.51024Hoäp noái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phucap"/>
      <sheetName val="nen"/>
      <sheetName val="mat"/>
      <sheetName val="atgt"/>
      <sheetName val="cong"/>
      <sheetName val="vua"/>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hiTiet"/>
      <sheetName val="Don-Gia"/>
      <sheetName val="Nhan-cong"/>
      <sheetName val="May"/>
      <sheetName val="VatLieu"/>
      <sheetName val="Thanh-Toan"/>
      <sheetName val="KLCong"/>
      <sheetName val="Sheet12"/>
      <sheetName val="Sheet13"/>
      <sheetName val="Sheet14"/>
      <sheetName val="Sheet15"/>
      <sheetName val="Sheet16"/>
      <sheetName val="gtxl-duoîe(11m)"/>
      <sheetName val="'pmb"/>
      <sheetName val="DTCT"/>
      <sheetName val="B2.3"/>
      <sheetName val="CL XD"/>
      <sheetName val="THop"/>
      <sheetName val="CT"/>
      <sheetName val="TienLuong"/>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Sheet3"/>
      <sheetName val=""/>
      <sheetName val="tkkt-ql38-1-g-2"/>
      <sheetName val="pt0-1"/>
      <sheetName val="kp0-1"/>
      <sheetName val="0-1"/>
      <sheetName val="pt2-3"/>
      <sheetName val="thkp2-3"/>
      <sheetName val="clvl"/>
      <sheetName val="2-3"/>
      <sheetName val="cl1-2"/>
      <sheetName val="thkp1-2"/>
      <sheetName val="clvl1-2"/>
      <sheetName val="1-2"/>
      <sheetName val="C.t)êt C.ty"/>
      <sheetName val="Thuc thanh"/>
      <sheetName val="tra-vat-lieu"/>
    </sheetNames>
    <sheetDataSet>
      <sheetData sheetId="0" refreshError="1">
        <row r="59">
          <cell r="Q59">
            <v>2000</v>
          </cell>
        </row>
        <row r="63">
          <cell r="Q63">
            <v>3500</v>
          </cell>
        </row>
        <row r="67">
          <cell r="Q67">
            <v>7270</v>
          </cell>
        </row>
        <row r="69">
          <cell r="Q69">
            <v>60000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DOI"/>
      <sheetName val="MATK"/>
      <sheetName val="NHATKY"/>
      <sheetName val="SOCAI"/>
      <sheetName val="CDKT"/>
      <sheetName val="KQKD"/>
      <sheetName val="TKHAI"/>
    </sheetNames>
    <sheetDataSet>
      <sheetData sheetId="0" refreshError="1">
        <row r="7">
          <cell r="E7">
            <v>262255490</v>
          </cell>
          <cell r="F7">
            <v>728983786</v>
          </cell>
          <cell r="G7">
            <v>133271704</v>
          </cell>
        </row>
        <row r="8">
          <cell r="E8">
            <v>112812641</v>
          </cell>
          <cell r="F8">
            <v>160078209</v>
          </cell>
          <cell r="G8">
            <v>152734432</v>
          </cell>
        </row>
        <row r="9">
          <cell r="E9">
            <v>0</v>
          </cell>
          <cell r="F9">
            <v>0</v>
          </cell>
          <cell r="G9">
            <v>0</v>
          </cell>
        </row>
        <row r="10">
          <cell r="E10">
            <v>83297373</v>
          </cell>
          <cell r="F10">
            <v>151310331</v>
          </cell>
          <cell r="G10">
            <v>231987042</v>
          </cell>
        </row>
        <row r="11">
          <cell r="E11">
            <v>33363569</v>
          </cell>
          <cell r="F11">
            <v>14732288</v>
          </cell>
          <cell r="G11">
            <v>18631281</v>
          </cell>
        </row>
        <row r="12">
          <cell r="E12">
            <v>0</v>
          </cell>
          <cell r="F12">
            <v>0</v>
          </cell>
          <cell r="G12">
            <v>0</v>
          </cell>
        </row>
        <row r="13">
          <cell r="E13">
            <v>0</v>
          </cell>
          <cell r="F13">
            <v>0</v>
          </cell>
          <cell r="G13">
            <v>0</v>
          </cell>
        </row>
        <row r="14">
          <cell r="E14">
            <v>0</v>
          </cell>
          <cell r="F14">
            <v>0</v>
          </cell>
          <cell r="G14">
            <v>30000000</v>
          </cell>
        </row>
        <row r="15">
          <cell r="E15">
            <v>38950000</v>
          </cell>
          <cell r="F15">
            <v>0</v>
          </cell>
          <cell r="G15">
            <v>38950000</v>
          </cell>
        </row>
        <row r="16">
          <cell r="E16">
            <v>0</v>
          </cell>
          <cell r="F16">
            <v>0</v>
          </cell>
          <cell r="G16">
            <v>0</v>
          </cell>
        </row>
        <row r="17">
          <cell r="E17">
            <v>0</v>
          </cell>
          <cell r="F17">
            <v>0</v>
          </cell>
          <cell r="G17">
            <v>80000000</v>
          </cell>
        </row>
        <row r="18">
          <cell r="E18">
            <v>0</v>
          </cell>
          <cell r="F18">
            <v>0</v>
          </cell>
          <cell r="G18">
            <v>20000000</v>
          </cell>
        </row>
        <row r="19">
          <cell r="E19">
            <v>0</v>
          </cell>
          <cell r="F19">
            <v>0</v>
          </cell>
          <cell r="G19">
            <v>0</v>
          </cell>
        </row>
        <row r="20">
          <cell r="E20">
            <v>328628309</v>
          </cell>
          <cell r="F20">
            <v>129131036</v>
          </cell>
          <cell r="G20">
            <v>299497273</v>
          </cell>
        </row>
        <row r="21">
          <cell r="E21">
            <v>0</v>
          </cell>
          <cell r="F21">
            <v>0</v>
          </cell>
          <cell r="G21">
            <v>0</v>
          </cell>
        </row>
        <row r="22">
          <cell r="E22">
            <v>0</v>
          </cell>
          <cell r="F22">
            <v>0</v>
          </cell>
          <cell r="G22">
            <v>50000000</v>
          </cell>
        </row>
        <row r="23">
          <cell r="E23">
            <v>0</v>
          </cell>
          <cell r="F23">
            <v>0</v>
          </cell>
          <cell r="G23">
            <v>0</v>
          </cell>
        </row>
        <row r="24">
          <cell r="E24">
            <v>0</v>
          </cell>
          <cell r="F24">
            <v>0</v>
          </cell>
          <cell r="G24">
            <v>10000000</v>
          </cell>
        </row>
        <row r="25">
          <cell r="E25">
            <v>0</v>
          </cell>
          <cell r="F25">
            <v>1990801</v>
          </cell>
          <cell r="G25">
            <v>0</v>
          </cell>
        </row>
        <row r="26">
          <cell r="E26">
            <v>0</v>
          </cell>
          <cell r="F26">
            <v>0</v>
          </cell>
          <cell r="G26">
            <v>0</v>
          </cell>
        </row>
        <row r="27">
          <cell r="E27">
            <v>0</v>
          </cell>
          <cell r="F27">
            <v>0</v>
          </cell>
          <cell r="G27">
            <v>0</v>
          </cell>
        </row>
        <row r="28">
          <cell r="E28">
            <v>130000000</v>
          </cell>
          <cell r="F28">
            <v>0</v>
          </cell>
          <cell r="G28">
            <v>0</v>
          </cell>
        </row>
        <row r="29">
          <cell r="E29">
            <v>424413301</v>
          </cell>
          <cell r="F29">
            <v>332693450</v>
          </cell>
          <cell r="G29">
            <v>0</v>
          </cell>
        </row>
        <row r="30">
          <cell r="E30">
            <v>145571487</v>
          </cell>
          <cell r="F30">
            <v>40880746</v>
          </cell>
          <cell r="G30">
            <v>0</v>
          </cell>
        </row>
        <row r="31">
          <cell r="E31">
            <v>30050000</v>
          </cell>
          <cell r="F31">
            <v>30050000</v>
          </cell>
          <cell r="G31">
            <v>0</v>
          </cell>
        </row>
        <row r="32">
          <cell r="E32">
            <v>0</v>
          </cell>
          <cell r="F32">
            <v>0</v>
          </cell>
          <cell r="G32">
            <v>0</v>
          </cell>
        </row>
        <row r="33">
          <cell r="E33">
            <v>0</v>
          </cell>
          <cell r="F33">
            <v>0</v>
          </cell>
          <cell r="G33">
            <v>0</v>
          </cell>
        </row>
        <row r="34">
          <cell r="E34">
            <v>0</v>
          </cell>
          <cell r="F34">
            <v>0</v>
          </cell>
          <cell r="G34">
            <v>0</v>
          </cell>
        </row>
        <row r="35">
          <cell r="E35">
            <v>0</v>
          </cell>
          <cell r="F35">
            <v>0</v>
          </cell>
          <cell r="G35">
            <v>0</v>
          </cell>
        </row>
        <row r="36">
          <cell r="E36">
            <v>0</v>
          </cell>
          <cell r="F36">
            <v>0</v>
          </cell>
          <cell r="G36">
            <v>0</v>
          </cell>
        </row>
        <row r="37">
          <cell r="E37">
            <v>0</v>
          </cell>
          <cell r="F37">
            <v>0</v>
          </cell>
          <cell r="G37">
            <v>0</v>
          </cell>
        </row>
        <row r="38">
          <cell r="E38">
            <v>0</v>
          </cell>
          <cell r="F38">
            <v>0</v>
          </cell>
          <cell r="G38">
            <v>0</v>
          </cell>
        </row>
        <row r="39">
          <cell r="E39">
            <v>513436</v>
          </cell>
          <cell r="F39">
            <v>4959</v>
          </cell>
          <cell r="G39">
            <v>508477</v>
          </cell>
        </row>
        <row r="40">
          <cell r="E40">
            <v>0</v>
          </cell>
          <cell r="F40">
            <v>0</v>
          </cell>
          <cell r="G40">
            <v>0</v>
          </cell>
        </row>
        <row r="41">
          <cell r="E41">
            <v>0</v>
          </cell>
          <cell r="F41">
            <v>0</v>
          </cell>
          <cell r="G41">
            <v>0</v>
          </cell>
        </row>
        <row r="42">
          <cell r="E42">
            <v>0</v>
          </cell>
          <cell r="F42">
            <v>0</v>
          </cell>
          <cell r="G42">
            <v>0</v>
          </cell>
        </row>
        <row r="43">
          <cell r="E43">
            <v>147322885</v>
          </cell>
          <cell r="F43">
            <v>147322885</v>
          </cell>
          <cell r="G43">
            <v>0</v>
          </cell>
        </row>
        <row r="44">
          <cell r="E44">
            <v>0</v>
          </cell>
          <cell r="F44">
            <v>0</v>
          </cell>
          <cell r="G44">
            <v>0</v>
          </cell>
        </row>
        <row r="45">
          <cell r="E45">
            <v>0</v>
          </cell>
          <cell r="F45">
            <v>0</v>
          </cell>
          <cell r="G45">
            <v>0</v>
          </cell>
        </row>
        <row r="46">
          <cell r="E46">
            <v>0</v>
          </cell>
          <cell r="F46">
            <v>0</v>
          </cell>
          <cell r="G46">
            <v>0</v>
          </cell>
        </row>
        <row r="47">
          <cell r="E47">
            <v>0</v>
          </cell>
          <cell r="F47">
            <v>0</v>
          </cell>
          <cell r="G47">
            <v>0</v>
          </cell>
        </row>
        <row r="48">
          <cell r="E48">
            <v>0</v>
          </cell>
          <cell r="F48">
            <v>0</v>
          </cell>
          <cell r="G48">
            <v>0</v>
          </cell>
        </row>
        <row r="49">
          <cell r="E49">
            <v>0</v>
          </cell>
          <cell r="F49">
            <v>0</v>
          </cell>
          <cell r="G49">
            <v>0</v>
          </cell>
        </row>
        <row r="50">
          <cell r="E50">
            <v>0</v>
          </cell>
          <cell r="F50">
            <v>0</v>
          </cell>
          <cell r="G50">
            <v>0</v>
          </cell>
        </row>
        <row r="51">
          <cell r="E51">
            <v>129131036</v>
          </cell>
          <cell r="F51">
            <v>129131036</v>
          </cell>
          <cell r="G51">
            <v>0</v>
          </cell>
        </row>
        <row r="52">
          <cell r="E52">
            <v>28945827</v>
          </cell>
          <cell r="F52">
            <v>28945827</v>
          </cell>
          <cell r="G52">
            <v>0</v>
          </cell>
        </row>
        <row r="53">
          <cell r="E53">
            <v>28709380</v>
          </cell>
          <cell r="F53">
            <v>28709380</v>
          </cell>
          <cell r="G53">
            <v>0</v>
          </cell>
        </row>
        <row r="54">
          <cell r="E54">
            <v>0</v>
          </cell>
          <cell r="F54">
            <v>0</v>
          </cell>
          <cell r="G54">
            <v>0</v>
          </cell>
        </row>
        <row r="55">
          <cell r="E55">
            <v>0</v>
          </cell>
          <cell r="F55">
            <v>0</v>
          </cell>
          <cell r="G55">
            <v>0</v>
          </cell>
        </row>
        <row r="56">
          <cell r="E56">
            <v>0</v>
          </cell>
          <cell r="F56">
            <v>0</v>
          </cell>
          <cell r="G56">
            <v>0</v>
          </cell>
        </row>
        <row r="57">
          <cell r="E57">
            <v>0</v>
          </cell>
          <cell r="F57">
            <v>0</v>
          </cell>
          <cell r="G57">
            <v>0</v>
          </cell>
        </row>
        <row r="58">
          <cell r="E58">
            <v>147836243</v>
          </cell>
          <cell r="F58">
            <v>147836243</v>
          </cell>
          <cell r="G58">
            <v>0</v>
          </cell>
        </row>
      </sheetData>
      <sheetData sheetId="1" refreshError="1">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2" refreshError="1">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3" refreshError="1"/>
      <sheetData sheetId="4" refreshError="1"/>
      <sheetData sheetId="5" refreshError="1"/>
      <sheetData sheetId="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Ky-Thg"/>
      <sheetName val="Sheet4"/>
      <sheetName val="Sheet3"/>
      <sheetName val="Sheet1"/>
      <sheetName val="TC"/>
      <sheetName val="Sheet2"/>
      <sheetName val="1YEA"/>
      <sheetName val="2VAN"/>
      <sheetName val="3BICH"/>
      <sheetName val="4THU"/>
      <sheetName val="5THOA"/>
      <sheetName val="6TUNG"/>
      <sheetName val="7THUY"/>
      <sheetName val="8NHI"/>
      <sheetName val="9KHUONG"/>
      <sheetName val="10CHAU"/>
      <sheetName val="11KIET"/>
      <sheetName val="12CAU"/>
      <sheetName val="13CNGTQ"/>
      <sheetName val="14CUOHP"/>
      <sheetName val="15TOYENG"/>
      <sheetName val="16DONGA"/>
      <sheetName val="VO TOM"/>
      <sheetName val="TRUNG"/>
      <sheetName val="BANG"/>
      <sheetName val="LIEN"/>
      <sheetName val="TEN"/>
      <sheetName val="CHIHOA"/>
      <sheetName val="HUNG"/>
      <sheetName val="NhKy_Thg"/>
    </sheetNames>
    <sheetDataSet>
      <sheetData sheetId="0" refreshError="1">
        <row r="8">
          <cell r="A8">
            <v>37347</v>
          </cell>
          <cell r="C8" t="str">
            <v>QUÖËC NAM</v>
          </cell>
          <cell r="D8" t="str">
            <v>TT</v>
          </cell>
          <cell r="E8" t="str">
            <v xml:space="preserve">130 êëp 2, TT Ngaä Nùm, </v>
          </cell>
          <cell r="K8" t="str">
            <v>Xêy dûång dên duång; san lùæp maåt bùçng; naåo veát kinh mûúng</v>
          </cell>
          <cell r="L8">
            <v>380</v>
          </cell>
          <cell r="M8">
            <v>380</v>
          </cell>
          <cell r="N8">
            <v>0</v>
          </cell>
          <cell r="O8">
            <v>1</v>
          </cell>
          <cell r="Q8">
            <v>5901000223</v>
          </cell>
          <cell r="R8">
            <v>37347</v>
          </cell>
          <cell r="U8" t="str">
            <v>ÀAÅNG QUÖËC NAM</v>
          </cell>
          <cell r="V8">
            <v>1966</v>
          </cell>
          <cell r="W8" t="str">
            <v>361113977 HG, ngaây 03/7/1984</v>
          </cell>
          <cell r="X8" t="str">
            <v>130 êëp 2, TT Ngaä Nùm, Thaånh Trõ, ST</v>
          </cell>
          <cell r="Z8">
            <v>913722784</v>
          </cell>
          <cell r="AA8">
            <v>380</v>
          </cell>
          <cell r="AE8">
            <v>1</v>
          </cell>
          <cell r="AM8">
            <v>1</v>
          </cell>
          <cell r="AN8">
            <v>0</v>
          </cell>
        </row>
        <row r="9">
          <cell r="A9">
            <v>37347</v>
          </cell>
          <cell r="C9" t="str">
            <v>THUÊÅN PHONG</v>
          </cell>
          <cell r="D9" t="str">
            <v>MX</v>
          </cell>
          <cell r="E9" t="str">
            <v>êëp Thaånh An 4, xaä Thaånh Thúái Thuêån</v>
          </cell>
          <cell r="F9" t="str">
            <v>G</v>
          </cell>
          <cell r="G9">
            <v>5</v>
          </cell>
          <cell r="H9">
            <v>1</v>
          </cell>
          <cell r="K9" t="str">
            <v>Mua baán haâng thuãy saãn, lûúng thûåc</v>
          </cell>
          <cell r="O9">
            <v>1</v>
          </cell>
          <cell r="AE9">
            <v>1</v>
          </cell>
          <cell r="AN9">
            <v>1</v>
          </cell>
          <cell r="AO9">
            <v>1</v>
          </cell>
          <cell r="CX9">
            <v>0</v>
          </cell>
          <cell r="CY9">
            <v>0</v>
          </cell>
          <cell r="CZ9">
            <v>0</v>
          </cell>
          <cell r="DA9">
            <v>0</v>
          </cell>
          <cell r="DB9">
            <v>2</v>
          </cell>
        </row>
        <row r="10">
          <cell r="A10">
            <v>37347</v>
          </cell>
          <cell r="C10" t="str">
            <v>THANH TUÊËN</v>
          </cell>
          <cell r="D10" t="str">
            <v>VC</v>
          </cell>
          <cell r="E10" t="str">
            <v>êëp Kinh Múái, Vônh Hiïåp</v>
          </cell>
          <cell r="F10" t="str">
            <v>G</v>
          </cell>
          <cell r="G10">
            <v>5</v>
          </cell>
          <cell r="H10">
            <v>1</v>
          </cell>
          <cell r="K10" t="str">
            <v>Mua baán haâng thuãy saãn, lûúng thûåc</v>
          </cell>
          <cell r="O10">
            <v>1</v>
          </cell>
          <cell r="AE10">
            <v>1</v>
          </cell>
          <cell r="AN10">
            <v>1</v>
          </cell>
          <cell r="AO10">
            <v>1</v>
          </cell>
          <cell r="CX10">
            <v>0</v>
          </cell>
          <cell r="CY10">
            <v>0</v>
          </cell>
          <cell r="CZ10">
            <v>0</v>
          </cell>
          <cell r="DA10">
            <v>0</v>
          </cell>
          <cell r="DB10">
            <v>862</v>
          </cell>
        </row>
        <row r="11">
          <cell r="A11">
            <v>37348</v>
          </cell>
          <cell r="C11" t="str">
            <v>MINH NGOÅC</v>
          </cell>
          <cell r="D11" t="str">
            <v>TT</v>
          </cell>
          <cell r="E11" t="str">
            <v>êëp B2, xaä Thaånh Tên</v>
          </cell>
          <cell r="K11" t="str">
            <v>Mua baán xùng, dêìu, nhúát vaâ caác saãn phêím cuãa chuáng</v>
          </cell>
          <cell r="L11">
            <v>482</v>
          </cell>
          <cell r="M11">
            <v>382</v>
          </cell>
          <cell r="N11">
            <v>100</v>
          </cell>
          <cell r="O11">
            <v>1</v>
          </cell>
          <cell r="Q11">
            <v>5901000224</v>
          </cell>
          <cell r="R11">
            <v>37348</v>
          </cell>
          <cell r="U11" t="str">
            <v>TRÊÌN CÖNG LUÊÅN</v>
          </cell>
          <cell r="V11">
            <v>1961</v>
          </cell>
          <cell r="W11" t="str">
            <v>365568010 ST, ngaây 08/01/2002</v>
          </cell>
          <cell r="X11" t="str">
            <v>êëp B2, xaä Thaånh Tên, TT</v>
          </cell>
          <cell r="Z11">
            <v>899150</v>
          </cell>
          <cell r="AA11">
            <v>482</v>
          </cell>
          <cell r="AE11">
            <v>1</v>
          </cell>
          <cell r="AM11">
            <v>1</v>
          </cell>
          <cell r="AN11">
            <v>0</v>
          </cell>
          <cell r="DB11">
            <v>0</v>
          </cell>
        </row>
        <row r="12">
          <cell r="A12">
            <v>37348</v>
          </cell>
          <cell r="C12" t="str">
            <v>BA MINH</v>
          </cell>
          <cell r="D12" t="str">
            <v>MT</v>
          </cell>
          <cell r="E12" t="str">
            <v xml:space="preserve">söë 27, Nöåi ö, TT Huyânh Hûäu Nghôa </v>
          </cell>
          <cell r="F12" t="str">
            <v>G</v>
          </cell>
          <cell r="G12">
            <v>5</v>
          </cell>
          <cell r="H12">
            <v>1</v>
          </cell>
          <cell r="I12">
            <v>3</v>
          </cell>
          <cell r="J12">
            <v>8</v>
          </cell>
          <cell r="K12" t="str">
            <v>Mua baán vaâng baåc; dõch vuå cêìm àöì</v>
          </cell>
          <cell r="O12">
            <v>1</v>
          </cell>
          <cell r="AE12">
            <v>1</v>
          </cell>
          <cell r="AN12">
            <v>1</v>
          </cell>
          <cell r="AO12">
            <v>1</v>
          </cell>
          <cell r="CX12">
            <v>0</v>
          </cell>
          <cell r="CY12">
            <v>0</v>
          </cell>
          <cell r="CZ12">
            <v>0</v>
          </cell>
          <cell r="DA12">
            <v>0</v>
          </cell>
          <cell r="DB12">
            <v>0</v>
          </cell>
        </row>
        <row r="13">
          <cell r="A13">
            <v>37349</v>
          </cell>
          <cell r="B13">
            <v>44</v>
          </cell>
          <cell r="C13" t="str">
            <v>CTY TNHH ÀÖNG AÁ</v>
          </cell>
          <cell r="D13" t="str">
            <v>ST</v>
          </cell>
          <cell r="E13" t="str">
            <v>05 Quöëc löå 1, P.7</v>
          </cell>
          <cell r="F13" t="str">
            <v>D</v>
          </cell>
          <cell r="G13">
            <v>1</v>
          </cell>
          <cell r="H13">
            <v>5</v>
          </cell>
          <cell r="K13" t="str">
            <v>Mua baán lûúng thûåc, thûåc phêím chïë biïën, haãi saãn chïë biïën, nöng saãn, rau quaã, haâng kim khñ àiïån maáy, xe gùæn maáy, vêåt tû nöng nghiïåp, haâng trang trñ nöåi thêët; vêån chuyïín haâng hoáa; nuöi tröìng thuãy saãn.</v>
          </cell>
          <cell r="L13">
            <v>1000</v>
          </cell>
          <cell r="N13">
            <v>1000</v>
          </cell>
          <cell r="O13">
            <v>1</v>
          </cell>
          <cell r="Q13" t="str">
            <v>59 02 000009</v>
          </cell>
          <cell r="R13">
            <v>36998</v>
          </cell>
          <cell r="U13" t="str">
            <v>NGUYÏÎN TÛÅ PHUÁC</v>
          </cell>
          <cell r="V13">
            <v>1943</v>
          </cell>
          <cell r="W13" t="str">
            <v>360144713 HG, ngaây 27/7/1978</v>
          </cell>
          <cell r="X13" t="str">
            <v>87 Trêìn Hûng Àaåo, P.2, TXST</v>
          </cell>
          <cell r="Z13" t="str">
            <v>/</v>
          </cell>
          <cell r="AD13">
            <v>1000</v>
          </cell>
          <cell r="AG13">
            <v>1</v>
          </cell>
          <cell r="AN13">
            <v>0</v>
          </cell>
          <cell r="AU13">
            <v>1</v>
          </cell>
          <cell r="CX13">
            <v>0</v>
          </cell>
          <cell r="CY13">
            <v>0</v>
          </cell>
          <cell r="CZ13">
            <v>0</v>
          </cell>
          <cell r="DA13">
            <v>0</v>
          </cell>
          <cell r="DB13">
            <v>0</v>
          </cell>
        </row>
        <row r="14">
          <cell r="AN14">
            <v>0</v>
          </cell>
          <cell r="DB14">
            <v>0</v>
          </cell>
        </row>
        <row r="15">
          <cell r="AN15">
            <v>0</v>
          </cell>
          <cell r="CX15">
            <v>0</v>
          </cell>
          <cell r="CY15">
            <v>0</v>
          </cell>
          <cell r="CZ15">
            <v>0</v>
          </cell>
          <cell r="DA15">
            <v>0</v>
          </cell>
          <cell r="DB15">
            <v>3</v>
          </cell>
        </row>
        <row r="16">
          <cell r="AN16">
            <v>0</v>
          </cell>
          <cell r="CX16">
            <v>0</v>
          </cell>
          <cell r="CY16">
            <v>0</v>
          </cell>
          <cell r="CZ16">
            <v>0</v>
          </cell>
          <cell r="DA16">
            <v>0</v>
          </cell>
          <cell r="DB16">
            <v>3</v>
          </cell>
        </row>
        <row r="17">
          <cell r="AN17">
            <v>0</v>
          </cell>
          <cell r="CX17">
            <v>0</v>
          </cell>
          <cell r="CY17">
            <v>0</v>
          </cell>
          <cell r="CZ17">
            <v>0</v>
          </cell>
          <cell r="DA17">
            <v>0</v>
          </cell>
          <cell r="DB17">
            <v>0</v>
          </cell>
        </row>
        <row r="18">
          <cell r="AN18">
            <v>0</v>
          </cell>
          <cell r="CX18">
            <v>0</v>
          </cell>
          <cell r="CY18">
            <v>0</v>
          </cell>
          <cell r="CZ18">
            <v>0</v>
          </cell>
          <cell r="DA18">
            <v>0</v>
          </cell>
          <cell r="DB18">
            <v>0</v>
          </cell>
        </row>
        <row r="19">
          <cell r="AN19">
            <v>0</v>
          </cell>
          <cell r="CX19">
            <v>0</v>
          </cell>
          <cell r="CY19">
            <v>0</v>
          </cell>
          <cell r="CZ19">
            <v>0</v>
          </cell>
          <cell r="DA19">
            <v>0</v>
          </cell>
          <cell r="DB19">
            <v>0</v>
          </cell>
        </row>
        <row r="20">
          <cell r="AN20">
            <v>0</v>
          </cell>
          <cell r="CX20">
            <v>0</v>
          </cell>
          <cell r="CY20">
            <v>0</v>
          </cell>
          <cell r="CZ20">
            <v>0</v>
          </cell>
          <cell r="DA20">
            <v>0</v>
          </cell>
          <cell r="DB20">
            <v>0</v>
          </cell>
        </row>
        <row r="21">
          <cell r="AN21">
            <v>0</v>
          </cell>
          <cell r="CX21">
            <v>0</v>
          </cell>
          <cell r="CY21">
            <v>0</v>
          </cell>
          <cell r="CZ21">
            <v>0</v>
          </cell>
          <cell r="DA21">
            <v>0</v>
          </cell>
          <cell r="DB21">
            <v>0</v>
          </cell>
        </row>
        <row r="22">
          <cell r="AN22">
            <v>0</v>
          </cell>
          <cell r="CX22">
            <v>0</v>
          </cell>
          <cell r="CY22">
            <v>0</v>
          </cell>
          <cell r="CZ22">
            <v>0</v>
          </cell>
          <cell r="DA22">
            <v>0</v>
          </cell>
          <cell r="DB22">
            <v>0</v>
          </cell>
        </row>
        <row r="23">
          <cell r="AN23">
            <v>0</v>
          </cell>
          <cell r="CX23">
            <v>0</v>
          </cell>
          <cell r="CY23">
            <v>0</v>
          </cell>
          <cell r="CZ23">
            <v>0</v>
          </cell>
          <cell r="DA23">
            <v>0</v>
          </cell>
          <cell r="DB23">
            <v>0</v>
          </cell>
        </row>
        <row r="24">
          <cell r="AN24">
            <v>0</v>
          </cell>
          <cell r="CX24">
            <v>0</v>
          </cell>
          <cell r="CY24">
            <v>0</v>
          </cell>
          <cell r="CZ24">
            <v>0</v>
          </cell>
          <cell r="DA24">
            <v>0</v>
          </cell>
          <cell r="DB24">
            <v>1</v>
          </cell>
        </row>
        <row r="25">
          <cell r="AN25">
            <v>0</v>
          </cell>
          <cell r="CX25">
            <v>0</v>
          </cell>
          <cell r="CY25">
            <v>0</v>
          </cell>
          <cell r="CZ25">
            <v>0</v>
          </cell>
          <cell r="DA25">
            <v>0</v>
          </cell>
          <cell r="DB25">
            <v>1000</v>
          </cell>
        </row>
        <row r="26">
          <cell r="AN26">
            <v>0</v>
          </cell>
        </row>
        <row r="27">
          <cell r="AN27">
            <v>0</v>
          </cell>
        </row>
        <row r="28">
          <cell r="AN28">
            <v>0</v>
          </cell>
        </row>
        <row r="29">
          <cell r="AN29">
            <v>0</v>
          </cell>
        </row>
        <row r="30">
          <cell r="AN30">
            <v>0</v>
          </cell>
        </row>
        <row r="31">
          <cell r="AN31">
            <v>0</v>
          </cell>
        </row>
        <row r="32">
          <cell r="AN32">
            <v>0</v>
          </cell>
        </row>
        <row r="33">
          <cell r="AN33">
            <v>0</v>
          </cell>
        </row>
        <row r="34">
          <cell r="AN34">
            <v>0</v>
          </cell>
        </row>
        <row r="35">
          <cell r="AN35">
            <v>0</v>
          </cell>
        </row>
        <row r="36">
          <cell r="AN36">
            <v>0</v>
          </cell>
        </row>
        <row r="37">
          <cell r="AN37">
            <v>0</v>
          </cell>
        </row>
        <row r="38">
          <cell r="AN38">
            <v>0</v>
          </cell>
        </row>
        <row r="39">
          <cell r="AN39">
            <v>0</v>
          </cell>
        </row>
        <row r="40">
          <cell r="AN40">
            <v>0</v>
          </cell>
        </row>
        <row r="41">
          <cell r="AN41">
            <v>0</v>
          </cell>
        </row>
        <row r="42">
          <cell r="AN42">
            <v>0</v>
          </cell>
        </row>
        <row r="43">
          <cell r="AN43">
            <v>0</v>
          </cell>
        </row>
        <row r="44">
          <cell r="AN44">
            <v>0</v>
          </cell>
        </row>
        <row r="45">
          <cell r="AN45">
            <v>0</v>
          </cell>
        </row>
        <row r="46">
          <cell r="AN46">
            <v>0</v>
          </cell>
        </row>
        <row r="47">
          <cell r="AN47">
            <v>0</v>
          </cell>
        </row>
        <row r="48">
          <cell r="AN48">
            <v>0</v>
          </cell>
        </row>
        <row r="49">
          <cell r="AN49">
            <v>0</v>
          </cell>
        </row>
        <row r="50">
          <cell r="AN50">
            <v>0</v>
          </cell>
        </row>
        <row r="52">
          <cell r="AN52">
            <v>0</v>
          </cell>
        </row>
        <row r="53">
          <cell r="AN53">
            <v>0</v>
          </cell>
        </row>
        <row r="54">
          <cell r="AN54">
            <v>0</v>
          </cell>
        </row>
        <row r="55">
          <cell r="AN55">
            <v>0</v>
          </cell>
        </row>
        <row r="56">
          <cell r="AN56">
            <v>0</v>
          </cell>
        </row>
        <row r="57">
          <cell r="AN57">
            <v>0</v>
          </cell>
        </row>
        <row r="58">
          <cell r="AN58">
            <v>0</v>
          </cell>
        </row>
        <row r="59">
          <cell r="AN59">
            <v>0</v>
          </cell>
        </row>
        <row r="60">
          <cell r="AN60">
            <v>0</v>
          </cell>
        </row>
        <row r="61">
          <cell r="AN61">
            <v>0</v>
          </cell>
        </row>
        <row r="62">
          <cell r="AN6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CTTH10"/>
      <sheetName val="SO CAI"/>
      <sheetName val="nxt"/>
      <sheetName val="nxtTH"/>
      <sheetName val="BKCTTH11"/>
      <sheetName val="BKCTTH12"/>
      <sheetName val="MTK"/>
      <sheetName val="SO CAI 11"/>
      <sheetName val="SO CAI 12"/>
      <sheetName val="LUONG"/>
      <sheetName val="congthang"/>
      <sheetName val="cong tuan"/>
      <sheetName val="HDKT"/>
      <sheetName val=" TOKHAI12"/>
      <sheetName val="CDPS"/>
      <sheetName val="CDPSINH (2)"/>
      <sheetName val=" TOKHAI6"/>
      <sheetName val=" TOKHAI10"/>
      <sheetName val=" TOKHAIBS11 "/>
      <sheetName val=" TOKHAIBS12"/>
      <sheetName val="MUAVAO"/>
      <sheetName val="BKCTTH"/>
      <sheetName val="khautru"/>
      <sheetName val="L-C (2)"/>
      <sheetName val="L-C"/>
      <sheetName val="HANGHOA"/>
      <sheetName val="GIATHANH"/>
      <sheetName val="THUYETMINH"/>
      <sheetName val="CDPSINH"/>
      <sheetName val="analysis"/>
      <sheetName val="SO CAI9"/>
      <sheetName val="SO CAI10"/>
      <sheetName val="CDKT 10"/>
      <sheetName val="CDKT 11"/>
      <sheetName val="CDKT12"/>
      <sheetName val="KQKD"/>
    </sheetNames>
    <sheetDataSet>
      <sheetData sheetId="0" refreshError="1">
        <row r="9">
          <cell r="F9">
            <v>111</v>
          </cell>
          <cell r="G9">
            <v>225500</v>
          </cell>
          <cell r="H9">
            <v>225500</v>
          </cell>
        </row>
        <row r="10">
          <cell r="F10">
            <v>111</v>
          </cell>
          <cell r="G10">
            <v>22560</v>
          </cell>
          <cell r="H10">
            <v>22560</v>
          </cell>
        </row>
        <row r="11">
          <cell r="F11">
            <v>111</v>
          </cell>
          <cell r="G11">
            <v>236000</v>
          </cell>
          <cell r="H11">
            <v>236000</v>
          </cell>
        </row>
        <row r="12">
          <cell r="F12">
            <v>111</v>
          </cell>
          <cell r="G12">
            <v>23600</v>
          </cell>
          <cell r="H12">
            <v>23600</v>
          </cell>
        </row>
        <row r="13">
          <cell r="F13">
            <v>111</v>
          </cell>
          <cell r="G13">
            <v>19060000</v>
          </cell>
          <cell r="H13">
            <v>19060000</v>
          </cell>
        </row>
        <row r="14">
          <cell r="F14">
            <v>111</v>
          </cell>
          <cell r="G14">
            <v>953000</v>
          </cell>
          <cell r="H14">
            <v>953000</v>
          </cell>
        </row>
        <row r="15">
          <cell r="F15">
            <v>111</v>
          </cell>
          <cell r="G15">
            <v>46000000</v>
          </cell>
          <cell r="H15">
            <v>46000000</v>
          </cell>
        </row>
        <row r="16">
          <cell r="F16">
            <v>111</v>
          </cell>
          <cell r="G16">
            <v>2300000</v>
          </cell>
          <cell r="H16">
            <v>2300000</v>
          </cell>
        </row>
        <row r="17">
          <cell r="F17">
            <v>331</v>
          </cell>
          <cell r="G17">
            <v>14332059</v>
          </cell>
          <cell r="H17">
            <v>14332059</v>
          </cell>
        </row>
        <row r="18">
          <cell r="F18">
            <v>331</v>
          </cell>
          <cell r="G18">
            <v>716603</v>
          </cell>
          <cell r="H18">
            <v>716603</v>
          </cell>
        </row>
        <row r="19">
          <cell r="F19">
            <v>331</v>
          </cell>
          <cell r="G19">
            <v>14655778</v>
          </cell>
          <cell r="H19">
            <v>14655778</v>
          </cell>
        </row>
        <row r="20">
          <cell r="F20">
            <v>331</v>
          </cell>
          <cell r="G20">
            <v>732789</v>
          </cell>
          <cell r="H20">
            <v>732789</v>
          </cell>
        </row>
        <row r="21">
          <cell r="F21">
            <v>111</v>
          </cell>
          <cell r="G21">
            <v>101490985</v>
          </cell>
          <cell r="H21">
            <v>101490985</v>
          </cell>
        </row>
        <row r="22">
          <cell r="F22">
            <v>111</v>
          </cell>
          <cell r="G22">
            <v>5074549</v>
          </cell>
          <cell r="H22">
            <v>5074549</v>
          </cell>
        </row>
        <row r="23">
          <cell r="F23">
            <v>111</v>
          </cell>
          <cell r="G23">
            <v>17764236</v>
          </cell>
          <cell r="H23">
            <v>17764236</v>
          </cell>
        </row>
        <row r="24">
          <cell r="F24">
            <v>111</v>
          </cell>
          <cell r="G24">
            <v>888212</v>
          </cell>
          <cell r="H24">
            <v>888212</v>
          </cell>
        </row>
        <row r="25">
          <cell r="F25">
            <v>133</v>
          </cell>
          <cell r="G25">
            <v>-3253000</v>
          </cell>
          <cell r="H25">
            <v>-3253000</v>
          </cell>
        </row>
        <row r="26">
          <cell r="F26">
            <v>133</v>
          </cell>
          <cell r="H26">
            <v>0</v>
          </cell>
        </row>
        <row r="27">
          <cell r="F27">
            <v>152</v>
          </cell>
          <cell r="G27">
            <v>19060000</v>
          </cell>
          <cell r="H27">
            <v>19060000</v>
          </cell>
        </row>
        <row r="28">
          <cell r="F28">
            <v>152</v>
          </cell>
          <cell r="H28">
            <v>0</v>
          </cell>
        </row>
        <row r="29">
          <cell r="F29">
            <v>241</v>
          </cell>
          <cell r="H29">
            <v>0</v>
          </cell>
        </row>
        <row r="30">
          <cell r="F30">
            <v>627</v>
          </cell>
          <cell r="G30">
            <v>46000000</v>
          </cell>
          <cell r="H30">
            <v>46000000</v>
          </cell>
        </row>
        <row r="31">
          <cell r="F31">
            <v>622</v>
          </cell>
          <cell r="H31">
            <v>0</v>
          </cell>
        </row>
        <row r="32">
          <cell r="F32">
            <v>154</v>
          </cell>
          <cell r="H32">
            <v>0</v>
          </cell>
        </row>
        <row r="33">
          <cell r="F33">
            <v>155</v>
          </cell>
          <cell r="H33">
            <v>0</v>
          </cell>
        </row>
        <row r="34">
          <cell r="F34">
            <v>911</v>
          </cell>
          <cell r="H34">
            <v>0</v>
          </cell>
        </row>
        <row r="35">
          <cell r="F35">
            <v>632</v>
          </cell>
          <cell r="H35">
            <v>0</v>
          </cell>
        </row>
        <row r="36">
          <cell r="F36">
            <v>641</v>
          </cell>
          <cell r="H36">
            <v>0</v>
          </cell>
        </row>
        <row r="37">
          <cell r="F37">
            <v>642</v>
          </cell>
          <cell r="G37">
            <v>461500</v>
          </cell>
          <cell r="H37">
            <v>461500</v>
          </cell>
        </row>
        <row r="38">
          <cell r="F38">
            <v>421</v>
          </cell>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t="str">
            <v xml:space="preserve">   </v>
          </cell>
        </row>
      </sheetData>
      <sheetData sheetId="1" refreshError="1">
        <row r="4">
          <cell r="H4">
            <v>511</v>
          </cell>
          <cell r="J4">
            <v>333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UONG"/>
      <sheetName val="c.cong"/>
      <sheetName val="T-ca"/>
      <sheetName val="DSNV"/>
      <sheetName val="PL V.phong"/>
      <sheetName val="B.ve-T.xe-T.vu- n.an-TD+mau"/>
      <sheetName val="dich- kho-cat-c.dai-KCS"/>
      <sheetName val="d.Goi-BTP-BTri-Bo-Dien"/>
      <sheetName val="ch,1"/>
      <sheetName val="ch,2 "/>
      <sheetName val="ch,3"/>
      <sheetName val="ch,4"/>
      <sheetName val="ch,5"/>
      <sheetName val="nghi viec"/>
      <sheetName val="00000000"/>
    </sheetNames>
    <sheetDataSet>
      <sheetData sheetId="0" refreshError="1">
        <row r="4">
          <cell r="B4" t="str">
            <v>1</v>
          </cell>
          <cell r="C4" t="str">
            <v>2</v>
          </cell>
          <cell r="D4" t="str">
            <v>3</v>
          </cell>
          <cell r="E4" t="str">
            <v>4</v>
          </cell>
          <cell r="F4" t="str">
            <v>5</v>
          </cell>
          <cell r="G4" t="str">
            <v>6</v>
          </cell>
          <cell r="H4" t="str">
            <v>7</v>
          </cell>
          <cell r="I4" t="str">
            <v>8</v>
          </cell>
          <cell r="J4" t="str">
            <v>9</v>
          </cell>
          <cell r="K4" t="str">
            <v>10=(8+9)</v>
          </cell>
          <cell r="L4" t="str">
            <v>11</v>
          </cell>
          <cell r="M4" t="str">
            <v>12</v>
          </cell>
          <cell r="N4" t="str">
            <v>13</v>
          </cell>
          <cell r="O4" t="str">
            <v>14</v>
          </cell>
          <cell r="P4" t="str">
            <v>15=(13x14)</v>
          </cell>
          <cell r="Q4" t="str">
            <v>16</v>
          </cell>
          <cell r="R4" t="str">
            <v>17=(15x16)</v>
          </cell>
          <cell r="S4" t="str">
            <v>18=(11+17)</v>
          </cell>
          <cell r="T4" t="str">
            <v>19</v>
          </cell>
          <cell r="U4" t="str">
            <v>20</v>
          </cell>
          <cell r="V4" t="str">
            <v>21=(18+19-20)</v>
          </cell>
          <cell r="W4" t="str">
            <v>22</v>
          </cell>
        </row>
        <row r="5">
          <cell r="B5" t="str">
            <v>0001</v>
          </cell>
          <cell r="C5">
            <v>0</v>
          </cell>
          <cell r="D5" t="str">
            <v>be ba 1</v>
          </cell>
          <cell r="E5">
            <v>0</v>
          </cell>
          <cell r="F5">
            <v>0</v>
          </cell>
          <cell r="G5">
            <v>0</v>
          </cell>
          <cell r="H5">
            <v>1430000</v>
          </cell>
          <cell r="I5">
            <v>5.5</v>
          </cell>
          <cell r="J5" t="str">
            <v/>
          </cell>
          <cell r="K5">
            <v>5.5</v>
          </cell>
          <cell r="L5">
            <v>302500</v>
          </cell>
          <cell r="M5">
            <v>1</v>
          </cell>
          <cell r="N5">
            <v>1.5</v>
          </cell>
          <cell r="O5">
            <v>0</v>
          </cell>
          <cell r="P5">
            <v>1.5</v>
          </cell>
          <cell r="Q5">
            <v>6875</v>
          </cell>
          <cell r="R5">
            <v>10313</v>
          </cell>
          <cell r="S5">
            <v>312813</v>
          </cell>
          <cell r="V5">
            <v>312813</v>
          </cell>
        </row>
        <row r="6">
          <cell r="B6" t="str">
            <v>0002</v>
          </cell>
          <cell r="C6">
            <v>0</v>
          </cell>
          <cell r="D6" t="str">
            <v>be ba 2</v>
          </cell>
          <cell r="E6">
            <v>0</v>
          </cell>
          <cell r="F6">
            <v>0</v>
          </cell>
          <cell r="G6">
            <v>0</v>
          </cell>
          <cell r="H6">
            <v>832000</v>
          </cell>
          <cell r="I6" t="str">
            <v/>
          </cell>
          <cell r="J6" t="str">
            <v/>
          </cell>
          <cell r="K6" t="str">
            <v/>
          </cell>
          <cell r="L6" t="str">
            <v/>
          </cell>
          <cell r="M6" t="str">
            <v/>
          </cell>
          <cell r="N6" t="str">
            <v/>
          </cell>
          <cell r="O6" t="str">
            <v/>
          </cell>
          <cell r="P6" t="str">
            <v/>
          </cell>
          <cell r="Q6">
            <v>4000</v>
          </cell>
          <cell r="R6" t="str">
            <v/>
          </cell>
          <cell r="S6">
            <v>0</v>
          </cell>
          <cell r="V6" t="str">
            <v/>
          </cell>
        </row>
        <row r="7">
          <cell r="B7" t="str">
            <v>0003</v>
          </cell>
          <cell r="C7">
            <v>0</v>
          </cell>
          <cell r="D7" t="str">
            <v>be ba 3</v>
          </cell>
          <cell r="E7">
            <v>0</v>
          </cell>
          <cell r="F7">
            <v>0</v>
          </cell>
          <cell r="G7">
            <v>0</v>
          </cell>
          <cell r="H7">
            <v>832000</v>
          </cell>
          <cell r="I7" t="str">
            <v/>
          </cell>
          <cell r="J7" t="str">
            <v/>
          </cell>
          <cell r="K7" t="str">
            <v/>
          </cell>
          <cell r="L7" t="str">
            <v/>
          </cell>
          <cell r="M7" t="str">
            <v/>
          </cell>
          <cell r="N7" t="str">
            <v/>
          </cell>
          <cell r="O7" t="str">
            <v/>
          </cell>
          <cell r="P7" t="str">
            <v/>
          </cell>
          <cell r="Q7">
            <v>4000</v>
          </cell>
          <cell r="R7" t="str">
            <v/>
          </cell>
          <cell r="S7">
            <v>0</v>
          </cell>
          <cell r="V7" t="str">
            <v/>
          </cell>
        </row>
        <row r="8">
          <cell r="B8" t="str">
            <v>0004</v>
          </cell>
          <cell r="C8">
            <v>0</v>
          </cell>
          <cell r="D8" t="str">
            <v>be ba 4</v>
          </cell>
          <cell r="E8">
            <v>0</v>
          </cell>
          <cell r="F8">
            <v>0</v>
          </cell>
          <cell r="G8">
            <v>0</v>
          </cell>
          <cell r="H8">
            <v>832000</v>
          </cell>
          <cell r="I8">
            <v>3</v>
          </cell>
          <cell r="J8">
            <v>2</v>
          </cell>
          <cell r="K8">
            <v>5</v>
          </cell>
          <cell r="L8">
            <v>160000</v>
          </cell>
          <cell r="M8" t="str">
            <v/>
          </cell>
          <cell r="N8" t="str">
            <v/>
          </cell>
          <cell r="O8" t="str">
            <v/>
          </cell>
          <cell r="P8" t="str">
            <v/>
          </cell>
          <cell r="Q8">
            <v>4000</v>
          </cell>
          <cell r="R8" t="str">
            <v/>
          </cell>
          <cell r="S8">
            <v>160000</v>
          </cell>
          <cell r="V8">
            <v>160000</v>
          </cell>
        </row>
        <row r="9">
          <cell r="B9" t="str">
            <v>0005</v>
          </cell>
          <cell r="C9">
            <v>0</v>
          </cell>
          <cell r="D9" t="str">
            <v>be ba 5</v>
          </cell>
          <cell r="E9">
            <v>0</v>
          </cell>
          <cell r="F9">
            <v>0</v>
          </cell>
          <cell r="G9">
            <v>0</v>
          </cell>
          <cell r="H9">
            <v>780000</v>
          </cell>
          <cell r="I9" t="str">
            <v/>
          </cell>
          <cell r="J9" t="str">
            <v/>
          </cell>
          <cell r="K9" t="str">
            <v/>
          </cell>
          <cell r="L9" t="str">
            <v/>
          </cell>
          <cell r="M9" t="str">
            <v/>
          </cell>
          <cell r="N9" t="str">
            <v/>
          </cell>
          <cell r="O9" t="str">
            <v/>
          </cell>
          <cell r="P9" t="str">
            <v/>
          </cell>
          <cell r="Q9">
            <v>3750</v>
          </cell>
          <cell r="R9" t="str">
            <v/>
          </cell>
          <cell r="S9">
            <v>0</v>
          </cell>
          <cell r="V9" t="str">
            <v/>
          </cell>
        </row>
        <row r="10">
          <cell r="B10" t="str">
            <v>0006</v>
          </cell>
          <cell r="C10">
            <v>0</v>
          </cell>
          <cell r="D10" t="str">
            <v>be ba 6</v>
          </cell>
          <cell r="E10">
            <v>0</v>
          </cell>
          <cell r="F10">
            <v>0</v>
          </cell>
          <cell r="G10">
            <v>0</v>
          </cell>
          <cell r="H10">
            <v>676000</v>
          </cell>
          <cell r="I10" t="str">
            <v/>
          </cell>
          <cell r="J10" t="str">
            <v/>
          </cell>
          <cell r="K10" t="str">
            <v/>
          </cell>
          <cell r="L10" t="str">
            <v/>
          </cell>
          <cell r="M10" t="str">
            <v/>
          </cell>
          <cell r="N10" t="str">
            <v/>
          </cell>
          <cell r="O10" t="str">
            <v/>
          </cell>
          <cell r="P10" t="str">
            <v/>
          </cell>
          <cell r="Q10">
            <v>3250</v>
          </cell>
          <cell r="R10" t="str">
            <v/>
          </cell>
          <cell r="S10">
            <v>0</v>
          </cell>
          <cell r="V10" t="str">
            <v/>
          </cell>
        </row>
        <row r="11">
          <cell r="B11" t="str">
            <v>0007</v>
          </cell>
          <cell r="C11">
            <v>0</v>
          </cell>
          <cell r="D11" t="str">
            <v>be ba 7</v>
          </cell>
          <cell r="E11">
            <v>0</v>
          </cell>
          <cell r="F11">
            <v>0</v>
          </cell>
          <cell r="G11">
            <v>0</v>
          </cell>
          <cell r="H11">
            <v>832000</v>
          </cell>
          <cell r="I11" t="str">
            <v/>
          </cell>
          <cell r="J11" t="str">
            <v/>
          </cell>
          <cell r="K11" t="str">
            <v/>
          </cell>
          <cell r="L11" t="str">
            <v/>
          </cell>
          <cell r="M11" t="str">
            <v/>
          </cell>
          <cell r="N11" t="str">
            <v/>
          </cell>
          <cell r="O11" t="str">
            <v/>
          </cell>
          <cell r="P11" t="str">
            <v/>
          </cell>
          <cell r="Q11">
            <v>4000</v>
          </cell>
          <cell r="R11" t="str">
            <v/>
          </cell>
          <cell r="S11">
            <v>0</v>
          </cell>
          <cell r="V11" t="str">
            <v/>
          </cell>
        </row>
        <row r="12">
          <cell r="B12" t="str">
            <v>0008</v>
          </cell>
          <cell r="C12">
            <v>0</v>
          </cell>
          <cell r="D12" t="str">
            <v>be ba 8</v>
          </cell>
          <cell r="E12">
            <v>0</v>
          </cell>
          <cell r="F12">
            <v>0</v>
          </cell>
          <cell r="G12">
            <v>0</v>
          </cell>
          <cell r="H12">
            <v>780000</v>
          </cell>
          <cell r="I12" t="str">
            <v/>
          </cell>
          <cell r="J12" t="str">
            <v/>
          </cell>
          <cell r="K12" t="str">
            <v/>
          </cell>
          <cell r="L12" t="str">
            <v/>
          </cell>
          <cell r="M12" t="str">
            <v/>
          </cell>
          <cell r="N12" t="str">
            <v/>
          </cell>
          <cell r="O12" t="str">
            <v/>
          </cell>
          <cell r="P12" t="str">
            <v/>
          </cell>
          <cell r="Q12">
            <v>3750</v>
          </cell>
          <cell r="R12" t="str">
            <v/>
          </cell>
          <cell r="S12">
            <v>0</v>
          </cell>
          <cell r="V12" t="str">
            <v/>
          </cell>
        </row>
        <row r="13">
          <cell r="B13" t="str">
            <v>0009</v>
          </cell>
          <cell r="C13">
            <v>0</v>
          </cell>
          <cell r="D13" t="str">
            <v>be ba 9</v>
          </cell>
          <cell r="E13">
            <v>0</v>
          </cell>
          <cell r="F13">
            <v>0</v>
          </cell>
          <cell r="G13">
            <v>0</v>
          </cell>
          <cell r="H13">
            <v>1560000</v>
          </cell>
          <cell r="I13" t="str">
            <v/>
          </cell>
          <cell r="J13" t="str">
            <v/>
          </cell>
          <cell r="K13" t="str">
            <v/>
          </cell>
          <cell r="L13" t="str">
            <v/>
          </cell>
          <cell r="M13" t="str">
            <v/>
          </cell>
          <cell r="N13" t="str">
            <v/>
          </cell>
          <cell r="O13" t="str">
            <v/>
          </cell>
          <cell r="P13" t="str">
            <v/>
          </cell>
          <cell r="Q13">
            <v>7500</v>
          </cell>
          <cell r="R13" t="str">
            <v/>
          </cell>
          <cell r="S13">
            <v>0</v>
          </cell>
          <cell r="V13" t="str">
            <v/>
          </cell>
        </row>
        <row r="14">
          <cell r="B14" t="str">
            <v>0010</v>
          </cell>
          <cell r="C14">
            <v>0</v>
          </cell>
          <cell r="D14" t="str">
            <v>be ba 10</v>
          </cell>
          <cell r="E14">
            <v>0</v>
          </cell>
          <cell r="F14">
            <v>0</v>
          </cell>
          <cell r="G14">
            <v>0</v>
          </cell>
          <cell r="H14">
            <v>650000</v>
          </cell>
          <cell r="I14" t="str">
            <v/>
          </cell>
          <cell r="J14" t="str">
            <v/>
          </cell>
          <cell r="K14" t="str">
            <v/>
          </cell>
          <cell r="L14" t="str">
            <v/>
          </cell>
          <cell r="M14" t="str">
            <v/>
          </cell>
          <cell r="N14" t="str">
            <v/>
          </cell>
          <cell r="O14" t="str">
            <v/>
          </cell>
          <cell r="P14" t="str">
            <v/>
          </cell>
          <cell r="Q14">
            <v>3125</v>
          </cell>
          <cell r="R14" t="str">
            <v/>
          </cell>
          <cell r="S14">
            <v>0</v>
          </cell>
          <cell r="V14" t="str">
            <v/>
          </cell>
        </row>
        <row r="15">
          <cell r="B15" t="str">
            <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t="str">
            <v/>
          </cell>
          <cell r="R15" t="str">
            <v/>
          </cell>
          <cell r="S15">
            <v>0</v>
          </cell>
          <cell r="V15" t="str">
            <v/>
          </cell>
        </row>
        <row r="16">
          <cell r="H16">
            <v>9204000</v>
          </cell>
          <cell r="I16">
            <v>8.5</v>
          </cell>
          <cell r="J16">
            <v>2</v>
          </cell>
          <cell r="K16">
            <v>10.5</v>
          </cell>
          <cell r="L16">
            <v>462500</v>
          </cell>
          <cell r="M16">
            <v>1</v>
          </cell>
          <cell r="N16">
            <v>1.5</v>
          </cell>
          <cell r="O16" t="str">
            <v/>
          </cell>
          <cell r="P16">
            <v>1.5</v>
          </cell>
          <cell r="Q16">
            <v>44250</v>
          </cell>
          <cell r="R16">
            <v>10313</v>
          </cell>
          <cell r="S16">
            <v>472813</v>
          </cell>
          <cell r="T16" t="str">
            <v/>
          </cell>
          <cell r="U16" t="str">
            <v/>
          </cell>
          <cell r="V16">
            <v>472813</v>
          </cell>
        </row>
        <row r="18">
          <cell r="B18" t="str">
            <v>Maõ NV</v>
          </cell>
          <cell r="C18" t="str">
            <v>Ngaøy vaøo</v>
          </cell>
          <cell r="D18" t="str">
            <v>Hoï vaø teân</v>
          </cell>
          <cell r="E18" t="str">
            <v>Phoøng ban</v>
          </cell>
          <cell r="F18" t="str">
            <v>Chöùc
 vuï</v>
          </cell>
          <cell r="G18" t="str">
            <v>Ñòa chæ</v>
          </cell>
          <cell r="H18" t="str">
            <v>Löông caên
 baûn</v>
          </cell>
          <cell r="I18" t="str">
            <v>Ca ngaøy</v>
          </cell>
          <cell r="J18" t="str">
            <v>Chuû nhaät
 (h.s 2)</v>
          </cell>
          <cell r="K18" t="str">
            <v>Toång ngaøy coâng</v>
          </cell>
          <cell r="L18" t="str">
            <v>Thaønh tieàn</v>
          </cell>
          <cell r="M18" t="str">
            <v xml:space="preserve">Giôø taêng ca </v>
          </cell>
          <cell r="N18" t="str">
            <v>Giôø taêng ca 1,5</v>
          </cell>
          <cell r="O18" t="str">
            <v>Giôø CN heä soá 2</v>
          </cell>
          <cell r="P18" t="str">
            <v>Toång giôø taêng ca</v>
          </cell>
          <cell r="Q18" t="str">
            <v>Löông 
1 giôø</v>
          </cell>
          <cell r="R18" t="str">
            <v>Tieàn  taêng
 ca</v>
          </cell>
          <cell r="S18" t="str">
            <v>Löông thöïc 
teá</v>
          </cell>
          <cell r="T18" t="str">
            <v>Phuï
 caáp</v>
          </cell>
          <cell r="U18" t="str">
            <v>Noäp BHXH,BHYT,KPCÑ</v>
          </cell>
          <cell r="V18" t="str">
            <v>Thöïc laõnh</v>
          </cell>
          <cell r="W18" t="str">
            <v>Kyù 
nhaän</v>
          </cell>
        </row>
        <row r="19">
          <cell r="B19" t="str">
            <v>1</v>
          </cell>
          <cell r="C19" t="str">
            <v>2</v>
          </cell>
          <cell r="D19" t="str">
            <v>3</v>
          </cell>
          <cell r="E19" t="str">
            <v>4</v>
          </cell>
          <cell r="F19" t="str">
            <v>5</v>
          </cell>
          <cell r="G19" t="str">
            <v>6</v>
          </cell>
          <cell r="H19" t="str">
            <v>7</v>
          </cell>
          <cell r="I19" t="str">
            <v>8</v>
          </cell>
          <cell r="J19" t="str">
            <v>9</v>
          </cell>
          <cell r="K19" t="str">
            <v>10=(8+9)</v>
          </cell>
          <cell r="L19" t="str">
            <v>11</v>
          </cell>
          <cell r="M19" t="str">
            <v>12</v>
          </cell>
          <cell r="N19" t="str">
            <v>13</v>
          </cell>
          <cell r="O19" t="str">
            <v>14</v>
          </cell>
          <cell r="P19" t="str">
            <v>15=(13x14)</v>
          </cell>
          <cell r="Q19" t="str">
            <v>16</v>
          </cell>
          <cell r="R19" t="str">
            <v>17=(15x16)</v>
          </cell>
          <cell r="S19" t="str">
            <v>18=(11+17)</v>
          </cell>
          <cell r="T19" t="str">
            <v>19</v>
          </cell>
          <cell r="U19" t="str">
            <v>20</v>
          </cell>
          <cell r="V19" t="str">
            <v>21=(18+19-20)</v>
          </cell>
          <cell r="W19" t="str">
            <v>22</v>
          </cell>
        </row>
        <row r="20">
          <cell r="B20" t="str">
            <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v>0</v>
          </cell>
          <cell r="V20" t="str">
            <v/>
          </cell>
        </row>
        <row r="21">
          <cell r="B21" t="str">
            <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v>0</v>
          </cell>
          <cell r="V21" t="str">
            <v/>
          </cell>
        </row>
        <row r="22">
          <cell r="B22" t="str">
            <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v>0</v>
          </cell>
          <cell r="V22" t="str">
            <v/>
          </cell>
        </row>
        <row r="23">
          <cell r="B23" t="str">
            <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R23" t="str">
            <v/>
          </cell>
          <cell r="S23">
            <v>0</v>
          </cell>
          <cell r="V23" t="str">
            <v/>
          </cell>
        </row>
        <row r="24">
          <cell r="B24" t="str">
            <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R24" t="str">
            <v/>
          </cell>
          <cell r="S24">
            <v>0</v>
          </cell>
          <cell r="V24" t="str">
            <v/>
          </cell>
        </row>
        <row r="25">
          <cell r="B25" t="str">
            <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R25" t="str">
            <v/>
          </cell>
          <cell r="S25">
            <v>0</v>
          </cell>
          <cell r="V25" t="str">
            <v/>
          </cell>
        </row>
        <row r="26">
          <cell r="B26" t="str">
            <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R26" t="str">
            <v/>
          </cell>
          <cell r="S26">
            <v>0</v>
          </cell>
          <cell r="V26" t="str">
            <v/>
          </cell>
        </row>
        <row r="27">
          <cell r="B27" t="str">
            <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R27" t="str">
            <v/>
          </cell>
          <cell r="S27">
            <v>0</v>
          </cell>
          <cell r="V27" t="str">
            <v/>
          </cell>
        </row>
        <row r="28">
          <cell r="H28" t="str">
            <v/>
          </cell>
          <cell r="I28" t="str">
            <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row>
        <row r="30">
          <cell r="B30" t="str">
            <v>Maõ NV</v>
          </cell>
          <cell r="C30" t="str">
            <v>Ngaøy vaøo</v>
          </cell>
          <cell r="D30" t="str">
            <v>Hoï vaø teân</v>
          </cell>
          <cell r="E30" t="str">
            <v>Phoøng ban</v>
          </cell>
          <cell r="F30" t="str">
            <v>Chöùc
 vuï</v>
          </cell>
          <cell r="G30" t="str">
            <v>Ñòa chæ</v>
          </cell>
          <cell r="H30" t="str">
            <v>Löông caên
 baûn</v>
          </cell>
          <cell r="I30" t="str">
            <v>Ca ngaøy</v>
          </cell>
          <cell r="J30" t="str">
            <v>Chuû nhaät
 (h.s 2)</v>
          </cell>
          <cell r="K30" t="str">
            <v>Toång ngaøy coâng</v>
          </cell>
          <cell r="L30" t="str">
            <v>Thaønh tieàn</v>
          </cell>
          <cell r="M30" t="str">
            <v xml:space="preserve">Giôø taêng ca </v>
          </cell>
          <cell r="N30" t="str">
            <v>Giôø taêng ca 1,5</v>
          </cell>
          <cell r="O30" t="str">
            <v>Giôø CN heä soá 2</v>
          </cell>
          <cell r="P30" t="str">
            <v>Toång giôø taêng ca</v>
          </cell>
          <cell r="Q30" t="str">
            <v>Löông 
1 giôø</v>
          </cell>
          <cell r="R30" t="str">
            <v>Tieàn  taêng
 ca</v>
          </cell>
          <cell r="S30" t="str">
            <v>Löông thöïc 
teá</v>
          </cell>
          <cell r="T30" t="str">
            <v>Phuï
 caáp</v>
          </cell>
          <cell r="U30" t="str">
            <v>Noäp BHXH,BHYT,KPCÑ</v>
          </cell>
          <cell r="V30" t="str">
            <v>Thöïc laõnh</v>
          </cell>
          <cell r="W30" t="str">
            <v>Kyù 
nhaän</v>
          </cell>
        </row>
        <row r="31">
          <cell r="B31" t="str">
            <v>1</v>
          </cell>
          <cell r="C31" t="str">
            <v>2</v>
          </cell>
          <cell r="D31" t="str">
            <v>3</v>
          </cell>
          <cell r="E31" t="str">
            <v>4</v>
          </cell>
          <cell r="F31" t="str">
            <v>5</v>
          </cell>
          <cell r="G31" t="str">
            <v>6</v>
          </cell>
          <cell r="H31" t="str">
            <v>7</v>
          </cell>
          <cell r="I31" t="str">
            <v>8</v>
          </cell>
          <cell r="J31" t="str">
            <v>9</v>
          </cell>
          <cell r="K31" t="str">
            <v>10=(8+9)</v>
          </cell>
          <cell r="L31" t="str">
            <v>11</v>
          </cell>
          <cell r="M31" t="str">
            <v>12</v>
          </cell>
          <cell r="N31" t="str">
            <v>13</v>
          </cell>
          <cell r="O31" t="str">
            <v>14</v>
          </cell>
          <cell r="P31" t="str">
            <v>15=(13x14)</v>
          </cell>
          <cell r="Q31" t="str">
            <v>16</v>
          </cell>
          <cell r="R31" t="str">
            <v>17=(15x16)</v>
          </cell>
          <cell r="S31" t="str">
            <v>18=(11+17)</v>
          </cell>
          <cell r="T31" t="str">
            <v>19</v>
          </cell>
          <cell r="U31" t="str">
            <v>20</v>
          </cell>
          <cell r="V31" t="str">
            <v>21=(18+19-20)</v>
          </cell>
          <cell r="W31" t="str">
            <v>22</v>
          </cell>
        </row>
        <row r="32">
          <cell r="B32" t="str">
            <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R32" t="str">
            <v/>
          </cell>
          <cell r="S32">
            <v>0</v>
          </cell>
          <cell r="V32" t="str">
            <v/>
          </cell>
        </row>
        <row r="33">
          <cell r="B33" t="str">
            <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R33" t="str">
            <v/>
          </cell>
          <cell r="S33">
            <v>0</v>
          </cell>
          <cell r="V33" t="str">
            <v/>
          </cell>
        </row>
        <row r="34">
          <cell r="B34" t="str">
            <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R34" t="str">
            <v/>
          </cell>
          <cell r="S34">
            <v>0</v>
          </cell>
          <cell r="V34" t="str">
            <v/>
          </cell>
        </row>
        <row r="35">
          <cell r="H35" t="str">
            <v/>
          </cell>
          <cell r="I35" t="str">
            <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row>
        <row r="37">
          <cell r="B37" t="str">
            <v>Maõ NV</v>
          </cell>
          <cell r="C37" t="str">
            <v>Ngaøy vaøo</v>
          </cell>
          <cell r="D37" t="str">
            <v>Hoï vaø teân</v>
          </cell>
          <cell r="E37" t="str">
            <v>Phoøng ban</v>
          </cell>
          <cell r="F37" t="str">
            <v>Chöùc
 vuï</v>
          </cell>
          <cell r="G37" t="str">
            <v>Ñòa chæ</v>
          </cell>
          <cell r="H37" t="str">
            <v>Löông caên
 baûn</v>
          </cell>
          <cell r="I37" t="str">
            <v>Ca ngaøy</v>
          </cell>
          <cell r="J37" t="str">
            <v>Chuû nhaät
 (h.s 2)</v>
          </cell>
          <cell r="K37" t="str">
            <v>Toång ngaøy coâng</v>
          </cell>
          <cell r="L37" t="str">
            <v>Thaønh tieàn</v>
          </cell>
          <cell r="M37" t="str">
            <v xml:space="preserve">Giôø taêng ca </v>
          </cell>
          <cell r="N37" t="str">
            <v>Giôø taêng ca 1,5</v>
          </cell>
          <cell r="O37" t="str">
            <v>Giôø CN heä soá 2</v>
          </cell>
          <cell r="P37" t="str">
            <v>Toång giôø taêng ca</v>
          </cell>
          <cell r="Q37" t="str">
            <v>Löông 
1 giôø</v>
          </cell>
          <cell r="R37" t="str">
            <v>Tieàn  taêng
 ca</v>
          </cell>
          <cell r="S37" t="str">
            <v>Löông thöïc 
teá</v>
          </cell>
          <cell r="T37" t="str">
            <v>Phuï
 caáp</v>
          </cell>
          <cell r="U37" t="str">
            <v>Noäp BHXH,BHYT,KPCÑ</v>
          </cell>
          <cell r="V37" t="str">
            <v>Thöïc laõnh</v>
          </cell>
          <cell r="W37" t="str">
            <v>Kyù 
nhaän</v>
          </cell>
        </row>
        <row r="38">
          <cell r="B38" t="str">
            <v>1</v>
          </cell>
          <cell r="C38" t="str">
            <v>2</v>
          </cell>
          <cell r="D38" t="str">
            <v>3</v>
          </cell>
          <cell r="E38" t="str">
            <v>4</v>
          </cell>
          <cell r="F38" t="str">
            <v>5</v>
          </cell>
          <cell r="G38" t="str">
            <v>6</v>
          </cell>
          <cell r="H38" t="str">
            <v>7</v>
          </cell>
          <cell r="I38" t="str">
            <v>8</v>
          </cell>
          <cell r="J38" t="str">
            <v>9</v>
          </cell>
          <cell r="K38" t="str">
            <v>10=(8+9)</v>
          </cell>
          <cell r="L38" t="str">
            <v>11</v>
          </cell>
          <cell r="M38" t="str">
            <v>12</v>
          </cell>
          <cell r="N38" t="str">
            <v>13</v>
          </cell>
          <cell r="O38" t="str">
            <v>14</v>
          </cell>
          <cell r="P38" t="str">
            <v>15=(13x14)</v>
          </cell>
          <cell r="Q38" t="str">
            <v>16</v>
          </cell>
          <cell r="R38" t="str">
            <v>17=(15x16)</v>
          </cell>
          <cell r="S38" t="str">
            <v>18=(11+17)</v>
          </cell>
          <cell r="T38" t="str">
            <v>19</v>
          </cell>
          <cell r="U38" t="str">
            <v>20</v>
          </cell>
          <cell r="V38" t="str">
            <v>21=(18+19-20)</v>
          </cell>
          <cell r="W38" t="str">
            <v>22</v>
          </cell>
        </row>
        <row r="39">
          <cell r="B39" t="str">
            <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R39" t="str">
            <v/>
          </cell>
          <cell r="S39" t="str">
            <v/>
          </cell>
          <cell r="V39" t="str">
            <v/>
          </cell>
        </row>
        <row r="40">
          <cell r="B40" t="str">
            <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R40" t="str">
            <v/>
          </cell>
          <cell r="S40" t="str">
            <v/>
          </cell>
          <cell r="V40" t="str">
            <v/>
          </cell>
        </row>
        <row r="41">
          <cell r="B41" t="str">
            <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R41" t="str">
            <v/>
          </cell>
          <cell r="S41" t="str">
            <v/>
          </cell>
          <cell r="V41" t="str">
            <v/>
          </cell>
        </row>
        <row r="42">
          <cell r="B42" t="str">
            <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R42" t="str">
            <v/>
          </cell>
          <cell r="S42" t="str">
            <v/>
          </cell>
          <cell r="V42" t="str">
            <v/>
          </cell>
        </row>
        <row r="43">
          <cell r="B43" t="str">
            <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R43" t="str">
            <v/>
          </cell>
          <cell r="S43" t="str">
            <v/>
          </cell>
          <cell r="V43" t="str">
            <v/>
          </cell>
        </row>
        <row r="44">
          <cell r="B44" t="str">
            <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V44" t="str">
            <v/>
          </cell>
        </row>
        <row r="45">
          <cell r="B45" t="str">
            <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R45" t="str">
            <v/>
          </cell>
          <cell r="S45" t="str">
            <v/>
          </cell>
          <cell r="V45" t="str">
            <v/>
          </cell>
        </row>
        <row r="46">
          <cell r="H46" t="str">
            <v/>
          </cell>
          <cell r="I46" t="str">
            <v/>
          </cell>
          <cell r="J46" t="str">
            <v/>
          </cell>
          <cell r="K46" t="str">
            <v/>
          </cell>
          <cell r="L46" t="str">
            <v/>
          </cell>
          <cell r="M46" t="str">
            <v/>
          </cell>
          <cell r="N46" t="str">
            <v/>
          </cell>
          <cell r="O46" t="str">
            <v/>
          </cell>
          <cell r="P46" t="str">
            <v/>
          </cell>
          <cell r="Q46" t="str">
            <v/>
          </cell>
          <cell r="R46" t="str">
            <v/>
          </cell>
          <cell r="S46" t="str">
            <v/>
          </cell>
          <cell r="T46" t="str">
            <v/>
          </cell>
          <cell r="U46" t="str">
            <v/>
          </cell>
          <cell r="V46" t="str">
            <v/>
          </cell>
        </row>
        <row r="48">
          <cell r="B48" t="str">
            <v>Maõ NV</v>
          </cell>
          <cell r="C48" t="str">
            <v>Ngaøy vaøo</v>
          </cell>
          <cell r="D48" t="str">
            <v>Hoï vaø teân</v>
          </cell>
          <cell r="E48" t="str">
            <v>Phoøng ban</v>
          </cell>
          <cell r="F48" t="str">
            <v>Chöùc
 vuï</v>
          </cell>
          <cell r="G48" t="str">
            <v>Ñòa chæ</v>
          </cell>
          <cell r="H48" t="str">
            <v>Löông caên
 baûn</v>
          </cell>
          <cell r="I48" t="str">
            <v>Ca ngaøy</v>
          </cell>
          <cell r="J48" t="str">
            <v>Chuû nhaät
 (h.s 2)</v>
          </cell>
          <cell r="K48" t="str">
            <v>Toång ngaøy coâng</v>
          </cell>
          <cell r="L48" t="str">
            <v>Thaønh tieàn</v>
          </cell>
          <cell r="M48" t="str">
            <v xml:space="preserve">Giôø taêng ca </v>
          </cell>
          <cell r="N48" t="str">
            <v>Giôø taêng ca 1,5</v>
          </cell>
          <cell r="O48" t="str">
            <v>Giôø CN heä soá 2</v>
          </cell>
          <cell r="P48" t="str">
            <v>Toång giôø taêng ca</v>
          </cell>
          <cell r="Q48" t="str">
            <v>Löông 
1 giôø</v>
          </cell>
          <cell r="R48" t="str">
            <v>Tieàn  taêng
 ca</v>
          </cell>
          <cell r="S48" t="str">
            <v>Löông thöïc 
teá</v>
          </cell>
          <cell r="T48" t="str">
            <v>Phuï
 caáp</v>
          </cell>
          <cell r="U48" t="str">
            <v>Noäp BHXH,BHYT,KPCÑ</v>
          </cell>
          <cell r="V48" t="str">
            <v>Thöïc laõnh</v>
          </cell>
          <cell r="W48" t="str">
            <v>Kyù 
nhaän</v>
          </cell>
        </row>
        <row r="49">
          <cell r="B49" t="str">
            <v>1</v>
          </cell>
          <cell r="C49" t="str">
            <v>2</v>
          </cell>
          <cell r="D49" t="str">
            <v>3</v>
          </cell>
          <cell r="E49" t="str">
            <v>4</v>
          </cell>
          <cell r="F49" t="str">
            <v>5</v>
          </cell>
          <cell r="G49" t="str">
            <v>6</v>
          </cell>
          <cell r="H49" t="str">
            <v>7</v>
          </cell>
          <cell r="I49" t="str">
            <v>8</v>
          </cell>
          <cell r="J49" t="str">
            <v>9</v>
          </cell>
          <cell r="K49" t="str">
            <v>10=(8+9)</v>
          </cell>
          <cell r="L49" t="str">
            <v>11</v>
          </cell>
          <cell r="M49" t="str">
            <v>12</v>
          </cell>
          <cell r="N49" t="str">
            <v>13</v>
          </cell>
          <cell r="O49" t="str">
            <v>14</v>
          </cell>
          <cell r="P49" t="str">
            <v>15=(13x14)</v>
          </cell>
          <cell r="Q49" t="str">
            <v>16</v>
          </cell>
          <cell r="R49" t="str">
            <v>17=(15x16)</v>
          </cell>
          <cell r="S49" t="str">
            <v>18=(11+17)</v>
          </cell>
          <cell r="T49" t="str">
            <v>19</v>
          </cell>
          <cell r="U49" t="str">
            <v>20</v>
          </cell>
          <cell r="V49" t="str">
            <v>21=(18+19-20)</v>
          </cell>
          <cell r="W49" t="str">
            <v>22</v>
          </cell>
        </row>
        <row r="50">
          <cell r="B50" t="str">
            <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V50" t="str">
            <v/>
          </cell>
        </row>
        <row r="51">
          <cell r="B51" t="str">
            <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R51" t="str">
            <v/>
          </cell>
          <cell r="S51" t="str">
            <v/>
          </cell>
          <cell r="V51" t="str">
            <v/>
          </cell>
        </row>
        <row r="52">
          <cell r="B52" t="str">
            <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R52" t="str">
            <v/>
          </cell>
          <cell r="S52" t="str">
            <v/>
          </cell>
          <cell r="V52" t="str">
            <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row>
        <row r="55">
          <cell r="B55" t="str">
            <v>Maõ NV</v>
          </cell>
          <cell r="C55" t="str">
            <v>Ngaøy vaøo</v>
          </cell>
          <cell r="D55" t="str">
            <v>Hoï vaø teân</v>
          </cell>
          <cell r="E55" t="str">
            <v>Phoøng ban</v>
          </cell>
          <cell r="F55" t="str">
            <v>Chöùc
 vuï</v>
          </cell>
          <cell r="G55" t="str">
            <v>Ñòa chæ</v>
          </cell>
          <cell r="H55" t="str">
            <v>Löông caên
 baûn</v>
          </cell>
          <cell r="I55" t="str">
            <v>Ca ngaøy</v>
          </cell>
          <cell r="J55" t="str">
            <v>Chuû nhaät
 (h.s 2)</v>
          </cell>
          <cell r="K55" t="str">
            <v>Toång ngaøy coâng</v>
          </cell>
          <cell r="L55" t="str">
            <v>Thaønh tieàn</v>
          </cell>
          <cell r="M55" t="str">
            <v xml:space="preserve">Giôø taêng ca </v>
          </cell>
          <cell r="N55" t="str">
            <v>Giôø taêng ca 1,5</v>
          </cell>
          <cell r="O55" t="str">
            <v>Giôø CN heä soá 2</v>
          </cell>
          <cell r="P55" t="str">
            <v>Toång giôø taêng ca</v>
          </cell>
          <cell r="Q55" t="str">
            <v>Löông 
1 giôø</v>
          </cell>
          <cell r="R55" t="str">
            <v>Tieàn  taêng
 ca</v>
          </cell>
          <cell r="S55" t="str">
            <v>Löông thöïc 
teá</v>
          </cell>
          <cell r="T55" t="str">
            <v>Phuï
 caáp</v>
          </cell>
          <cell r="U55" t="str">
            <v>Noäp BHXH,BHYT,KPCÑ</v>
          </cell>
          <cell r="V55" t="str">
            <v>Thöïc laõnh</v>
          </cell>
          <cell r="W55" t="str">
            <v>Kyù 
nhaän</v>
          </cell>
        </row>
        <row r="56">
          <cell r="B56" t="str">
            <v>1</v>
          </cell>
          <cell r="C56" t="str">
            <v>2</v>
          </cell>
          <cell r="D56" t="str">
            <v>3</v>
          </cell>
          <cell r="E56" t="str">
            <v>4</v>
          </cell>
          <cell r="F56" t="str">
            <v>5</v>
          </cell>
          <cell r="G56" t="str">
            <v>6</v>
          </cell>
          <cell r="H56" t="str">
            <v>7</v>
          </cell>
          <cell r="I56" t="str">
            <v>8</v>
          </cell>
          <cell r="J56" t="str">
            <v>9</v>
          </cell>
          <cell r="K56" t="str">
            <v>10=(8+9)</v>
          </cell>
          <cell r="L56" t="str">
            <v>11</v>
          </cell>
          <cell r="M56" t="str">
            <v>12</v>
          </cell>
          <cell r="N56" t="str">
            <v>13</v>
          </cell>
          <cell r="O56" t="str">
            <v>14</v>
          </cell>
          <cell r="P56" t="str">
            <v>15=(13x14)</v>
          </cell>
          <cell r="Q56" t="str">
            <v>16</v>
          </cell>
          <cell r="R56" t="str">
            <v>17=(15x16)</v>
          </cell>
          <cell r="S56" t="str">
            <v>18=(11+17)</v>
          </cell>
          <cell r="T56" t="str">
            <v>19</v>
          </cell>
          <cell r="U56" t="str">
            <v>20</v>
          </cell>
          <cell r="V56" t="str">
            <v>21=(18+19-20)</v>
          </cell>
          <cell r="W56" t="str">
            <v>22</v>
          </cell>
        </row>
        <row r="57">
          <cell r="B57" t="str">
            <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R57" t="str">
            <v/>
          </cell>
          <cell r="S57" t="str">
            <v/>
          </cell>
          <cell r="V57" t="str">
            <v/>
          </cell>
        </row>
        <row r="58">
          <cell r="B58" t="str">
            <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V58" t="str">
            <v/>
          </cell>
        </row>
        <row r="59">
          <cell r="B59" t="str">
            <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V59" t="str">
            <v/>
          </cell>
        </row>
        <row r="60">
          <cell r="B60" t="str">
            <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R60" t="str">
            <v/>
          </cell>
          <cell r="S60" t="str">
            <v/>
          </cell>
          <cell r="V60" t="str">
            <v/>
          </cell>
        </row>
        <row r="61">
          <cell r="B61" t="str">
            <v/>
          </cell>
          <cell r="C61" t="str">
            <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V61" t="str">
            <v/>
          </cell>
        </row>
        <row r="62">
          <cell r="B62" t="str">
            <v/>
          </cell>
          <cell r="C62" t="str">
            <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R62" t="str">
            <v/>
          </cell>
          <cell r="S62" t="str">
            <v/>
          </cell>
          <cell r="V62" t="str">
            <v/>
          </cell>
        </row>
        <row r="63">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V63" t="str">
            <v/>
          </cell>
        </row>
        <row r="64">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row>
        <row r="66">
          <cell r="B66" t="str">
            <v>Maõ NV</v>
          </cell>
          <cell r="C66" t="str">
            <v>Ngaøy vaøo</v>
          </cell>
          <cell r="D66" t="str">
            <v>Hoï vaø teân</v>
          </cell>
          <cell r="E66" t="str">
            <v>Phoøng ban</v>
          </cell>
          <cell r="F66" t="str">
            <v>Chöùc
 vuï</v>
          </cell>
          <cell r="G66" t="str">
            <v>Ñòa chæ</v>
          </cell>
          <cell r="H66" t="str">
            <v>Löông caên
 baûn</v>
          </cell>
          <cell r="I66" t="str">
            <v>Ca ngaøy</v>
          </cell>
          <cell r="J66" t="str">
            <v>Chuû nhaät
 (h.s 2)</v>
          </cell>
          <cell r="K66" t="str">
            <v>Toång ngaøy coâng</v>
          </cell>
          <cell r="L66" t="str">
            <v>Thaønh tieàn</v>
          </cell>
          <cell r="M66" t="str">
            <v xml:space="preserve">Giôø taêng ca </v>
          </cell>
          <cell r="N66" t="str">
            <v>Giôø taêng ca 1,5</v>
          </cell>
          <cell r="O66" t="str">
            <v>Giôø CN heä soá 2</v>
          </cell>
          <cell r="P66" t="str">
            <v>Toång giôø taêng ca</v>
          </cell>
          <cell r="Q66" t="str">
            <v>Löông 
1 giôø</v>
          </cell>
          <cell r="R66" t="str">
            <v>Tieàn  taêng
 ca</v>
          </cell>
          <cell r="S66" t="str">
            <v>Löông thöïc 
teá</v>
          </cell>
          <cell r="T66" t="str">
            <v>Phuï
 caáp</v>
          </cell>
          <cell r="U66" t="str">
            <v>Noäp BHXH,BHYT,KPCÑ</v>
          </cell>
          <cell r="V66" t="str">
            <v>Thöïc laõnh</v>
          </cell>
          <cell r="W66" t="str">
            <v>Kyù 
nhaän</v>
          </cell>
        </row>
        <row r="67">
          <cell r="B67" t="str">
            <v>1</v>
          </cell>
          <cell r="C67" t="str">
            <v>2</v>
          </cell>
          <cell r="D67" t="str">
            <v>3</v>
          </cell>
          <cell r="E67" t="str">
            <v>4</v>
          </cell>
          <cell r="F67" t="str">
            <v>5</v>
          </cell>
          <cell r="G67" t="str">
            <v>6</v>
          </cell>
          <cell r="H67" t="str">
            <v>7</v>
          </cell>
          <cell r="I67" t="str">
            <v>8</v>
          </cell>
          <cell r="J67" t="str">
            <v>9</v>
          </cell>
          <cell r="K67" t="str">
            <v>10=(8+9)</v>
          </cell>
          <cell r="L67" t="str">
            <v>11</v>
          </cell>
          <cell r="M67" t="str">
            <v>12</v>
          </cell>
          <cell r="N67" t="str">
            <v>13</v>
          </cell>
          <cell r="O67" t="str">
            <v>14</v>
          </cell>
          <cell r="P67" t="str">
            <v>15=(13x14)</v>
          </cell>
          <cell r="Q67" t="str">
            <v>16</v>
          </cell>
          <cell r="R67" t="str">
            <v>17=(15x16)</v>
          </cell>
          <cell r="S67" t="str">
            <v>18=(11+17)</v>
          </cell>
          <cell r="T67" t="str">
            <v>19</v>
          </cell>
          <cell r="U67" t="str">
            <v>20</v>
          </cell>
          <cell r="V67" t="str">
            <v>21=(18+19-20)</v>
          </cell>
          <cell r="W67" t="str">
            <v>22</v>
          </cell>
        </row>
        <row r="68">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V68" t="str">
            <v/>
          </cell>
        </row>
        <row r="69">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V69" t="str">
            <v/>
          </cell>
        </row>
        <row r="70">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V70" t="str">
            <v/>
          </cell>
        </row>
        <row r="71">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V71" t="str">
            <v/>
          </cell>
        </row>
        <row r="72">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V72" t="str">
            <v/>
          </cell>
        </row>
        <row r="73">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V73" t="str">
            <v/>
          </cell>
        </row>
        <row r="74">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V74" t="str">
            <v/>
          </cell>
        </row>
        <row r="75">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V75" t="str">
            <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V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V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V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V79" t="str">
            <v/>
          </cell>
        </row>
        <row r="80">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row>
        <row r="82">
          <cell r="B82" t="str">
            <v>Maõ NV</v>
          </cell>
          <cell r="C82" t="str">
            <v>Ngaøy vaøo</v>
          </cell>
          <cell r="D82" t="str">
            <v>Hoï vaø teân</v>
          </cell>
          <cell r="E82" t="str">
            <v>Phoøng ban</v>
          </cell>
          <cell r="F82" t="str">
            <v>Chöùc
 vuï</v>
          </cell>
          <cell r="G82" t="str">
            <v>Ñòa chæ</v>
          </cell>
          <cell r="H82" t="str">
            <v>Löông caên
 baûn</v>
          </cell>
          <cell r="I82" t="str">
            <v>Ca ngaøy</v>
          </cell>
          <cell r="J82" t="str">
            <v>Chuû nhaät
 (h.s 2)</v>
          </cell>
          <cell r="K82" t="str">
            <v>Toång ngaøy coâng</v>
          </cell>
          <cell r="L82" t="str">
            <v>Thaønh tieàn</v>
          </cell>
          <cell r="M82" t="str">
            <v xml:space="preserve">Giôø taêng ca </v>
          </cell>
          <cell r="N82" t="str">
            <v>Giôø taêng ca 1,5</v>
          </cell>
          <cell r="O82" t="str">
            <v>Giôø CN heä soá 2</v>
          </cell>
          <cell r="P82" t="str">
            <v>Toång giôø taêng ca</v>
          </cell>
          <cell r="Q82" t="str">
            <v>Löông 
1 giôø</v>
          </cell>
          <cell r="R82" t="str">
            <v>Tieàn  taêng
 ca</v>
          </cell>
          <cell r="S82" t="str">
            <v>Löông thöïc 
teá</v>
          </cell>
          <cell r="T82" t="str">
            <v>Phuï
 caáp</v>
          </cell>
          <cell r="U82" t="str">
            <v>Noäp BHXH,BHYT,KPCÑ</v>
          </cell>
          <cell r="V82" t="str">
            <v>Thöïc laõnh</v>
          </cell>
          <cell r="W82" t="str">
            <v>Kyù 
nhaän</v>
          </cell>
        </row>
        <row r="83">
          <cell r="B83" t="str">
            <v>1</v>
          </cell>
          <cell r="C83" t="str">
            <v>2</v>
          </cell>
          <cell r="D83" t="str">
            <v>3</v>
          </cell>
          <cell r="E83" t="str">
            <v>4</v>
          </cell>
          <cell r="F83" t="str">
            <v>5</v>
          </cell>
          <cell r="G83" t="str">
            <v>6</v>
          </cell>
          <cell r="H83" t="str">
            <v>7</v>
          </cell>
          <cell r="I83" t="str">
            <v>8</v>
          </cell>
          <cell r="J83" t="str">
            <v>9</v>
          </cell>
          <cell r="K83" t="str">
            <v>10=(8+9)</v>
          </cell>
          <cell r="L83" t="str">
            <v>11</v>
          </cell>
          <cell r="M83" t="str">
            <v>12</v>
          </cell>
          <cell r="N83" t="str">
            <v>13</v>
          </cell>
          <cell r="O83" t="str">
            <v>14</v>
          </cell>
          <cell r="P83" t="str">
            <v>15=(13x14)</v>
          </cell>
          <cell r="Q83" t="str">
            <v>16</v>
          </cell>
          <cell r="R83" t="str">
            <v>17=(15x16)</v>
          </cell>
          <cell r="S83" t="str">
            <v>18=(11+17)</v>
          </cell>
          <cell r="T83" t="str">
            <v>19</v>
          </cell>
          <cell r="U83" t="str">
            <v>20</v>
          </cell>
          <cell r="V83" t="str">
            <v>21=(18+19-20)</v>
          </cell>
          <cell r="W83" t="str">
            <v>22</v>
          </cell>
        </row>
        <row r="84">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V84" t="str">
            <v/>
          </cell>
        </row>
        <row r="85">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V85" t="str">
            <v/>
          </cell>
        </row>
        <row r="86">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V86" t="str">
            <v/>
          </cell>
        </row>
        <row r="87">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V87" t="str">
            <v/>
          </cell>
        </row>
        <row r="88">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V88" t="str">
            <v/>
          </cell>
        </row>
        <row r="89">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V89" t="str">
            <v/>
          </cell>
        </row>
        <row r="90">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V90" t="str">
            <v/>
          </cell>
        </row>
        <row r="91">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V91" t="str">
            <v/>
          </cell>
        </row>
        <row r="92">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V92" t="str">
            <v/>
          </cell>
        </row>
        <row r="93">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V93" t="str">
            <v/>
          </cell>
        </row>
        <row r="94">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V94" t="str">
            <v/>
          </cell>
        </row>
        <row r="95">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V95" t="str">
            <v/>
          </cell>
        </row>
        <row r="96">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row>
        <row r="98">
          <cell r="B98" t="str">
            <v>Maõ NV</v>
          </cell>
          <cell r="C98" t="str">
            <v>Ngaøy vaøo</v>
          </cell>
          <cell r="D98" t="str">
            <v>Hoï vaø teân</v>
          </cell>
          <cell r="E98" t="str">
            <v>Phoøng ban</v>
          </cell>
          <cell r="F98" t="str">
            <v>Chöùc
 vuï</v>
          </cell>
          <cell r="G98" t="str">
            <v>Ñòa chæ</v>
          </cell>
          <cell r="H98" t="str">
            <v>Löông caên
 baûn</v>
          </cell>
          <cell r="I98" t="str">
            <v>Ca ngaøy</v>
          </cell>
          <cell r="J98" t="str">
            <v>Chuû nhaät
 (h.s 2)</v>
          </cell>
          <cell r="K98" t="str">
            <v>Toång ngaøy coâng</v>
          </cell>
          <cell r="L98" t="str">
            <v>Thaønh tieàn</v>
          </cell>
          <cell r="M98" t="str">
            <v xml:space="preserve">Giôø taêng ca </v>
          </cell>
          <cell r="N98" t="str">
            <v>Giôø taêng ca 1,5</v>
          </cell>
          <cell r="O98" t="str">
            <v>Giôø CN heä soá 2</v>
          </cell>
          <cell r="P98" t="str">
            <v>Toång giôø taêng ca</v>
          </cell>
          <cell r="Q98" t="str">
            <v>Löông 
1 giôø</v>
          </cell>
          <cell r="R98" t="str">
            <v>Tieàn  taêng
 ca</v>
          </cell>
          <cell r="S98" t="str">
            <v>Löông thöïc 
teá</v>
          </cell>
          <cell r="T98" t="str">
            <v>Phuï
 caáp</v>
          </cell>
          <cell r="U98" t="str">
            <v>Noäp BHXH,BHYT,KPCÑ</v>
          </cell>
          <cell r="V98" t="str">
            <v>Thöïc laõnh</v>
          </cell>
          <cell r="W98" t="str">
            <v>Kyù 
nhaän</v>
          </cell>
        </row>
        <row r="99">
          <cell r="B99" t="str">
            <v>1</v>
          </cell>
          <cell r="C99" t="str">
            <v>2</v>
          </cell>
          <cell r="D99" t="str">
            <v>3</v>
          </cell>
          <cell r="E99" t="str">
            <v>4</v>
          </cell>
          <cell r="F99" t="str">
            <v>5</v>
          </cell>
          <cell r="G99" t="str">
            <v>6</v>
          </cell>
          <cell r="H99" t="str">
            <v>7</v>
          </cell>
          <cell r="I99" t="str">
            <v>8</v>
          </cell>
          <cell r="J99" t="str">
            <v>9</v>
          </cell>
          <cell r="K99" t="str">
            <v>10=(8+9)</v>
          </cell>
          <cell r="L99" t="str">
            <v>11</v>
          </cell>
          <cell r="M99" t="str">
            <v>12</v>
          </cell>
          <cell r="N99" t="str">
            <v>13</v>
          </cell>
          <cell r="O99" t="str">
            <v>14</v>
          </cell>
          <cell r="P99" t="str">
            <v>15=(13x14)</v>
          </cell>
          <cell r="Q99" t="str">
            <v>16</v>
          </cell>
          <cell r="R99" t="str">
            <v>17=(15x16)</v>
          </cell>
          <cell r="S99" t="str">
            <v>18=(11+17)</v>
          </cell>
          <cell r="T99" t="str">
            <v>19</v>
          </cell>
          <cell r="U99" t="str">
            <v>20</v>
          </cell>
          <cell r="V99" t="str">
            <v>21=(18+19-20)</v>
          </cell>
          <cell r="W99" t="str">
            <v>22</v>
          </cell>
        </row>
        <row r="100">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V100" t="str">
            <v/>
          </cell>
        </row>
        <row r="101">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V101" t="str">
            <v/>
          </cell>
        </row>
        <row r="102">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V102" t="str">
            <v/>
          </cell>
        </row>
        <row r="103">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V103" t="str">
            <v/>
          </cell>
        </row>
        <row r="104">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V104" t="str">
            <v/>
          </cell>
        </row>
        <row r="105">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V105" t="str">
            <v/>
          </cell>
        </row>
        <row r="106">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V106" t="str">
            <v/>
          </cell>
        </row>
        <row r="107">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V107" t="str">
            <v/>
          </cell>
        </row>
        <row r="108">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V108" t="str">
            <v/>
          </cell>
        </row>
        <row r="109">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V109" t="str">
            <v/>
          </cell>
        </row>
        <row r="110">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V110" t="str">
            <v/>
          </cell>
        </row>
        <row r="111">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V111" t="str">
            <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row>
        <row r="114">
          <cell r="B114" t="str">
            <v>Maõ NV</v>
          </cell>
          <cell r="C114" t="str">
            <v>Ngaøy vaøo</v>
          </cell>
          <cell r="D114" t="str">
            <v>Hoï vaø teân</v>
          </cell>
          <cell r="E114" t="str">
            <v>Phoøng ban</v>
          </cell>
          <cell r="F114" t="str">
            <v>Chöùc
 vuï</v>
          </cell>
          <cell r="G114" t="str">
            <v>Ñòa chæ</v>
          </cell>
          <cell r="H114" t="str">
            <v>Löông caên
 baûn</v>
          </cell>
          <cell r="I114" t="str">
            <v>Ca ngaøy</v>
          </cell>
          <cell r="J114" t="str">
            <v>Chuû nhaät
 (h.s 2)</v>
          </cell>
          <cell r="K114" t="str">
            <v>Toång ngaøy coâng</v>
          </cell>
          <cell r="L114" t="str">
            <v>Thaønh tieàn</v>
          </cell>
          <cell r="M114" t="str">
            <v xml:space="preserve">Giôø taêng ca </v>
          </cell>
          <cell r="N114" t="str">
            <v>Giôø taêng ca 1,5</v>
          </cell>
          <cell r="O114" t="str">
            <v>Giôø CN heä soá 2</v>
          </cell>
          <cell r="P114" t="str">
            <v>Toång giôø taêng ca</v>
          </cell>
          <cell r="Q114" t="str">
            <v>Löông 
1 giôø</v>
          </cell>
          <cell r="R114" t="str">
            <v>Tieàn  taêng
 ca</v>
          </cell>
          <cell r="S114" t="str">
            <v>Löông thöïc 
teá</v>
          </cell>
          <cell r="T114" t="str">
            <v>Phuï
 caáp</v>
          </cell>
          <cell r="U114" t="str">
            <v>Noäp BHXH,BHYT,KPCÑ</v>
          </cell>
          <cell r="V114" t="str">
            <v>Thöïc laõnh</v>
          </cell>
          <cell r="W114" t="str">
            <v>Kyù 
nhaän</v>
          </cell>
        </row>
        <row r="115">
          <cell r="B115" t="str">
            <v>1</v>
          </cell>
          <cell r="C115" t="str">
            <v>2</v>
          </cell>
          <cell r="D115" t="str">
            <v>3</v>
          </cell>
          <cell r="E115" t="str">
            <v>4</v>
          </cell>
          <cell r="F115" t="str">
            <v>5</v>
          </cell>
          <cell r="G115" t="str">
            <v>6</v>
          </cell>
          <cell r="H115" t="str">
            <v>7</v>
          </cell>
          <cell r="I115" t="str">
            <v>8</v>
          </cell>
          <cell r="J115" t="str">
            <v>9</v>
          </cell>
          <cell r="K115" t="str">
            <v>10=(8+9)</v>
          </cell>
          <cell r="L115" t="str">
            <v>11</v>
          </cell>
          <cell r="M115" t="str">
            <v>12</v>
          </cell>
          <cell r="N115" t="str">
            <v>13</v>
          </cell>
          <cell r="O115" t="str">
            <v>14</v>
          </cell>
          <cell r="P115" t="str">
            <v>15=(13x14)</v>
          </cell>
          <cell r="Q115" t="str">
            <v>16</v>
          </cell>
          <cell r="R115" t="str">
            <v>17=(15x16)</v>
          </cell>
          <cell r="S115" t="str">
            <v>18=(11+17)</v>
          </cell>
          <cell r="T115" t="str">
            <v>19</v>
          </cell>
          <cell r="U115" t="str">
            <v>20</v>
          </cell>
          <cell r="V115" t="str">
            <v>21=(18+19-20)</v>
          </cell>
          <cell r="W115" t="str">
            <v>22</v>
          </cell>
        </row>
        <row r="116">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V116" t="str">
            <v/>
          </cell>
        </row>
        <row r="117">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V117" t="str">
            <v/>
          </cell>
        </row>
        <row r="118">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V118" t="str">
            <v/>
          </cell>
        </row>
        <row r="119">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V119" t="str">
            <v/>
          </cell>
        </row>
        <row r="120">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V120" t="str">
            <v/>
          </cell>
        </row>
        <row r="121">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V121" t="str">
            <v/>
          </cell>
        </row>
        <row r="122">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V122" t="str">
            <v/>
          </cell>
        </row>
        <row r="123">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V123" t="str">
            <v/>
          </cell>
        </row>
        <row r="124">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V124" t="str">
            <v/>
          </cell>
        </row>
        <row r="125">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V125" t="str">
            <v/>
          </cell>
        </row>
        <row r="126">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V126" t="str">
            <v/>
          </cell>
        </row>
        <row r="127">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V127" t="str">
            <v/>
          </cell>
        </row>
        <row r="128">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V128" t="str">
            <v/>
          </cell>
        </row>
        <row r="129">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V129" t="str">
            <v/>
          </cell>
        </row>
        <row r="130">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V130" t="str">
            <v/>
          </cell>
        </row>
        <row r="131">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V131" t="str">
            <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row>
        <row r="134">
          <cell r="B134" t="str">
            <v>Maõ NV</v>
          </cell>
          <cell r="C134" t="str">
            <v>Ngaøy vaøo</v>
          </cell>
          <cell r="D134" t="str">
            <v>Hoï vaø teân</v>
          </cell>
          <cell r="E134" t="str">
            <v>Phoøng ban</v>
          </cell>
          <cell r="F134" t="str">
            <v>Chöùc
 vuï</v>
          </cell>
          <cell r="G134" t="str">
            <v>Ñòa chæ</v>
          </cell>
          <cell r="H134" t="str">
            <v>Löông caên
 baûn</v>
          </cell>
          <cell r="I134" t="str">
            <v>Ca ngaøy</v>
          </cell>
          <cell r="J134" t="str">
            <v>Chuû nhaät
 (h.s 2)</v>
          </cell>
          <cell r="K134" t="str">
            <v>Toång ngaøy coâng</v>
          </cell>
          <cell r="L134" t="str">
            <v>Thaønh tieàn</v>
          </cell>
          <cell r="M134" t="str">
            <v xml:space="preserve">Giôø taêng ca </v>
          </cell>
          <cell r="N134" t="str">
            <v>Giôø taêng ca 1,5</v>
          </cell>
          <cell r="O134" t="str">
            <v>Giôø CN heä soá 2</v>
          </cell>
          <cell r="P134" t="str">
            <v>Toång giôø taêng ca</v>
          </cell>
          <cell r="Q134" t="str">
            <v>Löông 
1 giôø</v>
          </cell>
          <cell r="R134" t="str">
            <v>Tieàn  taêng
 ca</v>
          </cell>
          <cell r="S134" t="str">
            <v>Löông thöïc 
teá</v>
          </cell>
          <cell r="T134" t="str">
            <v>Phuï
 caáp</v>
          </cell>
          <cell r="U134" t="str">
            <v>Noäp BHXH,BHYT,KPCÑ</v>
          </cell>
          <cell r="V134" t="str">
            <v>Thöïc laõnh</v>
          </cell>
          <cell r="W134" t="str">
            <v>Kyù 
nhaän</v>
          </cell>
        </row>
        <row r="135">
          <cell r="B135" t="str">
            <v>1</v>
          </cell>
          <cell r="C135" t="str">
            <v>2</v>
          </cell>
          <cell r="D135" t="str">
            <v>3</v>
          </cell>
          <cell r="E135" t="str">
            <v>4</v>
          </cell>
          <cell r="F135" t="str">
            <v>5</v>
          </cell>
          <cell r="G135" t="str">
            <v>6</v>
          </cell>
          <cell r="H135" t="str">
            <v>7</v>
          </cell>
          <cell r="I135" t="str">
            <v>8</v>
          </cell>
          <cell r="J135" t="str">
            <v>9</v>
          </cell>
          <cell r="K135" t="str">
            <v>10=(8+9)</v>
          </cell>
          <cell r="L135" t="str">
            <v>11</v>
          </cell>
          <cell r="M135" t="str">
            <v>12</v>
          </cell>
          <cell r="N135" t="str">
            <v>13</v>
          </cell>
          <cell r="O135" t="str">
            <v>14</v>
          </cell>
          <cell r="P135" t="str">
            <v>15=(13x14)</v>
          </cell>
          <cell r="Q135" t="str">
            <v>16</v>
          </cell>
          <cell r="R135" t="str">
            <v>17=(15x16)</v>
          </cell>
          <cell r="S135" t="str">
            <v>18=(11+17)</v>
          </cell>
          <cell r="T135" t="str">
            <v>19</v>
          </cell>
          <cell r="U135" t="str">
            <v>20</v>
          </cell>
          <cell r="V135" t="str">
            <v>21=(18+19-20)</v>
          </cell>
          <cell r="W135" t="str">
            <v>22</v>
          </cell>
        </row>
        <row r="136">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V136" t="str">
            <v/>
          </cell>
        </row>
        <row r="137">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V137" t="str">
            <v/>
          </cell>
        </row>
        <row r="138">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V138" t="str">
            <v/>
          </cell>
        </row>
        <row r="139">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V139" t="str">
            <v/>
          </cell>
        </row>
        <row r="140">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V140" t="str">
            <v/>
          </cell>
        </row>
        <row r="141">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V141" t="str">
            <v/>
          </cell>
        </row>
        <row r="142">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V142" t="str">
            <v/>
          </cell>
        </row>
        <row r="143">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V143" t="str">
            <v/>
          </cell>
        </row>
        <row r="144">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V144" t="str">
            <v/>
          </cell>
        </row>
        <row r="145">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V145" t="str">
            <v/>
          </cell>
        </row>
        <row r="146">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V146" t="str">
            <v/>
          </cell>
        </row>
        <row r="147">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V147" t="str">
            <v/>
          </cell>
        </row>
        <row r="148">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V148" t="str">
            <v/>
          </cell>
        </row>
        <row r="149">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row>
        <row r="151">
          <cell r="B151" t="str">
            <v>Maõ NV</v>
          </cell>
          <cell r="C151" t="str">
            <v>Ngaøy vaøo</v>
          </cell>
          <cell r="D151" t="str">
            <v>Hoï vaø teân</v>
          </cell>
          <cell r="E151" t="str">
            <v>Phoøng ban</v>
          </cell>
          <cell r="F151" t="str">
            <v>Chöùc
 vuï</v>
          </cell>
          <cell r="G151" t="str">
            <v>Ñòa chæ</v>
          </cell>
          <cell r="H151" t="str">
            <v>Löông caên
 baûn</v>
          </cell>
          <cell r="I151" t="str">
            <v>Ca ngaøy</v>
          </cell>
          <cell r="J151" t="str">
            <v>Chuû nhaät
 (h.s 2)</v>
          </cell>
          <cell r="K151" t="str">
            <v>Toång ngaøy coâng</v>
          </cell>
          <cell r="L151" t="str">
            <v>Thaønh tieàn</v>
          </cell>
          <cell r="M151" t="str">
            <v xml:space="preserve">Giôø taêng ca </v>
          </cell>
          <cell r="N151" t="str">
            <v>Giôø taêng ca 1,5</v>
          </cell>
          <cell r="O151" t="str">
            <v>Giôø CN heä soá 2</v>
          </cell>
          <cell r="P151" t="str">
            <v>Toång giôø taêng ca</v>
          </cell>
          <cell r="Q151" t="str">
            <v>Löông 
1 giôø</v>
          </cell>
          <cell r="R151" t="str">
            <v>Tieàn  taêng
 ca</v>
          </cell>
          <cell r="S151" t="str">
            <v>Löông thöïc 
teá</v>
          </cell>
          <cell r="T151" t="str">
            <v>Phuï
 caáp</v>
          </cell>
          <cell r="U151" t="str">
            <v>Noäp BHXH,BHYT,KPCÑ</v>
          </cell>
          <cell r="V151" t="str">
            <v>Thöïc laõnh</v>
          </cell>
          <cell r="W151" t="str">
            <v>Kyù 
nhaän</v>
          </cell>
        </row>
        <row r="152">
          <cell r="B152" t="str">
            <v>1</v>
          </cell>
          <cell r="C152" t="str">
            <v>2</v>
          </cell>
          <cell r="D152" t="str">
            <v>3</v>
          </cell>
          <cell r="E152" t="str">
            <v>4</v>
          </cell>
          <cell r="F152" t="str">
            <v>5</v>
          </cell>
          <cell r="G152" t="str">
            <v>6</v>
          </cell>
          <cell r="H152" t="str">
            <v>7</v>
          </cell>
          <cell r="I152" t="str">
            <v>8</v>
          </cell>
          <cell r="J152" t="str">
            <v>9</v>
          </cell>
          <cell r="K152" t="str">
            <v>10=(8+9)</v>
          </cell>
          <cell r="L152" t="str">
            <v>11</v>
          </cell>
          <cell r="M152" t="str">
            <v>12</v>
          </cell>
          <cell r="N152" t="str">
            <v>13</v>
          </cell>
          <cell r="O152" t="str">
            <v>14</v>
          </cell>
          <cell r="P152" t="str">
            <v>15=(13x14)</v>
          </cell>
          <cell r="Q152" t="str">
            <v>16</v>
          </cell>
          <cell r="R152" t="str">
            <v>17=(15x16)</v>
          </cell>
          <cell r="S152" t="str">
            <v>18=(11+17)</v>
          </cell>
          <cell r="T152" t="str">
            <v>19</v>
          </cell>
          <cell r="U152" t="str">
            <v>20</v>
          </cell>
          <cell r="V152" t="str">
            <v>21=(18+19-20)</v>
          </cell>
          <cell r="W152" t="str">
            <v>22</v>
          </cell>
        </row>
        <row r="153">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V153" t="str">
            <v/>
          </cell>
        </row>
        <row r="154">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V154" t="str">
            <v/>
          </cell>
        </row>
        <row r="155">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V155" t="str">
            <v/>
          </cell>
        </row>
        <row r="156">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V156" t="str">
            <v/>
          </cell>
        </row>
        <row r="157">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V157" t="str">
            <v/>
          </cell>
        </row>
        <row r="158">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V158" t="str">
            <v/>
          </cell>
        </row>
        <row r="159">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V159" t="str">
            <v/>
          </cell>
        </row>
        <row r="160">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V160" t="str">
            <v/>
          </cell>
        </row>
        <row r="161">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V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row>
        <row r="164">
          <cell r="B164" t="str">
            <v>Maõ NV</v>
          </cell>
          <cell r="C164" t="str">
            <v>Ngaøy vaøo</v>
          </cell>
          <cell r="D164" t="str">
            <v>Hoï vaø teân</v>
          </cell>
          <cell r="E164" t="str">
            <v>Phoøng ban</v>
          </cell>
          <cell r="F164" t="str">
            <v>Chöùc
 vuï</v>
          </cell>
          <cell r="G164" t="str">
            <v>Ñòa chæ</v>
          </cell>
          <cell r="H164" t="str">
            <v>Löông caên
 baûn</v>
          </cell>
          <cell r="I164" t="str">
            <v>Ca ngaøy</v>
          </cell>
          <cell r="J164" t="str">
            <v>Chuû nhaät
 (h.s 2)</v>
          </cell>
          <cell r="K164" t="str">
            <v>Toång ngaøy coâng</v>
          </cell>
          <cell r="L164" t="str">
            <v>Thaønh tieàn</v>
          </cell>
          <cell r="M164" t="str">
            <v xml:space="preserve">Giôø taêng ca </v>
          </cell>
          <cell r="N164" t="str">
            <v>Giôø taêng ca 1,5</v>
          </cell>
          <cell r="O164" t="str">
            <v>Giôø CN heä soá 2</v>
          </cell>
          <cell r="P164" t="str">
            <v>Toång giôø taêng ca</v>
          </cell>
          <cell r="Q164" t="str">
            <v>Löông 
1 giôø</v>
          </cell>
          <cell r="R164" t="str">
            <v>Tieàn  taêng
 ca</v>
          </cell>
          <cell r="S164" t="str">
            <v>Löông thöïc 
teá</v>
          </cell>
          <cell r="T164" t="str">
            <v>Phuï
 caáp</v>
          </cell>
          <cell r="U164" t="str">
            <v>Noäp BHXH,BHYT,KPCÑ</v>
          </cell>
          <cell r="V164" t="str">
            <v>Thöïc laõnh</v>
          </cell>
          <cell r="W164" t="str">
            <v>Kyù 
nhaän</v>
          </cell>
        </row>
        <row r="165">
          <cell r="B165" t="str">
            <v>1</v>
          </cell>
          <cell r="C165" t="str">
            <v>2</v>
          </cell>
          <cell r="D165" t="str">
            <v>3</v>
          </cell>
          <cell r="E165" t="str">
            <v>4</v>
          </cell>
          <cell r="F165" t="str">
            <v>5</v>
          </cell>
          <cell r="G165" t="str">
            <v>6</v>
          </cell>
          <cell r="H165" t="str">
            <v>7</v>
          </cell>
          <cell r="I165" t="str">
            <v>8</v>
          </cell>
          <cell r="J165" t="str">
            <v>9</v>
          </cell>
          <cell r="K165" t="str">
            <v>10=(8+9)</v>
          </cell>
          <cell r="L165" t="str">
            <v>11</v>
          </cell>
          <cell r="M165" t="str">
            <v>12</v>
          </cell>
          <cell r="N165" t="str">
            <v>13</v>
          </cell>
          <cell r="O165" t="str">
            <v>14</v>
          </cell>
          <cell r="P165" t="str">
            <v>15=(13x14)</v>
          </cell>
          <cell r="Q165" t="str">
            <v>16</v>
          </cell>
          <cell r="R165" t="str">
            <v>17=(15x16)</v>
          </cell>
          <cell r="S165" t="str">
            <v>18=(11+17)</v>
          </cell>
          <cell r="T165" t="str">
            <v>19</v>
          </cell>
          <cell r="U165" t="str">
            <v>20</v>
          </cell>
          <cell r="V165" t="str">
            <v>21=(18+19-20)</v>
          </cell>
          <cell r="W165" t="str">
            <v>22</v>
          </cell>
        </row>
        <row r="166">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V166" t="str">
            <v/>
          </cell>
        </row>
        <row r="167">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V167" t="str">
            <v/>
          </cell>
        </row>
        <row r="168">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V168" t="str">
            <v/>
          </cell>
        </row>
        <row r="169">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V169" t="str">
            <v/>
          </cell>
        </row>
        <row r="170">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V170" t="str">
            <v/>
          </cell>
        </row>
        <row r="171">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V171" t="str">
            <v/>
          </cell>
        </row>
        <row r="172">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row>
        <row r="174">
          <cell r="B174" t="str">
            <v>Maõ NV</v>
          </cell>
          <cell r="C174" t="str">
            <v>Ngaøy vaøo</v>
          </cell>
          <cell r="D174" t="str">
            <v>Hoï vaø teân</v>
          </cell>
          <cell r="E174" t="str">
            <v>Phoøng ban</v>
          </cell>
          <cell r="F174" t="str">
            <v>Chöùc
 vuï</v>
          </cell>
          <cell r="G174" t="str">
            <v>Ñòa chæ</v>
          </cell>
          <cell r="H174" t="str">
            <v>Löông caên
 baûn</v>
          </cell>
          <cell r="I174" t="str">
            <v>Ca ngaøy</v>
          </cell>
          <cell r="J174" t="str">
            <v>Chuû nhaät
 (h.s 2)</v>
          </cell>
          <cell r="K174" t="str">
            <v>Toång ngaøy coâng</v>
          </cell>
          <cell r="L174" t="str">
            <v>Thaønh tieàn</v>
          </cell>
          <cell r="M174" t="str">
            <v xml:space="preserve">Giôø taêng ca </v>
          </cell>
          <cell r="N174" t="str">
            <v>Giôø taêng ca 1,5</v>
          </cell>
          <cell r="O174" t="str">
            <v>Giôø CN heä soá 2</v>
          </cell>
          <cell r="P174" t="str">
            <v>Toång giôø taêng ca</v>
          </cell>
          <cell r="Q174" t="str">
            <v>Löông 
1 giôø</v>
          </cell>
          <cell r="R174" t="str">
            <v>Tieàn  taêng
 ca</v>
          </cell>
          <cell r="S174" t="str">
            <v>Löông thöïc 
teá</v>
          </cell>
          <cell r="T174" t="str">
            <v>Phuï
 caáp</v>
          </cell>
          <cell r="U174" t="str">
            <v>Noäp BHXH,BHYT,KPCÑ</v>
          </cell>
          <cell r="V174" t="str">
            <v>Thöïc laõnh</v>
          </cell>
          <cell r="W174" t="str">
            <v>Kyù 
nhaän</v>
          </cell>
        </row>
        <row r="175">
          <cell r="B175" t="str">
            <v>1</v>
          </cell>
          <cell r="C175" t="str">
            <v>2</v>
          </cell>
          <cell r="D175" t="str">
            <v>3</v>
          </cell>
          <cell r="E175" t="str">
            <v>4</v>
          </cell>
          <cell r="F175" t="str">
            <v>5</v>
          </cell>
          <cell r="G175" t="str">
            <v>6</v>
          </cell>
          <cell r="H175" t="str">
            <v>7</v>
          </cell>
          <cell r="I175" t="str">
            <v>8</v>
          </cell>
          <cell r="J175" t="str">
            <v>9</v>
          </cell>
          <cell r="K175" t="str">
            <v>10=(8+9)</v>
          </cell>
          <cell r="L175" t="str">
            <v>11</v>
          </cell>
          <cell r="M175" t="str">
            <v>12</v>
          </cell>
          <cell r="N175" t="str">
            <v>13</v>
          </cell>
          <cell r="O175" t="str">
            <v>14</v>
          </cell>
          <cell r="P175" t="str">
            <v>15=(13x14)</v>
          </cell>
          <cell r="Q175" t="str">
            <v>16</v>
          </cell>
          <cell r="R175" t="str">
            <v>17=(15x16)</v>
          </cell>
          <cell r="S175" t="str">
            <v>18=(11+17)</v>
          </cell>
          <cell r="T175" t="str">
            <v>19</v>
          </cell>
          <cell r="U175" t="str">
            <v>20</v>
          </cell>
          <cell r="V175" t="str">
            <v>21=(18+19-20)</v>
          </cell>
          <cell r="W175" t="str">
            <v>22</v>
          </cell>
        </row>
        <row r="176">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V176" t="str">
            <v/>
          </cell>
        </row>
        <row r="177">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V177" t="str">
            <v/>
          </cell>
        </row>
        <row r="178">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V178" t="str">
            <v/>
          </cell>
        </row>
        <row r="179">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V179" t="str">
            <v/>
          </cell>
        </row>
        <row r="180">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V180" t="str">
            <v/>
          </cell>
        </row>
        <row r="181">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V181" t="str">
            <v/>
          </cell>
        </row>
        <row r="182">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V182" t="str">
            <v/>
          </cell>
        </row>
        <row r="183">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V183" t="str">
            <v/>
          </cell>
        </row>
        <row r="184">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V184" t="str">
            <v/>
          </cell>
        </row>
        <row r="185">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V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row>
        <row r="188">
          <cell r="B188" t="str">
            <v>Maõ NV</v>
          </cell>
          <cell r="C188" t="str">
            <v>Ngaøy vaøo</v>
          </cell>
          <cell r="D188" t="str">
            <v>Hoï vaø teân</v>
          </cell>
          <cell r="E188" t="str">
            <v>Phoøng ban</v>
          </cell>
          <cell r="F188" t="str">
            <v>Chöùc
 vuï</v>
          </cell>
          <cell r="G188" t="str">
            <v>Ñòa chæ</v>
          </cell>
          <cell r="H188" t="str">
            <v>Löông caên
 baûn</v>
          </cell>
          <cell r="I188" t="str">
            <v>Ca ngaøy</v>
          </cell>
          <cell r="J188" t="str">
            <v>Chuû nhaät
 (h.s 2)</v>
          </cell>
          <cell r="K188" t="str">
            <v>Toång ngaøy coâng</v>
          </cell>
          <cell r="L188" t="str">
            <v>Thaønh tieàn</v>
          </cell>
          <cell r="M188" t="str">
            <v xml:space="preserve">Giôø taêng ca </v>
          </cell>
          <cell r="N188" t="str">
            <v>Giôø taêng ca 1,5</v>
          </cell>
          <cell r="O188" t="str">
            <v>Giôø CN heä soá 2</v>
          </cell>
          <cell r="P188" t="str">
            <v>Toång giôø taêng ca</v>
          </cell>
          <cell r="Q188" t="str">
            <v>Löông 
1 giôø</v>
          </cell>
          <cell r="R188" t="str">
            <v>Tieàn  taêng
 ca</v>
          </cell>
          <cell r="S188" t="str">
            <v>Löông thöïc 
teá</v>
          </cell>
          <cell r="T188" t="str">
            <v>Phuï
 caáp</v>
          </cell>
          <cell r="U188" t="str">
            <v>Noäp BHXH,BHYT,KPCÑ</v>
          </cell>
          <cell r="V188" t="str">
            <v>Thöïc laõnh</v>
          </cell>
          <cell r="W188" t="str">
            <v>Kyù 
nhaän</v>
          </cell>
        </row>
        <row r="189">
          <cell r="B189" t="str">
            <v>1</v>
          </cell>
          <cell r="C189" t="str">
            <v>2</v>
          </cell>
          <cell r="D189" t="str">
            <v>3</v>
          </cell>
          <cell r="E189" t="str">
            <v>4</v>
          </cell>
          <cell r="F189" t="str">
            <v>5</v>
          </cell>
          <cell r="G189" t="str">
            <v>6</v>
          </cell>
          <cell r="H189" t="str">
            <v>7</v>
          </cell>
          <cell r="I189" t="str">
            <v>8</v>
          </cell>
          <cell r="J189" t="str">
            <v>9</v>
          </cell>
          <cell r="K189" t="str">
            <v>10=(8+9)</v>
          </cell>
          <cell r="L189" t="str">
            <v>11</v>
          </cell>
          <cell r="M189" t="str">
            <v>12</v>
          </cell>
          <cell r="N189" t="str">
            <v>13</v>
          </cell>
          <cell r="O189" t="str">
            <v>14</v>
          </cell>
          <cell r="P189" t="str">
            <v>15=(13x14)</v>
          </cell>
          <cell r="Q189" t="str">
            <v>16</v>
          </cell>
          <cell r="R189" t="str">
            <v>17=(15x16)</v>
          </cell>
          <cell r="S189" t="str">
            <v>18=(11+17)</v>
          </cell>
          <cell r="T189" t="str">
            <v>19</v>
          </cell>
          <cell r="U189" t="str">
            <v>20</v>
          </cell>
          <cell r="V189" t="str">
            <v>21=(18+19-20)</v>
          </cell>
          <cell r="W189" t="str">
            <v>22</v>
          </cell>
        </row>
        <row r="190">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V190" t="str">
            <v/>
          </cell>
        </row>
        <row r="191">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V191" t="str">
            <v/>
          </cell>
        </row>
        <row r="192">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V192" t="str">
            <v/>
          </cell>
        </row>
        <row r="193">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V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row>
        <row r="196">
          <cell r="B196" t="str">
            <v>Maõ NV</v>
          </cell>
          <cell r="C196" t="str">
            <v>Ngaøy vaøo</v>
          </cell>
          <cell r="D196" t="str">
            <v>Hoï vaø teân</v>
          </cell>
          <cell r="E196" t="str">
            <v>Phoøng ban</v>
          </cell>
          <cell r="F196" t="str">
            <v>Chöùc
 vuï</v>
          </cell>
          <cell r="G196" t="str">
            <v>Ñòa chæ</v>
          </cell>
          <cell r="H196" t="str">
            <v>Löông caên
 baûn</v>
          </cell>
          <cell r="I196" t="str">
            <v>Ca ngaøy</v>
          </cell>
          <cell r="J196" t="str">
            <v>Chuû nhaät
 (h.s 2)</v>
          </cell>
          <cell r="K196" t="str">
            <v>Toång ngaøy coâng</v>
          </cell>
          <cell r="L196" t="str">
            <v>Thaønh tieàn</v>
          </cell>
          <cell r="M196" t="str">
            <v xml:space="preserve">Giôø taêng ca </v>
          </cell>
          <cell r="N196" t="str">
            <v>Giôø taêng ca 1,5</v>
          </cell>
          <cell r="O196" t="str">
            <v>Giôø CN heä soá 2</v>
          </cell>
          <cell r="P196" t="str">
            <v>Toång giôø taêng ca</v>
          </cell>
          <cell r="Q196" t="str">
            <v>Löông 
1 giôø</v>
          </cell>
          <cell r="R196" t="str">
            <v>Tieàn  taêng
 ca</v>
          </cell>
          <cell r="S196" t="str">
            <v>Löông thöïc 
teá</v>
          </cell>
          <cell r="T196" t="str">
            <v>Phuï
 caáp</v>
          </cell>
          <cell r="U196" t="str">
            <v>Noäp BHXH,BHYT,KPCÑ</v>
          </cell>
          <cell r="V196" t="str">
            <v>Thöïc laõnh</v>
          </cell>
          <cell r="W196" t="str">
            <v>Kyù 
nhaän</v>
          </cell>
        </row>
        <row r="197">
          <cell r="B197" t="str">
            <v>1</v>
          </cell>
          <cell r="C197" t="str">
            <v>2</v>
          </cell>
          <cell r="D197" t="str">
            <v>3</v>
          </cell>
          <cell r="E197" t="str">
            <v>4</v>
          </cell>
          <cell r="F197" t="str">
            <v>5</v>
          </cell>
          <cell r="G197" t="str">
            <v>6</v>
          </cell>
          <cell r="H197" t="str">
            <v>7</v>
          </cell>
          <cell r="I197" t="str">
            <v>8</v>
          </cell>
          <cell r="J197" t="str">
            <v>9</v>
          </cell>
          <cell r="K197" t="str">
            <v>10=(8+9)</v>
          </cell>
          <cell r="L197" t="str">
            <v>11</v>
          </cell>
          <cell r="M197" t="str">
            <v>12</v>
          </cell>
          <cell r="N197" t="str">
            <v>13</v>
          </cell>
          <cell r="O197" t="str">
            <v>14</v>
          </cell>
          <cell r="P197" t="str">
            <v>15=(13x14)</v>
          </cell>
          <cell r="Q197" t="str">
            <v>16</v>
          </cell>
          <cell r="R197" t="str">
            <v>17=(15x16)</v>
          </cell>
          <cell r="S197" t="str">
            <v>18=(11+17)</v>
          </cell>
          <cell r="T197" t="str">
            <v>19</v>
          </cell>
          <cell r="U197" t="str">
            <v>20</v>
          </cell>
          <cell r="V197" t="str">
            <v>21=(18+19-20)</v>
          </cell>
          <cell r="W197" t="str">
            <v>22</v>
          </cell>
        </row>
        <row r="198">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V198" t="str">
            <v/>
          </cell>
        </row>
        <row r="199">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V199" t="str">
            <v/>
          </cell>
        </row>
        <row r="200">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V200" t="str">
            <v/>
          </cell>
        </row>
        <row r="201">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V201" t="str">
            <v/>
          </cell>
        </row>
        <row r="202">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V202" t="str">
            <v/>
          </cell>
        </row>
        <row r="203">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V203" t="str">
            <v/>
          </cell>
        </row>
        <row r="204">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V204" t="str">
            <v/>
          </cell>
        </row>
        <row r="205">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V205" t="str">
            <v/>
          </cell>
        </row>
        <row r="206">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V206" t="str">
            <v/>
          </cell>
        </row>
        <row r="207">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V207" t="str">
            <v/>
          </cell>
        </row>
        <row r="208">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V208" t="str">
            <v/>
          </cell>
        </row>
        <row r="209">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V209" t="str">
            <v/>
          </cell>
        </row>
        <row r="210">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V210" t="str">
            <v/>
          </cell>
        </row>
        <row r="211">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V211" t="str">
            <v/>
          </cell>
        </row>
        <row r="212">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V212" t="str">
            <v/>
          </cell>
        </row>
        <row r="213">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V213" t="str">
            <v/>
          </cell>
        </row>
        <row r="214">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V214" t="str">
            <v/>
          </cell>
        </row>
        <row r="215">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V215" t="str">
            <v/>
          </cell>
        </row>
        <row r="216">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V216" t="str">
            <v/>
          </cell>
        </row>
        <row r="217">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V217" t="str">
            <v/>
          </cell>
        </row>
        <row r="218">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V218" t="str">
            <v/>
          </cell>
        </row>
        <row r="219">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V219" t="str">
            <v/>
          </cell>
        </row>
        <row r="220">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V220" t="str">
            <v/>
          </cell>
        </row>
        <row r="221">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V221" t="str">
            <v/>
          </cell>
        </row>
        <row r="222">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V222" t="str">
            <v/>
          </cell>
        </row>
        <row r="223">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V223" t="str">
            <v/>
          </cell>
        </row>
        <row r="224">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V224" t="str">
            <v/>
          </cell>
        </row>
        <row r="225">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V225" t="str">
            <v/>
          </cell>
        </row>
        <row r="226">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V226" t="str">
            <v/>
          </cell>
        </row>
        <row r="227">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V227" t="str">
            <v/>
          </cell>
        </row>
        <row r="228">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V228" t="str">
            <v/>
          </cell>
        </row>
        <row r="229">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V229" t="str">
            <v/>
          </cell>
        </row>
        <row r="230">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V230" t="str">
            <v/>
          </cell>
        </row>
        <row r="231">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V231" t="str">
            <v/>
          </cell>
        </row>
        <row r="232">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V232" t="str">
            <v/>
          </cell>
        </row>
        <row r="233">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V233" t="str">
            <v/>
          </cell>
        </row>
        <row r="234">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V234" t="str">
            <v/>
          </cell>
        </row>
        <row r="235">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V235" t="str">
            <v/>
          </cell>
        </row>
        <row r="236">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V236" t="str">
            <v/>
          </cell>
        </row>
        <row r="237">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V237" t="str">
            <v/>
          </cell>
        </row>
        <row r="238">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V238" t="str">
            <v/>
          </cell>
        </row>
        <row r="239">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V239" t="str">
            <v/>
          </cell>
        </row>
        <row r="240">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V240" t="str">
            <v/>
          </cell>
        </row>
        <row r="241">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V241" t="str">
            <v/>
          </cell>
        </row>
        <row r="242">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V242" t="str">
            <v/>
          </cell>
        </row>
        <row r="243">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V243" t="str">
            <v/>
          </cell>
        </row>
        <row r="244">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V244" t="str">
            <v/>
          </cell>
        </row>
        <row r="245">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V245" t="str">
            <v/>
          </cell>
        </row>
        <row r="246">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V246" t="str">
            <v/>
          </cell>
        </row>
        <row r="247">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V247" t="str">
            <v/>
          </cell>
        </row>
        <row r="248">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V248" t="str">
            <v/>
          </cell>
        </row>
        <row r="249">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V249" t="str">
            <v/>
          </cell>
        </row>
        <row r="250">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V250" t="str">
            <v/>
          </cell>
        </row>
        <row r="251">
          <cell r="B251" t="str">
            <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t="str">
            <v/>
          </cell>
          <cell r="R251" t="str">
            <v/>
          </cell>
          <cell r="S251" t="str">
            <v/>
          </cell>
          <cell r="V251" t="str">
            <v/>
          </cell>
        </row>
        <row r="252">
          <cell r="B252" t="str">
            <v/>
          </cell>
          <cell r="C252" t="str">
            <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V252" t="str">
            <v/>
          </cell>
        </row>
        <row r="253">
          <cell r="B253" t="str">
            <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t="str">
            <v/>
          </cell>
          <cell r="R253" t="str">
            <v/>
          </cell>
          <cell r="S253" t="str">
            <v/>
          </cell>
          <cell r="V253" t="str">
            <v/>
          </cell>
        </row>
        <row r="254">
          <cell r="B254" t="str">
            <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t="str">
            <v/>
          </cell>
          <cell r="R254" t="str">
            <v/>
          </cell>
          <cell r="S254" t="str">
            <v/>
          </cell>
          <cell r="V254" t="str">
            <v/>
          </cell>
        </row>
        <row r="255">
          <cell r="B255" t="str">
            <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t="str">
            <v/>
          </cell>
          <cell r="R255" t="str">
            <v/>
          </cell>
          <cell r="S255" t="str">
            <v/>
          </cell>
          <cell r="V255" t="str">
            <v/>
          </cell>
        </row>
        <row r="256">
          <cell r="B256" t="str">
            <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t="str">
            <v/>
          </cell>
          <cell r="R256" t="str">
            <v/>
          </cell>
          <cell r="S256" t="str">
            <v/>
          </cell>
          <cell r="V256" t="str">
            <v/>
          </cell>
        </row>
        <row r="257">
          <cell r="B257" t="str">
            <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t="str">
            <v/>
          </cell>
          <cell r="R257" t="str">
            <v/>
          </cell>
          <cell r="S257" t="str">
            <v/>
          </cell>
          <cell r="V257" t="str">
            <v/>
          </cell>
        </row>
        <row r="258">
          <cell r="B258" t="str">
            <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t="str">
            <v/>
          </cell>
          <cell r="R258" t="str">
            <v/>
          </cell>
          <cell r="S258" t="str">
            <v/>
          </cell>
          <cell r="V258" t="str">
            <v/>
          </cell>
        </row>
        <row r="259">
          <cell r="B259" t="str">
            <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V259" t="str">
            <v/>
          </cell>
        </row>
        <row r="260">
          <cell r="B260" t="str">
            <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t="str">
            <v/>
          </cell>
          <cell r="R260" t="str">
            <v/>
          </cell>
          <cell r="S260" t="str">
            <v/>
          </cell>
          <cell r="V260" t="str">
            <v/>
          </cell>
        </row>
        <row r="261">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V261" t="str">
            <v/>
          </cell>
        </row>
        <row r="262">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V262" t="str">
            <v/>
          </cell>
        </row>
        <row r="263">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V263" t="str">
            <v/>
          </cell>
        </row>
        <row r="264">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V264" t="str">
            <v/>
          </cell>
        </row>
        <row r="265">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V265" t="str">
            <v/>
          </cell>
        </row>
        <row r="266">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V266" t="str">
            <v/>
          </cell>
        </row>
        <row r="267">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V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row>
        <row r="270">
          <cell r="B270" t="str">
            <v>Maõ NV</v>
          </cell>
          <cell r="C270" t="str">
            <v>Ngaøy vaøo</v>
          </cell>
          <cell r="D270" t="str">
            <v>Hoï vaø teân</v>
          </cell>
          <cell r="E270" t="str">
            <v>Phoøng ban</v>
          </cell>
          <cell r="F270" t="str">
            <v>Chöùc
 vuï</v>
          </cell>
          <cell r="G270" t="str">
            <v>Ñòa chæ</v>
          </cell>
          <cell r="H270" t="str">
            <v>Löông caên
 baûn</v>
          </cell>
          <cell r="I270" t="str">
            <v>Ca ngaøy</v>
          </cell>
          <cell r="J270" t="str">
            <v>Chuû nhaät
 (h.s 2)</v>
          </cell>
          <cell r="K270" t="str">
            <v>Toång ngaøy coâng</v>
          </cell>
          <cell r="L270" t="str">
            <v>Thaønh tieàn</v>
          </cell>
          <cell r="M270" t="str">
            <v xml:space="preserve">Giôø taêng ca </v>
          </cell>
          <cell r="N270" t="str">
            <v>Giôø taêng ca 1,5</v>
          </cell>
          <cell r="O270" t="str">
            <v>Giôø CN heä soá 2</v>
          </cell>
          <cell r="P270" t="str">
            <v>Toång giôø taêng ca</v>
          </cell>
          <cell r="Q270" t="str">
            <v>Löông 
1 giôø</v>
          </cell>
          <cell r="R270" t="str">
            <v>Tieàn  taêng
 ca</v>
          </cell>
          <cell r="S270" t="str">
            <v>Löông thöïc 
teá</v>
          </cell>
          <cell r="T270" t="str">
            <v>Phuï
 caáp</v>
          </cell>
          <cell r="U270" t="str">
            <v>Noäp BHXH,BHYT,KPCÑ</v>
          </cell>
          <cell r="V270" t="str">
            <v>Thöïc laõnh</v>
          </cell>
          <cell r="W270" t="str">
            <v>Kyù 
nhaän</v>
          </cell>
        </row>
        <row r="271">
          <cell r="B271" t="str">
            <v>1</v>
          </cell>
          <cell r="C271" t="str">
            <v>2</v>
          </cell>
          <cell r="D271" t="str">
            <v>3</v>
          </cell>
          <cell r="E271" t="str">
            <v>4</v>
          </cell>
          <cell r="F271" t="str">
            <v>5</v>
          </cell>
          <cell r="G271" t="str">
            <v>6</v>
          </cell>
          <cell r="H271" t="str">
            <v>7</v>
          </cell>
          <cell r="I271" t="str">
            <v>8</v>
          </cell>
          <cell r="J271" t="str">
            <v>9</v>
          </cell>
          <cell r="K271" t="str">
            <v>10=(8+9)</v>
          </cell>
          <cell r="L271" t="str">
            <v>11</v>
          </cell>
          <cell r="M271" t="str">
            <v>12</v>
          </cell>
          <cell r="N271" t="str">
            <v>13</v>
          </cell>
          <cell r="O271" t="str">
            <v>14</v>
          </cell>
          <cell r="P271" t="str">
            <v>15=(13x14)</v>
          </cell>
          <cell r="Q271" t="str">
            <v>16</v>
          </cell>
          <cell r="R271" t="str">
            <v>17=(15x16)</v>
          </cell>
          <cell r="S271" t="str">
            <v>18=(11+17)</v>
          </cell>
          <cell r="T271" t="str">
            <v>19</v>
          </cell>
          <cell r="U271" t="str">
            <v>20</v>
          </cell>
          <cell r="V271" t="str">
            <v>21=(18+19-20)</v>
          </cell>
          <cell r="W271" t="str">
            <v>22</v>
          </cell>
        </row>
        <row r="272">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v>0</v>
          </cell>
          <cell r="V272" t="str">
            <v/>
          </cell>
        </row>
        <row r="273">
          <cell r="B273" t="str">
            <v>0001</v>
          </cell>
          <cell r="C273">
            <v>0</v>
          </cell>
          <cell r="D273" t="str">
            <v>be ba 1</v>
          </cell>
          <cell r="E273">
            <v>0</v>
          </cell>
          <cell r="F273">
            <v>0</v>
          </cell>
          <cell r="G273">
            <v>0</v>
          </cell>
          <cell r="H273">
            <v>1430000</v>
          </cell>
          <cell r="I273">
            <v>5.5</v>
          </cell>
          <cell r="J273" t="str">
            <v/>
          </cell>
          <cell r="K273">
            <v>5.5</v>
          </cell>
          <cell r="L273">
            <v>302500</v>
          </cell>
          <cell r="M273">
            <v>1</v>
          </cell>
          <cell r="N273">
            <v>1.5</v>
          </cell>
          <cell r="O273">
            <v>0</v>
          </cell>
          <cell r="P273">
            <v>1.5</v>
          </cell>
          <cell r="Q273">
            <v>6875</v>
          </cell>
          <cell r="R273">
            <v>10313</v>
          </cell>
          <cell r="S273">
            <v>312813</v>
          </cell>
          <cell r="V273">
            <v>312813</v>
          </cell>
        </row>
        <row r="274">
          <cell r="B274" t="str">
            <v>0002</v>
          </cell>
          <cell r="C274">
            <v>0</v>
          </cell>
          <cell r="D274" t="str">
            <v>be ba 2</v>
          </cell>
          <cell r="E274">
            <v>0</v>
          </cell>
          <cell r="F274">
            <v>0</v>
          </cell>
          <cell r="G274">
            <v>0</v>
          </cell>
          <cell r="H274">
            <v>832000</v>
          </cell>
          <cell r="I274" t="str">
            <v/>
          </cell>
          <cell r="J274" t="str">
            <v/>
          </cell>
          <cell r="K274" t="str">
            <v/>
          </cell>
          <cell r="L274" t="str">
            <v/>
          </cell>
          <cell r="M274" t="str">
            <v/>
          </cell>
          <cell r="N274" t="str">
            <v/>
          </cell>
          <cell r="O274" t="str">
            <v/>
          </cell>
          <cell r="P274" t="str">
            <v/>
          </cell>
          <cell r="Q274">
            <v>4000</v>
          </cell>
          <cell r="R274" t="str">
            <v/>
          </cell>
          <cell r="S274">
            <v>0</v>
          </cell>
          <cell r="V274" t="str">
            <v/>
          </cell>
        </row>
        <row r="275">
          <cell r="B275" t="str">
            <v>0003</v>
          </cell>
          <cell r="C275">
            <v>0</v>
          </cell>
          <cell r="D275" t="str">
            <v>be ba 3</v>
          </cell>
          <cell r="E275">
            <v>0</v>
          </cell>
          <cell r="F275">
            <v>0</v>
          </cell>
          <cell r="G275">
            <v>0</v>
          </cell>
          <cell r="H275">
            <v>832000</v>
          </cell>
          <cell r="I275" t="str">
            <v/>
          </cell>
          <cell r="J275" t="str">
            <v/>
          </cell>
          <cell r="K275" t="str">
            <v/>
          </cell>
          <cell r="L275" t="str">
            <v/>
          </cell>
          <cell r="M275" t="str">
            <v/>
          </cell>
          <cell r="N275" t="str">
            <v/>
          </cell>
          <cell r="O275" t="str">
            <v/>
          </cell>
          <cell r="P275" t="str">
            <v/>
          </cell>
          <cell r="Q275">
            <v>4000</v>
          </cell>
          <cell r="R275" t="str">
            <v/>
          </cell>
          <cell r="S275">
            <v>0</v>
          </cell>
          <cell r="V275" t="str">
            <v/>
          </cell>
        </row>
        <row r="276">
          <cell r="B276" t="str">
            <v>0004</v>
          </cell>
          <cell r="C276">
            <v>0</v>
          </cell>
          <cell r="D276" t="str">
            <v>be ba 4</v>
          </cell>
          <cell r="E276">
            <v>0</v>
          </cell>
          <cell r="F276">
            <v>0</v>
          </cell>
          <cell r="G276">
            <v>0</v>
          </cell>
          <cell r="H276">
            <v>832000</v>
          </cell>
          <cell r="I276">
            <v>3</v>
          </cell>
          <cell r="J276">
            <v>2</v>
          </cell>
          <cell r="K276">
            <v>5</v>
          </cell>
          <cell r="L276">
            <v>160000</v>
          </cell>
          <cell r="M276" t="str">
            <v/>
          </cell>
          <cell r="N276" t="str">
            <v/>
          </cell>
          <cell r="O276" t="str">
            <v/>
          </cell>
          <cell r="P276" t="str">
            <v/>
          </cell>
          <cell r="Q276">
            <v>4000</v>
          </cell>
          <cell r="R276" t="str">
            <v/>
          </cell>
          <cell r="S276">
            <v>160000</v>
          </cell>
          <cell r="V276">
            <v>160000</v>
          </cell>
        </row>
        <row r="277">
          <cell r="B277" t="str">
            <v>0005</v>
          </cell>
          <cell r="C277">
            <v>0</v>
          </cell>
          <cell r="D277" t="str">
            <v>be ba 5</v>
          </cell>
          <cell r="E277">
            <v>0</v>
          </cell>
          <cell r="F277">
            <v>0</v>
          </cell>
          <cell r="G277">
            <v>0</v>
          </cell>
          <cell r="H277">
            <v>780000</v>
          </cell>
          <cell r="I277" t="str">
            <v/>
          </cell>
          <cell r="J277" t="str">
            <v/>
          </cell>
          <cell r="K277" t="str">
            <v/>
          </cell>
          <cell r="L277" t="str">
            <v/>
          </cell>
          <cell r="M277" t="str">
            <v/>
          </cell>
          <cell r="N277" t="str">
            <v/>
          </cell>
          <cell r="O277" t="str">
            <v/>
          </cell>
          <cell r="P277" t="str">
            <v/>
          </cell>
          <cell r="Q277">
            <v>3750</v>
          </cell>
          <cell r="R277" t="str">
            <v/>
          </cell>
          <cell r="S277">
            <v>0</v>
          </cell>
          <cell r="V277" t="str">
            <v/>
          </cell>
        </row>
        <row r="278">
          <cell r="B278" t="str">
            <v>0006</v>
          </cell>
          <cell r="C278">
            <v>0</v>
          </cell>
          <cell r="D278" t="str">
            <v>be ba 6</v>
          </cell>
          <cell r="E278">
            <v>0</v>
          </cell>
          <cell r="F278">
            <v>0</v>
          </cell>
          <cell r="G278">
            <v>0</v>
          </cell>
          <cell r="H278">
            <v>676000</v>
          </cell>
          <cell r="I278" t="str">
            <v/>
          </cell>
          <cell r="J278" t="str">
            <v/>
          </cell>
          <cell r="K278" t="str">
            <v/>
          </cell>
          <cell r="L278" t="str">
            <v/>
          </cell>
          <cell r="M278" t="str">
            <v/>
          </cell>
          <cell r="N278" t="str">
            <v/>
          </cell>
          <cell r="O278" t="str">
            <v/>
          </cell>
          <cell r="P278" t="str">
            <v/>
          </cell>
          <cell r="Q278">
            <v>3250</v>
          </cell>
          <cell r="R278" t="str">
            <v/>
          </cell>
          <cell r="S278">
            <v>0</v>
          </cell>
          <cell r="V278" t="str">
            <v/>
          </cell>
        </row>
        <row r="279">
          <cell r="B279" t="str">
            <v>0007</v>
          </cell>
          <cell r="C279">
            <v>0</v>
          </cell>
          <cell r="D279" t="str">
            <v>be ba 7</v>
          </cell>
          <cell r="E279">
            <v>0</v>
          </cell>
          <cell r="F279">
            <v>0</v>
          </cell>
          <cell r="G279">
            <v>0</v>
          </cell>
          <cell r="H279">
            <v>832000</v>
          </cell>
          <cell r="I279" t="str">
            <v/>
          </cell>
          <cell r="J279" t="str">
            <v/>
          </cell>
          <cell r="K279" t="str">
            <v/>
          </cell>
          <cell r="L279" t="str">
            <v/>
          </cell>
          <cell r="M279" t="str">
            <v/>
          </cell>
          <cell r="N279" t="str">
            <v/>
          </cell>
          <cell r="O279" t="str">
            <v/>
          </cell>
          <cell r="P279" t="str">
            <v/>
          </cell>
          <cell r="Q279">
            <v>4000</v>
          </cell>
          <cell r="R279" t="str">
            <v/>
          </cell>
          <cell r="S279">
            <v>0</v>
          </cell>
          <cell r="V279" t="str">
            <v/>
          </cell>
        </row>
        <row r="280">
          <cell r="B280" t="str">
            <v>0008</v>
          </cell>
          <cell r="C280">
            <v>0</v>
          </cell>
          <cell r="D280" t="str">
            <v>be ba 8</v>
          </cell>
          <cell r="E280">
            <v>0</v>
          </cell>
          <cell r="F280">
            <v>0</v>
          </cell>
          <cell r="G280">
            <v>0</v>
          </cell>
          <cell r="H280">
            <v>780000</v>
          </cell>
          <cell r="I280" t="str">
            <v/>
          </cell>
          <cell r="J280" t="str">
            <v/>
          </cell>
          <cell r="K280" t="str">
            <v/>
          </cell>
          <cell r="L280" t="str">
            <v/>
          </cell>
          <cell r="M280" t="str">
            <v/>
          </cell>
          <cell r="N280" t="str">
            <v/>
          </cell>
          <cell r="O280" t="str">
            <v/>
          </cell>
          <cell r="P280" t="str">
            <v/>
          </cell>
          <cell r="Q280">
            <v>3750</v>
          </cell>
          <cell r="R280" t="str">
            <v/>
          </cell>
          <cell r="S280">
            <v>0</v>
          </cell>
          <cell r="V280" t="str">
            <v/>
          </cell>
        </row>
        <row r="281">
          <cell r="B281" t="str">
            <v>0009</v>
          </cell>
          <cell r="C281">
            <v>0</v>
          </cell>
          <cell r="D281" t="str">
            <v>be ba 9</v>
          </cell>
          <cell r="E281">
            <v>0</v>
          </cell>
          <cell r="F281">
            <v>0</v>
          </cell>
          <cell r="G281">
            <v>0</v>
          </cell>
          <cell r="H281">
            <v>1560000</v>
          </cell>
          <cell r="I281" t="str">
            <v/>
          </cell>
          <cell r="J281" t="str">
            <v/>
          </cell>
          <cell r="K281" t="str">
            <v/>
          </cell>
          <cell r="L281" t="str">
            <v/>
          </cell>
          <cell r="M281" t="str">
            <v/>
          </cell>
          <cell r="N281" t="str">
            <v/>
          </cell>
          <cell r="O281" t="str">
            <v/>
          </cell>
          <cell r="P281" t="str">
            <v/>
          </cell>
          <cell r="Q281">
            <v>7500</v>
          </cell>
          <cell r="R281" t="str">
            <v/>
          </cell>
          <cell r="S281">
            <v>0</v>
          </cell>
          <cell r="V281" t="str">
            <v/>
          </cell>
        </row>
        <row r="282">
          <cell r="B282" t="str">
            <v>0010</v>
          </cell>
          <cell r="C282">
            <v>0</v>
          </cell>
          <cell r="D282" t="str">
            <v>be ba 10</v>
          </cell>
          <cell r="E282">
            <v>0</v>
          </cell>
          <cell r="F282">
            <v>0</v>
          </cell>
          <cell r="G282">
            <v>0</v>
          </cell>
          <cell r="H282">
            <v>650000</v>
          </cell>
          <cell r="I282" t="str">
            <v/>
          </cell>
          <cell r="J282" t="str">
            <v/>
          </cell>
          <cell r="K282" t="str">
            <v/>
          </cell>
          <cell r="L282" t="str">
            <v/>
          </cell>
          <cell r="M282" t="str">
            <v/>
          </cell>
          <cell r="N282" t="str">
            <v/>
          </cell>
          <cell r="O282" t="str">
            <v/>
          </cell>
          <cell r="P282" t="str">
            <v/>
          </cell>
          <cell r="Q282">
            <v>3125</v>
          </cell>
          <cell r="R282" t="str">
            <v/>
          </cell>
          <cell r="S282">
            <v>0</v>
          </cell>
          <cell r="V282" t="str">
            <v/>
          </cell>
        </row>
        <row r="283">
          <cell r="B283" t="str">
            <v>0011</v>
          </cell>
          <cell r="C283">
            <v>0</v>
          </cell>
          <cell r="D283">
            <v>0</v>
          </cell>
          <cell r="E283">
            <v>0</v>
          </cell>
          <cell r="F283">
            <v>0</v>
          </cell>
          <cell r="G283">
            <v>0</v>
          </cell>
          <cell r="H283">
            <v>832000</v>
          </cell>
          <cell r="I283">
            <v>2</v>
          </cell>
          <cell r="J283" t="str">
            <v/>
          </cell>
          <cell r="K283">
            <v>2</v>
          </cell>
          <cell r="L283">
            <v>64000</v>
          </cell>
          <cell r="M283" t="str">
            <v/>
          </cell>
          <cell r="N283" t="str">
            <v/>
          </cell>
          <cell r="O283" t="str">
            <v/>
          </cell>
          <cell r="P283" t="str">
            <v/>
          </cell>
          <cell r="Q283">
            <v>4000</v>
          </cell>
          <cell r="R283" t="str">
            <v/>
          </cell>
          <cell r="S283">
            <v>64000</v>
          </cell>
          <cell r="V283">
            <v>64000</v>
          </cell>
        </row>
        <row r="284">
          <cell r="B284" t="str">
            <v>0012</v>
          </cell>
          <cell r="C284" t="str">
            <v/>
          </cell>
          <cell r="D284" t="str">
            <v/>
          </cell>
          <cell r="E284" t="str">
            <v/>
          </cell>
          <cell r="F284" t="str">
            <v/>
          </cell>
          <cell r="G284" t="str">
            <v/>
          </cell>
          <cell r="H284" t="str">
            <v/>
          </cell>
          <cell r="I284">
            <v>2</v>
          </cell>
          <cell r="J284" t="str">
            <v/>
          </cell>
          <cell r="K284">
            <v>2</v>
          </cell>
          <cell r="L284" t="str">
            <v/>
          </cell>
          <cell r="M284" t="str">
            <v/>
          </cell>
          <cell r="N284" t="str">
            <v/>
          </cell>
          <cell r="O284" t="str">
            <v/>
          </cell>
          <cell r="P284" t="str">
            <v/>
          </cell>
          <cell r="Q284" t="str">
            <v/>
          </cell>
          <cell r="R284" t="str">
            <v/>
          </cell>
          <cell r="S284">
            <v>0</v>
          </cell>
          <cell r="V284" t="str">
            <v/>
          </cell>
        </row>
        <row r="285">
          <cell r="B285" t="str">
            <v>0013</v>
          </cell>
          <cell r="C285" t="str">
            <v/>
          </cell>
          <cell r="D285" t="str">
            <v/>
          </cell>
          <cell r="E285" t="str">
            <v/>
          </cell>
          <cell r="F285" t="str">
            <v/>
          </cell>
          <cell r="G285" t="str">
            <v/>
          </cell>
          <cell r="H285" t="str">
            <v/>
          </cell>
          <cell r="I285">
            <v>2</v>
          </cell>
          <cell r="J285" t="str">
            <v/>
          </cell>
          <cell r="K285">
            <v>2</v>
          </cell>
          <cell r="L285" t="str">
            <v/>
          </cell>
          <cell r="M285" t="str">
            <v/>
          </cell>
          <cell r="N285" t="str">
            <v/>
          </cell>
          <cell r="O285" t="str">
            <v/>
          </cell>
          <cell r="P285" t="str">
            <v/>
          </cell>
          <cell r="Q285" t="str">
            <v/>
          </cell>
          <cell r="R285" t="str">
            <v/>
          </cell>
          <cell r="S285">
            <v>0</v>
          </cell>
          <cell r="V285" t="str">
            <v/>
          </cell>
        </row>
        <row r="286">
          <cell r="B286" t="str">
            <v>0014</v>
          </cell>
          <cell r="C286" t="str">
            <v/>
          </cell>
          <cell r="D286" t="str">
            <v/>
          </cell>
          <cell r="E286" t="str">
            <v/>
          </cell>
          <cell r="F286" t="str">
            <v/>
          </cell>
          <cell r="G286" t="str">
            <v/>
          </cell>
          <cell r="H286" t="str">
            <v/>
          </cell>
          <cell r="I286">
            <v>1</v>
          </cell>
          <cell r="J286" t="str">
            <v/>
          </cell>
          <cell r="K286">
            <v>1</v>
          </cell>
          <cell r="L286" t="str">
            <v/>
          </cell>
          <cell r="M286" t="str">
            <v/>
          </cell>
          <cell r="N286" t="str">
            <v/>
          </cell>
          <cell r="O286" t="str">
            <v/>
          </cell>
          <cell r="P286" t="str">
            <v/>
          </cell>
          <cell r="Q286" t="str">
            <v/>
          </cell>
          <cell r="R286" t="str">
            <v/>
          </cell>
          <cell r="S286">
            <v>0</v>
          </cell>
          <cell r="V286" t="str">
            <v/>
          </cell>
        </row>
        <row r="287">
          <cell r="B287" t="str">
            <v>0015</v>
          </cell>
          <cell r="C287" t="str">
            <v/>
          </cell>
          <cell r="D287" t="str">
            <v/>
          </cell>
          <cell r="E287" t="str">
            <v/>
          </cell>
          <cell r="F287" t="str">
            <v/>
          </cell>
          <cell r="G287" t="str">
            <v/>
          </cell>
          <cell r="H287" t="str">
            <v/>
          </cell>
          <cell r="I287">
            <v>0.5</v>
          </cell>
          <cell r="J287" t="str">
            <v/>
          </cell>
          <cell r="K287">
            <v>0.5</v>
          </cell>
          <cell r="L287" t="str">
            <v/>
          </cell>
          <cell r="M287" t="str">
            <v/>
          </cell>
          <cell r="N287" t="str">
            <v/>
          </cell>
          <cell r="O287" t="str">
            <v/>
          </cell>
          <cell r="P287" t="str">
            <v/>
          </cell>
          <cell r="Q287" t="str">
            <v/>
          </cell>
          <cell r="R287" t="str">
            <v/>
          </cell>
          <cell r="S287">
            <v>0</v>
          </cell>
          <cell r="V287" t="str">
            <v/>
          </cell>
        </row>
        <row r="288">
          <cell r="B288" t="str">
            <v>0016</v>
          </cell>
          <cell r="C288" t="str">
            <v/>
          </cell>
          <cell r="D288" t="str">
            <v/>
          </cell>
          <cell r="E288" t="str">
            <v/>
          </cell>
          <cell r="F288" t="str">
            <v/>
          </cell>
          <cell r="G288" t="str">
            <v/>
          </cell>
          <cell r="H288" t="str">
            <v/>
          </cell>
          <cell r="I288">
            <v>1</v>
          </cell>
          <cell r="J288" t="str">
            <v/>
          </cell>
          <cell r="K288">
            <v>1</v>
          </cell>
          <cell r="L288" t="str">
            <v/>
          </cell>
          <cell r="M288" t="str">
            <v/>
          </cell>
          <cell r="N288" t="str">
            <v/>
          </cell>
          <cell r="O288" t="str">
            <v/>
          </cell>
          <cell r="P288" t="str">
            <v/>
          </cell>
          <cell r="Q288" t="str">
            <v/>
          </cell>
          <cell r="R288" t="str">
            <v/>
          </cell>
          <cell r="S288">
            <v>0</v>
          </cell>
          <cell r="V288" t="str">
            <v/>
          </cell>
        </row>
        <row r="289">
          <cell r="B289" t="str">
            <v>0017</v>
          </cell>
          <cell r="C289" t="str">
            <v/>
          </cell>
          <cell r="D289" t="str">
            <v/>
          </cell>
          <cell r="E289" t="str">
            <v/>
          </cell>
          <cell r="F289" t="str">
            <v/>
          </cell>
          <cell r="G289" t="str">
            <v/>
          </cell>
          <cell r="H289" t="str">
            <v/>
          </cell>
          <cell r="I289">
            <v>1</v>
          </cell>
          <cell r="J289" t="str">
            <v/>
          </cell>
          <cell r="K289">
            <v>1</v>
          </cell>
          <cell r="L289" t="str">
            <v/>
          </cell>
          <cell r="M289" t="str">
            <v/>
          </cell>
          <cell r="N289" t="str">
            <v/>
          </cell>
          <cell r="O289" t="str">
            <v/>
          </cell>
          <cell r="P289" t="str">
            <v/>
          </cell>
          <cell r="Q289" t="str">
            <v/>
          </cell>
          <cell r="R289" t="str">
            <v/>
          </cell>
          <cell r="S289">
            <v>0</v>
          </cell>
          <cell r="V289" t="str">
            <v/>
          </cell>
        </row>
        <row r="290">
          <cell r="B290" t="str">
            <v>0018</v>
          </cell>
          <cell r="C290" t="str">
            <v/>
          </cell>
          <cell r="D290" t="str">
            <v/>
          </cell>
          <cell r="E290" t="str">
            <v/>
          </cell>
          <cell r="F290" t="str">
            <v/>
          </cell>
          <cell r="G290" t="str">
            <v/>
          </cell>
          <cell r="H290" t="str">
            <v/>
          </cell>
          <cell r="I290">
            <v>3.5</v>
          </cell>
          <cell r="J290" t="str">
            <v/>
          </cell>
          <cell r="K290">
            <v>3.5</v>
          </cell>
          <cell r="L290" t="str">
            <v/>
          </cell>
          <cell r="M290" t="str">
            <v/>
          </cell>
          <cell r="N290" t="str">
            <v/>
          </cell>
          <cell r="O290" t="str">
            <v/>
          </cell>
          <cell r="P290" t="str">
            <v/>
          </cell>
          <cell r="Q290" t="str">
            <v/>
          </cell>
          <cell r="R290" t="str">
            <v/>
          </cell>
          <cell r="S290">
            <v>0</v>
          </cell>
          <cell r="V290" t="str">
            <v/>
          </cell>
        </row>
        <row r="291">
          <cell r="B291" t="str">
            <v>0019</v>
          </cell>
          <cell r="C291" t="str">
            <v/>
          </cell>
          <cell r="D291" t="str">
            <v/>
          </cell>
          <cell r="E291" t="str">
            <v/>
          </cell>
          <cell r="F291" t="str">
            <v/>
          </cell>
          <cell r="G291" t="str">
            <v/>
          </cell>
          <cell r="H291" t="str">
            <v/>
          </cell>
          <cell r="I291">
            <v>4</v>
          </cell>
          <cell r="J291" t="str">
            <v/>
          </cell>
          <cell r="K291">
            <v>4</v>
          </cell>
          <cell r="L291" t="str">
            <v/>
          </cell>
          <cell r="M291" t="str">
            <v/>
          </cell>
          <cell r="N291" t="str">
            <v/>
          </cell>
          <cell r="O291" t="str">
            <v/>
          </cell>
          <cell r="P291" t="str">
            <v/>
          </cell>
          <cell r="Q291" t="str">
            <v/>
          </cell>
          <cell r="R291" t="str">
            <v/>
          </cell>
          <cell r="S291">
            <v>0</v>
          </cell>
          <cell r="V291" t="str">
            <v/>
          </cell>
        </row>
        <row r="292">
          <cell r="B292" t="str">
            <v>0020</v>
          </cell>
          <cell r="C292" t="str">
            <v/>
          </cell>
          <cell r="D292" t="str">
            <v/>
          </cell>
          <cell r="E292" t="str">
            <v/>
          </cell>
          <cell r="F292" t="str">
            <v/>
          </cell>
          <cell r="G292" t="str">
            <v/>
          </cell>
          <cell r="H292" t="str">
            <v/>
          </cell>
          <cell r="I292" t="str">
            <v/>
          </cell>
          <cell r="J292" t="str">
            <v/>
          </cell>
          <cell r="K292" t="str">
            <v/>
          </cell>
          <cell r="L292" t="str">
            <v/>
          </cell>
          <cell r="M292">
            <v>6</v>
          </cell>
          <cell r="N292">
            <v>9</v>
          </cell>
          <cell r="O292">
            <v>2</v>
          </cell>
          <cell r="P292">
            <v>11</v>
          </cell>
          <cell r="Q292" t="str">
            <v/>
          </cell>
          <cell r="R292" t="str">
            <v/>
          </cell>
          <cell r="S292">
            <v>0</v>
          </cell>
          <cell r="V292" t="str">
            <v/>
          </cell>
        </row>
        <row r="293">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v>0</v>
          </cell>
          <cell r="V293" t="str">
            <v/>
          </cell>
        </row>
        <row r="294">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v>0</v>
          </cell>
          <cell r="V294" t="str">
            <v/>
          </cell>
        </row>
        <row r="295">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v>0</v>
          </cell>
          <cell r="V295" t="str">
            <v/>
          </cell>
        </row>
        <row r="296">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v>0</v>
          </cell>
          <cell r="V296" t="str">
            <v/>
          </cell>
        </row>
        <row r="297">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v>0</v>
          </cell>
          <cell r="V297" t="str">
            <v/>
          </cell>
        </row>
        <row r="298">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v>0</v>
          </cell>
          <cell r="V298" t="str">
            <v/>
          </cell>
        </row>
        <row r="299">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v>0</v>
          </cell>
          <cell r="V299" t="str">
            <v/>
          </cell>
        </row>
        <row r="300">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v>0</v>
          </cell>
          <cell r="V300" t="str">
            <v/>
          </cell>
        </row>
        <row r="301">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v>0</v>
          </cell>
          <cell r="V301" t="str">
            <v/>
          </cell>
        </row>
        <row r="302">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v>0</v>
          </cell>
          <cell r="V302" t="str">
            <v/>
          </cell>
        </row>
        <row r="303">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v>0</v>
          </cell>
          <cell r="V303" t="str">
            <v/>
          </cell>
        </row>
        <row r="304">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v>0</v>
          </cell>
          <cell r="V304" t="str">
            <v/>
          </cell>
        </row>
        <row r="305">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v>0</v>
          </cell>
          <cell r="V305" t="str">
            <v/>
          </cell>
        </row>
        <row r="306">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v>0</v>
          </cell>
          <cell r="V306" t="str">
            <v/>
          </cell>
        </row>
        <row r="307">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v>0</v>
          </cell>
          <cell r="V307" t="str">
            <v/>
          </cell>
        </row>
        <row r="308">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v>0</v>
          </cell>
          <cell r="V308" t="str">
            <v/>
          </cell>
        </row>
        <row r="309">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v>0</v>
          </cell>
          <cell r="V309" t="str">
            <v/>
          </cell>
        </row>
        <row r="310">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v>0</v>
          </cell>
          <cell r="V310" t="str">
            <v/>
          </cell>
        </row>
        <row r="311">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v>0</v>
          </cell>
          <cell r="V311" t="str">
            <v/>
          </cell>
        </row>
        <row r="312">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v>0</v>
          </cell>
          <cell r="V312" t="str">
            <v/>
          </cell>
        </row>
        <row r="313">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v>0</v>
          </cell>
          <cell r="V313" t="str">
            <v/>
          </cell>
        </row>
        <row r="314">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v>0</v>
          </cell>
          <cell r="V314" t="str">
            <v/>
          </cell>
        </row>
        <row r="315">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v>0</v>
          </cell>
          <cell r="V315" t="str">
            <v/>
          </cell>
        </row>
        <row r="316">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v>0</v>
          </cell>
          <cell r="V316" t="str">
            <v/>
          </cell>
        </row>
        <row r="317">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v>0</v>
          </cell>
          <cell r="V317" t="str">
            <v/>
          </cell>
        </row>
        <row r="318">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v>0</v>
          </cell>
          <cell r="V318" t="str">
            <v/>
          </cell>
        </row>
        <row r="319">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v>0</v>
          </cell>
          <cell r="V319" t="str">
            <v/>
          </cell>
        </row>
        <row r="320">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v>0</v>
          </cell>
          <cell r="V320" t="str">
            <v/>
          </cell>
        </row>
        <row r="321">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v>0</v>
          </cell>
          <cell r="V321" t="str">
            <v/>
          </cell>
        </row>
        <row r="322">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v>0</v>
          </cell>
          <cell r="V322" t="str">
            <v/>
          </cell>
        </row>
        <row r="323">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v>0</v>
          </cell>
          <cell r="V323" t="str">
            <v/>
          </cell>
        </row>
        <row r="324">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v>0</v>
          </cell>
          <cell r="V324" t="str">
            <v/>
          </cell>
        </row>
        <row r="325">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v>0</v>
          </cell>
          <cell r="V325" t="str">
            <v/>
          </cell>
        </row>
        <row r="326">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v>0</v>
          </cell>
          <cell r="V326" t="str">
            <v/>
          </cell>
        </row>
        <row r="327">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0</v>
          </cell>
          <cell r="V327" t="str">
            <v/>
          </cell>
        </row>
        <row r="328">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v>0</v>
          </cell>
          <cell r="V328" t="str">
            <v/>
          </cell>
        </row>
        <row r="329">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v>0</v>
          </cell>
          <cell r="V329" t="str">
            <v/>
          </cell>
        </row>
        <row r="330">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V330" t="str">
            <v/>
          </cell>
        </row>
        <row r="331">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0</v>
          </cell>
          <cell r="V331" t="str">
            <v/>
          </cell>
        </row>
        <row r="332">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v>0</v>
          </cell>
          <cell r="V332" t="str">
            <v/>
          </cell>
        </row>
        <row r="333">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V333" t="str">
            <v/>
          </cell>
        </row>
        <row r="334">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v>0</v>
          </cell>
          <cell r="V334" t="str">
            <v/>
          </cell>
        </row>
        <row r="335">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0</v>
          </cell>
          <cell r="V335" t="str">
            <v/>
          </cell>
        </row>
        <row r="336">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v>0</v>
          </cell>
          <cell r="V336" t="str">
            <v/>
          </cell>
        </row>
        <row r="337">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v>0</v>
          </cell>
          <cell r="V337" t="str">
            <v/>
          </cell>
        </row>
        <row r="338">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v>0</v>
          </cell>
          <cell r="V338" t="str">
            <v/>
          </cell>
        </row>
        <row r="339">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v>0</v>
          </cell>
          <cell r="V339" t="str">
            <v/>
          </cell>
        </row>
        <row r="340">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v>0</v>
          </cell>
          <cell r="V340" t="str">
            <v/>
          </cell>
        </row>
        <row r="341">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v>0</v>
          </cell>
          <cell r="V341" t="str">
            <v/>
          </cell>
        </row>
        <row r="342">
          <cell r="H342">
            <v>10036000</v>
          </cell>
          <cell r="I342">
            <v>25.5</v>
          </cell>
          <cell r="J342">
            <v>2</v>
          </cell>
          <cell r="K342">
            <v>27.5</v>
          </cell>
          <cell r="L342">
            <v>526500</v>
          </cell>
          <cell r="M342">
            <v>7</v>
          </cell>
          <cell r="N342">
            <v>10.5</v>
          </cell>
          <cell r="O342">
            <v>2</v>
          </cell>
          <cell r="P342">
            <v>12.5</v>
          </cell>
          <cell r="Q342">
            <v>48250</v>
          </cell>
          <cell r="R342">
            <v>10313</v>
          </cell>
          <cell r="S342">
            <v>536813</v>
          </cell>
          <cell r="T342" t="str">
            <v/>
          </cell>
          <cell r="U342" t="str">
            <v/>
          </cell>
          <cell r="V342">
            <v>536813</v>
          </cell>
        </row>
        <row r="344">
          <cell r="B344" t="str">
            <v>Maõ NV</v>
          </cell>
          <cell r="C344" t="str">
            <v>Ngaøy vaøo</v>
          </cell>
          <cell r="D344" t="str">
            <v>Hoï vaø teân</v>
          </cell>
          <cell r="E344" t="str">
            <v>Phoøng ban</v>
          </cell>
          <cell r="F344" t="str">
            <v>Chöùc
 vuï</v>
          </cell>
          <cell r="G344" t="str">
            <v>Ñòa chæ</v>
          </cell>
          <cell r="H344" t="str">
            <v>Löông caên
 baûn</v>
          </cell>
          <cell r="I344" t="str">
            <v>Ca ngaøy</v>
          </cell>
          <cell r="J344" t="str">
            <v>Chuû nhaät
 (h.s 2)</v>
          </cell>
          <cell r="K344" t="str">
            <v>Toång ngaøy coâng</v>
          </cell>
          <cell r="L344" t="str">
            <v>Thaønh tieàn</v>
          </cell>
          <cell r="M344" t="str">
            <v xml:space="preserve">Giôø taêng ca </v>
          </cell>
          <cell r="N344" t="str">
            <v>Giôø taêng ca 1,5</v>
          </cell>
          <cell r="O344" t="str">
            <v>Giôø CN heä soá 2</v>
          </cell>
          <cell r="P344" t="str">
            <v>Toång giôø taêng ca</v>
          </cell>
          <cell r="Q344" t="str">
            <v>Löông 
1 giôø</v>
          </cell>
          <cell r="R344" t="str">
            <v>Tieàn  taêng
 ca</v>
          </cell>
          <cell r="S344" t="str">
            <v>Löông thöïc 
teá</v>
          </cell>
          <cell r="T344" t="str">
            <v>Phuï
 caáp</v>
          </cell>
          <cell r="U344" t="str">
            <v>Noäp BHXH,BHYT,KPCÑ</v>
          </cell>
          <cell r="V344" t="str">
            <v>Thöïc laõnh</v>
          </cell>
          <cell r="W344" t="str">
            <v>Kyù 
nhaän</v>
          </cell>
        </row>
        <row r="345">
          <cell r="B345" t="str">
            <v>1</v>
          </cell>
          <cell r="C345" t="str">
            <v>2</v>
          </cell>
          <cell r="D345" t="str">
            <v>3</v>
          </cell>
          <cell r="E345" t="str">
            <v>4</v>
          </cell>
          <cell r="F345" t="str">
            <v>5</v>
          </cell>
          <cell r="G345" t="str">
            <v>6</v>
          </cell>
          <cell r="H345" t="str">
            <v>7</v>
          </cell>
          <cell r="I345" t="str">
            <v>8</v>
          </cell>
          <cell r="J345" t="str">
            <v>9</v>
          </cell>
          <cell r="K345" t="str">
            <v>10=(8+9)</v>
          </cell>
          <cell r="L345" t="str">
            <v>11</v>
          </cell>
          <cell r="M345" t="str">
            <v>12</v>
          </cell>
          <cell r="N345" t="str">
            <v>13</v>
          </cell>
          <cell r="O345" t="str">
            <v>14</v>
          </cell>
          <cell r="P345" t="str">
            <v>15=(13x14)</v>
          </cell>
          <cell r="Q345" t="str">
            <v>16</v>
          </cell>
          <cell r="R345" t="str">
            <v>17=(15x16)</v>
          </cell>
          <cell r="S345" t="str">
            <v>18=(11+17)</v>
          </cell>
          <cell r="T345" t="str">
            <v>19</v>
          </cell>
          <cell r="U345" t="str">
            <v>20</v>
          </cell>
          <cell r="V345" t="str">
            <v>21=(18+19-20)</v>
          </cell>
          <cell r="W345" t="str">
            <v>22</v>
          </cell>
        </row>
        <row r="346">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V346" t="str">
            <v/>
          </cell>
        </row>
        <row r="347">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V347" t="str">
            <v/>
          </cell>
        </row>
        <row r="348">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V348" t="str">
            <v/>
          </cell>
        </row>
        <row r="349">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V349" t="str">
            <v/>
          </cell>
        </row>
        <row r="350">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V350" t="str">
            <v/>
          </cell>
        </row>
        <row r="351">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V351" t="str">
            <v/>
          </cell>
        </row>
        <row r="352">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V352" t="str">
            <v/>
          </cell>
        </row>
        <row r="353">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V353" t="str">
            <v/>
          </cell>
        </row>
        <row r="354">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V354" t="str">
            <v/>
          </cell>
        </row>
        <row r="355">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V355" t="str">
            <v/>
          </cell>
        </row>
        <row r="356">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V356" t="str">
            <v/>
          </cell>
        </row>
        <row r="357">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V357" t="str">
            <v/>
          </cell>
        </row>
        <row r="358">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V358" t="str">
            <v/>
          </cell>
        </row>
        <row r="359">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V359" t="str">
            <v/>
          </cell>
        </row>
        <row r="360">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V360" t="str">
            <v/>
          </cell>
        </row>
        <row r="361">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V361" t="str">
            <v/>
          </cell>
        </row>
        <row r="362">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V362" t="str">
            <v/>
          </cell>
        </row>
        <row r="363">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V363" t="str">
            <v/>
          </cell>
        </row>
        <row r="364">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V364" t="str">
            <v/>
          </cell>
        </row>
        <row r="365">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V365" t="str">
            <v/>
          </cell>
        </row>
        <row r="366">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V366" t="str">
            <v/>
          </cell>
        </row>
        <row r="367">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V367" t="str">
            <v/>
          </cell>
        </row>
        <row r="368">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V368" t="str">
            <v/>
          </cell>
        </row>
        <row r="369">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V369" t="str">
            <v/>
          </cell>
        </row>
        <row r="370">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V370" t="str">
            <v/>
          </cell>
        </row>
        <row r="371">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V371" t="str">
            <v/>
          </cell>
        </row>
        <row r="372">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V372" t="str">
            <v/>
          </cell>
        </row>
        <row r="373">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V373" t="str">
            <v/>
          </cell>
        </row>
        <row r="374">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V374" t="str">
            <v/>
          </cell>
        </row>
        <row r="375">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V375" t="str">
            <v/>
          </cell>
        </row>
        <row r="376">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V376" t="str">
            <v/>
          </cell>
        </row>
        <row r="377">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V377" t="str">
            <v/>
          </cell>
        </row>
        <row r="378">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V378" t="str">
            <v/>
          </cell>
        </row>
        <row r="379">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V379" t="str">
            <v/>
          </cell>
        </row>
        <row r="380">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V380" t="str">
            <v/>
          </cell>
        </row>
        <row r="381">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V381" t="str">
            <v/>
          </cell>
        </row>
        <row r="382">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V382" t="str">
            <v/>
          </cell>
        </row>
        <row r="383">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V383" t="str">
            <v/>
          </cell>
        </row>
        <row r="384">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V384" t="str">
            <v/>
          </cell>
        </row>
        <row r="385">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V385" t="str">
            <v/>
          </cell>
        </row>
        <row r="386">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V386" t="str">
            <v/>
          </cell>
        </row>
        <row r="387">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V387" t="str">
            <v/>
          </cell>
        </row>
        <row r="388">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V388" t="str">
            <v/>
          </cell>
        </row>
        <row r="389">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V389" t="str">
            <v/>
          </cell>
        </row>
        <row r="390">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V390" t="str">
            <v/>
          </cell>
        </row>
        <row r="391">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V391" t="str">
            <v/>
          </cell>
        </row>
        <row r="392">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V392" t="str">
            <v/>
          </cell>
        </row>
        <row r="393">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V393" t="str">
            <v/>
          </cell>
        </row>
        <row r="394">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V394" t="str">
            <v/>
          </cell>
        </row>
        <row r="395">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V395" t="str">
            <v/>
          </cell>
        </row>
        <row r="396">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V396" t="str">
            <v/>
          </cell>
        </row>
        <row r="397">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V397" t="str">
            <v/>
          </cell>
        </row>
        <row r="398">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V398" t="str">
            <v/>
          </cell>
        </row>
        <row r="399">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V399" t="str">
            <v/>
          </cell>
        </row>
        <row r="400">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V400" t="str">
            <v/>
          </cell>
        </row>
        <row r="401">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V401" t="str">
            <v/>
          </cell>
        </row>
        <row r="402">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V402" t="str">
            <v/>
          </cell>
        </row>
        <row r="403">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V403" t="str">
            <v/>
          </cell>
        </row>
        <row r="404">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V404" t="str">
            <v/>
          </cell>
        </row>
        <row r="405">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V405" t="str">
            <v/>
          </cell>
        </row>
        <row r="406">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V406" t="str">
            <v/>
          </cell>
        </row>
        <row r="407">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V407" t="str">
            <v/>
          </cell>
        </row>
        <row r="408">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V408" t="str">
            <v/>
          </cell>
        </row>
        <row r="409">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V409" t="str">
            <v/>
          </cell>
        </row>
        <row r="410">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V410" t="str">
            <v/>
          </cell>
        </row>
        <row r="411">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V411" t="str">
            <v/>
          </cell>
        </row>
        <row r="412">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V412" t="str">
            <v/>
          </cell>
        </row>
        <row r="413">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V413" t="str">
            <v/>
          </cell>
        </row>
        <row r="414">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V414" t="str">
            <v/>
          </cell>
        </row>
        <row r="415">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V415" t="str">
            <v/>
          </cell>
        </row>
        <row r="416">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row>
        <row r="418">
          <cell r="B418" t="str">
            <v>Maõ NV</v>
          </cell>
          <cell r="C418" t="str">
            <v>Ngaøy vaøo</v>
          </cell>
          <cell r="D418" t="str">
            <v>Hoï vaø teân</v>
          </cell>
          <cell r="E418" t="str">
            <v>Phoøng ban</v>
          </cell>
          <cell r="F418" t="str">
            <v>Chöùc
 vuï</v>
          </cell>
          <cell r="G418" t="str">
            <v>Ñòa chæ</v>
          </cell>
          <cell r="H418" t="str">
            <v>Löông caên
 baûn</v>
          </cell>
          <cell r="I418" t="str">
            <v>Ca ngaøy</v>
          </cell>
          <cell r="J418" t="str">
            <v>Chuû nhaät
 (h.s 2)</v>
          </cell>
          <cell r="K418" t="str">
            <v>Toång ngaøy coâng</v>
          </cell>
          <cell r="L418" t="str">
            <v>Thaønh tieàn</v>
          </cell>
          <cell r="M418" t="str">
            <v xml:space="preserve">Giôø taêng ca </v>
          </cell>
          <cell r="N418" t="str">
            <v>Giôø taêng ca 1,5</v>
          </cell>
          <cell r="O418" t="str">
            <v>Giôø CN heä soá 2</v>
          </cell>
          <cell r="P418" t="str">
            <v>Toång giôø taêng ca</v>
          </cell>
          <cell r="Q418" t="str">
            <v>Löông 
1 giôø</v>
          </cell>
          <cell r="R418" t="str">
            <v>Tieàn  taêng
 ca</v>
          </cell>
          <cell r="S418" t="str">
            <v>Löông thöïc 
teá</v>
          </cell>
          <cell r="T418" t="str">
            <v>Phuï
 caáp</v>
          </cell>
          <cell r="U418" t="str">
            <v>Noäp BHXH,BHYT,KPCÑ</v>
          </cell>
          <cell r="V418" t="str">
            <v>Thöïc laõnh</v>
          </cell>
          <cell r="W418" t="str">
            <v>Kyù 
nhaän</v>
          </cell>
        </row>
        <row r="419">
          <cell r="B419" t="str">
            <v>1</v>
          </cell>
          <cell r="C419" t="str">
            <v>2</v>
          </cell>
          <cell r="D419" t="str">
            <v>3</v>
          </cell>
          <cell r="E419" t="str">
            <v>4</v>
          </cell>
          <cell r="F419" t="str">
            <v>5</v>
          </cell>
          <cell r="G419" t="str">
            <v>6</v>
          </cell>
          <cell r="H419" t="str">
            <v>7</v>
          </cell>
          <cell r="I419" t="str">
            <v>8</v>
          </cell>
          <cell r="J419" t="str">
            <v>9</v>
          </cell>
          <cell r="K419" t="str">
            <v>10=(8+9)</v>
          </cell>
          <cell r="L419" t="str">
            <v>11</v>
          </cell>
          <cell r="M419" t="str">
            <v>12</v>
          </cell>
          <cell r="N419" t="str">
            <v>13</v>
          </cell>
          <cell r="O419" t="str">
            <v>14</v>
          </cell>
          <cell r="P419" t="str">
            <v>15=(13x14)</v>
          </cell>
          <cell r="Q419" t="str">
            <v>16</v>
          </cell>
          <cell r="R419" t="str">
            <v>17=(15x16)</v>
          </cell>
          <cell r="S419" t="str">
            <v>18=(11+17)</v>
          </cell>
          <cell r="T419" t="str">
            <v>19</v>
          </cell>
          <cell r="U419" t="str">
            <v>20</v>
          </cell>
          <cell r="V419" t="str">
            <v>21=(18+19-20)</v>
          </cell>
          <cell r="W419" t="str">
            <v>22</v>
          </cell>
        </row>
        <row r="420">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V420" t="str">
            <v/>
          </cell>
        </row>
        <row r="421">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V421" t="str">
            <v/>
          </cell>
        </row>
        <row r="422">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V422" t="str">
            <v/>
          </cell>
        </row>
        <row r="423">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V423" t="str">
            <v/>
          </cell>
        </row>
        <row r="424">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V424" t="str">
            <v/>
          </cell>
        </row>
        <row r="425">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V425" t="str">
            <v/>
          </cell>
        </row>
        <row r="426">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V426" t="str">
            <v/>
          </cell>
        </row>
        <row r="427">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V427" t="str">
            <v/>
          </cell>
        </row>
        <row r="428">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V428" t="str">
            <v/>
          </cell>
        </row>
        <row r="429">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V429" t="str">
            <v/>
          </cell>
        </row>
        <row r="430">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V430" t="str">
            <v/>
          </cell>
        </row>
        <row r="431">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V431" t="str">
            <v/>
          </cell>
        </row>
        <row r="432">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V432" t="str">
            <v/>
          </cell>
        </row>
        <row r="433">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V433" t="str">
            <v/>
          </cell>
        </row>
        <row r="434">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V434" t="str">
            <v/>
          </cell>
        </row>
        <row r="435">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V435" t="str">
            <v/>
          </cell>
        </row>
        <row r="436">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V436" t="str">
            <v/>
          </cell>
        </row>
        <row r="437">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V437" t="str">
            <v/>
          </cell>
        </row>
        <row r="438">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V438" t="str">
            <v/>
          </cell>
        </row>
        <row r="439">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V439" t="str">
            <v/>
          </cell>
        </row>
        <row r="440">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V440" t="str">
            <v/>
          </cell>
        </row>
        <row r="441">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V441" t="str">
            <v/>
          </cell>
        </row>
        <row r="442">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V442" t="str">
            <v/>
          </cell>
        </row>
        <row r="443">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V443" t="str">
            <v/>
          </cell>
        </row>
        <row r="444">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V444" t="str">
            <v/>
          </cell>
        </row>
        <row r="445">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V445" t="str">
            <v/>
          </cell>
        </row>
        <row r="446">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V446" t="str">
            <v/>
          </cell>
        </row>
        <row r="447">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V447" t="str">
            <v/>
          </cell>
        </row>
        <row r="448">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V448" t="str">
            <v/>
          </cell>
        </row>
        <row r="449">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V449" t="str">
            <v/>
          </cell>
        </row>
        <row r="450">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V450" t="str">
            <v/>
          </cell>
        </row>
        <row r="451">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V451" t="str">
            <v/>
          </cell>
        </row>
        <row r="452">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V452" t="str">
            <v/>
          </cell>
        </row>
        <row r="453">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V453" t="str">
            <v/>
          </cell>
        </row>
        <row r="454">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V454" t="str">
            <v/>
          </cell>
        </row>
        <row r="455">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V455" t="str">
            <v/>
          </cell>
        </row>
        <row r="456">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V456" t="str">
            <v/>
          </cell>
        </row>
        <row r="457">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V457" t="str">
            <v/>
          </cell>
        </row>
        <row r="458">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V458" t="str">
            <v/>
          </cell>
        </row>
        <row r="459">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V459" t="str">
            <v/>
          </cell>
        </row>
        <row r="460">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V460" t="str">
            <v/>
          </cell>
        </row>
        <row r="461">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V461" t="str">
            <v/>
          </cell>
        </row>
        <row r="462">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V462" t="str">
            <v/>
          </cell>
        </row>
        <row r="463">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V463" t="str">
            <v/>
          </cell>
        </row>
        <row r="464">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V464" t="str">
            <v/>
          </cell>
        </row>
        <row r="465">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V465" t="str">
            <v/>
          </cell>
        </row>
        <row r="466">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V466" t="str">
            <v/>
          </cell>
        </row>
        <row r="467">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V467" t="str">
            <v/>
          </cell>
        </row>
        <row r="468">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V468" t="str">
            <v/>
          </cell>
        </row>
        <row r="469">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V469" t="str">
            <v/>
          </cell>
        </row>
        <row r="470">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V470" t="str">
            <v/>
          </cell>
        </row>
        <row r="471">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V471" t="str">
            <v/>
          </cell>
        </row>
        <row r="472">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V472" t="str">
            <v/>
          </cell>
        </row>
        <row r="473">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V473" t="str">
            <v/>
          </cell>
        </row>
        <row r="474">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V474" t="str">
            <v/>
          </cell>
        </row>
        <row r="475">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V475" t="str">
            <v/>
          </cell>
        </row>
        <row r="476">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V476" t="str">
            <v/>
          </cell>
        </row>
        <row r="477">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V477" t="str">
            <v/>
          </cell>
        </row>
        <row r="478">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V478" t="str">
            <v/>
          </cell>
        </row>
        <row r="479">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V479" t="str">
            <v/>
          </cell>
        </row>
        <row r="480">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V480" t="str">
            <v/>
          </cell>
        </row>
        <row r="481">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V481" t="str">
            <v/>
          </cell>
        </row>
        <row r="482">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V482" t="str">
            <v/>
          </cell>
        </row>
        <row r="483">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V483" t="str">
            <v/>
          </cell>
        </row>
        <row r="484">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V484" t="str">
            <v/>
          </cell>
        </row>
        <row r="485">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V485" t="str">
            <v/>
          </cell>
        </row>
        <row r="486">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V486" t="str">
            <v/>
          </cell>
        </row>
        <row r="487">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V487" t="str">
            <v/>
          </cell>
        </row>
        <row r="488">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V488" t="str">
            <v/>
          </cell>
        </row>
        <row r="489">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V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cell r="V490" t="str">
            <v/>
          </cell>
        </row>
        <row r="492">
          <cell r="B492" t="str">
            <v>Maõ NV</v>
          </cell>
          <cell r="C492" t="str">
            <v>Ngaøy vaøo</v>
          </cell>
          <cell r="D492" t="str">
            <v>Hoï vaø teân</v>
          </cell>
          <cell r="E492" t="str">
            <v>Phoøng ban</v>
          </cell>
          <cell r="F492" t="str">
            <v>Chöùc
 vuï</v>
          </cell>
          <cell r="G492" t="str">
            <v>Ñòa chæ</v>
          </cell>
          <cell r="H492" t="str">
            <v>Löông caên
 baûn</v>
          </cell>
          <cell r="I492" t="str">
            <v>Ca ngaøy</v>
          </cell>
          <cell r="J492" t="str">
            <v>Chuû nhaät
 (h.s 2)</v>
          </cell>
          <cell r="K492" t="str">
            <v>Toång ngaøy coâng</v>
          </cell>
          <cell r="L492" t="str">
            <v>Thaønh tieàn</v>
          </cell>
          <cell r="M492" t="str">
            <v xml:space="preserve">Giôø taêng ca </v>
          </cell>
          <cell r="N492" t="str">
            <v>Giôø taêng ca 1,5</v>
          </cell>
          <cell r="O492" t="str">
            <v>Giôø CN heä soá 2</v>
          </cell>
          <cell r="P492" t="str">
            <v>Toång giôø taêng ca</v>
          </cell>
          <cell r="Q492" t="str">
            <v>Löông 
1 giôø</v>
          </cell>
          <cell r="R492" t="str">
            <v>Tieàn  taêng
 ca</v>
          </cell>
          <cell r="S492" t="str">
            <v>Löông thöïc 
teá</v>
          </cell>
          <cell r="T492" t="str">
            <v>Phuï
 caáp</v>
          </cell>
          <cell r="U492" t="str">
            <v>Noäp BHXH,BHYT,KPCÑ</v>
          </cell>
          <cell r="V492" t="str">
            <v>Thöïc laõnh</v>
          </cell>
          <cell r="W492" t="str">
            <v>Kyù 
nhaän</v>
          </cell>
        </row>
        <row r="493">
          <cell r="B493" t="str">
            <v>1</v>
          </cell>
          <cell r="C493" t="str">
            <v>2</v>
          </cell>
          <cell r="D493" t="str">
            <v>3</v>
          </cell>
          <cell r="E493" t="str">
            <v>4</v>
          </cell>
          <cell r="F493" t="str">
            <v>5</v>
          </cell>
          <cell r="G493" t="str">
            <v>6</v>
          </cell>
          <cell r="H493" t="str">
            <v>7</v>
          </cell>
          <cell r="I493" t="str">
            <v>8</v>
          </cell>
          <cell r="J493" t="str">
            <v>9</v>
          </cell>
          <cell r="K493" t="str">
            <v>10=(8+9)</v>
          </cell>
          <cell r="L493" t="str">
            <v>11</v>
          </cell>
          <cell r="M493" t="str">
            <v>12</v>
          </cell>
          <cell r="N493" t="str">
            <v>13</v>
          </cell>
          <cell r="O493" t="str">
            <v>14</v>
          </cell>
          <cell r="P493" t="str">
            <v>15=(13x14)</v>
          </cell>
          <cell r="Q493" t="str">
            <v>16</v>
          </cell>
          <cell r="R493" t="str">
            <v>17=(15x16)</v>
          </cell>
          <cell r="S493" t="str">
            <v>18=(11+17)</v>
          </cell>
          <cell r="T493" t="str">
            <v>19</v>
          </cell>
          <cell r="U493" t="str">
            <v>20</v>
          </cell>
          <cell r="V493" t="str">
            <v>21=(18+19-20)</v>
          </cell>
          <cell r="W493" t="str">
            <v>22</v>
          </cell>
        </row>
        <row r="494">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V494" t="str">
            <v/>
          </cell>
        </row>
        <row r="495">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V495" t="str">
            <v/>
          </cell>
        </row>
        <row r="496">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V496" t="str">
            <v/>
          </cell>
        </row>
        <row r="497">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V497" t="str">
            <v/>
          </cell>
        </row>
        <row r="498">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V498" t="str">
            <v/>
          </cell>
        </row>
        <row r="499">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V499" t="str">
            <v/>
          </cell>
        </row>
        <row r="500">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V500" t="str">
            <v/>
          </cell>
        </row>
        <row r="501">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V501" t="str">
            <v/>
          </cell>
        </row>
        <row r="502">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V502" t="str">
            <v/>
          </cell>
        </row>
        <row r="503">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V503" t="str">
            <v/>
          </cell>
        </row>
        <row r="504">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V504" t="str">
            <v/>
          </cell>
        </row>
        <row r="505">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V505" t="str">
            <v/>
          </cell>
        </row>
        <row r="506">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V506" t="str">
            <v/>
          </cell>
        </row>
        <row r="507">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V507" t="str">
            <v/>
          </cell>
        </row>
        <row r="508">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V508" t="str">
            <v/>
          </cell>
        </row>
        <row r="509">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V509" t="str">
            <v/>
          </cell>
        </row>
        <row r="510">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V510" t="str">
            <v/>
          </cell>
        </row>
        <row r="511">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V511" t="str">
            <v/>
          </cell>
        </row>
        <row r="512">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V512" t="str">
            <v/>
          </cell>
        </row>
        <row r="513">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V513" t="str">
            <v/>
          </cell>
        </row>
        <row r="514">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V514" t="str">
            <v/>
          </cell>
        </row>
        <row r="515">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V515" t="str">
            <v/>
          </cell>
        </row>
        <row r="516">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V516" t="str">
            <v/>
          </cell>
        </row>
        <row r="517">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V517" t="str">
            <v/>
          </cell>
        </row>
        <row r="518">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V518" t="str">
            <v/>
          </cell>
        </row>
        <row r="519">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V519" t="str">
            <v/>
          </cell>
        </row>
        <row r="520">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V520" t="str">
            <v/>
          </cell>
        </row>
        <row r="521">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V521" t="str">
            <v/>
          </cell>
        </row>
        <row r="522">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V522" t="str">
            <v/>
          </cell>
        </row>
        <row r="523">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V523" t="str">
            <v/>
          </cell>
        </row>
        <row r="524">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V524" t="str">
            <v/>
          </cell>
        </row>
        <row r="525">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V525" t="str">
            <v/>
          </cell>
        </row>
        <row r="526">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V526" t="str">
            <v/>
          </cell>
        </row>
        <row r="527">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V527" t="str">
            <v/>
          </cell>
        </row>
        <row r="528">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V528" t="str">
            <v/>
          </cell>
        </row>
        <row r="529">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V529" t="str">
            <v/>
          </cell>
        </row>
        <row r="530">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V530" t="str">
            <v/>
          </cell>
        </row>
        <row r="531">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V531" t="str">
            <v/>
          </cell>
        </row>
        <row r="532">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V532" t="str">
            <v/>
          </cell>
        </row>
        <row r="533">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V533" t="str">
            <v/>
          </cell>
        </row>
        <row r="534">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V534" t="str">
            <v/>
          </cell>
        </row>
        <row r="535">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V535" t="str">
            <v/>
          </cell>
        </row>
        <row r="536">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V536" t="str">
            <v/>
          </cell>
        </row>
        <row r="537">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V537" t="str">
            <v/>
          </cell>
        </row>
        <row r="538">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V538" t="str">
            <v/>
          </cell>
        </row>
        <row r="539">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V539" t="str">
            <v/>
          </cell>
        </row>
        <row r="540">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V540" t="str">
            <v/>
          </cell>
        </row>
        <row r="541">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V541" t="str">
            <v/>
          </cell>
        </row>
        <row r="542">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V542" t="str">
            <v/>
          </cell>
        </row>
        <row r="543">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V543" t="str">
            <v/>
          </cell>
        </row>
        <row r="544">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V544" t="str">
            <v/>
          </cell>
        </row>
        <row r="545">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V545" t="str">
            <v/>
          </cell>
        </row>
        <row r="546">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V546" t="str">
            <v/>
          </cell>
        </row>
        <row r="547">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V547" t="str">
            <v/>
          </cell>
        </row>
        <row r="548">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V548" t="str">
            <v/>
          </cell>
        </row>
        <row r="549">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V549" t="str">
            <v/>
          </cell>
        </row>
        <row r="550">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V550" t="str">
            <v/>
          </cell>
        </row>
        <row r="551">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V551" t="str">
            <v/>
          </cell>
        </row>
        <row r="552">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V552" t="str">
            <v/>
          </cell>
        </row>
        <row r="553">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V553" t="str">
            <v/>
          </cell>
        </row>
        <row r="554">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V554" t="str">
            <v/>
          </cell>
        </row>
        <row r="555">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V555" t="str">
            <v/>
          </cell>
        </row>
        <row r="556">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V556" t="str">
            <v/>
          </cell>
        </row>
        <row r="557">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V557" t="str">
            <v/>
          </cell>
        </row>
        <row r="558">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V558" t="str">
            <v/>
          </cell>
        </row>
        <row r="559">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V559" t="str">
            <v/>
          </cell>
        </row>
        <row r="560">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V560" t="str">
            <v/>
          </cell>
        </row>
        <row r="561">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V561" t="str">
            <v/>
          </cell>
        </row>
        <row r="562">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V562" t="str">
            <v/>
          </cell>
        </row>
        <row r="563">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V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cell r="V564" t="str">
            <v/>
          </cell>
        </row>
        <row r="566">
          <cell r="B566" t="str">
            <v>Maõ NV</v>
          </cell>
          <cell r="C566" t="str">
            <v>Ngaøy vaøo</v>
          </cell>
          <cell r="D566" t="str">
            <v>Hoï vaø teân</v>
          </cell>
          <cell r="E566" t="str">
            <v>Phoøng ban</v>
          </cell>
          <cell r="F566" t="str">
            <v>Chöùc
 vuï</v>
          </cell>
          <cell r="G566" t="str">
            <v>Ñòa chæ</v>
          </cell>
          <cell r="H566" t="str">
            <v>Löông caên
 baûn</v>
          </cell>
          <cell r="I566" t="str">
            <v>Ca ngaøy</v>
          </cell>
          <cell r="J566" t="str">
            <v>Chuû nhaät
 (h.s 2)</v>
          </cell>
          <cell r="K566" t="str">
            <v>Toång ngaøy coâng</v>
          </cell>
          <cell r="L566" t="str">
            <v>Thaønh tieàn</v>
          </cell>
          <cell r="M566" t="str">
            <v xml:space="preserve">Giôø taêng ca </v>
          </cell>
          <cell r="N566" t="str">
            <v>Giôø taêng ca 1,5</v>
          </cell>
          <cell r="O566" t="str">
            <v>Giôø CN heä soá 2</v>
          </cell>
          <cell r="P566" t="str">
            <v>Toång giôø taêng ca</v>
          </cell>
          <cell r="Q566" t="str">
            <v>Löông 
1 giôø</v>
          </cell>
          <cell r="R566" t="str">
            <v>Tieàn  taêng
 ca</v>
          </cell>
          <cell r="S566" t="str">
            <v>Löông thöïc 
teá</v>
          </cell>
          <cell r="T566" t="str">
            <v>Phuï
 caáp</v>
          </cell>
          <cell r="U566" t="str">
            <v>Noäp BHXH,BHYT,KPCÑ</v>
          </cell>
          <cell r="V566" t="str">
            <v>Thöïc laõnh</v>
          </cell>
          <cell r="W566" t="str">
            <v>Kyù 
nhaän</v>
          </cell>
        </row>
        <row r="567">
          <cell r="B567" t="str">
            <v>1</v>
          </cell>
          <cell r="C567" t="str">
            <v>2</v>
          </cell>
          <cell r="D567" t="str">
            <v>3</v>
          </cell>
          <cell r="E567" t="str">
            <v>4</v>
          </cell>
          <cell r="F567" t="str">
            <v>5</v>
          </cell>
          <cell r="G567" t="str">
            <v>6</v>
          </cell>
          <cell r="H567" t="str">
            <v>7</v>
          </cell>
          <cell r="I567" t="str">
            <v>8</v>
          </cell>
          <cell r="J567" t="str">
            <v>9</v>
          </cell>
          <cell r="K567" t="str">
            <v>10=(8+9)</v>
          </cell>
          <cell r="L567" t="str">
            <v>11</v>
          </cell>
          <cell r="M567" t="str">
            <v>12</v>
          </cell>
          <cell r="N567" t="str">
            <v>13</v>
          </cell>
          <cell r="O567" t="str">
            <v>14</v>
          </cell>
          <cell r="P567" t="str">
            <v>15=(13x14)</v>
          </cell>
          <cell r="Q567" t="str">
            <v>16</v>
          </cell>
          <cell r="R567" t="str">
            <v>17=(15x16)</v>
          </cell>
          <cell r="S567" t="str">
            <v>18=(11+17)</v>
          </cell>
          <cell r="T567" t="str">
            <v>19</v>
          </cell>
          <cell r="U567" t="str">
            <v>20</v>
          </cell>
          <cell r="V567" t="str">
            <v>21=(18+19-20)</v>
          </cell>
          <cell r="W567" t="str">
            <v>22</v>
          </cell>
        </row>
        <row r="568">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V568" t="str">
            <v/>
          </cell>
        </row>
        <row r="569">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V569" t="str">
            <v/>
          </cell>
        </row>
        <row r="570">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V570" t="str">
            <v/>
          </cell>
        </row>
        <row r="571">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V571" t="str">
            <v/>
          </cell>
        </row>
        <row r="572">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V572" t="str">
            <v/>
          </cell>
        </row>
        <row r="573">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V573" t="str">
            <v/>
          </cell>
        </row>
        <row r="574">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V574" t="str">
            <v/>
          </cell>
        </row>
        <row r="575">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V575" t="str">
            <v/>
          </cell>
        </row>
        <row r="576">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V576" t="str">
            <v/>
          </cell>
        </row>
        <row r="577">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V577" t="str">
            <v/>
          </cell>
        </row>
        <row r="578">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V578" t="str">
            <v/>
          </cell>
        </row>
        <row r="579">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V579" t="str">
            <v/>
          </cell>
        </row>
        <row r="580">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V580" t="str">
            <v/>
          </cell>
        </row>
        <row r="581">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V581" t="str">
            <v/>
          </cell>
        </row>
        <row r="582">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V582" t="str">
            <v/>
          </cell>
        </row>
        <row r="583">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V583" t="str">
            <v/>
          </cell>
        </row>
        <row r="584">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V584" t="str">
            <v/>
          </cell>
        </row>
        <row r="585">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V585" t="str">
            <v/>
          </cell>
        </row>
        <row r="586">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V586" t="str">
            <v/>
          </cell>
        </row>
        <row r="587">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V587" t="str">
            <v/>
          </cell>
        </row>
        <row r="588">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V588" t="str">
            <v/>
          </cell>
        </row>
        <row r="589">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V589" t="str">
            <v/>
          </cell>
        </row>
        <row r="590">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V590" t="str">
            <v/>
          </cell>
        </row>
        <row r="591">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V591" t="str">
            <v/>
          </cell>
        </row>
        <row r="592">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V592" t="str">
            <v/>
          </cell>
        </row>
        <row r="593">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V593" t="str">
            <v/>
          </cell>
        </row>
        <row r="594">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V594" t="str">
            <v/>
          </cell>
        </row>
        <row r="595">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V595" t="str">
            <v/>
          </cell>
        </row>
        <row r="596">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V596" t="str">
            <v/>
          </cell>
        </row>
        <row r="597">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V597" t="str">
            <v/>
          </cell>
        </row>
        <row r="598">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V598" t="str">
            <v/>
          </cell>
        </row>
        <row r="599">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V599" t="str">
            <v/>
          </cell>
        </row>
        <row r="600">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V600" t="str">
            <v/>
          </cell>
        </row>
        <row r="601">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V601" t="str">
            <v/>
          </cell>
        </row>
        <row r="602">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V602" t="str">
            <v/>
          </cell>
        </row>
        <row r="603">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V603" t="str">
            <v/>
          </cell>
        </row>
        <row r="604">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V604" t="str">
            <v/>
          </cell>
        </row>
        <row r="605">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V605" t="str">
            <v/>
          </cell>
        </row>
        <row r="606">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V606" t="str">
            <v/>
          </cell>
        </row>
        <row r="607">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V607" t="str">
            <v/>
          </cell>
        </row>
        <row r="608">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V608" t="str">
            <v/>
          </cell>
        </row>
        <row r="609">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V609" t="str">
            <v/>
          </cell>
        </row>
        <row r="610">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V610" t="str">
            <v/>
          </cell>
        </row>
        <row r="611">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V611" t="str">
            <v/>
          </cell>
        </row>
        <row r="612">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V612" t="str">
            <v/>
          </cell>
        </row>
        <row r="613">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V613" t="str">
            <v/>
          </cell>
        </row>
        <row r="614">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V614" t="str">
            <v/>
          </cell>
        </row>
        <row r="615">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V615" t="str">
            <v/>
          </cell>
        </row>
        <row r="616">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V616" t="str">
            <v/>
          </cell>
        </row>
        <row r="617">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V617" t="str">
            <v/>
          </cell>
        </row>
        <row r="618">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V618" t="str">
            <v/>
          </cell>
        </row>
        <row r="619">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V619" t="str">
            <v/>
          </cell>
        </row>
        <row r="620">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V620" t="str">
            <v/>
          </cell>
        </row>
        <row r="621">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V621" t="str">
            <v/>
          </cell>
        </row>
        <row r="622">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V622" t="str">
            <v/>
          </cell>
        </row>
        <row r="623">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V623" t="str">
            <v/>
          </cell>
        </row>
        <row r="624">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V624" t="str">
            <v/>
          </cell>
        </row>
        <row r="625">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V625" t="str">
            <v/>
          </cell>
        </row>
        <row r="626">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V626" t="str">
            <v/>
          </cell>
        </row>
        <row r="627">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V627" t="str">
            <v/>
          </cell>
        </row>
        <row r="628">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V628" t="str">
            <v/>
          </cell>
        </row>
        <row r="629">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V629" t="str">
            <v/>
          </cell>
        </row>
        <row r="630">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V630" t="str">
            <v/>
          </cell>
        </row>
        <row r="631">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V631" t="str">
            <v/>
          </cell>
        </row>
        <row r="632">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V632" t="str">
            <v/>
          </cell>
        </row>
        <row r="633">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V633" t="str">
            <v/>
          </cell>
        </row>
        <row r="634">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V634" t="str">
            <v/>
          </cell>
        </row>
        <row r="635">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V635" t="str">
            <v/>
          </cell>
        </row>
        <row r="636">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V636" t="str">
            <v/>
          </cell>
        </row>
        <row r="637">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V637" t="str">
            <v/>
          </cell>
        </row>
        <row r="638">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cell r="V638"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0"/>
      <sheetName val="CABLE"/>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Tong San luong"/>
      <sheetName val="TQT"/>
      <sheetName val="Tong Quyettoan"/>
      <sheetName val="Quyettoan 2001"/>
      <sheetName val="TT tam ung"/>
      <sheetName val="QT thue 2001"/>
      <sheetName val="P bo CPC 2001"/>
      <sheetName val="PB KHTS 2001"/>
      <sheetName val="Dieuchinh thueVAT"/>
      <sheetName val="Gia VL"/>
      <sheetName val="Bang gia ca may"/>
      <sheetName val="Bang luong CB"/>
      <sheetName val="Bang P.tich CT"/>
      <sheetName val="D.toan chi tiet"/>
      <sheetName val="Bang TH Dtoan"/>
      <sheetName val="XXXXXXXX"/>
      <sheetName val="Do K"/>
      <sheetName val="G hop"/>
      <sheetName val="DCTC"/>
      <sheetName val="T hop"/>
      <sheetName val="Sheet1"/>
      <sheetName val="TPHcat"/>
      <sheetName val="TPH da"/>
      <sheetName val="Congty"/>
      <sheetName val="VPPN"/>
      <sheetName val="XN74"/>
      <sheetName val="XN54"/>
      <sheetName val="XN33"/>
      <sheetName val="NK96"/>
      <sheetName val="XL4Test5"/>
      <sheetName val="Bia"/>
      <sheetName val="TM"/>
      <sheetName val="TH"/>
      <sheetName val="CT"/>
      <sheetName val="CLVL"/>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00000000"/>
      <sheetName val="10000000"/>
      <sheetName val="tong hop"/>
      <sheetName val="phan tich DG"/>
      <sheetName val="gia vat lieu"/>
      <sheetName val="gia xe may"/>
      <sheetName val="gia nhan cong"/>
      <sheetName val="CBR"/>
      <sheetName val="Quang Tri"/>
      <sheetName val="TTHue"/>
      <sheetName val="Da Nang"/>
      <sheetName val="Quang Nam"/>
      <sheetName val="Quang Ngai"/>
      <sheetName val="TH DH-QN"/>
      <sheetName val="KP HD"/>
      <sheetName val="DB HD"/>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20000000"/>
      <sheetName val="30000000"/>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ERMINA_x0000_ KIT"/>
      <sheetName val="du tru di BT,TV,BPhuoc1"/>
      <sheetName val="Ha Thanh"/>
      <sheetName val="KHNN"/>
      <sheetName val="DPRRtm"/>
      <sheetName val="MTO REV_0"/>
      <sheetName val="VAY"/>
      <sheetName val="Bom"/>
      <sheetName val="Chart1"/>
      <sheetName val="thang1"/>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ERMINA? KIT"/>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DG"/>
      <sheetName val="BTH"/>
      <sheetName val="VLQI-2005"/>
      <sheetName val="00000003"/>
      <sheetName val="99Q3299(REV.0)"/>
      <sheetName val="KLHT"/>
      <sheetName val="gvl"/>
      <sheetName val="DSKH HN"/>
      <sheetName val="NKY "/>
      <sheetName val="DS-TT"/>
      <sheetName val=" HN NHAP"/>
      <sheetName val="KHO HN"/>
      <sheetName val="CNO "/>
      <sheetName val="Cham cong (5)"/>
      <sheetName val="BD52"/>
      <sheetName val="Coc 52"/>
      <sheetName val="BD225"/>
      <sheetName val="Coc 225"/>
      <sheetName val="[99Q3299(REV.0).xlsÝK253 AC"/>
      <sheetName val=""/>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K243 K98"/>
      <sheetName val="_x000b_255"/>
      <sheetName val="TK331A"/>
      <sheetName val="TK131B"/>
      <sheetName val="TK131A"/>
      <sheetName val="TK 331c1"/>
      <sheetName val="TK331C"/>
      <sheetName val="CT331-2003"/>
      <sheetName val="CT 331"/>
      <sheetName val="CT131-2003"/>
      <sheetName val="CT 131"/>
      <sheetName val="TK331B"/>
      <sheetName val="Quang T2i"/>
      <sheetName val="Quang Ngaa"/>
      <sheetName val="DTCT"/>
      <sheetName val="PTVT"/>
      <sheetName val="THDT"/>
      <sheetName val="THVT"/>
      <sheetName val="THGT"/>
      <sheetName val="H-QN_x0000__x0000__x0000__x0000__x0000__x0000__x0000__x0000__x0000__x0000__x0000_줔Ư_x0000__x0004__x0000__x0000__x0000__x0000__x0000__x0000_圌Ư_x0000__x0000__x0000__x0000_"/>
      <sheetName val="DT"/>
      <sheetName val="CP"/>
      <sheetName val="BCT6"/>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Duong Nguyen Van Troi - GD2"/>
      <sheetName val="The kho Tuyen5"/>
      <sheetName val="Tuyen5 - Dung"/>
      <sheetName val="Tuyen5 - NX"/>
      <sheetName val="Kenh T10XS"/>
      <sheetName val="The khoKenh T10"/>
      <sheetName val="Kenh T10"/>
      <sheetName val="lan trai em"/>
      <sheetName val="lan trai tan hong"/>
      <sheetName val="lan trai chi"/>
      <sheetName val="Duong be tong The"/>
      <sheetName val="Duong be tong The goc"/>
      <sheetName val="The xi mang"/>
      <sheetName val="The cat den"/>
      <sheetName val="The cat vang"/>
      <sheetName val="The soi"/>
      <sheetName val="The Gach"/>
      <sheetName val="The Thep"/>
      <sheetName val="The Nhua duong"/>
      <sheetName val="The Go"/>
      <sheetName val="The dat"/>
      <sheetName val="The Giay dau"/>
      <sheetName val="The cay tre"/>
      <sheetName val="The cui"/>
      <sheetName val="The Day thep"/>
      <sheetName val="The Son"/>
      <sheetName val="The Dinh"/>
      <sheetName val="The Bot da"/>
      <sheetName val="Duong be tong Chung tu (2)"/>
      <sheetName val="Duong be tong Chung tu"/>
      <sheetName val="Duong be tong"/>
      <sheetName val="Duong 21A-DoicamNX"/>
      <sheetName val="The kho duong 21A doi cam"/>
      <sheetName val="Duong 21A-Doicam Sua"/>
      <sheetName val="Ke Vu En"/>
      <sheetName val="Ke Cat tru"/>
      <sheetName val="Duong vao VQG Bavi-Goi2"/>
      <sheetName val="Duong Nhi Khe"/>
      <sheetName val="Duong DL DaiDong"/>
      <sheetName val="Duong te tieu ba tha "/>
      <sheetName val="Duong TTBT dau"/>
      <sheetName val="Duong TTBT dung (2)"/>
      <sheetName val="Duong TTBT gop"/>
      <sheetName val="Duong te tieu ba tha Goc"/>
      <sheetName val="Duong Tuyen 5 dau"/>
      <sheetName val=" Tuyen 5 D,Mo+B.sung (2)"/>
      <sheetName val="Duong TTBT dung"/>
      <sheetName val=" Tuyen 5 D,Mo+B.sung"/>
      <sheetName val="Duong Tuyen 5 D,Mo"/>
      <sheetName val="TT GD II"/>
      <sheetName val="Bo sung T5 D.Mo"/>
      <sheetName val="Di dan Tan Duc"/>
      <sheetName val="Dien Di dan Tan Duc (2)"/>
      <sheetName val="MAU  (2)"/>
      <sheetName val="MAU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H-QN???????????줔Ư?_x0004_??????圌Ư????"/>
      <sheetName val="Phieu xuat VTu"/>
      <sheetName val="TERMINA"/>
      <sheetName val="H-QN"/>
    </sheetNames>
    <sheetDataSet>
      <sheetData sheetId="0"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cell r="I1"/>
          <cell r="J1">
            <v>0</v>
          </cell>
          <cell r="K1" t="str">
            <v xml:space="preserve"> </v>
          </cell>
          <cell r="L1">
            <v>0</v>
          </cell>
          <cell r="M1">
            <v>0</v>
          </cell>
          <cell r="N1">
            <v>0</v>
          </cell>
          <cell r="O1">
            <v>0</v>
          </cell>
          <cell r="P1">
            <v>0</v>
          </cell>
          <cell r="Q1"/>
        </row>
        <row r="2">
          <cell r="B2" t="str">
            <v>??  LNG TERMINAL</v>
          </cell>
          <cell r="G2" t="str">
            <v xml:space="preserve"> </v>
          </cell>
          <cell r="I2" t="str">
            <v>CTCI Q. NO. : 99Q3299</v>
          </cell>
          <cell r="P2" t="str">
            <v>CTCI Q. NO. : 99Q3299</v>
          </cell>
        </row>
        <row r="3">
          <cell r="B3" t="str">
            <v>LOCATION: ?? ?????</v>
          </cell>
        </row>
        <row r="4">
          <cell r="A4"/>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H6"/>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6">
          <cell r="B26"/>
          <cell r="I26">
            <v>0.15</v>
          </cell>
          <cell r="J26">
            <v>0</v>
          </cell>
          <cell r="K26">
            <v>0.15</v>
          </cell>
          <cell r="P26">
            <v>2</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8">
          <cell r="B28" t="str">
            <v>5S</v>
          </cell>
          <cell r="C28">
            <v>3.5</v>
          </cell>
          <cell r="D28">
            <v>2.11</v>
          </cell>
          <cell r="E28">
            <v>1</v>
          </cell>
          <cell r="I28">
            <v>0.3</v>
          </cell>
          <cell r="K28">
            <v>0.3</v>
          </cell>
          <cell r="P28">
            <v>3</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0">
          <cell r="B30" t="str">
            <v>5S</v>
          </cell>
          <cell r="C30">
            <v>5</v>
          </cell>
          <cell r="D30">
            <v>2.77</v>
          </cell>
          <cell r="E30">
            <v>1</v>
          </cell>
          <cell r="I30">
            <v>0.3</v>
          </cell>
          <cell r="K30">
            <v>0.3</v>
          </cell>
          <cell r="P30">
            <v>4</v>
          </cell>
        </row>
        <row r="31">
          <cell r="B31" t="str">
            <v>5S</v>
          </cell>
          <cell r="C31">
            <v>6</v>
          </cell>
          <cell r="D31">
            <v>2.77</v>
          </cell>
          <cell r="E31">
            <v>1.7652958621831609E-284</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 </v>
          </cell>
          <cell r="C36">
            <v>508</v>
          </cell>
          <cell r="D36" t="str">
            <v>SET</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A44" t="str">
            <v>A.3.2</v>
          </cell>
          <cell r="B44" t="str">
            <v>LIGHTING FIXTURE</v>
          </cell>
          <cell r="C44">
            <v>508</v>
          </cell>
          <cell r="D44" t="str">
            <v>SET</v>
          </cell>
          <cell r="E44">
            <v>500000</v>
          </cell>
          <cell r="F44">
            <v>5000000</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I84">
            <v>1.85</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cell r="Q129"/>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A132"/>
          <cell r="B132"/>
          <cell r="C132"/>
          <cell r="D132"/>
          <cell r="E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7">
          <cell r="H137">
            <v>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H164">
            <v>0</v>
          </cell>
          <cell r="J164">
            <v>13764</v>
          </cell>
          <cell r="K164">
            <v>0</v>
          </cell>
          <cell r="L164">
            <v>138612100</v>
          </cell>
          <cell r="M164">
            <v>0</v>
          </cell>
          <cell r="N164">
            <v>0</v>
          </cell>
          <cell r="O164">
            <v>0</v>
          </cell>
          <cell r="P164">
            <v>6155030</v>
          </cell>
        </row>
        <row r="165">
          <cell r="A165" t="str">
            <v>a_x000E_6</v>
          </cell>
          <cell r="B165"/>
          <cell r="C165"/>
          <cell r="D165"/>
          <cell r="E165"/>
          <cell r="F165"/>
          <cell r="G165"/>
          <cell r="H165"/>
          <cell r="I165"/>
          <cell r="J165"/>
          <cell r="K165"/>
          <cell r="L165"/>
          <cell r="M165"/>
          <cell r="N165"/>
          <cell r="O165"/>
          <cell r="P165"/>
          <cell r="Q165"/>
        </row>
        <row r="166">
          <cell r="A166" t="str">
            <v>B</v>
          </cell>
          <cell r="B166" t="str">
            <v xml:space="preserve"> POWER DISTRIBUTION SIST</v>
          </cell>
          <cell r="C166">
            <v>130730</v>
          </cell>
          <cell r="D166" t="str">
            <v>M</v>
          </cell>
        </row>
        <row r="167">
          <cell r="F167">
            <v>0</v>
          </cell>
          <cell r="G167"/>
          <cell r="H167">
            <v>0</v>
          </cell>
          <cell r="I167"/>
          <cell r="J167">
            <v>0</v>
          </cell>
          <cell r="K167">
            <v>0</v>
          </cell>
          <cell r="L167">
            <v>0</v>
          </cell>
          <cell r="M167">
            <v>0</v>
          </cell>
          <cell r="N167">
            <v>0</v>
          </cell>
          <cell r="O167">
            <v>0</v>
          </cell>
          <cell r="P167">
            <v>0</v>
          </cell>
          <cell r="Q167"/>
        </row>
        <row r="168">
          <cell r="A168" t="str">
            <v>B</v>
          </cell>
          <cell r="B168" t="str">
            <v xml:space="preserve"> POWER DISTRIBUTION SYSTEM</v>
          </cell>
          <cell r="F168">
            <v>0</v>
          </cell>
          <cell r="G168"/>
          <cell r="H168">
            <v>0</v>
          </cell>
          <cell r="I168"/>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I229">
            <v>5</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I236"/>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I239"/>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H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C481"/>
          <cell r="D481"/>
          <cell r="E481"/>
          <cell r="F481">
            <v>0</v>
          </cell>
          <cell r="G481"/>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cell r="E484">
            <v>0</v>
          </cell>
          <cell r="F484">
            <v>0</v>
          </cell>
          <cell r="G484">
            <v>0</v>
          </cell>
          <cell r="H484">
            <v>0</v>
          </cell>
          <cell r="I484"/>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 7C-2SQ.MM</v>
          </cell>
          <cell r="F503">
            <v>0</v>
          </cell>
          <cell r="H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 9C-2SQ.MM</v>
          </cell>
          <cell r="F505">
            <v>0</v>
          </cell>
          <cell r="H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 12C-2SQ.MM</v>
          </cell>
          <cell r="F507">
            <v>0</v>
          </cell>
          <cell r="H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 7C-3.5SQ.MM</v>
          </cell>
          <cell r="F509">
            <v>0</v>
          </cell>
          <cell r="H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 19C-2SQ.MM</v>
          </cell>
          <cell r="F511">
            <v>0</v>
          </cell>
          <cell r="H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 30C-2SQ.MM</v>
          </cell>
          <cell r="F513">
            <v>0</v>
          </cell>
          <cell r="H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  1TxAWG#16</v>
          </cell>
          <cell r="F515">
            <v>0</v>
          </cell>
          <cell r="H515">
            <v>0</v>
          </cell>
          <cell r="J515">
            <v>0</v>
          </cell>
          <cell r="K515">
            <v>0</v>
          </cell>
          <cell r="L515">
            <v>0</v>
          </cell>
          <cell r="M515">
            <v>0</v>
          </cell>
          <cell r="N515">
            <v>0</v>
          </cell>
          <cell r="O515">
            <v>0</v>
          </cell>
          <cell r="P515">
            <v>0</v>
          </cell>
        </row>
        <row r="516">
          <cell r="A516">
            <v>22</v>
          </cell>
          <cell r="B516" t="str">
            <v>300V????,PVC??,????(OVERALL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  12TxAWG#14</v>
          </cell>
          <cell r="F517">
            <v>0</v>
          </cell>
          <cell r="H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v>
          </cell>
          <cell r="F529">
            <v>0</v>
          </cell>
          <cell r="H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A568" t="str">
            <v>ALT-3</v>
          </cell>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refreshError="1"/>
      <sheetData sheetId="587" refreshError="1"/>
      <sheetData sheetId="588" refreshError="1"/>
      <sheetData sheetId="58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LDTLN"/>
      <sheetName val="Dinh Muc VT"/>
      <sheetName val="Tien Luong"/>
      <sheetName val="seller"/>
      <sheetName val="DI-ESTI"/>
      <sheetName val="kinh phí XD"/>
      <sheetName val="gVL"/>
      <sheetName val="CHITIET VL-NC-TT -1p"/>
      <sheetName val="CHITIET VL-NC-TT-3p"/>
      <sheetName val="DM"/>
      <sheetName val="vc"/>
      <sheetName val="DGiaDZ_(2)"/>
      <sheetName val="MTO_REV_0"/>
      <sheetName val="TH_02-05"/>
      <sheetName val="CHI_PHI_T_2"/>
      <sheetName val="TAM_UNG"/>
      <sheetName val="TIEN_MAT"/>
      <sheetName val="Dinh_Muc_VT"/>
      <sheetName val="Tien_Luong"/>
      <sheetName val="HA_NOI"/>
      <sheetName val="Cao_su"/>
      <sheetName val="CN_CK"/>
      <sheetName val="SP_INLUA"/>
      <sheetName val="SP_TPBK"/>
      <sheetName val="SP_KHAUBONG"/>
      <sheetName val="sp_cluyen"/>
      <sheetName val="SP_RUOT"/>
      <sheetName val="sp_vo"/>
      <sheetName val="sp_tpcs"/>
      <sheetName val="Sheet3"/>
      <sheetName val="TNHC"/>
      <sheetName val="Sheet5"/>
      <sheetName val="Formulas"/>
      <sheetName val="TGCDKT"/>
      <sheetName val="SONKC"/>
      <sheetName val="DGiaP"/>
      <sheetName val="Tke"/>
      <sheetName val="CHITIET VL-NC-TT1p"/>
      <sheetName val="DGiaDZ_(2)1"/>
      <sheetName val="PARTS"/>
      <sheetName val="LOVs"/>
      <sheetName val="Reports"/>
      <sheetName val="Headlines"/>
      <sheetName val="OFA"/>
      <sheetName val="CDR"/>
      <sheetName val="#REF"/>
      <sheetName val="ThongSo"/>
      <sheetName val="ESTI."/>
      <sheetName val="CHITIET VL-NC"/>
      <sheetName val="t-h HA THE"/>
      <sheetName val="DGiaDZ _2_"/>
      <sheetName val="BGD_KT_TC"/>
      <sheetName val="CHITIET VL_NC_TT _1p"/>
      <sheetName val="CHITIET VL_NC_TT_3p"/>
      <sheetName val="TH 02_05"/>
      <sheetName val="MTO REV_0"/>
      <sheetName val="DI_ESTI"/>
      <sheetName val="CHITIET_VL-NC-TT_-1p"/>
      <sheetName val="CHITIET_VL-NC-TT-3p"/>
      <sheetName val="BM"/>
      <sheetName val="BCDTK"/>
      <sheetName val="DF"/>
      <sheetName val="chitiet"/>
      <sheetName val="DONGIA"/>
      <sheetName val="Tiepdia"/>
      <sheetName val="DATA-Tram"/>
      <sheetName val="Map"/>
      <sheetName val="DAMNEN KHONG HC"/>
      <sheetName val="dochat"/>
      <sheetName val="DAM NEN HC"/>
      <sheetName val="SODINHKHOAN"/>
      <sheetName val="DG"/>
      <sheetName val="Nhap lieu BH"/>
      <sheetName val="ma"/>
      <sheetName val="banra"/>
      <sheetName val="MV03"/>
      <sheetName val="ManpowerVN"/>
      <sheetName val="TB 02"/>
      <sheetName val="QMCT"/>
      <sheetName val="TH_02-051"/>
      <sheetName val="CHI_PHI_T_21"/>
      <sheetName val="TAM_UNG1"/>
      <sheetName val="TIEN_MAT1"/>
      <sheetName val="MTO_REV_01"/>
      <sheetName val="Dinh_Muc_VT1"/>
      <sheetName val="Tien_Luong1"/>
      <sheetName val="HA_NOI1"/>
      <sheetName val="Cao_su1"/>
      <sheetName val="CN_CK1"/>
      <sheetName val="SP_INLUA1"/>
      <sheetName val="SP_TPBK1"/>
      <sheetName val="SP_KHAUBONG1"/>
      <sheetName val="sp_cluyen1"/>
      <sheetName val="SP_RUOT1"/>
      <sheetName val="sp_vo1"/>
      <sheetName val="sp_tpcs1"/>
      <sheetName val="kinh_phí_XD"/>
      <sheetName val="Chiet tinh dz35"/>
      <sheetName val="GEMiner"/>
      <sheetName val="Sheet16"/>
      <sheetName val="DUY"/>
      <sheetName val="HANH"/>
      <sheetName val="HIEU"/>
      <sheetName val="PHUNG"/>
      <sheetName val="Kiem soat khop lenh T"/>
      <sheetName val="Danh muc"/>
      <sheetName val="Giao dich Tien"/>
      <sheetName val="Kiểm soát GD"/>
      <sheetName val="Ket qua GD - San"/>
      <sheetName val="Khop lenh T"/>
    </sheetNames>
    <sheetDataSet>
      <sheetData sheetId="0">
        <row r="1">
          <cell r="B1" t="str">
            <v>MADG</v>
          </cell>
        </row>
      </sheetData>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m3</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v>20000</v>
          </cell>
          <cell r="F7">
            <v>345797</v>
          </cell>
          <cell r="G7">
            <v>436891</v>
          </cell>
          <cell r="H7">
            <v>1353120</v>
          </cell>
          <cell r="I7">
            <v>705203</v>
          </cell>
          <cell r="J7">
            <v>2841011</v>
          </cell>
        </row>
        <row r="8">
          <cell r="B8" t="str">
            <v>01.1124</v>
          </cell>
          <cell r="C8" t="str">
            <v>Laép MBA 110/35/22;(15); (10); (6)kV, 16MVA</v>
          </cell>
          <cell r="D8" t="str">
            <v>maùy</v>
          </cell>
          <cell r="E8">
            <v>2000000</v>
          </cell>
          <cell r="F8">
            <v>320419</v>
          </cell>
          <cell r="G8">
            <v>411797</v>
          </cell>
          <cell r="H8">
            <v>1116324</v>
          </cell>
          <cell r="I8">
            <v>510514</v>
          </cell>
          <cell r="J8">
            <v>2359054</v>
          </cell>
        </row>
        <row r="9">
          <cell r="B9" t="str">
            <v>01.1125</v>
          </cell>
          <cell r="C9" t="str">
            <v>Laép MBA 110/35/22;(15); (10); (6)kV, 11MVA</v>
          </cell>
          <cell r="D9" t="str">
            <v>maùy</v>
          </cell>
          <cell r="E9">
            <v>30000000</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E11">
            <v>0</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v>100000</v>
          </cell>
          <cell r="F13">
            <v>282154</v>
          </cell>
          <cell r="G13">
            <v>432356</v>
          </cell>
          <cell r="H13">
            <v>456678</v>
          </cell>
          <cell r="I13">
            <v>448058</v>
          </cell>
          <cell r="J13">
            <v>1619246</v>
          </cell>
        </row>
        <row r="14">
          <cell r="B14" t="str">
            <v>01.1135</v>
          </cell>
          <cell r="C14" t="str">
            <v>Laép MBA 35/22kV, &lt;=7500KVA</v>
          </cell>
          <cell r="D14" t="str">
            <v>maùy</v>
          </cell>
          <cell r="E14">
            <v>40000</v>
          </cell>
          <cell r="F14">
            <v>282154</v>
          </cell>
          <cell r="G14">
            <v>432356</v>
          </cell>
          <cell r="H14">
            <v>493212</v>
          </cell>
          <cell r="I14">
            <v>448058</v>
          </cell>
          <cell r="J14">
            <v>1655780</v>
          </cell>
        </row>
        <row r="15">
          <cell r="B15" t="str">
            <v>01.1151</v>
          </cell>
          <cell r="C15" t="str">
            <v>Laép MBA 6-10-15/0,4 kV, &lt;=30KVA</v>
          </cell>
          <cell r="D15" t="str">
            <v>maùy</v>
          </cell>
          <cell r="E15">
            <v>270000</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v>100000</v>
          </cell>
          <cell r="F17">
            <v>482055</v>
          </cell>
          <cell r="G17">
            <v>772443</v>
          </cell>
          <cell r="H17">
            <v>65119</v>
          </cell>
          <cell r="I17">
            <v>107252</v>
          </cell>
          <cell r="J17">
            <v>1426869</v>
          </cell>
        </row>
        <row r="18">
          <cell r="B18" t="str">
            <v>01.1141</v>
          </cell>
          <cell r="C18" t="str">
            <v>Laép MBA 22-35/0,4 kV, &lt;=30KVA</v>
          </cell>
          <cell r="D18" t="str">
            <v>maùy</v>
          </cell>
          <cell r="E18">
            <v>100000</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v>130000</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v>130000</v>
          </cell>
          <cell r="F22">
            <v>486441</v>
          </cell>
          <cell r="G22">
            <v>776207</v>
          </cell>
          <cell r="H22">
            <v>98270</v>
          </cell>
          <cell r="I22">
            <v>127832</v>
          </cell>
          <cell r="J22">
            <v>1488750</v>
          </cell>
        </row>
        <row r="23">
          <cell r="B23" t="str">
            <v>01.1146</v>
          </cell>
          <cell r="C23" t="str">
            <v>Laép MBA 22-35/0,4 kV, &lt;=560kVA</v>
          </cell>
          <cell r="D23" t="str">
            <v>maùy</v>
          </cell>
          <cell r="E23">
            <v>245455</v>
          </cell>
          <cell r="F23">
            <v>486441</v>
          </cell>
          <cell r="G23">
            <v>776829</v>
          </cell>
          <cell r="H23">
            <v>117214</v>
          </cell>
          <cell r="I23">
            <v>127832</v>
          </cell>
          <cell r="J23">
            <v>1508316</v>
          </cell>
        </row>
        <row r="24">
          <cell r="B24" t="str">
            <v>01.1147</v>
          </cell>
          <cell r="C24" t="str">
            <v>Laép MBA 22-35/0,4 kV, &lt;=750kVA</v>
          </cell>
          <cell r="D24" t="str">
            <v>maùy</v>
          </cell>
          <cell r="E24">
            <v>300000</v>
          </cell>
          <cell r="F24">
            <v>486441</v>
          </cell>
          <cell r="G24">
            <v>776829</v>
          </cell>
          <cell r="H24">
            <v>136158</v>
          </cell>
          <cell r="I24">
            <v>145471</v>
          </cell>
          <cell r="J24">
            <v>1544899</v>
          </cell>
        </row>
        <row r="25">
          <cell r="B25" t="str">
            <v>01.1161</v>
          </cell>
          <cell r="C25" t="str">
            <v>Laép MBA 6-10-15/0,24 kV, &lt;=30KVA</v>
          </cell>
          <cell r="D25" t="str">
            <v>maùy</v>
          </cell>
          <cell r="E25">
            <v>1600000</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Boä</v>
          </cell>
          <cell r="E29">
            <v>5318000</v>
          </cell>
          <cell r="F29">
            <v>4462</v>
          </cell>
          <cell r="G29">
            <v>1292174</v>
          </cell>
          <cell r="H29">
            <v>1807099</v>
          </cell>
        </row>
        <row r="30">
          <cell r="B30" t="str">
            <v>01.2121</v>
          </cell>
          <cell r="C30" t="str">
            <v>Saáy MBA 110/35/22;(15); (10); (6)kV, 63MVA</v>
          </cell>
          <cell r="D30" t="str">
            <v>maùy</v>
          </cell>
          <cell r="E30">
            <v>8471000</v>
          </cell>
          <cell r="F30">
            <v>853807</v>
          </cell>
          <cell r="G30">
            <v>850657</v>
          </cell>
          <cell r="H30">
            <v>1380942</v>
          </cell>
          <cell r="I30">
            <v>0</v>
          </cell>
          <cell r="J30">
            <v>3085406</v>
          </cell>
        </row>
        <row r="31">
          <cell r="B31" t="str">
            <v>01.2122</v>
          </cell>
          <cell r="C31" t="str">
            <v>Saáy MBA 110/35/22;(15); (10); (6)kV, 40MVA</v>
          </cell>
          <cell r="D31" t="str">
            <v>maùy</v>
          </cell>
          <cell r="E31">
            <v>17583000</v>
          </cell>
          <cell r="F31">
            <v>785748</v>
          </cell>
          <cell r="G31">
            <v>783348</v>
          </cell>
          <cell r="H31">
            <v>1104754</v>
          </cell>
          <cell r="I31">
            <v>0</v>
          </cell>
          <cell r="J31">
            <v>2673850</v>
          </cell>
        </row>
        <row r="32">
          <cell r="B32" t="str">
            <v>01.2123</v>
          </cell>
          <cell r="C32" t="str">
            <v>Saáy MBA 110/35/22;(15); (10); (6)kV, 25MVA</v>
          </cell>
          <cell r="D32" t="str">
            <v>maùy</v>
          </cell>
          <cell r="E32">
            <v>8700</v>
          </cell>
          <cell r="F32">
            <v>610696</v>
          </cell>
          <cell r="G32">
            <v>609046</v>
          </cell>
          <cell r="H32">
            <v>889940</v>
          </cell>
          <cell r="I32">
            <v>0</v>
          </cell>
          <cell r="J32">
            <v>2109682</v>
          </cell>
        </row>
        <row r="33">
          <cell r="B33" t="str">
            <v>01.2124</v>
          </cell>
          <cell r="C33" t="str">
            <v>Saáy MBA 110/35/22;(15); (10); (6)kV, 16MVA</v>
          </cell>
          <cell r="D33" t="str">
            <v>maùy</v>
          </cell>
          <cell r="E33">
            <v>2000000</v>
          </cell>
          <cell r="F33">
            <v>559235</v>
          </cell>
          <cell r="G33">
            <v>557585</v>
          </cell>
          <cell r="H33">
            <v>705815</v>
          </cell>
          <cell r="I33">
            <v>0</v>
          </cell>
          <cell r="J33">
            <v>1822635</v>
          </cell>
        </row>
        <row r="34">
          <cell r="B34" t="str">
            <v>01.2125</v>
          </cell>
          <cell r="C34" t="str">
            <v>Saáy MBA 110/35/22;(15); (10); (6)kV, 11MVA</v>
          </cell>
          <cell r="D34" t="str">
            <v>maùy</v>
          </cell>
          <cell r="E34" t="str">
            <v>maùy</v>
          </cell>
          <cell r="F34">
            <v>518052</v>
          </cell>
          <cell r="G34">
            <v>516402</v>
          </cell>
          <cell r="H34">
            <v>567721</v>
          </cell>
          <cell r="I34">
            <v>0</v>
          </cell>
          <cell r="J34">
            <v>1602175</v>
          </cell>
        </row>
        <row r="35">
          <cell r="B35" t="str">
            <v>01.2131</v>
          </cell>
          <cell r="C35" t="str">
            <v>Saáy MBA 35/22, (15), (10)/6 kV, &lt;=1000KVA</v>
          </cell>
          <cell r="D35" t="str">
            <v>maùy</v>
          </cell>
          <cell r="E35" t="str">
            <v>maùy</v>
          </cell>
          <cell r="F35">
            <v>131050</v>
          </cell>
          <cell r="G35">
            <v>129950</v>
          </cell>
          <cell r="H35">
            <v>383595</v>
          </cell>
          <cell r="I35">
            <v>0</v>
          </cell>
          <cell r="J35">
            <v>644595</v>
          </cell>
        </row>
        <row r="36">
          <cell r="B36" t="str">
            <v>01.2132</v>
          </cell>
          <cell r="C36" t="str">
            <v>Saáy MBA 35/22, (15), (10)/6 kV, &lt;=1800KVA</v>
          </cell>
          <cell r="D36" t="str">
            <v>maùy</v>
          </cell>
          <cell r="E36">
            <v>2300</v>
          </cell>
          <cell r="F36">
            <v>183715</v>
          </cell>
          <cell r="G36">
            <v>182615</v>
          </cell>
          <cell r="H36">
            <v>421955</v>
          </cell>
          <cell r="I36">
            <v>0</v>
          </cell>
          <cell r="J36">
            <v>788285</v>
          </cell>
        </row>
        <row r="37">
          <cell r="B37" t="str">
            <v>01.2133</v>
          </cell>
          <cell r="C37" t="str">
            <v>Saáy MBA 35/22, (15), (10)/6 kV, &lt;=3200KVA</v>
          </cell>
          <cell r="D37" t="str">
            <v>maùy</v>
          </cell>
          <cell r="E37">
            <v>20000</v>
          </cell>
          <cell r="F37">
            <v>226719</v>
          </cell>
          <cell r="G37">
            <v>224919</v>
          </cell>
          <cell r="H37">
            <v>460314</v>
          </cell>
          <cell r="I37">
            <v>0</v>
          </cell>
          <cell r="J37">
            <v>911952</v>
          </cell>
        </row>
        <row r="38">
          <cell r="B38" t="str">
            <v>01.2134</v>
          </cell>
          <cell r="C38" t="str">
            <v>Saáy MBA 35/22, (15), (10)/6 kV, &lt;=5600KVA</v>
          </cell>
          <cell r="D38" t="str">
            <v>maùy</v>
          </cell>
          <cell r="E38">
            <v>5000</v>
          </cell>
          <cell r="F38">
            <v>261672</v>
          </cell>
          <cell r="G38">
            <v>259872</v>
          </cell>
          <cell r="H38">
            <v>498674</v>
          </cell>
          <cell r="I38">
            <v>0</v>
          </cell>
          <cell r="J38">
            <v>1020218</v>
          </cell>
        </row>
        <row r="39">
          <cell r="B39" t="str">
            <v>01.2135</v>
          </cell>
          <cell r="C39" t="str">
            <v>Saáy MBA 35/22, (15), (10)/6 kV, &gt;=7500KVA</v>
          </cell>
          <cell r="D39" t="str">
            <v>maùy</v>
          </cell>
          <cell r="E39">
            <v>5000</v>
          </cell>
          <cell r="F39">
            <v>300729</v>
          </cell>
          <cell r="G39">
            <v>298729</v>
          </cell>
          <cell r="H39">
            <v>537033</v>
          </cell>
          <cell r="I39">
            <v>0</v>
          </cell>
          <cell r="J39">
            <v>1136491</v>
          </cell>
        </row>
        <row r="40">
          <cell r="B40" t="str">
            <v>01.2141</v>
          </cell>
          <cell r="C40" t="str">
            <v>Saáy MBA 6-35/0,4 kV, &lt;=30KVA</v>
          </cell>
          <cell r="D40" t="str">
            <v>maùy</v>
          </cell>
          <cell r="E40">
            <v>4000</v>
          </cell>
          <cell r="F40">
            <v>67463</v>
          </cell>
          <cell r="G40">
            <v>66883</v>
          </cell>
          <cell r="H40">
            <v>92063</v>
          </cell>
          <cell r="I40">
            <v>0</v>
          </cell>
          <cell r="J40">
            <v>226409</v>
          </cell>
        </row>
        <row r="41">
          <cell r="B41" t="str">
            <v>01.2142</v>
          </cell>
          <cell r="C41" t="str">
            <v>Saáy MBA 6-35/0,4 kV, &lt;=50KVA</v>
          </cell>
          <cell r="D41" t="str">
            <v>maùy</v>
          </cell>
          <cell r="E41">
            <v>5000000</v>
          </cell>
          <cell r="F41">
            <v>74658</v>
          </cell>
          <cell r="G41">
            <v>74078</v>
          </cell>
          <cell r="H41">
            <v>110475</v>
          </cell>
          <cell r="I41">
            <v>0</v>
          </cell>
          <cell r="J41">
            <v>259211</v>
          </cell>
        </row>
        <row r="42">
          <cell r="B42" t="str">
            <v>01.2143</v>
          </cell>
          <cell r="C42" t="str">
            <v>Saáy MBA 6-35/0,4 kV, &lt;=100KVA</v>
          </cell>
          <cell r="D42" t="str">
            <v>maùy</v>
          </cell>
          <cell r="E42" t="str">
            <v>maùy</v>
          </cell>
          <cell r="F42">
            <v>94376</v>
          </cell>
          <cell r="G42">
            <v>93476</v>
          </cell>
          <cell r="H42">
            <v>131957</v>
          </cell>
          <cell r="I42">
            <v>0</v>
          </cell>
          <cell r="J42">
            <v>319809</v>
          </cell>
        </row>
        <row r="43">
          <cell r="B43" t="str">
            <v>01.2144</v>
          </cell>
          <cell r="C43" t="str">
            <v>Saáy MBA 6-35/0,4 kV, &lt;=180KVA</v>
          </cell>
          <cell r="D43" t="str">
            <v>maùy</v>
          </cell>
          <cell r="E43">
            <v>2500</v>
          </cell>
          <cell r="F43">
            <v>99556</v>
          </cell>
          <cell r="G43">
            <v>98656</v>
          </cell>
          <cell r="H43">
            <v>153438</v>
          </cell>
          <cell r="I43">
            <v>0</v>
          </cell>
          <cell r="J43">
            <v>351650</v>
          </cell>
        </row>
        <row r="44">
          <cell r="B44" t="str">
            <v>01.2145</v>
          </cell>
          <cell r="C44" t="str">
            <v>Saáy MBA 6-35/0,4 kV, &lt;=320KVA</v>
          </cell>
          <cell r="D44" t="str">
            <v>maùy</v>
          </cell>
          <cell r="E44">
            <v>10000</v>
          </cell>
          <cell r="F44">
            <v>128576</v>
          </cell>
          <cell r="G44">
            <v>127326</v>
          </cell>
          <cell r="H44">
            <v>184126</v>
          </cell>
          <cell r="I44">
            <v>0</v>
          </cell>
          <cell r="J44">
            <v>440028</v>
          </cell>
        </row>
        <row r="45">
          <cell r="B45" t="str">
            <v>01.2146</v>
          </cell>
          <cell r="C45" t="str">
            <v>Saáy MBA 6-35/0,4 kV, &lt;=560KVA</v>
          </cell>
          <cell r="D45" t="str">
            <v>maùy</v>
          </cell>
          <cell r="E45">
            <v>4000</v>
          </cell>
          <cell r="F45">
            <v>137785</v>
          </cell>
          <cell r="G45">
            <v>136535</v>
          </cell>
          <cell r="H45">
            <v>214813</v>
          </cell>
          <cell r="I45">
            <v>0</v>
          </cell>
          <cell r="J45">
            <v>489133</v>
          </cell>
        </row>
        <row r="46">
          <cell r="B46" t="str">
            <v>01.2147</v>
          </cell>
          <cell r="C46" t="str">
            <v>Saáy MBA 6-35/0,4 kV, &lt;=750KVA</v>
          </cell>
          <cell r="D46" t="str">
            <v>maùy</v>
          </cell>
          <cell r="E46">
            <v>2500</v>
          </cell>
          <cell r="F46">
            <v>156670</v>
          </cell>
          <cell r="G46">
            <v>155145</v>
          </cell>
          <cell r="H46">
            <v>260845</v>
          </cell>
          <cell r="I46">
            <v>0</v>
          </cell>
          <cell r="J46">
            <v>572660</v>
          </cell>
        </row>
        <row r="47">
          <cell r="B47" t="str">
            <v>BL1440</v>
          </cell>
          <cell r="C47" t="str">
            <v>LOÏC DAÀU MBA</v>
          </cell>
          <cell r="D47" t="str">
            <v>kg</v>
          </cell>
          <cell r="E47">
            <v>10500</v>
          </cell>
          <cell r="F47">
            <v>7392</v>
          </cell>
          <cell r="G47">
            <v>127762</v>
          </cell>
          <cell r="H47">
            <v>224836</v>
          </cell>
        </row>
        <row r="48">
          <cell r="B48" t="str">
            <v>01.3136</v>
          </cell>
          <cell r="C48" t="str">
            <v>Loïc daàu MBA tröôùc khi loïc 35kV sau khi loïc 45kV baèng maùy eùp thoâng thöôøng</v>
          </cell>
          <cell r="D48" t="str">
            <v>taán</v>
          </cell>
          <cell r="E48">
            <v>22408.703999999998</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v>1000</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v>10500</v>
          </cell>
          <cell r="F51">
            <v>152500</v>
          </cell>
          <cell r="G51">
            <v>152500</v>
          </cell>
          <cell r="H51">
            <v>30688</v>
          </cell>
          <cell r="I51">
            <v>0</v>
          </cell>
          <cell r="J51">
            <v>335688</v>
          </cell>
        </row>
        <row r="52">
          <cell r="B52" t="str">
            <v>BL24100</v>
          </cell>
          <cell r="C52" t="str">
            <v>LAÉP BIEÁN ÑIEÄN AÙP</v>
          </cell>
          <cell r="D52" t="str">
            <v>kg</v>
          </cell>
          <cell r="E52">
            <v>10500</v>
          </cell>
          <cell r="F52">
            <v>8870</v>
          </cell>
          <cell r="G52">
            <v>159702</v>
          </cell>
          <cell r="H52">
            <v>108064</v>
          </cell>
        </row>
        <row r="53">
          <cell r="B53" t="str">
            <v>02.1113</v>
          </cell>
          <cell r="C53" t="str">
            <v>Laép TU 1Pha &lt;=110kV</v>
          </cell>
          <cell r="D53" t="str">
            <v>boä</v>
          </cell>
          <cell r="E53">
            <v>10500</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v>10500</v>
          </cell>
          <cell r="F55">
            <v>9741</v>
          </cell>
          <cell r="G55">
            <v>9657</v>
          </cell>
          <cell r="H55">
            <v>36825</v>
          </cell>
          <cell r="I55">
            <v>66502</v>
          </cell>
          <cell r="J55">
            <v>122725</v>
          </cell>
        </row>
        <row r="56">
          <cell r="B56" t="str">
            <v>02.1116</v>
          </cell>
          <cell r="C56" t="str">
            <v>Laép TU 3Pha &lt;=35kV</v>
          </cell>
          <cell r="D56" t="str">
            <v>boä</v>
          </cell>
          <cell r="E56">
            <v>10500</v>
          </cell>
          <cell r="F56">
            <v>18113</v>
          </cell>
          <cell r="G56">
            <v>18398</v>
          </cell>
          <cell r="H56">
            <v>36825</v>
          </cell>
          <cell r="I56">
            <v>56424</v>
          </cell>
          <cell r="J56">
            <v>129760</v>
          </cell>
        </row>
        <row r="57">
          <cell r="B57" t="str">
            <v>02.1117</v>
          </cell>
          <cell r="C57" t="str">
            <v>Laép TU 3Pha &lt;=10kV</v>
          </cell>
          <cell r="D57" t="str">
            <v>boä</v>
          </cell>
          <cell r="E57">
            <v>10500</v>
          </cell>
          <cell r="F57">
            <v>7793</v>
          </cell>
          <cell r="G57">
            <v>7726</v>
          </cell>
          <cell r="H57">
            <v>29460</v>
          </cell>
          <cell r="I57">
            <v>50262</v>
          </cell>
          <cell r="J57">
            <v>95241</v>
          </cell>
        </row>
        <row r="58">
          <cell r="B58" t="str">
            <v>PUMP2</v>
          </cell>
          <cell r="C58" t="str">
            <v>LAÉP BIEÁN DOØNG</v>
          </cell>
          <cell r="D58" t="str">
            <v>Boä</v>
          </cell>
          <cell r="E58">
            <v>2000000</v>
          </cell>
          <cell r="F58">
            <v>10000</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v>6000000</v>
          </cell>
          <cell r="F60">
            <v>22642</v>
          </cell>
          <cell r="G60">
            <v>26278</v>
          </cell>
          <cell r="H60">
            <v>115079</v>
          </cell>
          <cell r="I60">
            <v>129706</v>
          </cell>
          <cell r="J60">
            <v>293705</v>
          </cell>
        </row>
        <row r="61">
          <cell r="B61" t="str">
            <v>02.1124</v>
          </cell>
          <cell r="C61" t="str">
            <v>Laép TI &lt;=35kV</v>
          </cell>
          <cell r="D61" t="str">
            <v>boä</v>
          </cell>
          <cell r="E61">
            <v>52500</v>
          </cell>
          <cell r="F61">
            <v>22642</v>
          </cell>
          <cell r="G61">
            <v>22997</v>
          </cell>
          <cell r="H61">
            <v>46031</v>
          </cell>
          <cell r="I61">
            <v>74206</v>
          </cell>
          <cell r="J61">
            <v>165876</v>
          </cell>
        </row>
        <row r="62">
          <cell r="B62" t="str">
            <v>02.1125</v>
          </cell>
          <cell r="C62" t="str">
            <v>Laép TI &lt;=10kV</v>
          </cell>
          <cell r="D62" t="str">
            <v>boä</v>
          </cell>
          <cell r="E62">
            <v>35000</v>
          </cell>
          <cell r="F62">
            <v>9741</v>
          </cell>
          <cell r="G62">
            <v>9657</v>
          </cell>
          <cell r="H62">
            <v>36825</v>
          </cell>
          <cell r="I62">
            <v>66502</v>
          </cell>
          <cell r="J62">
            <v>122725</v>
          </cell>
        </row>
        <row r="63">
          <cell r="B63" t="str">
            <v>MAIB</v>
          </cell>
          <cell r="C63" t="str">
            <v>LAÉP MAÙY CAÉT</v>
          </cell>
          <cell r="D63" t="str">
            <v>caùi</v>
          </cell>
          <cell r="E63">
            <v>125000</v>
          </cell>
          <cell r="F63">
            <v>52500</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v>5700</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v>125000</v>
          </cell>
          <cell r="F67">
            <v>118358</v>
          </cell>
          <cell r="G67">
            <v>117024</v>
          </cell>
          <cell r="H67">
            <v>314431</v>
          </cell>
          <cell r="I67">
            <v>156115</v>
          </cell>
          <cell r="J67">
            <v>705928</v>
          </cell>
        </row>
        <row r="68">
          <cell r="B68" t="str">
            <v>02.2123</v>
          </cell>
          <cell r="C68" t="str">
            <v>Laép maùy caét FS6 &lt;=110kV ngoaøi trôøi</v>
          </cell>
          <cell r="D68" t="str">
            <v>maùy</v>
          </cell>
          <cell r="E68">
            <v>87000</v>
          </cell>
          <cell r="F68">
            <v>118358</v>
          </cell>
          <cell r="G68">
            <v>175561</v>
          </cell>
          <cell r="H68">
            <v>351642</v>
          </cell>
          <cell r="I68">
            <v>231685</v>
          </cell>
          <cell r="J68">
            <v>877246</v>
          </cell>
        </row>
        <row r="69">
          <cell r="B69" t="str">
            <v>02.2124</v>
          </cell>
          <cell r="C69" t="str">
            <v>Laép maùy caét FS6 &lt;=35kV ngoaøi trôøi</v>
          </cell>
          <cell r="D69" t="str">
            <v>maùy</v>
          </cell>
          <cell r="E69">
            <v>100000</v>
          </cell>
          <cell r="F69">
            <v>118358</v>
          </cell>
          <cell r="G69">
            <v>117024</v>
          </cell>
          <cell r="H69">
            <v>169309</v>
          </cell>
          <cell r="I69">
            <v>97316</v>
          </cell>
          <cell r="J69">
            <v>502007</v>
          </cell>
        </row>
        <row r="70">
          <cell r="B70" t="str">
            <v>CB1-30A</v>
          </cell>
          <cell r="C70" t="str">
            <v>LAÉP DAO CAÙCH LY</v>
          </cell>
          <cell r="D70" t="str">
            <v>caùi</v>
          </cell>
          <cell r="E70">
            <v>20000</v>
          </cell>
        </row>
        <row r="71">
          <cell r="B71" t="str">
            <v>02.3113a</v>
          </cell>
          <cell r="C71" t="str">
            <v>Laép DCL &lt;=110kV 1p ngoaøi trôøi  khoâng tieát ñaát</v>
          </cell>
          <cell r="D71" t="str">
            <v>boä</v>
          </cell>
          <cell r="E71">
            <v>285000</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v>100000</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v>5000000</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v>35000</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v>40000</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v>50000</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v>1470500</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v>7550000</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v>17727300</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v>24545500</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v>37727300</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v>40909100</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v>50000</v>
          </cell>
          <cell r="F88">
            <v>47384</v>
          </cell>
          <cell r="G88">
            <v>48724</v>
          </cell>
          <cell r="H88">
            <v>142078</v>
          </cell>
          <cell r="I88">
            <v>19043</v>
          </cell>
          <cell r="J88">
            <v>257229</v>
          </cell>
        </row>
        <row r="89">
          <cell r="B89" t="str">
            <v>GACT</v>
          </cell>
          <cell r="C89" t="str">
            <v xml:space="preserve">Laép DCL &lt;35kV 3p trong nhaø </v>
          </cell>
          <cell r="D89" t="str">
            <v>m</v>
          </cell>
          <cell r="E89">
            <v>8500</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I90">
            <v>0</v>
          </cell>
          <cell r="J90">
            <v>137331</v>
          </cell>
        </row>
        <row r="91">
          <cell r="B91" t="str">
            <v>02.3131b</v>
          </cell>
          <cell r="C91" t="str">
            <v>Laép DCL &lt;35kV 3p trong nhaø tieáp ñaát 1 ñaàu</v>
          </cell>
          <cell r="D91" t="str">
            <v>boä</v>
          </cell>
          <cell r="E91">
            <v>2000</v>
          </cell>
          <cell r="F91">
            <v>200</v>
          </cell>
          <cell r="G91">
            <v>44811</v>
          </cell>
          <cell r="H91">
            <v>172523</v>
          </cell>
          <cell r="I91">
            <v>0</v>
          </cell>
          <cell r="J91">
            <v>217334</v>
          </cell>
        </row>
        <row r="92">
          <cell r="B92" t="str">
            <v>02.3131c</v>
          </cell>
          <cell r="C92" t="str">
            <v>Laép DCL &lt;35kV 3p trong nhaø tieáp ñaát 2 ñaàu</v>
          </cell>
          <cell r="D92" t="str">
            <v>boä</v>
          </cell>
          <cell r="E92">
            <v>5200</v>
          </cell>
          <cell r="F92">
            <v>0</v>
          </cell>
          <cell r="G92">
            <v>44811</v>
          </cell>
          <cell r="H92">
            <v>205336</v>
          </cell>
          <cell r="I92">
            <v>0</v>
          </cell>
          <cell r="J92">
            <v>250147</v>
          </cell>
        </row>
        <row r="93">
          <cell r="B93" t="str">
            <v>02.3141</v>
          </cell>
          <cell r="C93" t="str">
            <v>Laép ñaët caàu dao haï theá &lt;=100A</v>
          </cell>
          <cell r="D93" t="str">
            <v>boä</v>
          </cell>
          <cell r="E93">
            <v>3875</v>
          </cell>
          <cell r="F93">
            <v>10430</v>
          </cell>
          <cell r="G93">
            <v>10430</v>
          </cell>
          <cell r="H93">
            <v>7672</v>
          </cell>
          <cell r="I93">
            <v>0</v>
          </cell>
          <cell r="J93">
            <v>28532</v>
          </cell>
        </row>
        <row r="94">
          <cell r="B94" t="str">
            <v>02.3142</v>
          </cell>
          <cell r="C94" t="str">
            <v>Laép ñaët caàu dao haï theá &lt;=200A</v>
          </cell>
          <cell r="D94" t="str">
            <v>boä</v>
          </cell>
          <cell r="E94">
            <v>22500</v>
          </cell>
          <cell r="F94">
            <v>10430</v>
          </cell>
          <cell r="G94">
            <v>10430</v>
          </cell>
          <cell r="H94">
            <v>10741</v>
          </cell>
          <cell r="I94">
            <v>0</v>
          </cell>
          <cell r="J94">
            <v>31601</v>
          </cell>
        </row>
        <row r="95">
          <cell r="B95" t="str">
            <v>02.3143</v>
          </cell>
          <cell r="C95" t="str">
            <v>Laép ñaët caàu dao haï theá &lt;=400A</v>
          </cell>
          <cell r="D95" t="str">
            <v>boä</v>
          </cell>
          <cell r="E95">
            <v>2400000</v>
          </cell>
          <cell r="F95">
            <v>10780</v>
          </cell>
          <cell r="G95">
            <v>10780</v>
          </cell>
          <cell r="H95">
            <v>15344</v>
          </cell>
          <cell r="I95">
            <v>0</v>
          </cell>
          <cell r="J95">
            <v>36904</v>
          </cell>
        </row>
        <row r="96">
          <cell r="B96" t="str">
            <v>02.3144</v>
          </cell>
          <cell r="C96" t="str">
            <v>Laép ñaët caàu dao haï theá &lt;=600A</v>
          </cell>
          <cell r="D96" t="str">
            <v>boä</v>
          </cell>
          <cell r="E96">
            <v>2000</v>
          </cell>
          <cell r="F96">
            <v>10780</v>
          </cell>
          <cell r="G96">
            <v>10780</v>
          </cell>
          <cell r="H96">
            <v>18413</v>
          </cell>
          <cell r="I96">
            <v>0</v>
          </cell>
          <cell r="J96">
            <v>39973</v>
          </cell>
        </row>
        <row r="97">
          <cell r="B97" t="str">
            <v>02.3145</v>
          </cell>
          <cell r="C97" t="str">
            <v>Laép ñaët caàu dao haï theá &gt;600A</v>
          </cell>
          <cell r="D97" t="str">
            <v>boä</v>
          </cell>
          <cell r="E97">
            <v>5000</v>
          </cell>
          <cell r="F97">
            <v>10780</v>
          </cell>
          <cell r="G97">
            <v>10780</v>
          </cell>
          <cell r="H97">
            <v>21481</v>
          </cell>
          <cell r="I97">
            <v>0</v>
          </cell>
          <cell r="J97">
            <v>43041</v>
          </cell>
        </row>
        <row r="98">
          <cell r="B98" t="str">
            <v>02.3151</v>
          </cell>
          <cell r="C98" t="str">
            <v>Laép ñaët caàu chì &lt;35kV</v>
          </cell>
          <cell r="D98" t="str">
            <v>boä</v>
          </cell>
          <cell r="E98">
            <v>15000</v>
          </cell>
          <cell r="F98">
            <v>32715</v>
          </cell>
          <cell r="G98">
            <v>35646</v>
          </cell>
          <cell r="H98">
            <v>36825</v>
          </cell>
          <cell r="I98">
            <v>0</v>
          </cell>
          <cell r="J98">
            <v>105186</v>
          </cell>
        </row>
        <row r="99">
          <cell r="B99" t="str">
            <v>02.3152</v>
          </cell>
          <cell r="C99" t="str">
            <v>Laép ñaët caàu chì &lt;10kV</v>
          </cell>
          <cell r="D99" t="str">
            <v>boä</v>
          </cell>
          <cell r="E99">
            <v>5000</v>
          </cell>
          <cell r="F99">
            <v>32715</v>
          </cell>
          <cell r="G99">
            <v>35646</v>
          </cell>
          <cell r="H99">
            <v>27619</v>
          </cell>
          <cell r="I99">
            <v>0</v>
          </cell>
          <cell r="J99">
            <v>95980</v>
          </cell>
        </row>
        <row r="100">
          <cell r="B100" t="str">
            <v>02.3154</v>
          </cell>
          <cell r="C100" t="str">
            <v>Laép ñaët caàu chì töï rôi &lt;15kV</v>
          </cell>
          <cell r="D100" t="str">
            <v>boä</v>
          </cell>
          <cell r="E100">
            <v>11760</v>
          </cell>
          <cell r="F100">
            <v>24340</v>
          </cell>
          <cell r="G100">
            <v>25780</v>
          </cell>
          <cell r="H100">
            <v>27619</v>
          </cell>
          <cell r="I100">
            <v>0</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I101">
            <v>0</v>
          </cell>
          <cell r="J101">
            <v>28981.666666666668</v>
          </cell>
        </row>
        <row r="102">
          <cell r="B102" t="str">
            <v>02.3155</v>
          </cell>
          <cell r="C102" t="str">
            <v>Laép ñaët caàu chì töï rôi &lt;35kV</v>
          </cell>
          <cell r="D102" t="str">
            <v>boä</v>
          </cell>
          <cell r="E102">
            <v>1000000</v>
          </cell>
          <cell r="F102">
            <v>0</v>
          </cell>
          <cell r="G102">
            <v>25780</v>
          </cell>
          <cell r="H102">
            <v>36825</v>
          </cell>
          <cell r="I102">
            <v>0</v>
          </cell>
          <cell r="J102">
            <v>62605</v>
          </cell>
        </row>
        <row r="103">
          <cell r="B103" t="str">
            <v>02.5113</v>
          </cell>
          <cell r="C103" t="str">
            <v>Laép choáng seùt van &lt;110kV</v>
          </cell>
          <cell r="D103" t="str">
            <v>boä</v>
          </cell>
          <cell r="E103">
            <v>4000000</v>
          </cell>
          <cell r="F103">
            <v>28310</v>
          </cell>
          <cell r="G103">
            <v>30079</v>
          </cell>
          <cell r="H103">
            <v>128888</v>
          </cell>
          <cell r="I103">
            <v>123642</v>
          </cell>
          <cell r="J103">
            <v>310919</v>
          </cell>
        </row>
        <row r="104">
          <cell r="B104" t="str">
            <v>02.5114/1P</v>
          </cell>
          <cell r="C104" t="str">
            <v>Laép choáng seùt van &lt;35kV (1 pha)</v>
          </cell>
          <cell r="D104" t="str">
            <v>boä</v>
          </cell>
          <cell r="E104">
            <v>396260</v>
          </cell>
          <cell r="F104">
            <v>8033</v>
          </cell>
          <cell r="G104">
            <v>8594</v>
          </cell>
          <cell r="H104">
            <v>12786.666666666666</v>
          </cell>
          <cell r="I104">
            <v>0</v>
          </cell>
          <cell r="J104">
            <v>29413.666666666664</v>
          </cell>
        </row>
        <row r="105">
          <cell r="B105" t="str">
            <v>02.5114</v>
          </cell>
          <cell r="C105" t="str">
            <v>Laép choáng seùt van &lt;35kV</v>
          </cell>
          <cell r="D105" t="str">
            <v>boä</v>
          </cell>
          <cell r="E105">
            <v>0</v>
          </cell>
          <cell r="F105">
            <v>525000</v>
          </cell>
          <cell r="G105">
            <v>25782</v>
          </cell>
          <cell r="H105">
            <v>38360</v>
          </cell>
          <cell r="I105">
            <v>0</v>
          </cell>
          <cell r="J105">
            <v>64142</v>
          </cell>
        </row>
        <row r="106">
          <cell r="B106" t="str">
            <v>02.5115</v>
          </cell>
          <cell r="C106" t="str">
            <v>Laép ñaët choáng seùt van &lt;11KV</v>
          </cell>
          <cell r="D106" t="str">
            <v>boä</v>
          </cell>
          <cell r="E106" t="str">
            <v>boä</v>
          </cell>
          <cell r="F106">
            <v>16833</v>
          </cell>
          <cell r="G106">
            <v>18012</v>
          </cell>
          <cell r="H106">
            <v>11508</v>
          </cell>
          <cell r="I106">
            <v>0</v>
          </cell>
          <cell r="J106">
            <v>46353</v>
          </cell>
        </row>
        <row r="107">
          <cell r="B107" t="str">
            <v>DAITHEP</v>
          </cell>
          <cell r="C107" t="str">
            <v>LAÉP HEÄ THOÁNG ACCU</v>
          </cell>
          <cell r="D107" t="str">
            <v>kg</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v>15976</v>
          </cell>
          <cell r="F109">
            <v>692.3</v>
          </cell>
          <cell r="G109">
            <v>692.3</v>
          </cell>
          <cell r="H109">
            <v>1928.7</v>
          </cell>
          <cell r="I109">
            <v>427.7</v>
          </cell>
          <cell r="J109">
            <v>3741</v>
          </cell>
        </row>
        <row r="110">
          <cell r="B110" t="str">
            <v>02.7113</v>
          </cell>
          <cell r="C110" t="str">
            <v>Laép daây caùi</v>
          </cell>
          <cell r="D110" t="str">
            <v>m</v>
          </cell>
          <cell r="E110">
            <v>30000000</v>
          </cell>
          <cell r="F110">
            <v>3661.6</v>
          </cell>
          <cell r="G110">
            <v>3582.4</v>
          </cell>
          <cell r="H110">
            <v>3652.8</v>
          </cell>
          <cell r="I110">
            <v>0</v>
          </cell>
          <cell r="J110">
            <v>10896.8</v>
          </cell>
        </row>
        <row r="111">
          <cell r="B111" t="str">
            <v>02.7121</v>
          </cell>
          <cell r="C111" t="str">
            <v>Laép  accu ñaõ toå hôïp</v>
          </cell>
          <cell r="D111" t="str">
            <v>bình</v>
          </cell>
          <cell r="E111">
            <v>300000</v>
          </cell>
          <cell r="F111">
            <v>4472.3</v>
          </cell>
          <cell r="G111">
            <v>4554</v>
          </cell>
          <cell r="H111">
            <v>7027.5</v>
          </cell>
          <cell r="I111">
            <v>0</v>
          </cell>
          <cell r="J111">
            <v>16053.8</v>
          </cell>
        </row>
        <row r="112">
          <cell r="B112" t="str">
            <v>02.7122</v>
          </cell>
          <cell r="C112" t="str">
            <v>Laép  accu rôøi</v>
          </cell>
          <cell r="D112" t="str">
            <v>bình</v>
          </cell>
          <cell r="E112">
            <v>30000</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v>91000</v>
          </cell>
          <cell r="F114">
            <v>9208</v>
          </cell>
          <cell r="G114">
            <v>10433</v>
          </cell>
          <cell r="H114">
            <v>51785</v>
          </cell>
          <cell r="I114">
            <v>8553</v>
          </cell>
          <cell r="J114">
            <v>79979</v>
          </cell>
        </row>
        <row r="115">
          <cell r="B115" t="str">
            <v>02.7131</v>
          </cell>
          <cell r="C115" t="str">
            <v>Laép maùy laïnh 1 cuïc 1,5CV</v>
          </cell>
          <cell r="D115" t="str">
            <v>maùy</v>
          </cell>
          <cell r="E115">
            <v>153000</v>
          </cell>
          <cell r="F115">
            <v>87675</v>
          </cell>
          <cell r="G115">
            <v>87675</v>
          </cell>
          <cell r="H115">
            <v>11689</v>
          </cell>
          <cell r="I115">
            <v>0</v>
          </cell>
          <cell r="J115">
            <v>187039</v>
          </cell>
        </row>
        <row r="116">
          <cell r="B116" t="str">
            <v>02.7132</v>
          </cell>
          <cell r="C116" t="str">
            <v>Laép maùy laïnh 1 cuïc 3CV</v>
          </cell>
          <cell r="D116" t="str">
            <v>maùy</v>
          </cell>
          <cell r="E116">
            <v>1500</v>
          </cell>
          <cell r="F116">
            <v>87675</v>
          </cell>
          <cell r="G116">
            <v>87675</v>
          </cell>
          <cell r="H116">
            <v>14611</v>
          </cell>
          <cell r="I116">
            <v>0</v>
          </cell>
          <cell r="J116">
            <v>189961</v>
          </cell>
        </row>
        <row r="117">
          <cell r="B117" t="str">
            <v>02.7133</v>
          </cell>
          <cell r="C117" t="str">
            <v>Laép maùy laïnh 1 cuïc 5CV</v>
          </cell>
          <cell r="D117" t="str">
            <v>maùy</v>
          </cell>
          <cell r="E117">
            <v>1500</v>
          </cell>
          <cell r="F117">
            <v>87675</v>
          </cell>
          <cell r="G117">
            <v>87675</v>
          </cell>
          <cell r="H117">
            <v>20456</v>
          </cell>
          <cell r="I117">
            <v>0</v>
          </cell>
          <cell r="J117">
            <v>195806</v>
          </cell>
        </row>
        <row r="118">
          <cell r="B118" t="str">
            <v>02.7134</v>
          </cell>
          <cell r="C118" t="str">
            <v xml:space="preserve">Laép maùy laïnh 2 cuïc </v>
          </cell>
          <cell r="D118" t="str">
            <v>maùy</v>
          </cell>
          <cell r="E118">
            <v>750000</v>
          </cell>
          <cell r="F118">
            <v>0</v>
          </cell>
          <cell r="G118">
            <v>0</v>
          </cell>
          <cell r="H118">
            <v>49312</v>
          </cell>
          <cell r="I118">
            <v>0</v>
          </cell>
          <cell r="J118">
            <v>49312</v>
          </cell>
        </row>
        <row r="119">
          <cell r="B119" t="str">
            <v>02.7141</v>
          </cell>
          <cell r="C119" t="str">
            <v>Laép quaït huùt gioù vaø thoâng gioù &lt;400mm</v>
          </cell>
          <cell r="D119" t="str">
            <v>maùy</v>
          </cell>
          <cell r="E119">
            <v>750000</v>
          </cell>
          <cell r="F119">
            <v>11000</v>
          </cell>
          <cell r="G119">
            <v>11000</v>
          </cell>
          <cell r="H119">
            <v>5552</v>
          </cell>
          <cell r="I119">
            <v>0</v>
          </cell>
          <cell r="J119">
            <v>27552</v>
          </cell>
        </row>
        <row r="120">
          <cell r="B120" t="str">
            <v>02.7142</v>
          </cell>
          <cell r="C120" t="str">
            <v>Laép quaït huùt gioù vaø thoâng gioù &lt;600mm</v>
          </cell>
          <cell r="D120" t="str">
            <v>maùy</v>
          </cell>
          <cell r="E120">
            <v>525000</v>
          </cell>
          <cell r="F120">
            <v>11000</v>
          </cell>
          <cell r="G120">
            <v>11000</v>
          </cell>
          <cell r="H120">
            <v>9205</v>
          </cell>
          <cell r="I120">
            <v>0</v>
          </cell>
          <cell r="J120">
            <v>31205</v>
          </cell>
        </row>
        <row r="121">
          <cell r="B121" t="str">
            <v>02.7143</v>
          </cell>
          <cell r="C121" t="str">
            <v>Laép quaït huùt gioù vaø thoâng gioù &lt;800mm</v>
          </cell>
          <cell r="D121" t="str">
            <v>maùy</v>
          </cell>
          <cell r="E121">
            <v>630000</v>
          </cell>
          <cell r="F121">
            <v>11000</v>
          </cell>
          <cell r="G121">
            <v>11000</v>
          </cell>
          <cell r="H121">
            <v>11397</v>
          </cell>
          <cell r="I121">
            <v>0</v>
          </cell>
          <cell r="J121">
            <v>33397</v>
          </cell>
        </row>
        <row r="122">
          <cell r="B122" t="str">
            <v>02.8101</v>
          </cell>
          <cell r="C122" t="str">
            <v>Laép ñaët toå maùyphaùt ñieän</v>
          </cell>
          <cell r="D122" t="str">
            <v>taán</v>
          </cell>
          <cell r="E122">
            <v>200000</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I123">
            <v>0</v>
          </cell>
          <cell r="J123">
            <v>49325</v>
          </cell>
        </row>
        <row r="124">
          <cell r="B124" t="str">
            <v>CSATKEO</v>
          </cell>
          <cell r="C124" t="str">
            <v>Laép ñaët  aptomat vaø khôûi ñoäng töø</v>
          </cell>
          <cell r="D124" t="str">
            <v>m2</v>
          </cell>
          <cell r="E124">
            <v>230000</v>
          </cell>
          <cell r="F124">
            <v>3716</v>
          </cell>
          <cell r="G124">
            <v>0</v>
          </cell>
          <cell r="H124">
            <v>34339.599999999999</v>
          </cell>
        </row>
        <row r="125">
          <cell r="B125" t="str">
            <v>02.8401-75</v>
          </cell>
          <cell r="C125" t="str">
            <v>Laép ñaët KÑT, aptomat &lt;=75A</v>
          </cell>
          <cell r="D125" t="str">
            <v>caùi</v>
          </cell>
          <cell r="E125">
            <v>220000</v>
          </cell>
          <cell r="F125">
            <v>24819</v>
          </cell>
          <cell r="G125">
            <v>24819</v>
          </cell>
          <cell r="H125">
            <v>26852</v>
          </cell>
          <cell r="I125">
            <v>0</v>
          </cell>
          <cell r="J125">
            <v>76490</v>
          </cell>
        </row>
        <row r="126">
          <cell r="B126" t="str">
            <v>CSATKSO</v>
          </cell>
          <cell r="C126" t="str">
            <v>Laép ñaët KÑT, aptomat 100A</v>
          </cell>
          <cell r="D126" t="str">
            <v>caùi</v>
          </cell>
          <cell r="E126">
            <v>220000</v>
          </cell>
          <cell r="F126">
            <v>12796</v>
          </cell>
          <cell r="G126">
            <v>12796</v>
          </cell>
          <cell r="H126">
            <v>8951</v>
          </cell>
          <cell r="I126">
            <v>0</v>
          </cell>
          <cell r="J126">
            <v>34543</v>
          </cell>
        </row>
        <row r="127">
          <cell r="B127" t="str">
            <v>SATKGIO</v>
          </cell>
          <cell r="C127" t="str">
            <v>Laép ñaët KÑT, aptomat 150A</v>
          </cell>
          <cell r="D127" t="str">
            <v>caùi</v>
          </cell>
          <cell r="E127">
            <v>100000</v>
          </cell>
          <cell r="F127">
            <v>12796</v>
          </cell>
          <cell r="G127">
            <v>12796</v>
          </cell>
          <cell r="H127">
            <v>10868</v>
          </cell>
          <cell r="I127">
            <v>0</v>
          </cell>
          <cell r="J127">
            <v>36460</v>
          </cell>
        </row>
        <row r="128">
          <cell r="B128" t="str">
            <v>LCCT</v>
          </cell>
          <cell r="C128" t="str">
            <v>Laép ñaët KÑT, aptomat 200A</v>
          </cell>
          <cell r="D128" t="str">
            <v>caùi</v>
          </cell>
          <cell r="E128">
            <v>1200000</v>
          </cell>
          <cell r="F128">
            <v>13566</v>
          </cell>
          <cell r="G128">
            <v>13566</v>
          </cell>
          <cell r="H128">
            <v>19180</v>
          </cell>
          <cell r="I128">
            <v>0</v>
          </cell>
          <cell r="J128">
            <v>46312</v>
          </cell>
        </row>
        <row r="129">
          <cell r="B129" t="str">
            <v>02.8401</v>
          </cell>
          <cell r="C129" t="str">
            <v>Laép ñaët KÑT, aptomat &lt;=300A</v>
          </cell>
          <cell r="D129" t="str">
            <v>caùi</v>
          </cell>
          <cell r="E129">
            <v>100000</v>
          </cell>
          <cell r="F129">
            <v>24379</v>
          </cell>
          <cell r="G129">
            <v>24819</v>
          </cell>
          <cell r="H129">
            <v>38360</v>
          </cell>
          <cell r="I129">
            <v>0</v>
          </cell>
          <cell r="J129">
            <v>87558</v>
          </cell>
        </row>
        <row r="130">
          <cell r="B130" t="str">
            <v>02.8402</v>
          </cell>
          <cell r="C130" t="str">
            <v>Laép ñaët KÑT, aptomat &lt;=400A</v>
          </cell>
          <cell r="D130" t="str">
            <v>caùi</v>
          </cell>
          <cell r="E130">
            <v>90000</v>
          </cell>
          <cell r="F130">
            <v>6899</v>
          </cell>
          <cell r="G130">
            <v>25299</v>
          </cell>
          <cell r="H130">
            <v>53703</v>
          </cell>
          <cell r="I130">
            <v>0</v>
          </cell>
          <cell r="J130">
            <v>79002</v>
          </cell>
        </row>
        <row r="131">
          <cell r="B131" t="str">
            <v>02.8403</v>
          </cell>
          <cell r="C131" t="str">
            <v>Laép ñaët KÑT, aptomat &lt;=600A</v>
          </cell>
          <cell r="D131" t="str">
            <v>caùi</v>
          </cell>
          <cell r="E131">
            <v>650000</v>
          </cell>
          <cell r="F131">
            <v>5519</v>
          </cell>
          <cell r="G131">
            <v>27848</v>
          </cell>
          <cell r="H131">
            <v>61375</v>
          </cell>
          <cell r="I131">
            <v>0</v>
          </cell>
          <cell r="J131">
            <v>89223</v>
          </cell>
        </row>
        <row r="132">
          <cell r="B132" t="str">
            <v>02.8404</v>
          </cell>
          <cell r="C132" t="str">
            <v>Laép ñaët KÑT, aptomat &lt;=1000A</v>
          </cell>
          <cell r="D132" t="str">
            <v>caùi</v>
          </cell>
          <cell r="E132">
            <v>350000</v>
          </cell>
          <cell r="F132">
            <v>4415</v>
          </cell>
          <cell r="G132">
            <v>35622</v>
          </cell>
          <cell r="H132">
            <v>76719</v>
          </cell>
          <cell r="I132">
            <v>0</v>
          </cell>
          <cell r="J132">
            <v>112341</v>
          </cell>
        </row>
        <row r="133">
          <cell r="B133" t="str">
            <v>02.8504</v>
          </cell>
          <cell r="C133" t="str">
            <v xml:space="preserve">Laép HT tuï buø treân daøn </v>
          </cell>
          <cell r="D133" t="str">
            <v>1x100kvar</v>
          </cell>
          <cell r="E133">
            <v>750000</v>
          </cell>
          <cell r="F133">
            <v>0</v>
          </cell>
          <cell r="G133">
            <v>9292</v>
          </cell>
          <cell r="H133">
            <v>59538</v>
          </cell>
          <cell r="I133">
            <v>58798</v>
          </cell>
          <cell r="J133">
            <v>127628</v>
          </cell>
        </row>
        <row r="134">
          <cell r="B134" t="str">
            <v>02.8504</v>
          </cell>
          <cell r="C134" t="str">
            <v xml:space="preserve">Laép HT tuï buø treân daøn </v>
          </cell>
          <cell r="D134" t="str">
            <v>2x100kvar</v>
          </cell>
          <cell r="E134">
            <v>70000</v>
          </cell>
          <cell r="F134">
            <v>5187</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I137">
            <v>0</v>
          </cell>
          <cell r="J137">
            <v>873.03</v>
          </cell>
        </row>
        <row r="138">
          <cell r="B138" t="str">
            <v>03.1202</v>
          </cell>
          <cell r="C138" t="str">
            <v>Laép ñaët caùp &lt;=2kg/m</v>
          </cell>
          <cell r="D138" t="str">
            <v>m</v>
          </cell>
          <cell r="E138">
            <v>0</v>
          </cell>
          <cell r="F138">
            <v>0</v>
          </cell>
          <cell r="G138">
            <v>492.5</v>
          </cell>
          <cell r="H138">
            <v>421.95</v>
          </cell>
          <cell r="I138">
            <v>0</v>
          </cell>
          <cell r="J138">
            <v>914.45</v>
          </cell>
        </row>
        <row r="139">
          <cell r="B139" t="str">
            <v>03.1203</v>
          </cell>
          <cell r="C139" t="str">
            <v>Laép ñaët caùp &lt;=3kg/m</v>
          </cell>
          <cell r="D139" t="str">
            <v>m</v>
          </cell>
          <cell r="E139" t="str">
            <v>boä</v>
          </cell>
          <cell r="F139">
            <v>9917.5999999999985</v>
          </cell>
          <cell r="G139">
            <v>492.5</v>
          </cell>
          <cell r="H139">
            <v>549.30999999999995</v>
          </cell>
          <cell r="I139">
            <v>0</v>
          </cell>
          <cell r="J139">
            <v>1041.81</v>
          </cell>
        </row>
        <row r="140">
          <cell r="B140" t="str">
            <v>03.1204</v>
          </cell>
          <cell r="C140" t="str">
            <v>Laép ñaët caùp &lt;=4,5kg/m</v>
          </cell>
          <cell r="D140" t="str">
            <v>m</v>
          </cell>
          <cell r="E140" t="str">
            <v>boä</v>
          </cell>
          <cell r="F140">
            <v>7933.8499999999995</v>
          </cell>
          <cell r="G140">
            <v>566.1</v>
          </cell>
          <cell r="H140">
            <v>718.09</v>
          </cell>
          <cell r="I140">
            <v>0</v>
          </cell>
          <cell r="J140">
            <v>1284.19</v>
          </cell>
        </row>
        <row r="141">
          <cell r="B141" t="str">
            <v>03.1205</v>
          </cell>
          <cell r="C141" t="str">
            <v>Laép ñaët caùp &lt;=6kg/m</v>
          </cell>
          <cell r="D141" t="str">
            <v>m</v>
          </cell>
          <cell r="E141" t="str">
            <v>boä</v>
          </cell>
          <cell r="F141">
            <v>6346.8499999999995</v>
          </cell>
          <cell r="G141">
            <v>596.1</v>
          </cell>
          <cell r="H141">
            <v>843.91</v>
          </cell>
          <cell r="I141">
            <v>0</v>
          </cell>
          <cell r="J141">
            <v>1440.01</v>
          </cell>
        </row>
        <row r="142">
          <cell r="B142" t="str">
            <v>03.1206</v>
          </cell>
          <cell r="C142" t="str">
            <v>Laép ñaët caùp &lt;=7,5kg/m</v>
          </cell>
          <cell r="D142" t="str">
            <v>m</v>
          </cell>
          <cell r="E142" t="str">
            <v>boä</v>
          </cell>
          <cell r="F142">
            <v>5077.25</v>
          </cell>
          <cell r="G142">
            <v>669.7</v>
          </cell>
          <cell r="H142">
            <v>1055.6500000000001</v>
          </cell>
          <cell r="I142">
            <v>0</v>
          </cell>
          <cell r="J142">
            <v>1725.3500000000001</v>
          </cell>
        </row>
        <row r="143">
          <cell r="B143" t="str">
            <v>03.1207</v>
          </cell>
          <cell r="C143" t="str">
            <v>Laép ñaët caùp &lt;=9kg/m</v>
          </cell>
          <cell r="D143" t="str">
            <v>m</v>
          </cell>
          <cell r="E143">
            <v>0</v>
          </cell>
          <cell r="F143">
            <v>0</v>
          </cell>
          <cell r="G143">
            <v>669.7</v>
          </cell>
          <cell r="H143">
            <v>1308.83</v>
          </cell>
          <cell r="I143">
            <v>0</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I144">
            <v>0</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I145">
            <v>0</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I146">
            <v>0</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I147">
            <v>0</v>
          </cell>
          <cell r="J147">
            <v>1622.81</v>
          </cell>
        </row>
        <row r="148">
          <cell r="B148" t="str">
            <v>03.1401</v>
          </cell>
          <cell r="C148" t="str">
            <v>Laép ñaët caùp trong oáng baûo veä, caùp &lt;=1kg/m</v>
          </cell>
          <cell r="D148" t="str">
            <v>m</v>
          </cell>
          <cell r="E148">
            <v>454.6</v>
          </cell>
          <cell r="F148">
            <v>454.6</v>
          </cell>
          <cell r="G148">
            <v>428</v>
          </cell>
          <cell r="H148">
            <v>443.44</v>
          </cell>
          <cell r="I148">
            <v>0</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I149">
            <v>0</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I150">
            <v>0</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I151">
            <v>0</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I152">
            <v>0</v>
          </cell>
          <cell r="J152">
            <v>2113.6</v>
          </cell>
        </row>
        <row r="153">
          <cell r="C153" t="str">
            <v>Laøm ñaàu caùp haï theá &lt;1000V, 3~5 ruoät; Neáu &lt;3 ruoät thì ñôn giaùx0,8</v>
          </cell>
          <cell r="D153" t="str">
            <v>Ño ñieän trôû tieáp xuùc cuûa moái noái rieâng</v>
          </cell>
          <cell r="E153" t="str">
            <v>m.noái</v>
          </cell>
          <cell r="F153">
            <v>0</v>
          </cell>
          <cell r="G153">
            <v>5545</v>
          </cell>
        </row>
        <row r="154">
          <cell r="B154" t="str">
            <v>03.2111</v>
          </cell>
          <cell r="C154" t="str">
            <v>Laøm ñaàu khoâ, &lt;=35mm2</v>
          </cell>
          <cell r="D154" t="str">
            <v>ñaàu</v>
          </cell>
          <cell r="E154">
            <v>0</v>
          </cell>
          <cell r="F154">
            <v>3234</v>
          </cell>
          <cell r="G154">
            <v>2604</v>
          </cell>
          <cell r="H154">
            <v>13362</v>
          </cell>
          <cell r="I154">
            <v>0</v>
          </cell>
          <cell r="J154">
            <v>19200</v>
          </cell>
        </row>
        <row r="155">
          <cell r="B155" t="str">
            <v>03.2112</v>
          </cell>
          <cell r="C155" t="str">
            <v>Laøm ñaàu khoâ, &lt;=70mm2</v>
          </cell>
          <cell r="D155" t="str">
            <v>ñaàu</v>
          </cell>
          <cell r="E155" t="str">
            <v>m.noá+B_x0001__x0000__x0000__x0000__x0000__x0000_Vá@å@_x0000__x0000__x0000__x0000_@_x0001__x0000__x0000__x0000__x0000_À¢à@_x0001_ÍÌÌÌLÃÓ@Õ@@E²ü@_x0001_9ñ@ó@QÏ@_x0001_</v>
          </cell>
          <cell r="F155">
            <v>3234</v>
          </cell>
          <cell r="G155">
            <v>2604</v>
          </cell>
          <cell r="H155">
            <v>15392</v>
          </cell>
          <cell r="I155">
            <v>0</v>
          </cell>
          <cell r="J155">
            <v>21230</v>
          </cell>
        </row>
        <row r="156">
          <cell r="B156" t="str">
            <v>03.2113</v>
          </cell>
          <cell r="C156" t="str">
            <v>Laøm ñaàu khoâ, &lt;=120mm2</v>
          </cell>
          <cell r="D156" t="str">
            <v>ñaàu</v>
          </cell>
          <cell r="E156" t="str">
            <v>Ph.töû</v>
          </cell>
          <cell r="F156">
            <v>3255</v>
          </cell>
          <cell r="G156">
            <v>2604</v>
          </cell>
          <cell r="H156">
            <v>17421</v>
          </cell>
          <cell r="I156">
            <v>0</v>
          </cell>
          <cell r="J156">
            <v>23280</v>
          </cell>
        </row>
        <row r="157">
          <cell r="B157" t="str">
            <v>03.2114</v>
          </cell>
          <cell r="C157" t="str">
            <v>Laøm ñaàu khoâ, &lt;=185mm2</v>
          </cell>
          <cell r="D157" t="str">
            <v>ñaàu</v>
          </cell>
          <cell r="E157" t="str">
            <v>caùi</v>
          </cell>
          <cell r="F157">
            <v>4305</v>
          </cell>
          <cell r="G157">
            <v>3465</v>
          </cell>
          <cell r="H157">
            <v>19282</v>
          </cell>
          <cell r="I157">
            <v>0</v>
          </cell>
          <cell r="J157">
            <v>27052</v>
          </cell>
        </row>
        <row r="158">
          <cell r="B158" t="str">
            <v>03.2115</v>
          </cell>
          <cell r="C158" t="str">
            <v>Laøm ñaàu khoâ, &lt;=240mm2</v>
          </cell>
          <cell r="D158" t="str">
            <v>ñaàu</v>
          </cell>
          <cell r="E158" t="str">
            <v>baùt</v>
          </cell>
          <cell r="F158">
            <v>4326</v>
          </cell>
          <cell r="G158">
            <v>3486</v>
          </cell>
          <cell r="H158">
            <v>21650</v>
          </cell>
          <cell r="I158">
            <v>0</v>
          </cell>
          <cell r="J158">
            <v>29462</v>
          </cell>
        </row>
        <row r="159">
          <cell r="B159" t="str">
            <v>03.2116</v>
          </cell>
          <cell r="C159" t="str">
            <v>Laøm ñaàu khoâ, &lt;=300mm2</v>
          </cell>
          <cell r="D159" t="str">
            <v>ñaàu</v>
          </cell>
          <cell r="E159" t="str">
            <v>baùt</v>
          </cell>
          <cell r="F159">
            <v>4326</v>
          </cell>
          <cell r="G159">
            <v>3486</v>
          </cell>
          <cell r="H159">
            <v>24356</v>
          </cell>
          <cell r="I159">
            <v>0</v>
          </cell>
          <cell r="J159">
            <v>32168</v>
          </cell>
        </row>
        <row r="160">
          <cell r="B160" t="str">
            <v>03.2117</v>
          </cell>
          <cell r="C160" t="str">
            <v>Laøm ñaàu khoâ, &lt;=400mm2</v>
          </cell>
          <cell r="D160" t="str">
            <v>ñaàu</v>
          </cell>
          <cell r="E160">
            <v>0</v>
          </cell>
          <cell r="F160">
            <v>5402</v>
          </cell>
          <cell r="G160">
            <v>4352</v>
          </cell>
          <cell r="H160">
            <v>29261</v>
          </cell>
          <cell r="I160">
            <v>0</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I162">
            <v>0</v>
          </cell>
          <cell r="J162">
            <v>80615</v>
          </cell>
        </row>
        <row r="163">
          <cell r="B163" t="str">
            <v>03.2316a</v>
          </cell>
          <cell r="C163" t="str">
            <v>Laøm ñaàu caùp khoâ &lt;= 300 mm2</v>
          </cell>
          <cell r="D163" t="str">
            <v>ñaàu</v>
          </cell>
          <cell r="E163">
            <v>0</v>
          </cell>
          <cell r="F163">
            <v>0</v>
          </cell>
          <cell r="G163">
            <v>6006</v>
          </cell>
          <cell r="H163">
            <v>61229</v>
          </cell>
          <cell r="I163">
            <v>0</v>
          </cell>
          <cell r="J163">
            <v>67235</v>
          </cell>
        </row>
        <row r="164">
          <cell r="B164" t="str">
            <v>03.2315a</v>
          </cell>
          <cell r="C164" t="str">
            <v>Laøm ñaàu caùp khoâ &lt;= 240 mm2</v>
          </cell>
          <cell r="D164" t="str">
            <v>ñaàu</v>
          </cell>
          <cell r="E164" t="str">
            <v>caùi</v>
          </cell>
          <cell r="F164">
            <v>4172</v>
          </cell>
          <cell r="G164">
            <v>6006</v>
          </cell>
          <cell r="H164">
            <v>47190</v>
          </cell>
          <cell r="I164">
            <v>0</v>
          </cell>
          <cell r="J164">
            <v>53196</v>
          </cell>
        </row>
        <row r="165">
          <cell r="B165" t="str">
            <v>03.2314a</v>
          </cell>
          <cell r="C165" t="str">
            <v>Laøm ñaàu caùp khoâ &lt;= 185 mm2</v>
          </cell>
          <cell r="D165" t="str">
            <v>ñaàu</v>
          </cell>
          <cell r="E165" t="str">
            <v>caùi</v>
          </cell>
          <cell r="F165">
            <v>3754</v>
          </cell>
          <cell r="G165">
            <v>5985</v>
          </cell>
          <cell r="H165">
            <v>42285</v>
          </cell>
          <cell r="I165">
            <v>0</v>
          </cell>
          <cell r="J165">
            <v>48270</v>
          </cell>
        </row>
        <row r="166">
          <cell r="B166" t="str">
            <v>03.2313a</v>
          </cell>
          <cell r="C166" t="str">
            <v>Laøm ñaàu caùp khoâ &lt;= 120 mm2</v>
          </cell>
          <cell r="D166" t="str">
            <v>ñaàu</v>
          </cell>
          <cell r="E166" t="str">
            <v>caùi</v>
          </cell>
          <cell r="F166">
            <v>3379</v>
          </cell>
          <cell r="G166">
            <v>5145</v>
          </cell>
          <cell r="H166">
            <v>38395</v>
          </cell>
          <cell r="I166">
            <v>0</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I168">
            <v>0</v>
          </cell>
          <cell r="J168">
            <v>17867</v>
          </cell>
        </row>
        <row r="169">
          <cell r="B169" t="str">
            <v>03.2502</v>
          </cell>
          <cell r="C169" t="str">
            <v>Laøm ñaàu caùp kieåm tra soá ruoät &lt;=14</v>
          </cell>
          <cell r="D169" t="str">
            <v>ñaàu</v>
          </cell>
          <cell r="E169" t="str">
            <v>duï</v>
          </cell>
          <cell r="F169">
            <v>3465</v>
          </cell>
          <cell r="G169">
            <v>3150</v>
          </cell>
          <cell r="H169">
            <v>18299</v>
          </cell>
          <cell r="I169">
            <v>0</v>
          </cell>
          <cell r="J169">
            <v>24914</v>
          </cell>
        </row>
        <row r="170">
          <cell r="B170" t="str">
            <v>03.2503</v>
          </cell>
          <cell r="C170" t="str">
            <v>Laøm ñaàu caùp kieåm tra soá ruoät &lt;=19</v>
          </cell>
          <cell r="D170" t="str">
            <v>ñaàu</v>
          </cell>
          <cell r="E170" t="str">
            <v>tuï</v>
          </cell>
          <cell r="F170">
            <v>3848</v>
          </cell>
          <cell r="G170">
            <v>3533</v>
          </cell>
          <cell r="H170">
            <v>23844</v>
          </cell>
          <cell r="I170">
            <v>0</v>
          </cell>
          <cell r="J170">
            <v>31225</v>
          </cell>
        </row>
        <row r="171">
          <cell r="B171" t="str">
            <v>03.2504</v>
          </cell>
          <cell r="C171" t="str">
            <v>Laøm ñaàu caùp kieåm tra soá ruoät &lt;=27</v>
          </cell>
          <cell r="D171" t="str">
            <v>ñaàu</v>
          </cell>
          <cell r="E171" t="str">
            <v>tuï</v>
          </cell>
          <cell r="F171">
            <v>4725</v>
          </cell>
          <cell r="G171">
            <v>4347</v>
          </cell>
          <cell r="H171">
            <v>26432</v>
          </cell>
          <cell r="I171">
            <v>0</v>
          </cell>
          <cell r="J171">
            <v>35504</v>
          </cell>
        </row>
        <row r="172">
          <cell r="B172" t="str">
            <v>03.2505</v>
          </cell>
          <cell r="C172" t="str">
            <v>Laøm ñaàu caùp kieåm tra soá ruoät &lt;=36</v>
          </cell>
          <cell r="D172" t="str">
            <v>ñaàu</v>
          </cell>
          <cell r="E172" t="str">
            <v>tuï</v>
          </cell>
          <cell r="F172">
            <v>5880</v>
          </cell>
          <cell r="G172">
            <v>5460</v>
          </cell>
          <cell r="H172">
            <v>35674</v>
          </cell>
          <cell r="I172">
            <v>0</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I174">
            <v>0</v>
          </cell>
          <cell r="J174">
            <v>9860</v>
          </cell>
        </row>
        <row r="175">
          <cell r="B175" t="str">
            <v>03.3102</v>
          </cell>
          <cell r="C175" t="str">
            <v>Ñaøo ñaát caáp II</v>
          </cell>
          <cell r="D175" t="str">
            <v>m3</v>
          </cell>
          <cell r="E175" t="str">
            <v>sôïi</v>
          </cell>
          <cell r="F175">
            <v>3768</v>
          </cell>
          <cell r="G175">
            <v>14716</v>
          </cell>
          <cell r="H175">
            <v>56686</v>
          </cell>
          <cell r="I175">
            <v>0</v>
          </cell>
          <cell r="J175">
            <v>14716</v>
          </cell>
        </row>
        <row r="176">
          <cell r="B176" t="str">
            <v>03.3201</v>
          </cell>
          <cell r="C176" t="str">
            <v>Ñaép ñaát caáp I</v>
          </cell>
          <cell r="D176" t="str">
            <v>m3</v>
          </cell>
          <cell r="E176" t="str">
            <v>sôïi</v>
          </cell>
          <cell r="F176">
            <v>3014</v>
          </cell>
          <cell r="G176">
            <v>7505</v>
          </cell>
          <cell r="H176">
            <v>45349</v>
          </cell>
          <cell r="I176">
            <v>0</v>
          </cell>
          <cell r="J176">
            <v>7505</v>
          </cell>
        </row>
        <row r="177">
          <cell r="B177" t="str">
            <v>03.3202</v>
          </cell>
          <cell r="C177" t="str">
            <v>Ñaép ñaát caáp II</v>
          </cell>
          <cell r="D177" t="str">
            <v>m3</v>
          </cell>
          <cell r="E177" t="str">
            <v>sôïi</v>
          </cell>
          <cell r="F177">
            <v>410</v>
          </cell>
          <cell r="G177">
            <v>8682</v>
          </cell>
          <cell r="H177">
            <v>2247</v>
          </cell>
          <cell r="I177">
            <v>0</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I179">
            <v>0</v>
          </cell>
          <cell r="J179">
            <v>11460</v>
          </cell>
        </row>
        <row r="180">
          <cell r="B180" t="str">
            <v>03.3502</v>
          </cell>
          <cell r="C180" t="str">
            <v>Soá ruoät &lt;= 6</v>
          </cell>
          <cell r="D180" t="str">
            <v>hoäp</v>
          </cell>
          <cell r="E180" t="str">
            <v>sôïi</v>
          </cell>
          <cell r="F180">
            <v>5652</v>
          </cell>
          <cell r="G180">
            <v>66436.5</v>
          </cell>
          <cell r="H180">
            <v>16451</v>
          </cell>
          <cell r="I180">
            <v>0</v>
          </cell>
          <cell r="J180">
            <v>16451</v>
          </cell>
        </row>
        <row r="181">
          <cell r="B181" t="str">
            <v>03.3503</v>
          </cell>
          <cell r="C181" t="str">
            <v>Soá ruoät &lt;= 14</v>
          </cell>
          <cell r="D181" t="str">
            <v>hoäp</v>
          </cell>
          <cell r="E181" t="str">
            <v>sôïi</v>
          </cell>
          <cell r="F181">
            <v>4521</v>
          </cell>
          <cell r="G181">
            <v>30892.5</v>
          </cell>
          <cell r="H181">
            <v>23660</v>
          </cell>
          <cell r="I181">
            <v>0</v>
          </cell>
          <cell r="J181">
            <v>23660</v>
          </cell>
        </row>
        <row r="182">
          <cell r="B182" t="str">
            <v>03.3504</v>
          </cell>
          <cell r="C182" t="str">
            <v>Soá ruoät &lt;= 19</v>
          </cell>
          <cell r="D182" t="str">
            <v>hoäp</v>
          </cell>
          <cell r="E182" t="str">
            <v>sôïi</v>
          </cell>
          <cell r="F182">
            <v>615</v>
          </cell>
          <cell r="G182">
            <v>15447</v>
          </cell>
          <cell r="H182">
            <v>30684</v>
          </cell>
          <cell r="I182">
            <v>0</v>
          </cell>
          <cell r="J182">
            <v>30684</v>
          </cell>
        </row>
        <row r="183">
          <cell r="B183" t="str">
            <v>03.3505</v>
          </cell>
          <cell r="C183" t="str">
            <v>Soá ruoät &lt;= 27</v>
          </cell>
          <cell r="D183" t="str">
            <v>hoäp</v>
          </cell>
          <cell r="E183">
            <v>0</v>
          </cell>
          <cell r="F183">
            <v>0</v>
          </cell>
          <cell r="G183">
            <v>0</v>
          </cell>
          <cell r="H183">
            <v>34011</v>
          </cell>
          <cell r="I183">
            <v>0</v>
          </cell>
          <cell r="J183">
            <v>34011</v>
          </cell>
        </row>
        <row r="184">
          <cell r="B184" t="str">
            <v>03.3506</v>
          </cell>
          <cell r="C184" t="str">
            <v>Soá ruoät &lt;= 36</v>
          </cell>
          <cell r="D184" t="str">
            <v>hoäp</v>
          </cell>
          <cell r="E184" t="str">
            <v>sôïi</v>
          </cell>
          <cell r="F184">
            <v>4710</v>
          </cell>
          <cell r="G184">
            <v>66435.599999999991</v>
          </cell>
          <cell r="H184">
            <v>46025</v>
          </cell>
          <cell r="I184">
            <v>0</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I186">
            <v>0</v>
          </cell>
          <cell r="J186">
            <v>205.4</v>
          </cell>
        </row>
        <row r="187">
          <cell r="B187" t="str">
            <v>04.1102</v>
          </cell>
          <cell r="C187" t="str">
            <v>Keùo daây AC tieát dieän &lt;=50mm2</v>
          </cell>
          <cell r="D187" t="str">
            <v>m</v>
          </cell>
          <cell r="E187" t="str">
            <v>sôïi</v>
          </cell>
          <cell r="F187">
            <v>2.9</v>
          </cell>
          <cell r="G187">
            <v>3.03</v>
          </cell>
          <cell r="H187">
            <v>260.83999999999997</v>
          </cell>
          <cell r="I187">
            <v>0</v>
          </cell>
          <cell r="J187">
            <v>266.77</v>
          </cell>
        </row>
        <row r="188">
          <cell r="B188" t="str">
            <v>04.1103</v>
          </cell>
          <cell r="C188" t="str">
            <v>Keùo daây AC tieát dieän &lt;=70mm2</v>
          </cell>
          <cell r="D188" t="str">
            <v>m</v>
          </cell>
          <cell r="E188">
            <v>0</v>
          </cell>
          <cell r="F188">
            <v>3.21</v>
          </cell>
          <cell r="G188">
            <v>3.38</v>
          </cell>
          <cell r="H188">
            <v>352.91</v>
          </cell>
          <cell r="I188">
            <v>0</v>
          </cell>
          <cell r="J188">
            <v>359.5</v>
          </cell>
        </row>
        <row r="189">
          <cell r="B189" t="str">
            <v>04.1104</v>
          </cell>
          <cell r="C189" t="str">
            <v>Keùo daây AC tieát dieän &lt;=95mm2</v>
          </cell>
          <cell r="D189" t="str">
            <v>m</v>
          </cell>
          <cell r="E189" t="str">
            <v>sôïi</v>
          </cell>
          <cell r="F189">
            <v>3.51</v>
          </cell>
          <cell r="G189">
            <v>3.73</v>
          </cell>
          <cell r="H189">
            <v>491</v>
          </cell>
          <cell r="I189">
            <v>0</v>
          </cell>
          <cell r="J189">
            <v>498.24</v>
          </cell>
        </row>
        <row r="190">
          <cell r="B190" t="str">
            <v>04.1105</v>
          </cell>
          <cell r="C190" t="str">
            <v>Keùo daây AC tieát dieän &lt;=120mm2</v>
          </cell>
          <cell r="D190" t="str">
            <v>m</v>
          </cell>
          <cell r="E190" t="str">
            <v>sôïi</v>
          </cell>
          <cell r="F190">
            <v>3.82</v>
          </cell>
          <cell r="G190">
            <v>4.07</v>
          </cell>
          <cell r="H190">
            <v>552.38</v>
          </cell>
          <cell r="I190">
            <v>0</v>
          </cell>
          <cell r="J190">
            <v>560.27</v>
          </cell>
        </row>
        <row r="191">
          <cell r="B191" t="str">
            <v>04.1106</v>
          </cell>
          <cell r="C191" t="str">
            <v>Keùo daây AC tieát dieän &lt;=150mm2</v>
          </cell>
          <cell r="D191" t="str">
            <v>m</v>
          </cell>
          <cell r="E191" t="str">
            <v>sôïi</v>
          </cell>
          <cell r="F191">
            <v>4.21</v>
          </cell>
          <cell r="G191">
            <v>4.47</v>
          </cell>
          <cell r="H191">
            <v>659.78</v>
          </cell>
          <cell r="I191">
            <v>0</v>
          </cell>
          <cell r="J191">
            <v>668.45999999999992</v>
          </cell>
        </row>
        <row r="192">
          <cell r="B192" t="str">
            <v>04.1201</v>
          </cell>
          <cell r="C192" t="str">
            <v>Keùo daây AC tieát dieän &lt;=185mm2</v>
          </cell>
          <cell r="D192" t="str">
            <v>m</v>
          </cell>
          <cell r="E192" t="str">
            <v>sôïi</v>
          </cell>
          <cell r="F192">
            <v>4.21</v>
          </cell>
          <cell r="G192">
            <v>4.47</v>
          </cell>
          <cell r="H192">
            <v>782.53</v>
          </cell>
          <cell r="I192">
            <v>0</v>
          </cell>
          <cell r="J192">
            <v>791.20999999999992</v>
          </cell>
        </row>
        <row r="193">
          <cell r="B193" t="str">
            <v>04.1202</v>
          </cell>
          <cell r="C193" t="str">
            <v>Keùo daây AC tieát dieän &lt;=240mm2</v>
          </cell>
          <cell r="D193" t="str">
            <v>m</v>
          </cell>
          <cell r="E193">
            <v>0</v>
          </cell>
          <cell r="F193">
            <v>4.21</v>
          </cell>
          <cell r="G193">
            <v>4.47</v>
          </cell>
          <cell r="H193">
            <v>902.22</v>
          </cell>
          <cell r="I193">
            <v>0</v>
          </cell>
          <cell r="J193">
            <v>910.9</v>
          </cell>
        </row>
        <row r="194">
          <cell r="B194" t="str">
            <v>04.1203</v>
          </cell>
          <cell r="C194" t="str">
            <v>Keùo daây AC tieát dieän &lt;=300mm2</v>
          </cell>
          <cell r="D194" t="str">
            <v>m</v>
          </cell>
          <cell r="E194">
            <v>0</v>
          </cell>
          <cell r="F194">
            <v>6.01</v>
          </cell>
          <cell r="G194">
            <v>6.36</v>
          </cell>
          <cell r="H194">
            <v>1150.79</v>
          </cell>
          <cell r="I194">
            <v>0</v>
          </cell>
          <cell r="J194">
            <v>1163.1599999999999</v>
          </cell>
        </row>
        <row r="195">
          <cell r="B195" t="str">
            <v>04.1204</v>
          </cell>
          <cell r="C195" t="str">
            <v>Keùo daây AC tieát dieän &lt;=400mm2</v>
          </cell>
          <cell r="D195" t="str">
            <v>m</v>
          </cell>
          <cell r="E195" t="str">
            <v>caùi</v>
          </cell>
          <cell r="F195">
            <v>6.01</v>
          </cell>
          <cell r="G195">
            <v>6.36</v>
          </cell>
          <cell r="H195">
            <v>1519.04</v>
          </cell>
          <cell r="I195">
            <v>0</v>
          </cell>
          <cell r="J195">
            <v>1531.4099999999999</v>
          </cell>
        </row>
        <row r="196">
          <cell r="B196" t="str">
            <v>04.1205</v>
          </cell>
          <cell r="C196" t="str">
            <v>Keùo daây AC tieát dieän 500mm2</v>
          </cell>
          <cell r="D196" t="str">
            <v>m</v>
          </cell>
          <cell r="E196" t="str">
            <v>caùi</v>
          </cell>
          <cell r="F196">
            <v>6.01</v>
          </cell>
          <cell r="G196">
            <v>6.36</v>
          </cell>
          <cell r="H196">
            <v>1779.88</v>
          </cell>
          <cell r="I196">
            <v>0</v>
          </cell>
          <cell r="J196">
            <v>1786.24</v>
          </cell>
        </row>
        <row r="197">
          <cell r="B197" t="str">
            <v>04.1206</v>
          </cell>
          <cell r="C197" t="str">
            <v>Keùo daây AC tieát dieän &gt;= 800mm2</v>
          </cell>
          <cell r="D197" t="str">
            <v>m</v>
          </cell>
          <cell r="E197" t="str">
            <v>caùi</v>
          </cell>
          <cell r="F197">
            <v>6.01</v>
          </cell>
          <cell r="G197">
            <v>6.36</v>
          </cell>
          <cell r="H197">
            <v>1933.32</v>
          </cell>
          <cell r="I197">
            <v>0</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E204">
            <v>0</v>
          </cell>
          <cell r="F204">
            <v>30936.9</v>
          </cell>
          <cell r="G204">
            <v>0</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E209">
            <v>0</v>
          </cell>
          <cell r="F209">
            <v>130886.9</v>
          </cell>
          <cell r="G209">
            <v>0</v>
          </cell>
          <cell r="H209">
            <v>4414.6000000000004</v>
          </cell>
          <cell r="I209">
            <v>4686.3</v>
          </cell>
          <cell r="J209">
            <v>139987.79999999999</v>
          </cell>
        </row>
        <row r="210">
          <cell r="C210" t="str">
            <v>Khi laép ñaët thanh ñoàng xuoáng thieát bò NCx1,1</v>
          </cell>
          <cell r="D210" t="str">
            <v>m</v>
          </cell>
          <cell r="E210">
            <v>0</v>
          </cell>
          <cell r="F210">
            <v>958</v>
          </cell>
          <cell r="G210">
            <v>958</v>
          </cell>
          <cell r="H210">
            <v>460</v>
          </cell>
          <cell r="I210">
            <v>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I212">
            <v>0</v>
          </cell>
          <cell r="J212">
            <v>5536</v>
          </cell>
        </row>
        <row r="213">
          <cell r="B213" t="str">
            <v>04.2102</v>
          </cell>
          <cell r="C213" t="str">
            <v>Laép ñaët chuoâi söù &lt;=5baùt/chuoãi</v>
          </cell>
          <cell r="D213" t="str">
            <v>Chuoãi</v>
          </cell>
          <cell r="E213" t="str">
            <v>ph.töû</v>
          </cell>
          <cell r="F213">
            <v>2871</v>
          </cell>
          <cell r="G213">
            <v>2300</v>
          </cell>
          <cell r="H213">
            <v>6905</v>
          </cell>
          <cell r="I213">
            <v>0</v>
          </cell>
          <cell r="J213">
            <v>12076</v>
          </cell>
        </row>
        <row r="214">
          <cell r="B214" t="str">
            <v>04.2103</v>
          </cell>
          <cell r="C214" t="str">
            <v>Laép ñaët chuoâi söù &lt;=8baùt/chuoãi</v>
          </cell>
          <cell r="D214" t="str">
            <v>chuoãi</v>
          </cell>
          <cell r="E214" t="str">
            <v>ph.töû</v>
          </cell>
          <cell r="F214">
            <v>4590</v>
          </cell>
          <cell r="G214">
            <v>3676</v>
          </cell>
          <cell r="H214">
            <v>10894</v>
          </cell>
          <cell r="I214">
            <v>0</v>
          </cell>
          <cell r="J214">
            <v>19160</v>
          </cell>
        </row>
        <row r="215">
          <cell r="B215" t="str">
            <v>04.2104</v>
          </cell>
          <cell r="C215" t="str">
            <v>Laép ñaët chuoâi söù &lt;=11baùt/chuoãi</v>
          </cell>
          <cell r="D215" t="str">
            <v>chuoãi</v>
          </cell>
          <cell r="E215" t="str">
            <v>caùi</v>
          </cell>
          <cell r="F215">
            <v>6309</v>
          </cell>
          <cell r="G215">
            <v>5052</v>
          </cell>
          <cell r="H215">
            <v>15497</v>
          </cell>
          <cell r="I215">
            <v>0</v>
          </cell>
          <cell r="J215">
            <v>26858</v>
          </cell>
        </row>
        <row r="216">
          <cell r="B216" t="str">
            <v>04.2201</v>
          </cell>
          <cell r="C216" t="str">
            <v>Laép ñaët söù ñöùng 10-35kV</v>
          </cell>
          <cell r="D216" t="str">
            <v>caùi</v>
          </cell>
          <cell r="E216">
            <v>0</v>
          </cell>
          <cell r="F216">
            <v>2871</v>
          </cell>
          <cell r="G216">
            <v>2300</v>
          </cell>
          <cell r="H216">
            <v>3529</v>
          </cell>
          <cell r="I216">
            <v>0</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I219">
            <v>0</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E221">
            <v>0</v>
          </cell>
          <cell r="F221">
            <v>0</v>
          </cell>
          <cell r="G221">
            <v>23300</v>
          </cell>
          <cell r="H221">
            <v>135312</v>
          </cell>
          <cell r="I221">
            <v>220494</v>
          </cell>
          <cell r="J221">
            <v>379106</v>
          </cell>
        </row>
        <row r="222">
          <cell r="B222" t="str">
            <v>04.2304</v>
          </cell>
          <cell r="C222" t="str">
            <v>Laép ñaët söù xuyeân 500kV</v>
          </cell>
          <cell r="D222" t="str">
            <v>caùi</v>
          </cell>
          <cell r="E222">
            <v>0</v>
          </cell>
          <cell r="F222">
            <v>0</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I224">
            <v>0</v>
          </cell>
          <cell r="J224">
            <v>205.4</v>
          </cell>
        </row>
        <row r="225">
          <cell r="B225" t="str">
            <v>04.1102</v>
          </cell>
          <cell r="C225" t="str">
            <v>Tieát dieän  &lt;=50mm2</v>
          </cell>
          <cell r="D225" t="str">
            <v>m</v>
          </cell>
          <cell r="E225" t="str">
            <v>heä.thg</v>
          </cell>
          <cell r="F225">
            <v>2.9</v>
          </cell>
          <cell r="G225">
            <v>3.03</v>
          </cell>
          <cell r="H225">
            <v>260.83999999999997</v>
          </cell>
          <cell r="I225">
            <v>0</v>
          </cell>
          <cell r="J225">
            <v>266.77</v>
          </cell>
        </row>
        <row r="226">
          <cell r="B226" t="str">
            <v>04.1103</v>
          </cell>
          <cell r="C226" t="str">
            <v>Tieát dieän  &lt;=70mm2</v>
          </cell>
          <cell r="D226" t="str">
            <v>m</v>
          </cell>
          <cell r="E226">
            <v>0</v>
          </cell>
          <cell r="F226">
            <v>3.21</v>
          </cell>
          <cell r="G226">
            <v>3.38</v>
          </cell>
          <cell r="H226">
            <v>352.91</v>
          </cell>
          <cell r="I226">
            <v>0</v>
          </cell>
          <cell r="J226">
            <v>359.5</v>
          </cell>
        </row>
        <row r="227">
          <cell r="B227" t="str">
            <v>04.1104</v>
          </cell>
          <cell r="C227" t="str">
            <v>Tieát dieän  &lt;=95mm2</v>
          </cell>
          <cell r="D227" t="str">
            <v>m</v>
          </cell>
          <cell r="E227" t="str">
            <v>vò trí</v>
          </cell>
          <cell r="F227">
            <v>3.51</v>
          </cell>
          <cell r="G227">
            <v>3.73</v>
          </cell>
          <cell r="H227">
            <v>491</v>
          </cell>
          <cell r="I227">
            <v>0</v>
          </cell>
          <cell r="J227">
            <v>498.24</v>
          </cell>
        </row>
        <row r="228">
          <cell r="B228" t="str">
            <v>04.1105</v>
          </cell>
          <cell r="C228" t="str">
            <v>Tieát dieän  &lt;=120mm2</v>
          </cell>
          <cell r="D228" t="str">
            <v>m</v>
          </cell>
          <cell r="E228" t="str">
            <v>vò trí</v>
          </cell>
          <cell r="F228">
            <v>3.82</v>
          </cell>
          <cell r="G228">
            <v>4.07</v>
          </cell>
          <cell r="H228">
            <v>552.38</v>
          </cell>
          <cell r="I228">
            <v>0</v>
          </cell>
          <cell r="J228">
            <v>560.27</v>
          </cell>
        </row>
        <row r="229">
          <cell r="B229" t="str">
            <v>04.1106</v>
          </cell>
          <cell r="C229" t="str">
            <v>Tieát dieän  &lt;=150mm2</v>
          </cell>
          <cell r="D229" t="str">
            <v>m</v>
          </cell>
          <cell r="E229">
            <v>0</v>
          </cell>
          <cell r="F229">
            <v>4.21</v>
          </cell>
          <cell r="G229">
            <v>4.47</v>
          </cell>
          <cell r="H229">
            <v>659.78</v>
          </cell>
          <cell r="I229">
            <v>0</v>
          </cell>
          <cell r="J229">
            <v>668.45999999999992</v>
          </cell>
        </row>
        <row r="230">
          <cell r="B230" t="str">
            <v>04.1201</v>
          </cell>
          <cell r="C230" t="str">
            <v>Tieát dieän  &lt;=185mm2</v>
          </cell>
          <cell r="D230" t="str">
            <v>m</v>
          </cell>
          <cell r="E230" t="str">
            <v>vò trí</v>
          </cell>
          <cell r="F230">
            <v>4.21</v>
          </cell>
          <cell r="G230">
            <v>4.47</v>
          </cell>
          <cell r="H230">
            <v>782.53</v>
          </cell>
          <cell r="I230">
            <v>0</v>
          </cell>
          <cell r="J230">
            <v>791.20999999999992</v>
          </cell>
        </row>
        <row r="231">
          <cell r="B231" t="str">
            <v>04.1202</v>
          </cell>
          <cell r="C231" t="str">
            <v>Tieát dieän  &lt;=240mm2</v>
          </cell>
          <cell r="D231" t="str">
            <v>m</v>
          </cell>
          <cell r="E231" t="str">
            <v>vò trí</v>
          </cell>
          <cell r="F231">
            <v>4.21</v>
          </cell>
          <cell r="G231">
            <v>4.47</v>
          </cell>
          <cell r="H231">
            <v>902.22</v>
          </cell>
          <cell r="I231">
            <v>0</v>
          </cell>
          <cell r="J231">
            <v>910.9</v>
          </cell>
        </row>
        <row r="232">
          <cell r="B232" t="str">
            <v>04.1203</v>
          </cell>
          <cell r="C232" t="str">
            <v>Tieát dieän  &lt;=300mm2</v>
          </cell>
          <cell r="D232" t="str">
            <v>m</v>
          </cell>
          <cell r="E232">
            <v>0</v>
          </cell>
          <cell r="F232">
            <v>6.01</v>
          </cell>
          <cell r="G232">
            <v>6.36</v>
          </cell>
          <cell r="H232">
            <v>1150.79</v>
          </cell>
          <cell r="I232">
            <v>0</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v>2.72</v>
          </cell>
          <cell r="F234">
            <v>2.72</v>
          </cell>
          <cell r="G234">
            <v>2.82</v>
          </cell>
          <cell r="H234">
            <v>250.1</v>
          </cell>
          <cell r="I234">
            <v>0</v>
          </cell>
          <cell r="J234">
            <v>255.64</v>
          </cell>
        </row>
        <row r="235">
          <cell r="B235" t="str">
            <v>04.1302</v>
          </cell>
          <cell r="C235" t="str">
            <v>Tieát dieän  &lt;=25mm2</v>
          </cell>
          <cell r="D235" t="str">
            <v>m</v>
          </cell>
          <cell r="E235" t="str">
            <v>caùi</v>
          </cell>
          <cell r="F235">
            <v>2.72</v>
          </cell>
          <cell r="G235">
            <v>2.82</v>
          </cell>
          <cell r="H235">
            <v>306.88</v>
          </cell>
          <cell r="I235">
            <v>0</v>
          </cell>
          <cell r="J235">
            <v>312.42</v>
          </cell>
        </row>
        <row r="236">
          <cell r="B236" t="str">
            <v>04.1303</v>
          </cell>
          <cell r="C236" t="str">
            <v>Tieát dieän  &lt;=35mm2</v>
          </cell>
          <cell r="D236" t="str">
            <v>m</v>
          </cell>
          <cell r="E236" t="str">
            <v>caùi</v>
          </cell>
          <cell r="F236">
            <v>2.9</v>
          </cell>
          <cell r="G236">
            <v>3.03</v>
          </cell>
          <cell r="H236">
            <v>345.24</v>
          </cell>
          <cell r="I236">
            <v>0</v>
          </cell>
          <cell r="J236">
            <v>351.17</v>
          </cell>
        </row>
        <row r="237">
          <cell r="B237" t="str">
            <v>04.1304</v>
          </cell>
          <cell r="C237" t="str">
            <v>Tieát dieän  &lt;=50mm2</v>
          </cell>
          <cell r="D237" t="str">
            <v>m</v>
          </cell>
          <cell r="E237" t="str">
            <v>caùi</v>
          </cell>
          <cell r="F237">
            <v>3.21</v>
          </cell>
          <cell r="G237">
            <v>3.38</v>
          </cell>
          <cell r="H237">
            <v>386.66</v>
          </cell>
          <cell r="I237">
            <v>0</v>
          </cell>
          <cell r="J237">
            <v>393.25</v>
          </cell>
        </row>
        <row r="238">
          <cell r="B238" t="str">
            <v>04.1305</v>
          </cell>
          <cell r="C238" t="str">
            <v>Tieát dieän  &lt;=70mm2</v>
          </cell>
          <cell r="D238" t="str">
            <v>m</v>
          </cell>
          <cell r="E238">
            <v>0</v>
          </cell>
          <cell r="F238">
            <v>3.51</v>
          </cell>
          <cell r="G238">
            <v>3.73</v>
          </cell>
          <cell r="H238">
            <v>464.92</v>
          </cell>
          <cell r="I238">
            <v>0</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I240">
            <v>0</v>
          </cell>
          <cell r="J240">
            <v>9195</v>
          </cell>
        </row>
        <row r="241">
          <cell r="B241" t="str">
            <v>04.3105</v>
          </cell>
          <cell r="C241" t="str">
            <v>Khoùa caùc loaïi</v>
          </cell>
          <cell r="D241" t="str">
            <v>boä</v>
          </cell>
          <cell r="E241" t="str">
            <v>caùi</v>
          </cell>
          <cell r="F241">
            <v>666</v>
          </cell>
          <cell r="G241">
            <v>756</v>
          </cell>
          <cell r="H241">
            <v>8439</v>
          </cell>
          <cell r="I241">
            <v>0</v>
          </cell>
          <cell r="J241">
            <v>9861</v>
          </cell>
        </row>
        <row r="242">
          <cell r="B242" t="str">
            <v>04.3106</v>
          </cell>
          <cell r="C242" t="str">
            <v>Ñaàu coát eùp</v>
          </cell>
          <cell r="D242" t="str">
            <v>boä</v>
          </cell>
          <cell r="E242" t="str">
            <v>caùi</v>
          </cell>
          <cell r="F242">
            <v>666</v>
          </cell>
          <cell r="G242">
            <v>756</v>
          </cell>
          <cell r="H242">
            <v>8439</v>
          </cell>
          <cell r="I242">
            <v>0</v>
          </cell>
          <cell r="J242">
            <v>9861</v>
          </cell>
        </row>
        <row r="243">
          <cell r="B243" t="str">
            <v>04.3107</v>
          </cell>
          <cell r="C243" t="str">
            <v>Keïp caùc loaïi</v>
          </cell>
          <cell r="D243" t="str">
            <v>boä</v>
          </cell>
          <cell r="E243" t="str">
            <v>caùi</v>
          </cell>
          <cell r="F243">
            <v>666</v>
          </cell>
          <cell r="G243">
            <v>756</v>
          </cell>
          <cell r="H243">
            <v>6444</v>
          </cell>
          <cell r="I243">
            <v>0</v>
          </cell>
          <cell r="J243">
            <v>7866</v>
          </cell>
        </row>
        <row r="244">
          <cell r="B244" t="str">
            <v>04.3108</v>
          </cell>
          <cell r="C244" t="str">
            <v>Khung ñònh vò</v>
          </cell>
          <cell r="D244" t="str">
            <v>boä</v>
          </cell>
          <cell r="E244" t="str">
            <v>boä</v>
          </cell>
          <cell r="F244">
            <v>666</v>
          </cell>
          <cell r="G244">
            <v>756</v>
          </cell>
          <cell r="H244">
            <v>8439</v>
          </cell>
          <cell r="I244">
            <v>0</v>
          </cell>
          <cell r="J244">
            <v>9861</v>
          </cell>
        </row>
        <row r="245">
          <cell r="B245" t="str">
            <v>04.4201</v>
          </cell>
          <cell r="C245" t="str">
            <v>Keoù daây ñoàng &lt;=95 xuoáng thieát bò</v>
          </cell>
          <cell r="D245" t="str">
            <v>m</v>
          </cell>
          <cell r="E245" t="str">
            <v>boä</v>
          </cell>
          <cell r="F245">
            <v>913</v>
          </cell>
          <cell r="G245">
            <v>958</v>
          </cell>
          <cell r="H245">
            <v>921</v>
          </cell>
          <cell r="I245">
            <v>0</v>
          </cell>
          <cell r="J245">
            <v>2792</v>
          </cell>
        </row>
        <row r="246">
          <cell r="B246" t="str">
            <v>04.4202</v>
          </cell>
          <cell r="C246" t="str">
            <v>Keoù daây ñoàng &lt;=150 xuoáng thieát bò</v>
          </cell>
          <cell r="D246" t="str">
            <v>m</v>
          </cell>
          <cell r="E246">
            <v>0</v>
          </cell>
          <cell r="F246">
            <v>913</v>
          </cell>
          <cell r="G246">
            <v>958</v>
          </cell>
          <cell r="H246">
            <v>2455</v>
          </cell>
          <cell r="I246">
            <v>0</v>
          </cell>
          <cell r="J246">
            <v>4326</v>
          </cell>
        </row>
        <row r="247">
          <cell r="B247" t="str">
            <v>04.4203</v>
          </cell>
          <cell r="C247" t="str">
            <v>Keoù daây ñoàng &lt;=240 xuoáng thieát bò</v>
          </cell>
          <cell r="D247" t="str">
            <v>m</v>
          </cell>
          <cell r="E247" t="str">
            <v>caùi</v>
          </cell>
          <cell r="F247">
            <v>930</v>
          </cell>
          <cell r="G247">
            <v>975</v>
          </cell>
          <cell r="H247">
            <v>3069</v>
          </cell>
          <cell r="I247">
            <v>0</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E251">
            <v>0</v>
          </cell>
          <cell r="F251">
            <v>0</v>
          </cell>
          <cell r="G251">
            <v>0</v>
          </cell>
          <cell r="H251">
            <v>5217</v>
          </cell>
          <cell r="I251">
            <v>0</v>
          </cell>
          <cell r="J251">
            <v>5217</v>
          </cell>
        </row>
        <row r="252">
          <cell r="B252" t="str">
            <v>04.7002</v>
          </cell>
          <cell r="C252" t="str">
            <v>Saûn xuaát vaø raûi daây tieáp ñòa</v>
          </cell>
          <cell r="D252" t="str">
            <v>m</v>
          </cell>
          <cell r="E252" t="str">
            <v>caùi</v>
          </cell>
          <cell r="F252">
            <v>2046</v>
          </cell>
          <cell r="G252">
            <v>20332</v>
          </cell>
          <cell r="H252">
            <v>438.8</v>
          </cell>
          <cell r="I252">
            <v>0</v>
          </cell>
          <cell r="J252">
            <v>438.8</v>
          </cell>
        </row>
        <row r="253">
          <cell r="B253" t="str">
            <v>04.8102</v>
          </cell>
          <cell r="C253" t="str">
            <v>Laép giaù caùp, giaù thieát bò</v>
          </cell>
          <cell r="D253" t="str">
            <v>Taán</v>
          </cell>
          <cell r="E253" t="str">
            <v>caùi</v>
          </cell>
          <cell r="F253">
            <v>1548</v>
          </cell>
          <cell r="G253">
            <v>16266</v>
          </cell>
          <cell r="H253">
            <v>155586</v>
          </cell>
          <cell r="I253">
            <v>0</v>
          </cell>
          <cell r="J253">
            <v>155586</v>
          </cell>
        </row>
        <row r="254">
          <cell r="B254" t="str">
            <v>04.8103</v>
          </cell>
          <cell r="C254" t="str">
            <v>Laép ñaët PVC</v>
          </cell>
          <cell r="D254" t="str">
            <v>m</v>
          </cell>
          <cell r="E254" t="str">
            <v>caùi</v>
          </cell>
          <cell r="F254">
            <v>1898</v>
          </cell>
          <cell r="G254">
            <v>600</v>
          </cell>
          <cell r="H254">
            <v>2301.6</v>
          </cell>
          <cell r="I254">
            <v>0</v>
          </cell>
          <cell r="J254">
            <v>2901.6</v>
          </cell>
        </row>
        <row r="255">
          <cell r="B255" t="str">
            <v>04.8104</v>
          </cell>
          <cell r="C255" t="str">
            <v>Laép ñaët oáng theùp</v>
          </cell>
          <cell r="D255" t="str">
            <v>m</v>
          </cell>
          <cell r="E255" t="str">
            <v>caùi</v>
          </cell>
          <cell r="F255">
            <v>600</v>
          </cell>
          <cell r="G255">
            <v>600</v>
          </cell>
          <cell r="H255">
            <v>4603.1000000000004</v>
          </cell>
          <cell r="I255">
            <v>0</v>
          </cell>
          <cell r="J255">
            <v>5803.1</v>
          </cell>
        </row>
        <row r="256">
          <cell r="B256" t="str">
            <v>07.2104/67</v>
          </cell>
          <cell r="C256" t="str">
            <v xml:space="preserve">Xeáp gaïch chæ </v>
          </cell>
          <cell r="D256" t="str">
            <v>m</v>
          </cell>
          <cell r="E256">
            <v>0</v>
          </cell>
          <cell r="F256">
            <v>0</v>
          </cell>
          <cell r="G256">
            <v>0</v>
          </cell>
          <cell r="H256">
            <v>58.863</v>
          </cell>
          <cell r="I256">
            <v>0</v>
          </cell>
          <cell r="J256">
            <v>58.863</v>
          </cell>
        </row>
        <row r="257">
          <cell r="B257" t="str">
            <v>07.2102/67</v>
          </cell>
          <cell r="C257" t="str">
            <v>Raûi löôùi nilon</v>
          </cell>
          <cell r="D257" t="str">
            <v>m</v>
          </cell>
          <cell r="E257" t="str">
            <v>caùi</v>
          </cell>
          <cell r="F257">
            <v>4147</v>
          </cell>
          <cell r="G257">
            <v>83178</v>
          </cell>
          <cell r="H257">
            <v>73.58</v>
          </cell>
          <cell r="I257">
            <v>0</v>
          </cell>
          <cell r="J257">
            <v>73.58</v>
          </cell>
        </row>
        <row r="258">
          <cell r="B258" t="str">
            <v>04.9102</v>
          </cell>
          <cell r="C258" t="str">
            <v>Laép ñaët xaø theùp</v>
          </cell>
          <cell r="D258" t="str">
            <v>Taán</v>
          </cell>
          <cell r="E258" t="str">
            <v>caùi</v>
          </cell>
          <cell r="F258">
            <v>9965</v>
          </cell>
          <cell r="G258">
            <v>9965</v>
          </cell>
          <cell r="H258">
            <v>181470</v>
          </cell>
          <cell r="I258">
            <v>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I260">
            <v>0</v>
          </cell>
          <cell r="J260">
            <v>124556.5</v>
          </cell>
        </row>
        <row r="261">
          <cell r="B261" t="str">
            <v>05.1102</v>
          </cell>
          <cell r="C261" t="str">
            <v>Laép ñaët tuû ñieän xoay chieàu 3 pha</v>
          </cell>
          <cell r="D261" t="str">
            <v>tuû</v>
          </cell>
          <cell r="E261">
            <v>0</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I262">
            <v>0</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I264">
            <v>0</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E266">
            <v>0</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E271">
            <v>0</v>
          </cell>
          <cell r="F271">
            <v>0</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E276">
            <v>0</v>
          </cell>
          <cell r="F276">
            <v>0</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I278">
            <v>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I280">
            <v>0</v>
          </cell>
          <cell r="J280">
            <v>20962</v>
          </cell>
        </row>
        <row r="281">
          <cell r="B281" t="str">
            <v>05.4102</v>
          </cell>
          <cell r="C281" t="str">
            <v>Ñeøn hình caàu</v>
          </cell>
          <cell r="D281" t="str">
            <v>boä</v>
          </cell>
          <cell r="E281">
            <v>0</v>
          </cell>
          <cell r="F281">
            <v>0</v>
          </cell>
          <cell r="G281">
            <v>523</v>
          </cell>
          <cell r="H281">
            <v>6766</v>
          </cell>
          <cell r="I281">
            <v>0</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I283">
            <v>0</v>
          </cell>
          <cell r="J283">
            <v>7812</v>
          </cell>
        </row>
        <row r="284">
          <cell r="B284" t="str">
            <v>05.4105</v>
          </cell>
          <cell r="C284" t="str">
            <v xml:space="preserve">Ñeøn choáng aåm </v>
          </cell>
          <cell r="D284" t="str">
            <v>boä</v>
          </cell>
          <cell r="E284">
            <v>0</v>
          </cell>
          <cell r="F284">
            <v>0</v>
          </cell>
          <cell r="G284">
            <v>523</v>
          </cell>
          <cell r="H284">
            <v>5074</v>
          </cell>
          <cell r="I284">
            <v>0</v>
          </cell>
          <cell r="J284">
            <v>5597</v>
          </cell>
        </row>
        <row r="285">
          <cell r="B285" t="str">
            <v>05.4106</v>
          </cell>
          <cell r="C285" t="str">
            <v>Thieát bò töï ñoäng cho HTCS</v>
          </cell>
          <cell r="D285" t="str">
            <v>boä</v>
          </cell>
          <cell r="E285">
            <v>0</v>
          </cell>
          <cell r="F285">
            <v>0</v>
          </cell>
          <cell r="G285">
            <v>265</v>
          </cell>
          <cell r="H285">
            <v>3721</v>
          </cell>
          <cell r="I285">
            <v>0</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I287">
            <v>0</v>
          </cell>
          <cell r="J287">
            <v>3691</v>
          </cell>
        </row>
        <row r="288">
          <cell r="B288" t="str">
            <v>05.4203</v>
          </cell>
          <cell r="C288" t="str">
            <v>Chao, chuïp, choùa ñeøn caùc loaïi</v>
          </cell>
          <cell r="D288" t="str">
            <v>boä</v>
          </cell>
          <cell r="E288" t="str">
            <v>caùi</v>
          </cell>
          <cell r="F288">
            <v>1671</v>
          </cell>
          <cell r="G288">
            <v>283</v>
          </cell>
          <cell r="H288">
            <v>1691</v>
          </cell>
          <cell r="I288">
            <v>0</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I289">
            <v>0</v>
          </cell>
          <cell r="J289">
            <v>5382</v>
          </cell>
        </row>
        <row r="290">
          <cell r="B290" t="str">
            <v>05.4205</v>
          </cell>
          <cell r="C290" t="str">
            <v>Taám giaù ñôõ baèng phíp, nhöïa</v>
          </cell>
          <cell r="D290" t="str">
            <v>boä</v>
          </cell>
          <cell r="E290">
            <v>0</v>
          </cell>
          <cell r="F290">
            <v>0</v>
          </cell>
          <cell r="G290">
            <v>308</v>
          </cell>
          <cell r="H290">
            <v>3383</v>
          </cell>
          <cell r="I290">
            <v>0</v>
          </cell>
          <cell r="J290">
            <v>3691</v>
          </cell>
        </row>
        <row r="291">
          <cell r="B291" t="str">
            <v>05.5101</v>
          </cell>
          <cell r="C291" t="str">
            <v>Relay caùc loaïi</v>
          </cell>
          <cell r="D291" t="str">
            <v>caùi</v>
          </cell>
          <cell r="E291" t="str">
            <v>caùi</v>
          </cell>
          <cell r="F291">
            <v>235</v>
          </cell>
          <cell r="G291">
            <v>235</v>
          </cell>
          <cell r="H291">
            <v>8457</v>
          </cell>
          <cell r="I291">
            <v>0</v>
          </cell>
          <cell r="J291">
            <v>8927</v>
          </cell>
        </row>
        <row r="292">
          <cell r="B292" t="str">
            <v>05.5101</v>
          </cell>
          <cell r="C292" t="str">
            <v>Relay caùc loaïi</v>
          </cell>
          <cell r="D292" t="str">
            <v>caùi</v>
          </cell>
          <cell r="E292" t="str">
            <v>caùi</v>
          </cell>
          <cell r="F292">
            <v>235</v>
          </cell>
          <cell r="G292">
            <v>235</v>
          </cell>
          <cell r="H292">
            <v>8457</v>
          </cell>
          <cell r="I292">
            <v>0</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I293">
            <v>0</v>
          </cell>
          <cell r="J293">
            <v>4191</v>
          </cell>
        </row>
        <row r="294">
          <cell r="B294" t="str">
            <v>05.5103</v>
          </cell>
          <cell r="C294" t="str">
            <v>Khoùa ñieàu khieån</v>
          </cell>
          <cell r="D294" t="str">
            <v>caùi</v>
          </cell>
          <cell r="E294" t="str">
            <v>caùi</v>
          </cell>
          <cell r="F294">
            <v>235</v>
          </cell>
          <cell r="G294">
            <v>235</v>
          </cell>
          <cell r="H294">
            <v>3721</v>
          </cell>
          <cell r="I294">
            <v>0</v>
          </cell>
          <cell r="J294">
            <v>4191</v>
          </cell>
        </row>
        <row r="295">
          <cell r="B295" t="str">
            <v>05.5104</v>
          </cell>
          <cell r="C295" t="str">
            <v>Thieát bò ño ñeám caùc loaïi</v>
          </cell>
          <cell r="D295" t="str">
            <v>caùi</v>
          </cell>
          <cell r="E295">
            <v>0</v>
          </cell>
          <cell r="F295">
            <v>235</v>
          </cell>
          <cell r="G295">
            <v>235</v>
          </cell>
          <cell r="H295">
            <v>3721</v>
          </cell>
          <cell r="I295">
            <v>0</v>
          </cell>
          <cell r="J295">
            <v>4191</v>
          </cell>
        </row>
        <row r="296">
          <cell r="B296" t="str">
            <v>05.4204</v>
          </cell>
          <cell r="C296" t="str">
            <v xml:space="preserve">AÁM GIAÙ ÑÔÕ BAÈNG GOÃ </v>
          </cell>
          <cell r="D296" t="str">
            <v>Boä</v>
          </cell>
          <cell r="E296" t="str">
            <v>caùi</v>
          </cell>
          <cell r="F296">
            <v>308</v>
          </cell>
          <cell r="G296">
            <v>308</v>
          </cell>
          <cell r="H296">
            <v>5074</v>
          </cell>
          <cell r="I296">
            <v>0</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I298">
            <v>0</v>
          </cell>
          <cell r="J298">
            <v>475178</v>
          </cell>
        </row>
        <row r="299">
          <cell r="B299" t="str">
            <v>06.1521</v>
          </cell>
          <cell r="C299" t="str">
            <v>Baùt söù trong 1 chuoãi  &lt;= 5 baùt  Chieàu cao coät &lt;= 20m</v>
          </cell>
          <cell r="D299" t="str">
            <v xml:space="preserve">chuoãi </v>
          </cell>
          <cell r="E299">
            <v>0</v>
          </cell>
          <cell r="F299">
            <v>0</v>
          </cell>
          <cell r="G299">
            <v>610</v>
          </cell>
          <cell r="H299">
            <v>7313</v>
          </cell>
          <cell r="I299">
            <v>0</v>
          </cell>
          <cell r="J299">
            <v>7923</v>
          </cell>
        </row>
        <row r="300">
          <cell r="B300" t="str">
            <v>05.4204</v>
          </cell>
          <cell r="C300" t="str">
            <v xml:space="preserve">AÁM GIAÙ ÑÔÕ BAÈNG GOÃ </v>
          </cell>
          <cell r="D300" t="str">
            <v>Boä</v>
          </cell>
          <cell r="E300" t="str">
            <v>caùi</v>
          </cell>
          <cell r="F300">
            <v>308</v>
          </cell>
          <cell r="G300">
            <v>308</v>
          </cell>
          <cell r="H300">
            <v>5074</v>
          </cell>
          <cell r="I300">
            <v>0</v>
          </cell>
          <cell r="J300">
            <v>5690</v>
          </cell>
        </row>
        <row r="301">
          <cell r="B301" t="str">
            <v>ZE.1110</v>
          </cell>
          <cell r="C301" t="str">
            <v xml:space="preserve">LÑ ñeøn coù chao chuïp </v>
          </cell>
          <cell r="D301" t="str">
            <v>boä</v>
          </cell>
          <cell r="E301" t="str">
            <v>caùi</v>
          </cell>
          <cell r="F301">
            <v>2189</v>
          </cell>
          <cell r="G301">
            <v>28096</v>
          </cell>
          <cell r="H301">
            <v>1704</v>
          </cell>
          <cell r="I301">
            <v>0</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I302">
            <v>0</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I303">
            <v>0</v>
          </cell>
          <cell r="J303">
            <v>2753</v>
          </cell>
        </row>
        <row r="304">
          <cell r="B304" t="str">
            <v>ZE.2210</v>
          </cell>
          <cell r="C304" t="str">
            <v>LÑ ñeøn oáng coù BV daøi 0,6m 1 boùng</v>
          </cell>
          <cell r="D304" t="str">
            <v>boä</v>
          </cell>
          <cell r="E304">
            <v>0</v>
          </cell>
          <cell r="F304">
            <v>0</v>
          </cell>
          <cell r="G304">
            <v>0</v>
          </cell>
          <cell r="H304">
            <v>3802</v>
          </cell>
          <cell r="I304">
            <v>0</v>
          </cell>
          <cell r="J304">
            <v>3802</v>
          </cell>
        </row>
        <row r="305">
          <cell r="B305" t="str">
            <v>ZE.2320</v>
          </cell>
          <cell r="C305" t="str">
            <v>LÑ ñeøn oáng coù BV daøi 1,2m 2 boùng</v>
          </cell>
          <cell r="D305" t="str">
            <v>boä</v>
          </cell>
          <cell r="E305" t="str">
            <v>boä</v>
          </cell>
          <cell r="F305">
            <v>4913</v>
          </cell>
          <cell r="G305">
            <v>277261</v>
          </cell>
          <cell r="H305">
            <v>6293</v>
          </cell>
          <cell r="I305">
            <v>0</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E307">
            <v>0</v>
          </cell>
          <cell r="F307">
            <v>0</v>
          </cell>
          <cell r="G307">
            <v>0</v>
          </cell>
          <cell r="H307">
            <v>4589</v>
          </cell>
          <cell r="I307">
            <v>0</v>
          </cell>
          <cell r="J307">
            <v>4589</v>
          </cell>
        </row>
        <row r="308">
          <cell r="B308" t="str">
            <v>ZG.1231</v>
          </cell>
          <cell r="C308" t="str">
            <v>Caàu chì ñaëc bieät khaùc</v>
          </cell>
          <cell r="D308" t="str">
            <v>caùi</v>
          </cell>
          <cell r="E308">
            <v>0</v>
          </cell>
          <cell r="F308">
            <v>0</v>
          </cell>
          <cell r="G308">
            <v>0</v>
          </cell>
          <cell r="H308">
            <v>551</v>
          </cell>
          <cell r="I308">
            <v>0</v>
          </cell>
          <cell r="J308">
            <v>551</v>
          </cell>
        </row>
        <row r="309">
          <cell r="B309" t="str">
            <v>ZG.2232</v>
          </cell>
          <cell r="C309" t="str">
            <v>OÅ caém nhöïa</v>
          </cell>
          <cell r="D309" t="str">
            <v>caùi</v>
          </cell>
          <cell r="E309" t="str">
            <v>caùi</v>
          </cell>
          <cell r="F309">
            <v>2759</v>
          </cell>
          <cell r="G309">
            <v>18484</v>
          </cell>
          <cell r="H309">
            <v>1967</v>
          </cell>
          <cell r="I309">
            <v>0</v>
          </cell>
          <cell r="J309">
            <v>1967</v>
          </cell>
        </row>
        <row r="310">
          <cell r="B310" t="str">
            <v>ZG.2251</v>
          </cell>
          <cell r="C310" t="str">
            <v xml:space="preserve">Caàu chì ñaëc bieät </v>
          </cell>
          <cell r="D310" t="str">
            <v>caùi</v>
          </cell>
          <cell r="E310" t="str">
            <v>caùi</v>
          </cell>
          <cell r="F310">
            <v>3090</v>
          </cell>
          <cell r="G310">
            <v>22181</v>
          </cell>
          <cell r="H310">
            <v>1967</v>
          </cell>
          <cell r="I310">
            <v>0</v>
          </cell>
          <cell r="J310">
            <v>1967</v>
          </cell>
        </row>
        <row r="311">
          <cell r="B311" t="str">
            <v>ZG.5210</v>
          </cell>
          <cell r="C311" t="str">
            <v>Aptomat 1 pha &lt;10A</v>
          </cell>
          <cell r="D311" t="str">
            <v>caùi</v>
          </cell>
          <cell r="E311" t="str">
            <v>caùi</v>
          </cell>
          <cell r="F311">
            <v>1080</v>
          </cell>
          <cell r="G311">
            <v>20332</v>
          </cell>
          <cell r="H311">
            <v>2756</v>
          </cell>
          <cell r="I311">
            <v>0</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E313">
            <v>0</v>
          </cell>
          <cell r="F313">
            <v>0</v>
          </cell>
          <cell r="G313">
            <v>0</v>
          </cell>
          <cell r="H313">
            <v>3626</v>
          </cell>
          <cell r="I313">
            <v>0</v>
          </cell>
          <cell r="J313">
            <v>3626</v>
          </cell>
        </row>
      </sheetData>
      <sheetData sheetId="2">
        <row r="1">
          <cell r="B1" t="str">
            <v>MADG</v>
          </cell>
        </row>
      </sheetData>
      <sheetData sheetId="3">
        <row r="1">
          <cell r="B1" t="str">
            <v>MADG</v>
          </cell>
        </row>
      </sheetData>
      <sheetData sheetId="4">
        <row r="1">
          <cell r="B1" t="str">
            <v>MADG</v>
          </cell>
        </row>
      </sheetData>
      <sheetData sheetId="5" refreshError="1">
        <row r="1">
          <cell r="B1" t="str">
            <v>MADG</v>
          </cell>
        </row>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E10" t="str">
            <v>maùy</v>
          </cell>
          <cell r="F10">
            <v>148243</v>
          </cell>
          <cell r="G10">
            <v>288922</v>
          </cell>
        </row>
        <row r="11">
          <cell r="B11" t="str">
            <v>CONG</v>
          </cell>
          <cell r="C11" t="str">
            <v>Coâng xaây döïng</v>
          </cell>
          <cell r="D11" t="str">
            <v>coâng</v>
          </cell>
          <cell r="E11">
            <v>0</v>
          </cell>
          <cell r="F11">
            <v>13878</v>
          </cell>
          <cell r="G11">
            <v>228577</v>
          </cell>
        </row>
        <row r="12">
          <cell r="B12" t="str">
            <v>KICHBD2000</v>
          </cell>
          <cell r="C12" t="str">
            <v>Naâng haï boàn daàu</v>
          </cell>
          <cell r="D12" t="str">
            <v>boàn</v>
          </cell>
          <cell r="E12" t="str">
            <v>maùy</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E19" t="str">
            <v>maùy</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E28" t="str">
            <v>maùy</v>
          </cell>
          <cell r="F28">
            <v>30000000</v>
          </cell>
          <cell r="G28">
            <v>0</v>
          </cell>
        </row>
        <row r="29">
          <cell r="B29" t="str">
            <v>FB3</v>
          </cell>
          <cell r="C29" t="str">
            <v>Oáng meàm 100mmm, L=1000</v>
          </cell>
          <cell r="D29" t="str">
            <v>Boä</v>
          </cell>
          <cell r="E29">
            <v>5318000</v>
          </cell>
          <cell r="F29">
            <v>4462</v>
          </cell>
          <cell r="G29">
            <v>1292174</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E34" t="str">
            <v>maùy</v>
          </cell>
          <cell r="F34">
            <v>518052</v>
          </cell>
          <cell r="G34">
            <v>46962</v>
          </cell>
        </row>
        <row r="35">
          <cell r="B35" t="str">
            <v>PUMP-200</v>
          </cell>
          <cell r="C35" t="str">
            <v>Bôm nöôùc 200m3/h</v>
          </cell>
          <cell r="D35" t="str">
            <v>Ca</v>
          </cell>
          <cell r="E35" t="str">
            <v>maùy</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E42" t="str">
            <v>maùy</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cell r="F47">
            <v>7392</v>
          </cell>
          <cell r="G47">
            <v>127762</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cell r="F52">
            <v>8870</v>
          </cell>
          <cell r="G52">
            <v>159702</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cell r="G58">
            <v>107799</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cell r="G63">
            <v>86239.200000000012</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cell r="F89">
            <v>2590</v>
          </cell>
          <cell r="G89">
            <v>30277</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F92">
            <v>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E105">
            <v>0</v>
          </cell>
          <cell r="F105">
            <v>525000</v>
          </cell>
          <cell r="G105">
            <v>1000000</v>
          </cell>
        </row>
        <row r="106">
          <cell r="B106" t="str">
            <v>BXUC</v>
          </cell>
          <cell r="C106" t="str">
            <v>Boá xuùc xaø baàn leân oâ toâ</v>
          </cell>
          <cell r="D106" t="str">
            <v>m3</v>
          </cell>
          <cell r="E106" t="str">
            <v>boä</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F124">
            <v>3716</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F130">
            <v>6899</v>
          </cell>
          <cell r="G130">
            <v>0</v>
          </cell>
        </row>
        <row r="131">
          <cell r="B131" t="str">
            <v>CPNGOÑI</v>
          </cell>
          <cell r="C131" t="str">
            <v>Gia coâng cöûa panoâ goã caêm xe</v>
          </cell>
          <cell r="D131" t="str">
            <v>m2</v>
          </cell>
          <cell r="E131">
            <v>650000</v>
          </cell>
          <cell r="F131">
            <v>5519</v>
          </cell>
          <cell r="G131">
            <v>0</v>
          </cell>
        </row>
        <row r="132">
          <cell r="B132" t="str">
            <v>PANO-GK</v>
          </cell>
          <cell r="C132" t="str">
            <v>Cöûa panoâ goã kieáng</v>
          </cell>
          <cell r="D132" t="str">
            <v>m2</v>
          </cell>
          <cell r="E132">
            <v>350000</v>
          </cell>
          <cell r="F132">
            <v>4415</v>
          </cell>
          <cell r="G132">
            <v>0</v>
          </cell>
        </row>
        <row r="133">
          <cell r="B133" t="str">
            <v>PANO-NK</v>
          </cell>
          <cell r="C133" t="str">
            <v>Cöûa khung nhoâm kieáng kieáng</v>
          </cell>
          <cell r="D133" t="str">
            <v>m2</v>
          </cell>
          <cell r="E133">
            <v>750000</v>
          </cell>
          <cell r="F133">
            <v>0</v>
          </cell>
          <cell r="G133">
            <v>0</v>
          </cell>
        </row>
        <row r="134">
          <cell r="B134" t="str">
            <v>DTRAN</v>
          </cell>
          <cell r="C134" t="str">
            <v>Traàn vaùn eùp</v>
          </cell>
          <cell r="D134" t="str">
            <v>m2</v>
          </cell>
          <cell r="E134">
            <v>70000</v>
          </cell>
          <cell r="F134">
            <v>5187</v>
          </cell>
          <cell r="G134">
            <v>0</v>
          </cell>
        </row>
      </sheetData>
      <sheetData sheetId="6" refreshError="1">
        <row r="1">
          <cell r="B1" t="str">
            <v>MADG</v>
          </cell>
          <cell r="C1" t="str">
            <v>MADGTN</v>
          </cell>
          <cell r="D1" t="str">
            <v>CVIEC</v>
          </cell>
          <cell r="E1" t="str">
            <v>DV</v>
          </cell>
          <cell r="F1" t="str">
            <v>VL</v>
          </cell>
          <cell r="G1" t="str">
            <v>NC</v>
          </cell>
          <cell r="H1" t="str">
            <v>MTC</v>
          </cell>
        </row>
        <row r="4">
          <cell r="C4" t="str">
            <v>01.0000</v>
          </cell>
          <cell r="D4" t="str">
            <v>Thí nghieäm hieäu chænh caùc thieát bò ñieän</v>
          </cell>
          <cell r="E4">
            <v>40025</v>
          </cell>
        </row>
        <row r="5">
          <cell r="C5" t="str">
            <v>01.1000</v>
          </cell>
          <cell r="D5" t="str">
            <v>Maùy phaùt ñieän - Ñoäng cô ñieän</v>
          </cell>
          <cell r="E5">
            <v>298161</v>
          </cell>
          <cell r="F5">
            <v>701264</v>
          </cell>
          <cell r="G5">
            <v>926422</v>
          </cell>
          <cell r="H5">
            <v>2012766</v>
          </cell>
        </row>
        <row r="6">
          <cell r="C6" t="str">
            <v>01.1100</v>
          </cell>
          <cell r="D6" t="str">
            <v>Maùy phaùt ñieän - Ñoäng cô ñieän ñoàng boä, U&lt;1000V</v>
          </cell>
          <cell r="E6">
            <v>42295</v>
          </cell>
          <cell r="F6">
            <v>503090</v>
          </cell>
          <cell r="G6">
            <v>654182</v>
          </cell>
          <cell r="H6">
            <v>1573002</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C11" t="str">
            <v>Laép MBA 35/22kV, &lt;=1800KVA</v>
          </cell>
          <cell r="D11" t="str">
            <v>(Keå töø maùy gioáng nhau thöù 3 trôû ñi ñôn giaù x 0,8)</v>
          </cell>
          <cell r="E11">
            <v>0</v>
          </cell>
          <cell r="F11">
            <v>13878</v>
          </cell>
          <cell r="G11">
            <v>228577</v>
          </cell>
          <cell r="H11">
            <v>309526</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cell r="E16">
            <v>120000</v>
          </cell>
          <cell r="F16">
            <v>481434</v>
          </cell>
          <cell r="G16">
            <v>771821</v>
          </cell>
          <cell r="H16">
            <v>53279</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C21" t="str">
            <v>Laép MBA 22-35/0,4 kV, &lt;=180KVA</v>
          </cell>
          <cell r="D21" t="str">
            <v>(Keå töø maùy gioáng nhau thöù 3 trôû ñi ñôn giaù x 0,8)</v>
          </cell>
          <cell r="E21">
            <v>100000</v>
          </cell>
          <cell r="F21">
            <v>486441</v>
          </cell>
          <cell r="G21">
            <v>774047</v>
          </cell>
          <cell r="H21">
            <v>84063</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cell r="E26">
            <v>409091</v>
          </cell>
          <cell r="F26">
            <v>479146</v>
          </cell>
          <cell r="G26">
            <v>770434</v>
          </cell>
          <cell r="H26">
            <v>44484</v>
          </cell>
        </row>
        <row r="27">
          <cell r="C27" t="str">
            <v>01.2100</v>
          </cell>
          <cell r="D27" t="str">
            <v>Maùy bieán aùp löïc 66-500kV</v>
          </cell>
          <cell r="E27">
            <v>120000</v>
          </cell>
          <cell r="F27">
            <v>479767</v>
          </cell>
          <cell r="G27">
            <v>771055</v>
          </cell>
          <cell r="H27">
            <v>59199</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cell r="E32">
            <v>8700</v>
          </cell>
          <cell r="F32">
            <v>610696</v>
          </cell>
          <cell r="G32">
            <v>609046</v>
          </cell>
          <cell r="H32">
            <v>889940</v>
          </cell>
        </row>
        <row r="33">
          <cell r="C33" t="str">
            <v>01.2210</v>
          </cell>
          <cell r="D33" t="str">
            <v>Maùy bieán aùp 22-35kV khoâng ñieàu chænh ñieän aùp döôùi taûi</v>
          </cell>
          <cell r="E33">
            <v>2000000</v>
          </cell>
          <cell r="F33">
            <v>559235</v>
          </cell>
          <cell r="G33">
            <v>557585</v>
          </cell>
          <cell r="H33">
            <v>705815</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C37" t="str">
            <v>Saáy MBA 35/22, (15), (10)/6 kV, &lt;=3200KVA</v>
          </cell>
          <cell r="D37" t="str">
            <v>Maùy bieán aùp 22-35kV coù ñieàu chænh ñieän aùp döôùi taûi - ÑG NC, MTC x 1,2</v>
          </cell>
          <cell r="E37">
            <v>20000</v>
          </cell>
          <cell r="F37">
            <v>226719</v>
          </cell>
          <cell r="G37">
            <v>224919</v>
          </cell>
          <cell r="H37">
            <v>460314</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cell r="E41">
            <v>5000000</v>
          </cell>
          <cell r="F41">
            <v>74658</v>
          </cell>
          <cell r="G41">
            <v>74078</v>
          </cell>
          <cell r="H41">
            <v>110475</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cell r="E45">
            <v>4000</v>
          </cell>
          <cell r="F45">
            <v>137785</v>
          </cell>
          <cell r="G45">
            <v>136535</v>
          </cell>
          <cell r="H45">
            <v>214813</v>
          </cell>
        </row>
        <row r="46">
          <cell r="C46" t="str">
            <v>01.3100</v>
          </cell>
          <cell r="D46" t="str">
            <v>Bieán ñieän aùp 1 pha, phaân aùp baèng tuï ñieän, ñieän aùp 66-500KV</v>
          </cell>
          <cell r="E46">
            <v>2500</v>
          </cell>
          <cell r="F46">
            <v>156670</v>
          </cell>
          <cell r="G46">
            <v>155145</v>
          </cell>
          <cell r="H46">
            <v>260845</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cell r="E50">
            <v>10500</v>
          </cell>
          <cell r="F50">
            <v>4669</v>
          </cell>
          <cell r="G50">
            <v>4669</v>
          </cell>
          <cell r="H50">
            <v>52322</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cell r="E54">
            <v>10500</v>
          </cell>
          <cell r="F54">
            <v>22642</v>
          </cell>
          <cell r="G54">
            <v>22997</v>
          </cell>
          <cell r="H54">
            <v>46031</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cell r="E59">
            <v>1250000</v>
          </cell>
          <cell r="F59">
            <v>22642</v>
          </cell>
          <cell r="G59">
            <v>40138</v>
          </cell>
          <cell r="H59">
            <v>146687</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cell r="E64">
            <v>150000</v>
          </cell>
          <cell r="F64">
            <v>176163</v>
          </cell>
          <cell r="G64">
            <v>175561</v>
          </cell>
          <cell r="H64">
            <v>502346</v>
          </cell>
        </row>
        <row r="65">
          <cell r="C65" t="str">
            <v>01.4100</v>
          </cell>
          <cell r="D65" t="str">
            <v>Bieán doøng ñieän, ñieän aùp 22-500kV</v>
          </cell>
          <cell r="E65">
            <v>1000000</v>
          </cell>
          <cell r="F65">
            <v>118358</v>
          </cell>
          <cell r="G65">
            <v>117024</v>
          </cell>
          <cell r="H65">
            <v>241870</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cell r="E70">
            <v>20000</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C74" t="str">
            <v>Laép DCL &lt;=110kV 1p ngoaøi trôøi  1 ñaàu tieát ñaát</v>
          </cell>
          <cell r="D74" t="str">
            <v>Bieán doøng ñieän, ñieän aùp &lt;1kV; 3-15kV; caùc ñaàu ra (trong thieát bò hôïp boä) Ñôn giaù x 0,5</v>
          </cell>
          <cell r="E74">
            <v>1300000</v>
          </cell>
          <cell r="F74">
            <v>28911</v>
          </cell>
          <cell r="G74">
            <v>28105</v>
          </cell>
          <cell r="H74">
            <v>110956</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cell r="E78">
            <v>166000</v>
          </cell>
          <cell r="F78">
            <v>19082</v>
          </cell>
          <cell r="G78">
            <v>18478</v>
          </cell>
          <cell r="H78">
            <v>86938</v>
          </cell>
        </row>
        <row r="79">
          <cell r="C79" t="str">
            <v>01.5100</v>
          </cell>
          <cell r="D79" t="str">
            <v>Khaùng ñieän daàu; maùy taïo trung tính - 1 pha</v>
          </cell>
          <cell r="E79">
            <v>1169500</v>
          </cell>
          <cell r="F79">
            <v>16822</v>
          </cell>
          <cell r="G79">
            <v>15978</v>
          </cell>
          <cell r="H79">
            <v>71039</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cell r="E83">
            <v>21000000</v>
          </cell>
          <cell r="F83">
            <v>79116</v>
          </cell>
          <cell r="G83">
            <v>80156</v>
          </cell>
          <cell r="H83">
            <v>221912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cell r="E87">
            <v>7674</v>
          </cell>
          <cell r="F87">
            <v>51280</v>
          </cell>
          <cell r="G87">
            <v>52419</v>
          </cell>
          <cell r="H87">
            <v>171170</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cell r="E90">
            <v>800</v>
          </cell>
          <cell r="F90">
            <v>200</v>
          </cell>
          <cell r="G90">
            <v>44811</v>
          </cell>
          <cell r="H90">
            <v>92520</v>
          </cell>
        </row>
        <row r="91">
          <cell r="C91" t="str">
            <v>02.1000</v>
          </cell>
          <cell r="D91" t="str">
            <v>Maùy ngaét</v>
          </cell>
          <cell r="E91">
            <v>2000</v>
          </cell>
          <cell r="F91">
            <v>200</v>
          </cell>
          <cell r="G91">
            <v>44811</v>
          </cell>
          <cell r="H91">
            <v>172523</v>
          </cell>
        </row>
        <row r="92">
          <cell r="C92" t="str">
            <v>02.1100</v>
          </cell>
          <cell r="D92" t="str">
            <v>Maùy ngaét SF6</v>
          </cell>
          <cell r="E92">
            <v>5200</v>
          </cell>
          <cell r="F92">
            <v>0</v>
          </cell>
          <cell r="G92">
            <v>44811</v>
          </cell>
          <cell r="H92">
            <v>205336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cell r="E97">
            <v>5000</v>
          </cell>
          <cell r="F97">
            <v>10780</v>
          </cell>
          <cell r="G97">
            <v>10780</v>
          </cell>
          <cell r="H97">
            <v>21481</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cell r="E101">
            <v>11000</v>
          </cell>
          <cell r="F101">
            <v>8113.333333333333</v>
          </cell>
          <cell r="G101">
            <v>8593.3333333333339</v>
          </cell>
          <cell r="H101">
            <v>12275</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cell r="E105">
            <v>0</v>
          </cell>
          <cell r="F105">
            <v>525000</v>
          </cell>
          <cell r="G105">
            <v>25782</v>
          </cell>
          <cell r="H105">
            <v>38360</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cell r="E107">
            <v>10000</v>
          </cell>
          <cell r="F107">
            <v>500</v>
          </cell>
        </row>
        <row r="108">
          <cell r="C108" t="str">
            <v>02.2100</v>
          </cell>
          <cell r="D108" t="str">
            <v>Dao caùch ly thao taùc baèng ñieän (3 pha khoâng dao tieáp ñaát)</v>
          </cell>
          <cell r="E108">
            <v>3875</v>
          </cell>
          <cell r="F108">
            <v>692.3</v>
          </cell>
          <cell r="G108">
            <v>692.3</v>
          </cell>
          <cell r="H108">
            <v>1826.4</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cell r="E113">
            <v>140000</v>
          </cell>
          <cell r="F113">
            <v>6055</v>
          </cell>
          <cell r="G113">
            <v>6872</v>
          </cell>
          <cell r="H113">
            <v>34524</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cell r="E118">
            <v>750000</v>
          </cell>
          <cell r="F118">
            <v>0</v>
          </cell>
          <cell r="G118">
            <v>0</v>
          </cell>
          <cell r="H118">
            <v>49312</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cell r="E123">
            <v>100000</v>
          </cell>
          <cell r="F123">
            <v>5000</v>
          </cell>
          <cell r="G123">
            <v>33981</v>
          </cell>
          <cell r="H123">
            <v>15344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cell r="E128">
            <v>1200000</v>
          </cell>
          <cell r="F128">
            <v>13566</v>
          </cell>
          <cell r="G128">
            <v>13566</v>
          </cell>
          <cell r="H128">
            <v>19180</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cell r="E133">
            <v>750000</v>
          </cell>
          <cell r="F133">
            <v>0</v>
          </cell>
          <cell r="G133">
            <v>9292</v>
          </cell>
          <cell r="H133">
            <v>59538</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cell r="E138">
            <v>0</v>
          </cell>
          <cell r="F138">
            <v>0</v>
          </cell>
          <cell r="G138">
            <v>492.5</v>
          </cell>
          <cell r="H138">
            <v>421.95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cell r="E143">
            <v>0</v>
          </cell>
          <cell r="F143">
            <v>0</v>
          </cell>
          <cell r="G143">
            <v>669.7</v>
          </cell>
          <cell r="H143">
            <v>1308.83</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cell r="E148">
            <v>454.6</v>
          </cell>
          <cell r="F148">
            <v>454.6</v>
          </cell>
          <cell r="G148">
            <v>428</v>
          </cell>
          <cell r="H148">
            <v>443.44</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F153">
            <v>0</v>
          </cell>
          <cell r="G153">
            <v>5545</v>
          </cell>
        </row>
        <row r="154">
          <cell r="C154" t="str">
            <v>02.4000</v>
          </cell>
          <cell r="D154" t="str">
            <v>Caùch ñieän (Chæ duøng cho caùch ñieän ñoäc laäp)</v>
          </cell>
          <cell r="E154">
            <v>0</v>
          </cell>
          <cell r="F154">
            <v>3234</v>
          </cell>
          <cell r="G154">
            <v>2604</v>
          </cell>
          <cell r="H154">
            <v>13362</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cell r="F155">
            <v>3234</v>
          </cell>
          <cell r="G155">
            <v>2604</v>
          </cell>
          <cell r="H155">
            <v>15392</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cell r="E160">
            <v>0</v>
          </cell>
          <cell r="F160">
            <v>5402</v>
          </cell>
          <cell r="G160">
            <v>4352</v>
          </cell>
          <cell r="H160">
            <v>29261</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cell r="E163">
            <v>0</v>
          </cell>
          <cell r="F163">
            <v>0</v>
          </cell>
          <cell r="G163">
            <v>6006</v>
          </cell>
          <cell r="H163">
            <v>61229</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cell r="E183">
            <v>0</v>
          </cell>
          <cell r="F183">
            <v>0</v>
          </cell>
          <cell r="G183">
            <v>0</v>
          </cell>
          <cell r="H183">
            <v>34011</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cell r="E188">
            <v>0</v>
          </cell>
          <cell r="F188">
            <v>3.21</v>
          </cell>
          <cell r="G188">
            <v>3.38</v>
          </cell>
          <cell r="H188">
            <v>352.91</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cell r="E193">
            <v>0</v>
          </cell>
          <cell r="F193">
            <v>4.21</v>
          </cell>
          <cell r="G193">
            <v>4.47</v>
          </cell>
          <cell r="H193">
            <v>902.22</v>
          </cell>
        </row>
        <row r="194">
          <cell r="C194" t="str">
            <v>02.7100</v>
          </cell>
          <cell r="D194" t="str">
            <v>Aptoâmaùt vaø khôûi ñoäng töø&gt;=200A</v>
          </cell>
          <cell r="E194">
            <v>0</v>
          </cell>
          <cell r="F194">
            <v>6.01</v>
          </cell>
          <cell r="G194">
            <v>6.36</v>
          </cell>
          <cell r="H194">
            <v>1150.79</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cell r="E204">
            <v>0</v>
          </cell>
          <cell r="F204">
            <v>30936.9</v>
          </cell>
          <cell r="G204">
            <v>0</v>
          </cell>
          <cell r="H204">
            <v>1522.3</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cell r="E209">
            <v>0</v>
          </cell>
          <cell r="F209">
            <v>130886.9</v>
          </cell>
          <cell r="G209">
            <v>0</v>
          </cell>
          <cell r="H209">
            <v>4414.6000000000004</v>
          </cell>
        </row>
        <row r="210">
          <cell r="C210" t="str">
            <v>03.1000</v>
          </cell>
          <cell r="D210" t="str">
            <v>Choáng seùt van</v>
          </cell>
          <cell r="E210">
            <v>0</v>
          </cell>
          <cell r="F210">
            <v>958</v>
          </cell>
          <cell r="G210">
            <v>958</v>
          </cell>
          <cell r="H210">
            <v>460</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cell r="E216">
            <v>0</v>
          </cell>
          <cell r="F216">
            <v>2871</v>
          </cell>
          <cell r="G216">
            <v>2300</v>
          </cell>
          <cell r="H216">
            <v>3529</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cell r="E221">
            <v>0</v>
          </cell>
          <cell r="F221">
            <v>0</v>
          </cell>
          <cell r="G221">
            <v>23300</v>
          </cell>
          <cell r="H221">
            <v>135312</v>
          </cell>
        </row>
        <row r="222">
          <cell r="C222" t="str">
            <v>03.2100</v>
          </cell>
          <cell r="D222" t="str">
            <v>Tieáp ñaát traïm bieán aùp</v>
          </cell>
          <cell r="E222">
            <v>0</v>
          </cell>
          <cell r="F222">
            <v>0</v>
          </cell>
          <cell r="G222">
            <v>24410</v>
          </cell>
          <cell r="H222">
            <v>317138</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cell r="E226">
            <v>0</v>
          </cell>
          <cell r="F226">
            <v>3.21</v>
          </cell>
          <cell r="G226">
            <v>3.38</v>
          </cell>
          <cell r="H226">
            <v>352.91</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cell r="E229">
            <v>0</v>
          </cell>
          <cell r="F229">
            <v>4.21</v>
          </cell>
          <cell r="G229">
            <v>4.47</v>
          </cell>
          <cell r="H229">
            <v>659.78</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cell r="E232">
            <v>0</v>
          </cell>
          <cell r="F232">
            <v>6.01</v>
          </cell>
          <cell r="G232">
            <v>6.36</v>
          </cell>
          <cell r="H232">
            <v>1150.79</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cell r="E238">
            <v>0</v>
          </cell>
          <cell r="F238">
            <v>3.51</v>
          </cell>
          <cell r="G238">
            <v>3.73</v>
          </cell>
          <cell r="H238">
            <v>464.92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cell r="E243" t="str">
            <v>caùi</v>
          </cell>
          <cell r="F243">
            <v>666</v>
          </cell>
          <cell r="G243">
            <v>756</v>
          </cell>
          <cell r="H243">
            <v>6444</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cell r="E246">
            <v>0</v>
          </cell>
          <cell r="F246">
            <v>913</v>
          </cell>
          <cell r="G246">
            <v>958</v>
          </cell>
          <cell r="H246">
            <v>2455</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cell r="E256">
            <v>0</v>
          </cell>
          <cell r="F256">
            <v>0</v>
          </cell>
          <cell r="G256">
            <v>0</v>
          </cell>
          <cell r="H256">
            <v>58.863</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cell r="E261">
            <v>0</v>
          </cell>
          <cell r="F261">
            <v>36219</v>
          </cell>
          <cell r="G261">
            <v>35673</v>
          </cell>
          <cell r="H261">
            <v>48712</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cell r="E266">
            <v>0</v>
          </cell>
          <cell r="F266">
            <v>33693</v>
          </cell>
          <cell r="G266">
            <v>33693</v>
          </cell>
          <cell r="H266">
            <v>48543</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cell r="E271">
            <v>0</v>
          </cell>
          <cell r="F271">
            <v>0</v>
          </cell>
          <cell r="G271">
            <v>5555</v>
          </cell>
          <cell r="H271">
            <v>91336</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cell r="E276">
            <v>0</v>
          </cell>
          <cell r="F276">
            <v>0</v>
          </cell>
          <cell r="G276">
            <v>7425</v>
          </cell>
          <cell r="H276">
            <v>142078</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cell r="E281">
            <v>0</v>
          </cell>
          <cell r="F281">
            <v>0</v>
          </cell>
          <cell r="G281">
            <v>523</v>
          </cell>
          <cell r="H281">
            <v>6766</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cell r="E284">
            <v>0</v>
          </cell>
          <cell r="F284">
            <v>0</v>
          </cell>
          <cell r="G284">
            <v>523</v>
          </cell>
          <cell r="H284">
            <v>5074</v>
          </cell>
        </row>
        <row r="285">
          <cell r="C285" t="str">
            <v>05.1000</v>
          </cell>
          <cell r="D285" t="str">
            <v>Ampe met, von met</v>
          </cell>
          <cell r="E285">
            <v>0</v>
          </cell>
          <cell r="F285">
            <v>0</v>
          </cell>
          <cell r="G285">
            <v>265</v>
          </cell>
          <cell r="H285">
            <v>3721</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cell r="E290">
            <v>0</v>
          </cell>
          <cell r="F290">
            <v>0</v>
          </cell>
          <cell r="G290">
            <v>308</v>
          </cell>
          <cell r="H290">
            <v>3383</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cell r="E295">
            <v>0</v>
          </cell>
          <cell r="F295">
            <v>235</v>
          </cell>
          <cell r="G295">
            <v>235</v>
          </cell>
          <cell r="H295">
            <v>3721</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cell r="E299">
            <v>0</v>
          </cell>
          <cell r="F299">
            <v>0</v>
          </cell>
          <cell r="G299">
            <v>610</v>
          </cell>
          <cell r="H299">
            <v>7313</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cell r="E304">
            <v>0</v>
          </cell>
          <cell r="F304">
            <v>0</v>
          </cell>
          <cell r="G304">
            <v>0</v>
          </cell>
          <cell r="H304">
            <v>3802</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cell r="E307">
            <v>0</v>
          </cell>
          <cell r="F307">
            <v>0</v>
          </cell>
          <cell r="G307">
            <v>0</v>
          </cell>
          <cell r="H307">
            <v>4589</v>
          </cell>
        </row>
        <row r="308">
          <cell r="C308" t="str">
            <v>06.1000</v>
          </cell>
          <cell r="D308" t="str">
            <v>Aùp keá, chaân khoâng keá</v>
          </cell>
          <cell r="E308">
            <v>0</v>
          </cell>
          <cell r="F308">
            <v>0</v>
          </cell>
          <cell r="G308">
            <v>0</v>
          </cell>
          <cell r="H308">
            <v>551</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cell r="E313">
            <v>0</v>
          </cell>
          <cell r="F313">
            <v>0</v>
          </cell>
          <cell r="G313">
            <v>0</v>
          </cell>
          <cell r="H313">
            <v>3626</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ow r="1">
          <cell r="B1" t="str">
            <v>MADG</v>
          </cell>
        </row>
      </sheetData>
      <sheetData sheetId="8">
        <row r="1">
          <cell r="B1" t="str">
            <v>MADG</v>
          </cell>
        </row>
      </sheetData>
      <sheetData sheetId="9">
        <row r="1">
          <cell r="B1" t="str">
            <v>MADG</v>
          </cell>
        </row>
      </sheetData>
      <sheetData sheetId="10" refreshError="1">
        <row r="1">
          <cell r="B1" t="str">
            <v>MADG</v>
          </cell>
        </row>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QMCT"/>
      <sheetName val="TB0411"/>
      <sheetName val="M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MTP"/>
      <sheetName val="MO-control Costing"/>
      <sheetName val="CaMay"/>
      <sheetName val="DGiaT"/>
      <sheetName val="DGiaTN"/>
      <sheetName val="T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ps"/>
      <sheetName val="main"/>
      <sheetName val="tt-dn"/>
      <sheetName val="DanhMuc"/>
      <sheetName val="soketoan"/>
      <sheetName val="inphieu"/>
      <sheetName val="cn+vt"/>
      <sheetName val="bctaichinh"/>
      <sheetName val="dmtk"/>
      <sheetName val="dmvt"/>
      <sheetName val="dmcn"/>
      <sheetName val="huongdan"/>
      <sheetName val="bct"/>
      <sheetName val="capnhat"/>
      <sheetName val="muavao"/>
      <sheetName val="muavao2"/>
      <sheetName val="banra"/>
      <sheetName val="nkc"/>
      <sheetName val="nkc (in)"/>
      <sheetName val="nksc"/>
      <sheetName val="nksc (in)"/>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kt"/>
      <sheetName val="kqkd"/>
      <sheetName val="tkhai"/>
      <sheetName val="hd"/>
      <sheetName val="hd_sd"/>
      <sheetName val="hd_dm"/>
      <sheetName val="hd_capnhat"/>
      <sheetName val="cn_tonghop"/>
      <sheetName val="XXXXXXXX"/>
      <sheetName val="XL4Poppy"/>
    </sheetNames>
    <sheetDataSet>
      <sheetData sheetId="0" refreshError="1">
        <row r="6">
          <cell r="A6">
            <v>1111</v>
          </cell>
          <cell r="C6" t="str">
            <v>Tieàn maët</v>
          </cell>
          <cell r="D6">
            <v>18869545</v>
          </cell>
          <cell r="E6">
            <v>0</v>
          </cell>
          <cell r="F6">
            <v>86799130</v>
          </cell>
          <cell r="G6">
            <v>88883817</v>
          </cell>
          <cell r="H6">
            <v>16784858</v>
          </cell>
          <cell r="I6">
            <v>0</v>
          </cell>
        </row>
        <row r="7">
          <cell r="A7">
            <v>112</v>
          </cell>
          <cell r="C7" t="str">
            <v>Tieàn gôûi NH = VNÑ</v>
          </cell>
          <cell r="D7">
            <v>0</v>
          </cell>
          <cell r="E7">
            <v>0</v>
          </cell>
          <cell r="F7">
            <v>0</v>
          </cell>
          <cell r="G7">
            <v>0</v>
          </cell>
          <cell r="H7">
            <v>0</v>
          </cell>
          <cell r="I7">
            <v>0</v>
          </cell>
        </row>
        <row r="8">
          <cell r="A8">
            <v>131</v>
          </cell>
          <cell r="C8" t="str">
            <v>Phaûi thu cuûa khaùch haøng</v>
          </cell>
          <cell r="D8">
            <v>0</v>
          </cell>
          <cell r="E8">
            <v>0</v>
          </cell>
          <cell r="F8">
            <v>0</v>
          </cell>
          <cell r="G8">
            <v>0</v>
          </cell>
          <cell r="H8">
            <v>0</v>
          </cell>
          <cell r="I8">
            <v>0</v>
          </cell>
        </row>
        <row r="9">
          <cell r="A9">
            <v>133</v>
          </cell>
          <cell r="C9" t="str">
            <v>Thueá GTGT ñöôïc KT</v>
          </cell>
          <cell r="D9">
            <v>11168653</v>
          </cell>
          <cell r="E9">
            <v>0</v>
          </cell>
          <cell r="F9">
            <v>3833729</v>
          </cell>
          <cell r="G9">
            <v>7890830</v>
          </cell>
          <cell r="H9">
            <v>7111552</v>
          </cell>
          <cell r="I9">
            <v>0</v>
          </cell>
        </row>
        <row r="10">
          <cell r="A10">
            <v>141</v>
          </cell>
          <cell r="C10" t="str">
            <v>Taïm öùng</v>
          </cell>
          <cell r="D10">
            <v>0</v>
          </cell>
          <cell r="E10">
            <v>0</v>
          </cell>
          <cell r="F10">
            <v>0</v>
          </cell>
          <cell r="G10">
            <v>0</v>
          </cell>
          <cell r="H10">
            <v>0</v>
          </cell>
          <cell r="I10">
            <v>0</v>
          </cell>
        </row>
        <row r="11">
          <cell r="A11">
            <v>142</v>
          </cell>
          <cell r="C11" t="str">
            <v>Chi phí chôø phaân boå</v>
          </cell>
          <cell r="D11">
            <v>29576400</v>
          </cell>
          <cell r="E11">
            <v>0</v>
          </cell>
          <cell r="F11">
            <v>0</v>
          </cell>
          <cell r="G11">
            <v>0</v>
          </cell>
          <cell r="H11">
            <v>29576400</v>
          </cell>
          <cell r="I11">
            <v>0</v>
          </cell>
        </row>
        <row r="12">
          <cell r="A12">
            <v>152</v>
          </cell>
          <cell r="C12" t="str">
            <v>Nguyeân lieäu, vaät lieäu</v>
          </cell>
          <cell r="D12">
            <v>1608844695.7397432</v>
          </cell>
          <cell r="E12">
            <v>0</v>
          </cell>
          <cell r="F12">
            <v>52230706</v>
          </cell>
          <cell r="G12">
            <v>62853962</v>
          </cell>
          <cell r="H12">
            <v>1598221439.7397432</v>
          </cell>
          <cell r="I12">
            <v>0</v>
          </cell>
        </row>
        <row r="13">
          <cell r="A13">
            <v>153</v>
          </cell>
          <cell r="C13" t="str">
            <v>Coâng cuï, lao ñoäng</v>
          </cell>
          <cell r="D13">
            <v>7450200</v>
          </cell>
          <cell r="E13">
            <v>0</v>
          </cell>
          <cell r="F13">
            <v>0</v>
          </cell>
          <cell r="G13">
            <v>0</v>
          </cell>
          <cell r="H13">
            <v>7450200</v>
          </cell>
          <cell r="I13">
            <v>0</v>
          </cell>
        </row>
        <row r="14">
          <cell r="A14">
            <v>154</v>
          </cell>
          <cell r="C14" t="str">
            <v>Chi phí SP dôû dang</v>
          </cell>
          <cell r="D14">
            <v>0</v>
          </cell>
          <cell r="E14">
            <v>0</v>
          </cell>
          <cell r="F14">
            <v>78374902</v>
          </cell>
          <cell r="G14">
            <v>78374902</v>
          </cell>
          <cell r="H14">
            <v>0</v>
          </cell>
          <cell r="I14">
            <v>0</v>
          </cell>
        </row>
        <row r="15">
          <cell r="A15">
            <v>155</v>
          </cell>
          <cell r="C15" t="str">
            <v>Thaønh phaåm</v>
          </cell>
          <cell r="D15">
            <v>207011911.66703612</v>
          </cell>
          <cell r="E15">
            <v>0</v>
          </cell>
          <cell r="F15">
            <v>78374902</v>
          </cell>
          <cell r="G15">
            <v>77010000</v>
          </cell>
          <cell r="H15">
            <v>208376813.66703612</v>
          </cell>
          <cell r="I15">
            <v>0</v>
          </cell>
        </row>
        <row r="16">
          <cell r="A16">
            <v>211</v>
          </cell>
          <cell r="C16" t="str">
            <v>Taøi saûn coá ñònh</v>
          </cell>
          <cell r="D16">
            <v>784317813</v>
          </cell>
          <cell r="E16">
            <v>0</v>
          </cell>
          <cell r="F16">
            <v>0</v>
          </cell>
          <cell r="G16">
            <v>0</v>
          </cell>
          <cell r="H16">
            <v>784317813</v>
          </cell>
          <cell r="I16">
            <v>0</v>
          </cell>
        </row>
        <row r="17">
          <cell r="A17">
            <v>214</v>
          </cell>
          <cell r="C17" t="str">
            <v>Khaáu hao TSCÑ</v>
          </cell>
          <cell r="D17">
            <v>0</v>
          </cell>
          <cell r="E17">
            <v>65240700</v>
          </cell>
          <cell r="F17">
            <v>0</v>
          </cell>
          <cell r="G17">
            <v>0</v>
          </cell>
          <cell r="H17">
            <v>0</v>
          </cell>
          <cell r="I17">
            <v>65240700</v>
          </cell>
        </row>
        <row r="18">
          <cell r="A18">
            <v>311</v>
          </cell>
          <cell r="C18" t="str">
            <v>Vay ngaén haïn</v>
          </cell>
          <cell r="D18">
            <v>0</v>
          </cell>
          <cell r="E18">
            <v>1050000000</v>
          </cell>
          <cell r="F18">
            <v>0</v>
          </cell>
          <cell r="G18">
            <v>0</v>
          </cell>
          <cell r="H18">
            <v>0</v>
          </cell>
          <cell r="I18">
            <v>1050000000</v>
          </cell>
        </row>
        <row r="19">
          <cell r="A19">
            <v>331</v>
          </cell>
          <cell r="C19" t="str">
            <v>Phaûi traû ngöôøi baùn</v>
          </cell>
          <cell r="D19">
            <v>0</v>
          </cell>
          <cell r="E19">
            <v>649366744</v>
          </cell>
          <cell r="F19">
            <v>0</v>
          </cell>
          <cell r="G19">
            <v>0</v>
          </cell>
          <cell r="H19">
            <v>0</v>
          </cell>
          <cell r="I19">
            <v>649366744</v>
          </cell>
        </row>
        <row r="20">
          <cell r="A20">
            <v>3331</v>
          </cell>
          <cell r="C20" t="str">
            <v>Thueá GTGT phaûi noäp</v>
          </cell>
          <cell r="D20">
            <v>0</v>
          </cell>
          <cell r="E20">
            <v>0</v>
          </cell>
          <cell r="F20">
            <v>7890830</v>
          </cell>
          <cell r="G20">
            <v>7890830</v>
          </cell>
          <cell r="H20">
            <v>0</v>
          </cell>
          <cell r="I20">
            <v>0</v>
          </cell>
        </row>
        <row r="21">
          <cell r="A21">
            <v>3334</v>
          </cell>
          <cell r="C21" t="str">
            <v>Thueá Thu Nhaäp DN</v>
          </cell>
          <cell r="D21">
            <v>17966800</v>
          </cell>
          <cell r="E21">
            <v>0</v>
          </cell>
          <cell r="F21">
            <v>15493738</v>
          </cell>
          <cell r="G21">
            <v>23953600</v>
          </cell>
          <cell r="H21">
            <v>9506938</v>
          </cell>
          <cell r="I21">
            <v>0</v>
          </cell>
        </row>
        <row r="22">
          <cell r="A22">
            <v>3338</v>
          </cell>
          <cell r="C22" t="str">
            <v>Thueá Moân Baøi</v>
          </cell>
          <cell r="D22">
            <v>0</v>
          </cell>
          <cell r="E22">
            <v>0</v>
          </cell>
          <cell r="F22">
            <v>0</v>
          </cell>
          <cell r="G22">
            <v>0</v>
          </cell>
          <cell r="H22">
            <v>0</v>
          </cell>
          <cell r="I22">
            <v>0</v>
          </cell>
        </row>
        <row r="23">
          <cell r="A23">
            <v>334</v>
          </cell>
          <cell r="C23" t="str">
            <v>Phaûi traû löông CNV</v>
          </cell>
          <cell r="D23">
            <v>0</v>
          </cell>
          <cell r="E23">
            <v>0</v>
          </cell>
          <cell r="F23">
            <v>9000000</v>
          </cell>
          <cell r="G23">
            <v>9000000</v>
          </cell>
          <cell r="H23">
            <v>0</v>
          </cell>
          <cell r="I23">
            <v>0</v>
          </cell>
        </row>
        <row r="24">
          <cell r="A24">
            <v>3388</v>
          </cell>
          <cell r="C24" t="str">
            <v>Phaûi traû khaùc</v>
          </cell>
          <cell r="D24">
            <v>0</v>
          </cell>
          <cell r="E24">
            <v>0</v>
          </cell>
          <cell r="F24">
            <v>0</v>
          </cell>
          <cell r="G24">
            <v>0</v>
          </cell>
          <cell r="H24">
            <v>0</v>
          </cell>
          <cell r="I24">
            <v>0</v>
          </cell>
        </row>
        <row r="25">
          <cell r="A25">
            <v>411</v>
          </cell>
          <cell r="C25" t="str">
            <v xml:space="preserve">Nguoàn voán kinh doanh </v>
          </cell>
          <cell r="D25">
            <v>0</v>
          </cell>
          <cell r="E25">
            <v>800000000</v>
          </cell>
          <cell r="F25">
            <v>0</v>
          </cell>
          <cell r="G25">
            <v>0</v>
          </cell>
          <cell r="H25">
            <v>0</v>
          </cell>
          <cell r="I25">
            <v>800000000</v>
          </cell>
        </row>
        <row r="26">
          <cell r="A26">
            <v>4211</v>
          </cell>
          <cell r="C26" t="str">
            <v>LN chöa phaân phoái naêm tröôùc</v>
          </cell>
          <cell r="D26">
            <v>0</v>
          </cell>
          <cell r="E26">
            <v>59590010</v>
          </cell>
          <cell r="F26">
            <v>0</v>
          </cell>
          <cell r="G26">
            <v>0</v>
          </cell>
          <cell r="H26">
            <v>0</v>
          </cell>
          <cell r="I26">
            <v>59590010</v>
          </cell>
        </row>
        <row r="27">
          <cell r="A27">
            <v>4212</v>
          </cell>
          <cell r="C27" t="str">
            <v>LN chöa phaân phoái naêm nay</v>
          </cell>
          <cell r="D27">
            <v>0</v>
          </cell>
          <cell r="E27">
            <v>61008564.40677917</v>
          </cell>
          <cell r="F27">
            <v>23860004</v>
          </cell>
          <cell r="G27">
            <v>0</v>
          </cell>
          <cell r="H27">
            <v>0</v>
          </cell>
          <cell r="I27">
            <v>37148560.40677917</v>
          </cell>
        </row>
        <row r="28">
          <cell r="A28">
            <v>511</v>
          </cell>
          <cell r="C28" t="str">
            <v>Doanh thu baùn haøng</v>
          </cell>
          <cell r="D28">
            <v>0</v>
          </cell>
          <cell r="E28">
            <v>0</v>
          </cell>
          <cell r="F28">
            <v>78908300</v>
          </cell>
          <cell r="G28">
            <v>78908300</v>
          </cell>
          <cell r="H28">
            <v>0</v>
          </cell>
          <cell r="I28">
            <v>0</v>
          </cell>
        </row>
        <row r="29">
          <cell r="A29">
            <v>515</v>
          </cell>
          <cell r="C29" t="str">
            <v>Thu nhaäp hoaït ñoäng TC</v>
          </cell>
          <cell r="D29">
            <v>0</v>
          </cell>
          <cell r="E29">
            <v>0</v>
          </cell>
          <cell r="F29">
            <v>0</v>
          </cell>
          <cell r="G29">
            <v>0</v>
          </cell>
          <cell r="H29">
            <v>0</v>
          </cell>
          <cell r="I29">
            <v>0</v>
          </cell>
        </row>
        <row r="30">
          <cell r="A30">
            <v>621</v>
          </cell>
          <cell r="C30" t="str">
            <v>Chi phí NVL tröïc tieáp</v>
          </cell>
          <cell r="D30">
            <v>0</v>
          </cell>
          <cell r="E30">
            <v>0</v>
          </cell>
          <cell r="F30">
            <v>62853962</v>
          </cell>
          <cell r="G30">
            <v>62853962</v>
          </cell>
          <cell r="H30">
            <v>0</v>
          </cell>
          <cell r="I30">
            <v>0</v>
          </cell>
        </row>
        <row r="31">
          <cell r="A31">
            <v>622</v>
          </cell>
          <cell r="C31" t="str">
            <v>Chi phí nhaân coâng tröïc tieáp</v>
          </cell>
          <cell r="D31">
            <v>0</v>
          </cell>
          <cell r="E31">
            <v>0</v>
          </cell>
          <cell r="F31">
            <v>7000000</v>
          </cell>
          <cell r="G31">
            <v>7000000</v>
          </cell>
          <cell r="H31">
            <v>0</v>
          </cell>
          <cell r="I31">
            <v>0</v>
          </cell>
        </row>
        <row r="32">
          <cell r="A32">
            <v>627</v>
          </cell>
          <cell r="C32" t="str">
            <v>Chi phí saûn xuaát chung</v>
          </cell>
          <cell r="D32">
            <v>0</v>
          </cell>
          <cell r="E32">
            <v>0</v>
          </cell>
          <cell r="F32">
            <v>8520940</v>
          </cell>
          <cell r="G32">
            <v>8520940</v>
          </cell>
          <cell r="H32">
            <v>0</v>
          </cell>
          <cell r="I32">
            <v>0</v>
          </cell>
        </row>
        <row r="33">
          <cell r="A33">
            <v>632</v>
          </cell>
          <cell r="C33" t="str">
            <v>Giaù voán baùn haøng</v>
          </cell>
          <cell r="D33">
            <v>0</v>
          </cell>
          <cell r="E33">
            <v>0</v>
          </cell>
          <cell r="F33">
            <v>77010000</v>
          </cell>
          <cell r="G33">
            <v>77010000</v>
          </cell>
          <cell r="H33">
            <v>0</v>
          </cell>
          <cell r="I33">
            <v>0</v>
          </cell>
        </row>
        <row r="34">
          <cell r="A34">
            <v>635</v>
          </cell>
          <cell r="C34" t="str">
            <v>Chi phí taøi chính</v>
          </cell>
          <cell r="D34">
            <v>0</v>
          </cell>
          <cell r="E34">
            <v>0</v>
          </cell>
          <cell r="F34">
            <v>0</v>
          </cell>
          <cell r="G34">
            <v>0</v>
          </cell>
          <cell r="H34">
            <v>0</v>
          </cell>
          <cell r="I34">
            <v>0</v>
          </cell>
        </row>
        <row r="35">
          <cell r="A35">
            <v>641</v>
          </cell>
          <cell r="C35" t="str">
            <v>Chi phí baùn haøng</v>
          </cell>
          <cell r="D35">
            <v>0</v>
          </cell>
          <cell r="E35">
            <v>0</v>
          </cell>
          <cell r="F35">
            <v>0</v>
          </cell>
          <cell r="G35">
            <v>0</v>
          </cell>
          <cell r="H35">
            <v>0</v>
          </cell>
          <cell r="I35">
            <v>0</v>
          </cell>
        </row>
        <row r="36">
          <cell r="A36">
            <v>642</v>
          </cell>
          <cell r="C36" t="str">
            <v>Chi phí quaûn lyù DN</v>
          </cell>
          <cell r="D36">
            <v>0</v>
          </cell>
          <cell r="E36">
            <v>0</v>
          </cell>
          <cell r="F36">
            <v>11311642</v>
          </cell>
          <cell r="G36">
            <v>11311642</v>
          </cell>
          <cell r="H36">
            <v>0</v>
          </cell>
          <cell r="I36">
            <v>0</v>
          </cell>
        </row>
        <row r="37">
          <cell r="A37">
            <v>8211</v>
          </cell>
          <cell r="C37" t="str">
            <v>Chi phí thueá TNDN</v>
          </cell>
          <cell r="D37">
            <v>0</v>
          </cell>
          <cell r="E37">
            <v>0</v>
          </cell>
          <cell r="F37">
            <v>23953600</v>
          </cell>
          <cell r="G37">
            <v>23953600</v>
          </cell>
          <cell r="H37">
            <v>0</v>
          </cell>
          <cell r="I37">
            <v>0</v>
          </cell>
        </row>
        <row r="38">
          <cell r="A38">
            <v>911</v>
          </cell>
          <cell r="C38" t="str">
            <v>Xaùc ñònh KQKD</v>
          </cell>
          <cell r="D38">
            <v>0</v>
          </cell>
          <cell r="E38">
            <v>0</v>
          </cell>
          <cell r="F38">
            <v>102768304</v>
          </cell>
          <cell r="G38">
            <v>102768304</v>
          </cell>
          <cell r="H38">
            <v>0</v>
          </cell>
          <cell r="I38">
            <v>0</v>
          </cell>
        </row>
        <row r="39">
          <cell r="D39">
            <v>0</v>
          </cell>
          <cell r="E39">
            <v>0</v>
          </cell>
          <cell r="F39">
            <v>0</v>
          </cell>
          <cell r="G39">
            <v>0</v>
          </cell>
          <cell r="H39">
            <v>0</v>
          </cell>
          <cell r="I39">
            <v>0</v>
          </cell>
        </row>
        <row r="40">
          <cell r="D40">
            <v>0</v>
          </cell>
          <cell r="E40">
            <v>0</v>
          </cell>
          <cell r="F40">
            <v>0</v>
          </cell>
          <cell r="G40">
            <v>0</v>
          </cell>
          <cell r="H40">
            <v>0</v>
          </cell>
          <cell r="I40">
            <v>0</v>
          </cell>
        </row>
        <row r="41">
          <cell r="D41">
            <v>0</v>
          </cell>
          <cell r="E41">
            <v>0</v>
          </cell>
          <cell r="F41">
            <v>0</v>
          </cell>
          <cell r="G41">
            <v>0</v>
          </cell>
          <cell r="H41">
            <v>0</v>
          </cell>
          <cell r="I41">
            <v>0</v>
          </cell>
        </row>
        <row r="42">
          <cell r="D42">
            <v>0</v>
          </cell>
          <cell r="E42">
            <v>0</v>
          </cell>
          <cell r="F42">
            <v>0</v>
          </cell>
          <cell r="G42">
            <v>0</v>
          </cell>
          <cell r="H42">
            <v>0</v>
          </cell>
          <cell r="I42">
            <v>0</v>
          </cell>
        </row>
        <row r="43">
          <cell r="D43">
            <v>0</v>
          </cell>
          <cell r="E43">
            <v>0</v>
          </cell>
          <cell r="F43">
            <v>0</v>
          </cell>
          <cell r="G43">
            <v>0</v>
          </cell>
          <cell r="H43">
            <v>0</v>
          </cell>
          <cell r="I43">
            <v>0</v>
          </cell>
        </row>
        <row r="44">
          <cell r="D44">
            <v>0</v>
          </cell>
          <cell r="E44">
            <v>0</v>
          </cell>
          <cell r="F44">
            <v>0</v>
          </cell>
          <cell r="G44">
            <v>0</v>
          </cell>
          <cell r="H44">
            <v>0</v>
          </cell>
          <cell r="I44">
            <v>0</v>
          </cell>
        </row>
        <row r="45">
          <cell r="D45">
            <v>0</v>
          </cell>
          <cell r="E45">
            <v>0</v>
          </cell>
          <cell r="F45">
            <v>0</v>
          </cell>
          <cell r="G45">
            <v>0</v>
          </cell>
          <cell r="H45">
            <v>0</v>
          </cell>
          <cell r="I45">
            <v>0</v>
          </cell>
        </row>
        <row r="46">
          <cell r="D46">
            <v>0</v>
          </cell>
          <cell r="E46">
            <v>0</v>
          </cell>
          <cell r="F46">
            <v>0</v>
          </cell>
          <cell r="G46">
            <v>0</v>
          </cell>
          <cell r="H46">
            <v>0</v>
          </cell>
          <cell r="I46">
            <v>0</v>
          </cell>
        </row>
        <row r="47">
          <cell r="D47">
            <v>0</v>
          </cell>
          <cell r="E47">
            <v>0</v>
          </cell>
          <cell r="F47">
            <v>0</v>
          </cell>
          <cell r="G47">
            <v>0</v>
          </cell>
          <cell r="H47">
            <v>0</v>
          </cell>
          <cell r="I47">
            <v>0</v>
          </cell>
        </row>
        <row r="48">
          <cell r="D48">
            <v>0</v>
          </cell>
          <cell r="E48">
            <v>0</v>
          </cell>
          <cell r="F48">
            <v>0</v>
          </cell>
          <cell r="G48">
            <v>0</v>
          </cell>
          <cell r="H48">
            <v>0</v>
          </cell>
          <cell r="I48">
            <v>0</v>
          </cell>
        </row>
        <row r="49">
          <cell r="D49">
            <v>0</v>
          </cell>
          <cell r="E49">
            <v>0</v>
          </cell>
          <cell r="F49">
            <v>0</v>
          </cell>
          <cell r="G49">
            <v>0</v>
          </cell>
          <cell r="H49">
            <v>0</v>
          </cell>
          <cell r="I49">
            <v>0</v>
          </cell>
        </row>
        <row r="50">
          <cell r="D50">
            <v>0</v>
          </cell>
          <cell r="E50">
            <v>0</v>
          </cell>
          <cell r="F50">
            <v>0</v>
          </cell>
          <cell r="G50">
            <v>0</v>
          </cell>
          <cell r="H50">
            <v>0</v>
          </cell>
          <cell r="I50">
            <v>0</v>
          </cell>
        </row>
        <row r="51">
          <cell r="D51">
            <v>0</v>
          </cell>
          <cell r="E51">
            <v>0</v>
          </cell>
          <cell r="F51">
            <v>0</v>
          </cell>
          <cell r="G51">
            <v>0</v>
          </cell>
          <cell r="H51">
            <v>0</v>
          </cell>
          <cell r="I51">
            <v>0</v>
          </cell>
        </row>
        <row r="52">
          <cell r="D52">
            <v>0</v>
          </cell>
          <cell r="E52">
            <v>0</v>
          </cell>
          <cell r="F52">
            <v>0</v>
          </cell>
          <cell r="G52">
            <v>0</v>
          </cell>
          <cell r="H52">
            <v>0</v>
          </cell>
          <cell r="I52">
            <v>0</v>
          </cell>
        </row>
        <row r="53">
          <cell r="D53">
            <v>0</v>
          </cell>
          <cell r="E53">
            <v>0</v>
          </cell>
          <cell r="F53">
            <v>0</v>
          </cell>
          <cell r="G53">
            <v>0</v>
          </cell>
          <cell r="H53">
            <v>0</v>
          </cell>
          <cell r="I53">
            <v>0</v>
          </cell>
        </row>
        <row r="54">
          <cell r="D54">
            <v>0</v>
          </cell>
          <cell r="E54">
            <v>0</v>
          </cell>
          <cell r="F54">
            <v>0</v>
          </cell>
          <cell r="G54">
            <v>0</v>
          </cell>
          <cell r="H54">
            <v>0</v>
          </cell>
          <cell r="I54">
            <v>0</v>
          </cell>
        </row>
        <row r="55">
          <cell r="D55">
            <v>0</v>
          </cell>
          <cell r="E55">
            <v>0</v>
          </cell>
          <cell r="F55">
            <v>0</v>
          </cell>
          <cell r="G55">
            <v>0</v>
          </cell>
          <cell r="H55">
            <v>0</v>
          </cell>
          <cell r="I55">
            <v>0</v>
          </cell>
        </row>
        <row r="56">
          <cell r="D56">
            <v>0</v>
          </cell>
          <cell r="E56">
            <v>0</v>
          </cell>
          <cell r="F56">
            <v>0</v>
          </cell>
          <cell r="G56">
            <v>0</v>
          </cell>
          <cell r="H56">
            <v>0</v>
          </cell>
          <cell r="I56">
            <v>0</v>
          </cell>
        </row>
        <row r="57">
          <cell r="D57">
            <v>0</v>
          </cell>
          <cell r="E57">
            <v>0</v>
          </cell>
          <cell r="F57">
            <v>0</v>
          </cell>
          <cell r="G57">
            <v>0</v>
          </cell>
          <cell r="H57">
            <v>0</v>
          </cell>
          <cell r="I57">
            <v>0</v>
          </cell>
        </row>
        <row r="58">
          <cell r="D58">
            <v>0</v>
          </cell>
          <cell r="E58">
            <v>0</v>
          </cell>
          <cell r="F58">
            <v>0</v>
          </cell>
          <cell r="G58">
            <v>0</v>
          </cell>
          <cell r="H58">
            <v>0</v>
          </cell>
          <cell r="I58">
            <v>0</v>
          </cell>
        </row>
        <row r="59">
          <cell r="D59">
            <v>0</v>
          </cell>
          <cell r="E59">
            <v>0</v>
          </cell>
          <cell r="F59">
            <v>0</v>
          </cell>
          <cell r="G59">
            <v>0</v>
          </cell>
          <cell r="H59">
            <v>0</v>
          </cell>
          <cell r="I59">
            <v>0</v>
          </cell>
        </row>
        <row r="60">
          <cell r="D60">
            <v>0</v>
          </cell>
          <cell r="E60">
            <v>0</v>
          </cell>
          <cell r="F60">
            <v>0</v>
          </cell>
          <cell r="G60">
            <v>0</v>
          </cell>
          <cell r="H60">
            <v>0</v>
          </cell>
          <cell r="I60">
            <v>0</v>
          </cell>
        </row>
        <row r="61">
          <cell r="D61">
            <v>0</v>
          </cell>
          <cell r="E61">
            <v>0</v>
          </cell>
          <cell r="F61">
            <v>0</v>
          </cell>
          <cell r="G61">
            <v>0</v>
          </cell>
          <cell r="H61">
            <v>0</v>
          </cell>
          <cell r="I61">
            <v>0</v>
          </cell>
        </row>
        <row r="62">
          <cell r="D62">
            <v>0</v>
          </cell>
          <cell r="E62">
            <v>0</v>
          </cell>
          <cell r="F62">
            <v>0</v>
          </cell>
          <cell r="G62">
            <v>0</v>
          </cell>
          <cell r="H62">
            <v>0</v>
          </cell>
          <cell r="I62">
            <v>0</v>
          </cell>
        </row>
        <row r="63">
          <cell r="D63">
            <v>0</v>
          </cell>
          <cell r="E63">
            <v>0</v>
          </cell>
          <cell r="F63">
            <v>0</v>
          </cell>
          <cell r="G63">
            <v>0</v>
          </cell>
          <cell r="H63">
            <v>0</v>
          </cell>
          <cell r="I63">
            <v>0</v>
          </cell>
        </row>
        <row r="64">
          <cell r="D64">
            <v>0</v>
          </cell>
          <cell r="E64">
            <v>0</v>
          </cell>
          <cell r="F64">
            <v>0</v>
          </cell>
          <cell r="G64">
            <v>0</v>
          </cell>
          <cell r="H64">
            <v>0</v>
          </cell>
          <cell r="I64">
            <v>0</v>
          </cell>
        </row>
        <row r="65">
          <cell r="D65">
            <v>0</v>
          </cell>
          <cell r="E65">
            <v>0</v>
          </cell>
          <cell r="F65">
            <v>0</v>
          </cell>
          <cell r="G65">
            <v>0</v>
          </cell>
          <cell r="H65">
            <v>0</v>
          </cell>
          <cell r="I65">
            <v>0</v>
          </cell>
        </row>
        <row r="66">
          <cell r="D66">
            <v>0</v>
          </cell>
          <cell r="E66">
            <v>0</v>
          </cell>
          <cell r="F66">
            <v>0</v>
          </cell>
          <cell r="G66">
            <v>0</v>
          </cell>
          <cell r="H66">
            <v>0</v>
          </cell>
          <cell r="I66">
            <v>0</v>
          </cell>
        </row>
        <row r="67">
          <cell r="D67">
            <v>0</v>
          </cell>
          <cell r="E67">
            <v>0</v>
          </cell>
          <cell r="F67">
            <v>0</v>
          </cell>
          <cell r="G67">
            <v>0</v>
          </cell>
          <cell r="H67">
            <v>0</v>
          </cell>
          <cell r="I67">
            <v>0</v>
          </cell>
        </row>
        <row r="68">
          <cell r="D68">
            <v>0</v>
          </cell>
          <cell r="E68">
            <v>0</v>
          </cell>
          <cell r="F68">
            <v>0</v>
          </cell>
          <cell r="G68">
            <v>0</v>
          </cell>
          <cell r="H68">
            <v>0</v>
          </cell>
          <cell r="I68">
            <v>0</v>
          </cell>
        </row>
        <row r="69">
          <cell r="D69">
            <v>0</v>
          </cell>
          <cell r="E69">
            <v>0</v>
          </cell>
          <cell r="F69">
            <v>0</v>
          </cell>
          <cell r="G69">
            <v>0</v>
          </cell>
          <cell r="H69">
            <v>0</v>
          </cell>
          <cell r="I69">
            <v>0</v>
          </cell>
        </row>
        <row r="70">
          <cell r="D70">
            <v>0</v>
          </cell>
          <cell r="E70">
            <v>0</v>
          </cell>
          <cell r="F70">
            <v>0</v>
          </cell>
          <cell r="G70">
            <v>0</v>
          </cell>
          <cell r="H70">
            <v>0</v>
          </cell>
          <cell r="I70">
            <v>0</v>
          </cell>
        </row>
        <row r="71">
          <cell r="D71">
            <v>0</v>
          </cell>
          <cell r="E71">
            <v>0</v>
          </cell>
          <cell r="F71">
            <v>0</v>
          </cell>
          <cell r="G71">
            <v>0</v>
          </cell>
          <cell r="H71">
            <v>0</v>
          </cell>
          <cell r="I71">
            <v>0</v>
          </cell>
        </row>
        <row r="72">
          <cell r="D72">
            <v>0</v>
          </cell>
          <cell r="E72">
            <v>0</v>
          </cell>
          <cell r="F72">
            <v>0</v>
          </cell>
          <cell r="G72">
            <v>0</v>
          </cell>
          <cell r="H72">
            <v>0</v>
          </cell>
          <cell r="I72">
            <v>0</v>
          </cell>
        </row>
        <row r="73">
          <cell r="D73">
            <v>0</v>
          </cell>
          <cell r="E73">
            <v>0</v>
          </cell>
          <cell r="F73">
            <v>0</v>
          </cell>
          <cell r="G73">
            <v>0</v>
          </cell>
          <cell r="H73">
            <v>0</v>
          </cell>
          <cell r="I73">
            <v>0</v>
          </cell>
        </row>
        <row r="74">
          <cell r="D74">
            <v>0</v>
          </cell>
          <cell r="E74">
            <v>0</v>
          </cell>
          <cell r="F74">
            <v>0</v>
          </cell>
          <cell r="G74">
            <v>0</v>
          </cell>
          <cell r="H74">
            <v>0</v>
          </cell>
          <cell r="I74">
            <v>0</v>
          </cell>
        </row>
        <row r="75">
          <cell r="D75">
            <v>0</v>
          </cell>
          <cell r="E75">
            <v>0</v>
          </cell>
          <cell r="F75">
            <v>0</v>
          </cell>
          <cell r="G75">
            <v>0</v>
          </cell>
          <cell r="H75">
            <v>0</v>
          </cell>
          <cell r="I75">
            <v>0</v>
          </cell>
        </row>
        <row r="76">
          <cell r="D76">
            <v>0</v>
          </cell>
          <cell r="E76">
            <v>0</v>
          </cell>
          <cell r="F76">
            <v>0</v>
          </cell>
          <cell r="G76">
            <v>0</v>
          </cell>
          <cell r="H76">
            <v>0</v>
          </cell>
          <cell r="I76">
            <v>0</v>
          </cell>
        </row>
        <row r="77">
          <cell r="D77">
            <v>0</v>
          </cell>
          <cell r="E77">
            <v>0</v>
          </cell>
          <cell r="F77">
            <v>0</v>
          </cell>
          <cell r="G77">
            <v>0</v>
          </cell>
          <cell r="H77">
            <v>0</v>
          </cell>
          <cell r="I77">
            <v>0</v>
          </cell>
        </row>
        <row r="78">
          <cell r="D78">
            <v>0</v>
          </cell>
          <cell r="E78">
            <v>0</v>
          </cell>
          <cell r="F78">
            <v>0</v>
          </cell>
          <cell r="G78">
            <v>0</v>
          </cell>
          <cell r="H78">
            <v>0</v>
          </cell>
          <cell r="I78">
            <v>0</v>
          </cell>
        </row>
        <row r="79">
          <cell r="D79">
            <v>0</v>
          </cell>
          <cell r="E79">
            <v>0</v>
          </cell>
          <cell r="F79">
            <v>0</v>
          </cell>
          <cell r="G79">
            <v>0</v>
          </cell>
          <cell r="H79">
            <v>0</v>
          </cell>
          <cell r="I79">
            <v>0</v>
          </cell>
        </row>
        <row r="80">
          <cell r="D80">
            <v>0</v>
          </cell>
          <cell r="E80">
            <v>0</v>
          </cell>
          <cell r="F80">
            <v>0</v>
          </cell>
          <cell r="G80">
            <v>0</v>
          </cell>
          <cell r="H80">
            <v>0</v>
          </cell>
          <cell r="I80">
            <v>0</v>
          </cell>
        </row>
        <row r="81">
          <cell r="D81">
            <v>0</v>
          </cell>
          <cell r="E81">
            <v>0</v>
          </cell>
          <cell r="F81">
            <v>0</v>
          </cell>
          <cell r="G81">
            <v>0</v>
          </cell>
          <cell r="H81">
            <v>0</v>
          </cell>
          <cell r="I81">
            <v>0</v>
          </cell>
        </row>
        <row r="82">
          <cell r="D82">
            <v>0</v>
          </cell>
          <cell r="E82">
            <v>0</v>
          </cell>
          <cell r="F82">
            <v>0</v>
          </cell>
          <cell r="G82">
            <v>0</v>
          </cell>
          <cell r="H82">
            <v>0</v>
          </cell>
          <cell r="I82">
            <v>0</v>
          </cell>
        </row>
        <row r="83">
          <cell r="D83">
            <v>0</v>
          </cell>
          <cell r="E83">
            <v>0</v>
          </cell>
          <cell r="F83">
            <v>0</v>
          </cell>
          <cell r="G83">
            <v>0</v>
          </cell>
          <cell r="H83">
            <v>0</v>
          </cell>
          <cell r="I83">
            <v>0</v>
          </cell>
        </row>
        <row r="84">
          <cell r="D84">
            <v>0</v>
          </cell>
          <cell r="E84">
            <v>0</v>
          </cell>
          <cell r="F84">
            <v>0</v>
          </cell>
          <cell r="G84">
            <v>0</v>
          </cell>
          <cell r="H84">
            <v>0</v>
          </cell>
          <cell r="I84">
            <v>0</v>
          </cell>
        </row>
        <row r="85">
          <cell r="D85">
            <v>0</v>
          </cell>
          <cell r="E85">
            <v>0</v>
          </cell>
          <cell r="F85">
            <v>0</v>
          </cell>
          <cell r="G85">
            <v>0</v>
          </cell>
          <cell r="H85">
            <v>0</v>
          </cell>
          <cell r="I85">
            <v>0</v>
          </cell>
        </row>
        <row r="86">
          <cell r="D86">
            <v>0</v>
          </cell>
          <cell r="E86">
            <v>0</v>
          </cell>
          <cell r="F86">
            <v>0</v>
          </cell>
          <cell r="G86">
            <v>0</v>
          </cell>
          <cell r="H86">
            <v>0</v>
          </cell>
          <cell r="I86">
            <v>0</v>
          </cell>
        </row>
        <row r="87">
          <cell r="D87">
            <v>0</v>
          </cell>
          <cell r="E87">
            <v>0</v>
          </cell>
          <cell r="F87">
            <v>0</v>
          </cell>
          <cell r="G87">
            <v>0</v>
          </cell>
          <cell r="H87">
            <v>0</v>
          </cell>
          <cell r="I87">
            <v>0</v>
          </cell>
        </row>
        <row r="88">
          <cell r="D88">
            <v>0</v>
          </cell>
          <cell r="E88">
            <v>0</v>
          </cell>
          <cell r="F88">
            <v>0</v>
          </cell>
          <cell r="G88">
            <v>0</v>
          </cell>
          <cell r="H88">
            <v>0</v>
          </cell>
          <cell r="I88">
            <v>0</v>
          </cell>
        </row>
        <row r="89">
          <cell r="D89">
            <v>0</v>
          </cell>
          <cell r="E89">
            <v>0</v>
          </cell>
          <cell r="F89">
            <v>0</v>
          </cell>
          <cell r="G89">
            <v>0</v>
          </cell>
          <cell r="H89">
            <v>0</v>
          </cell>
          <cell r="I89">
            <v>0</v>
          </cell>
        </row>
        <row r="90">
          <cell r="D90">
            <v>0</v>
          </cell>
          <cell r="E90">
            <v>0</v>
          </cell>
          <cell r="F90">
            <v>0</v>
          </cell>
          <cell r="G90">
            <v>0</v>
          </cell>
          <cell r="H90">
            <v>0</v>
          </cell>
          <cell r="I90">
            <v>0</v>
          </cell>
        </row>
        <row r="91">
          <cell r="D91">
            <v>0</v>
          </cell>
          <cell r="E91">
            <v>0</v>
          </cell>
          <cell r="F91">
            <v>0</v>
          </cell>
          <cell r="G91">
            <v>0</v>
          </cell>
          <cell r="H91">
            <v>0</v>
          </cell>
          <cell r="I91">
            <v>0</v>
          </cell>
        </row>
        <row r="92">
          <cell r="D92">
            <v>0</v>
          </cell>
          <cell r="E92">
            <v>0</v>
          </cell>
          <cell r="F92">
            <v>0</v>
          </cell>
          <cell r="G92">
            <v>0</v>
          </cell>
          <cell r="H92">
            <v>0</v>
          </cell>
          <cell r="I92">
            <v>0</v>
          </cell>
        </row>
        <row r="93">
          <cell r="D93">
            <v>0</v>
          </cell>
          <cell r="E93">
            <v>0</v>
          </cell>
          <cell r="F93">
            <v>0</v>
          </cell>
          <cell r="G93">
            <v>0</v>
          </cell>
          <cell r="H93">
            <v>0</v>
          </cell>
          <cell r="I93">
            <v>0</v>
          </cell>
        </row>
        <row r="94">
          <cell r="D94">
            <v>0</v>
          </cell>
          <cell r="E94">
            <v>0</v>
          </cell>
          <cell r="F94">
            <v>0</v>
          </cell>
          <cell r="G94">
            <v>0</v>
          </cell>
          <cell r="H94">
            <v>0</v>
          </cell>
          <cell r="I94">
            <v>0</v>
          </cell>
        </row>
        <row r="95">
          <cell r="D95">
            <v>0</v>
          </cell>
          <cell r="E95">
            <v>0</v>
          </cell>
          <cell r="F95">
            <v>0</v>
          </cell>
          <cell r="G95">
            <v>0</v>
          </cell>
          <cell r="H95">
            <v>0</v>
          </cell>
          <cell r="I95">
            <v>0</v>
          </cell>
        </row>
        <row r="96">
          <cell r="D96">
            <v>0</v>
          </cell>
          <cell r="E96">
            <v>0</v>
          </cell>
          <cell r="F96">
            <v>0</v>
          </cell>
          <cell r="G96">
            <v>0</v>
          </cell>
          <cell r="H96">
            <v>0</v>
          </cell>
          <cell r="I96">
            <v>0</v>
          </cell>
        </row>
        <row r="97">
          <cell r="D97">
            <v>0</v>
          </cell>
          <cell r="E97">
            <v>0</v>
          </cell>
          <cell r="F97">
            <v>0</v>
          </cell>
          <cell r="G97">
            <v>0</v>
          </cell>
          <cell r="H97">
            <v>0</v>
          </cell>
          <cell r="I97">
            <v>0</v>
          </cell>
        </row>
        <row r="98">
          <cell r="D98">
            <v>0</v>
          </cell>
          <cell r="E98">
            <v>0</v>
          </cell>
          <cell r="F98">
            <v>0</v>
          </cell>
          <cell r="G98">
            <v>0</v>
          </cell>
          <cell r="H98">
            <v>0</v>
          </cell>
          <cell r="I98">
            <v>0</v>
          </cell>
        </row>
        <row r="99">
          <cell r="D99">
            <v>0</v>
          </cell>
          <cell r="E99">
            <v>0</v>
          </cell>
          <cell r="F99">
            <v>0</v>
          </cell>
          <cell r="G99">
            <v>0</v>
          </cell>
          <cell r="H99">
            <v>0</v>
          </cell>
          <cell r="I99">
            <v>0</v>
          </cell>
        </row>
        <row r="100">
          <cell r="D100">
            <v>0</v>
          </cell>
          <cell r="E100">
            <v>0</v>
          </cell>
          <cell r="F100">
            <v>0</v>
          </cell>
          <cell r="G100">
            <v>0</v>
          </cell>
          <cell r="H100">
            <v>0</v>
          </cell>
          <cell r="I100">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2FS old"/>
      <sheetName val="BS old"/>
      <sheetName val="PL old"/>
      <sheetName val="CF_C"/>
      <sheetName val="Timeline"/>
      <sheetName val="CRA"/>
      <sheetName val="STB - 31.12.2020 - CF"/>
      <sheetName val="PMTE Setting"/>
      <sheetName val="Allocation"/>
      <sheetName val="RP 2020"/>
      <sheetName val="RP 2021"/>
      <sheetName val="TB311221"/>
      <sheetName val="SRM"/>
      <sheetName val="TB300622"/>
      <sheetName val="CF_S"/>
      <sheetName val="A5_S"/>
      <sheetName val="A5_C"/>
      <sheetName val="BS"/>
      <sheetName val="PL"/>
      <sheetName val="Trich quy"/>
      <sheetName val="Leadsheet"/>
      <sheetName val="N2FS"/>
      <sheetName val="Source CF"/>
      <sheetName val="Note BLQ"/>
      <sheetName val="Fx Rate"/>
      <sheetName val="Equity"/>
      <sheetName val="STBL"/>
      <sheetName val="STBC"/>
      <sheetName val="SBR"/>
      <sheetName val="SBL"/>
      <sheetName val="SBJ"/>
      <sheetName val="SBA"/>
      <sheetName val="TNP"/>
      <sheetName val="Sheet1"/>
      <sheetName val="FX"/>
      <sheetName val="CF_2020_C"/>
      <sheetName val="CF_2020_S"/>
      <sheetName val="TB311220"/>
    </sheetNames>
    <sheetDataSet>
      <sheetData sheetId="0">
        <row r="317">
          <cell r="M317">
            <v>97197</v>
          </cell>
        </row>
        <row r="318">
          <cell r="M318">
            <v>6917279</v>
          </cell>
        </row>
        <row r="345">
          <cell r="E345">
            <v>-172028</v>
          </cell>
          <cell r="F345">
            <v>-301</v>
          </cell>
        </row>
        <row r="465">
          <cell r="Q465">
            <v>27322052</v>
          </cell>
        </row>
        <row r="565">
          <cell r="Q565">
            <v>-116922</v>
          </cell>
        </row>
        <row r="574">
          <cell r="I574">
            <v>394527</v>
          </cell>
          <cell r="P574">
            <v>37376</v>
          </cell>
          <cell r="Q574">
            <v>434566</v>
          </cell>
        </row>
        <row r="576">
          <cell r="Q576">
            <v>-90009</v>
          </cell>
        </row>
        <row r="610">
          <cell r="I610">
            <v>364788</v>
          </cell>
        </row>
        <row r="647">
          <cell r="G647">
            <v>205229</v>
          </cell>
          <cell r="N647">
            <v>214517</v>
          </cell>
        </row>
        <row r="680">
          <cell r="G680">
            <v>175404</v>
          </cell>
        </row>
        <row r="707">
          <cell r="I707">
            <v>162628</v>
          </cell>
        </row>
        <row r="754">
          <cell r="G754">
            <v>548</v>
          </cell>
        </row>
        <row r="764">
          <cell r="E764">
            <v>1106039</v>
          </cell>
        </row>
        <row r="820">
          <cell r="E820">
            <v>51500</v>
          </cell>
        </row>
        <row r="837">
          <cell r="E837">
            <v>51500</v>
          </cell>
        </row>
        <row r="849">
          <cell r="K849">
            <v>4146</v>
          </cell>
        </row>
        <row r="856">
          <cell r="K856">
            <v>203</v>
          </cell>
        </row>
        <row r="1072">
          <cell r="E1072">
            <v>881042</v>
          </cell>
        </row>
        <row r="1098">
          <cell r="E1098">
            <v>2557123</v>
          </cell>
          <cell r="Q1098">
            <v>2024707</v>
          </cell>
        </row>
        <row r="1103">
          <cell r="E1103">
            <v>13008883</v>
          </cell>
          <cell r="Q1103">
            <v>6817657</v>
          </cell>
        </row>
        <row r="1119">
          <cell r="I1119">
            <v>631617</v>
          </cell>
        </row>
        <row r="1159">
          <cell r="T1159">
            <v>-32845</v>
          </cell>
        </row>
        <row r="1163">
          <cell r="AQ1163">
            <v>64</v>
          </cell>
        </row>
        <row r="1164">
          <cell r="AQ1164">
            <v>174</v>
          </cell>
        </row>
        <row r="1182">
          <cell r="F1182">
            <v>164493</v>
          </cell>
        </row>
        <row r="1184">
          <cell r="M1184">
            <v>4764779</v>
          </cell>
        </row>
        <row r="1185">
          <cell r="M1185">
            <v>952956</v>
          </cell>
        </row>
        <row r="1202">
          <cell r="E1202">
            <v>-34284</v>
          </cell>
        </row>
        <row r="1225">
          <cell r="G1225">
            <v>-51571</v>
          </cell>
          <cell r="M1225">
            <v>-13528</v>
          </cell>
          <cell r="R1225">
            <v>22860.000000000215</v>
          </cell>
        </row>
        <row r="1227">
          <cell r="M1227">
            <v>-469</v>
          </cell>
        </row>
        <row r="1228">
          <cell r="M1228">
            <v>-38399.404372199999</v>
          </cell>
        </row>
        <row r="1230">
          <cell r="G1230">
            <v>-44623</v>
          </cell>
          <cell r="M1230">
            <v>-45448.404372199999</v>
          </cell>
        </row>
        <row r="1308">
          <cell r="E1308">
            <v>1842130519.0849316</v>
          </cell>
        </row>
        <row r="1374">
          <cell r="G1374">
            <v>-261</v>
          </cell>
        </row>
        <row r="1425">
          <cell r="E1425">
            <v>131058</v>
          </cell>
        </row>
        <row r="1426">
          <cell r="E1426">
            <v>246373</v>
          </cell>
        </row>
        <row r="1427">
          <cell r="E1427">
            <v>35213</v>
          </cell>
        </row>
        <row r="1428">
          <cell r="E1428">
            <v>176227</v>
          </cell>
        </row>
        <row r="1429">
          <cell r="E1429">
            <v>69014</v>
          </cell>
        </row>
        <row r="1430">
          <cell r="E1430">
            <v>27051</v>
          </cell>
        </row>
        <row r="1431">
          <cell r="E1431">
            <v>126348</v>
          </cell>
        </row>
        <row r="1432">
          <cell r="E1432">
            <v>84362</v>
          </cell>
        </row>
        <row r="1439">
          <cell r="L1439">
            <v>24</v>
          </cell>
        </row>
        <row r="1493">
          <cell r="E1493">
            <v>-312008</v>
          </cell>
        </row>
        <row r="1494">
          <cell r="E1494">
            <v>-10627</v>
          </cell>
        </row>
        <row r="1495">
          <cell r="E1495">
            <v>9127495</v>
          </cell>
          <cell r="Q1495">
            <v>10595681</v>
          </cell>
        </row>
        <row r="1632">
          <cell r="E1632">
            <v>-23926.153845000001</v>
          </cell>
        </row>
        <row r="1633">
          <cell r="E1633">
            <v>-7975.3846190000004</v>
          </cell>
        </row>
        <row r="1754">
          <cell r="G1754">
            <v>108003</v>
          </cell>
        </row>
        <row r="1819">
          <cell r="E1819">
            <v>0</v>
          </cell>
          <cell r="F1819">
            <v>0</v>
          </cell>
          <cell r="G1819">
            <v>0</v>
          </cell>
          <cell r="H1819">
            <v>285967</v>
          </cell>
        </row>
        <row r="1891">
          <cell r="E1891">
            <v>0</v>
          </cell>
          <cell r="Q1891">
            <v>0</v>
          </cell>
        </row>
        <row r="1894">
          <cell r="E1894">
            <v>2056608</v>
          </cell>
          <cell r="Q1894">
            <v>2085422</v>
          </cell>
        </row>
      </sheetData>
      <sheetData sheetId="1">
        <row r="18">
          <cell r="L18">
            <v>7856774</v>
          </cell>
        </row>
        <row r="27">
          <cell r="Q27">
            <v>-19677</v>
          </cell>
        </row>
        <row r="28">
          <cell r="L28">
            <v>372937945</v>
          </cell>
        </row>
        <row r="29">
          <cell r="AN29">
            <v>387929596</v>
          </cell>
        </row>
        <row r="30">
          <cell r="AN30">
            <v>-6917279</v>
          </cell>
        </row>
        <row r="31">
          <cell r="L31">
            <v>188770</v>
          </cell>
        </row>
        <row r="33">
          <cell r="AN33">
            <v>-97197</v>
          </cell>
        </row>
        <row r="60">
          <cell r="AG60">
            <v>82983</v>
          </cell>
        </row>
        <row r="67">
          <cell r="AN67">
            <v>522745</v>
          </cell>
        </row>
        <row r="68">
          <cell r="AN68">
            <v>15229099</v>
          </cell>
        </row>
        <row r="70">
          <cell r="L70">
            <v>5909438</v>
          </cell>
          <cell r="P70">
            <v>3891629</v>
          </cell>
        </row>
        <row r="77">
          <cell r="AN77">
            <v>28418</v>
          </cell>
        </row>
      </sheetData>
      <sheetData sheetId="2">
        <row r="21">
          <cell r="AF21">
            <v>737093</v>
          </cell>
        </row>
        <row r="47">
          <cell r="AF47">
            <v>-47504</v>
          </cell>
          <cell r="AP47">
            <v>281261</v>
          </cell>
        </row>
        <row r="50">
          <cell r="AJ50">
            <v>15923</v>
          </cell>
        </row>
      </sheetData>
      <sheetData sheetId="3">
        <row r="22">
          <cell r="D22">
            <v>-2837737</v>
          </cell>
        </row>
        <row r="30">
          <cell r="D30">
            <v>6867393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BS"/>
      <sheetName val="STB 30.6.20-LS"/>
      <sheetName val="Note"/>
      <sheetName val="Risk"/>
      <sheetName val="STBC"/>
      <sheetName val="STBL"/>
      <sheetName val="Trich quy 2020"/>
      <sheetName val="CIE"/>
      <sheetName val="NOTE SBJ"/>
      <sheetName val="BLQ"/>
      <sheetName val="A5-30.6.20 - consol"/>
      <sheetName val="Sheet3"/>
      <sheetName val="A5-31.12.18-Consol"/>
      <sheetName val="Group"/>
      <sheetName val="A5-30.6.20-Single"/>
      <sheetName val="A5-31.12.19-Consol"/>
      <sheetName val="A5-31.12.19-Single"/>
      <sheetName val="Quỹ khen thương"/>
      <sheetName val="A5-30.6.19-Consol"/>
      <sheetName val="A5-30.6.19-Single"/>
      <sheetName val="A5-31.12.18-Single"/>
      <sheetName val="A5-30.6.18-Single"/>
      <sheetName val="A5-30.6.2018-Consol"/>
      <sheetName val="SBL"/>
      <sheetName val="SBJ"/>
      <sheetName val="SBR"/>
      <sheetName val="SBA"/>
      <sheetName val="FX"/>
    </sheetNames>
    <sheetDataSet>
      <sheetData sheetId="0"/>
      <sheetData sheetId="1"/>
      <sheetData sheetId="2"/>
      <sheetData sheetId="3"/>
      <sheetData sheetId="4"/>
      <sheetData sheetId="5">
        <row r="26">
          <cell r="AF26">
            <v>213961</v>
          </cell>
        </row>
      </sheetData>
      <sheetData sheetId="6">
        <row r="24">
          <cell r="H24">
            <v>50647976</v>
          </cell>
        </row>
      </sheetData>
      <sheetData sheetId="7"/>
      <sheetData sheetId="8">
        <row r="46">
          <cell r="L46">
            <v>8118933</v>
          </cell>
        </row>
        <row r="67">
          <cell r="L67">
            <v>473144</v>
          </cell>
        </row>
        <row r="78">
          <cell r="L78">
            <v>8592077</v>
          </cell>
        </row>
        <row r="270">
          <cell r="L270">
            <v>7500</v>
          </cell>
        </row>
        <row r="339">
          <cell r="L339">
            <v>317</v>
          </cell>
        </row>
        <row r="535">
          <cell r="H535">
            <v>-145424</v>
          </cell>
        </row>
        <row r="546">
          <cell r="H546">
            <v>-50806</v>
          </cell>
        </row>
        <row r="621">
          <cell r="L621">
            <v>71062</v>
          </cell>
        </row>
        <row r="684">
          <cell r="L684">
            <v>16125030</v>
          </cell>
        </row>
        <row r="687">
          <cell r="L687">
            <v>912556</v>
          </cell>
        </row>
        <row r="688">
          <cell r="L688">
            <v>51612</v>
          </cell>
        </row>
        <row r="689">
          <cell r="L689">
            <v>1723</v>
          </cell>
        </row>
        <row r="690">
          <cell r="L690">
            <v>17529</v>
          </cell>
        </row>
        <row r="691">
          <cell r="L691">
            <v>3789</v>
          </cell>
        </row>
        <row r="692">
          <cell r="L692">
            <v>0</v>
          </cell>
        </row>
        <row r="758">
          <cell r="D758">
            <v>3</v>
          </cell>
        </row>
        <row r="912">
          <cell r="D912">
            <v>3</v>
          </cell>
        </row>
        <row r="1077">
          <cell r="O1077">
            <v>-3027</v>
          </cell>
        </row>
        <row r="1176">
          <cell r="D1176">
            <v>84660</v>
          </cell>
        </row>
        <row r="1177">
          <cell r="D1177">
            <v>144718</v>
          </cell>
        </row>
        <row r="1183">
          <cell r="D1183">
            <v>-69426</v>
          </cell>
        </row>
        <row r="1213">
          <cell r="L1213">
            <v>213961</v>
          </cell>
        </row>
        <row r="1223">
          <cell r="L1223">
            <v>-32651</v>
          </cell>
        </row>
        <row r="1246">
          <cell r="L1246">
            <v>78231</v>
          </cell>
        </row>
        <row r="1249">
          <cell r="L1249">
            <v>2192783</v>
          </cell>
        </row>
        <row r="1250">
          <cell r="L1250">
            <v>182921</v>
          </cell>
        </row>
        <row r="1251">
          <cell r="L1251">
            <v>23889</v>
          </cell>
        </row>
        <row r="1252">
          <cell r="L1252">
            <v>29655</v>
          </cell>
        </row>
        <row r="1254">
          <cell r="L1254">
            <v>830848</v>
          </cell>
        </row>
        <row r="1255">
          <cell r="L1255">
            <v>283960</v>
          </cell>
        </row>
        <row r="1256">
          <cell r="L1256">
            <v>261955</v>
          </cell>
        </row>
        <row r="1257">
          <cell r="L1257">
            <v>242966</v>
          </cell>
        </row>
        <row r="1258">
          <cell r="L1258">
            <v>35846</v>
          </cell>
        </row>
        <row r="1259">
          <cell r="L1259">
            <v>6121</v>
          </cell>
        </row>
        <row r="1261">
          <cell r="L1261">
            <v>556031</v>
          </cell>
        </row>
        <row r="1262">
          <cell r="L1262">
            <v>177943</v>
          </cell>
        </row>
        <row r="1263">
          <cell r="L1263">
            <v>84023</v>
          </cell>
        </row>
        <row r="1264">
          <cell r="L1264">
            <v>93539</v>
          </cell>
        </row>
        <row r="1266">
          <cell r="L1266">
            <v>49701</v>
          </cell>
        </row>
        <row r="1267">
          <cell r="L1267">
            <v>10535</v>
          </cell>
        </row>
        <row r="1268">
          <cell r="L1268">
            <v>4927</v>
          </cell>
        </row>
        <row r="1269">
          <cell r="L1269">
            <v>22604</v>
          </cell>
        </row>
        <row r="1270">
          <cell r="L1270">
            <v>112759</v>
          </cell>
        </row>
        <row r="1272">
          <cell r="L1272">
            <v>261768</v>
          </cell>
        </row>
        <row r="1274">
          <cell r="L1274">
            <v>-2739</v>
          </cell>
        </row>
        <row r="1277">
          <cell r="L1277">
            <v>4450720</v>
          </cell>
        </row>
        <row r="1295">
          <cell r="D1295">
            <v>17813</v>
          </cell>
        </row>
        <row r="1299">
          <cell r="D1299">
            <v>1706417</v>
          </cell>
        </row>
        <row r="1302">
          <cell r="D1302">
            <v>2163535</v>
          </cell>
        </row>
        <row r="1363">
          <cell r="L1363">
            <v>5338670</v>
          </cell>
        </row>
        <row r="1364">
          <cell r="L1364">
            <v>47496</v>
          </cell>
        </row>
        <row r="1365">
          <cell r="L1365">
            <v>8651779</v>
          </cell>
        </row>
      </sheetData>
      <sheetData sheetId="9">
        <row r="152">
          <cell r="J152">
            <v>82777482</v>
          </cell>
        </row>
        <row r="153">
          <cell r="J153">
            <v>7768097</v>
          </cell>
        </row>
        <row r="154">
          <cell r="J154">
            <v>41421161</v>
          </cell>
        </row>
        <row r="162">
          <cell r="J162">
            <v>9481519</v>
          </cell>
        </row>
        <row r="163">
          <cell r="J163">
            <v>14076124</v>
          </cell>
        </row>
        <row r="201">
          <cell r="D201">
            <v>2499532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STB 31.12.19-LS"/>
      <sheetName val="BS"/>
      <sheetName val="STBC"/>
      <sheetName val="STBL"/>
      <sheetName val="Sheet3"/>
      <sheetName val="Note"/>
      <sheetName val="Risk"/>
      <sheetName val="A5-31.12.18-Consol"/>
      <sheetName val="A5-31.12.19-Consol"/>
      <sheetName val="Quỹ khen thương"/>
      <sheetName val="A5-31.12.19-Single"/>
      <sheetName val="A5-30.6.19-Consol"/>
      <sheetName val="BLQ"/>
      <sheetName val="A5-30.6.19-Single"/>
      <sheetName val="A5-31.12.18-Single"/>
      <sheetName val="A5-30.6.18-Single"/>
      <sheetName val="A5-30.6.2018-Consol"/>
      <sheetName val="SBJ"/>
      <sheetName val="SBL"/>
      <sheetName val="SBR"/>
      <sheetName val="SBA"/>
      <sheetName val="NOTE SBJ"/>
      <sheetName val="CIE"/>
      <sheetName val="FX"/>
    </sheetNames>
    <sheetDataSet>
      <sheetData sheetId="0"/>
      <sheetData sheetId="1"/>
      <sheetData sheetId="2"/>
      <sheetData sheetId="3"/>
      <sheetData sheetId="4">
        <row r="4">
          <cell r="I4">
            <v>0</v>
          </cell>
        </row>
      </sheetData>
      <sheetData sheetId="5">
        <row r="12">
          <cell r="Z12">
            <v>30476971</v>
          </cell>
        </row>
      </sheetData>
      <sheetData sheetId="6"/>
      <sheetData sheetId="7"/>
      <sheetData sheetId="8"/>
      <sheetData sheetId="9"/>
      <sheetData sheetId="10"/>
      <sheetData sheetId="11">
        <row r="66">
          <cell r="AF66">
            <v>-552</v>
          </cell>
        </row>
        <row r="287">
          <cell r="G287">
            <v>3425133</v>
          </cell>
        </row>
        <row r="298">
          <cell r="F298">
            <v>3425133</v>
          </cell>
        </row>
      </sheetData>
      <sheetData sheetId="12"/>
      <sheetData sheetId="13"/>
      <sheetData sheetId="14"/>
      <sheetData sheetId="15"/>
      <sheetData sheetId="16"/>
      <sheetData sheetId="17"/>
      <sheetData sheetId="18"/>
      <sheetData sheetId="19"/>
      <sheetData sheetId="20"/>
      <sheetData sheetId="21"/>
      <sheetData sheetId="22"/>
      <sheetData sheetId="23">
        <row r="98">
          <cell r="H98">
            <v>6903</v>
          </cell>
        </row>
      </sheetData>
      <sheetData sheetId="24">
        <row r="58">
          <cell r="I58">
            <v>11985</v>
          </cell>
        </row>
      </sheetData>
      <sheetData sheetId="25"/>
      <sheetData sheetId="26"/>
      <sheetData sheetId="27"/>
      <sheetData sheetId="28"/>
      <sheetData sheetId="2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MTL$-INTER"/>
      <sheetName val="phuluc1"/>
      <sheetName val="TONG HOP VL-NC"/>
    </sheetNames>
    <sheetDataSet>
      <sheetData sheetId="0"/>
      <sheetData sheetId="1"/>
      <sheetData sheetId="2"/>
      <sheetData sheetId="3"/>
      <sheetData sheetId="4"/>
      <sheetData sheetId="5"/>
      <sheetData sheetId="6"/>
      <sheetData sheetId="7"/>
      <sheetData sheetId="8"/>
      <sheetData sheetId="9">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sheetData sheetId="11" refreshError="1"/>
      <sheetData sheetId="12" refreshError="1"/>
      <sheetData sheetId="1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y DPRR cu the11"/>
      <sheetName val="Quy DPRR chung11"/>
      <sheetName val="THOP"/>
      <sheetName val="Quy DPRR cu the"/>
      <sheetName val="Quy DPRR chung"/>
    </sheetNames>
    <sheetDataSet>
      <sheetData sheetId="0" refreshError="1">
        <row r="15">
          <cell r="C15">
            <v>1</v>
          </cell>
          <cell r="D15" t="str">
            <v>HN</v>
          </cell>
          <cell r="E15" t="str">
            <v>8/3HN</v>
          </cell>
          <cell r="G15">
            <v>0</v>
          </cell>
          <cell r="H15">
            <v>0</v>
          </cell>
          <cell r="I15">
            <v>0</v>
          </cell>
          <cell r="K15">
            <v>0</v>
          </cell>
        </row>
        <row r="16">
          <cell r="C16">
            <v>1</v>
          </cell>
          <cell r="D16" t="str">
            <v>MT</v>
          </cell>
          <cell r="E16" t="str">
            <v>AG</v>
          </cell>
          <cell r="G16">
            <v>53.102499999999999</v>
          </cell>
          <cell r="H16">
            <v>0</v>
          </cell>
          <cell r="I16">
            <v>-1.4679499999999948</v>
          </cell>
          <cell r="K16">
            <v>51.634550000000004</v>
          </cell>
        </row>
        <row r="17">
          <cell r="C17">
            <v>1</v>
          </cell>
          <cell r="D17" t="str">
            <v>MTr</v>
          </cell>
          <cell r="E17" t="str">
            <v>VT</v>
          </cell>
          <cell r="G17">
            <v>59.1145</v>
          </cell>
          <cell r="H17">
            <v>34.59974947368439</v>
          </cell>
          <cell r="I17">
            <v>0</v>
          </cell>
          <cell r="K17">
            <v>93.71424947368439</v>
          </cell>
        </row>
        <row r="18">
          <cell r="C18">
            <v>1</v>
          </cell>
          <cell r="D18" t="str">
            <v>MT</v>
          </cell>
          <cell r="E18" t="str">
            <v>BL</v>
          </cell>
          <cell r="G18">
            <v>1254.7747549999999</v>
          </cell>
          <cell r="H18">
            <v>0</v>
          </cell>
          <cell r="I18">
            <v>-105.36303499999985</v>
          </cell>
          <cell r="K18">
            <v>1149.4117200000001</v>
          </cell>
        </row>
        <row r="19">
          <cell r="C19">
            <v>1</v>
          </cell>
          <cell r="D19" t="str">
            <v>MB</v>
          </cell>
          <cell r="E19" t="str">
            <v>BN</v>
          </cell>
          <cell r="G19">
            <v>331.4</v>
          </cell>
          <cell r="H19">
            <v>71.884550000000047</v>
          </cell>
          <cell r="I19">
            <v>0</v>
          </cell>
          <cell r="K19">
            <v>403.28455000000002</v>
          </cell>
        </row>
        <row r="20">
          <cell r="C20">
            <v>1</v>
          </cell>
          <cell r="D20" t="str">
            <v>MT</v>
          </cell>
          <cell r="E20" t="str">
            <v>BT</v>
          </cell>
          <cell r="G20">
            <v>0</v>
          </cell>
          <cell r="H20">
            <v>0</v>
          </cell>
          <cell r="I20">
            <v>0</v>
          </cell>
          <cell r="K20">
            <v>0</v>
          </cell>
        </row>
        <row r="21">
          <cell r="C21">
            <v>1</v>
          </cell>
          <cell r="D21" t="str">
            <v>MTr</v>
          </cell>
          <cell r="E21" t="str">
            <v>BĐ</v>
          </cell>
          <cell r="G21">
            <v>3.5045500000000001</v>
          </cell>
          <cell r="H21">
            <v>26.558974999999997</v>
          </cell>
          <cell r="I21">
            <v>0</v>
          </cell>
          <cell r="K21">
            <v>30.063524999999998</v>
          </cell>
        </row>
        <row r="22">
          <cell r="C22">
            <v>1</v>
          </cell>
          <cell r="D22" t="str">
            <v>MTr</v>
          </cell>
          <cell r="E22" t="str">
            <v>BD</v>
          </cell>
          <cell r="G22">
            <v>165.51789500000001</v>
          </cell>
          <cell r="H22">
            <v>0</v>
          </cell>
          <cell r="I22">
            <v>-11.50469500000003</v>
          </cell>
          <cell r="J22">
            <v>6.1079999999999997</v>
          </cell>
          <cell r="K22">
            <v>147.90519999999998</v>
          </cell>
        </row>
        <row r="23">
          <cell r="C23">
            <v>1</v>
          </cell>
          <cell r="D23" t="str">
            <v>MTr</v>
          </cell>
          <cell r="E23" t="str">
            <v>BP</v>
          </cell>
          <cell r="G23">
            <v>39.913650000000004</v>
          </cell>
          <cell r="H23">
            <v>44.236699999999999</v>
          </cell>
          <cell r="I23">
            <v>0</v>
          </cell>
          <cell r="K23">
            <v>84.150350000000003</v>
          </cell>
        </row>
        <row r="24">
          <cell r="C24">
            <v>1</v>
          </cell>
          <cell r="D24" t="str">
            <v>MTr</v>
          </cell>
          <cell r="E24" t="str">
            <v>BT</v>
          </cell>
          <cell r="G24">
            <v>0</v>
          </cell>
          <cell r="H24">
            <v>0</v>
          </cell>
          <cell r="I24">
            <v>0</v>
          </cell>
          <cell r="K24">
            <v>0</v>
          </cell>
        </row>
        <row r="25">
          <cell r="C25">
            <v>1</v>
          </cell>
          <cell r="D25" t="str">
            <v>MT</v>
          </cell>
          <cell r="E25" t="str">
            <v>CM</v>
          </cell>
          <cell r="G25">
            <v>0</v>
          </cell>
          <cell r="H25">
            <v>0</v>
          </cell>
          <cell r="I25">
            <v>0</v>
          </cell>
          <cell r="K25">
            <v>0</v>
          </cell>
        </row>
        <row r="26">
          <cell r="C26">
            <v>1</v>
          </cell>
          <cell r="D26" t="str">
            <v>MT</v>
          </cell>
          <cell r="E26" t="str">
            <v>CT</v>
          </cell>
          <cell r="G26">
            <v>302.963075</v>
          </cell>
          <cell r="H26">
            <v>0</v>
          </cell>
          <cell r="I26">
            <v>-26.293346020000001</v>
          </cell>
          <cell r="K26">
            <v>276.66972898</v>
          </cell>
        </row>
        <row r="27">
          <cell r="C27">
            <v>1</v>
          </cell>
          <cell r="D27" t="str">
            <v>HCM</v>
          </cell>
          <cell r="E27" t="str">
            <v>CL</v>
          </cell>
          <cell r="G27">
            <v>643.311418</v>
          </cell>
          <cell r="H27">
            <v>1621.3858544478201</v>
          </cell>
          <cell r="I27">
            <v>0</v>
          </cell>
          <cell r="K27">
            <v>2264.6972724478201</v>
          </cell>
        </row>
        <row r="28">
          <cell r="C28">
            <v>1</v>
          </cell>
          <cell r="D28" t="str">
            <v>HCM</v>
          </cell>
          <cell r="E28" t="str">
            <v>8T3</v>
          </cell>
          <cell r="G28">
            <v>215.75375</v>
          </cell>
          <cell r="H28">
            <v>522.76276390050009</v>
          </cell>
          <cell r="I28">
            <v>0</v>
          </cell>
          <cell r="K28">
            <v>738.51651390050006</v>
          </cell>
        </row>
        <row r="29">
          <cell r="C29">
            <v>1</v>
          </cell>
          <cell r="D29" t="str">
            <v>HCM</v>
          </cell>
          <cell r="E29" t="str">
            <v>CC</v>
          </cell>
          <cell r="G29">
            <v>170.54994999999997</v>
          </cell>
          <cell r="H29">
            <v>322.84421499999996</v>
          </cell>
          <cell r="I29">
            <v>0</v>
          </cell>
          <cell r="J29">
            <v>167.4</v>
          </cell>
          <cell r="K29">
            <v>325.99416499999995</v>
          </cell>
        </row>
        <row r="30">
          <cell r="C30">
            <v>1</v>
          </cell>
          <cell r="D30" t="str">
            <v>MTr</v>
          </cell>
          <cell r="E30" t="str">
            <v>ĐN</v>
          </cell>
          <cell r="G30">
            <v>15.866975</v>
          </cell>
          <cell r="H30">
            <v>51.790040000000005</v>
          </cell>
          <cell r="I30">
            <v>0</v>
          </cell>
          <cell r="J30">
            <v>15.215</v>
          </cell>
          <cell r="K30">
            <v>52.442014999999998</v>
          </cell>
        </row>
        <row r="31">
          <cell r="C31">
            <v>1</v>
          </cell>
          <cell r="D31" t="str">
            <v>MTr</v>
          </cell>
          <cell r="E31" t="str">
            <v>ĐL</v>
          </cell>
          <cell r="G31">
            <v>41.416249999999998</v>
          </cell>
          <cell r="H31">
            <v>4.8716000000000008</v>
          </cell>
          <cell r="I31">
            <v>0</v>
          </cell>
          <cell r="K31">
            <v>46.287849999999999</v>
          </cell>
        </row>
        <row r="32">
          <cell r="C32">
            <v>1</v>
          </cell>
          <cell r="D32" t="str">
            <v>HN</v>
          </cell>
          <cell r="E32" t="str">
            <v>ĐĐ</v>
          </cell>
          <cell r="G32">
            <v>1.095</v>
          </cell>
          <cell r="H32">
            <v>5.4693179999999995</v>
          </cell>
          <cell r="I32">
            <v>0</v>
          </cell>
          <cell r="K32">
            <v>6.5643179999999992</v>
          </cell>
        </row>
        <row r="33">
          <cell r="C33">
            <v>1</v>
          </cell>
          <cell r="D33" t="str">
            <v>MTr</v>
          </cell>
          <cell r="E33" t="str">
            <v>ĐN</v>
          </cell>
          <cell r="G33">
            <v>207.92618999999999</v>
          </cell>
          <cell r="H33">
            <v>24.028879999999994</v>
          </cell>
          <cell r="I33">
            <v>0</v>
          </cell>
          <cell r="J33">
            <v>9.4030000000000005</v>
          </cell>
          <cell r="K33">
            <v>222.55206999999999</v>
          </cell>
        </row>
        <row r="34">
          <cell r="C34">
            <v>1</v>
          </cell>
          <cell r="D34" t="str">
            <v>MT</v>
          </cell>
          <cell r="E34" t="str">
            <v>ĐT</v>
          </cell>
          <cell r="G34">
            <v>55.735500000000002</v>
          </cell>
          <cell r="H34">
            <v>0</v>
          </cell>
          <cell r="I34">
            <v>-14.264750000000006</v>
          </cell>
          <cell r="K34">
            <v>41.470749999999995</v>
          </cell>
        </row>
        <row r="35">
          <cell r="C35">
            <v>1</v>
          </cell>
          <cell r="D35" t="str">
            <v>MTr</v>
          </cell>
          <cell r="E35" t="str">
            <v>GL</v>
          </cell>
          <cell r="H35">
            <v>0</v>
          </cell>
          <cell r="I35">
            <v>0</v>
          </cell>
          <cell r="K35">
            <v>0</v>
          </cell>
        </row>
        <row r="36">
          <cell r="C36">
            <v>1</v>
          </cell>
          <cell r="D36" t="str">
            <v>HCM</v>
          </cell>
          <cell r="E36" t="str">
            <v>GV</v>
          </cell>
          <cell r="G36">
            <v>81.915080000000003</v>
          </cell>
          <cell r="H36">
            <v>34.17443999999999</v>
          </cell>
          <cell r="I36">
            <v>0</v>
          </cell>
          <cell r="K36">
            <v>116.08951999999999</v>
          </cell>
        </row>
        <row r="37">
          <cell r="C37">
            <v>1</v>
          </cell>
          <cell r="D37" t="str">
            <v>HN</v>
          </cell>
          <cell r="E37" t="str">
            <v>HN</v>
          </cell>
          <cell r="G37">
            <v>25.205900300000867</v>
          </cell>
          <cell r="H37">
            <v>78.522199699999533</v>
          </cell>
          <cell r="I37">
            <v>0</v>
          </cell>
          <cell r="J37">
            <v>15.303000000000001</v>
          </cell>
          <cell r="K37">
            <v>88.425100000000398</v>
          </cell>
        </row>
        <row r="38">
          <cell r="C38">
            <v>1</v>
          </cell>
          <cell r="D38" t="str">
            <v>MB</v>
          </cell>
          <cell r="E38" t="str">
            <v>HD</v>
          </cell>
          <cell r="G38">
            <v>0</v>
          </cell>
          <cell r="H38">
            <v>0</v>
          </cell>
          <cell r="I38">
            <v>0</v>
          </cell>
          <cell r="K38">
            <v>0</v>
          </cell>
        </row>
        <row r="39">
          <cell r="C39">
            <v>1</v>
          </cell>
          <cell r="D39" t="str">
            <v>MB</v>
          </cell>
          <cell r="E39" t="str">
            <v>HP</v>
          </cell>
          <cell r="G39">
            <v>0</v>
          </cell>
          <cell r="H39">
            <v>0</v>
          </cell>
          <cell r="I39">
            <v>0</v>
          </cell>
          <cell r="K39">
            <v>0</v>
          </cell>
        </row>
        <row r="40">
          <cell r="C40">
            <v>1</v>
          </cell>
          <cell r="D40" t="str">
            <v>MT</v>
          </cell>
          <cell r="E40" t="str">
            <v>HG</v>
          </cell>
          <cell r="G40">
            <v>167.93672999999998</v>
          </cell>
          <cell r="H40">
            <v>21.110370000000017</v>
          </cell>
          <cell r="I40">
            <v>0</v>
          </cell>
          <cell r="K40">
            <v>189.0471</v>
          </cell>
        </row>
        <row r="41">
          <cell r="C41">
            <v>1</v>
          </cell>
          <cell r="D41" t="str">
            <v>HCM</v>
          </cell>
          <cell r="E41" t="str">
            <v>HV</v>
          </cell>
          <cell r="H41">
            <v>0</v>
          </cell>
          <cell r="I41">
            <v>0</v>
          </cell>
          <cell r="K41">
            <v>0</v>
          </cell>
        </row>
        <row r="42">
          <cell r="C42">
            <v>1</v>
          </cell>
          <cell r="D42" t="str">
            <v>HCM</v>
          </cell>
          <cell r="E42" t="str">
            <v>HM</v>
          </cell>
          <cell r="G42">
            <v>46.641289999999998</v>
          </cell>
          <cell r="H42">
            <v>115.82771</v>
          </cell>
          <cell r="I42">
            <v>0</v>
          </cell>
          <cell r="J42">
            <v>108.32299999999999</v>
          </cell>
          <cell r="K42">
            <v>54.146000000000001</v>
          </cell>
        </row>
        <row r="43">
          <cell r="C43">
            <v>1</v>
          </cell>
          <cell r="D43" t="str">
            <v>MTr</v>
          </cell>
          <cell r="E43" t="str">
            <v>HA</v>
          </cell>
          <cell r="G43">
            <v>85.678925000000007</v>
          </cell>
          <cell r="H43">
            <v>71.572119999999998</v>
          </cell>
          <cell r="I43">
            <v>0</v>
          </cell>
          <cell r="K43">
            <v>157.251045</v>
          </cell>
        </row>
        <row r="44">
          <cell r="C44">
            <v>1</v>
          </cell>
          <cell r="D44" t="str">
            <v>HCM</v>
          </cell>
          <cell r="E44" t="str">
            <v>HS</v>
          </cell>
          <cell r="G44">
            <v>4726.5243439999995</v>
          </cell>
          <cell r="H44">
            <v>95.619395999999782</v>
          </cell>
          <cell r="I44">
            <v>0</v>
          </cell>
          <cell r="J44">
            <v>98.983500000000006</v>
          </cell>
          <cell r="K44">
            <v>4723.1602399999992</v>
          </cell>
        </row>
        <row r="45">
          <cell r="C45">
            <v>1</v>
          </cell>
          <cell r="D45" t="str">
            <v>MTr</v>
          </cell>
          <cell r="E45" t="str">
            <v>HUE</v>
          </cell>
          <cell r="G45">
            <v>139.55456100000001</v>
          </cell>
          <cell r="H45">
            <v>129.77273755000002</v>
          </cell>
          <cell r="I45">
            <v>0</v>
          </cell>
          <cell r="K45">
            <v>269.32729855000002</v>
          </cell>
        </row>
        <row r="46">
          <cell r="C46">
            <v>1</v>
          </cell>
          <cell r="D46" t="str">
            <v>HCM</v>
          </cell>
          <cell r="E46" t="str">
            <v>HĐ</v>
          </cell>
          <cell r="G46">
            <v>331.55194999999998</v>
          </cell>
          <cell r="H46">
            <v>205.57479100000006</v>
          </cell>
          <cell r="I46">
            <v>0</v>
          </cell>
          <cell r="K46">
            <v>537.12674100000004</v>
          </cell>
        </row>
        <row r="47">
          <cell r="C47">
            <v>1</v>
          </cell>
          <cell r="D47" t="str">
            <v>MB</v>
          </cell>
          <cell r="E47" t="str">
            <v>HY</v>
          </cell>
          <cell r="G47">
            <v>30.045901999999998</v>
          </cell>
          <cell r="H47">
            <v>10.620435000000001</v>
          </cell>
          <cell r="I47">
            <v>0</v>
          </cell>
          <cell r="K47">
            <v>40.666336999999999</v>
          </cell>
        </row>
        <row r="48">
          <cell r="C48">
            <v>1</v>
          </cell>
          <cell r="D48" t="str">
            <v>MTr</v>
          </cell>
          <cell r="E48" t="str">
            <v>KH</v>
          </cell>
          <cell r="G48">
            <v>499.92855500000002</v>
          </cell>
          <cell r="H48">
            <v>0</v>
          </cell>
          <cell r="I48">
            <v>-0.38583979999998519</v>
          </cell>
          <cell r="K48">
            <v>499.54271520000003</v>
          </cell>
        </row>
        <row r="49">
          <cell r="C49">
            <v>1</v>
          </cell>
          <cell r="D49" t="str">
            <v>MT</v>
          </cell>
          <cell r="E49" t="str">
            <v>KG</v>
          </cell>
          <cell r="G49">
            <v>293.17810000000003</v>
          </cell>
          <cell r="H49">
            <v>90.774237729999982</v>
          </cell>
          <cell r="I49">
            <v>0</v>
          </cell>
          <cell r="J49">
            <v>109.702</v>
          </cell>
          <cell r="K49">
            <v>274.25033773000001</v>
          </cell>
        </row>
        <row r="50">
          <cell r="C50">
            <v>1</v>
          </cell>
          <cell r="D50" t="str">
            <v>MTr</v>
          </cell>
          <cell r="E50" t="str">
            <v>LĐ</v>
          </cell>
          <cell r="G50">
            <v>49.266090030000001</v>
          </cell>
          <cell r="H50">
            <v>0</v>
          </cell>
          <cell r="I50">
            <v>-14.386240030000003</v>
          </cell>
          <cell r="K50">
            <v>34.879849999999998</v>
          </cell>
        </row>
        <row r="51">
          <cell r="C51">
            <v>1</v>
          </cell>
          <cell r="D51" t="str">
            <v>MB</v>
          </cell>
          <cell r="E51" t="str">
            <v>LS</v>
          </cell>
          <cell r="G51">
            <v>0</v>
          </cell>
          <cell r="H51">
            <v>0</v>
          </cell>
          <cell r="I51">
            <v>0</v>
          </cell>
          <cell r="K51">
            <v>0</v>
          </cell>
        </row>
        <row r="52">
          <cell r="C52">
            <v>1</v>
          </cell>
          <cell r="D52" t="str">
            <v>MT</v>
          </cell>
          <cell r="E52" t="str">
            <v>LA</v>
          </cell>
          <cell r="G52">
            <v>22.4998</v>
          </cell>
          <cell r="H52">
            <v>24.038200000000003</v>
          </cell>
          <cell r="I52">
            <v>0</v>
          </cell>
          <cell r="J52">
            <v>2.9790000000000001</v>
          </cell>
          <cell r="K52">
            <v>43.559000000000005</v>
          </cell>
        </row>
        <row r="53">
          <cell r="C53">
            <v>1</v>
          </cell>
          <cell r="D53" t="str">
            <v>HN</v>
          </cell>
          <cell r="E53" t="str">
            <v>LB</v>
          </cell>
          <cell r="G53">
            <v>0</v>
          </cell>
          <cell r="H53">
            <v>0</v>
          </cell>
          <cell r="I53">
            <v>0</v>
          </cell>
          <cell r="K53">
            <v>0</v>
          </cell>
        </row>
        <row r="54">
          <cell r="C54">
            <v>1</v>
          </cell>
          <cell r="D54" t="str">
            <v>MT</v>
          </cell>
          <cell r="E54" t="str">
            <v>PQ</v>
          </cell>
          <cell r="G54">
            <v>0</v>
          </cell>
          <cell r="H54">
            <v>0.16176999999999997</v>
          </cell>
          <cell r="I54">
            <v>0</v>
          </cell>
          <cell r="K54">
            <v>0.16176999999999997</v>
          </cell>
        </row>
        <row r="55">
          <cell r="C55">
            <v>1</v>
          </cell>
          <cell r="D55" t="str">
            <v>MTr</v>
          </cell>
          <cell r="E55" t="str">
            <v>PY</v>
          </cell>
          <cell r="G55">
            <v>48.045000000000002</v>
          </cell>
          <cell r="H55">
            <v>41.845299999999995</v>
          </cell>
          <cell r="I55">
            <v>0</v>
          </cell>
          <cell r="K55">
            <v>89.890299999999996</v>
          </cell>
        </row>
        <row r="56">
          <cell r="C56">
            <v>1</v>
          </cell>
          <cell r="D56" t="str">
            <v>HCM</v>
          </cell>
          <cell r="E56" t="str">
            <v>Q10</v>
          </cell>
          <cell r="G56">
            <v>0</v>
          </cell>
          <cell r="H56">
            <v>0</v>
          </cell>
          <cell r="I56">
            <v>0</v>
          </cell>
          <cell r="K56">
            <v>0</v>
          </cell>
        </row>
        <row r="57">
          <cell r="C57">
            <v>1</v>
          </cell>
          <cell r="D57" t="str">
            <v>HCM</v>
          </cell>
          <cell r="E57" t="str">
            <v>Q4</v>
          </cell>
          <cell r="G57">
            <v>0</v>
          </cell>
          <cell r="H57">
            <v>0</v>
          </cell>
          <cell r="I57">
            <v>0</v>
          </cell>
          <cell r="K57">
            <v>0</v>
          </cell>
        </row>
        <row r="58">
          <cell r="C58">
            <v>1</v>
          </cell>
          <cell r="D58" t="str">
            <v>HCM</v>
          </cell>
          <cell r="E58" t="str">
            <v>Q8</v>
          </cell>
          <cell r="G58">
            <v>0</v>
          </cell>
          <cell r="H58">
            <v>0</v>
          </cell>
          <cell r="I58">
            <v>0</v>
          </cell>
          <cell r="K58">
            <v>0</v>
          </cell>
        </row>
        <row r="59">
          <cell r="C59">
            <v>1</v>
          </cell>
          <cell r="D59" t="str">
            <v>MTr</v>
          </cell>
          <cell r="E59" t="str">
            <v>QB</v>
          </cell>
          <cell r="G59">
            <v>0</v>
          </cell>
          <cell r="H59">
            <v>0</v>
          </cell>
          <cell r="I59">
            <v>0</v>
          </cell>
          <cell r="K59">
            <v>0</v>
          </cell>
        </row>
        <row r="60">
          <cell r="C60">
            <v>1</v>
          </cell>
          <cell r="D60" t="str">
            <v>MTr</v>
          </cell>
          <cell r="E60" t="str">
            <v>QT</v>
          </cell>
          <cell r="G60">
            <v>90.22518500000001</v>
          </cell>
          <cell r="H60">
            <v>5.9586509999999748</v>
          </cell>
          <cell r="I60">
            <v>0</v>
          </cell>
          <cell r="K60">
            <v>96.183835999999985</v>
          </cell>
        </row>
        <row r="61">
          <cell r="C61">
            <v>1</v>
          </cell>
          <cell r="D61" t="str">
            <v>HCM</v>
          </cell>
          <cell r="E61" t="str">
            <v>SG</v>
          </cell>
          <cell r="G61">
            <v>842.25442677449996</v>
          </cell>
          <cell r="H61">
            <v>5087.9362762255005</v>
          </cell>
          <cell r="I61">
            <v>0</v>
          </cell>
          <cell r="K61">
            <v>5930.1907030000002</v>
          </cell>
        </row>
        <row r="62">
          <cell r="C62">
            <v>1</v>
          </cell>
          <cell r="D62" t="str">
            <v>HN</v>
          </cell>
          <cell r="E62" t="str">
            <v>SGD2</v>
          </cell>
          <cell r="G62">
            <v>0</v>
          </cell>
          <cell r="H62">
            <v>0</v>
          </cell>
          <cell r="I62">
            <v>0</v>
          </cell>
          <cell r="K62">
            <v>0</v>
          </cell>
        </row>
        <row r="63">
          <cell r="C63">
            <v>1</v>
          </cell>
          <cell r="D63" t="str">
            <v>HCM</v>
          </cell>
          <cell r="E63" t="str">
            <v>SGD1</v>
          </cell>
          <cell r="G63">
            <v>1642.4659919999999</v>
          </cell>
          <cell r="H63">
            <v>0</v>
          </cell>
          <cell r="I63">
            <v>-176.52976999999987</v>
          </cell>
          <cell r="K63">
            <v>1465.936222</v>
          </cell>
        </row>
        <row r="64">
          <cell r="C64">
            <v>1</v>
          </cell>
          <cell r="D64" t="str">
            <v>MT</v>
          </cell>
          <cell r="E64" t="str">
            <v>ST</v>
          </cell>
          <cell r="G64">
            <v>67.868920000000003</v>
          </cell>
          <cell r="H64">
            <v>0</v>
          </cell>
          <cell r="I64">
            <v>-11.475090000000002</v>
          </cell>
          <cell r="K64">
            <v>56.393830000000001</v>
          </cell>
        </row>
        <row r="65">
          <cell r="C65">
            <v>1</v>
          </cell>
          <cell r="D65" t="str">
            <v>HCM</v>
          </cell>
          <cell r="E65" t="str">
            <v>TB</v>
          </cell>
          <cell r="G65">
            <v>7182.9089093499997</v>
          </cell>
          <cell r="H65">
            <v>0</v>
          </cell>
          <cell r="I65">
            <v>-759.05815435000022</v>
          </cell>
          <cell r="K65">
            <v>6423.8507549999995</v>
          </cell>
        </row>
        <row r="66">
          <cell r="C66">
            <v>1</v>
          </cell>
          <cell r="D66" t="str">
            <v>HCM</v>
          </cell>
          <cell r="E66" t="str">
            <v>TP</v>
          </cell>
          <cell r="G66">
            <v>0</v>
          </cell>
          <cell r="H66">
            <v>0</v>
          </cell>
          <cell r="I66">
            <v>0</v>
          </cell>
          <cell r="K66">
            <v>0</v>
          </cell>
        </row>
        <row r="67">
          <cell r="C67">
            <v>1</v>
          </cell>
          <cell r="D67" t="str">
            <v>HCM</v>
          </cell>
          <cell r="E67" t="str">
            <v>TN</v>
          </cell>
          <cell r="G67">
            <v>1777.1078</v>
          </cell>
          <cell r="H67">
            <v>51.685850000000073</v>
          </cell>
          <cell r="I67">
            <v>0</v>
          </cell>
          <cell r="K67">
            <v>1828.7936500000001</v>
          </cell>
        </row>
        <row r="68">
          <cell r="C68">
            <v>1</v>
          </cell>
          <cell r="D68" t="str">
            <v>HN</v>
          </cell>
          <cell r="E68" t="str">
            <v>TL</v>
          </cell>
          <cell r="G68">
            <v>0</v>
          </cell>
          <cell r="H68">
            <v>0</v>
          </cell>
          <cell r="I68">
            <v>0</v>
          </cell>
          <cell r="K68">
            <v>0</v>
          </cell>
        </row>
        <row r="69">
          <cell r="C69">
            <v>1</v>
          </cell>
          <cell r="D69" t="str">
            <v>MB</v>
          </cell>
          <cell r="E69" t="str">
            <v>TH</v>
          </cell>
          <cell r="G69">
            <v>0</v>
          </cell>
          <cell r="H69">
            <v>0</v>
          </cell>
          <cell r="I69">
            <v>0</v>
          </cell>
          <cell r="K69">
            <v>0</v>
          </cell>
        </row>
        <row r="70">
          <cell r="C70">
            <v>1</v>
          </cell>
          <cell r="D70" t="str">
            <v>HN</v>
          </cell>
          <cell r="E70" t="str">
            <v>TT</v>
          </cell>
          <cell r="G70">
            <v>0</v>
          </cell>
          <cell r="H70">
            <v>0</v>
          </cell>
          <cell r="I70">
            <v>0</v>
          </cell>
          <cell r="K70">
            <v>0</v>
          </cell>
        </row>
        <row r="71">
          <cell r="C71">
            <v>1</v>
          </cell>
          <cell r="D71" t="str">
            <v>HCM</v>
          </cell>
          <cell r="E71" t="str">
            <v>TĐ</v>
          </cell>
          <cell r="G71">
            <v>0</v>
          </cell>
          <cell r="H71">
            <v>0</v>
          </cell>
          <cell r="I71">
            <v>0</v>
          </cell>
          <cell r="K71">
            <v>0</v>
          </cell>
        </row>
        <row r="72">
          <cell r="C72">
            <v>1</v>
          </cell>
          <cell r="D72" t="str">
            <v>MT</v>
          </cell>
          <cell r="E72" t="str">
            <v>TG</v>
          </cell>
          <cell r="G72">
            <v>3.9448528</v>
          </cell>
          <cell r="H72">
            <v>16.947018071428641</v>
          </cell>
          <cell r="I72">
            <v>0</v>
          </cell>
          <cell r="K72">
            <v>20.89187087142864</v>
          </cell>
        </row>
        <row r="73">
          <cell r="C73">
            <v>1</v>
          </cell>
          <cell r="D73" t="str">
            <v>MT</v>
          </cell>
          <cell r="E73" t="str">
            <v>VL</v>
          </cell>
          <cell r="G73">
            <v>170.979432</v>
          </cell>
          <cell r="H73">
            <v>134.83908200000295</v>
          </cell>
          <cell r="I73">
            <v>0</v>
          </cell>
          <cell r="K73">
            <v>305.81851400000295</v>
          </cell>
        </row>
        <row r="74">
          <cell r="C74">
            <v>2</v>
          </cell>
          <cell r="D74" t="str">
            <v>HN</v>
          </cell>
          <cell r="E74" t="str">
            <v>8/3HN</v>
          </cell>
          <cell r="G74">
            <v>0</v>
          </cell>
          <cell r="H74">
            <v>0</v>
          </cell>
          <cell r="I74">
            <v>0</v>
          </cell>
          <cell r="J74">
            <v>0</v>
          </cell>
          <cell r="K74">
            <v>0</v>
          </cell>
        </row>
        <row r="75">
          <cell r="C75">
            <v>2</v>
          </cell>
          <cell r="D75" t="str">
            <v>MT</v>
          </cell>
          <cell r="E75" t="str">
            <v>AG</v>
          </cell>
          <cell r="G75">
            <v>51.634550000000004</v>
          </cell>
          <cell r="H75">
            <v>3.3600199999999951</v>
          </cell>
          <cell r="I75">
            <v>0</v>
          </cell>
          <cell r="J75">
            <v>32.707999999999998</v>
          </cell>
          <cell r="K75">
            <v>22.286570000000001</v>
          </cell>
        </row>
        <row r="76">
          <cell r="C76">
            <v>2</v>
          </cell>
          <cell r="D76" t="str">
            <v>MTr</v>
          </cell>
          <cell r="E76" t="str">
            <v>VT</v>
          </cell>
          <cell r="G76">
            <v>93.71424947368439</v>
          </cell>
          <cell r="H76">
            <v>25.261818421053821</v>
          </cell>
          <cell r="I76">
            <v>0</v>
          </cell>
          <cell r="J76">
            <v>6.66</v>
          </cell>
          <cell r="K76">
            <v>112.31606789473821</v>
          </cell>
        </row>
        <row r="77">
          <cell r="C77">
            <v>2</v>
          </cell>
          <cell r="D77" t="str">
            <v>MT</v>
          </cell>
          <cell r="E77" t="str">
            <v>BL</v>
          </cell>
          <cell r="G77">
            <v>1149.4117200000001</v>
          </cell>
          <cell r="H77">
            <v>140.25498999999974</v>
          </cell>
          <cell r="I77">
            <v>0</v>
          </cell>
          <cell r="J77">
            <v>14.166</v>
          </cell>
          <cell r="K77">
            <v>1275.5007099999998</v>
          </cell>
        </row>
        <row r="78">
          <cell r="C78">
            <v>2</v>
          </cell>
          <cell r="D78" t="str">
            <v>MB</v>
          </cell>
          <cell r="E78" t="str">
            <v>BN</v>
          </cell>
          <cell r="G78">
            <v>403.28455000000002</v>
          </cell>
          <cell r="H78">
            <v>104.51544999999999</v>
          </cell>
          <cell r="I78">
            <v>0</v>
          </cell>
          <cell r="J78">
            <v>0</v>
          </cell>
          <cell r="K78">
            <v>507.8</v>
          </cell>
        </row>
        <row r="79">
          <cell r="C79">
            <v>2</v>
          </cell>
          <cell r="D79" t="str">
            <v>MT</v>
          </cell>
          <cell r="E79" t="str">
            <v>BT</v>
          </cell>
          <cell r="G79">
            <v>0</v>
          </cell>
          <cell r="H79">
            <v>0</v>
          </cell>
          <cell r="I79">
            <v>0</v>
          </cell>
          <cell r="J79">
            <v>0</v>
          </cell>
          <cell r="K79">
            <v>0</v>
          </cell>
        </row>
        <row r="80">
          <cell r="C80">
            <v>2</v>
          </cell>
          <cell r="D80" t="str">
            <v>MTr</v>
          </cell>
          <cell r="E80" t="str">
            <v>BĐ</v>
          </cell>
          <cell r="G80">
            <v>30.063524999999998</v>
          </cell>
          <cell r="H80">
            <v>69.098475000000008</v>
          </cell>
          <cell r="I80">
            <v>0</v>
          </cell>
          <cell r="J80">
            <v>0</v>
          </cell>
          <cell r="K80">
            <v>99.162000000000006</v>
          </cell>
        </row>
        <row r="81">
          <cell r="C81">
            <v>2</v>
          </cell>
          <cell r="D81" t="str">
            <v>MTr</v>
          </cell>
          <cell r="E81" t="str">
            <v>BD</v>
          </cell>
          <cell r="G81">
            <v>147.90519999999998</v>
          </cell>
          <cell r="H81">
            <v>55.893040000000028</v>
          </cell>
          <cell r="I81">
            <v>0</v>
          </cell>
          <cell r="J81">
            <v>4.5739999999999998</v>
          </cell>
          <cell r="K81">
            <v>199.22424000000001</v>
          </cell>
        </row>
        <row r="82">
          <cell r="C82">
            <v>2</v>
          </cell>
          <cell r="D82" t="str">
            <v>MTr</v>
          </cell>
          <cell r="E82" t="str">
            <v>BP</v>
          </cell>
          <cell r="G82">
            <v>84.150350000000003</v>
          </cell>
          <cell r="H82">
            <v>85.084712999999994</v>
          </cell>
          <cell r="I82">
            <v>0</v>
          </cell>
          <cell r="J82">
            <v>0</v>
          </cell>
          <cell r="K82">
            <v>169.235063</v>
          </cell>
        </row>
        <row r="83">
          <cell r="C83">
            <v>2</v>
          </cell>
          <cell r="D83" t="str">
            <v>MTr</v>
          </cell>
          <cell r="E83" t="str">
            <v>BT</v>
          </cell>
          <cell r="G83">
            <v>0</v>
          </cell>
          <cell r="H83">
            <v>0</v>
          </cell>
          <cell r="I83">
            <v>0</v>
          </cell>
          <cell r="J83">
            <v>0</v>
          </cell>
          <cell r="K83">
            <v>0</v>
          </cell>
        </row>
        <row r="84">
          <cell r="C84">
            <v>2</v>
          </cell>
          <cell r="D84" t="str">
            <v>MT</v>
          </cell>
          <cell r="E84" t="str">
            <v>CM</v>
          </cell>
          <cell r="G84">
            <v>0</v>
          </cell>
          <cell r="H84">
            <v>24.852750000000071</v>
          </cell>
          <cell r="I84">
            <v>0</v>
          </cell>
          <cell r="J84">
            <v>0</v>
          </cell>
          <cell r="K84">
            <v>24.852750000000071</v>
          </cell>
        </row>
        <row r="85">
          <cell r="C85">
            <v>2</v>
          </cell>
          <cell r="D85" t="str">
            <v>MT</v>
          </cell>
          <cell r="E85" t="str">
            <v>CT</v>
          </cell>
          <cell r="G85">
            <v>276.66972898</v>
          </cell>
          <cell r="H85">
            <v>26.279032019999999</v>
          </cell>
          <cell r="I85">
            <v>0</v>
          </cell>
          <cell r="J85">
            <v>4.4379999999999997</v>
          </cell>
          <cell r="K85">
            <v>298.510761</v>
          </cell>
        </row>
        <row r="86">
          <cell r="C86">
            <v>2</v>
          </cell>
          <cell r="D86" t="str">
            <v>HCM</v>
          </cell>
          <cell r="E86" t="str">
            <v>CL</v>
          </cell>
          <cell r="G86">
            <v>2264.6972724478201</v>
          </cell>
          <cell r="H86">
            <v>0</v>
          </cell>
          <cell r="I86">
            <v>-1779.1345564478202</v>
          </cell>
          <cell r="J86">
            <v>0</v>
          </cell>
          <cell r="K86">
            <v>485.56271600000002</v>
          </cell>
        </row>
        <row r="87">
          <cell r="C87">
            <v>2</v>
          </cell>
          <cell r="D87" t="str">
            <v>HCM</v>
          </cell>
          <cell r="E87" t="str">
            <v>8T3</v>
          </cell>
          <cell r="G87">
            <v>738.51651390050006</v>
          </cell>
          <cell r="H87">
            <v>178.04213592949998</v>
          </cell>
          <cell r="I87">
            <v>0</v>
          </cell>
          <cell r="J87">
            <v>0</v>
          </cell>
          <cell r="K87">
            <v>916.55864983000004</v>
          </cell>
        </row>
        <row r="88">
          <cell r="C88">
            <v>2</v>
          </cell>
          <cell r="D88" t="str">
            <v>HCM</v>
          </cell>
          <cell r="E88" t="str">
            <v>CC</v>
          </cell>
          <cell r="G88">
            <v>325.99416499999995</v>
          </cell>
          <cell r="H88">
            <v>17.461320000000057</v>
          </cell>
          <cell r="I88">
            <v>0</v>
          </cell>
          <cell r="J88">
            <v>0</v>
          </cell>
          <cell r="K88">
            <v>343.45548500000001</v>
          </cell>
        </row>
        <row r="89">
          <cell r="C89">
            <v>2</v>
          </cell>
          <cell r="D89" t="str">
            <v>MTr</v>
          </cell>
          <cell r="E89" t="str">
            <v>ĐN</v>
          </cell>
          <cell r="G89">
            <v>52.442014999999998</v>
          </cell>
          <cell r="H89">
            <v>0</v>
          </cell>
          <cell r="I89">
            <v>-0.75299499999999853</v>
          </cell>
          <cell r="J89">
            <v>0</v>
          </cell>
          <cell r="K89">
            <v>51.689019999999999</v>
          </cell>
        </row>
        <row r="90">
          <cell r="C90">
            <v>2</v>
          </cell>
          <cell r="D90" t="str">
            <v>MTr</v>
          </cell>
          <cell r="E90" t="str">
            <v>ĐL</v>
          </cell>
          <cell r="G90">
            <v>46.287849999999999</v>
          </cell>
          <cell r="H90">
            <v>0</v>
          </cell>
          <cell r="I90">
            <v>-2.092099999999995</v>
          </cell>
          <cell r="J90">
            <v>0</v>
          </cell>
          <cell r="K90">
            <v>44.195750000000004</v>
          </cell>
        </row>
        <row r="91">
          <cell r="C91">
            <v>2</v>
          </cell>
          <cell r="D91" t="str">
            <v>HN</v>
          </cell>
          <cell r="E91" t="str">
            <v>ĐĐ</v>
          </cell>
          <cell r="G91">
            <v>6.5643179999999992</v>
          </cell>
          <cell r="H91">
            <v>8.2778460000000003</v>
          </cell>
          <cell r="I91">
            <v>0</v>
          </cell>
          <cell r="J91">
            <v>0</v>
          </cell>
          <cell r="K91">
            <v>14.842164</v>
          </cell>
        </row>
        <row r="92">
          <cell r="C92">
            <v>2</v>
          </cell>
          <cell r="D92" t="str">
            <v>MTr</v>
          </cell>
          <cell r="E92" t="str">
            <v>ĐN</v>
          </cell>
          <cell r="G92">
            <v>222.55206999999999</v>
          </cell>
          <cell r="H92">
            <v>0</v>
          </cell>
          <cell r="I92">
            <v>-10.850624999999983</v>
          </cell>
          <cell r="J92">
            <v>10.614000000000001</v>
          </cell>
          <cell r="K92">
            <v>201.087445</v>
          </cell>
        </row>
        <row r="93">
          <cell r="C93">
            <v>2</v>
          </cell>
          <cell r="D93" t="str">
            <v>MT</v>
          </cell>
          <cell r="E93" t="str">
            <v>ĐT</v>
          </cell>
          <cell r="G93">
            <v>41.470749999999995</v>
          </cell>
          <cell r="H93">
            <v>35.169809999999998</v>
          </cell>
          <cell r="I93">
            <v>0</v>
          </cell>
          <cell r="J93">
            <v>0</v>
          </cell>
          <cell r="K93">
            <v>76.640559999999994</v>
          </cell>
        </row>
        <row r="94">
          <cell r="C94">
            <v>2</v>
          </cell>
          <cell r="D94" t="str">
            <v>MTr</v>
          </cell>
          <cell r="E94" t="str">
            <v>GL</v>
          </cell>
          <cell r="G94">
            <v>0</v>
          </cell>
          <cell r="H94">
            <v>0</v>
          </cell>
          <cell r="I94">
            <v>0</v>
          </cell>
          <cell r="J94">
            <v>0</v>
          </cell>
          <cell r="K94">
            <v>0</v>
          </cell>
        </row>
        <row r="95">
          <cell r="C95">
            <v>2</v>
          </cell>
          <cell r="D95" t="str">
            <v>HCM</v>
          </cell>
          <cell r="E95" t="str">
            <v>GV</v>
          </cell>
          <cell r="G95">
            <v>116.08951999999999</v>
          </cell>
          <cell r="H95">
            <v>11.006760200000013</v>
          </cell>
          <cell r="I95">
            <v>0</v>
          </cell>
          <cell r="J95">
            <v>2.95</v>
          </cell>
          <cell r="K95">
            <v>124.14628020000001</v>
          </cell>
        </row>
        <row r="96">
          <cell r="C96">
            <v>2</v>
          </cell>
          <cell r="D96" t="str">
            <v>HN</v>
          </cell>
          <cell r="E96" t="str">
            <v>HN</v>
          </cell>
          <cell r="G96">
            <v>88.425100000000398</v>
          </cell>
          <cell r="H96">
            <v>98.126900000000049</v>
          </cell>
          <cell r="I96">
            <v>0</v>
          </cell>
          <cell r="J96">
            <v>0</v>
          </cell>
          <cell r="K96">
            <v>186.55200000000045</v>
          </cell>
        </row>
        <row r="97">
          <cell r="C97">
            <v>2</v>
          </cell>
          <cell r="D97" t="str">
            <v>MB</v>
          </cell>
          <cell r="E97" t="str">
            <v>HD</v>
          </cell>
          <cell r="G97">
            <v>0</v>
          </cell>
          <cell r="H97">
            <v>0</v>
          </cell>
          <cell r="I97">
            <v>0</v>
          </cell>
          <cell r="J97">
            <v>0</v>
          </cell>
          <cell r="K97">
            <v>0</v>
          </cell>
        </row>
        <row r="98">
          <cell r="C98">
            <v>2</v>
          </cell>
          <cell r="D98" t="str">
            <v>MB</v>
          </cell>
          <cell r="E98" t="str">
            <v>HP</v>
          </cell>
          <cell r="G98">
            <v>0</v>
          </cell>
          <cell r="H98">
            <v>0</v>
          </cell>
          <cell r="I98">
            <v>0</v>
          </cell>
          <cell r="J98">
            <v>0</v>
          </cell>
          <cell r="K98">
            <v>0</v>
          </cell>
        </row>
        <row r="99">
          <cell r="C99">
            <v>2</v>
          </cell>
          <cell r="D99" t="str">
            <v>MT</v>
          </cell>
          <cell r="E99" t="str">
            <v>HG</v>
          </cell>
          <cell r="G99">
            <v>189.0471</v>
          </cell>
          <cell r="H99">
            <v>0</v>
          </cell>
          <cell r="I99">
            <v>-12.687780000000004</v>
          </cell>
          <cell r="J99">
            <v>0</v>
          </cell>
          <cell r="K99">
            <v>176.35932</v>
          </cell>
        </row>
        <row r="100">
          <cell r="C100">
            <v>2</v>
          </cell>
          <cell r="D100" t="str">
            <v>HCM</v>
          </cell>
          <cell r="E100" t="str">
            <v>HV</v>
          </cell>
          <cell r="G100">
            <v>0</v>
          </cell>
          <cell r="H100">
            <v>0</v>
          </cell>
          <cell r="I100">
            <v>0</v>
          </cell>
          <cell r="J100">
            <v>0</v>
          </cell>
          <cell r="K100">
            <v>0</v>
          </cell>
        </row>
        <row r="101">
          <cell r="C101">
            <v>2</v>
          </cell>
          <cell r="D101" t="str">
            <v>HCM</v>
          </cell>
          <cell r="E101" t="str">
            <v>HM</v>
          </cell>
          <cell r="G101">
            <v>54.146000000000001</v>
          </cell>
          <cell r="H101">
            <v>45.018545000000003</v>
          </cell>
          <cell r="I101">
            <v>0</v>
          </cell>
          <cell r="J101">
            <v>0</v>
          </cell>
          <cell r="K101">
            <v>99.164545000000004</v>
          </cell>
        </row>
        <row r="102">
          <cell r="C102">
            <v>2</v>
          </cell>
          <cell r="D102" t="str">
            <v>MTr</v>
          </cell>
          <cell r="E102" t="str">
            <v>HA</v>
          </cell>
          <cell r="G102">
            <v>157.251045</v>
          </cell>
          <cell r="H102">
            <v>10.616399999999999</v>
          </cell>
          <cell r="I102">
            <v>0</v>
          </cell>
          <cell r="J102">
            <v>0</v>
          </cell>
          <cell r="K102">
            <v>167.867445</v>
          </cell>
        </row>
        <row r="103">
          <cell r="C103">
            <v>2</v>
          </cell>
          <cell r="D103" t="str">
            <v>HCM</v>
          </cell>
          <cell r="E103" t="str">
            <v>HS</v>
          </cell>
          <cell r="G103">
            <v>4723.1602399999992</v>
          </cell>
          <cell r="H103">
            <v>0</v>
          </cell>
          <cell r="I103">
            <v>-344.64999999999873</v>
          </cell>
          <cell r="J103">
            <v>0</v>
          </cell>
          <cell r="K103">
            <v>4378.5102400000005</v>
          </cell>
        </row>
        <row r="104">
          <cell r="C104">
            <v>2</v>
          </cell>
          <cell r="D104" t="str">
            <v>MTr</v>
          </cell>
          <cell r="E104" t="str">
            <v>HUE</v>
          </cell>
          <cell r="G104">
            <v>269.32729855000002</v>
          </cell>
          <cell r="H104">
            <v>64.133174999999937</v>
          </cell>
          <cell r="I104">
            <v>0</v>
          </cell>
          <cell r="J104">
            <v>0</v>
          </cell>
          <cell r="K104">
            <v>333.46047354999996</v>
          </cell>
        </row>
        <row r="105">
          <cell r="C105">
            <v>2</v>
          </cell>
          <cell r="D105" t="str">
            <v>HCM</v>
          </cell>
          <cell r="E105" t="str">
            <v>HĐ</v>
          </cell>
          <cell r="G105">
            <v>537.12674100000004</v>
          </cell>
          <cell r="H105">
            <v>0</v>
          </cell>
          <cell r="I105">
            <v>-166.73173000000003</v>
          </cell>
          <cell r="J105">
            <v>0</v>
          </cell>
          <cell r="K105">
            <v>370.39501100000001</v>
          </cell>
        </row>
        <row r="106">
          <cell r="C106">
            <v>2</v>
          </cell>
          <cell r="D106" t="str">
            <v>MB</v>
          </cell>
          <cell r="E106" t="str">
            <v>HY</v>
          </cell>
          <cell r="G106">
            <v>40.666336999999999</v>
          </cell>
          <cell r="H106">
            <v>14.263154</v>
          </cell>
          <cell r="I106">
            <v>0</v>
          </cell>
          <cell r="J106">
            <v>0</v>
          </cell>
          <cell r="K106">
            <v>54.929490999999999</v>
          </cell>
        </row>
        <row r="107">
          <cell r="C107">
            <v>2</v>
          </cell>
          <cell r="D107" t="str">
            <v>MTr</v>
          </cell>
          <cell r="E107" t="str">
            <v>KH</v>
          </cell>
          <cell r="G107">
            <v>499.54271520000003</v>
          </cell>
          <cell r="H107">
            <v>0</v>
          </cell>
          <cell r="I107">
            <v>-0.56186000000002423</v>
          </cell>
          <cell r="J107">
            <v>0</v>
          </cell>
          <cell r="K107">
            <v>498.98085520000001</v>
          </cell>
        </row>
        <row r="108">
          <cell r="C108">
            <v>2</v>
          </cell>
          <cell r="D108" t="str">
            <v>MT</v>
          </cell>
          <cell r="E108" t="str">
            <v>KG</v>
          </cell>
          <cell r="G108">
            <v>274.25033773000001</v>
          </cell>
          <cell r="H108">
            <v>0.54642818999997189</v>
          </cell>
          <cell r="I108">
            <v>0</v>
          </cell>
          <cell r="J108">
            <v>0</v>
          </cell>
          <cell r="K108">
            <v>274.79676591999998</v>
          </cell>
        </row>
        <row r="109">
          <cell r="C109">
            <v>2</v>
          </cell>
          <cell r="D109" t="str">
            <v>MTr</v>
          </cell>
          <cell r="E109" t="str">
            <v>LĐ</v>
          </cell>
          <cell r="G109">
            <v>34.879849999999998</v>
          </cell>
          <cell r="H109">
            <v>8.0907000000000053</v>
          </cell>
          <cell r="I109">
            <v>0</v>
          </cell>
          <cell r="J109">
            <v>0</v>
          </cell>
          <cell r="K109">
            <v>42.970550000000003</v>
          </cell>
        </row>
        <row r="110">
          <cell r="C110">
            <v>2</v>
          </cell>
          <cell r="D110" t="str">
            <v>MB</v>
          </cell>
          <cell r="E110" t="str">
            <v>LS</v>
          </cell>
          <cell r="G110">
            <v>0</v>
          </cell>
          <cell r="H110">
            <v>0</v>
          </cell>
          <cell r="I110">
            <v>0</v>
          </cell>
          <cell r="J110">
            <v>0</v>
          </cell>
          <cell r="K110">
            <v>0</v>
          </cell>
        </row>
        <row r="111">
          <cell r="C111">
            <v>2</v>
          </cell>
          <cell r="D111" t="str">
            <v>MT</v>
          </cell>
          <cell r="E111" t="str">
            <v>LA</v>
          </cell>
          <cell r="G111">
            <v>43.559000000000005</v>
          </cell>
          <cell r="H111">
            <v>0</v>
          </cell>
          <cell r="I111">
            <v>-9.1132000000000062</v>
          </cell>
          <cell r="J111">
            <v>5.2545000000000002</v>
          </cell>
          <cell r="K111">
            <v>29.191299999999998</v>
          </cell>
        </row>
        <row r="112">
          <cell r="C112">
            <v>2</v>
          </cell>
          <cell r="D112" t="str">
            <v>HN</v>
          </cell>
          <cell r="E112" t="str">
            <v>LB</v>
          </cell>
          <cell r="G112">
            <v>0</v>
          </cell>
          <cell r="H112">
            <v>0</v>
          </cell>
          <cell r="I112">
            <v>0</v>
          </cell>
          <cell r="J112">
            <v>0</v>
          </cell>
          <cell r="K112">
            <v>0</v>
          </cell>
        </row>
        <row r="113">
          <cell r="C113">
            <v>2</v>
          </cell>
          <cell r="D113" t="str">
            <v>MT</v>
          </cell>
          <cell r="E113" t="str">
            <v>PQ</v>
          </cell>
          <cell r="G113">
            <v>0.16176999999999997</v>
          </cell>
          <cell r="H113">
            <v>0</v>
          </cell>
          <cell r="I113">
            <v>-0.16176999999999997</v>
          </cell>
          <cell r="J113">
            <v>0</v>
          </cell>
          <cell r="K113">
            <v>0</v>
          </cell>
        </row>
        <row r="114">
          <cell r="C114">
            <v>2</v>
          </cell>
          <cell r="D114" t="str">
            <v>MTr</v>
          </cell>
          <cell r="E114" t="str">
            <v>PY</v>
          </cell>
          <cell r="G114">
            <v>89.890299999999996</v>
          </cell>
          <cell r="H114">
            <v>0</v>
          </cell>
          <cell r="I114">
            <v>-8.1742999999999952</v>
          </cell>
          <cell r="J114">
            <v>18.332000000000001</v>
          </cell>
          <cell r="K114">
            <v>63.384</v>
          </cell>
        </row>
        <row r="115">
          <cell r="C115">
            <v>2</v>
          </cell>
          <cell r="D115" t="str">
            <v>HCM</v>
          </cell>
          <cell r="E115" t="str">
            <v>Q10</v>
          </cell>
          <cell r="G115">
            <v>0</v>
          </cell>
          <cell r="H115">
            <v>0</v>
          </cell>
          <cell r="I115">
            <v>0</v>
          </cell>
          <cell r="J115">
            <v>0</v>
          </cell>
        </row>
        <row r="116">
          <cell r="C116">
            <v>2</v>
          </cell>
          <cell r="D116" t="str">
            <v>HCM</v>
          </cell>
          <cell r="E116" t="str">
            <v>Q4</v>
          </cell>
          <cell r="G116">
            <v>0</v>
          </cell>
          <cell r="H116">
            <v>78.752257</v>
          </cell>
          <cell r="I116">
            <v>0</v>
          </cell>
          <cell r="J116">
            <v>0</v>
          </cell>
          <cell r="K116">
            <v>78.752257</v>
          </cell>
        </row>
        <row r="117">
          <cell r="C117">
            <v>2</v>
          </cell>
          <cell r="D117" t="str">
            <v>HCM</v>
          </cell>
          <cell r="E117" t="str">
            <v>Q8</v>
          </cell>
          <cell r="G117">
            <v>0</v>
          </cell>
          <cell r="H117">
            <v>0</v>
          </cell>
          <cell r="I117">
            <v>0</v>
          </cell>
          <cell r="J117">
            <v>0</v>
          </cell>
          <cell r="K117">
            <v>0</v>
          </cell>
        </row>
        <row r="118">
          <cell r="C118">
            <v>2</v>
          </cell>
          <cell r="D118" t="str">
            <v>MTr</v>
          </cell>
          <cell r="E118" t="str">
            <v>QB</v>
          </cell>
          <cell r="G118">
            <v>0</v>
          </cell>
          <cell r="H118">
            <v>0</v>
          </cell>
          <cell r="I118">
            <v>0</v>
          </cell>
          <cell r="J118">
            <v>0</v>
          </cell>
          <cell r="K118">
            <v>0</v>
          </cell>
        </row>
        <row r="119">
          <cell r="C119">
            <v>2</v>
          </cell>
          <cell r="D119" t="str">
            <v>MTr</v>
          </cell>
          <cell r="E119" t="str">
            <v>QT</v>
          </cell>
          <cell r="G119">
            <v>96.183835999999985</v>
          </cell>
          <cell r="H119">
            <v>74.265129000000002</v>
          </cell>
          <cell r="I119">
            <v>0</v>
          </cell>
          <cell r="J119">
            <v>0</v>
          </cell>
          <cell r="K119">
            <v>170.44896499999999</v>
          </cell>
        </row>
        <row r="120">
          <cell r="C120">
            <v>2</v>
          </cell>
          <cell r="D120" t="str">
            <v>HCM</v>
          </cell>
          <cell r="E120" t="str">
            <v>SG</v>
          </cell>
          <cell r="G120">
            <v>5930.1907030000002</v>
          </cell>
          <cell r="H120">
            <v>0</v>
          </cell>
          <cell r="I120">
            <v>-39.300667000000111</v>
          </cell>
          <cell r="J120">
            <v>15.302</v>
          </cell>
          <cell r="K120">
            <v>5875.5880360000001</v>
          </cell>
        </row>
        <row r="121">
          <cell r="C121">
            <v>2</v>
          </cell>
          <cell r="D121" t="str">
            <v>HN</v>
          </cell>
          <cell r="E121" t="str">
            <v>SGD2</v>
          </cell>
          <cell r="G121">
            <v>0</v>
          </cell>
          <cell r="H121">
            <v>0</v>
          </cell>
          <cell r="I121">
            <v>0</v>
          </cell>
          <cell r="J121">
            <v>0</v>
          </cell>
          <cell r="K121">
            <v>0</v>
          </cell>
        </row>
        <row r="122">
          <cell r="C122">
            <v>2</v>
          </cell>
          <cell r="D122" t="str">
            <v>HCM</v>
          </cell>
          <cell r="E122" t="str">
            <v>SGD1</v>
          </cell>
          <cell r="G122">
            <v>1465.936222</v>
          </cell>
          <cell r="H122">
            <v>0</v>
          </cell>
          <cell r="I122">
            <v>-391.84833500000013</v>
          </cell>
          <cell r="J122">
            <v>7.5750669999999998</v>
          </cell>
          <cell r="K122">
            <v>1066.5128199999999</v>
          </cell>
        </row>
        <row r="123">
          <cell r="C123">
            <v>2</v>
          </cell>
          <cell r="D123" t="str">
            <v>MT</v>
          </cell>
          <cell r="E123" t="str">
            <v>ST</v>
          </cell>
          <cell r="G123">
            <v>56.393830000000001</v>
          </cell>
          <cell r="H123">
            <v>0</v>
          </cell>
          <cell r="I123">
            <v>-11.170544999999997</v>
          </cell>
          <cell r="J123">
            <v>0</v>
          </cell>
          <cell r="K123">
            <v>45.223285000000004</v>
          </cell>
        </row>
        <row r="124">
          <cell r="C124">
            <v>2</v>
          </cell>
          <cell r="D124" t="str">
            <v>HCM</v>
          </cell>
          <cell r="E124" t="str">
            <v>TB</v>
          </cell>
          <cell r="G124">
            <v>6423.8507549999995</v>
          </cell>
          <cell r="H124">
            <v>0</v>
          </cell>
          <cell r="I124">
            <v>-309.80179999999928</v>
          </cell>
          <cell r="J124">
            <v>1669</v>
          </cell>
          <cell r="K124">
            <v>4445.0489550000002</v>
          </cell>
        </row>
        <row r="125">
          <cell r="C125">
            <v>2</v>
          </cell>
          <cell r="D125" t="str">
            <v>HCM</v>
          </cell>
          <cell r="E125" t="str">
            <v>TP</v>
          </cell>
          <cell r="G125">
            <v>0</v>
          </cell>
          <cell r="H125">
            <v>0</v>
          </cell>
          <cell r="I125">
            <v>0</v>
          </cell>
          <cell r="J125">
            <v>0</v>
          </cell>
          <cell r="K125">
            <v>0</v>
          </cell>
        </row>
        <row r="126">
          <cell r="C126">
            <v>2</v>
          </cell>
          <cell r="D126" t="str">
            <v>HCM</v>
          </cell>
          <cell r="E126" t="str">
            <v>TN</v>
          </cell>
          <cell r="G126">
            <v>1828.7936500000001</v>
          </cell>
          <cell r="H126">
            <v>7.2688999999998032</v>
          </cell>
          <cell r="I126">
            <v>0</v>
          </cell>
          <cell r="J126">
            <v>0</v>
          </cell>
          <cell r="K126">
            <v>1836.0625499999999</v>
          </cell>
        </row>
        <row r="127">
          <cell r="C127">
            <v>2</v>
          </cell>
          <cell r="D127" t="str">
            <v>HN</v>
          </cell>
          <cell r="E127" t="str">
            <v>TL</v>
          </cell>
          <cell r="G127">
            <v>0</v>
          </cell>
          <cell r="H127">
            <v>0</v>
          </cell>
          <cell r="I127">
            <v>0</v>
          </cell>
          <cell r="J127">
            <v>0</v>
          </cell>
          <cell r="K127">
            <v>0</v>
          </cell>
        </row>
        <row r="128">
          <cell r="C128">
            <v>2</v>
          </cell>
          <cell r="D128" t="str">
            <v>MB</v>
          </cell>
          <cell r="E128" t="str">
            <v>TH</v>
          </cell>
          <cell r="G128">
            <v>0</v>
          </cell>
          <cell r="H128">
            <v>13.85</v>
          </cell>
          <cell r="I128">
            <v>0</v>
          </cell>
          <cell r="J128">
            <v>0</v>
          </cell>
          <cell r="K128">
            <v>13.85</v>
          </cell>
        </row>
        <row r="129">
          <cell r="C129">
            <v>2</v>
          </cell>
          <cell r="D129" t="str">
            <v>HN</v>
          </cell>
          <cell r="E129" t="str">
            <v>TT</v>
          </cell>
          <cell r="G129">
            <v>0</v>
          </cell>
          <cell r="H129">
            <v>0</v>
          </cell>
          <cell r="I129">
            <v>0</v>
          </cell>
          <cell r="J129">
            <v>0</v>
          </cell>
          <cell r="K129">
            <v>0</v>
          </cell>
        </row>
        <row r="130">
          <cell r="C130">
            <v>2</v>
          </cell>
          <cell r="D130" t="str">
            <v>HCM</v>
          </cell>
          <cell r="E130" t="str">
            <v>TĐ</v>
          </cell>
          <cell r="G130">
            <v>0</v>
          </cell>
          <cell r="H130">
            <v>0.65098999999999996</v>
          </cell>
          <cell r="I130">
            <v>0</v>
          </cell>
          <cell r="J130">
            <v>0</v>
          </cell>
          <cell r="K130">
            <v>0.65098999999999996</v>
          </cell>
        </row>
        <row r="131">
          <cell r="C131">
            <v>2</v>
          </cell>
          <cell r="D131" t="str">
            <v>MT</v>
          </cell>
          <cell r="E131" t="str">
            <v>TG</v>
          </cell>
          <cell r="G131">
            <v>20.89187087142864</v>
          </cell>
          <cell r="H131">
            <v>22.452789700000299</v>
          </cell>
          <cell r="I131">
            <v>0</v>
          </cell>
          <cell r="J131">
            <v>0</v>
          </cell>
          <cell r="K131">
            <v>43.344660571428939</v>
          </cell>
        </row>
        <row r="132">
          <cell r="C132">
            <v>2</v>
          </cell>
          <cell r="D132" t="str">
            <v>MT</v>
          </cell>
          <cell r="E132" t="str">
            <v>VL</v>
          </cell>
          <cell r="G132">
            <v>305.81851400000295</v>
          </cell>
          <cell r="H132">
            <v>273.38524600000306</v>
          </cell>
          <cell r="I132">
            <v>0</v>
          </cell>
          <cell r="J132">
            <v>40.337000000000003</v>
          </cell>
          <cell r="K132">
            <v>538.86676000000602</v>
          </cell>
        </row>
        <row r="133">
          <cell r="C133">
            <v>3</v>
          </cell>
          <cell r="D133" t="str">
            <v>HN</v>
          </cell>
          <cell r="E133" t="str">
            <v>8/3HN</v>
          </cell>
          <cell r="G133">
            <v>0</v>
          </cell>
          <cell r="H133">
            <v>0</v>
          </cell>
          <cell r="I133">
            <v>0</v>
          </cell>
          <cell r="K133">
            <v>0</v>
          </cell>
        </row>
        <row r="134">
          <cell r="C134">
            <v>3</v>
          </cell>
          <cell r="D134" t="str">
            <v>MT</v>
          </cell>
          <cell r="E134" t="str">
            <v>AG</v>
          </cell>
          <cell r="G134">
            <v>22.286570000000001</v>
          </cell>
          <cell r="H134">
            <v>9.4255090000000017</v>
          </cell>
          <cell r="I134">
            <v>0</v>
          </cell>
          <cell r="K134">
            <v>31.712079000000003</v>
          </cell>
        </row>
        <row r="135">
          <cell r="C135">
            <v>3</v>
          </cell>
          <cell r="D135" t="str">
            <v>MTr</v>
          </cell>
          <cell r="E135" t="str">
            <v>VT</v>
          </cell>
          <cell r="G135">
            <v>112.31606789473821</v>
          </cell>
          <cell r="H135">
            <v>0</v>
          </cell>
          <cell r="I135">
            <v>-30.615639084009985</v>
          </cell>
          <cell r="K135">
            <v>81.700428810728226</v>
          </cell>
        </row>
        <row r="136">
          <cell r="C136">
            <v>3</v>
          </cell>
          <cell r="D136" t="str">
            <v>MT</v>
          </cell>
          <cell r="E136" t="str">
            <v>BL</v>
          </cell>
          <cell r="G136">
            <v>1275.5007099999998</v>
          </cell>
          <cell r="H136">
            <v>0</v>
          </cell>
          <cell r="I136">
            <v>-593.42343000000005</v>
          </cell>
          <cell r="K136">
            <v>682.07727999999975</v>
          </cell>
        </row>
        <row r="137">
          <cell r="C137">
            <v>3</v>
          </cell>
          <cell r="D137" t="str">
            <v>MB</v>
          </cell>
          <cell r="E137" t="str">
            <v>BN</v>
          </cell>
          <cell r="G137">
            <v>507.8</v>
          </cell>
          <cell r="H137">
            <v>39.40101999999996</v>
          </cell>
          <cell r="I137">
            <v>0</v>
          </cell>
          <cell r="K137">
            <v>547.20101999999997</v>
          </cell>
        </row>
        <row r="138">
          <cell r="C138">
            <v>3</v>
          </cell>
          <cell r="D138" t="str">
            <v>MT</v>
          </cell>
          <cell r="E138" t="str">
            <v>BT</v>
          </cell>
          <cell r="G138">
            <v>0</v>
          </cell>
          <cell r="H138">
            <v>3.2719999999999998</v>
          </cell>
          <cell r="I138">
            <v>0</v>
          </cell>
          <cell r="K138">
            <v>3.2719999999999998</v>
          </cell>
        </row>
        <row r="139">
          <cell r="C139">
            <v>3</v>
          </cell>
          <cell r="D139" t="str">
            <v>MTr</v>
          </cell>
          <cell r="E139" t="str">
            <v>BĐ</v>
          </cell>
          <cell r="G139">
            <v>99.162000000000006</v>
          </cell>
          <cell r="H139">
            <v>101.31325735999999</v>
          </cell>
          <cell r="I139">
            <v>0</v>
          </cell>
          <cell r="K139">
            <v>200.47525736</v>
          </cell>
        </row>
        <row r="140">
          <cell r="C140">
            <v>3</v>
          </cell>
          <cell r="D140" t="str">
            <v>MTr</v>
          </cell>
          <cell r="E140" t="str">
            <v>BD</v>
          </cell>
          <cell r="G140">
            <v>199.22424000000001</v>
          </cell>
          <cell r="H140">
            <v>0</v>
          </cell>
          <cell r="I140">
            <v>-61.588945000000166</v>
          </cell>
          <cell r="K140">
            <v>137.63529499999984</v>
          </cell>
        </row>
        <row r="141">
          <cell r="C141">
            <v>3</v>
          </cell>
          <cell r="D141" t="str">
            <v>MTr</v>
          </cell>
          <cell r="E141" t="str">
            <v>BP</v>
          </cell>
          <cell r="G141">
            <v>169.235063</v>
          </cell>
          <cell r="H141">
            <v>0</v>
          </cell>
          <cell r="I141">
            <v>-25.178463000000079</v>
          </cell>
          <cell r="K141">
            <v>144.05659999999992</v>
          </cell>
        </row>
        <row r="142">
          <cell r="C142">
            <v>3</v>
          </cell>
          <cell r="D142" t="str">
            <v>MTr</v>
          </cell>
          <cell r="E142" t="str">
            <v>BT</v>
          </cell>
          <cell r="G142">
            <v>0</v>
          </cell>
          <cell r="H142">
            <v>0</v>
          </cell>
          <cell r="I142">
            <v>0</v>
          </cell>
          <cell r="K142">
            <v>0</v>
          </cell>
        </row>
        <row r="143">
          <cell r="C143">
            <v>3</v>
          </cell>
          <cell r="D143" t="str">
            <v>MT</v>
          </cell>
          <cell r="E143" t="str">
            <v>CM</v>
          </cell>
          <cell r="G143">
            <v>24.852750000000071</v>
          </cell>
          <cell r="H143">
            <v>0</v>
          </cell>
          <cell r="I143">
            <v>-17.06256500000007</v>
          </cell>
          <cell r="K143">
            <v>7.7901850000000001</v>
          </cell>
        </row>
        <row r="144">
          <cell r="C144">
            <v>3</v>
          </cell>
          <cell r="D144" t="str">
            <v>MT</v>
          </cell>
          <cell r="E144" t="str">
            <v>CT</v>
          </cell>
          <cell r="G144">
            <v>298.510761</v>
          </cell>
          <cell r="H144">
            <v>0</v>
          </cell>
          <cell r="I144">
            <v>-80.999170000000021</v>
          </cell>
          <cell r="K144">
            <v>217.51159099999998</v>
          </cell>
        </row>
        <row r="145">
          <cell r="C145">
            <v>3</v>
          </cell>
          <cell r="D145" t="str">
            <v>HCM</v>
          </cell>
          <cell r="E145" t="str">
            <v>CL</v>
          </cell>
          <cell r="G145">
            <v>485.56271600000002</v>
          </cell>
          <cell r="H145">
            <v>0</v>
          </cell>
          <cell r="I145">
            <v>-12.240321714285187</v>
          </cell>
          <cell r="K145">
            <v>473.32239428571484</v>
          </cell>
        </row>
        <row r="146">
          <cell r="C146">
            <v>3</v>
          </cell>
          <cell r="D146" t="str">
            <v>HCM</v>
          </cell>
          <cell r="E146" t="str">
            <v>8T3</v>
          </cell>
          <cell r="G146">
            <v>916.55864983000004</v>
          </cell>
          <cell r="H146">
            <v>555.52098176799984</v>
          </cell>
          <cell r="I146">
            <v>0</v>
          </cell>
          <cell r="K146">
            <v>1472.0796315979999</v>
          </cell>
        </row>
        <row r="147">
          <cell r="C147">
            <v>3</v>
          </cell>
          <cell r="D147" t="str">
            <v>HCM</v>
          </cell>
          <cell r="E147" t="str">
            <v>CC</v>
          </cell>
          <cell r="G147">
            <v>343.45548500000001</v>
          </cell>
          <cell r="H147">
            <v>0</v>
          </cell>
          <cell r="I147">
            <v>-222.390635</v>
          </cell>
          <cell r="K147">
            <v>121.06485000000001</v>
          </cell>
        </row>
        <row r="148">
          <cell r="C148">
            <v>3</v>
          </cell>
          <cell r="D148" t="str">
            <v>MTr</v>
          </cell>
          <cell r="E148" t="str">
            <v>ĐN</v>
          </cell>
          <cell r="G148">
            <v>51.689019999999999</v>
          </cell>
          <cell r="H148">
            <v>26.853285</v>
          </cell>
          <cell r="I148">
            <v>0</v>
          </cell>
          <cell r="K148">
            <v>78.542304999999999</v>
          </cell>
        </row>
        <row r="149">
          <cell r="C149">
            <v>3</v>
          </cell>
          <cell r="D149" t="str">
            <v>MTr</v>
          </cell>
          <cell r="E149" t="str">
            <v>ĐL</v>
          </cell>
          <cell r="G149">
            <v>44.195750000000004</v>
          </cell>
          <cell r="H149">
            <v>6.8767499999999977</v>
          </cell>
          <cell r="I149">
            <v>0</v>
          </cell>
          <cell r="J149">
            <v>13.327999999999999</v>
          </cell>
          <cell r="K149">
            <v>37.744500000000002</v>
          </cell>
        </row>
        <row r="150">
          <cell r="C150">
            <v>3</v>
          </cell>
          <cell r="D150" t="str">
            <v>HN</v>
          </cell>
          <cell r="E150" t="str">
            <v>ĐĐ</v>
          </cell>
          <cell r="G150">
            <v>14.842164</v>
          </cell>
          <cell r="H150">
            <v>2.0417470000000009</v>
          </cell>
          <cell r="I150">
            <v>0</v>
          </cell>
          <cell r="K150">
            <v>16.883911000000001</v>
          </cell>
        </row>
        <row r="151">
          <cell r="C151">
            <v>3</v>
          </cell>
          <cell r="D151" t="str">
            <v>MTr</v>
          </cell>
          <cell r="E151" t="str">
            <v>ĐN</v>
          </cell>
          <cell r="G151">
            <v>201.087445</v>
          </cell>
          <cell r="H151">
            <v>0</v>
          </cell>
          <cell r="I151">
            <v>-15.903194999999982</v>
          </cell>
          <cell r="K151">
            <v>185.18425000000002</v>
          </cell>
        </row>
        <row r="152">
          <cell r="C152">
            <v>3</v>
          </cell>
          <cell r="D152" t="str">
            <v>MT</v>
          </cell>
          <cell r="E152" t="str">
            <v>ĐT</v>
          </cell>
          <cell r="G152">
            <v>76.640559999999994</v>
          </cell>
          <cell r="H152">
            <v>0</v>
          </cell>
          <cell r="I152">
            <v>-38.667859999999997</v>
          </cell>
          <cell r="K152">
            <v>37.972699999999996</v>
          </cell>
        </row>
        <row r="153">
          <cell r="C153">
            <v>3</v>
          </cell>
          <cell r="D153" t="str">
            <v>MTr</v>
          </cell>
          <cell r="E153" t="str">
            <v>GL</v>
          </cell>
          <cell r="G153">
            <v>0</v>
          </cell>
          <cell r="H153">
            <v>0</v>
          </cell>
          <cell r="I153">
            <v>0</v>
          </cell>
          <cell r="K153">
            <v>0</v>
          </cell>
        </row>
        <row r="154">
          <cell r="C154">
            <v>3</v>
          </cell>
          <cell r="D154" t="str">
            <v>HCM</v>
          </cell>
          <cell r="E154" t="str">
            <v>GV</v>
          </cell>
          <cell r="G154">
            <v>124.14628020000001</v>
          </cell>
          <cell r="H154">
            <v>0</v>
          </cell>
          <cell r="I154">
            <v>-25.497595200000006</v>
          </cell>
          <cell r="K154">
            <v>98.648685</v>
          </cell>
        </row>
        <row r="155">
          <cell r="C155">
            <v>3</v>
          </cell>
          <cell r="D155" t="str">
            <v>HN</v>
          </cell>
          <cell r="E155" t="str">
            <v>HN</v>
          </cell>
          <cell r="G155">
            <v>186.55200000000045</v>
          </cell>
          <cell r="H155">
            <v>6.4994600000013349</v>
          </cell>
          <cell r="I155">
            <v>0</v>
          </cell>
          <cell r="K155">
            <v>193.05146000000178</v>
          </cell>
        </row>
        <row r="156">
          <cell r="C156">
            <v>3</v>
          </cell>
          <cell r="D156" t="str">
            <v>MB</v>
          </cell>
          <cell r="E156" t="str">
            <v>HD</v>
          </cell>
          <cell r="G156">
            <v>0</v>
          </cell>
          <cell r="H156">
            <v>0</v>
          </cell>
          <cell r="I156">
            <v>0</v>
          </cell>
          <cell r="K156">
            <v>0</v>
          </cell>
        </row>
        <row r="157">
          <cell r="C157">
            <v>3</v>
          </cell>
          <cell r="D157" t="str">
            <v>MB</v>
          </cell>
          <cell r="E157" t="str">
            <v>HP</v>
          </cell>
          <cell r="G157">
            <v>0</v>
          </cell>
          <cell r="H157">
            <v>0</v>
          </cell>
          <cell r="I157">
            <v>0</v>
          </cell>
          <cell r="K157">
            <v>0</v>
          </cell>
        </row>
        <row r="158">
          <cell r="C158">
            <v>3</v>
          </cell>
          <cell r="D158" t="str">
            <v>MT</v>
          </cell>
          <cell r="E158" t="str">
            <v>HG</v>
          </cell>
          <cell r="G158">
            <v>176.35932</v>
          </cell>
          <cell r="H158">
            <v>0</v>
          </cell>
          <cell r="I158">
            <v>-30.031109999999984</v>
          </cell>
          <cell r="K158">
            <v>146.32821000000001</v>
          </cell>
        </row>
        <row r="159">
          <cell r="C159">
            <v>3</v>
          </cell>
          <cell r="D159" t="str">
            <v>HCM</v>
          </cell>
          <cell r="E159" t="str">
            <v>HV</v>
          </cell>
          <cell r="G159">
            <v>0</v>
          </cell>
          <cell r="H159">
            <v>0</v>
          </cell>
          <cell r="I159">
            <v>0</v>
          </cell>
          <cell r="K159">
            <v>0</v>
          </cell>
        </row>
        <row r="160">
          <cell r="C160">
            <v>3</v>
          </cell>
          <cell r="D160" t="str">
            <v>HCM</v>
          </cell>
          <cell r="E160" t="str">
            <v>HM</v>
          </cell>
          <cell r="G160">
            <v>99.164545000000004</v>
          </cell>
          <cell r="H160">
            <v>0</v>
          </cell>
          <cell r="I160">
            <v>-69.230424999999997</v>
          </cell>
          <cell r="K160">
            <v>29.93412</v>
          </cell>
        </row>
        <row r="161">
          <cell r="C161">
            <v>3</v>
          </cell>
          <cell r="D161" t="str">
            <v>MTr</v>
          </cell>
          <cell r="E161" t="str">
            <v>HA</v>
          </cell>
          <cell r="G161">
            <v>167.867445</v>
          </cell>
          <cell r="H161">
            <v>48.81490500000001</v>
          </cell>
          <cell r="I161">
            <v>0</v>
          </cell>
          <cell r="K161">
            <v>216.68235000000001</v>
          </cell>
        </row>
        <row r="162">
          <cell r="C162">
            <v>3</v>
          </cell>
          <cell r="D162" t="str">
            <v>HCM</v>
          </cell>
          <cell r="E162" t="str">
            <v>HS</v>
          </cell>
          <cell r="G162">
            <v>4378.5102400000005</v>
          </cell>
          <cell r="H162">
            <v>37.41784799999914</v>
          </cell>
          <cell r="I162">
            <v>0</v>
          </cell>
          <cell r="K162">
            <v>4415.9280879999997</v>
          </cell>
        </row>
        <row r="163">
          <cell r="C163">
            <v>3</v>
          </cell>
          <cell r="D163" t="str">
            <v>MTr</v>
          </cell>
          <cell r="E163" t="str">
            <v>HUE</v>
          </cell>
          <cell r="G163">
            <v>333.46047354999996</v>
          </cell>
          <cell r="H163">
            <v>0</v>
          </cell>
          <cell r="I163">
            <v>-212.09745354999998</v>
          </cell>
          <cell r="K163">
            <v>121.36301999999998</v>
          </cell>
        </row>
        <row r="164">
          <cell r="C164">
            <v>3</v>
          </cell>
          <cell r="D164" t="str">
            <v>HCM</v>
          </cell>
          <cell r="E164" t="str">
            <v>HĐ</v>
          </cell>
          <cell r="G164">
            <v>370.39501100000001</v>
          </cell>
          <cell r="H164">
            <v>8.8117999999998915</v>
          </cell>
          <cell r="I164">
            <v>0</v>
          </cell>
          <cell r="K164">
            <v>379.2068109999999</v>
          </cell>
        </row>
        <row r="165">
          <cell r="C165">
            <v>3</v>
          </cell>
          <cell r="D165" t="str">
            <v>MB</v>
          </cell>
          <cell r="E165" t="str">
            <v>HY</v>
          </cell>
          <cell r="G165">
            <v>54.929490999999999</v>
          </cell>
          <cell r="H165">
            <v>0</v>
          </cell>
          <cell r="I165">
            <v>-22.330336000000003</v>
          </cell>
          <cell r="K165">
            <v>32.599154999999996</v>
          </cell>
        </row>
        <row r="166">
          <cell r="C166">
            <v>3</v>
          </cell>
          <cell r="D166" t="str">
            <v>MTr</v>
          </cell>
          <cell r="E166" t="str">
            <v>KH</v>
          </cell>
          <cell r="G166">
            <v>498.98085520000001</v>
          </cell>
          <cell r="H166">
            <v>0</v>
          </cell>
          <cell r="I166">
            <v>-384.3379612</v>
          </cell>
          <cell r="K166">
            <v>114.64289400000003</v>
          </cell>
        </row>
        <row r="167">
          <cell r="C167">
            <v>3</v>
          </cell>
          <cell r="D167" t="str">
            <v>MT</v>
          </cell>
          <cell r="E167" t="str">
            <v>KG</v>
          </cell>
          <cell r="G167">
            <v>274.79676591999998</v>
          </cell>
          <cell r="H167">
            <v>0</v>
          </cell>
          <cell r="I167">
            <v>-57.588623919999947</v>
          </cell>
          <cell r="K167">
            <v>217.20814200000004</v>
          </cell>
        </row>
        <row r="168">
          <cell r="C168">
            <v>3</v>
          </cell>
          <cell r="D168" t="str">
            <v>MTr</v>
          </cell>
          <cell r="E168" t="str">
            <v>LĐ</v>
          </cell>
          <cell r="G168">
            <v>42.970550000000003</v>
          </cell>
          <cell r="H168">
            <v>0</v>
          </cell>
          <cell r="I168">
            <v>-1.0495500000000035</v>
          </cell>
          <cell r="K168">
            <v>41.920999999999999</v>
          </cell>
        </row>
        <row r="169">
          <cell r="C169">
            <v>3</v>
          </cell>
          <cell r="D169" t="str">
            <v>MB</v>
          </cell>
          <cell r="E169" t="str">
            <v>LS</v>
          </cell>
          <cell r="G169">
            <v>0</v>
          </cell>
          <cell r="H169">
            <v>0</v>
          </cell>
          <cell r="I169">
            <v>0</v>
          </cell>
          <cell r="K169">
            <v>0</v>
          </cell>
        </row>
        <row r="170">
          <cell r="C170">
            <v>3</v>
          </cell>
          <cell r="D170" t="str">
            <v>MT</v>
          </cell>
          <cell r="E170" t="str">
            <v>LA</v>
          </cell>
          <cell r="G170">
            <v>29.191299999999998</v>
          </cell>
          <cell r="H170">
            <v>0</v>
          </cell>
          <cell r="I170">
            <v>-21.3247</v>
          </cell>
          <cell r="K170">
            <v>7.8666</v>
          </cell>
        </row>
        <row r="171">
          <cell r="C171">
            <v>3</v>
          </cell>
          <cell r="D171" t="str">
            <v>HN</v>
          </cell>
          <cell r="E171" t="str">
            <v>LB</v>
          </cell>
          <cell r="G171">
            <v>0</v>
          </cell>
          <cell r="H171">
            <v>0</v>
          </cell>
          <cell r="I171">
            <v>0</v>
          </cell>
          <cell r="K171">
            <v>0</v>
          </cell>
        </row>
        <row r="172">
          <cell r="C172">
            <v>3</v>
          </cell>
          <cell r="D172" t="str">
            <v>MT</v>
          </cell>
          <cell r="E172" t="str">
            <v>PQ</v>
          </cell>
          <cell r="G172">
            <v>0</v>
          </cell>
          <cell r="H172">
            <v>0.14000000000000001</v>
          </cell>
          <cell r="I172">
            <v>0</v>
          </cell>
          <cell r="K172">
            <v>0.14000000000000001</v>
          </cell>
        </row>
        <row r="173">
          <cell r="C173">
            <v>3</v>
          </cell>
          <cell r="D173" t="str">
            <v>MTr</v>
          </cell>
          <cell r="E173" t="str">
            <v>PY</v>
          </cell>
          <cell r="G173">
            <v>63.384</v>
          </cell>
          <cell r="H173">
            <v>0.47230499999999331</v>
          </cell>
          <cell r="I173">
            <v>0</v>
          </cell>
          <cell r="J173">
            <v>3.3239999999999998</v>
          </cell>
          <cell r="K173">
            <v>60.532304999999994</v>
          </cell>
        </row>
        <row r="174">
          <cell r="C174">
            <v>3</v>
          </cell>
          <cell r="D174" t="str">
            <v>HCM</v>
          </cell>
          <cell r="E174" t="str">
            <v>Q10</v>
          </cell>
          <cell r="H174">
            <v>0</v>
          </cell>
          <cell r="I174">
            <v>0</v>
          </cell>
          <cell r="K174">
            <v>0</v>
          </cell>
        </row>
        <row r="175">
          <cell r="C175">
            <v>3</v>
          </cell>
          <cell r="D175" t="str">
            <v>HCM</v>
          </cell>
          <cell r="E175" t="str">
            <v>Q4</v>
          </cell>
          <cell r="G175">
            <v>78.752257</v>
          </cell>
          <cell r="H175">
            <v>0</v>
          </cell>
          <cell r="I175">
            <v>-62.315456999999995</v>
          </cell>
          <cell r="K175">
            <v>16.436800000000002</v>
          </cell>
        </row>
        <row r="176">
          <cell r="C176">
            <v>3</v>
          </cell>
          <cell r="D176" t="str">
            <v>HCM</v>
          </cell>
          <cell r="E176" t="str">
            <v>Q8</v>
          </cell>
          <cell r="G176">
            <v>0</v>
          </cell>
          <cell r="H176">
            <v>2.8421709430404009E-15</v>
          </cell>
          <cell r="I176">
            <v>0</v>
          </cell>
          <cell r="K176">
            <v>2.8421709430404009E-15</v>
          </cell>
        </row>
        <row r="177">
          <cell r="C177">
            <v>3</v>
          </cell>
          <cell r="D177" t="str">
            <v>MTr</v>
          </cell>
          <cell r="E177" t="str">
            <v>QB</v>
          </cell>
          <cell r="G177">
            <v>0</v>
          </cell>
          <cell r="H177">
            <v>0</v>
          </cell>
          <cell r="I177">
            <v>0</v>
          </cell>
          <cell r="K177">
            <v>0</v>
          </cell>
        </row>
        <row r="178">
          <cell r="C178">
            <v>3</v>
          </cell>
          <cell r="D178" t="str">
            <v>MTr</v>
          </cell>
          <cell r="E178" t="str">
            <v>QT</v>
          </cell>
          <cell r="G178">
            <v>170.44896499999999</v>
          </cell>
          <cell r="H178">
            <v>18.631250000000051</v>
          </cell>
          <cell r="I178">
            <v>0</v>
          </cell>
          <cell r="K178">
            <v>189.08021500000004</v>
          </cell>
        </row>
        <row r="179">
          <cell r="C179">
            <v>3</v>
          </cell>
          <cell r="D179" t="str">
            <v>HCM</v>
          </cell>
          <cell r="E179" t="str">
            <v>SG</v>
          </cell>
          <cell r="G179">
            <v>5875.5880360000001</v>
          </cell>
          <cell r="H179">
            <v>5722.945784999999</v>
          </cell>
          <cell r="I179">
            <v>0</v>
          </cell>
          <cell r="K179">
            <v>11598.533820999999</v>
          </cell>
        </row>
        <row r="180">
          <cell r="C180">
            <v>3</v>
          </cell>
          <cell r="D180" t="str">
            <v>HN</v>
          </cell>
          <cell r="E180" t="str">
            <v>SGD2</v>
          </cell>
          <cell r="G180">
            <v>0</v>
          </cell>
          <cell r="H180">
            <v>89.485400000000297</v>
          </cell>
          <cell r="I180">
            <v>0</v>
          </cell>
          <cell r="K180">
            <v>89.485400000000297</v>
          </cell>
        </row>
        <row r="181">
          <cell r="C181">
            <v>3</v>
          </cell>
          <cell r="D181" t="str">
            <v>HCM</v>
          </cell>
          <cell r="E181" t="str">
            <v>SGD1</v>
          </cell>
          <cell r="G181">
            <v>1066.5128199999999</v>
          </cell>
          <cell r="H181">
            <v>3795.8195484999997</v>
          </cell>
          <cell r="I181">
            <v>0</v>
          </cell>
          <cell r="J181">
            <v>3833.4031399999999</v>
          </cell>
          <cell r="K181">
            <v>1028.9292284999999</v>
          </cell>
        </row>
        <row r="182">
          <cell r="C182">
            <v>3</v>
          </cell>
          <cell r="D182" t="str">
            <v>MT</v>
          </cell>
          <cell r="E182" t="str">
            <v>ST</v>
          </cell>
          <cell r="G182">
            <v>45.223285000000004</v>
          </cell>
          <cell r="H182">
            <v>0</v>
          </cell>
          <cell r="I182">
            <v>-4.155655000000003</v>
          </cell>
          <cell r="K182">
            <v>41.067630000000001</v>
          </cell>
        </row>
        <row r="183">
          <cell r="C183">
            <v>3</v>
          </cell>
          <cell r="D183" t="str">
            <v>HCM</v>
          </cell>
          <cell r="E183" t="str">
            <v>TB</v>
          </cell>
          <cell r="G183">
            <v>4445.0489550000002</v>
          </cell>
          <cell r="H183">
            <v>125.5140999999976</v>
          </cell>
          <cell r="I183">
            <v>0</v>
          </cell>
          <cell r="K183">
            <v>4570.5630549999978</v>
          </cell>
        </row>
        <row r="184">
          <cell r="C184">
            <v>3</v>
          </cell>
          <cell r="D184" t="str">
            <v>HCM</v>
          </cell>
          <cell r="E184" t="str">
            <v>TP</v>
          </cell>
          <cell r="G184">
            <v>0</v>
          </cell>
          <cell r="H184">
            <v>0</v>
          </cell>
          <cell r="I184">
            <v>0</v>
          </cell>
          <cell r="K184">
            <v>0</v>
          </cell>
        </row>
        <row r="185">
          <cell r="C185">
            <v>3</v>
          </cell>
          <cell r="D185" t="str">
            <v>HCM</v>
          </cell>
          <cell r="E185" t="str">
            <v>TN</v>
          </cell>
          <cell r="G185">
            <v>1836.0625499999999</v>
          </cell>
          <cell r="H185">
            <v>0</v>
          </cell>
          <cell r="I185">
            <v>-122.99256499999956</v>
          </cell>
          <cell r="K185">
            <v>1713.0699850000003</v>
          </cell>
        </row>
        <row r="186">
          <cell r="C186">
            <v>3</v>
          </cell>
          <cell r="D186" t="str">
            <v>HN</v>
          </cell>
          <cell r="E186" t="str">
            <v>TL</v>
          </cell>
          <cell r="G186">
            <v>0</v>
          </cell>
          <cell r="H186">
            <v>0</v>
          </cell>
          <cell r="I186">
            <v>0</v>
          </cell>
          <cell r="K186">
            <v>0</v>
          </cell>
        </row>
        <row r="187">
          <cell r="C187">
            <v>3</v>
          </cell>
          <cell r="D187" t="str">
            <v>MB</v>
          </cell>
          <cell r="E187" t="str">
            <v>TH</v>
          </cell>
          <cell r="G187">
            <v>13.85</v>
          </cell>
          <cell r="H187">
            <v>3.1500000000000004</v>
          </cell>
          <cell r="I187">
            <v>0</v>
          </cell>
          <cell r="K187">
            <v>17</v>
          </cell>
        </row>
        <row r="188">
          <cell r="C188">
            <v>3</v>
          </cell>
          <cell r="D188" t="str">
            <v>HN</v>
          </cell>
          <cell r="E188" t="str">
            <v>TT</v>
          </cell>
          <cell r="G188">
            <v>0</v>
          </cell>
          <cell r="H188">
            <v>0</v>
          </cell>
          <cell r="I188">
            <v>0</v>
          </cell>
          <cell r="K188">
            <v>0</v>
          </cell>
        </row>
        <row r="189">
          <cell r="C189">
            <v>3</v>
          </cell>
          <cell r="D189" t="str">
            <v>HCM</v>
          </cell>
          <cell r="E189" t="str">
            <v>TĐ</v>
          </cell>
          <cell r="G189">
            <v>0.65098999999999996</v>
          </cell>
          <cell r="H189">
            <v>0</v>
          </cell>
          <cell r="I189">
            <v>-0.65098999999999996</v>
          </cell>
          <cell r="K189">
            <v>0</v>
          </cell>
        </row>
        <row r="190">
          <cell r="C190">
            <v>3</v>
          </cell>
          <cell r="D190" t="str">
            <v>MT</v>
          </cell>
          <cell r="E190" t="str">
            <v>TG</v>
          </cell>
          <cell r="G190">
            <v>43.344660571428939</v>
          </cell>
          <cell r="H190">
            <v>30.324956805212459</v>
          </cell>
          <cell r="I190">
            <v>0</v>
          </cell>
          <cell r="K190">
            <v>73.669617376641398</v>
          </cell>
        </row>
        <row r="191">
          <cell r="C191">
            <v>3</v>
          </cell>
          <cell r="D191" t="str">
            <v>MT</v>
          </cell>
          <cell r="E191" t="str">
            <v>VL</v>
          </cell>
          <cell r="G191">
            <v>538.86676000000602</v>
          </cell>
          <cell r="H191">
            <v>0</v>
          </cell>
          <cell r="I191">
            <v>-466.36419500000602</v>
          </cell>
          <cell r="K191">
            <v>72.50256499999999</v>
          </cell>
        </row>
        <row r="192">
          <cell r="C192">
            <v>4</v>
          </cell>
          <cell r="D192" t="str">
            <v>HN</v>
          </cell>
          <cell r="E192" t="str">
            <v>8/3HN</v>
          </cell>
          <cell r="G192">
            <v>0</v>
          </cell>
        </row>
        <row r="193">
          <cell r="C193">
            <v>4</v>
          </cell>
          <cell r="D193" t="str">
            <v>MT</v>
          </cell>
          <cell r="E193" t="str">
            <v>AG</v>
          </cell>
          <cell r="G193">
            <v>31.712079000000003</v>
          </cell>
        </row>
        <row r="194">
          <cell r="C194">
            <v>4</v>
          </cell>
          <cell r="D194" t="str">
            <v>MTr</v>
          </cell>
          <cell r="E194" t="str">
            <v>VT</v>
          </cell>
          <cell r="G194">
            <v>81.700428810728226</v>
          </cell>
        </row>
        <row r="195">
          <cell r="C195">
            <v>4</v>
          </cell>
          <cell r="D195" t="str">
            <v>MT</v>
          </cell>
          <cell r="E195" t="str">
            <v>BL</v>
          </cell>
          <cell r="G195">
            <v>682.07727999999975</v>
          </cell>
        </row>
        <row r="196">
          <cell r="C196">
            <v>4</v>
          </cell>
          <cell r="D196" t="str">
            <v>MB</v>
          </cell>
          <cell r="E196" t="str">
            <v>BN</v>
          </cell>
          <cell r="G196">
            <v>547.20101999999997</v>
          </cell>
        </row>
        <row r="197">
          <cell r="C197">
            <v>4</v>
          </cell>
          <cell r="D197" t="str">
            <v>MT</v>
          </cell>
          <cell r="E197" t="str">
            <v>BT</v>
          </cell>
          <cell r="G197">
            <v>3.2719999999999998</v>
          </cell>
        </row>
        <row r="198">
          <cell r="C198">
            <v>4</v>
          </cell>
          <cell r="D198" t="str">
            <v>MTr</v>
          </cell>
          <cell r="E198" t="str">
            <v>BĐ</v>
          </cell>
          <cell r="G198">
            <v>200.47525736</v>
          </cell>
        </row>
        <row r="199">
          <cell r="C199">
            <v>4</v>
          </cell>
          <cell r="D199" t="str">
            <v>MTr</v>
          </cell>
          <cell r="E199" t="str">
            <v>BD</v>
          </cell>
          <cell r="G199">
            <v>137.63529499999984</v>
          </cell>
        </row>
        <row r="200">
          <cell r="C200">
            <v>4</v>
          </cell>
          <cell r="D200" t="str">
            <v>MTr</v>
          </cell>
          <cell r="E200" t="str">
            <v>BP</v>
          </cell>
          <cell r="G200">
            <v>144.05659999999992</v>
          </cell>
        </row>
        <row r="201">
          <cell r="C201">
            <v>4</v>
          </cell>
          <cell r="D201" t="str">
            <v>MTr</v>
          </cell>
          <cell r="E201" t="str">
            <v>BT</v>
          </cell>
          <cell r="G201">
            <v>0</v>
          </cell>
        </row>
        <row r="202">
          <cell r="C202">
            <v>4</v>
          </cell>
          <cell r="D202" t="str">
            <v>MT</v>
          </cell>
          <cell r="E202" t="str">
            <v>CM</v>
          </cell>
          <cell r="G202">
            <v>7.7901850000000001</v>
          </cell>
        </row>
        <row r="203">
          <cell r="C203">
            <v>4</v>
          </cell>
          <cell r="D203" t="str">
            <v>MT</v>
          </cell>
          <cell r="E203" t="str">
            <v>CT</v>
          </cell>
          <cell r="G203">
            <v>217.51159099999998</v>
          </cell>
        </row>
        <row r="204">
          <cell r="C204">
            <v>4</v>
          </cell>
          <cell r="D204" t="str">
            <v>HCM</v>
          </cell>
          <cell r="E204" t="str">
            <v>CL</v>
          </cell>
          <cell r="G204">
            <v>473.32239428571484</v>
          </cell>
        </row>
        <row r="205">
          <cell r="C205">
            <v>4</v>
          </cell>
          <cell r="D205" t="str">
            <v>HCM</v>
          </cell>
          <cell r="E205" t="str">
            <v>8T3</v>
          </cell>
          <cell r="G205">
            <v>1472.0796315979999</v>
          </cell>
        </row>
        <row r="206">
          <cell r="C206">
            <v>4</v>
          </cell>
          <cell r="D206" t="str">
            <v>HCM</v>
          </cell>
          <cell r="E206" t="str">
            <v>CC</v>
          </cell>
          <cell r="G206">
            <v>121.06485000000001</v>
          </cell>
        </row>
        <row r="207">
          <cell r="C207">
            <v>4</v>
          </cell>
          <cell r="D207" t="str">
            <v>MTr</v>
          </cell>
          <cell r="E207" t="str">
            <v>ĐN</v>
          </cell>
          <cell r="G207">
            <v>78.542304999999999</v>
          </cell>
        </row>
        <row r="208">
          <cell r="C208">
            <v>4</v>
          </cell>
          <cell r="D208" t="str">
            <v>MTr</v>
          </cell>
          <cell r="E208" t="str">
            <v>ĐL</v>
          </cell>
          <cell r="G208">
            <v>37.744500000000002</v>
          </cell>
        </row>
        <row r="209">
          <cell r="C209">
            <v>4</v>
          </cell>
          <cell r="D209" t="str">
            <v>HN</v>
          </cell>
          <cell r="E209" t="str">
            <v>ĐĐ</v>
          </cell>
          <cell r="G209">
            <v>16.883911000000001</v>
          </cell>
        </row>
        <row r="210">
          <cell r="C210">
            <v>4</v>
          </cell>
          <cell r="D210" t="str">
            <v>MTr</v>
          </cell>
          <cell r="E210" t="str">
            <v>ĐN</v>
          </cell>
          <cell r="G210">
            <v>185.18425000000002</v>
          </cell>
        </row>
        <row r="211">
          <cell r="C211">
            <v>4</v>
          </cell>
          <cell r="D211" t="str">
            <v>MT</v>
          </cell>
          <cell r="E211" t="str">
            <v>ĐT</v>
          </cell>
          <cell r="G211">
            <v>37.972699999999996</v>
          </cell>
        </row>
        <row r="212">
          <cell r="C212">
            <v>4</v>
          </cell>
          <cell r="D212" t="str">
            <v>MTr</v>
          </cell>
          <cell r="E212" t="str">
            <v>GL</v>
          </cell>
          <cell r="G212">
            <v>0</v>
          </cell>
        </row>
        <row r="213">
          <cell r="C213">
            <v>4</v>
          </cell>
          <cell r="D213" t="str">
            <v>HCM</v>
          </cell>
          <cell r="E213" t="str">
            <v>GV</v>
          </cell>
          <cell r="G213">
            <v>98.648685</v>
          </cell>
        </row>
        <row r="214">
          <cell r="C214">
            <v>4</v>
          </cell>
          <cell r="D214" t="str">
            <v>HN</v>
          </cell>
          <cell r="E214" t="str">
            <v>HN</v>
          </cell>
          <cell r="G214">
            <v>193.05146000000178</v>
          </cell>
        </row>
        <row r="215">
          <cell r="C215">
            <v>4</v>
          </cell>
          <cell r="D215" t="str">
            <v>MB</v>
          </cell>
          <cell r="E215" t="str">
            <v>HD</v>
          </cell>
          <cell r="G215">
            <v>0</v>
          </cell>
        </row>
        <row r="216">
          <cell r="C216">
            <v>4</v>
          </cell>
          <cell r="D216" t="str">
            <v>MB</v>
          </cell>
          <cell r="E216" t="str">
            <v>HP</v>
          </cell>
          <cell r="G216">
            <v>0</v>
          </cell>
        </row>
        <row r="217">
          <cell r="C217">
            <v>4</v>
          </cell>
          <cell r="D217" t="str">
            <v>MT</v>
          </cell>
          <cell r="E217" t="str">
            <v>HG</v>
          </cell>
          <cell r="G217">
            <v>146.32821000000001</v>
          </cell>
        </row>
        <row r="218">
          <cell r="C218">
            <v>4</v>
          </cell>
          <cell r="D218" t="str">
            <v>HCM</v>
          </cell>
          <cell r="E218" t="str">
            <v>HV</v>
          </cell>
          <cell r="G218">
            <v>0</v>
          </cell>
        </row>
        <row r="219">
          <cell r="C219">
            <v>4</v>
          </cell>
          <cell r="D219" t="str">
            <v>HCM</v>
          </cell>
          <cell r="E219" t="str">
            <v>HM</v>
          </cell>
          <cell r="G219">
            <v>29.93412</v>
          </cell>
        </row>
        <row r="220">
          <cell r="C220">
            <v>4</v>
          </cell>
          <cell r="D220" t="str">
            <v>MTr</v>
          </cell>
          <cell r="E220" t="str">
            <v>HA</v>
          </cell>
          <cell r="G220">
            <v>216.68235000000001</v>
          </cell>
        </row>
        <row r="221">
          <cell r="C221">
            <v>4</v>
          </cell>
          <cell r="D221" t="str">
            <v>HCM</v>
          </cell>
          <cell r="E221" t="str">
            <v>HS</v>
          </cell>
          <cell r="G221">
            <v>4415.9280879999997</v>
          </cell>
        </row>
        <row r="222">
          <cell r="C222">
            <v>4</v>
          </cell>
          <cell r="D222" t="str">
            <v>MTr</v>
          </cell>
          <cell r="E222" t="str">
            <v>HUE</v>
          </cell>
          <cell r="G222">
            <v>121.36301999999998</v>
          </cell>
        </row>
        <row r="223">
          <cell r="C223">
            <v>4</v>
          </cell>
          <cell r="D223" t="str">
            <v>HCM</v>
          </cell>
          <cell r="E223" t="str">
            <v>HĐ</v>
          </cell>
          <cell r="G223">
            <v>379.2068109999999</v>
          </cell>
        </row>
        <row r="224">
          <cell r="C224">
            <v>4</v>
          </cell>
          <cell r="D224" t="str">
            <v>MB</v>
          </cell>
          <cell r="E224" t="str">
            <v>HY</v>
          </cell>
          <cell r="G224">
            <v>32.599154999999996</v>
          </cell>
        </row>
        <row r="225">
          <cell r="C225">
            <v>4</v>
          </cell>
          <cell r="D225" t="str">
            <v>MTr</v>
          </cell>
          <cell r="E225" t="str">
            <v>KH</v>
          </cell>
          <cell r="G225">
            <v>114.64289400000003</v>
          </cell>
        </row>
        <row r="226">
          <cell r="C226">
            <v>4</v>
          </cell>
          <cell r="D226" t="str">
            <v>MT</v>
          </cell>
          <cell r="E226" t="str">
            <v>KG</v>
          </cell>
          <cell r="G226">
            <v>217.20814200000004</v>
          </cell>
        </row>
        <row r="227">
          <cell r="C227">
            <v>4</v>
          </cell>
          <cell r="D227" t="str">
            <v>MTr</v>
          </cell>
          <cell r="E227" t="str">
            <v>LĐ</v>
          </cell>
          <cell r="G227">
            <v>41.920999999999999</v>
          </cell>
        </row>
        <row r="228">
          <cell r="C228">
            <v>4</v>
          </cell>
          <cell r="D228" t="str">
            <v>MB</v>
          </cell>
          <cell r="E228" t="str">
            <v>LS</v>
          </cell>
          <cell r="G228">
            <v>0</v>
          </cell>
        </row>
        <row r="229">
          <cell r="C229">
            <v>4</v>
          </cell>
          <cell r="D229" t="str">
            <v>MT</v>
          </cell>
          <cell r="E229" t="str">
            <v>LA</v>
          </cell>
          <cell r="G229">
            <v>7.8666</v>
          </cell>
        </row>
        <row r="230">
          <cell r="C230">
            <v>4</v>
          </cell>
          <cell r="D230" t="str">
            <v>HN</v>
          </cell>
          <cell r="E230" t="str">
            <v>LB</v>
          </cell>
          <cell r="G230">
            <v>0</v>
          </cell>
        </row>
        <row r="231">
          <cell r="C231">
            <v>4</v>
          </cell>
          <cell r="D231" t="str">
            <v>MT</v>
          </cell>
          <cell r="E231" t="str">
            <v>PQ</v>
          </cell>
          <cell r="G231">
            <v>0.14000000000000001</v>
          </cell>
        </row>
        <row r="232">
          <cell r="C232">
            <v>4</v>
          </cell>
          <cell r="D232" t="str">
            <v>MTr</v>
          </cell>
          <cell r="E232" t="str">
            <v>PY</v>
          </cell>
          <cell r="G232">
            <v>60.532304999999994</v>
          </cell>
        </row>
        <row r="233">
          <cell r="C233">
            <v>4</v>
          </cell>
          <cell r="D233" t="str">
            <v>HCM</v>
          </cell>
          <cell r="E233" t="str">
            <v>Q10</v>
          </cell>
          <cell r="G233">
            <v>0</v>
          </cell>
        </row>
        <row r="234">
          <cell r="C234">
            <v>4</v>
          </cell>
          <cell r="D234" t="str">
            <v>HCM</v>
          </cell>
          <cell r="E234" t="str">
            <v>Q4</v>
          </cell>
          <cell r="G234">
            <v>16.436800000000002</v>
          </cell>
        </row>
        <row r="235">
          <cell r="C235">
            <v>4</v>
          </cell>
          <cell r="D235" t="str">
            <v>HCM</v>
          </cell>
          <cell r="E235" t="str">
            <v>Q8</v>
          </cell>
          <cell r="G235">
            <v>2.8421709430404009E-15</v>
          </cell>
        </row>
        <row r="236">
          <cell r="C236">
            <v>4</v>
          </cell>
          <cell r="D236" t="str">
            <v>MTr</v>
          </cell>
          <cell r="E236" t="str">
            <v>QB</v>
          </cell>
          <cell r="G236">
            <v>0</v>
          </cell>
        </row>
        <row r="237">
          <cell r="C237">
            <v>4</v>
          </cell>
          <cell r="D237" t="str">
            <v>MTr</v>
          </cell>
          <cell r="E237" t="str">
            <v>QT</v>
          </cell>
          <cell r="G237">
            <v>189.08021500000004</v>
          </cell>
        </row>
        <row r="238">
          <cell r="C238">
            <v>4</v>
          </cell>
          <cell r="D238" t="str">
            <v>HCM</v>
          </cell>
          <cell r="E238" t="str">
            <v>SG</v>
          </cell>
          <cell r="G238">
            <v>11598.533820999999</v>
          </cell>
        </row>
        <row r="239">
          <cell r="C239">
            <v>4</v>
          </cell>
          <cell r="D239" t="str">
            <v>HN</v>
          </cell>
          <cell r="E239" t="str">
            <v>SGD2</v>
          </cell>
          <cell r="G239">
            <v>89.485400000000297</v>
          </cell>
        </row>
        <row r="240">
          <cell r="C240">
            <v>4</v>
          </cell>
          <cell r="D240" t="str">
            <v>HCM</v>
          </cell>
          <cell r="E240" t="str">
            <v>SGD1</v>
          </cell>
          <cell r="G240">
            <v>1028.9292284999999</v>
          </cell>
        </row>
        <row r="241">
          <cell r="C241">
            <v>4</v>
          </cell>
          <cell r="D241" t="str">
            <v>MT</v>
          </cell>
          <cell r="E241" t="str">
            <v>ST</v>
          </cell>
          <cell r="G241">
            <v>41.067630000000001</v>
          </cell>
        </row>
        <row r="242">
          <cell r="C242">
            <v>4</v>
          </cell>
          <cell r="D242" t="str">
            <v>HCM</v>
          </cell>
          <cell r="E242" t="str">
            <v>TB</v>
          </cell>
          <cell r="G242">
            <v>4570.5630549999978</v>
          </cell>
        </row>
        <row r="243">
          <cell r="C243">
            <v>4</v>
          </cell>
          <cell r="D243" t="str">
            <v>HCM</v>
          </cell>
          <cell r="E243" t="str">
            <v>TP</v>
          </cell>
          <cell r="G243">
            <v>0</v>
          </cell>
        </row>
        <row r="244">
          <cell r="C244">
            <v>4</v>
          </cell>
          <cell r="D244" t="str">
            <v>HCM</v>
          </cell>
          <cell r="E244" t="str">
            <v>TN</v>
          </cell>
          <cell r="G244">
            <v>1713.0699850000003</v>
          </cell>
        </row>
        <row r="245">
          <cell r="C245">
            <v>4</v>
          </cell>
          <cell r="D245" t="str">
            <v>HN</v>
          </cell>
          <cell r="E245" t="str">
            <v>TL</v>
          </cell>
          <cell r="G245">
            <v>0</v>
          </cell>
        </row>
        <row r="246">
          <cell r="C246">
            <v>4</v>
          </cell>
          <cell r="D246" t="str">
            <v>MB</v>
          </cell>
          <cell r="E246" t="str">
            <v>TH</v>
          </cell>
          <cell r="G246">
            <v>17</v>
          </cell>
        </row>
        <row r="247">
          <cell r="C247">
            <v>4</v>
          </cell>
          <cell r="D247" t="str">
            <v>HN</v>
          </cell>
          <cell r="E247" t="str">
            <v>TT</v>
          </cell>
          <cell r="G247">
            <v>0</v>
          </cell>
        </row>
        <row r="248">
          <cell r="C248">
            <v>4</v>
          </cell>
          <cell r="D248" t="str">
            <v>HCM</v>
          </cell>
          <cell r="E248" t="str">
            <v>TĐ</v>
          </cell>
          <cell r="G248">
            <v>0</v>
          </cell>
        </row>
        <row r="249">
          <cell r="C249">
            <v>4</v>
          </cell>
          <cell r="D249" t="str">
            <v>MT</v>
          </cell>
          <cell r="E249" t="str">
            <v>TG</v>
          </cell>
          <cell r="G249">
            <v>73.669617376641398</v>
          </cell>
        </row>
        <row r="250">
          <cell r="C250">
            <v>4</v>
          </cell>
          <cell r="D250" t="str">
            <v>MT</v>
          </cell>
          <cell r="E250" t="str">
            <v>VL</v>
          </cell>
          <cell r="G250">
            <v>72.50256499999999</v>
          </cell>
        </row>
      </sheetData>
      <sheetData sheetId="1" refreshError="1">
        <row r="13">
          <cell r="C13" t="str">
            <v>6T</v>
          </cell>
          <cell r="G13">
            <v>9757.3831187084324</v>
          </cell>
          <cell r="H13">
            <v>4712.3336170866187</v>
          </cell>
          <cell r="I13">
            <v>14469.716735795051</v>
          </cell>
        </row>
        <row r="14">
          <cell r="C14" t="str">
            <v>6T</v>
          </cell>
          <cell r="G14">
            <v>7929.3107431967264</v>
          </cell>
          <cell r="H14">
            <v>2790.4103630966247</v>
          </cell>
          <cell r="I14">
            <v>10719.721106293351</v>
          </cell>
        </row>
        <row r="15">
          <cell r="C15" t="str">
            <v>6T</v>
          </cell>
          <cell r="G15">
            <v>2237.8798520077862</v>
          </cell>
          <cell r="H15">
            <v>1821.2164212318658</v>
          </cell>
          <cell r="I15">
            <v>4059.096273239652</v>
          </cell>
        </row>
        <row r="16">
          <cell r="C16" t="str">
            <v>6T</v>
          </cell>
          <cell r="G16">
            <v>3211.0454265086769</v>
          </cell>
          <cell r="H16">
            <v>2038.5585640448739</v>
          </cell>
          <cell r="I16">
            <v>5249.6039905535508</v>
          </cell>
        </row>
        <row r="17">
          <cell r="C17" t="str">
            <v>6T</v>
          </cell>
          <cell r="G17">
            <v>5982.7775716871756</v>
          </cell>
          <cell r="H17">
            <v>1243.7664685081745</v>
          </cell>
          <cell r="I17">
            <v>7226.5440401953501</v>
          </cell>
        </row>
        <row r="18">
          <cell r="C18" t="str">
            <v>6T</v>
          </cell>
          <cell r="G18">
            <v>4118.8041007856209</v>
          </cell>
          <cell r="H18">
            <v>2068.0978523289432</v>
          </cell>
          <cell r="I18">
            <v>6186.9019531145641</v>
          </cell>
        </row>
        <row r="19">
          <cell r="C19" t="str">
            <v>6T</v>
          </cell>
          <cell r="G19">
            <v>4752.913378093519</v>
          </cell>
          <cell r="H19">
            <v>1271.5684657589272</v>
          </cell>
          <cell r="I19">
            <v>6024.4818438524462</v>
          </cell>
        </row>
        <row r="20">
          <cell r="C20" t="str">
            <v>6T</v>
          </cell>
          <cell r="G20">
            <v>850.55301372795725</v>
          </cell>
          <cell r="H20">
            <v>2662.860341919235</v>
          </cell>
          <cell r="I20">
            <v>3513.4133556471925</v>
          </cell>
        </row>
        <row r="21">
          <cell r="C21" t="str">
            <v>6T</v>
          </cell>
          <cell r="G21">
            <v>1602.1085093770203</v>
          </cell>
          <cell r="H21">
            <v>1528.1730228943779</v>
          </cell>
          <cell r="I21">
            <v>3130.2815322713982</v>
          </cell>
        </row>
        <row r="22">
          <cell r="C22" t="str">
            <v>6T</v>
          </cell>
          <cell r="G22">
            <v>6866.5120966778022</v>
          </cell>
          <cell r="H22">
            <v>2625.6236341974336</v>
          </cell>
          <cell r="I22">
            <v>9492.1357308752358</v>
          </cell>
        </row>
        <row r="23">
          <cell r="C23" t="str">
            <v>6T</v>
          </cell>
          <cell r="G23">
            <v>2812.2186601443359</v>
          </cell>
          <cell r="H23">
            <v>1531.5126301244186</v>
          </cell>
          <cell r="I23">
            <v>4343.7312902687545</v>
          </cell>
        </row>
        <row r="24">
          <cell r="C24" t="str">
            <v>6T</v>
          </cell>
          <cell r="G24">
            <v>0</v>
          </cell>
          <cell r="H24">
            <v>960.41550892990347</v>
          </cell>
          <cell r="I24">
            <v>960.41550892990347</v>
          </cell>
        </row>
        <row r="25">
          <cell r="C25" t="str">
            <v>6T</v>
          </cell>
          <cell r="G25">
            <v>1759.1158377427676</v>
          </cell>
          <cell r="H25">
            <v>743.43949165485424</v>
          </cell>
          <cell r="I25">
            <v>2502.5553293976218</v>
          </cell>
        </row>
        <row r="26">
          <cell r="C26" t="str">
            <v>6T</v>
          </cell>
          <cell r="G26">
            <v>189.69167222838439</v>
          </cell>
          <cell r="H26">
            <v>538.8890757220754</v>
          </cell>
          <cell r="I26">
            <v>728.58074795045979</v>
          </cell>
        </row>
        <row r="27">
          <cell r="C27" t="str">
            <v>6T</v>
          </cell>
          <cell r="G27">
            <v>1068.2374880456696</v>
          </cell>
          <cell r="H27">
            <v>843.64689569954044</v>
          </cell>
          <cell r="I27">
            <v>1911.88438374521</v>
          </cell>
        </row>
        <row r="28">
          <cell r="C28" t="str">
            <v>6T</v>
          </cell>
          <cell r="G28">
            <v>406.44916125890069</v>
          </cell>
          <cell r="H28">
            <v>775.1198272688755</v>
          </cell>
          <cell r="I28">
            <v>1181.5689885277761</v>
          </cell>
        </row>
        <row r="29">
          <cell r="C29" t="str">
            <v>6T</v>
          </cell>
          <cell r="G29">
            <v>762.90125711631504</v>
          </cell>
          <cell r="H29">
            <v>914.94383846837241</v>
          </cell>
          <cell r="I29">
            <v>1677.8450955846874</v>
          </cell>
        </row>
        <row r="30">
          <cell r="C30" t="str">
            <v>6T</v>
          </cell>
          <cell r="G30">
            <v>0</v>
          </cell>
          <cell r="H30">
            <v>380.40592306517414</v>
          </cell>
          <cell r="I30">
            <v>380.40592306517414</v>
          </cell>
        </row>
        <row r="31">
          <cell r="C31" t="str">
            <v>6T</v>
          </cell>
          <cell r="G31">
            <v>1294.4288589663461</v>
          </cell>
          <cell r="H31">
            <v>768.92247179642845</v>
          </cell>
          <cell r="I31">
            <v>2063.3513307627745</v>
          </cell>
        </row>
        <row r="32">
          <cell r="C32" t="str">
            <v>6T</v>
          </cell>
          <cell r="G32">
            <v>1325.8175373479687</v>
          </cell>
          <cell r="H32">
            <v>644.94046200733078</v>
          </cell>
          <cell r="I32">
            <v>1970.7579993552995</v>
          </cell>
        </row>
        <row r="33">
          <cell r="C33" t="str">
            <v>6T</v>
          </cell>
          <cell r="G33">
            <v>1148.1142301412797</v>
          </cell>
          <cell r="H33">
            <v>490.60819306136113</v>
          </cell>
          <cell r="I33">
            <v>1638.7224232026408</v>
          </cell>
        </row>
        <row r="34">
          <cell r="C34" t="str">
            <v>6T</v>
          </cell>
          <cell r="G34">
            <v>444.75937619132316</v>
          </cell>
          <cell r="H34">
            <v>585.03975643092895</v>
          </cell>
          <cell r="I34">
            <v>1029.799132622252</v>
          </cell>
        </row>
        <row r="35">
          <cell r="C35" t="str">
            <v>6T</v>
          </cell>
          <cell r="G35">
            <v>326.96393782695748</v>
          </cell>
          <cell r="H35">
            <v>767.34742375677354</v>
          </cell>
          <cell r="I35">
            <v>1094.311361583731</v>
          </cell>
        </row>
        <row r="36">
          <cell r="C36" t="str">
            <v>6T</v>
          </cell>
          <cell r="G36">
            <v>1316.9843806148203</v>
          </cell>
          <cell r="H36">
            <v>752.56211788574933</v>
          </cell>
          <cell r="I36">
            <v>2069.5464985005697</v>
          </cell>
        </row>
        <row r="37">
          <cell r="C37" t="str">
            <v>6T</v>
          </cell>
          <cell r="G37">
            <v>648.38206398225975</v>
          </cell>
          <cell r="H37">
            <v>521.03540354595111</v>
          </cell>
          <cell r="I37">
            <v>1169.4174675282109</v>
          </cell>
        </row>
        <row r="38">
          <cell r="C38" t="str">
            <v>6T</v>
          </cell>
          <cell r="G38">
            <v>1595.6266556105522</v>
          </cell>
          <cell r="H38">
            <v>647.04839793912674</v>
          </cell>
          <cell r="I38">
            <v>2242.675053549679</v>
          </cell>
        </row>
        <row r="39">
          <cell r="C39" t="str">
            <v>6T</v>
          </cell>
          <cell r="G39">
            <v>898.80604922976545</v>
          </cell>
          <cell r="H39">
            <v>333.55233729113979</v>
          </cell>
          <cell r="I39">
            <v>1232.3583865209052</v>
          </cell>
        </row>
        <row r="40">
          <cell r="C40" t="str">
            <v>6T</v>
          </cell>
          <cell r="G40">
            <v>305.57521364115109</v>
          </cell>
          <cell r="H40">
            <v>516.32731606134939</v>
          </cell>
          <cell r="I40">
            <v>821.90252970250049</v>
          </cell>
        </row>
        <row r="41">
          <cell r="C41" t="str">
            <v>6T</v>
          </cell>
          <cell r="G41">
            <v>517.4320479483921</v>
          </cell>
          <cell r="H41">
            <v>264.11104515602108</v>
          </cell>
          <cell r="I41">
            <v>781.54309310441317</v>
          </cell>
        </row>
        <row r="42">
          <cell r="C42" t="str">
            <v>6T</v>
          </cell>
          <cell r="G42">
            <v>69.561771187733669</v>
          </cell>
          <cell r="H42">
            <v>573.60140237976373</v>
          </cell>
          <cell r="I42">
            <v>643.16317356749744</v>
          </cell>
        </row>
        <row r="43">
          <cell r="C43" t="str">
            <v>6T</v>
          </cell>
          <cell r="G43">
            <v>61.836448621486468</v>
          </cell>
          <cell r="H43">
            <v>415.96623465759654</v>
          </cell>
          <cell r="I43">
            <v>477.802683279083</v>
          </cell>
        </row>
        <row r="44">
          <cell r="C44" t="str">
            <v>6T</v>
          </cell>
          <cell r="G44">
            <v>767.12815877586866</v>
          </cell>
          <cell r="H44">
            <v>327.24225641730607</v>
          </cell>
          <cell r="I44">
            <v>1094.3704151931747</v>
          </cell>
        </row>
        <row r="45">
          <cell r="C45" t="str">
            <v>6T</v>
          </cell>
          <cell r="G45">
            <v>1133.0479740217293</v>
          </cell>
          <cell r="H45">
            <v>350.40043219085123</v>
          </cell>
          <cell r="I45">
            <v>1483.4484062125805</v>
          </cell>
        </row>
        <row r="46">
          <cell r="C46" t="str">
            <v>6T</v>
          </cell>
          <cell r="G46">
            <v>0</v>
          </cell>
          <cell r="H46">
            <v>291.15122743284911</v>
          </cell>
          <cell r="I46">
            <v>291.15122743284911</v>
          </cell>
        </row>
        <row r="47">
          <cell r="C47" t="str">
            <v>6T</v>
          </cell>
          <cell r="G47">
            <v>292.9370130989231</v>
          </cell>
          <cell r="H47">
            <v>311.72613554712325</v>
          </cell>
          <cell r="I47">
            <v>604.66314864604635</v>
          </cell>
        </row>
        <row r="48">
          <cell r="C48" t="str">
            <v>6T</v>
          </cell>
          <cell r="G48">
            <v>0</v>
          </cell>
          <cell r="H48">
            <v>391.69326757319823</v>
          </cell>
          <cell r="I48">
            <v>391.69326757319823</v>
          </cell>
        </row>
        <row r="49">
          <cell r="C49" t="str">
            <v>6T</v>
          </cell>
          <cell r="G49">
            <v>255.40823828292531</v>
          </cell>
          <cell r="H49">
            <v>360.05080042721198</v>
          </cell>
          <cell r="I49">
            <v>615.45903871013729</v>
          </cell>
        </row>
        <row r="50">
          <cell r="C50" t="str">
            <v>6T</v>
          </cell>
          <cell r="G50">
            <v>804.83957904827946</v>
          </cell>
          <cell r="H50">
            <v>236.02813846546758</v>
          </cell>
          <cell r="I50">
            <v>1040.867717513747</v>
          </cell>
        </row>
        <row r="51">
          <cell r="C51" t="str">
            <v>6T</v>
          </cell>
          <cell r="G51">
            <v>346.71542116196565</v>
          </cell>
          <cell r="H51">
            <v>345.98335433637828</v>
          </cell>
          <cell r="I51">
            <v>692.69877549834393</v>
          </cell>
        </row>
        <row r="52">
          <cell r="C52" t="str">
            <v>6T</v>
          </cell>
          <cell r="G52">
            <v>472.09718778957472</v>
          </cell>
          <cell r="H52">
            <v>361.88315171595866</v>
          </cell>
          <cell r="I52">
            <v>833.98033950553338</v>
          </cell>
        </row>
        <row r="53">
          <cell r="C53" t="str">
            <v>6T</v>
          </cell>
          <cell r="G53">
            <v>547.46631483727469</v>
          </cell>
          <cell r="H53">
            <v>331.31157937789897</v>
          </cell>
          <cell r="I53">
            <v>878.77789421517366</v>
          </cell>
        </row>
        <row r="54">
          <cell r="C54" t="str">
            <v>6T</v>
          </cell>
          <cell r="G54">
            <v>0</v>
          </cell>
          <cell r="H54">
            <v>360.21893226793065</v>
          </cell>
          <cell r="I54">
            <v>360.21893226793065</v>
          </cell>
        </row>
        <row r="55">
          <cell r="C55" t="str">
            <v>6T</v>
          </cell>
          <cell r="G55">
            <v>145.52004989809649</v>
          </cell>
          <cell r="H55">
            <v>431.53115021838113</v>
          </cell>
          <cell r="I55">
            <v>577.05120011647762</v>
          </cell>
        </row>
        <row r="56">
          <cell r="C56" t="str">
            <v>6T</v>
          </cell>
          <cell r="G56">
            <v>371.43302919124176</v>
          </cell>
          <cell r="H56">
            <v>375.06230856084824</v>
          </cell>
          <cell r="I56">
            <v>746.49533775208999</v>
          </cell>
        </row>
        <row r="57">
          <cell r="C57" t="str">
            <v>6T</v>
          </cell>
          <cell r="G57">
            <v>247.51236616382562</v>
          </cell>
          <cell r="H57">
            <v>359.60895271978609</v>
          </cell>
          <cell r="I57">
            <v>607.12131888361171</v>
          </cell>
        </row>
        <row r="58">
          <cell r="C58" t="str">
            <v>6T</v>
          </cell>
          <cell r="G58">
            <v>0</v>
          </cell>
          <cell r="H58">
            <v>0</v>
          </cell>
          <cell r="I58">
            <v>0</v>
          </cell>
        </row>
        <row r="59">
          <cell r="C59" t="str">
            <v>6T</v>
          </cell>
          <cell r="G59">
            <v>0</v>
          </cell>
          <cell r="H59">
            <v>301.62137289382696</v>
          </cell>
          <cell r="I59">
            <v>301.62137289382696</v>
          </cell>
        </row>
        <row r="60">
          <cell r="C60" t="str">
            <v>6T</v>
          </cell>
          <cell r="G60">
            <v>111.58192885770384</v>
          </cell>
          <cell r="H60">
            <v>315.42024774422441</v>
          </cell>
          <cell r="I60">
            <v>427.00217660192823</v>
          </cell>
        </row>
        <row r="61">
          <cell r="C61" t="str">
            <v>6T</v>
          </cell>
          <cell r="G61">
            <v>690.94985107671266</v>
          </cell>
          <cell r="H61">
            <v>202.24736615726317</v>
          </cell>
          <cell r="I61">
            <v>893.19721723397583</v>
          </cell>
        </row>
        <row r="62">
          <cell r="C62" t="str">
            <v>6T</v>
          </cell>
          <cell r="G62">
            <v>0</v>
          </cell>
          <cell r="H62">
            <v>0</v>
          </cell>
          <cell r="I62">
            <v>0</v>
          </cell>
        </row>
        <row r="63">
          <cell r="C63" t="str">
            <v>6T</v>
          </cell>
          <cell r="G63">
            <v>0</v>
          </cell>
          <cell r="H63">
            <v>256.75061588592087</v>
          </cell>
          <cell r="I63">
            <v>256.75061588592087</v>
          </cell>
        </row>
        <row r="64">
          <cell r="C64" t="str">
            <v>6T</v>
          </cell>
          <cell r="G64">
            <v>492.7859177102975</v>
          </cell>
          <cell r="H64">
            <v>81.130769289410466</v>
          </cell>
          <cell r="I64">
            <v>573.91668699970796</v>
          </cell>
        </row>
        <row r="65">
          <cell r="C65" t="str">
            <v>6T</v>
          </cell>
          <cell r="G65">
            <v>0</v>
          </cell>
          <cell r="H65">
            <v>0</v>
          </cell>
          <cell r="I65">
            <v>0</v>
          </cell>
        </row>
        <row r="66">
          <cell r="C66" t="str">
            <v>6T</v>
          </cell>
          <cell r="G66">
            <v>0</v>
          </cell>
          <cell r="H66">
            <v>142.73732483756532</v>
          </cell>
          <cell r="I66">
            <v>142.73732483756532</v>
          </cell>
        </row>
        <row r="67">
          <cell r="C67" t="str">
            <v>6T</v>
          </cell>
          <cell r="G67">
            <v>0</v>
          </cell>
          <cell r="H67">
            <v>0</v>
          </cell>
          <cell r="I67">
            <v>0</v>
          </cell>
        </row>
        <row r="68">
          <cell r="C68" t="str">
            <v>6T</v>
          </cell>
          <cell r="G68">
            <v>0</v>
          </cell>
          <cell r="H68">
            <v>0</v>
          </cell>
          <cell r="I68">
            <v>0</v>
          </cell>
        </row>
        <row r="69">
          <cell r="C69" t="str">
            <v>6T</v>
          </cell>
          <cell r="G69">
            <v>106.0978222971808</v>
          </cell>
          <cell r="H69">
            <v>60.732248852289572</v>
          </cell>
          <cell r="I69">
            <v>166.83007114947037</v>
          </cell>
        </row>
        <row r="70">
          <cell r="C70" t="str">
            <v>6T</v>
          </cell>
          <cell r="G70">
            <v>25.733573423614207</v>
          </cell>
          <cell r="H70">
            <v>51.624884858947382</v>
          </cell>
          <cell r="I70">
            <v>77.358458282561585</v>
          </cell>
        </row>
        <row r="71">
          <cell r="C71" t="str">
            <v>6T</v>
          </cell>
          <cell r="G71">
            <v>0</v>
          </cell>
          <cell r="H71">
            <v>0</v>
          </cell>
          <cell r="I71">
            <v>0</v>
          </cell>
        </row>
        <row r="72">
          <cell r="C72">
            <v>7</v>
          </cell>
          <cell r="G72">
            <v>14469.716735795051</v>
          </cell>
          <cell r="H72">
            <v>-319.60630558733101</v>
          </cell>
          <cell r="I72">
            <v>14150.11043020772</v>
          </cell>
        </row>
        <row r="73">
          <cell r="C73">
            <v>7</v>
          </cell>
          <cell r="G73">
            <v>10719.721106293351</v>
          </cell>
          <cell r="H73">
            <v>1029.507733954355</v>
          </cell>
          <cell r="I73">
            <v>11749.228840247706</v>
          </cell>
        </row>
        <row r="74">
          <cell r="C74">
            <v>7</v>
          </cell>
          <cell r="G74">
            <v>4059.096273239652</v>
          </cell>
          <cell r="H74">
            <v>-252.58866048438449</v>
          </cell>
          <cell r="I74">
            <v>3806.5076127552675</v>
          </cell>
        </row>
        <row r="75">
          <cell r="C75">
            <v>7</v>
          </cell>
          <cell r="G75">
            <v>5249.6039905535508</v>
          </cell>
          <cell r="H75">
            <v>1298.6335094084443</v>
          </cell>
          <cell r="I75">
            <v>6548.2374999619951</v>
          </cell>
        </row>
        <row r="76">
          <cell r="C76">
            <v>7</v>
          </cell>
          <cell r="G76">
            <v>7226.5440401953501</v>
          </cell>
          <cell r="H76">
            <v>434.58933909701682</v>
          </cell>
          <cell r="I76">
            <v>7661.133379292367</v>
          </cell>
        </row>
        <row r="77">
          <cell r="C77">
            <v>7</v>
          </cell>
          <cell r="G77">
            <v>6186.9019531145641</v>
          </cell>
          <cell r="H77">
            <v>176.5500707387464</v>
          </cell>
          <cell r="I77">
            <v>6363.4520238533105</v>
          </cell>
        </row>
        <row r="78">
          <cell r="C78">
            <v>7</v>
          </cell>
          <cell r="G78">
            <v>6024.4818438524462</v>
          </cell>
          <cell r="H78">
            <v>658.95658190423001</v>
          </cell>
          <cell r="I78">
            <v>6683.4384257566762</v>
          </cell>
        </row>
        <row r="79">
          <cell r="C79">
            <v>7</v>
          </cell>
          <cell r="G79">
            <v>3513.4133556471925</v>
          </cell>
          <cell r="H79">
            <v>-542.18548331993452</v>
          </cell>
          <cell r="I79">
            <v>2971.227872327258</v>
          </cell>
        </row>
        <row r="80">
          <cell r="C80">
            <v>7</v>
          </cell>
          <cell r="G80">
            <v>3130.2815322713982</v>
          </cell>
          <cell r="H80">
            <v>237.44790546703643</v>
          </cell>
          <cell r="I80">
            <v>3367.7294377384346</v>
          </cell>
        </row>
        <row r="81">
          <cell r="C81">
            <v>7</v>
          </cell>
          <cell r="G81">
            <v>9492.1357308752358</v>
          </cell>
          <cell r="H81">
            <v>-581.49233385300431</v>
          </cell>
          <cell r="I81">
            <v>8910.6433970222315</v>
          </cell>
        </row>
        <row r="82">
          <cell r="C82">
            <v>7</v>
          </cell>
          <cell r="G82">
            <v>4343.7312902687545</v>
          </cell>
          <cell r="H82">
            <v>-57.468624760039347</v>
          </cell>
          <cell r="I82">
            <v>4286.2626655087151</v>
          </cell>
        </row>
        <row r="83">
          <cell r="C83">
            <v>7</v>
          </cell>
          <cell r="G83">
            <v>960.41550892990347</v>
          </cell>
          <cell r="H83">
            <v>42.762702215117656</v>
          </cell>
          <cell r="I83">
            <v>1003.1782111450211</v>
          </cell>
        </row>
        <row r="84">
          <cell r="C84">
            <v>7</v>
          </cell>
          <cell r="G84">
            <v>2502.5553293976218</v>
          </cell>
          <cell r="H84">
            <v>286.82731145089565</v>
          </cell>
          <cell r="I84">
            <v>2789.3826408485174</v>
          </cell>
        </row>
        <row r="85">
          <cell r="C85">
            <v>7</v>
          </cell>
          <cell r="G85">
            <v>728.58074795045979</v>
          </cell>
          <cell r="H85">
            <v>186.96283410837987</v>
          </cell>
          <cell r="I85">
            <v>915.54358205883966</v>
          </cell>
        </row>
        <row r="86">
          <cell r="C86">
            <v>7</v>
          </cell>
          <cell r="G86">
            <v>1911.88438374521</v>
          </cell>
          <cell r="H86">
            <v>131.74415441156088</v>
          </cell>
          <cell r="I86">
            <v>2043.6285381567709</v>
          </cell>
        </row>
        <row r="87">
          <cell r="C87">
            <v>7</v>
          </cell>
          <cell r="G87">
            <v>1181.5689885277761</v>
          </cell>
          <cell r="H87">
            <v>147.47510982444305</v>
          </cell>
          <cell r="I87">
            <v>1329.0440983522192</v>
          </cell>
        </row>
        <row r="88">
          <cell r="C88">
            <v>7</v>
          </cell>
          <cell r="G88">
            <v>1677.8450955846874</v>
          </cell>
          <cell r="H88">
            <v>-49.928053889774446</v>
          </cell>
          <cell r="I88">
            <v>1627.917041694913</v>
          </cell>
        </row>
        <row r="89">
          <cell r="C89">
            <v>7</v>
          </cell>
          <cell r="G89">
            <v>380.40592306517414</v>
          </cell>
          <cell r="H89">
            <v>132.52232077701746</v>
          </cell>
          <cell r="I89">
            <v>512.92824384219159</v>
          </cell>
        </row>
        <row r="90">
          <cell r="C90">
            <v>7</v>
          </cell>
          <cell r="G90">
            <v>2063.3513307627745</v>
          </cell>
          <cell r="H90">
            <v>171.36077381287441</v>
          </cell>
          <cell r="I90">
            <v>2234.7121045756489</v>
          </cell>
        </row>
        <row r="91">
          <cell r="C91">
            <v>7</v>
          </cell>
          <cell r="G91">
            <v>1970.7579993552995</v>
          </cell>
          <cell r="H91">
            <v>205.90940182218537</v>
          </cell>
          <cell r="I91">
            <v>2176.6674011774849</v>
          </cell>
        </row>
        <row r="92">
          <cell r="C92">
            <v>7</v>
          </cell>
          <cell r="G92">
            <v>1638.7224232026408</v>
          </cell>
          <cell r="H92">
            <v>237.84966428992084</v>
          </cell>
          <cell r="I92">
            <v>1876.5720874925616</v>
          </cell>
        </row>
        <row r="93">
          <cell r="C93">
            <v>7</v>
          </cell>
          <cell r="G93">
            <v>1029.799132622252</v>
          </cell>
          <cell r="H93">
            <v>435.99754508510591</v>
          </cell>
          <cell r="I93">
            <v>1465.796677707358</v>
          </cell>
        </row>
        <row r="94">
          <cell r="C94">
            <v>7</v>
          </cell>
          <cell r="G94">
            <v>1094.311361583731</v>
          </cell>
          <cell r="H94">
            <v>109.41390381062661</v>
          </cell>
          <cell r="I94">
            <v>1203.7252653943576</v>
          </cell>
        </row>
        <row r="95">
          <cell r="C95">
            <v>7</v>
          </cell>
          <cell r="G95">
            <v>2069.5464985005697</v>
          </cell>
          <cell r="H95">
            <v>164.56842736713361</v>
          </cell>
          <cell r="I95">
            <v>2234.1149258677033</v>
          </cell>
        </row>
        <row r="96">
          <cell r="C96">
            <v>7</v>
          </cell>
          <cell r="G96">
            <v>1169.4174675282109</v>
          </cell>
          <cell r="H96">
            <v>162.52059194143794</v>
          </cell>
          <cell r="I96">
            <v>1331.9380594696488</v>
          </cell>
        </row>
        <row r="97">
          <cell r="C97">
            <v>7</v>
          </cell>
          <cell r="G97">
            <v>2242.675053549679</v>
          </cell>
          <cell r="H97">
            <v>92.572307150119286</v>
          </cell>
          <cell r="I97">
            <v>2335.2473606997983</v>
          </cell>
        </row>
        <row r="98">
          <cell r="C98">
            <v>7</v>
          </cell>
          <cell r="G98">
            <v>1232.3583865209052</v>
          </cell>
          <cell r="H98">
            <v>189.65686125341131</v>
          </cell>
          <cell r="I98">
            <v>1422.0152477743165</v>
          </cell>
        </row>
        <row r="99">
          <cell r="C99">
            <v>7</v>
          </cell>
          <cell r="G99">
            <v>821.90252970250049</v>
          </cell>
          <cell r="H99">
            <v>7.9556205677132539</v>
          </cell>
          <cell r="I99">
            <v>829.85815027021374</v>
          </cell>
        </row>
        <row r="100">
          <cell r="C100">
            <v>7</v>
          </cell>
          <cell r="G100">
            <v>781.54309310441317</v>
          </cell>
          <cell r="H100">
            <v>362.44593595967081</v>
          </cell>
          <cell r="I100">
            <v>1143.989029064084</v>
          </cell>
        </row>
        <row r="101">
          <cell r="C101">
            <v>7</v>
          </cell>
          <cell r="G101">
            <v>643.16317356749744</v>
          </cell>
          <cell r="H101">
            <v>89.469857992522975</v>
          </cell>
          <cell r="I101">
            <v>732.63303156002041</v>
          </cell>
        </row>
        <row r="102">
          <cell r="C102">
            <v>7</v>
          </cell>
          <cell r="G102">
            <v>477.802683279083</v>
          </cell>
          <cell r="H102">
            <v>92.950334451247841</v>
          </cell>
          <cell r="I102">
            <v>570.75301773033084</v>
          </cell>
        </row>
        <row r="103">
          <cell r="C103">
            <v>7</v>
          </cell>
          <cell r="G103">
            <v>1094.3704151931747</v>
          </cell>
          <cell r="H103">
            <v>141.61853740278343</v>
          </cell>
          <cell r="I103">
            <v>1235.9889525959582</v>
          </cell>
        </row>
        <row r="104">
          <cell r="C104">
            <v>7</v>
          </cell>
          <cell r="G104">
            <v>1483.4484062125805</v>
          </cell>
          <cell r="H104">
            <v>39.190631756474204</v>
          </cell>
          <cell r="I104">
            <v>1522.6390379690547</v>
          </cell>
        </row>
        <row r="105">
          <cell r="C105">
            <v>7</v>
          </cell>
          <cell r="G105">
            <v>291.15122743284911</v>
          </cell>
          <cell r="H105">
            <v>228.88235129761478</v>
          </cell>
          <cell r="I105">
            <v>520.03357873046389</v>
          </cell>
        </row>
        <row r="106">
          <cell r="C106">
            <v>7</v>
          </cell>
          <cell r="G106">
            <v>604.66314864604635</v>
          </cell>
          <cell r="H106">
            <v>48.230186565873737</v>
          </cell>
          <cell r="I106">
            <v>652.89333521192009</v>
          </cell>
        </row>
        <row r="107">
          <cell r="C107">
            <v>7</v>
          </cell>
          <cell r="G107">
            <v>391.69326757319823</v>
          </cell>
          <cell r="H107">
            <v>157.66824159095358</v>
          </cell>
          <cell r="I107">
            <v>549.36150916415181</v>
          </cell>
        </row>
        <row r="108">
          <cell r="C108">
            <v>7</v>
          </cell>
          <cell r="G108">
            <v>615.45903871013729</v>
          </cell>
          <cell r="H108">
            <v>127.16156134035305</v>
          </cell>
          <cell r="I108">
            <v>742.62060005049034</v>
          </cell>
        </row>
        <row r="109">
          <cell r="C109">
            <v>7</v>
          </cell>
          <cell r="G109">
            <v>1040.867717513747</v>
          </cell>
          <cell r="H109">
            <v>208.03840065942518</v>
          </cell>
          <cell r="I109">
            <v>1248.9061181731722</v>
          </cell>
        </row>
        <row r="110">
          <cell r="C110">
            <v>7</v>
          </cell>
          <cell r="G110">
            <v>692.69877549834393</v>
          </cell>
          <cell r="H110">
            <v>117.2311322701421</v>
          </cell>
          <cell r="I110">
            <v>809.92990776848603</v>
          </cell>
        </row>
        <row r="111">
          <cell r="C111">
            <v>7</v>
          </cell>
          <cell r="G111">
            <v>833.98033950553338</v>
          </cell>
          <cell r="H111">
            <v>124.70244435603286</v>
          </cell>
          <cell r="I111">
            <v>958.68278386156624</v>
          </cell>
        </row>
        <row r="112">
          <cell r="C112">
            <v>7</v>
          </cell>
          <cell r="G112">
            <v>878.77789421517366</v>
          </cell>
          <cell r="H112">
            <v>124.83919472658374</v>
          </cell>
          <cell r="I112">
            <v>1003.6170889417574</v>
          </cell>
        </row>
        <row r="113">
          <cell r="C113">
            <v>7</v>
          </cell>
          <cell r="G113">
            <v>360.21893226793065</v>
          </cell>
          <cell r="H113">
            <v>96.964780054960215</v>
          </cell>
          <cell r="I113">
            <v>457.18371232289087</v>
          </cell>
        </row>
        <row r="114">
          <cell r="C114">
            <v>7</v>
          </cell>
          <cell r="G114">
            <v>577.05120011647762</v>
          </cell>
          <cell r="H114">
            <v>33.765069966782676</v>
          </cell>
          <cell r="I114">
            <v>610.81627008326029</v>
          </cell>
        </row>
        <row r="115">
          <cell r="C115">
            <v>7</v>
          </cell>
          <cell r="G115">
            <v>746.49533775208999</v>
          </cell>
          <cell r="H115">
            <v>82.934789924012534</v>
          </cell>
          <cell r="I115">
            <v>829.43012767610253</v>
          </cell>
        </row>
        <row r="116">
          <cell r="C116">
            <v>7</v>
          </cell>
          <cell r="G116">
            <v>607.12131888361171</v>
          </cell>
          <cell r="H116">
            <v>52.554017652193238</v>
          </cell>
          <cell r="I116">
            <v>659.67533653580495</v>
          </cell>
        </row>
        <row r="117">
          <cell r="C117">
            <v>7</v>
          </cell>
          <cell r="G117">
            <v>0</v>
          </cell>
          <cell r="H117">
            <v>0</v>
          </cell>
          <cell r="I117">
            <v>0</v>
          </cell>
        </row>
        <row r="118">
          <cell r="C118">
            <v>7</v>
          </cell>
          <cell r="G118">
            <v>301.62137289382696</v>
          </cell>
          <cell r="H118">
            <v>56.009696826808693</v>
          </cell>
          <cell r="I118">
            <v>357.63106972063565</v>
          </cell>
        </row>
        <row r="119">
          <cell r="C119">
            <v>7</v>
          </cell>
          <cell r="G119">
            <v>427.00217660192823</v>
          </cell>
          <cell r="H119">
            <v>57.98998500839599</v>
          </cell>
          <cell r="I119">
            <v>484.99216161032422</v>
          </cell>
        </row>
        <row r="120">
          <cell r="C120">
            <v>7</v>
          </cell>
          <cell r="G120">
            <v>893.19721723397583</v>
          </cell>
          <cell r="H120">
            <v>82.843476618047589</v>
          </cell>
          <cell r="I120">
            <v>976.04069385202342</v>
          </cell>
        </row>
        <row r="121">
          <cell r="C121">
            <v>7</v>
          </cell>
          <cell r="G121">
            <v>0</v>
          </cell>
          <cell r="H121">
            <v>0</v>
          </cell>
          <cell r="I121">
            <v>0</v>
          </cell>
        </row>
        <row r="122">
          <cell r="C122">
            <v>7</v>
          </cell>
          <cell r="G122">
            <v>256.75061588592087</v>
          </cell>
          <cell r="H122">
            <v>-58.101535480153643</v>
          </cell>
          <cell r="I122">
            <v>198.64908040576722</v>
          </cell>
        </row>
        <row r="123">
          <cell r="C123">
            <v>7</v>
          </cell>
          <cell r="G123">
            <v>573.91668699970796</v>
          </cell>
          <cell r="H123">
            <v>75.965994643778345</v>
          </cell>
          <cell r="I123">
            <v>649.88268164348631</v>
          </cell>
        </row>
        <row r="124">
          <cell r="C124">
            <v>7</v>
          </cell>
          <cell r="G124">
            <v>0</v>
          </cell>
          <cell r="H124">
            <v>0</v>
          </cell>
          <cell r="I124">
            <v>0</v>
          </cell>
        </row>
        <row r="125">
          <cell r="C125">
            <v>7</v>
          </cell>
          <cell r="G125">
            <v>142.73732483756532</v>
          </cell>
          <cell r="H125">
            <v>28.877374004684185</v>
          </cell>
          <cell r="I125">
            <v>171.61469884224951</v>
          </cell>
        </row>
        <row r="126">
          <cell r="C126">
            <v>7</v>
          </cell>
          <cell r="G126">
            <v>0</v>
          </cell>
          <cell r="H126">
            <v>0</v>
          </cell>
          <cell r="I126">
            <v>0</v>
          </cell>
        </row>
        <row r="127">
          <cell r="C127">
            <v>7</v>
          </cell>
          <cell r="G127">
            <v>0</v>
          </cell>
          <cell r="H127">
            <v>0</v>
          </cell>
          <cell r="I127">
            <v>0</v>
          </cell>
        </row>
        <row r="128">
          <cell r="C128">
            <v>7</v>
          </cell>
          <cell r="G128">
            <v>166.83007114947037</v>
          </cell>
          <cell r="H128">
            <v>36.170164042574726</v>
          </cell>
          <cell r="I128">
            <v>203.0002351920451</v>
          </cell>
        </row>
        <row r="129">
          <cell r="C129">
            <v>7</v>
          </cell>
          <cell r="G129">
            <v>77.358458282561585</v>
          </cell>
          <cell r="H129">
            <v>16.437337154842155</v>
          </cell>
          <cell r="I129">
            <v>93.79579543740374</v>
          </cell>
        </row>
        <row r="130">
          <cell r="C130">
            <v>7</v>
          </cell>
          <cell r="G130">
            <v>0</v>
          </cell>
          <cell r="H130">
            <v>0</v>
          </cell>
          <cell r="I130">
            <v>0</v>
          </cell>
        </row>
        <row r="131">
          <cell r="C131">
            <v>8</v>
          </cell>
          <cell r="G131">
            <v>14150.11043020772</v>
          </cell>
          <cell r="H131">
            <v>702.18425276080052</v>
          </cell>
          <cell r="I131">
            <v>14852.294682968521</v>
          </cell>
        </row>
        <row r="132">
          <cell r="C132">
            <v>8</v>
          </cell>
          <cell r="G132">
            <v>11749.228840247706</v>
          </cell>
          <cell r="H132">
            <v>1222.5787968980112</v>
          </cell>
          <cell r="I132">
            <v>12971.807637145717</v>
          </cell>
        </row>
        <row r="133">
          <cell r="C133">
            <v>8</v>
          </cell>
          <cell r="G133">
            <v>3806.5076127552675</v>
          </cell>
          <cell r="H133">
            <v>1000.0606102588372</v>
          </cell>
          <cell r="I133">
            <v>4806.5682230141047</v>
          </cell>
        </row>
        <row r="134">
          <cell r="C134">
            <v>8</v>
          </cell>
          <cell r="G134">
            <v>6548.2374999619951</v>
          </cell>
          <cell r="H134">
            <v>276.45806571921457</v>
          </cell>
          <cell r="I134">
            <v>6824.6955656812097</v>
          </cell>
        </row>
        <row r="135">
          <cell r="C135">
            <v>8</v>
          </cell>
          <cell r="G135">
            <v>7661.133379292367</v>
          </cell>
          <cell r="H135">
            <v>719.83016417717954</v>
          </cell>
          <cell r="I135">
            <v>8380.9635434695465</v>
          </cell>
        </row>
        <row r="136">
          <cell r="C136">
            <v>8</v>
          </cell>
          <cell r="G136">
            <v>6363.4520238533105</v>
          </cell>
          <cell r="H136">
            <v>266.93304440958855</v>
          </cell>
          <cell r="I136">
            <v>6630.385068262899</v>
          </cell>
        </row>
        <row r="137">
          <cell r="C137">
            <v>8</v>
          </cell>
          <cell r="G137">
            <v>6683.4384257566762</v>
          </cell>
          <cell r="H137">
            <v>0</v>
          </cell>
          <cell r="I137">
            <v>6683.4384257566762</v>
          </cell>
        </row>
        <row r="138">
          <cell r="C138">
            <v>8</v>
          </cell>
          <cell r="G138">
            <v>2971.227872327258</v>
          </cell>
          <cell r="H138">
            <v>395.0338369198189</v>
          </cell>
          <cell r="I138">
            <v>3366.2617092470769</v>
          </cell>
        </row>
        <row r="139">
          <cell r="C139">
            <v>8</v>
          </cell>
          <cell r="G139">
            <v>3367.7294377384346</v>
          </cell>
          <cell r="H139">
            <v>286.24649058191244</v>
          </cell>
          <cell r="I139">
            <v>3653.9759283203471</v>
          </cell>
        </row>
        <row r="140">
          <cell r="C140">
            <v>8</v>
          </cell>
          <cell r="G140">
            <v>8910.6433970222315</v>
          </cell>
          <cell r="H140">
            <v>0</v>
          </cell>
          <cell r="I140">
            <v>8910.6433970222315</v>
          </cell>
        </row>
        <row r="141">
          <cell r="C141">
            <v>8</v>
          </cell>
          <cell r="G141">
            <v>4286.2626655087151</v>
          </cell>
          <cell r="H141">
            <v>163.05922530413409</v>
          </cell>
          <cell r="I141">
            <v>4449.3218908128492</v>
          </cell>
        </row>
        <row r="142">
          <cell r="C142">
            <v>8</v>
          </cell>
          <cell r="G142">
            <v>1003.1782111450211</v>
          </cell>
          <cell r="H142">
            <v>77.74775375528543</v>
          </cell>
          <cell r="I142">
            <v>1080.9259649003066</v>
          </cell>
        </row>
        <row r="143">
          <cell r="C143">
            <v>8</v>
          </cell>
          <cell r="G143">
            <v>2789.3826408485174</v>
          </cell>
          <cell r="H143">
            <v>192.19348155971602</v>
          </cell>
          <cell r="I143">
            <v>2981.5761224082335</v>
          </cell>
        </row>
        <row r="144">
          <cell r="C144">
            <v>8</v>
          </cell>
          <cell r="G144">
            <v>915.54358205883966</v>
          </cell>
          <cell r="H144">
            <v>511.24649859023532</v>
          </cell>
          <cell r="I144">
            <v>1426.790080649075</v>
          </cell>
        </row>
        <row r="145">
          <cell r="C145">
            <v>8</v>
          </cell>
          <cell r="G145">
            <v>2043.6285381567709</v>
          </cell>
          <cell r="H145">
            <v>16.530619362669768</v>
          </cell>
          <cell r="I145">
            <v>2060.1591575194407</v>
          </cell>
        </row>
        <row r="146">
          <cell r="C146">
            <v>8</v>
          </cell>
          <cell r="G146">
            <v>1329.0440983522192</v>
          </cell>
          <cell r="H146">
            <v>149.69403028999454</v>
          </cell>
          <cell r="I146">
            <v>1478.7381286422137</v>
          </cell>
        </row>
        <row r="147">
          <cell r="C147">
            <v>8</v>
          </cell>
          <cell r="G147">
            <v>1627.917041694913</v>
          </cell>
          <cell r="H147">
            <v>189.05174203001661</v>
          </cell>
          <cell r="I147">
            <v>1816.9687837249296</v>
          </cell>
        </row>
        <row r="148">
          <cell r="C148">
            <v>8</v>
          </cell>
          <cell r="G148">
            <v>512.92824384219159</v>
          </cell>
          <cell r="H148">
            <v>60.394174730526061</v>
          </cell>
          <cell r="I148">
            <v>573.32241857271765</v>
          </cell>
        </row>
        <row r="149">
          <cell r="C149">
            <v>8</v>
          </cell>
          <cell r="G149">
            <v>2234.7121045756489</v>
          </cell>
          <cell r="H149">
            <v>77.201146273478571</v>
          </cell>
          <cell r="I149">
            <v>2311.9132508491275</v>
          </cell>
        </row>
        <row r="150">
          <cell r="C150">
            <v>8</v>
          </cell>
          <cell r="G150">
            <v>2176.6674011774849</v>
          </cell>
          <cell r="H150">
            <v>0</v>
          </cell>
          <cell r="I150">
            <v>2176.6674011774849</v>
          </cell>
        </row>
        <row r="151">
          <cell r="C151">
            <v>8</v>
          </cell>
          <cell r="G151">
            <v>1876.5720874925616</v>
          </cell>
          <cell r="H151">
            <v>263.21971111942435</v>
          </cell>
          <cell r="I151">
            <v>2139.791798611986</v>
          </cell>
        </row>
        <row r="152">
          <cell r="C152">
            <v>8</v>
          </cell>
          <cell r="G152">
            <v>1465.796677707358</v>
          </cell>
          <cell r="H152">
            <v>0</v>
          </cell>
          <cell r="I152">
            <v>1465.796677707358</v>
          </cell>
        </row>
        <row r="153">
          <cell r="C153">
            <v>8</v>
          </cell>
          <cell r="G153">
            <v>1203.7252653943576</v>
          </cell>
          <cell r="H153">
            <v>128.28021233591312</v>
          </cell>
          <cell r="I153">
            <v>1332.0054777302707</v>
          </cell>
        </row>
        <row r="154">
          <cell r="C154">
            <v>8</v>
          </cell>
          <cell r="G154">
            <v>2234.1149258677033</v>
          </cell>
          <cell r="H154">
            <v>0</v>
          </cell>
          <cell r="I154">
            <v>2234.1149258677033</v>
          </cell>
        </row>
        <row r="155">
          <cell r="C155">
            <v>8</v>
          </cell>
          <cell r="G155">
            <v>1331.9380594696488</v>
          </cell>
          <cell r="H155">
            <v>43.881560259287426</v>
          </cell>
          <cell r="I155">
            <v>1375.8196197289362</v>
          </cell>
        </row>
        <row r="156">
          <cell r="C156">
            <v>8</v>
          </cell>
          <cell r="G156">
            <v>2335.2473606997983</v>
          </cell>
          <cell r="H156">
            <v>63.993932066734487</v>
          </cell>
          <cell r="I156">
            <v>2399.2412927665328</v>
          </cell>
        </row>
        <row r="157">
          <cell r="C157">
            <v>8</v>
          </cell>
          <cell r="G157">
            <v>1422.0152477743165</v>
          </cell>
          <cell r="H157">
            <v>100.98596724293861</v>
          </cell>
          <cell r="I157">
            <v>1523.0012150172552</v>
          </cell>
        </row>
        <row r="158">
          <cell r="C158">
            <v>8</v>
          </cell>
          <cell r="G158">
            <v>829.85815027021374</v>
          </cell>
          <cell r="H158">
            <v>122.45748826580063</v>
          </cell>
          <cell r="I158">
            <v>952.31563853601438</v>
          </cell>
        </row>
        <row r="159">
          <cell r="C159">
            <v>8</v>
          </cell>
          <cell r="G159">
            <v>1143.989029064084</v>
          </cell>
          <cell r="H159">
            <v>0</v>
          </cell>
          <cell r="I159">
            <v>1143.989029064084</v>
          </cell>
        </row>
        <row r="160">
          <cell r="C160">
            <v>8</v>
          </cell>
          <cell r="G160">
            <v>732.63303156002041</v>
          </cell>
          <cell r="H160">
            <v>19.070194410794215</v>
          </cell>
          <cell r="I160">
            <v>751.70322597081463</v>
          </cell>
        </row>
        <row r="161">
          <cell r="C161">
            <v>8</v>
          </cell>
          <cell r="G161">
            <v>570.75301773033084</v>
          </cell>
          <cell r="H161">
            <v>88.861771950653178</v>
          </cell>
          <cell r="I161">
            <v>659.61478968098402</v>
          </cell>
        </row>
        <row r="162">
          <cell r="C162">
            <v>8</v>
          </cell>
          <cell r="G162">
            <v>1235.9889525959582</v>
          </cell>
          <cell r="H162">
            <v>21.518051015691753</v>
          </cell>
          <cell r="I162">
            <v>1257.5070036116499</v>
          </cell>
        </row>
        <row r="163">
          <cell r="C163">
            <v>8</v>
          </cell>
          <cell r="G163">
            <v>1522.6390379690547</v>
          </cell>
          <cell r="H163">
            <v>156.23598096266505</v>
          </cell>
          <cell r="I163">
            <v>1678.8750189317198</v>
          </cell>
        </row>
        <row r="164">
          <cell r="C164">
            <v>8</v>
          </cell>
          <cell r="G164">
            <v>520.03357873046389</v>
          </cell>
          <cell r="H164">
            <v>64.978506498352431</v>
          </cell>
          <cell r="I164">
            <v>585.01208522881632</v>
          </cell>
        </row>
        <row r="165">
          <cell r="C165">
            <v>8</v>
          </cell>
          <cell r="G165">
            <v>652.89333521192009</v>
          </cell>
          <cell r="H165">
            <v>35.550259331109032</v>
          </cell>
          <cell r="I165">
            <v>688.44359454302912</v>
          </cell>
        </row>
        <row r="166">
          <cell r="C166">
            <v>8</v>
          </cell>
          <cell r="G166">
            <v>549.36150916415181</v>
          </cell>
          <cell r="H166">
            <v>82.516111454479983</v>
          </cell>
          <cell r="I166">
            <v>631.87762061863179</v>
          </cell>
        </row>
        <row r="167">
          <cell r="C167">
            <v>8</v>
          </cell>
          <cell r="G167">
            <v>742.62060005049034</v>
          </cell>
          <cell r="H167">
            <v>97.628530585080625</v>
          </cell>
          <cell r="I167">
            <v>840.24913063557096</v>
          </cell>
        </row>
        <row r="168">
          <cell r="C168">
            <v>8</v>
          </cell>
          <cell r="G168">
            <v>1248.9061181731722</v>
          </cell>
          <cell r="H168">
            <v>79.1329653776952</v>
          </cell>
          <cell r="I168">
            <v>1328.0390835508674</v>
          </cell>
        </row>
        <row r="169">
          <cell r="C169">
            <v>8</v>
          </cell>
          <cell r="G169">
            <v>809.92990776848603</v>
          </cell>
          <cell r="H169">
            <v>59.784056457069482</v>
          </cell>
          <cell r="I169">
            <v>869.71396422555551</v>
          </cell>
        </row>
        <row r="170">
          <cell r="C170">
            <v>8</v>
          </cell>
          <cell r="G170">
            <v>958.68278386156624</v>
          </cell>
          <cell r="H170">
            <v>66.328891433194372</v>
          </cell>
          <cell r="I170">
            <v>1025.0116752947606</v>
          </cell>
        </row>
        <row r="171">
          <cell r="C171">
            <v>8</v>
          </cell>
          <cell r="G171">
            <v>1003.6170889417574</v>
          </cell>
          <cell r="H171">
            <v>67.684234156258071</v>
          </cell>
          <cell r="I171">
            <v>1071.3013230980155</v>
          </cell>
        </row>
        <row r="172">
          <cell r="C172">
            <v>8</v>
          </cell>
          <cell r="G172">
            <v>457.18371232289087</v>
          </cell>
          <cell r="H172">
            <v>98.460390814170296</v>
          </cell>
          <cell r="I172">
            <v>555.64410313706117</v>
          </cell>
        </row>
        <row r="173">
          <cell r="C173">
            <v>8</v>
          </cell>
          <cell r="G173">
            <v>610.81627008326029</v>
          </cell>
          <cell r="H173">
            <v>0</v>
          </cell>
          <cell r="I173">
            <v>610.81627008326029</v>
          </cell>
        </row>
        <row r="174">
          <cell r="C174">
            <v>8</v>
          </cell>
          <cell r="G174">
            <v>829.43012767610253</v>
          </cell>
          <cell r="H174">
            <v>0</v>
          </cell>
          <cell r="I174">
            <v>829.43012767610253</v>
          </cell>
        </row>
        <row r="175">
          <cell r="C175">
            <v>8</v>
          </cell>
          <cell r="G175">
            <v>659.67533653580495</v>
          </cell>
          <cell r="H175">
            <v>24.640208684667755</v>
          </cell>
          <cell r="I175">
            <v>684.3155452204727</v>
          </cell>
        </row>
        <row r="176">
          <cell r="C176">
            <v>8</v>
          </cell>
          <cell r="G176">
            <v>0</v>
          </cell>
          <cell r="H176">
            <v>0.75749999999999995</v>
          </cell>
          <cell r="I176">
            <v>0.75749999999999995</v>
          </cell>
        </row>
        <row r="177">
          <cell r="C177">
            <v>8</v>
          </cell>
          <cell r="G177">
            <v>357.63106972063565</v>
          </cell>
          <cell r="H177">
            <v>39.26744846273175</v>
          </cell>
          <cell r="I177">
            <v>396.8985181833674</v>
          </cell>
        </row>
        <row r="178">
          <cell r="C178">
            <v>8</v>
          </cell>
          <cell r="G178">
            <v>484.99216161032422</v>
          </cell>
          <cell r="H178">
            <v>0</v>
          </cell>
          <cell r="I178">
            <v>484.99216161032422</v>
          </cell>
        </row>
        <row r="179">
          <cell r="C179">
            <v>8</v>
          </cell>
          <cell r="G179">
            <v>976.04069385202342</v>
          </cell>
          <cell r="H179">
            <v>73.854673995341273</v>
          </cell>
          <cell r="I179">
            <v>1049.8953678473647</v>
          </cell>
        </row>
        <row r="180">
          <cell r="C180">
            <v>8</v>
          </cell>
          <cell r="G180">
            <v>0</v>
          </cell>
          <cell r="H180">
            <v>0</v>
          </cell>
          <cell r="I180">
            <v>0</v>
          </cell>
        </row>
        <row r="181">
          <cell r="C181">
            <v>8</v>
          </cell>
          <cell r="G181">
            <v>198.64908040576722</v>
          </cell>
          <cell r="H181">
            <v>20.431070856120783</v>
          </cell>
          <cell r="I181">
            <v>219.08015126188801</v>
          </cell>
        </row>
        <row r="182">
          <cell r="C182">
            <v>8</v>
          </cell>
          <cell r="G182">
            <v>649.88268164348631</v>
          </cell>
          <cell r="H182">
            <v>0</v>
          </cell>
          <cell r="I182">
            <v>649.88268164348631</v>
          </cell>
        </row>
        <row r="183">
          <cell r="C183">
            <v>8</v>
          </cell>
          <cell r="G183">
            <v>0</v>
          </cell>
          <cell r="H183">
            <v>0</v>
          </cell>
          <cell r="I183">
            <v>0</v>
          </cell>
        </row>
        <row r="184">
          <cell r="C184">
            <v>8</v>
          </cell>
          <cell r="G184">
            <v>171.61469884224951</v>
          </cell>
          <cell r="H184">
            <v>15.281492848727709</v>
          </cell>
          <cell r="I184">
            <v>186.89619169097722</v>
          </cell>
        </row>
        <row r="185">
          <cell r="C185">
            <v>8</v>
          </cell>
          <cell r="G185">
            <v>0</v>
          </cell>
          <cell r="H185">
            <v>0</v>
          </cell>
          <cell r="I185">
            <v>0</v>
          </cell>
        </row>
        <row r="186">
          <cell r="C186">
            <v>8</v>
          </cell>
          <cell r="G186">
            <v>0</v>
          </cell>
          <cell r="H186">
            <v>0</v>
          </cell>
          <cell r="I186">
            <v>0</v>
          </cell>
        </row>
        <row r="187">
          <cell r="C187">
            <v>8</v>
          </cell>
          <cell r="G187">
            <v>203.0002351920451</v>
          </cell>
          <cell r="H187">
            <v>0</v>
          </cell>
          <cell r="I187">
            <v>203.0002351920451</v>
          </cell>
        </row>
        <row r="188">
          <cell r="C188">
            <v>8</v>
          </cell>
          <cell r="G188">
            <v>93.79579543740374</v>
          </cell>
          <cell r="H188">
            <v>21.193754818122471</v>
          </cell>
          <cell r="I188">
            <v>114.98955025552621</v>
          </cell>
        </row>
        <row r="189">
          <cell r="C189">
            <v>8</v>
          </cell>
          <cell r="G189">
            <v>0</v>
          </cell>
          <cell r="H189">
            <v>0</v>
          </cell>
          <cell r="I189">
            <v>0</v>
          </cell>
        </row>
        <row r="190">
          <cell r="C190">
            <v>9</v>
          </cell>
          <cell r="G190">
            <v>14852.294682968521</v>
          </cell>
          <cell r="H190">
            <v>260.05286184770739</v>
          </cell>
          <cell r="I190">
            <v>15112.347544816228</v>
          </cell>
        </row>
        <row r="191">
          <cell r="C191">
            <v>9</v>
          </cell>
          <cell r="G191">
            <v>12971.807637145717</v>
          </cell>
          <cell r="H191">
            <v>0</v>
          </cell>
          <cell r="I191">
            <v>12971.807637145717</v>
          </cell>
        </row>
        <row r="192">
          <cell r="C192">
            <v>9</v>
          </cell>
          <cell r="G192">
            <v>4806.5682230141047</v>
          </cell>
          <cell r="H192">
            <v>2313.5681089868704</v>
          </cell>
          <cell r="I192">
            <v>7120.136332000975</v>
          </cell>
        </row>
        <row r="193">
          <cell r="C193">
            <v>9</v>
          </cell>
          <cell r="G193">
            <v>6824.6955656812097</v>
          </cell>
          <cell r="H193">
            <v>387.20279546314396</v>
          </cell>
          <cell r="I193">
            <v>7211.8983611443537</v>
          </cell>
        </row>
        <row r="194">
          <cell r="C194">
            <v>9</v>
          </cell>
          <cell r="G194">
            <v>8380.9635434695465</v>
          </cell>
          <cell r="H194">
            <v>550.35723870056427</v>
          </cell>
          <cell r="I194">
            <v>8931.3207821701108</v>
          </cell>
        </row>
        <row r="195">
          <cell r="C195">
            <v>9</v>
          </cell>
          <cell r="G195">
            <v>6630.385068262899</v>
          </cell>
          <cell r="H195">
            <v>210.22185277324934</v>
          </cell>
          <cell r="I195">
            <v>6840.6069210361484</v>
          </cell>
        </row>
        <row r="196">
          <cell r="C196">
            <v>9</v>
          </cell>
          <cell r="G196">
            <v>6683.4384257566762</v>
          </cell>
          <cell r="H196">
            <v>356.3465930041566</v>
          </cell>
          <cell r="I196">
            <v>7039.7850187608328</v>
          </cell>
        </row>
        <row r="197">
          <cell r="C197">
            <v>9</v>
          </cell>
          <cell r="G197">
            <v>3366.2617092470769</v>
          </cell>
          <cell r="H197">
            <v>8.327103005094159</v>
          </cell>
          <cell r="I197">
            <v>3374.588812252171</v>
          </cell>
        </row>
        <row r="198">
          <cell r="C198">
            <v>9</v>
          </cell>
          <cell r="G198">
            <v>3653.9759283203471</v>
          </cell>
          <cell r="H198">
            <v>41.615901544743338</v>
          </cell>
          <cell r="I198">
            <v>3695.5918298650904</v>
          </cell>
        </row>
        <row r="199">
          <cell r="C199">
            <v>9</v>
          </cell>
          <cell r="G199">
            <v>8910.6433970222315</v>
          </cell>
          <cell r="H199">
            <v>211.05601463555831</v>
          </cell>
          <cell r="I199">
            <v>9121.6994116577898</v>
          </cell>
        </row>
        <row r="200">
          <cell r="C200">
            <v>9</v>
          </cell>
          <cell r="G200">
            <v>4449.3218908128492</v>
          </cell>
          <cell r="H200">
            <v>297.05501723717043</v>
          </cell>
          <cell r="I200">
            <v>4746.3769080500197</v>
          </cell>
        </row>
        <row r="201">
          <cell r="C201">
            <v>9</v>
          </cell>
          <cell r="G201">
            <v>1080.9259649003066</v>
          </cell>
          <cell r="H201">
            <v>211.12089577573488</v>
          </cell>
          <cell r="I201">
            <v>1292.0468606760414</v>
          </cell>
        </row>
        <row r="202">
          <cell r="C202">
            <v>9</v>
          </cell>
          <cell r="G202">
            <v>2981.5761224082335</v>
          </cell>
          <cell r="H202">
            <v>359.4323256616035</v>
          </cell>
          <cell r="I202">
            <v>3341.008448069837</v>
          </cell>
        </row>
        <row r="203">
          <cell r="C203">
            <v>9</v>
          </cell>
          <cell r="G203">
            <v>1426.790080649075</v>
          </cell>
          <cell r="H203">
            <v>88.782335898707515</v>
          </cell>
          <cell r="I203">
            <v>1515.5724165477825</v>
          </cell>
        </row>
        <row r="204">
          <cell r="C204">
            <v>9</v>
          </cell>
          <cell r="G204">
            <v>2060.1591575194407</v>
          </cell>
          <cell r="H204">
            <v>84.451981891616924</v>
          </cell>
          <cell r="I204">
            <v>2144.6111394110576</v>
          </cell>
        </row>
        <row r="205">
          <cell r="C205">
            <v>9</v>
          </cell>
          <cell r="G205">
            <v>1478.7381286422137</v>
          </cell>
          <cell r="H205">
            <v>143.13125026206581</v>
          </cell>
          <cell r="I205">
            <v>1621.8693789042795</v>
          </cell>
        </row>
        <row r="206">
          <cell r="C206">
            <v>9</v>
          </cell>
          <cell r="G206">
            <v>1816.9687837249296</v>
          </cell>
          <cell r="H206">
            <v>64.972408412245841</v>
          </cell>
          <cell r="I206">
            <v>1881.9411921371754</v>
          </cell>
        </row>
        <row r="207">
          <cell r="C207">
            <v>9</v>
          </cell>
          <cell r="G207">
            <v>573.32241857271765</v>
          </cell>
          <cell r="H207">
            <v>341.44346005408693</v>
          </cell>
          <cell r="I207">
            <v>914.76587862680458</v>
          </cell>
        </row>
        <row r="208">
          <cell r="C208">
            <v>9</v>
          </cell>
          <cell r="G208">
            <v>2311.9132508491275</v>
          </cell>
          <cell r="H208">
            <v>111.77209452274838</v>
          </cell>
          <cell r="I208">
            <v>2423.6853453718759</v>
          </cell>
        </row>
        <row r="209">
          <cell r="C209">
            <v>9</v>
          </cell>
          <cell r="G209">
            <v>2176.6674011774849</v>
          </cell>
          <cell r="H209">
            <v>101.12539076006669</v>
          </cell>
          <cell r="I209">
            <v>2277.7927919375516</v>
          </cell>
        </row>
        <row r="210">
          <cell r="C210">
            <v>9</v>
          </cell>
          <cell r="G210">
            <v>2139.791798611986</v>
          </cell>
          <cell r="H210">
            <v>0</v>
          </cell>
          <cell r="I210">
            <v>2139.791798611986</v>
          </cell>
        </row>
        <row r="211">
          <cell r="C211">
            <v>9</v>
          </cell>
          <cell r="G211">
            <v>1465.796677707358</v>
          </cell>
          <cell r="H211">
            <v>105.77505475132284</v>
          </cell>
          <cell r="I211">
            <v>1571.5717324586808</v>
          </cell>
        </row>
        <row r="212">
          <cell r="C212">
            <v>9</v>
          </cell>
          <cell r="G212">
            <v>1332.0054777302707</v>
          </cell>
          <cell r="H212">
            <v>0</v>
          </cell>
          <cell r="I212">
            <v>1332.0054777302707</v>
          </cell>
        </row>
        <row r="213">
          <cell r="C213">
            <v>9</v>
          </cell>
          <cell r="G213">
            <v>2234.1149258677033</v>
          </cell>
          <cell r="H213">
            <v>2.9841319317138186</v>
          </cell>
          <cell r="I213">
            <v>2237.0990577994171</v>
          </cell>
        </row>
        <row r="214">
          <cell r="C214">
            <v>9</v>
          </cell>
          <cell r="G214">
            <v>1375.8196197289362</v>
          </cell>
          <cell r="H214">
            <v>70.393542310894645</v>
          </cell>
          <cell r="I214">
            <v>1446.2131620398309</v>
          </cell>
        </row>
        <row r="215">
          <cell r="C215">
            <v>9</v>
          </cell>
          <cell r="G215">
            <v>2399.2412927665328</v>
          </cell>
          <cell r="H215">
            <v>41.161037766072695</v>
          </cell>
          <cell r="I215">
            <v>2440.4023305326054</v>
          </cell>
        </row>
        <row r="216">
          <cell r="C216">
            <v>9</v>
          </cell>
          <cell r="G216">
            <v>1523.0012150172552</v>
          </cell>
          <cell r="H216">
            <v>146.52848047553198</v>
          </cell>
          <cell r="I216">
            <v>1669.5296954927871</v>
          </cell>
        </row>
        <row r="217">
          <cell r="C217">
            <v>9</v>
          </cell>
          <cell r="G217">
            <v>952.31563853601438</v>
          </cell>
          <cell r="H217">
            <v>54.490914618571423</v>
          </cell>
          <cell r="I217">
            <v>1006.8065531545858</v>
          </cell>
        </row>
        <row r="218">
          <cell r="C218">
            <v>9</v>
          </cell>
          <cell r="G218">
            <v>1143.989029064084</v>
          </cell>
          <cell r="H218">
            <v>95.614077435458967</v>
          </cell>
          <cell r="I218">
            <v>1239.6031064995429</v>
          </cell>
        </row>
        <row r="219">
          <cell r="C219">
            <v>9</v>
          </cell>
          <cell r="G219">
            <v>751.70322597081463</v>
          </cell>
          <cell r="H219">
            <v>40.72737116593612</v>
          </cell>
          <cell r="I219">
            <v>792.43059713675075</v>
          </cell>
        </row>
        <row r="220">
          <cell r="C220">
            <v>9</v>
          </cell>
          <cell r="G220">
            <v>659.61478968098402</v>
          </cell>
          <cell r="H220">
            <v>108.84955596929308</v>
          </cell>
          <cell r="I220">
            <v>768.4643456502771</v>
          </cell>
        </row>
        <row r="221">
          <cell r="C221">
            <v>9</v>
          </cell>
          <cell r="G221">
            <v>1257.5070036116499</v>
          </cell>
          <cell r="H221">
            <v>164.9970101180279</v>
          </cell>
          <cell r="I221">
            <v>1422.5040137296778</v>
          </cell>
        </row>
        <row r="222">
          <cell r="C222">
            <v>9</v>
          </cell>
          <cell r="G222">
            <v>1678.8750189317198</v>
          </cell>
          <cell r="H222">
            <v>111.69338515911704</v>
          </cell>
          <cell r="I222">
            <v>1790.5684040908368</v>
          </cell>
        </row>
        <row r="223">
          <cell r="C223">
            <v>9</v>
          </cell>
          <cell r="G223">
            <v>585.01208522881632</v>
          </cell>
          <cell r="H223">
            <v>56.02791229522893</v>
          </cell>
          <cell r="I223">
            <v>641.03999752404525</v>
          </cell>
        </row>
        <row r="224">
          <cell r="C224">
            <v>9</v>
          </cell>
          <cell r="G224">
            <v>688.44359454302912</v>
          </cell>
          <cell r="H224">
            <v>117.65670275814659</v>
          </cell>
          <cell r="I224">
            <v>806.10029730117571</v>
          </cell>
        </row>
        <row r="225">
          <cell r="C225">
            <v>9</v>
          </cell>
          <cell r="G225">
            <v>631.87762061863179</v>
          </cell>
          <cell r="H225">
            <v>23.017748851434249</v>
          </cell>
          <cell r="I225">
            <v>654.89536947006604</v>
          </cell>
        </row>
        <row r="226">
          <cell r="C226">
            <v>9</v>
          </cell>
          <cell r="G226">
            <v>840.24913063557096</v>
          </cell>
          <cell r="H226">
            <v>71.378898824528051</v>
          </cell>
          <cell r="I226">
            <v>911.62802946009901</v>
          </cell>
        </row>
        <row r="227">
          <cell r="C227">
            <v>9</v>
          </cell>
          <cell r="G227">
            <v>1328.0390835508674</v>
          </cell>
          <cell r="H227">
            <v>93.883546933439902</v>
          </cell>
          <cell r="I227">
            <v>1421.9226304843073</v>
          </cell>
        </row>
        <row r="228">
          <cell r="C228">
            <v>9</v>
          </cell>
          <cell r="G228">
            <v>869.71396422555551</v>
          </cell>
          <cell r="H228">
            <v>85.565316791985992</v>
          </cell>
          <cell r="I228">
            <v>955.27928101754151</v>
          </cell>
        </row>
        <row r="229">
          <cell r="C229">
            <v>9</v>
          </cell>
          <cell r="G229">
            <v>1025.0116752947606</v>
          </cell>
          <cell r="H229">
            <v>68.792048944084172</v>
          </cell>
          <cell r="I229">
            <v>1093.8037242388448</v>
          </cell>
        </row>
        <row r="230">
          <cell r="C230">
            <v>9</v>
          </cell>
          <cell r="G230">
            <v>1071.3013230980155</v>
          </cell>
          <cell r="H230">
            <v>76.420946032501433</v>
          </cell>
          <cell r="I230">
            <v>1147.7222691305169</v>
          </cell>
        </row>
        <row r="231">
          <cell r="C231">
            <v>9</v>
          </cell>
          <cell r="G231">
            <v>555.64410313706117</v>
          </cell>
          <cell r="H231">
            <v>32.519575981484195</v>
          </cell>
          <cell r="I231">
            <v>588.16367911854536</v>
          </cell>
        </row>
        <row r="232">
          <cell r="C232">
            <v>9</v>
          </cell>
          <cell r="G232">
            <v>610.81627008326029</v>
          </cell>
          <cell r="H232">
            <v>35.569422957006623</v>
          </cell>
          <cell r="I232">
            <v>646.38569304026691</v>
          </cell>
        </row>
        <row r="233">
          <cell r="C233">
            <v>9</v>
          </cell>
          <cell r="G233">
            <v>829.43012767610253</v>
          </cell>
          <cell r="H233">
            <v>60.888454411258067</v>
          </cell>
          <cell r="I233">
            <v>890.3185820873606</v>
          </cell>
        </row>
        <row r="234">
          <cell r="C234">
            <v>9</v>
          </cell>
          <cell r="G234">
            <v>684.3155452204727</v>
          </cell>
          <cell r="H234">
            <v>33.19443764949267</v>
          </cell>
          <cell r="I234">
            <v>717.50998286996537</v>
          </cell>
        </row>
        <row r="235">
          <cell r="C235">
            <v>9</v>
          </cell>
          <cell r="G235">
            <v>0.75749999999999995</v>
          </cell>
          <cell r="H235">
            <v>20.727740662499997</v>
          </cell>
          <cell r="I235">
            <v>21.485240662499997</v>
          </cell>
        </row>
        <row r="236">
          <cell r="C236">
            <v>9</v>
          </cell>
          <cell r="G236">
            <v>396.8985181833674</v>
          </cell>
          <cell r="H236">
            <v>42.067485312124234</v>
          </cell>
          <cell r="I236">
            <v>438.96600349549163</v>
          </cell>
        </row>
        <row r="237">
          <cell r="C237">
            <v>9</v>
          </cell>
          <cell r="G237">
            <v>484.99216161032422</v>
          </cell>
          <cell r="H237">
            <v>19.361782060908865</v>
          </cell>
          <cell r="I237">
            <v>504.35394367123308</v>
          </cell>
        </row>
        <row r="238">
          <cell r="C238">
            <v>9</v>
          </cell>
          <cell r="G238">
            <v>1049.8953678473647</v>
          </cell>
          <cell r="H238">
            <v>15.563762484000335</v>
          </cell>
          <cell r="I238">
            <v>1065.459130331365</v>
          </cell>
        </row>
        <row r="239">
          <cell r="C239">
            <v>9</v>
          </cell>
          <cell r="G239">
            <v>0</v>
          </cell>
          <cell r="H239">
            <v>0</v>
          </cell>
          <cell r="I239">
            <v>0</v>
          </cell>
        </row>
        <row r="240">
          <cell r="C240">
            <v>9</v>
          </cell>
          <cell r="G240">
            <v>219.08015126188801</v>
          </cell>
          <cell r="H240">
            <v>33.578071416796178</v>
          </cell>
          <cell r="I240">
            <v>252.65822267868418</v>
          </cell>
        </row>
        <row r="241">
          <cell r="C241">
            <v>9</v>
          </cell>
          <cell r="G241">
            <v>649.88268164348631</v>
          </cell>
          <cell r="H241">
            <v>23.851732904168216</v>
          </cell>
          <cell r="I241">
            <v>673.73441454765452</v>
          </cell>
        </row>
        <row r="242">
          <cell r="C242">
            <v>9</v>
          </cell>
          <cell r="G242">
            <v>0</v>
          </cell>
          <cell r="H242">
            <v>56.481899999999996</v>
          </cell>
          <cell r="I242">
            <v>56.481899999999996</v>
          </cell>
        </row>
        <row r="243">
          <cell r="C243">
            <v>9</v>
          </cell>
          <cell r="G243">
            <v>186.89619169097722</v>
          </cell>
          <cell r="H243">
            <v>26.276513838926121</v>
          </cell>
          <cell r="I243">
            <v>213.17270552990334</v>
          </cell>
        </row>
        <row r="244">
          <cell r="C244">
            <v>9</v>
          </cell>
          <cell r="G244">
            <v>0</v>
          </cell>
          <cell r="H244">
            <v>0</v>
          </cell>
          <cell r="I244">
            <v>0</v>
          </cell>
        </row>
        <row r="245">
          <cell r="C245">
            <v>9</v>
          </cell>
          <cell r="G245">
            <v>0</v>
          </cell>
          <cell r="H245">
            <v>39.273415042499998</v>
          </cell>
          <cell r="I245">
            <v>39.273415042499998</v>
          </cell>
        </row>
        <row r="246">
          <cell r="C246">
            <v>9</v>
          </cell>
          <cell r="G246">
            <v>203.0002351920451</v>
          </cell>
          <cell r="H246">
            <v>27.953775371443641</v>
          </cell>
          <cell r="I246">
            <v>230.95401056348874</v>
          </cell>
        </row>
        <row r="247">
          <cell r="C247">
            <v>9</v>
          </cell>
          <cell r="G247">
            <v>114.98955025552621</v>
          </cell>
          <cell r="H247">
            <v>17.69861604196899</v>
          </cell>
          <cell r="I247">
            <v>132.6881662974952</v>
          </cell>
        </row>
        <row r="248">
          <cell r="C248">
            <v>9</v>
          </cell>
          <cell r="G248">
            <v>0</v>
          </cell>
          <cell r="H248">
            <v>0</v>
          </cell>
          <cell r="I248">
            <v>0</v>
          </cell>
        </row>
        <row r="249">
          <cell r="C249">
            <v>10</v>
          </cell>
          <cell r="G249">
            <v>15112.347544816228</v>
          </cell>
          <cell r="H249">
            <v>250.2553134094378</v>
          </cell>
          <cell r="I249">
            <v>15362.602858225666</v>
          </cell>
        </row>
        <row r="250">
          <cell r="C250">
            <v>10</v>
          </cell>
          <cell r="G250">
            <v>12971.807637145717</v>
          </cell>
          <cell r="H250">
            <v>162.96698381885471</v>
          </cell>
          <cell r="I250">
            <v>13134.774620964572</v>
          </cell>
        </row>
        <row r="251">
          <cell r="C251">
            <v>10</v>
          </cell>
          <cell r="G251">
            <v>7120.136332000975</v>
          </cell>
          <cell r="H251">
            <v>0</v>
          </cell>
          <cell r="I251">
            <v>7120.136332000975</v>
          </cell>
        </row>
        <row r="252">
          <cell r="C252">
            <v>10</v>
          </cell>
          <cell r="G252">
            <v>7211.8983611443537</v>
          </cell>
          <cell r="H252">
            <v>431.83777300767542</v>
          </cell>
          <cell r="I252">
            <v>7643.7361341520291</v>
          </cell>
        </row>
        <row r="253">
          <cell r="C253">
            <v>10</v>
          </cell>
          <cell r="G253">
            <v>8931.3207821701108</v>
          </cell>
          <cell r="H253">
            <v>616.85295725349533</v>
          </cell>
          <cell r="I253">
            <v>9548.1737394236061</v>
          </cell>
        </row>
        <row r="254">
          <cell r="C254">
            <v>10</v>
          </cell>
          <cell r="G254">
            <v>6840.6069210361484</v>
          </cell>
          <cell r="H254">
            <v>383.22984603488203</v>
          </cell>
          <cell r="I254">
            <v>7223.8367670710304</v>
          </cell>
        </row>
        <row r="255">
          <cell r="C255">
            <v>10</v>
          </cell>
          <cell r="G255">
            <v>7039.7850187608328</v>
          </cell>
          <cell r="H255">
            <v>388.73323886263734</v>
          </cell>
          <cell r="I255">
            <v>7428.5182576234702</v>
          </cell>
        </row>
        <row r="256">
          <cell r="C256">
            <v>10</v>
          </cell>
          <cell r="G256">
            <v>3374.588812252171</v>
          </cell>
          <cell r="H256">
            <v>136.84325350109657</v>
          </cell>
          <cell r="I256">
            <v>3511.4320657532676</v>
          </cell>
        </row>
        <row r="257">
          <cell r="C257">
            <v>10</v>
          </cell>
          <cell r="G257">
            <v>3695.5918298650904</v>
          </cell>
          <cell r="H257">
            <v>198.21273415810538</v>
          </cell>
          <cell r="I257">
            <v>3893.8045640231958</v>
          </cell>
        </row>
        <row r="258">
          <cell r="C258">
            <v>10</v>
          </cell>
          <cell r="G258">
            <v>9121.6994116577898</v>
          </cell>
          <cell r="H258">
            <v>18.65760603142553</v>
          </cell>
          <cell r="I258">
            <v>9140.3570176892154</v>
          </cell>
        </row>
        <row r="259">
          <cell r="C259">
            <v>10</v>
          </cell>
          <cell r="G259">
            <v>4746.3769080500197</v>
          </cell>
          <cell r="H259">
            <v>116.56697176300713</v>
          </cell>
          <cell r="I259">
            <v>4862.9438798130268</v>
          </cell>
        </row>
        <row r="260">
          <cell r="C260">
            <v>10</v>
          </cell>
          <cell r="G260">
            <v>1292.0468606760414</v>
          </cell>
          <cell r="H260">
            <v>623.32611990795931</v>
          </cell>
          <cell r="I260">
            <v>1915.3729805840007</v>
          </cell>
        </row>
        <row r="261">
          <cell r="C261">
            <v>10</v>
          </cell>
          <cell r="G261">
            <v>3341.008448069837</v>
          </cell>
          <cell r="H261">
            <v>149.63657023615951</v>
          </cell>
          <cell r="I261">
            <v>3490.6450183059965</v>
          </cell>
        </row>
        <row r="262">
          <cell r="C262">
            <v>10</v>
          </cell>
          <cell r="G262">
            <v>1515.5724165477825</v>
          </cell>
          <cell r="H262">
            <v>93.181059394899421</v>
          </cell>
          <cell r="I262">
            <v>1608.7534759426819</v>
          </cell>
        </row>
        <row r="263">
          <cell r="C263">
            <v>10</v>
          </cell>
          <cell r="G263">
            <v>2144.6111394110576</v>
          </cell>
          <cell r="H263">
            <v>201.84266668785176</v>
          </cell>
          <cell r="I263">
            <v>2346.4538060989094</v>
          </cell>
        </row>
        <row r="264">
          <cell r="C264">
            <v>10</v>
          </cell>
          <cell r="G264">
            <v>1621.8693789042795</v>
          </cell>
          <cell r="H264">
            <v>31.27773083468287</v>
          </cell>
          <cell r="I264">
            <v>1653.1471097389624</v>
          </cell>
        </row>
        <row r="265">
          <cell r="C265">
            <v>10</v>
          </cell>
          <cell r="G265">
            <v>1881.9411921371754</v>
          </cell>
          <cell r="H265">
            <v>121.81976941186531</v>
          </cell>
          <cell r="I265">
            <v>2003.7609615490408</v>
          </cell>
        </row>
        <row r="266">
          <cell r="C266">
            <v>10</v>
          </cell>
          <cell r="G266">
            <v>914.76587862680458</v>
          </cell>
          <cell r="H266">
            <v>283.88099231142064</v>
          </cell>
          <cell r="I266">
            <v>1198.6468709382252</v>
          </cell>
        </row>
        <row r="267">
          <cell r="C267">
            <v>10</v>
          </cell>
          <cell r="G267">
            <v>2423.6853453718759</v>
          </cell>
          <cell r="H267">
            <v>59.006590476991278</v>
          </cell>
          <cell r="I267">
            <v>2482.6919358488672</v>
          </cell>
        </row>
        <row r="268">
          <cell r="C268">
            <v>10</v>
          </cell>
          <cell r="G268">
            <v>2277.7927919375516</v>
          </cell>
          <cell r="H268">
            <v>210.80280643521701</v>
          </cell>
          <cell r="I268">
            <v>2488.5955983727686</v>
          </cell>
        </row>
        <row r="269">
          <cell r="C269">
            <v>10</v>
          </cell>
          <cell r="G269">
            <v>2139.791798611986</v>
          </cell>
          <cell r="H269">
            <v>167.28496442850019</v>
          </cell>
          <cell r="I269">
            <v>2307.0767630404862</v>
          </cell>
        </row>
        <row r="270">
          <cell r="C270">
            <v>10</v>
          </cell>
          <cell r="G270">
            <v>1571.5717324586808</v>
          </cell>
          <cell r="H270">
            <v>30.36529637057788</v>
          </cell>
          <cell r="I270">
            <v>1601.9370288292587</v>
          </cell>
        </row>
        <row r="271">
          <cell r="C271">
            <v>10</v>
          </cell>
          <cell r="G271">
            <v>1332.0054777302707</v>
          </cell>
          <cell r="H271">
            <v>99.158575471301901</v>
          </cell>
          <cell r="I271">
            <v>1431.1640532015726</v>
          </cell>
        </row>
        <row r="272">
          <cell r="C272">
            <v>10</v>
          </cell>
          <cell r="G272">
            <v>2237.0990577994171</v>
          </cell>
          <cell r="H272">
            <v>102.43136098633067</v>
          </cell>
          <cell r="I272">
            <v>2339.5304187857478</v>
          </cell>
        </row>
        <row r="273">
          <cell r="C273">
            <v>10</v>
          </cell>
          <cell r="G273">
            <v>1446.2131620398309</v>
          </cell>
          <cell r="H273">
            <v>128.73656445226175</v>
          </cell>
          <cell r="I273">
            <v>1574.9497264920926</v>
          </cell>
        </row>
        <row r="274">
          <cell r="C274">
            <v>10</v>
          </cell>
          <cell r="G274">
            <v>2440.4023305326054</v>
          </cell>
          <cell r="H274">
            <v>29.62137287313044</v>
          </cell>
          <cell r="I274">
            <v>2470.0237034057359</v>
          </cell>
        </row>
        <row r="275">
          <cell r="C275">
            <v>10</v>
          </cell>
          <cell r="G275">
            <v>1669.5296954927871</v>
          </cell>
          <cell r="H275">
            <v>86.623218100476151</v>
          </cell>
          <cell r="I275">
            <v>1756.1529135932633</v>
          </cell>
        </row>
        <row r="276">
          <cell r="C276">
            <v>10</v>
          </cell>
          <cell r="G276">
            <v>1006.8065531545858</v>
          </cell>
          <cell r="H276">
            <v>155.26088165860915</v>
          </cell>
          <cell r="I276">
            <v>1162.067434813195</v>
          </cell>
        </row>
        <row r="277">
          <cell r="C277">
            <v>10</v>
          </cell>
          <cell r="G277">
            <v>1239.6031064995429</v>
          </cell>
          <cell r="H277">
            <v>115.00761700920634</v>
          </cell>
          <cell r="I277">
            <v>1354.6107235087493</v>
          </cell>
        </row>
        <row r="278">
          <cell r="C278">
            <v>10</v>
          </cell>
          <cell r="G278">
            <v>792.43059713675075</v>
          </cell>
          <cell r="H278">
            <v>73.213462792350469</v>
          </cell>
          <cell r="I278">
            <v>865.64405992910122</v>
          </cell>
        </row>
        <row r="279">
          <cell r="C279">
            <v>10</v>
          </cell>
          <cell r="G279">
            <v>768.4643456502771</v>
          </cell>
          <cell r="H279">
            <v>83.670997640776932</v>
          </cell>
          <cell r="I279">
            <v>852.13534329105403</v>
          </cell>
        </row>
        <row r="280">
          <cell r="C280">
            <v>10</v>
          </cell>
          <cell r="G280">
            <v>1422.5040137296778</v>
          </cell>
          <cell r="H280">
            <v>101.41657841023471</v>
          </cell>
          <cell r="I280">
            <v>1523.9205921399125</v>
          </cell>
        </row>
        <row r="281">
          <cell r="C281">
            <v>10</v>
          </cell>
          <cell r="G281">
            <v>1790.5684040908368</v>
          </cell>
          <cell r="H281">
            <v>95.726160846505991</v>
          </cell>
          <cell r="I281">
            <v>1886.2945649373428</v>
          </cell>
        </row>
        <row r="282">
          <cell r="C282">
            <v>10</v>
          </cell>
          <cell r="G282">
            <v>641.03999752404525</v>
          </cell>
          <cell r="H282">
            <v>112.08767378417008</v>
          </cell>
          <cell r="I282">
            <v>753.12767130821533</v>
          </cell>
        </row>
        <row r="283">
          <cell r="C283">
            <v>10</v>
          </cell>
          <cell r="G283">
            <v>806.10029730117571</v>
          </cell>
          <cell r="H283">
            <v>228.90695637769613</v>
          </cell>
          <cell r="I283">
            <v>1035.0072536788718</v>
          </cell>
        </row>
        <row r="284">
          <cell r="C284">
            <v>10</v>
          </cell>
          <cell r="G284">
            <v>654.89536947006604</v>
          </cell>
          <cell r="H284">
            <v>50.455990783849984</v>
          </cell>
          <cell r="I284">
            <v>705.35136025391603</v>
          </cell>
        </row>
        <row r="285">
          <cell r="C285">
            <v>10</v>
          </cell>
          <cell r="G285">
            <v>911.62802946009901</v>
          </cell>
          <cell r="H285">
            <v>48.644752412415755</v>
          </cell>
          <cell r="I285">
            <v>960.27278187251477</v>
          </cell>
        </row>
        <row r="286">
          <cell r="C286">
            <v>10</v>
          </cell>
          <cell r="G286">
            <v>1421.9226304843073</v>
          </cell>
          <cell r="H286">
            <v>86.711860969930513</v>
          </cell>
          <cell r="I286">
            <v>1508.6344914542378</v>
          </cell>
        </row>
        <row r="287">
          <cell r="C287">
            <v>10</v>
          </cell>
          <cell r="G287">
            <v>955.27928101754151</v>
          </cell>
          <cell r="H287">
            <v>74.725147643547871</v>
          </cell>
          <cell r="I287">
            <v>1030.0044286610894</v>
          </cell>
        </row>
        <row r="288">
          <cell r="C288">
            <v>10</v>
          </cell>
          <cell r="G288">
            <v>1093.8037242388448</v>
          </cell>
          <cell r="H288">
            <v>53.51132062685906</v>
          </cell>
          <cell r="I288">
            <v>1147.3150448657038</v>
          </cell>
        </row>
        <row r="289">
          <cell r="C289">
            <v>10</v>
          </cell>
          <cell r="G289">
            <v>1147.7222691305169</v>
          </cell>
          <cell r="H289">
            <v>45.633401668175566</v>
          </cell>
          <cell r="I289">
            <v>1193.3556707986925</v>
          </cell>
        </row>
        <row r="290">
          <cell r="C290">
            <v>10</v>
          </cell>
          <cell r="G290">
            <v>588.16367911854536</v>
          </cell>
          <cell r="H290">
            <v>50.280228127390615</v>
          </cell>
          <cell r="I290">
            <v>638.44390724593597</v>
          </cell>
        </row>
        <row r="291">
          <cell r="C291">
            <v>10</v>
          </cell>
          <cell r="G291">
            <v>646.38569304026691</v>
          </cell>
          <cell r="H291">
            <v>120.25376626946388</v>
          </cell>
          <cell r="I291">
            <v>766.6394593097308</v>
          </cell>
        </row>
        <row r="292">
          <cell r="C292">
            <v>10</v>
          </cell>
          <cell r="G292">
            <v>890.3185820873606</v>
          </cell>
          <cell r="H292">
            <v>34.721520656208327</v>
          </cell>
          <cell r="I292">
            <v>925.04010274356892</v>
          </cell>
        </row>
        <row r="293">
          <cell r="C293">
            <v>10</v>
          </cell>
          <cell r="G293">
            <v>717.50998286996537</v>
          </cell>
          <cell r="H293">
            <v>39.544780628737385</v>
          </cell>
          <cell r="I293">
            <v>757.05476349870275</v>
          </cell>
        </row>
        <row r="294">
          <cell r="C294">
            <v>10</v>
          </cell>
          <cell r="G294">
            <v>21.485240662499997</v>
          </cell>
          <cell r="H294">
            <v>458.678237835</v>
          </cell>
          <cell r="I294">
            <v>480.16347849750002</v>
          </cell>
        </row>
        <row r="295">
          <cell r="C295">
            <v>10</v>
          </cell>
          <cell r="G295">
            <v>438.96600349549163</v>
          </cell>
          <cell r="H295">
            <v>25.278699477417831</v>
          </cell>
          <cell r="I295">
            <v>464.24470297290947</v>
          </cell>
        </row>
        <row r="296">
          <cell r="C296">
            <v>10</v>
          </cell>
          <cell r="G296">
            <v>504.35394367123308</v>
          </cell>
          <cell r="H296">
            <v>25.95232318196031</v>
          </cell>
          <cell r="I296">
            <v>530.30626685319339</v>
          </cell>
        </row>
        <row r="297">
          <cell r="C297">
            <v>10</v>
          </cell>
          <cell r="G297">
            <v>1065.459130331365</v>
          </cell>
          <cell r="H297">
            <v>36.670573473919148</v>
          </cell>
          <cell r="I297">
            <v>1102.1297038052842</v>
          </cell>
        </row>
        <row r="298">
          <cell r="C298">
            <v>10</v>
          </cell>
          <cell r="G298">
            <v>0</v>
          </cell>
          <cell r="H298">
            <v>291.88079845500005</v>
          </cell>
          <cell r="I298">
            <v>291.88079845500005</v>
          </cell>
        </row>
        <row r="299">
          <cell r="C299">
            <v>10</v>
          </cell>
          <cell r="G299">
            <v>252.65822267868418</v>
          </cell>
          <cell r="H299">
            <v>14.816067129489227</v>
          </cell>
          <cell r="I299">
            <v>267.47428980817341</v>
          </cell>
        </row>
        <row r="300">
          <cell r="C300">
            <v>10</v>
          </cell>
          <cell r="G300">
            <v>673.73441454765452</v>
          </cell>
          <cell r="H300">
            <v>80.418163352270085</v>
          </cell>
          <cell r="I300">
            <v>754.15257789992461</v>
          </cell>
        </row>
        <row r="301">
          <cell r="C301">
            <v>10</v>
          </cell>
          <cell r="G301">
            <v>56.481899999999996</v>
          </cell>
          <cell r="H301">
            <v>183.59069100000002</v>
          </cell>
          <cell r="I301">
            <v>240.07259100000002</v>
          </cell>
        </row>
        <row r="302">
          <cell r="C302">
            <v>10</v>
          </cell>
          <cell r="G302">
            <v>213.17270552990334</v>
          </cell>
          <cell r="H302">
            <v>13.949219346172896</v>
          </cell>
          <cell r="I302">
            <v>227.12192487607624</v>
          </cell>
        </row>
        <row r="303">
          <cell r="C303">
            <v>10</v>
          </cell>
          <cell r="G303">
            <v>0</v>
          </cell>
          <cell r="H303">
            <v>205.76658</v>
          </cell>
          <cell r="I303">
            <v>205.76658</v>
          </cell>
        </row>
        <row r="304">
          <cell r="C304">
            <v>10</v>
          </cell>
          <cell r="G304">
            <v>39.273415042499998</v>
          </cell>
          <cell r="H304">
            <v>116.84313887999997</v>
          </cell>
          <cell r="I304">
            <v>156.11655392249997</v>
          </cell>
        </row>
        <row r="305">
          <cell r="C305">
            <v>10</v>
          </cell>
          <cell r="G305">
            <v>230.95401056348874</v>
          </cell>
          <cell r="H305">
            <v>1.8103936929572058</v>
          </cell>
          <cell r="I305">
            <v>232.76440425644594</v>
          </cell>
        </row>
        <row r="306">
          <cell r="C306">
            <v>10</v>
          </cell>
          <cell r="G306">
            <v>132.6881662974952</v>
          </cell>
          <cell r="H306">
            <v>13.252304649442664</v>
          </cell>
          <cell r="I306">
            <v>145.94047094693786</v>
          </cell>
        </row>
        <row r="307">
          <cell r="C307">
            <v>10</v>
          </cell>
          <cell r="G307">
            <v>0</v>
          </cell>
          <cell r="H307">
            <v>1.1673750000000001</v>
          </cell>
          <cell r="I307">
            <v>1.1673750000000001</v>
          </cell>
        </row>
        <row r="308">
          <cell r="C308">
            <v>11</v>
          </cell>
          <cell r="G308">
            <v>15362.602858225666</v>
          </cell>
          <cell r="H308">
            <v>509.00980498178808</v>
          </cell>
          <cell r="I308">
            <v>15871.612663207454</v>
          </cell>
        </row>
        <row r="309">
          <cell r="C309">
            <v>11</v>
          </cell>
          <cell r="G309">
            <v>13134.774620964572</v>
          </cell>
          <cell r="H309">
            <v>896.60443759564771</v>
          </cell>
          <cell r="I309">
            <v>14031.37905856022</v>
          </cell>
        </row>
        <row r="310">
          <cell r="C310">
            <v>11</v>
          </cell>
          <cell r="G310">
            <v>7120.136332000975</v>
          </cell>
          <cell r="H310">
            <v>0</v>
          </cell>
          <cell r="I310">
            <v>7120.136332000975</v>
          </cell>
        </row>
        <row r="311">
          <cell r="C311">
            <v>11</v>
          </cell>
          <cell r="G311">
            <v>7643.7361341520291</v>
          </cell>
          <cell r="H311">
            <v>358.44425323230848</v>
          </cell>
          <cell r="I311">
            <v>8002.1803873843373</v>
          </cell>
        </row>
        <row r="312">
          <cell r="C312">
            <v>11</v>
          </cell>
          <cell r="G312">
            <v>9548.1737394236061</v>
          </cell>
          <cell r="H312">
            <v>773.84146417580882</v>
          </cell>
          <cell r="I312">
            <v>10322.015203599414</v>
          </cell>
        </row>
        <row r="313">
          <cell r="C313">
            <v>11</v>
          </cell>
          <cell r="G313">
            <v>7223.8367670710304</v>
          </cell>
          <cell r="H313">
            <v>304.62079393594797</v>
          </cell>
          <cell r="I313">
            <v>7528.4575610069787</v>
          </cell>
        </row>
        <row r="314">
          <cell r="C314">
            <v>11</v>
          </cell>
          <cell r="G314">
            <v>7428.5182576234702</v>
          </cell>
          <cell r="H314">
            <v>684.80735605522386</v>
          </cell>
          <cell r="I314">
            <v>8113.325613678694</v>
          </cell>
        </row>
        <row r="315">
          <cell r="C315">
            <v>11</v>
          </cell>
          <cell r="G315">
            <v>3511.4320657532676</v>
          </cell>
          <cell r="H315">
            <v>2.937199946987413</v>
          </cell>
          <cell r="I315">
            <v>3514.3692657002548</v>
          </cell>
        </row>
        <row r="316">
          <cell r="C316">
            <v>11</v>
          </cell>
          <cell r="G316">
            <v>3893.8045640231958</v>
          </cell>
          <cell r="H316">
            <v>187.59565631172521</v>
          </cell>
          <cell r="I316">
            <v>4081.400220334921</v>
          </cell>
        </row>
        <row r="317">
          <cell r="C317">
            <v>11</v>
          </cell>
          <cell r="G317">
            <v>9140.3570176892154</v>
          </cell>
          <cell r="H317">
            <v>1070.1326866508643</v>
          </cell>
          <cell r="I317">
            <v>10210.48970434008</v>
          </cell>
        </row>
        <row r="318">
          <cell r="C318">
            <v>11</v>
          </cell>
          <cell r="G318">
            <v>4862.9438798130268</v>
          </cell>
          <cell r="H318">
            <v>49.872743761876258</v>
          </cell>
          <cell r="I318">
            <v>4912.8166235749031</v>
          </cell>
        </row>
        <row r="319">
          <cell r="C319">
            <v>11</v>
          </cell>
          <cell r="G319">
            <v>1915.3729805840007</v>
          </cell>
          <cell r="H319">
            <v>173.92286460156069</v>
          </cell>
          <cell r="I319">
            <v>2089.2958451855616</v>
          </cell>
        </row>
        <row r="320">
          <cell r="C320">
            <v>11</v>
          </cell>
          <cell r="G320">
            <v>3490.6450183059965</v>
          </cell>
          <cell r="H320">
            <v>86.753945466806329</v>
          </cell>
          <cell r="I320">
            <v>3577.3989637728027</v>
          </cell>
        </row>
        <row r="321">
          <cell r="C321">
            <v>11</v>
          </cell>
          <cell r="G321">
            <v>1608.7534759426819</v>
          </cell>
          <cell r="H321">
            <v>92.332793573814712</v>
          </cell>
          <cell r="I321">
            <v>1701.0862695164967</v>
          </cell>
        </row>
        <row r="322">
          <cell r="C322">
            <v>11</v>
          </cell>
          <cell r="G322">
            <v>2346.4538060989094</v>
          </cell>
          <cell r="H322">
            <v>86.543608642903507</v>
          </cell>
          <cell r="I322">
            <v>2432.9974147418129</v>
          </cell>
        </row>
        <row r="323">
          <cell r="C323">
            <v>11</v>
          </cell>
          <cell r="G323">
            <v>1653.1471097389624</v>
          </cell>
          <cell r="H323">
            <v>7.5041284452336043</v>
          </cell>
          <cell r="I323">
            <v>1660.651238184196</v>
          </cell>
        </row>
        <row r="324">
          <cell r="C324">
            <v>11</v>
          </cell>
          <cell r="G324">
            <v>2003.7609615490408</v>
          </cell>
          <cell r="H324">
            <v>108.53132051666856</v>
          </cell>
          <cell r="I324">
            <v>2112.2922820657095</v>
          </cell>
        </row>
        <row r="325">
          <cell r="C325">
            <v>11</v>
          </cell>
          <cell r="G325">
            <v>1198.6468709382252</v>
          </cell>
          <cell r="H325">
            <v>0</v>
          </cell>
          <cell r="I325">
            <v>1198.6468709382252</v>
          </cell>
        </row>
        <row r="326">
          <cell r="C326">
            <v>11</v>
          </cell>
          <cell r="G326">
            <v>2482.6919358488672</v>
          </cell>
          <cell r="H326">
            <v>63.25230020014066</v>
          </cell>
          <cell r="I326">
            <v>2545.9442360490079</v>
          </cell>
        </row>
        <row r="327">
          <cell r="C327">
            <v>11</v>
          </cell>
          <cell r="G327">
            <v>2488.5955983727686</v>
          </cell>
          <cell r="H327">
            <v>32.445582674017452</v>
          </cell>
          <cell r="I327">
            <v>2521.0411810467858</v>
          </cell>
        </row>
        <row r="328">
          <cell r="C328">
            <v>11</v>
          </cell>
          <cell r="G328">
            <v>2307.0767630404862</v>
          </cell>
          <cell r="H328">
            <v>48.019533216785305</v>
          </cell>
          <cell r="I328">
            <v>2355.0962962572717</v>
          </cell>
        </row>
        <row r="329">
          <cell r="C329">
            <v>11</v>
          </cell>
          <cell r="G329">
            <v>1601.9370288292587</v>
          </cell>
          <cell r="H329">
            <v>25.115516693455625</v>
          </cell>
          <cell r="I329">
            <v>1627.0525455227144</v>
          </cell>
        </row>
        <row r="330">
          <cell r="C330">
            <v>11</v>
          </cell>
          <cell r="G330">
            <v>1431.1640532015726</v>
          </cell>
          <cell r="H330">
            <v>42.418429545282805</v>
          </cell>
          <cell r="I330">
            <v>1473.5824827468555</v>
          </cell>
        </row>
        <row r="331">
          <cell r="C331">
            <v>11</v>
          </cell>
          <cell r="G331">
            <v>2339.5304187857478</v>
          </cell>
          <cell r="H331">
            <v>170.82685901235268</v>
          </cell>
          <cell r="I331">
            <v>2510.3572777981003</v>
          </cell>
        </row>
        <row r="332">
          <cell r="C332">
            <v>11</v>
          </cell>
          <cell r="G332">
            <v>1574.9497264920926</v>
          </cell>
          <cell r="H332">
            <v>77.761861767592535</v>
          </cell>
          <cell r="I332">
            <v>1652.7115882596852</v>
          </cell>
        </row>
        <row r="333">
          <cell r="C333">
            <v>11</v>
          </cell>
          <cell r="G333">
            <v>2470.0237034057359</v>
          </cell>
          <cell r="H333">
            <v>79.059441030796066</v>
          </cell>
          <cell r="I333">
            <v>2549.0831444365322</v>
          </cell>
        </row>
        <row r="334">
          <cell r="C334">
            <v>11</v>
          </cell>
          <cell r="G334">
            <v>1756.1529135932633</v>
          </cell>
          <cell r="H334">
            <v>65.010503228896809</v>
          </cell>
          <cell r="I334">
            <v>1821.1634168221601</v>
          </cell>
        </row>
        <row r="335">
          <cell r="C335">
            <v>11</v>
          </cell>
          <cell r="G335">
            <v>1162.067434813195</v>
          </cell>
          <cell r="H335">
            <v>0</v>
          </cell>
          <cell r="I335">
            <v>1162.067434813195</v>
          </cell>
        </row>
        <row r="336">
          <cell r="C336">
            <v>11</v>
          </cell>
          <cell r="G336">
            <v>1354.6107235087493</v>
          </cell>
          <cell r="H336">
            <v>81.352332047457665</v>
          </cell>
          <cell r="I336">
            <v>1435.9630555562069</v>
          </cell>
        </row>
        <row r="337">
          <cell r="C337">
            <v>11</v>
          </cell>
          <cell r="G337">
            <v>865.64405992910122</v>
          </cell>
          <cell r="H337">
            <v>59.991531200051604</v>
          </cell>
          <cell r="I337">
            <v>925.63559112915277</v>
          </cell>
        </row>
        <row r="338">
          <cell r="C338">
            <v>11</v>
          </cell>
          <cell r="G338">
            <v>852.13534329105403</v>
          </cell>
          <cell r="H338">
            <v>172.42835146926126</v>
          </cell>
          <cell r="I338">
            <v>1024.5636947603152</v>
          </cell>
        </row>
        <row r="339">
          <cell r="C339">
            <v>11</v>
          </cell>
          <cell r="G339">
            <v>1523.9205921399125</v>
          </cell>
          <cell r="H339">
            <v>55.915096291917713</v>
          </cell>
          <cell r="I339">
            <v>1579.8356884318302</v>
          </cell>
        </row>
        <row r="340">
          <cell r="C340">
            <v>11</v>
          </cell>
          <cell r="G340">
            <v>1886.2945649373428</v>
          </cell>
          <cell r="H340">
            <v>77.340354028720085</v>
          </cell>
          <cell r="I340">
            <v>1963.634918966063</v>
          </cell>
        </row>
        <row r="341">
          <cell r="C341">
            <v>11</v>
          </cell>
          <cell r="G341">
            <v>753.12767130821533</v>
          </cell>
          <cell r="H341">
            <v>108.22350777611383</v>
          </cell>
          <cell r="I341">
            <v>861.35117908432915</v>
          </cell>
        </row>
        <row r="342">
          <cell r="C342">
            <v>11</v>
          </cell>
          <cell r="G342">
            <v>1035.0072536788718</v>
          </cell>
          <cell r="H342">
            <v>0</v>
          </cell>
          <cell r="I342">
            <v>1035.0072536788718</v>
          </cell>
        </row>
        <row r="343">
          <cell r="C343">
            <v>11</v>
          </cell>
          <cell r="G343">
            <v>705.35136025391603</v>
          </cell>
          <cell r="H343">
            <v>75.567499264956965</v>
          </cell>
          <cell r="I343">
            <v>780.91885951887298</v>
          </cell>
        </row>
        <row r="344">
          <cell r="C344">
            <v>11</v>
          </cell>
          <cell r="G344">
            <v>960.27278187251477</v>
          </cell>
          <cell r="H344">
            <v>46.237545469992071</v>
          </cell>
          <cell r="I344">
            <v>1006.5103273425068</v>
          </cell>
        </row>
        <row r="345">
          <cell r="C345">
            <v>11</v>
          </cell>
          <cell r="G345">
            <v>1508.6344914542378</v>
          </cell>
          <cell r="H345">
            <v>39.833728455821507</v>
          </cell>
          <cell r="I345">
            <v>1548.4682199100594</v>
          </cell>
        </row>
        <row r="346">
          <cell r="C346">
            <v>11</v>
          </cell>
          <cell r="G346">
            <v>1030.0044286610894</v>
          </cell>
          <cell r="H346">
            <v>69.089414416223335</v>
          </cell>
          <cell r="I346">
            <v>1099.0938430773126</v>
          </cell>
        </row>
        <row r="347">
          <cell r="C347">
            <v>11</v>
          </cell>
          <cell r="G347">
            <v>1147.3150448657038</v>
          </cell>
          <cell r="H347">
            <v>45.792991224867173</v>
          </cell>
          <cell r="I347">
            <v>1193.108036090571</v>
          </cell>
        </row>
        <row r="348">
          <cell r="C348">
            <v>11</v>
          </cell>
          <cell r="G348">
            <v>1193.3556707986925</v>
          </cell>
          <cell r="H348">
            <v>71.631223271694111</v>
          </cell>
          <cell r="I348">
            <v>1264.9868940703866</v>
          </cell>
        </row>
        <row r="349">
          <cell r="C349">
            <v>11</v>
          </cell>
          <cell r="G349">
            <v>638.44390724593597</v>
          </cell>
          <cell r="H349">
            <v>25.64231985042019</v>
          </cell>
          <cell r="I349">
            <v>664.0862270963562</v>
          </cell>
        </row>
        <row r="350">
          <cell r="C350">
            <v>11</v>
          </cell>
          <cell r="G350">
            <v>766.6394593097308</v>
          </cell>
          <cell r="H350">
            <v>58.426426268466876</v>
          </cell>
          <cell r="I350">
            <v>825.06588557819771</v>
          </cell>
        </row>
        <row r="351">
          <cell r="C351">
            <v>11</v>
          </cell>
          <cell r="G351">
            <v>925.04010274356892</v>
          </cell>
          <cell r="H351">
            <v>41.771872091016157</v>
          </cell>
          <cell r="I351">
            <v>966.81197483458504</v>
          </cell>
        </row>
        <row r="352">
          <cell r="C352">
            <v>11</v>
          </cell>
          <cell r="G352">
            <v>757.05476349870275</v>
          </cell>
          <cell r="H352">
            <v>0</v>
          </cell>
          <cell r="I352">
            <v>757.05476349870275</v>
          </cell>
        </row>
        <row r="353">
          <cell r="C353">
            <v>11</v>
          </cell>
          <cell r="G353">
            <v>480.16347849750002</v>
          </cell>
          <cell r="H353">
            <v>205.77940285499992</v>
          </cell>
          <cell r="I353">
            <v>685.94288135249997</v>
          </cell>
        </row>
        <row r="354">
          <cell r="C354">
            <v>11</v>
          </cell>
          <cell r="G354">
            <v>464.24470297290947</v>
          </cell>
          <cell r="H354">
            <v>25.129575571530967</v>
          </cell>
          <cell r="I354">
            <v>489.37427854444041</v>
          </cell>
        </row>
        <row r="355">
          <cell r="C355">
            <v>11</v>
          </cell>
          <cell r="G355">
            <v>530.30626685319339</v>
          </cell>
          <cell r="H355">
            <v>37.210805215200345</v>
          </cell>
          <cell r="I355">
            <v>567.51707206839376</v>
          </cell>
        </row>
        <row r="356">
          <cell r="C356">
            <v>11</v>
          </cell>
          <cell r="G356">
            <v>1102.1297038052842</v>
          </cell>
          <cell r="H356">
            <v>29.887195133140693</v>
          </cell>
          <cell r="I356">
            <v>1132.0168989384249</v>
          </cell>
        </row>
        <row r="357">
          <cell r="C357">
            <v>11</v>
          </cell>
          <cell r="G357">
            <v>291.88079845500005</v>
          </cell>
          <cell r="H357">
            <v>-41.182439820000035</v>
          </cell>
          <cell r="I357">
            <v>250.69835863500001</v>
          </cell>
        </row>
        <row r="358">
          <cell r="C358">
            <v>11</v>
          </cell>
          <cell r="G358">
            <v>267.47428980817341</v>
          </cell>
          <cell r="H358">
            <v>25.17283973006511</v>
          </cell>
          <cell r="I358">
            <v>292.64712953823852</v>
          </cell>
        </row>
        <row r="359">
          <cell r="C359">
            <v>11</v>
          </cell>
          <cell r="G359">
            <v>754.15257789992461</v>
          </cell>
          <cell r="H359">
            <v>8.4418598934340494</v>
          </cell>
          <cell r="I359">
            <v>762.59443779335868</v>
          </cell>
        </row>
        <row r="360">
          <cell r="C360">
            <v>11</v>
          </cell>
          <cell r="G360">
            <v>240.07259100000002</v>
          </cell>
          <cell r="H360">
            <v>172.31500701749994</v>
          </cell>
          <cell r="I360">
            <v>412.38759801749995</v>
          </cell>
        </row>
        <row r="361">
          <cell r="C361">
            <v>11</v>
          </cell>
          <cell r="G361">
            <v>227.12192487607624</v>
          </cell>
          <cell r="H361">
            <v>27.22511212178815</v>
          </cell>
          <cell r="I361">
            <v>254.34703699786439</v>
          </cell>
        </row>
        <row r="362">
          <cell r="C362">
            <v>11</v>
          </cell>
          <cell r="G362">
            <v>205.76658</v>
          </cell>
          <cell r="H362">
            <v>142.57512599999998</v>
          </cell>
          <cell r="I362">
            <v>348.34170599999999</v>
          </cell>
        </row>
        <row r="363">
          <cell r="C363">
            <v>11</v>
          </cell>
          <cell r="G363">
            <v>156.11655392249997</v>
          </cell>
          <cell r="H363">
            <v>239.097737505</v>
          </cell>
          <cell r="I363">
            <v>395.21429142749997</v>
          </cell>
        </row>
        <row r="364">
          <cell r="C364">
            <v>11</v>
          </cell>
          <cell r="G364">
            <v>232.76440425644594</v>
          </cell>
          <cell r="H364">
            <v>20.304123251958675</v>
          </cell>
          <cell r="I364">
            <v>253.06852750840463</v>
          </cell>
        </row>
        <row r="365">
          <cell r="C365">
            <v>11</v>
          </cell>
          <cell r="G365">
            <v>145.94047094693786</v>
          </cell>
          <cell r="H365">
            <v>7.6107921339183155</v>
          </cell>
          <cell r="I365">
            <v>153.55126308085619</v>
          </cell>
        </row>
        <row r="366">
          <cell r="C366">
            <v>11</v>
          </cell>
          <cell r="G366">
            <v>1.1673750000000001</v>
          </cell>
          <cell r="H366">
            <v>164.381835</v>
          </cell>
          <cell r="I366">
            <v>165.54920999999999</v>
          </cell>
        </row>
        <row r="367">
          <cell r="C367">
            <v>11</v>
          </cell>
          <cell r="G367">
            <v>0</v>
          </cell>
          <cell r="H367">
            <v>72.441749999999999</v>
          </cell>
          <cell r="I367">
            <v>72.441749999999999</v>
          </cell>
        </row>
        <row r="368">
          <cell r="C368">
            <v>12</v>
          </cell>
          <cell r="G368">
            <v>15871.612663207454</v>
          </cell>
          <cell r="H368">
            <v>0</v>
          </cell>
          <cell r="I368">
            <v>15871.612663207454</v>
          </cell>
        </row>
        <row r="369">
          <cell r="C369">
            <v>12</v>
          </cell>
          <cell r="G369">
            <v>14031.37905856022</v>
          </cell>
          <cell r="H369">
            <v>0</v>
          </cell>
          <cell r="I369">
            <v>14031.37905856022</v>
          </cell>
        </row>
        <row r="370">
          <cell r="C370">
            <v>12</v>
          </cell>
          <cell r="G370">
            <v>7120.136332000975</v>
          </cell>
          <cell r="H370">
            <v>0</v>
          </cell>
          <cell r="I370">
            <v>7120.136332000975</v>
          </cell>
        </row>
        <row r="371">
          <cell r="C371">
            <v>12</v>
          </cell>
          <cell r="G371">
            <v>8002.1803873843373</v>
          </cell>
          <cell r="H371">
            <v>0</v>
          </cell>
          <cell r="I371">
            <v>8002.1803873843373</v>
          </cell>
        </row>
        <row r="372">
          <cell r="C372">
            <v>12</v>
          </cell>
          <cell r="G372">
            <v>10322.015203599414</v>
          </cell>
          <cell r="H372">
            <v>0</v>
          </cell>
          <cell r="I372">
            <v>10322.015203599414</v>
          </cell>
        </row>
        <row r="373">
          <cell r="C373">
            <v>12</v>
          </cell>
          <cell r="G373">
            <v>7528.4575610069787</v>
          </cell>
          <cell r="H373">
            <v>0</v>
          </cell>
          <cell r="I373">
            <v>7528.4575610069787</v>
          </cell>
        </row>
        <row r="374">
          <cell r="C374">
            <v>12</v>
          </cell>
          <cell r="G374">
            <v>8113.325613678694</v>
          </cell>
          <cell r="H374">
            <v>0</v>
          </cell>
          <cell r="I374">
            <v>8113.325613678694</v>
          </cell>
        </row>
        <row r="375">
          <cell r="C375">
            <v>12</v>
          </cell>
          <cell r="G375">
            <v>3514.3692657002548</v>
          </cell>
          <cell r="H375">
            <v>0</v>
          </cell>
          <cell r="I375">
            <v>3514.3692657002548</v>
          </cell>
        </row>
        <row r="376">
          <cell r="C376">
            <v>12</v>
          </cell>
          <cell r="G376">
            <v>4081.400220334921</v>
          </cell>
          <cell r="H376">
            <v>0</v>
          </cell>
          <cell r="I376">
            <v>4081.400220334921</v>
          </cell>
        </row>
        <row r="377">
          <cell r="C377">
            <v>12</v>
          </cell>
          <cell r="G377">
            <v>10210.48970434008</v>
          </cell>
          <cell r="H377">
            <v>0</v>
          </cell>
          <cell r="I377">
            <v>10210.48970434008</v>
          </cell>
        </row>
        <row r="378">
          <cell r="C378">
            <v>12</v>
          </cell>
          <cell r="G378">
            <v>4912.8166235749031</v>
          </cell>
          <cell r="H378">
            <v>0</v>
          </cell>
          <cell r="I378">
            <v>4912.8166235749031</v>
          </cell>
        </row>
        <row r="379">
          <cell r="C379">
            <v>12</v>
          </cell>
          <cell r="G379">
            <v>2089.2958451855616</v>
          </cell>
          <cell r="H379">
            <v>0</v>
          </cell>
          <cell r="I379">
            <v>2089.2958451855616</v>
          </cell>
        </row>
        <row r="380">
          <cell r="C380">
            <v>12</v>
          </cell>
          <cell r="G380">
            <v>3577.3989637728027</v>
          </cell>
          <cell r="H380">
            <v>0</v>
          </cell>
          <cell r="I380">
            <v>3577.3989637728027</v>
          </cell>
        </row>
        <row r="381">
          <cell r="C381">
            <v>12</v>
          </cell>
          <cell r="G381">
            <v>1701.0862695164967</v>
          </cell>
          <cell r="H381">
            <v>0</v>
          </cell>
          <cell r="I381">
            <v>1701.0862695164967</v>
          </cell>
        </row>
        <row r="382">
          <cell r="C382">
            <v>12</v>
          </cell>
          <cell r="G382">
            <v>2432.9974147418129</v>
          </cell>
          <cell r="H382">
            <v>0</v>
          </cell>
          <cell r="I382">
            <v>2432.9974147418129</v>
          </cell>
        </row>
        <row r="383">
          <cell r="C383">
            <v>12</v>
          </cell>
          <cell r="G383">
            <v>1660.651238184196</v>
          </cell>
          <cell r="H383">
            <v>0</v>
          </cell>
          <cell r="I383">
            <v>1660.651238184196</v>
          </cell>
        </row>
        <row r="384">
          <cell r="C384">
            <v>12</v>
          </cell>
          <cell r="G384">
            <v>2112.2922820657095</v>
          </cell>
          <cell r="H384">
            <v>0</v>
          </cell>
          <cell r="I384">
            <v>2112.2922820657095</v>
          </cell>
        </row>
        <row r="385">
          <cell r="C385">
            <v>12</v>
          </cell>
          <cell r="G385">
            <v>1198.6468709382252</v>
          </cell>
          <cell r="H385">
            <v>0</v>
          </cell>
          <cell r="I385">
            <v>1198.6468709382252</v>
          </cell>
        </row>
        <row r="386">
          <cell r="C386">
            <v>12</v>
          </cell>
          <cell r="G386">
            <v>2545.9442360490079</v>
          </cell>
          <cell r="H386">
            <v>0</v>
          </cell>
          <cell r="I386">
            <v>2545.9442360490079</v>
          </cell>
        </row>
        <row r="387">
          <cell r="C387">
            <v>12</v>
          </cell>
          <cell r="G387">
            <v>2521.0411810467858</v>
          </cell>
          <cell r="H387">
            <v>0</v>
          </cell>
          <cell r="I387">
            <v>2521.0411810467858</v>
          </cell>
        </row>
        <row r="388">
          <cell r="C388">
            <v>12</v>
          </cell>
          <cell r="G388">
            <v>2355.0962962572717</v>
          </cell>
          <cell r="H388">
            <v>0</v>
          </cell>
          <cell r="I388">
            <v>2355.0962962572717</v>
          </cell>
        </row>
        <row r="389">
          <cell r="C389">
            <v>12</v>
          </cell>
          <cell r="G389">
            <v>1627.0525455227144</v>
          </cell>
          <cell r="H389">
            <v>0</v>
          </cell>
          <cell r="I389">
            <v>1627.0525455227144</v>
          </cell>
        </row>
        <row r="390">
          <cell r="C390">
            <v>12</v>
          </cell>
          <cell r="G390">
            <v>1473.5824827468555</v>
          </cell>
          <cell r="H390">
            <v>0</v>
          </cell>
          <cell r="I390">
            <v>1473.5824827468555</v>
          </cell>
        </row>
        <row r="391">
          <cell r="C391">
            <v>12</v>
          </cell>
          <cell r="G391">
            <v>2510.3572777981003</v>
          </cell>
          <cell r="H391">
            <v>0</v>
          </cell>
          <cell r="I391">
            <v>2510.3572777981003</v>
          </cell>
        </row>
        <row r="392">
          <cell r="C392">
            <v>12</v>
          </cell>
          <cell r="G392">
            <v>1652.7115882596852</v>
          </cell>
          <cell r="H392">
            <v>0</v>
          </cell>
          <cell r="I392">
            <v>1652.7115882596852</v>
          </cell>
        </row>
        <row r="393">
          <cell r="C393">
            <v>12</v>
          </cell>
          <cell r="G393">
            <v>2549.0831444365322</v>
          </cell>
          <cell r="H393">
            <v>0</v>
          </cell>
          <cell r="I393">
            <v>2549.0831444365322</v>
          </cell>
        </row>
        <row r="394">
          <cell r="C394">
            <v>12</v>
          </cell>
          <cell r="G394">
            <v>1821.1634168221601</v>
          </cell>
          <cell r="H394">
            <v>0</v>
          </cell>
          <cell r="I394">
            <v>1821.1634168221601</v>
          </cell>
        </row>
        <row r="395">
          <cell r="C395">
            <v>12</v>
          </cell>
          <cell r="G395">
            <v>1162.067434813195</v>
          </cell>
          <cell r="H395">
            <v>0</v>
          </cell>
          <cell r="I395">
            <v>1162.067434813195</v>
          </cell>
        </row>
        <row r="396">
          <cell r="C396">
            <v>12</v>
          </cell>
          <cell r="G396">
            <v>1435.9630555562069</v>
          </cell>
          <cell r="H396">
            <v>0</v>
          </cell>
          <cell r="I396">
            <v>1435.9630555562069</v>
          </cell>
        </row>
        <row r="397">
          <cell r="C397">
            <v>12</v>
          </cell>
          <cell r="G397">
            <v>925.63559112915277</v>
          </cell>
          <cell r="H397">
            <v>0</v>
          </cell>
          <cell r="I397">
            <v>925.63559112915277</v>
          </cell>
        </row>
        <row r="398">
          <cell r="C398">
            <v>12</v>
          </cell>
          <cell r="G398">
            <v>1024.5636947603152</v>
          </cell>
          <cell r="H398">
            <v>0</v>
          </cell>
          <cell r="I398">
            <v>1024.5636947603152</v>
          </cell>
        </row>
        <row r="399">
          <cell r="C399">
            <v>12</v>
          </cell>
          <cell r="G399">
            <v>1579.8356884318302</v>
          </cell>
          <cell r="H399">
            <v>0</v>
          </cell>
          <cell r="I399">
            <v>1579.8356884318302</v>
          </cell>
        </row>
        <row r="400">
          <cell r="C400">
            <v>12</v>
          </cell>
          <cell r="G400">
            <v>1963.634918966063</v>
          </cell>
          <cell r="H400">
            <v>0</v>
          </cell>
          <cell r="I400">
            <v>1963.634918966063</v>
          </cell>
        </row>
        <row r="401">
          <cell r="C401">
            <v>12</v>
          </cell>
          <cell r="G401">
            <v>861.35117908432915</v>
          </cell>
          <cell r="H401">
            <v>0</v>
          </cell>
          <cell r="I401">
            <v>861.35117908432915</v>
          </cell>
        </row>
        <row r="402">
          <cell r="C402">
            <v>12</v>
          </cell>
          <cell r="G402">
            <v>1035.0072536788718</v>
          </cell>
          <cell r="H402">
            <v>0</v>
          </cell>
          <cell r="I402">
            <v>1035.0072536788718</v>
          </cell>
        </row>
        <row r="403">
          <cell r="C403">
            <v>12</v>
          </cell>
          <cell r="G403">
            <v>780.91885951887298</v>
          </cell>
          <cell r="H403">
            <v>0</v>
          </cell>
          <cell r="I403">
            <v>780.91885951887298</v>
          </cell>
        </row>
        <row r="404">
          <cell r="C404">
            <v>12</v>
          </cell>
          <cell r="G404">
            <v>1006.5103273425068</v>
          </cell>
          <cell r="H404">
            <v>0</v>
          </cell>
          <cell r="I404">
            <v>1006.5103273425068</v>
          </cell>
        </row>
        <row r="405">
          <cell r="C405">
            <v>12</v>
          </cell>
          <cell r="G405">
            <v>1548.4682199100594</v>
          </cell>
          <cell r="H405">
            <v>0</v>
          </cell>
          <cell r="I405">
            <v>1548.4682199100594</v>
          </cell>
        </row>
        <row r="406">
          <cell r="C406">
            <v>12</v>
          </cell>
          <cell r="G406">
            <v>1099.0938430773126</v>
          </cell>
          <cell r="H406">
            <v>0</v>
          </cell>
          <cell r="I406">
            <v>1099.0938430773126</v>
          </cell>
        </row>
        <row r="407">
          <cell r="C407">
            <v>12</v>
          </cell>
          <cell r="G407">
            <v>1193.108036090571</v>
          </cell>
          <cell r="H407">
            <v>0</v>
          </cell>
          <cell r="I407">
            <v>1193.108036090571</v>
          </cell>
        </row>
        <row r="408">
          <cell r="C408">
            <v>12</v>
          </cell>
          <cell r="G408">
            <v>1264.9868940703866</v>
          </cell>
          <cell r="H408">
            <v>0</v>
          </cell>
          <cell r="I408">
            <v>1264.9868940703866</v>
          </cell>
        </row>
        <row r="409">
          <cell r="C409">
            <v>12</v>
          </cell>
          <cell r="G409">
            <v>664.0862270963562</v>
          </cell>
          <cell r="H409">
            <v>0</v>
          </cell>
          <cell r="I409">
            <v>664.0862270963562</v>
          </cell>
        </row>
        <row r="410">
          <cell r="C410">
            <v>12</v>
          </cell>
          <cell r="G410">
            <v>825.06588557819771</v>
          </cell>
          <cell r="H410">
            <v>0</v>
          </cell>
          <cell r="I410">
            <v>825.06588557819771</v>
          </cell>
        </row>
        <row r="411">
          <cell r="C411">
            <v>12</v>
          </cell>
          <cell r="G411">
            <v>966.81197483458504</v>
          </cell>
          <cell r="H411">
            <v>0</v>
          </cell>
          <cell r="I411">
            <v>966.81197483458504</v>
          </cell>
        </row>
        <row r="412">
          <cell r="C412">
            <v>12</v>
          </cell>
          <cell r="G412">
            <v>757.05476349870275</v>
          </cell>
          <cell r="H412">
            <v>0</v>
          </cell>
          <cell r="I412">
            <v>757.05476349870275</v>
          </cell>
        </row>
        <row r="413">
          <cell r="C413">
            <v>12</v>
          </cell>
          <cell r="G413">
            <v>685.94288135249997</v>
          </cell>
          <cell r="H413">
            <v>0</v>
          </cell>
          <cell r="I413">
            <v>685.94288135249997</v>
          </cell>
        </row>
        <row r="414">
          <cell r="C414">
            <v>12</v>
          </cell>
          <cell r="G414">
            <v>489.37427854444041</v>
          </cell>
          <cell r="H414">
            <v>0</v>
          </cell>
          <cell r="I414">
            <v>489.37427854444041</v>
          </cell>
        </row>
        <row r="415">
          <cell r="C415">
            <v>12</v>
          </cell>
          <cell r="G415">
            <v>567.51707206839376</v>
          </cell>
          <cell r="H415">
            <v>0</v>
          </cell>
          <cell r="I415">
            <v>567.51707206839376</v>
          </cell>
        </row>
        <row r="416">
          <cell r="C416">
            <v>12</v>
          </cell>
          <cell r="G416">
            <v>1132.0168989384249</v>
          </cell>
          <cell r="H416">
            <v>0</v>
          </cell>
          <cell r="I416">
            <v>1132.0168989384249</v>
          </cell>
        </row>
        <row r="417">
          <cell r="C417">
            <v>12</v>
          </cell>
          <cell r="G417">
            <v>250.69835863500001</v>
          </cell>
          <cell r="H417">
            <v>0</v>
          </cell>
          <cell r="I417">
            <v>250.69835863500001</v>
          </cell>
        </row>
        <row r="418">
          <cell r="C418">
            <v>12</v>
          </cell>
          <cell r="G418">
            <v>292.64712953823852</v>
          </cell>
          <cell r="H418">
            <v>0</v>
          </cell>
          <cell r="I418">
            <v>292.64712953823852</v>
          </cell>
        </row>
        <row r="419">
          <cell r="C419">
            <v>12</v>
          </cell>
          <cell r="G419">
            <v>762.59443779335868</v>
          </cell>
          <cell r="H419">
            <v>0</v>
          </cell>
          <cell r="I419">
            <v>762.59443779335868</v>
          </cell>
        </row>
        <row r="420">
          <cell r="C420">
            <v>12</v>
          </cell>
          <cell r="G420">
            <v>412.38759801749995</v>
          </cell>
          <cell r="H420">
            <v>0</v>
          </cell>
          <cell r="I420">
            <v>412.38759801749995</v>
          </cell>
        </row>
        <row r="421">
          <cell r="C421">
            <v>12</v>
          </cell>
          <cell r="G421">
            <v>254.34703699786439</v>
          </cell>
          <cell r="H421">
            <v>0</v>
          </cell>
          <cell r="I421">
            <v>254.34703699786439</v>
          </cell>
        </row>
        <row r="422">
          <cell r="C422">
            <v>12</v>
          </cell>
          <cell r="G422">
            <v>348.34170599999999</v>
          </cell>
          <cell r="H422">
            <v>0</v>
          </cell>
          <cell r="I422">
            <v>348.34170599999999</v>
          </cell>
        </row>
        <row r="423">
          <cell r="C423">
            <v>12</v>
          </cell>
          <cell r="G423">
            <v>395.21429142749997</v>
          </cell>
          <cell r="H423">
            <v>0</v>
          </cell>
          <cell r="I423">
            <v>395.21429142749997</v>
          </cell>
        </row>
        <row r="424">
          <cell r="C424">
            <v>12</v>
          </cell>
          <cell r="G424">
            <v>253.06852750840463</v>
          </cell>
          <cell r="H424">
            <v>0</v>
          </cell>
          <cell r="I424">
            <v>253.06852750840463</v>
          </cell>
        </row>
        <row r="425">
          <cell r="C425">
            <v>12</v>
          </cell>
          <cell r="G425">
            <v>153.55126308085619</v>
          </cell>
          <cell r="H425">
            <v>0</v>
          </cell>
          <cell r="I425">
            <v>153.55126308085619</v>
          </cell>
        </row>
        <row r="426">
          <cell r="C426">
            <v>12</v>
          </cell>
          <cell r="G426">
            <v>165.54920999999999</v>
          </cell>
          <cell r="H426">
            <v>0</v>
          </cell>
          <cell r="I426">
            <v>165.54920999999999</v>
          </cell>
        </row>
        <row r="427">
          <cell r="C427">
            <v>12</v>
          </cell>
          <cell r="G427">
            <v>72.441749999999999</v>
          </cell>
          <cell r="H427">
            <v>0</v>
          </cell>
          <cell r="I427">
            <v>72.441749999999999</v>
          </cell>
        </row>
      </sheetData>
      <sheetData sheetId="2"/>
      <sheetData sheetId="3" refreshError="1"/>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Account_Name"/>
      <sheetName val="QMCT"/>
    </sheetNames>
    <sheetDataSet>
      <sheetData sheetId="0"/>
      <sheetData sheetId="1"/>
      <sheetData sheetId="2"/>
      <sheetData sheetId="3"/>
      <sheetData sheetId="4"/>
      <sheetData sheetId="5"/>
      <sheetData sheetId="6"/>
      <sheetData sheetId="7"/>
      <sheetData sheetId="8"/>
      <sheetData sheetId="9" refreshError="1">
        <row r="4">
          <cell r="D4">
            <v>0.1</v>
          </cell>
        </row>
        <row r="6">
          <cell r="G6">
            <v>1.2</v>
          </cell>
        </row>
        <row r="7">
          <cell r="G7">
            <v>1.3</v>
          </cell>
        </row>
      </sheetData>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kinh phí XD"/>
      <sheetName val="Don gia vung III"/>
      <sheetName val="NGUYEN VAN THANH 2.0"/>
      <sheetName val="KL-THO"/>
      <sheetName val="P"/>
      <sheetName val="CHITIET VL_NC_TT1p"/>
      <sheetName val="CHITIET_VL-NC-TT1p"/>
      <sheetName val="HA_NOI"/>
      <sheetName val="Cao_su"/>
      <sheetName val="CN_CK"/>
      <sheetName val="tam_ung"/>
      <sheetName val="SP_INLUA"/>
      <sheetName val="SP_TPBK"/>
      <sheetName val="SP_KHAUBONG"/>
      <sheetName val="sp_cluyen"/>
      <sheetName val="SP_RUOT"/>
      <sheetName val="sp_vo"/>
      <sheetName val="sp_tpcs"/>
      <sheetName val="CHITIET VL-NC"/>
      <sheetName val="TienLuong"/>
      <sheetName val="QMCT"/>
      <sheetName val="TONG HOP VL-NC"/>
      <sheetName val="DG"/>
      <sheetName val="DON GIA"/>
      <sheetName val="TEN MST CTY BR"/>
      <sheetName val="pp1p"/>
      <sheetName val="pp3p "/>
      <sheetName val="chitiet"/>
      <sheetName val="TONGKE3p"/>
      <sheetName val="DONGIA"/>
      <sheetName val="lam-moi"/>
      <sheetName val="thao-go"/>
      <sheetName val="TH XL"/>
      <sheetName val="VAO"/>
      <sheetName val="Dinh nghia"/>
      <sheetName val="HT"/>
      <sheetName val="ctdg"/>
      <sheetName val="CHITIET VL-NC-TT3p (3)"/>
      <sheetName val="Tiepdia"/>
      <sheetName val="LEGEND"/>
      <sheetName val="TONGKE1P"/>
      <sheetName val="#REF"/>
      <sheetName val="CHITIET_VL-NC-TT1p1"/>
      <sheetName val="HA_NOI1"/>
      <sheetName val="Cao_su1"/>
      <sheetName val="CN_CK1"/>
      <sheetName val="tam_ung1"/>
      <sheetName val="SP_INLUA1"/>
      <sheetName val="SP_TPBK1"/>
      <sheetName val="SP_KHAUBONG1"/>
      <sheetName val="sp_cluyen1"/>
      <sheetName val="SP_RUOT1"/>
      <sheetName val="sp_vo1"/>
      <sheetName val="sp_tpcs1"/>
      <sheetName val="kinh_phí_XD"/>
      <sheetName val="CHITIET_VL_NC_TT1p"/>
      <sheetName val="CHITIET_VL-NC-TT1p2"/>
      <sheetName val="HA_NOI2"/>
      <sheetName val="Cao_su2"/>
      <sheetName val="CN_CK2"/>
      <sheetName val="tam_ung2"/>
      <sheetName val="SP_INLUA2"/>
      <sheetName val="SP_TPBK2"/>
      <sheetName val="SP_KHAUBONG2"/>
      <sheetName val="sp_cluyen2"/>
      <sheetName val="SP_RUOT2"/>
      <sheetName val="sp_vo2"/>
      <sheetName val="sp_tpcs2"/>
      <sheetName val="kinh_phí_XD1"/>
      <sheetName val="CHITIET_VL_NC_TT1p1"/>
      <sheetName val="CHITIET_VL-NC-TT1p3"/>
      <sheetName val="HA_NOI3"/>
      <sheetName val="Cao_su3"/>
      <sheetName val="CN_CK3"/>
      <sheetName val="tam_ung3"/>
      <sheetName val="SP_INLUA3"/>
      <sheetName val="SP_TPBK3"/>
      <sheetName val="SP_KHAUBONG3"/>
      <sheetName val="sp_cluyen3"/>
      <sheetName val="SP_RUOT3"/>
      <sheetName val="sp_vo3"/>
      <sheetName val="sp_tpcs3"/>
      <sheetName val="kinh_phí_XD2"/>
      <sheetName val="CHITIET_VL_NC_TT1p2"/>
      <sheetName val="MTO REV.0"/>
      <sheetName val="chitimc"/>
      <sheetName val="Gia thanh chuoi su"/>
      <sheetName val="Tiep dia"/>
      <sheetName val="Don gia vung III-Can Tho"/>
      <sheetName val="NhKy-Thg"/>
      <sheetName val="ppht"/>
      <sheetName val="P&amp;L HCM"/>
      <sheetName val="phuluc1"/>
      <sheetName val="He so"/>
      <sheetName val="TNHCHINH"/>
      <sheetName val="NGUYEN_VAN_THANH_2_0"/>
      <sheetName val="Don_gia_vung_III"/>
      <sheetName val="CHITIET_VL-NC"/>
    </sheetNames>
    <sheetDataSet>
      <sheetData sheetId="0">
        <row r="11">
          <cell r="C11">
            <v>0.15</v>
          </cell>
        </row>
      </sheetData>
      <sheetData sheetId="1">
        <row r="11">
          <cell r="C11">
            <v>0.15</v>
          </cell>
        </row>
      </sheetData>
      <sheetData sheetId="2">
        <row r="11">
          <cell r="C11">
            <v>0.15</v>
          </cell>
        </row>
      </sheetData>
      <sheetData sheetId="3">
        <row r="11">
          <cell r="C11">
            <v>0.15</v>
          </cell>
        </row>
      </sheetData>
      <sheetData sheetId="4">
        <row r="11">
          <cell r="C11">
            <v>0.15</v>
          </cell>
        </row>
      </sheetData>
      <sheetData sheetId="5">
        <row r="11">
          <cell r="C11">
            <v>0.15</v>
          </cell>
        </row>
      </sheetData>
      <sheetData sheetId="6">
        <row r="11">
          <cell r="C11">
            <v>0.15</v>
          </cell>
        </row>
      </sheetData>
      <sheetData sheetId="7">
        <row r="11">
          <cell r="C11">
            <v>0.15</v>
          </cell>
        </row>
      </sheetData>
      <sheetData sheetId="8">
        <row r="11">
          <cell r="C11">
            <v>0.15</v>
          </cell>
        </row>
      </sheetData>
      <sheetData sheetId="9">
        <row r="11">
          <cell r="C11">
            <v>0.15</v>
          </cell>
        </row>
      </sheetData>
      <sheetData sheetId="10" refreshError="1">
        <row r="11">
          <cell r="C11">
            <v>0.15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12"/>
      <sheetName val="BCD 12"/>
      <sheetName val="NAM"/>
      <sheetName val="Sheet1"/>
      <sheetName val="NhKy-Thg"/>
      <sheetName val="CHITIET VL-NC-TT1p"/>
    </sheetNames>
    <sheetDataSet>
      <sheetData sheetId="0">
        <row r="9">
          <cell r="D9">
            <v>156</v>
          </cell>
          <cell r="E9">
            <v>111</v>
          </cell>
          <cell r="F9">
            <v>4300000</v>
          </cell>
        </row>
        <row r="10">
          <cell r="D10">
            <v>156</v>
          </cell>
          <cell r="E10">
            <v>111</v>
          </cell>
          <cell r="F10">
            <v>3510000</v>
          </cell>
        </row>
        <row r="11">
          <cell r="D11">
            <v>133</v>
          </cell>
          <cell r="E11">
            <v>111</v>
          </cell>
          <cell r="F11">
            <v>351000</v>
          </cell>
        </row>
        <row r="12">
          <cell r="D12">
            <v>156</v>
          </cell>
          <cell r="E12">
            <v>111</v>
          </cell>
          <cell r="F12">
            <v>5320000</v>
          </cell>
        </row>
        <row r="13">
          <cell r="D13">
            <v>133</v>
          </cell>
          <cell r="E13">
            <v>111</v>
          </cell>
          <cell r="F13">
            <v>532000</v>
          </cell>
        </row>
        <row r="14">
          <cell r="D14">
            <v>111</v>
          </cell>
          <cell r="E14">
            <v>511</v>
          </cell>
          <cell r="F14">
            <v>585000</v>
          </cell>
        </row>
        <row r="15">
          <cell r="D15">
            <v>111</v>
          </cell>
          <cell r="E15">
            <v>3331</v>
          </cell>
          <cell r="F15">
            <v>58500</v>
          </cell>
        </row>
        <row r="16">
          <cell r="D16">
            <v>632</v>
          </cell>
          <cell r="E16">
            <v>156</v>
          </cell>
          <cell r="F16">
            <v>485000</v>
          </cell>
        </row>
        <row r="17">
          <cell r="D17">
            <v>156</v>
          </cell>
          <cell r="E17">
            <v>111</v>
          </cell>
          <cell r="F17">
            <v>11267250</v>
          </cell>
        </row>
        <row r="18">
          <cell r="D18">
            <v>133</v>
          </cell>
          <cell r="E18">
            <v>111</v>
          </cell>
          <cell r="F18">
            <v>1126725</v>
          </cell>
        </row>
        <row r="19">
          <cell r="D19">
            <v>156</v>
          </cell>
          <cell r="E19">
            <v>111</v>
          </cell>
          <cell r="F19">
            <v>12556500</v>
          </cell>
        </row>
        <row r="20">
          <cell r="D20">
            <v>133</v>
          </cell>
          <cell r="E20">
            <v>111</v>
          </cell>
          <cell r="F20">
            <v>1255650</v>
          </cell>
        </row>
        <row r="21">
          <cell r="D21">
            <v>111</v>
          </cell>
          <cell r="E21">
            <v>511</v>
          </cell>
          <cell r="F21">
            <v>7630000</v>
          </cell>
        </row>
        <row r="22">
          <cell r="D22">
            <v>111</v>
          </cell>
          <cell r="E22">
            <v>3331</v>
          </cell>
          <cell r="F22">
            <v>763000</v>
          </cell>
        </row>
        <row r="23">
          <cell r="D23">
            <v>632</v>
          </cell>
          <cell r="E23">
            <v>156</v>
          </cell>
          <cell r="F23">
            <v>6159100</v>
          </cell>
        </row>
        <row r="24">
          <cell r="D24">
            <v>156</v>
          </cell>
          <cell r="E24">
            <v>111</v>
          </cell>
          <cell r="F24">
            <v>7014000</v>
          </cell>
        </row>
        <row r="25">
          <cell r="D25">
            <v>133</v>
          </cell>
          <cell r="E25">
            <v>111</v>
          </cell>
          <cell r="F25">
            <v>701400</v>
          </cell>
        </row>
        <row r="26">
          <cell r="D26">
            <v>111</v>
          </cell>
          <cell r="E26">
            <v>511</v>
          </cell>
          <cell r="F26">
            <v>2660000</v>
          </cell>
        </row>
        <row r="27">
          <cell r="D27">
            <v>111</v>
          </cell>
          <cell r="E27">
            <v>3331</v>
          </cell>
          <cell r="F27">
            <v>266000</v>
          </cell>
        </row>
        <row r="28">
          <cell r="D28">
            <v>632</v>
          </cell>
          <cell r="E28">
            <v>156</v>
          </cell>
          <cell r="F28">
            <v>819000</v>
          </cell>
        </row>
        <row r="29">
          <cell r="D29">
            <v>156</v>
          </cell>
          <cell r="E29">
            <v>111</v>
          </cell>
          <cell r="F29">
            <v>3548000</v>
          </cell>
        </row>
        <row r="30">
          <cell r="D30">
            <v>133</v>
          </cell>
          <cell r="E30">
            <v>111</v>
          </cell>
          <cell r="F30">
            <v>354800</v>
          </cell>
        </row>
        <row r="31">
          <cell r="D31">
            <v>111</v>
          </cell>
          <cell r="E31">
            <v>511</v>
          </cell>
          <cell r="F31">
            <v>11460000</v>
          </cell>
        </row>
        <row r="32">
          <cell r="D32">
            <v>111</v>
          </cell>
          <cell r="E32">
            <v>3331</v>
          </cell>
          <cell r="F32">
            <v>1146000</v>
          </cell>
        </row>
        <row r="33">
          <cell r="D33">
            <v>632</v>
          </cell>
          <cell r="E33">
            <v>156</v>
          </cell>
          <cell r="F33">
            <v>9672500</v>
          </cell>
        </row>
        <row r="34">
          <cell r="D34">
            <v>156</v>
          </cell>
          <cell r="E34">
            <v>111</v>
          </cell>
          <cell r="F34">
            <v>10451600</v>
          </cell>
        </row>
        <row r="35">
          <cell r="D35">
            <v>133</v>
          </cell>
          <cell r="E35">
            <v>111</v>
          </cell>
          <cell r="F35">
            <v>1045160</v>
          </cell>
        </row>
        <row r="36">
          <cell r="D36">
            <v>642</v>
          </cell>
          <cell r="E36">
            <v>111</v>
          </cell>
          <cell r="F36">
            <v>585285</v>
          </cell>
        </row>
        <row r="37">
          <cell r="D37">
            <v>133</v>
          </cell>
          <cell r="E37">
            <v>111</v>
          </cell>
          <cell r="F37">
            <v>58528</v>
          </cell>
        </row>
        <row r="38">
          <cell r="D38">
            <v>111</v>
          </cell>
          <cell r="E38">
            <v>511</v>
          </cell>
          <cell r="F38">
            <v>41550000</v>
          </cell>
        </row>
        <row r="39">
          <cell r="D39">
            <v>111</v>
          </cell>
          <cell r="E39">
            <v>3331</v>
          </cell>
          <cell r="F39">
            <v>4155000</v>
          </cell>
        </row>
        <row r="40">
          <cell r="D40">
            <v>632</v>
          </cell>
          <cell r="E40">
            <v>156</v>
          </cell>
          <cell r="F40">
            <v>32677020</v>
          </cell>
        </row>
        <row r="41">
          <cell r="D41">
            <v>111</v>
          </cell>
          <cell r="E41">
            <v>511</v>
          </cell>
          <cell r="F41">
            <v>4260000</v>
          </cell>
        </row>
        <row r="42">
          <cell r="D42">
            <v>111</v>
          </cell>
          <cell r="E42">
            <v>3331</v>
          </cell>
          <cell r="F42">
            <v>426000</v>
          </cell>
        </row>
        <row r="43">
          <cell r="D43">
            <v>632</v>
          </cell>
          <cell r="E43">
            <v>156</v>
          </cell>
          <cell r="F43">
            <v>1310000</v>
          </cell>
        </row>
        <row r="44">
          <cell r="D44">
            <v>111</v>
          </cell>
          <cell r="E44">
            <v>511</v>
          </cell>
          <cell r="F44">
            <v>860000</v>
          </cell>
        </row>
        <row r="45">
          <cell r="D45">
            <v>111</v>
          </cell>
          <cell r="E45">
            <v>3331</v>
          </cell>
          <cell r="F45">
            <v>86000</v>
          </cell>
        </row>
        <row r="46">
          <cell r="D46">
            <v>632</v>
          </cell>
          <cell r="E46">
            <v>156</v>
          </cell>
          <cell r="F46">
            <v>683000</v>
          </cell>
        </row>
        <row r="47">
          <cell r="D47">
            <v>156</v>
          </cell>
          <cell r="E47">
            <v>111</v>
          </cell>
          <cell r="F47">
            <v>8499000</v>
          </cell>
        </row>
        <row r="48">
          <cell r="D48">
            <v>133</v>
          </cell>
          <cell r="E48">
            <v>111</v>
          </cell>
          <cell r="F48">
            <v>849900</v>
          </cell>
        </row>
        <row r="49">
          <cell r="D49">
            <v>111</v>
          </cell>
          <cell r="E49">
            <v>511</v>
          </cell>
          <cell r="F49">
            <v>1350000</v>
          </cell>
        </row>
        <row r="50">
          <cell r="D50">
            <v>111</v>
          </cell>
          <cell r="E50">
            <v>3331</v>
          </cell>
          <cell r="F50">
            <v>135000</v>
          </cell>
        </row>
        <row r="51">
          <cell r="D51">
            <v>632</v>
          </cell>
          <cell r="E51">
            <v>156</v>
          </cell>
          <cell r="F51">
            <v>827700</v>
          </cell>
        </row>
        <row r="52">
          <cell r="D52">
            <v>111</v>
          </cell>
          <cell r="E52">
            <v>511</v>
          </cell>
          <cell r="F52">
            <v>5450000</v>
          </cell>
        </row>
        <row r="53">
          <cell r="D53">
            <v>111</v>
          </cell>
          <cell r="E53">
            <v>3331</v>
          </cell>
          <cell r="F53">
            <v>545000</v>
          </cell>
        </row>
        <row r="54">
          <cell r="D54">
            <v>632</v>
          </cell>
          <cell r="E54">
            <v>156</v>
          </cell>
          <cell r="F54">
            <v>4736400</v>
          </cell>
        </row>
        <row r="55">
          <cell r="D55">
            <v>156</v>
          </cell>
          <cell r="E55">
            <v>111</v>
          </cell>
          <cell r="F55">
            <v>2454540</v>
          </cell>
        </row>
        <row r="56">
          <cell r="D56">
            <v>133</v>
          </cell>
          <cell r="E56">
            <v>111</v>
          </cell>
          <cell r="F56">
            <v>245454</v>
          </cell>
        </row>
        <row r="57">
          <cell r="D57">
            <v>156</v>
          </cell>
          <cell r="E57">
            <v>331</v>
          </cell>
          <cell r="F57">
            <v>9144520</v>
          </cell>
        </row>
        <row r="58">
          <cell r="D58">
            <v>156</v>
          </cell>
          <cell r="E58">
            <v>331</v>
          </cell>
          <cell r="F58">
            <v>5320000</v>
          </cell>
        </row>
        <row r="59">
          <cell r="D59">
            <v>156</v>
          </cell>
          <cell r="E59">
            <v>111</v>
          </cell>
          <cell r="F59">
            <v>4909091</v>
          </cell>
        </row>
        <row r="60">
          <cell r="D60">
            <v>133</v>
          </cell>
          <cell r="E60">
            <v>111</v>
          </cell>
          <cell r="F60">
            <v>490909</v>
          </cell>
        </row>
        <row r="61">
          <cell r="D61">
            <v>156</v>
          </cell>
          <cell r="E61">
            <v>111</v>
          </cell>
          <cell r="F61">
            <v>2700000</v>
          </cell>
        </row>
        <row r="62">
          <cell r="D62">
            <v>111</v>
          </cell>
          <cell r="E62">
            <v>511</v>
          </cell>
          <cell r="F62">
            <v>5400000</v>
          </cell>
        </row>
        <row r="63">
          <cell r="D63">
            <v>111</v>
          </cell>
          <cell r="E63">
            <v>3331</v>
          </cell>
          <cell r="F63">
            <v>540000</v>
          </cell>
        </row>
        <row r="64">
          <cell r="D64">
            <v>632</v>
          </cell>
          <cell r="E64">
            <v>156</v>
          </cell>
          <cell r="F64">
            <v>5140000</v>
          </cell>
        </row>
        <row r="65">
          <cell r="D65">
            <v>111</v>
          </cell>
          <cell r="E65">
            <v>511</v>
          </cell>
          <cell r="F65">
            <v>10260000</v>
          </cell>
        </row>
        <row r="66">
          <cell r="D66">
            <v>111</v>
          </cell>
          <cell r="E66">
            <v>3331</v>
          </cell>
          <cell r="F66">
            <v>1026000</v>
          </cell>
        </row>
        <row r="67">
          <cell r="D67">
            <v>632</v>
          </cell>
          <cell r="E67">
            <v>156</v>
          </cell>
          <cell r="F67">
            <v>9899920</v>
          </cell>
        </row>
        <row r="68">
          <cell r="D68">
            <v>111</v>
          </cell>
          <cell r="E68">
            <v>511</v>
          </cell>
          <cell r="F68">
            <v>9820000</v>
          </cell>
        </row>
        <row r="69">
          <cell r="D69">
            <v>111</v>
          </cell>
          <cell r="E69">
            <v>3331</v>
          </cell>
          <cell r="F69">
            <v>982000</v>
          </cell>
        </row>
        <row r="70">
          <cell r="D70">
            <v>632</v>
          </cell>
          <cell r="E70">
            <v>156</v>
          </cell>
          <cell r="F70">
            <v>9256800</v>
          </cell>
        </row>
        <row r="71">
          <cell r="D71">
            <v>111</v>
          </cell>
          <cell r="E71">
            <v>511</v>
          </cell>
          <cell r="F71">
            <v>3624000</v>
          </cell>
        </row>
        <row r="72">
          <cell r="D72">
            <v>111</v>
          </cell>
          <cell r="E72">
            <v>3331</v>
          </cell>
          <cell r="F72">
            <v>362400</v>
          </cell>
        </row>
        <row r="73">
          <cell r="D73">
            <v>632</v>
          </cell>
          <cell r="E73">
            <v>156</v>
          </cell>
          <cell r="F73">
            <v>3548000</v>
          </cell>
        </row>
        <row r="74">
          <cell r="D74">
            <v>156</v>
          </cell>
          <cell r="E74">
            <v>111</v>
          </cell>
          <cell r="F74">
            <v>3000000</v>
          </cell>
        </row>
        <row r="75">
          <cell r="D75">
            <v>133</v>
          </cell>
          <cell r="E75">
            <v>111</v>
          </cell>
          <cell r="F75">
            <v>300000</v>
          </cell>
        </row>
        <row r="76">
          <cell r="D76">
            <v>3334</v>
          </cell>
          <cell r="E76">
            <v>111</v>
          </cell>
          <cell r="F76">
            <v>15015000</v>
          </cell>
        </row>
        <row r="77">
          <cell r="D77">
            <v>156</v>
          </cell>
          <cell r="E77">
            <v>111</v>
          </cell>
          <cell r="F77">
            <v>5479100</v>
          </cell>
        </row>
        <row r="78">
          <cell r="D78">
            <v>133</v>
          </cell>
          <cell r="E78">
            <v>111</v>
          </cell>
          <cell r="F78">
            <v>547910</v>
          </cell>
        </row>
        <row r="79">
          <cell r="D79">
            <v>156</v>
          </cell>
          <cell r="E79">
            <v>111</v>
          </cell>
          <cell r="F79">
            <v>2252000</v>
          </cell>
        </row>
        <row r="80">
          <cell r="D80">
            <v>133</v>
          </cell>
          <cell r="E80">
            <v>111</v>
          </cell>
          <cell r="F80">
            <v>225200</v>
          </cell>
        </row>
        <row r="81">
          <cell r="D81">
            <v>642</v>
          </cell>
          <cell r="E81">
            <v>334</v>
          </cell>
          <cell r="F81">
            <v>3800000</v>
          </cell>
        </row>
        <row r="82">
          <cell r="D82">
            <v>334</v>
          </cell>
          <cell r="E82">
            <v>111</v>
          </cell>
          <cell r="F82">
            <v>3800000</v>
          </cell>
        </row>
        <row r="83">
          <cell r="D83">
            <v>4212</v>
          </cell>
          <cell r="E83">
            <v>3334</v>
          </cell>
          <cell r="F83">
            <v>12600543</v>
          </cell>
        </row>
        <row r="84">
          <cell r="D84">
            <v>3331</v>
          </cell>
          <cell r="E84">
            <v>133</v>
          </cell>
          <cell r="F84">
            <v>10490900</v>
          </cell>
        </row>
        <row r="85">
          <cell r="D85">
            <v>511</v>
          </cell>
          <cell r="E85">
            <v>911</v>
          </cell>
          <cell r="F85">
            <v>104909000</v>
          </cell>
        </row>
        <row r="86">
          <cell r="D86">
            <v>911</v>
          </cell>
          <cell r="E86">
            <v>632</v>
          </cell>
          <cell r="F86">
            <v>85214440</v>
          </cell>
        </row>
        <row r="87">
          <cell r="D87">
            <v>911</v>
          </cell>
          <cell r="E87">
            <v>642</v>
          </cell>
          <cell r="F87">
            <v>4385285</v>
          </cell>
        </row>
        <row r="88">
          <cell r="D88">
            <v>911</v>
          </cell>
          <cell r="E88">
            <v>4212</v>
          </cell>
          <cell r="F88">
            <v>15309275</v>
          </cell>
        </row>
      </sheetData>
      <sheetData sheetId="1" refreshError="1"/>
      <sheetData sheetId="2" refreshError="1"/>
      <sheetData sheetId="3" refreshError="1"/>
      <sheetData sheetId="4" refreshError="1"/>
      <sheetData sheetId="5"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MTP"/>
      <sheetName val="MTP1"/>
      <sheetName val="Budget"/>
      <sheetName val="ThongSo"/>
    </sheetNames>
    <sheetDataSet>
      <sheetData sheetId="0"/>
      <sheetData sheetId="1">
        <row r="295">
          <cell r="C295">
            <v>9610</v>
          </cell>
          <cell r="T295">
            <v>12</v>
          </cell>
          <cell r="U295">
            <v>9</v>
          </cell>
          <cell r="X295">
            <v>55</v>
          </cell>
        </row>
      </sheetData>
      <sheetData sheetId="2"/>
      <sheetData sheetId="3"/>
      <sheetData sheetId="4"/>
      <sheetData sheetId="5"/>
      <sheetData sheetId="6"/>
      <sheetData sheetId="7"/>
      <sheetData sheetId="8"/>
      <sheetData sheetId="9"/>
      <sheetData sheetId="10">
        <row r="44">
          <cell r="E44" t="e">
            <v>#NAME?</v>
          </cell>
          <cell r="F44" t="e">
            <v>#NAME?</v>
          </cell>
          <cell r="G44">
            <v>2272217561.4542689</v>
          </cell>
        </row>
      </sheetData>
      <sheetData sheetId="11" refreshError="1"/>
      <sheetData sheetId="12" refreshError="1"/>
      <sheetData sheetId="13" refreshError="1"/>
      <sheetData sheetId="1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nen"/>
      <sheetName val="mat"/>
      <sheetName val="cong"/>
      <sheetName val="vua"/>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gvt"/>
      <sheetName val="ATGT"/>
      <sheetName val="DG-TH"/>
      <sheetName val="Tuong-chan"/>
      <sheetName val="Dau-cong"/>
      <sheetName val="dtoan (4)"/>
      <sheetName val="GTXL"/>
      <sheetName val="tmdtu"/>
      <sheetName val="gpmb"/>
      <sheetName val="Sheet3"/>
      <sheetName val="Vp"/>
      <sheetName val="Taichinh"/>
      <sheetName val="NN-PTNT"/>
      <sheetName val="TC-LD"/>
      <sheetName val="KH-DT"/>
      <sheetName val="Tu phap"/>
      <sheetName val="T.TRA"/>
      <sheetName val="QLKTTH"/>
      <sheetName val="QLDA"/>
      <sheetName val="Dan so"/>
      <sheetName val="Du_lieu"/>
      <sheetName val="GPXL-duong"/>
      <sheetName val="tra-vat-lieu"/>
    </sheetNames>
    <sheetDataSet>
      <sheetData sheetId="0" refreshError="1">
        <row r="14">
          <cell r="P14">
            <v>89440.853809523804</v>
          </cell>
        </row>
        <row r="19">
          <cell r="P19">
            <v>82440.853809523804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dt"/>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 val="MTO REV.0"/>
      <sheetName val="TONGKE3p "/>
      <sheetName val="TD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 sheetId="33" refreshError="1"/>
      <sheetData sheetId="34" refreshError="1"/>
      <sheetData sheetId="3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CTV.LIEU"/>
      <sheetName val="THANG11"/>
      <sheetName val="Sheet3"/>
    </sheetNames>
    <sheetDataSet>
      <sheetData sheetId="0" refreshError="1">
        <row r="31">
          <cell r="C31" t="b">
            <v>1</v>
          </cell>
        </row>
      </sheetData>
      <sheetData sheetId="1"/>
      <sheetData sheetId="2"/>
      <sheetData sheetId="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vat-lieu"/>
      <sheetName val="cvc"/>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
      <sheetName val="tonghoptt"/>
      <sheetName val="ximang"/>
      <sheetName val="da 1x2"/>
      <sheetName val="cat vang"/>
      <sheetName val="phugia555"/>
      <sheetName val="phugia561"/>
      <sheetName val="Tai khoan"/>
      <sheetName val="ESTI."/>
      <sheetName val="DI-ESTI"/>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PNT-QUOT-#3"/>
      <sheetName val="COAT&amp;WRAP-QIOT-#3"/>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IEN L"/>
      <sheetName val="THKL"/>
      <sheetName val="BVL"/>
      <sheetName val="PTVL"/>
      <sheetName val="DT"/>
      <sheetName val="KLdat"/>
      <sheetName val="KLthep"/>
      <sheetName val="DG"/>
      <sheetName val="DTKS"/>
      <sheetName val="TH"/>
      <sheetName val="Tong hop phan bo nhien lieu"/>
      <sheetName val="XD Ninh Quang"/>
      <sheetName val="K10"/>
      <sheetName val="PB chi tiet"/>
      <sheetName val="tong hop phan bo nhien lieu "/>
      <sheetName val="402"/>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gVL"/>
      <sheetName val="Mau NT cho doi"/>
      <sheetName val="THDG- Nha VS"/>
      <sheetName val="THDG- Mong thiet bi"/>
      <sheetName val="SILICATE"/>
      <sheetName val="son-c"/>
      <sheetName val="duc"/>
      <sheetName val="n4"/>
      <sheetName val="bang "/>
      <sheetName val="373.e6"/>
      <sheetName val="678e5"/>
      <sheetName val="372 e6"/>
      <sheetName val="373 e4"/>
      <sheetName val="677e5"/>
      <sheetName val="cat vaɮѧ"/>
      <sheetName val="THCT"/>
      <sheetName val="THDZ0,4"/>
      <sheetName val="TH DZ35"/>
      <sheetName val="MTL$-INTER"/>
      <sheetName val="THTram"/>
      <sheetName val="tong hgp"/>
      <sheetName val="YL4Test5"/>
      <sheetName val="Gia KS"/>
      <sheetName val="DTCT-TB"/>
      <sheetName val="ႀ￸B"/>
      <sheetName val="[TKKT_15Alan1-dg.xlsYPTDG"/>
      <sheetName val="CANDOI"/>
      <sheetName val="GT"/>
      <sheetName val="GITHICH"/>
      <sheetName val="KQ"/>
      <sheetName val="GT KQ"/>
      <sheetName val="NS"/>
      <sheetName val="GT NS"/>
      <sheetName val="CNO"/>
      <sheetName val="CHITIEU"/>
      <sheetName val="[TKKT_15Alan1-dg.xls࡝DTCTNÀNG"/>
      <sheetName val="Bu_vat_lieu"/>
      <sheetName val="\HKP22-46"/>
      <sheetName val="GiaVL"/>
      <sheetName val="_x000d_BTA"/>
      <sheetName val="D_x0014_CTQD"/>
      <sheetName val="_x0004_TCT22-46"/>
      <sheetName val="_x0007_XL"/>
      <sheetName val="_x0013_heet2"/>
      <sheetName val="to.ghoptt"/>
      <sheetName val="[TKKT_15Ala"/>
      <sheetName val="Lç khoan LK1"/>
      <sheetName val="cat va??"/>
      <sheetName val="_x000a_BTA"/>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çeet9"/>
      <sheetName val="_TKKT_15Alan1-dg.xlsYPTDG"/>
      <sheetName val="cat va__"/>
      <sheetName val="CHITIET"/>
      <sheetName val="dbgt(tuyan)"/>
      <sheetName val="_HKP22-46"/>
      <sheetName val="chiet tinh Khoan gib cong"/>
      <sheetName val="_TKKT_15Alan1-dg.xls࡝DTCTNÀNG"/>
      <sheetName val="Gia"/>
      <sheetName val="??B"/>
      <sheetName val="#REF"/>
      <sheetName val="[TKKT_15Alan1-dg.xls?DTCTNÀNG"/>
      <sheetName val="__B"/>
      <sheetName val="_TKKT_15Ala"/>
      <sheetName val="_BTA"/>
      <sheetName val="_TKKT_15Alan1-dg.xls_DTCTNÀNG"/>
      <sheetName val="CT35"/>
      <sheetName val="DATA"/>
      <sheetName val="VL,NC"/>
      <sheetName val="Du_lieu"/>
      <sheetName val="TH_DZ35"/>
      <sheetName val="FD"/>
      <sheetName val="GI"/>
      <sheetName val="EE (3)"/>
      <sheetName val="PAVEMENT"/>
      <sheetName val="TRAFFIC"/>
      <sheetName val="chiet tifh khoan son "/>
      <sheetName val="TK"/>
      <sheetName val="Giaitrinh"/>
      <sheetName val="M02"/>
      <sheetName val="M03"/>
      <sheetName val="M5"/>
      <sheetName val="hd01"/>
      <sheetName val="TNBH_x0000_ͧ_x001f_[TKKT_15Alan1-dg.xls]tls"/>
      <sheetName val="TH khoan ha_x0000_"/>
      <sheetName val="_TKKT_15Alan1-dg.xls?DTCTNÀNG"/>
      <sheetName val="Don gia kꦤoan son "/>
      <sheetName val="CTTra"/>
      <sheetName val="RA"/>
      <sheetName val="VAO"/>
      <sheetName val="¸TCT30+8"/>
      <sheetName val="ctdg"/>
      <sheetName val="Tongh/p"/>
      <sheetName val="Tongh_p"/>
      <sheetName val="TH VL, NC, DDHT Thanhphuoc"/>
      <sheetName val="TH khoan ha?"/>
      <sheetName val="[TKKT_15Alan1-䡤g.xlsYPTDG"/>
      <sheetName val="chiet tinh Khoan gia cofg"/>
      <sheetName val="TNBH?ͧ_x001f_[TKKT_15Alan1-dg.xls]tls"/>
      <sheetName val="Open"/>
      <sheetName val="Function"/>
      <sheetName val="Noisuy-LLL"/>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_x0000__x0000__x0000__x0000_??_x0000__x0000__x0000__x0000__x0000__x0000__x0000__x0000_??_x0000__x0000_±_x0000__x0000__x0000__x0000__x0000__x0000__x0000__x0000__x0000__x0000__x0000__x0000_"/>
      <sheetName val="ND"/>
      <sheetName val="t#m"/>
      <sheetName val="Sheeô4"/>
      <sheetName val="TNBH_x0000_?_x001f_[TKKT_15Alan1-dg.xls]tls"/>
      <sheetName val="cad vang"/>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BANGTRA"/>
      <sheetName val="TH-XL"/>
      <sheetName val="Tai khgan"/>
      <sheetName val="TH khoan ha_"/>
      <sheetName val="_TKKT_15Alan1-䡤g.xlsYPTDG"/>
      <sheetName val="dtct cong"/>
      <sheetName val="VAB"/>
      <sheetName val="DTKPSADUONO"/>
      <sheetName val="chiet tinh Khoan gia cono"/>
      <sheetName val="TNBH_ͧ_x001f__TKKT_15Alan1-dg.xls_tls"/>
      <sheetName val="TKKT_15Alan1-dg"/>
      <sheetName val="400000p0"/>
      <sheetName val="chi tiet Khoan GB+HTP"/>
      <sheetName val="??????????????????±????????????"/>
      <sheetName val="DTCTFÀNG"/>
      <sheetName val="373 ²_x0000_"/>
      <sheetName val="ESUI."/>
      <sheetName val="\ra_bang"/>
      <sheetName val="TH khoan`han"/>
      <sheetName val="KKKKKKKK"/>
      <sheetName val="373 ²?"/>
      <sheetName val="chiet tGh khoan son "/>
      <sheetName val="_ra_bang"/>
      <sheetName val="dtct cau"/>
      <sheetName val="C䁑D"/>
      <sheetName val="VL"/>
      <sheetName val="TN"/>
      <sheetName val="TNBH??_x001f_[TKKT_15Alan1-dg.xls]tls"/>
      <sheetName val="tra,vat-lieu"/>
      <sheetName val="tc_Bia_TC_(3-"/>
      <sheetName val="TH_khoan_GC+@TP"/>
      <sheetName val="Dongia_khoan_gia_cong"/>
      <sheetName val="DongiaK_lap_TB"/>
      <sheetName val="ES\I_"/>
      <sheetName val="Mau_NT_cho_doy"/>
      <sheetName val="²_x0000__x0000_hoan GC+HTP"/>
      <sheetName val="TJGTXL05"/>
      <sheetName val="Da tmn"/>
      <sheetName val="_HKP22-4&amp;"/>
      <sheetName val="TONG_HOPVAT_TU_MO_x0009_"/>
      <sheetName val="ESTI琮"/>
      <sheetName val="Tong hop phan 瑢o n瑨ien lieu"/>
      <sheetName val="__________________±____________"/>
      <sheetName val="TNBH___x001f__TKKT_15Alan1-dg.xls_tls"/>
      <sheetName val="Sheet02"/>
      <sheetName val="²"/>
      <sheetName val="chi tiet Kho`n GC+HTP"/>
      <sheetName val="BO"/>
      <sheetName val="ၛTKKT_15Alan1-dg.xls_THKPTNANG"/>
      <sheetName val="[TKKT_15Alan1-dg.xls䁝GXL"/>
      <sheetName val="_TKKT_15Alan1-dg.xls䁝GXL"/>
      <sheetName val="Thuc thanh"/>
      <sheetName val="caࡴ vaɮѧ"/>
      <sheetName val="px#_x000a_tl"/>
      <sheetName val="BKTH"/>
      <sheetName val="nhap_xuat_ton"/>
      <sheetName val="Da_tan_dung2"/>
      <sheetName val="tong_hop2"/>
      <sheetName val="phan_tich_DG2"/>
      <sheetName val="gia_vat_lieu2"/>
      <sheetName val="gia_xe_may2"/>
      <sheetName val="gia_nhan_cong2"/>
      <sheetName val="Tai_khoan2"/>
      <sheetName val="TM_Gach2"/>
      <sheetName val="HM_bao_gia2"/>
      <sheetName val="BiaTong_Khoan2"/>
      <sheetName val="BiaT_K12"/>
      <sheetName val="TH_khoan_GC+H+L+S2"/>
      <sheetName val="TM_Khoan_HAN2"/>
      <sheetName val="TM_Khoan_GC2"/>
      <sheetName val="TM_Khoan_SON2"/>
      <sheetName val="tc_phan_tich_don_gia2"/>
      <sheetName val="tc_chi_tiet_TC2"/>
      <sheetName val="tc_chiet_tinh_TC2"/>
      <sheetName val="tc_Don_gia2"/>
      <sheetName val="tc_TH_-_TC2"/>
      <sheetName val="tc_Bia_TC_(3)2"/>
      <sheetName val="chi_tiet_khoan_son2"/>
      <sheetName val="TVL"/>
      <sheetName val="[TKKT_15Alan1-dg.xl۬_x0000_gia vat li"/>
      <sheetName val="chiet_tinh_khoan_son_2"/>
      <sheetName val="Don_gia_khoan_son_2"/>
      <sheetName val="TH_khoan_son2"/>
      <sheetName val="SS_Sgianh2"/>
      <sheetName val="chi_tiet_Khoan_GC+HTP2"/>
      <sheetName val="chiet_tinh_Khoan_GC+HTP2"/>
      <sheetName val="Dongiakhoan_GC+HTP2"/>
      <sheetName val="TH_khoan_GC+HTP2"/>
      <sheetName val="chi_tiet_Khoan_gia_cong2"/>
      <sheetName val="chiet_tinh_Khoan_gia_cong2"/>
      <sheetName val="Don_gia_khoan_gia_cong2"/>
      <sheetName val="TH_khoan_gia_cong2"/>
      <sheetName val="chi_tiet_Khoan_Han2"/>
      <sheetName val="chiet_tinh_Khoan_Han2"/>
      <sheetName val="TH_khoan_han2"/>
      <sheetName val="chi_tiet_K_lap_TB2"/>
      <sheetName val="chiet_tinh_K_lap_TB2"/>
      <sheetName val="Dongia_K_lap_TB2"/>
      <sheetName val="TH_K_lap_TB2"/>
      <sheetName val="da_1x22"/>
      <sheetName val="cat_vang2"/>
      <sheetName val="TIEN_L2"/>
      <sheetName val="bang_2"/>
      <sheetName val="373_e62"/>
      <sheetName val="372_e62"/>
      <sheetName val="373_e42"/>
      <sheetName val="Tong_hop_phan_bo_nhien_lieu1"/>
      <sheetName val="XD_Ninh_Quang1"/>
      <sheetName val="PB_chi_tiet1"/>
      <sheetName val="tong_hop_phan_bo_nhien_lieu_1"/>
      <sheetName val="TH_DZ351"/>
      <sheetName val="Mau_NT_cho_doi2"/>
      <sheetName val="THDG-_Nha_VS2"/>
      <sheetName val="THDG-_Mong_thiet_bi2"/>
      <sheetName val="tong_hgp1"/>
      <sheetName val="ESTI_2"/>
      <sheetName val="Gia_KS1"/>
      <sheetName val="duc_da2"/>
      <sheetName val="A_Tam2"/>
      <sheetName val="A_To2"/>
      <sheetName val="a_thanh_da2"/>
      <sheetName val="co_nguyen2"/>
      <sheetName val="lap_thinh2"/>
      <sheetName val="xe_ui_ly2"/>
      <sheetName val="xe_cuoc_Dat2"/>
      <sheetName val="vc_xe_ben2"/>
      <sheetName val="van_chuyen2"/>
      <sheetName val="vtu_2"/>
      <sheetName val="chi_phi_khac2"/>
      <sheetName val="vtu_le_2"/>
      <sheetName val="vtu_l0n2"/>
      <sheetName val="TONG_HOPVAT_TU_MOI2"/>
      <sheetName val="QUYET_TOAN_2"/>
      <sheetName val="[TKKT_15Alan1-dg_xlsYPTDG1"/>
      <sheetName val="cat_vaɮѧ1"/>
      <sheetName val="GT_KQ1"/>
      <sheetName val="GT_NS1"/>
      <sheetName val="_TKKT_15Alan1-dg_xlsYPTDG1"/>
      <sheetName val="[TKKT_15Alan1-dg_xls࡝DTCTNÀNG1"/>
      <sheetName val="to_ghoptt1"/>
      <sheetName val="_TKKT_15Alan1-dg_xls࡝DTCTNÀNG1"/>
      <sheetName val="cat_va??1"/>
      <sheetName val="cat_va__1"/>
      <sheetName val="EE_(3)"/>
      <sheetName val="Don gia k?oan son "/>
      <sheetName val=" BTA"/>
      <sheetName val="D_x005f_x0014_CTQD"/>
      <sheetName val="_x005f_x0004_TCT22-46"/>
      <sheetName val="_x005f_x0007_XL"/>
      <sheetName val="_x005f_x0013_heet2"/>
      <sheetName val="Bang chiet tinh TBA"/>
      <sheetName val="Da tmn?dung"/>
      <sheetName val="[TKKT_15Alan1-?g.xlsYPTDG"/>
      <sheetName val="TNBH_?_x001f__TKKT_15Alan1-dg.xls_tls"/>
      <sheetName val="Da tmn_dung"/>
      <sheetName val="TONG_HOPVAT_TU_MO "/>
      <sheetName val="²??hoan GC+HTP"/>
      <sheetName val="DMTK"/>
      <sheetName val="Da_tan_dung4"/>
      <sheetName val="tong_hop3"/>
      <sheetName val="phan_tich_DG3"/>
      <sheetName val="gia_vat_lieu3"/>
      <sheetName val="gia_xe_may3"/>
      <sheetName val="gia_nhan_cong3"/>
      <sheetName val="da_1x23"/>
      <sheetName val="cat_vang3"/>
      <sheetName val="TM_Gach3"/>
      <sheetName val="HM_bao_gia3"/>
      <sheetName val="BiaTong_Khoan3"/>
      <sheetName val="BiaT_K13"/>
      <sheetName val="TH_khoan_GC+H+L+S3"/>
      <sheetName val="TM_Khoan_HAN3"/>
      <sheetName val="TM_Khoan_GC3"/>
      <sheetName val="TM_Khoan_SON3"/>
      <sheetName val="tc_phan_tich_don_gia3"/>
      <sheetName val="tc_chi_tiet_TC3"/>
      <sheetName val="tc_chiet_tinh_TC3"/>
      <sheetName val="tc_Don_gia3"/>
      <sheetName val="tc_TH_-_TC3"/>
      <sheetName val="tc_Bia_TC_(3)3"/>
      <sheetName val="chi_tiet_khoan_son3"/>
      <sheetName val="[TKKT_15Alan1-dg.xls][TKKT_15Al"/>
      <sheetName val="[TKKT_15Alan1-dg.xls]\HKP22-46"/>
      <sheetName val="TH khoan ha"/>
      <sheetName val="4"/>
      <sheetName val="Truot_nen"/>
      <sheetName val="MTO REV.0"/>
      <sheetName val="BCC 1"/>
      <sheetName val="CT chinh"/>
      <sheetName val="[TKKT_15Alan1-dg.xls]Tongh/p"/>
      <sheetName val="THVT"/>
      <sheetName val="DU LIEU"/>
      <sheetName val="Level Checking Form(cat)"/>
      <sheetName val="THDZ0_4"/>
      <sheetName val="Page 3"/>
      <sheetName val="BangkeNX"/>
      <sheetName val="SoTHVT"/>
      <sheetName val="TNBH_ͧ_x005f_x001F__TKKT_15Alan1-dg.x"/>
      <sheetName val="TH_khoan_ha"/>
      <sheetName val="TNBHͧ[TKKT_15Alan1-dg_xls]tls"/>
      <sheetName val="chiet_tifh_khoan_son_"/>
      <sheetName val=" "/>
      <sheetName val="TNBH_x0000_ͧ_x001f__TKKT_15Alan1-dg.xls_tls"/>
      <sheetName val="_TKKT_15Alan1-dg.xls__TKKT_15Al"/>
      <sheetName val="_TKKT_15Alan1-dg.xls__HKP22-46"/>
      <sheetName val="DG "/>
      <sheetName val="TNBH_x005f_x0000_ͧ_x005f_x001f_[TKKT_15Alan"/>
      <sheetName val="NC"/>
      <sheetName val="_x005f_x000d_BTA"/>
    </sheetNames>
    <sheetDataSet>
      <sheetData sheetId="0"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sheetData sheetId="225"/>
      <sheetData sheetId="226"/>
      <sheetData sheetId="227" refreshError="1"/>
      <sheetData sheetId="228"/>
      <sheetData sheetId="229" refreshError="1"/>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refreshError="1"/>
      <sheetData sheetId="243"/>
      <sheetData sheetId="244"/>
      <sheetData sheetId="245"/>
      <sheetData sheetId="246"/>
      <sheetData sheetId="247"/>
      <sheetData sheetId="248"/>
      <sheetData sheetId="249"/>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sheetData sheetId="353"/>
      <sheetData sheetId="354" refreshError="1"/>
      <sheetData sheetId="355" refreshError="1"/>
      <sheetData sheetId="356" refreshError="1"/>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sheetData sheetId="465" refreshError="1"/>
      <sheetData sheetId="466" refreshError="1"/>
      <sheetData sheetId="467"/>
      <sheetData sheetId="468" refreshError="1"/>
      <sheetData sheetId="469" refreshError="1"/>
      <sheetData sheetId="470"/>
      <sheetData sheetId="471"/>
      <sheetData sheetId="472" refreshError="1"/>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refreshError="1"/>
      <sheetData sheetId="491" refreshError="1"/>
      <sheetData sheetId="492" refreshError="1"/>
      <sheetData sheetId="493"/>
      <sheetData sheetId="494" refreshError="1"/>
      <sheetData sheetId="495"/>
      <sheetData sheetId="496" refreshError="1"/>
      <sheetData sheetId="497" refreshError="1"/>
      <sheetData sheetId="498" refreshError="1"/>
      <sheetData sheetId="499"/>
      <sheetData sheetId="500" refreshError="1"/>
      <sheetData sheetId="501" refreshError="1"/>
      <sheetData sheetId="502"/>
      <sheetData sheetId="503" refreshError="1"/>
      <sheetData sheetId="504" refreshError="1"/>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sheetData sheetId="526" refreshError="1"/>
      <sheetData sheetId="527"/>
      <sheetData sheetId="528" refreshError="1"/>
      <sheetData sheetId="529" refreshError="1"/>
      <sheetData sheetId="530" refreshError="1"/>
      <sheetData sheetId="531" refreshError="1"/>
      <sheetData sheetId="532" refreshError="1"/>
      <sheetData sheetId="533"/>
      <sheetData sheetId="534"/>
      <sheetData sheetId="535" refreshError="1"/>
      <sheetData sheetId="536" refreshError="1"/>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refreshError="1"/>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ra-vat-lieu"/>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 val="TNHCHINH"/>
      <sheetName val="LuongT1"/>
      <sheetName val="LuongT2"/>
      <sheetName val="luongthang12"/>
      <sheetName val="LuongT11"/>
      <sheetName val="thang5"/>
      <sheetName val="T7"/>
      <sheetName val="T10"/>
      <sheetName val="T9"/>
      <sheetName val="T8"/>
      <sheetName val="thang6"/>
      <sheetName val="thang4"/>
      <sheetName val="LuongT3"/>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CPQL"/>
      <sheetName val="THCPQL"/>
      <sheetName val="T2"/>
      <sheetName val="T3"/>
      <sheetName val="T4"/>
      <sheetName val="T5"/>
      <sheetName val="THop"/>
      <sheetName val="THKD"/>
      <sheetName val="10000000"/>
      <sheetName val="20000000"/>
      <sheetName val="30000000"/>
      <sheetName val="40000000"/>
      <sheetName val="50000000"/>
      <sheetName val="60000000"/>
      <sheetName val="VLieu"/>
      <sheetName val="CT"/>
      <sheetName val="DToan"/>
      <sheetName val="TH"/>
      <sheetName val="Tong hop"/>
      <sheetName val="Cuoc V.chuyen"/>
      <sheetName val="Sheet7"/>
      <sheetName val="Sheet8"/>
      <sheetName val="Sheet9"/>
      <sheetName val="DO AM DT"/>
      <sheetName val="Dinh_muc_du_toan"/>
      <sheetName val="TH An ca"/>
      <sheetName val="XN SL An ca"/>
      <sheetName val="Dang ky an ca"/>
      <sheetName val="Dang ky an ca T2"/>
      <sheetName val="TT35"/>
      <sheetName val="TH VL, NC, DDHT Thanhphuoc"/>
      <sheetName val="LCTT"/>
      <sheetName val="CDTK"/>
      <sheetName val="MA-CN"/>
      <sheetName val="LE"/>
      <sheetName val="Reference"/>
      <sheetName val="May"/>
      <sheetName val="NC"/>
      <sheetName val="Vat lieu"/>
      <sheetName val="vua"/>
      <sheetName val="CUOC"/>
      <sheetName val="SILICATE"/>
      <sheetName val="TH-XL"/>
      <sheetName val="CHITIET VL-NC"/>
      <sheetName val="bg+th45"/>
      <sheetName val="4-5"/>
      <sheetName val="bg+th34"/>
      <sheetName val="3-4"/>
      <sheetName val="bg+th23"/>
      <sheetName val="2-3"/>
      <sheetName val="bg+th12"/>
      <sheetName val="1-2"/>
      <sheetName val="bg+th"/>
      <sheetName val="ptvl"/>
      <sheetName val="0-1"/>
      <sheetName val="Sheet4"/>
      <sheetName val="Sheet5"/>
      <sheetName val="C47-456"/>
      <sheetName val="C46"/>
      <sheetName val="C47-PII"/>
      <sheetName val="M"/>
      <sheetName val="TSo"/>
      <sheetName val="PC"/>
      <sheetName val="KL"/>
      <sheetName val="VC"/>
      <sheetName val="DGduong"/>
      <sheetName val="DT"/>
      <sheetName val="Thu"/>
      <sheetName val="XXXXXXXX"/>
      <sheetName val="DTduong"/>
      <sheetName val="Nhahat"/>
      <sheetName val="Sheet6"/>
      <sheetName val="MTP"/>
      <sheetName val="CTDG"/>
      <sheetName val="THVT"/>
      <sheetName val="CPJ"/>
      <sheetName val="CRJ"/>
      <sheetName val="GJ"/>
      <sheetName val="PJ"/>
      <sheetName val="SJ"/>
      <sheetName val="dg-VTu"/>
      <sheetName val="S`eet12"/>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SKH HN"/>
      <sheetName val="NKY "/>
      <sheetName val="DS-TT"/>
      <sheetName val=" HN NHAP"/>
      <sheetName val="KHO HN"/>
      <sheetName val="CNO "/>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Tong_hop"/>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ongia (2)"/>
      <sheetName val="Chiet tinh dz35"/>
      <sheetName val="thuyet minh"/>
      <sheetName val="BKKLHT"/>
      <sheetName val="gia cong"/>
      <sheetName val="KHAI BAO"/>
      <sheetName val="DU TOAN"/>
      <sheetName val="THKP"/>
      <sheetName val="MR"/>
      <sheetName val="CVC"/>
      <sheetName val="BIA"/>
      <sheetName val="QT"/>
      <sheetName val="THQT"/>
      <sheetName val="BIA QT"/>
      <sheetName val="CTRUNGC"/>
      <sheetName val="IBASE"/>
      <sheetName val="THDK03"/>
      <sheetName val="thuchien"/>
      <sheetName val="KH chung"/>
      <sheetName val="AVuong"/>
      <sheetName val="CBDT03"/>
      <sheetName val="dauthau"/>
      <sheetName val="CBDT"/>
      <sheetName val="DK04"/>
      <sheetName val="Du_lieu"/>
      <sheetName val="TONGKE3p "/>
      <sheetName val="TDTKP"/>
      <sheetName val="Thongso"/>
      <sheetName val="DGXDCB"/>
      <sheetName val="CHITIET VL-NC-TT -1p"/>
      <sheetName val="TONG HOP VL-NC TT"/>
      <sheetName val="chitimc"/>
      <sheetName val="PLoaiNS"/>
      <sheetName val="LuongNS"/>
      <sheetName val="BLuong"/>
      <sheetName val="DT-THL7"/>
      <sheetName val="phan tich DG"/>
      <sheetName val="gia vat lieu"/>
      <sheetName val="gia xe may"/>
      <sheetName val="gia nhan cong"/>
      <sheetName val="XL4Uest5"/>
      <sheetName val="RFI(eng)SW_(2)"/>
      <sheetName val="RFI(eng)Lab_"/>
      <sheetName val="RFI_-add"/>
      <sheetName val="TSCD_DUNG_CHUNG_"/>
      <sheetName val="TSCDTOAN_NHA_MAY"/>
      <sheetName val="CPSXTOAN_BO_SP"/>
      <sheetName val="PBCPCHUNG_CHO_CAC_DTUONG"/>
      <sheetName val="Cuoc_V_chuyen"/>
      <sheetName val="TH_An_ca"/>
      <sheetName val="XN_SL_An_ca"/>
      <sheetName val="Dang_ky_an_ca"/>
      <sheetName val="Dang_ky_an_ca_T2"/>
      <sheetName val="Tong_hop_goi_thau"/>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lv"/>
      <sheetName val="Lç khoan LK1"/>
      <sheetName val="klmchitiet"/>
      <sheetName val="Data"/>
      <sheetName val="NewPOS"/>
      <sheetName val="AW"/>
      <sheetName val="MTO REV.0"/>
      <sheetName val="Congty"/>
      <sheetName val="VPPN"/>
      <sheetName val="XN74"/>
      <sheetName val="XN54"/>
      <sheetName val="XN33"/>
      <sheetName val="NK96"/>
      <sheetName val="luong06"/>
      <sheetName val="EXPENSES"/>
      <sheetName val="อาคาร"/>
      <sheetName val="เครื่องตกแต่ง"/>
      <sheetName val="เครื่องมือ"/>
      <sheetName val="Newspaper"/>
      <sheetName val="F_OH"/>
      <sheetName val="Ben BS"/>
      <sheetName val="Feb07"/>
      <sheetName val="Parameter"/>
      <sheetName val="CONGNO"/>
      <sheetName val="DEP12"/>
      <sheetName val="NKC"/>
      <sheetName val="NKQ"/>
      <sheetName val="NKB"/>
      <sheetName val="133"/>
      <sheetName val="3331"/>
      <sheetName val="152"/>
      <sheetName val="632"/>
      <sheetName val="421"/>
      <sheetName val="cd"/>
      <sheetName val="大卸仕入"/>
      <sheetName val="HanhChanh"/>
      <sheetName val="QA"/>
      <sheetName val="RD"/>
      <sheetName val="Bmi"/>
      <sheetName val="Coo"/>
      <sheetName val="Cra"/>
      <sheetName val="CungTieu"/>
      <sheetName val="Keo"/>
      <sheetName val="KHBH"/>
      <sheetName val="NhanSu"/>
      <sheetName val="Sna"/>
      <sheetName val="th dt dz&amp;tba shoa"/>
      <sheetName val="Bcaonhanh"/>
      <sheetName val="Tonghop"/>
      <sheetName val="chitieth.chinh"/>
      <sheetName val="trinhEVN29.8"/>
      <sheetName val="hieuchinh30.11"/>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 2"/>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11"/>
      <sheetName val="t12"/>
      <sheetName val="THAMCHIEU"/>
      <sheetName val="TDTKP1"/>
      <sheetName val="KPVC-BD "/>
      <sheetName val="phuluc1"/>
      <sheetName val="TONG HOP VL-NC"/>
      <sheetName val="FUC-01"/>
      <sheetName val="CT_LCGT"/>
      <sheetName val="CT_LCTT"/>
      <sheetName val="TM_ChenhLechCT"/>
      <sheetName val="DM"/>
      <sheetName val="Dieu_chinh"/>
      <sheetName val="Danh_muc"/>
      <sheetName val="Bao_cao"/>
      <sheetName val="Phan_bo"/>
      <sheetName val="Thong_tin"/>
      <sheetName val="U.P_Breakdown"/>
      <sheetName val="AC_DATA"/>
      <sheetName val="Coding"/>
      <sheetName val="Benefits-1"/>
      <sheetName val="Benefits-2"/>
      <sheetName val="Retirement"/>
      <sheetName val="Short Term Incentives"/>
      <sheetName val="Company Information"/>
      <sheetName val="Customer name"/>
      <sheetName val="Details"/>
      <sheetName val="Company Info"/>
      <sheetName val="MTL$-INTER"/>
      <sheetName val="crfまとめ"/>
      <sheetName val="部分開度まとめ"/>
      <sheetName val="GiaVL"/>
      <sheetName val="Theo doi chung"/>
      <sheetName val="Theo doi chung (2)"/>
      <sheetName val="ma-pt"/>
      <sheetName val="CT Thang Mo"/>
      <sheetName val="CT  PL"/>
      <sheetName val="471"/>
      <sheetName val="CTGS"/>
      <sheetName val="Thuc thanh"/>
      <sheetName val="TONG HOP "/>
      <sheetName val="chi tiet TBA"/>
      <sheetName val="THISWORKSHEET"/>
      <sheetName val="体質∥"/>
      <sheetName val="4-m sheets"/>
      <sheetName val="Ramp-up"/>
      <sheetName val="Dinh_muc_du_toan2"/>
      <sheetName val="Theo_doi_chung"/>
      <sheetName val="Theo_doi_chung_(2)"/>
      <sheetName val="CT_Thang_Mo"/>
      <sheetName val="CT__PL"/>
      <sheetName val="Thuc_thanh"/>
      <sheetName val="TONG_HOP_"/>
      <sheetName val="chi_tiet_TBA"/>
      <sheetName val="KQKD02-2_(2)"/>
      <sheetName val="KQKD-2_(2)"/>
      <sheetName val="KQKD_thu2004"/>
      <sheetName val="DG_"/>
      <sheetName val="dongia_(2)"/>
      <sheetName val="4-m_sheets"/>
      <sheetName val="Giai trinh"/>
      <sheetName val="DGchitiet "/>
      <sheetName val="PSIII"/>
      <sheetName val="PSIV"/>
      <sheetName val="TC"/>
      <sheetName val="PTNenduong"/>
      <sheetName val="PTMatduong"/>
      <sheetName val="PTAntoan"/>
      <sheetName val="Gia vua"/>
      <sheetName val="PTGiaco"/>
      <sheetName val="PTChieusang"/>
      <sheetName val="TNuoc"/>
      <sheetName val="CI"/>
      <sheetName val="CII"/>
      <sheetName val="Ctrong"/>
      <sheetName val="TSCD DUNE CHUNG "/>
      <sheetName val="KHKHAUHAOTSCHUNE"/>
      <sheetName val="Dinh_x0000_mub du poan"/>
      <sheetName val="AutgClose"/>
      <sheetName val="tatlieu"/>
      <sheetName val="CHIT_x0009_ET"/>
      <sheetName val="_x0014_Hgoi2"/>
      <sheetName val="THgoi_x0013_"/>
      <sheetName val="RBI(eng)SW"/>
      <sheetName val="VLiau"/>
      <sheetName val="BUTTOANDC"/>
      <sheetName val="TB"/>
      <sheetName val="CHIT ET"/>
      <sheetName val="CT-500"/>
      <sheetName val="Tnng hop goi thau"/>
      <sheetName val="Dinh"/>
      <sheetName val="Tinh Qmax (Xoko)"/>
      <sheetName val="Hinh thai"/>
      <sheetName val="Khau do Kasin"/>
      <sheetName val="Khau do cau nho"/>
      <sheetName val="Tinh Qmax"/>
      <sheetName val="H2%"/>
      <sheetName val="H~Q~V"/>
      <sheetName val="Tra K"/>
      <sheetName val="b_ tra"/>
      <sheetName val="Gia"/>
      <sheetName val="DON GIA"/>
      <sheetName val="LKVL-CK-HT-GD1"/>
      <sheetName val="Tiepdia"/>
      <sheetName val="VCV-BE-TONG"/>
      <sheetName val="Shaet11"/>
      <sheetName val="chieu day"/>
      <sheetName val="Ref"/>
      <sheetName val="PBCPCHUNG CHO CAC ETUONG"/>
      <sheetName val="SUMMARY"/>
      <sheetName val="S02-TTN"/>
      <sheetName val="T.pho"/>
      <sheetName val="P.Hoa"/>
      <sheetName val="T.An"/>
      <sheetName val="D.Hoa"/>
      <sheetName val="T.Hoa"/>
      <sheetName val="S.hoa"/>
      <sheetName val="S.Hinh"/>
      <sheetName val="D.Xuan"/>
      <sheetName val="S.Cau"/>
      <sheetName val="Dchinh(chinhthuc)"/>
      <sheetName val="Chart1"/>
      <sheetName val="Phuong an"/>
      <sheetName val="Phuong an NS"/>
      <sheetName val="Tong hop NS"/>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KH-Q1,Q2,01"/>
      <sheetName val="Q2"/>
      <sheetName val="dtct cong"/>
      <sheetName val="MAIN GATE HOUSE"/>
      <sheetName val="Giaton TP (3)"/>
      <sheetName val="Journal"/>
      <sheetName val=""/>
      <sheetName val="_x005f_x0000__x005f_x0000__x005f_x0000__x005f_x0000__x0"/>
      <sheetName val="Gia V1L"/>
      <sheetName val="FA-LISTING"/>
      <sheetName val="General Ledger"/>
      <sheetName val="BangkeNX"/>
      <sheetName val="SoTHVT"/>
      <sheetName val="SL dau tien"/>
      <sheetName val="CH、IH、皮むき "/>
      <sheetName val="Master"/>
      <sheetName val="Ngan hang"/>
      <sheetName val="DTcnghe"/>
      <sheetName val="WORKDATA"/>
      <sheetName val="_x005f_x005f_x005f_x0000__x005f_x005f_x005f_x0000__x005"/>
      <sheetName val="#REF!"/>
      <sheetName val="針車（6月）"/>
      <sheetName val="_x005f_x0000__x005f_x0000__x005"/>
      <sheetName val="KKKKKKKK"/>
      <sheetName val="________"/>
      <sheetName val="Drop List"/>
      <sheetName val="CT35"/>
      <sheetName val="_x0000__x0000__x0000__x0000__x0"/>
      <sheetName val="dtxl"/>
      <sheetName val="General Data"/>
      <sheetName val="Main"/>
      <sheetName val="Print Format"/>
      <sheetName val="Ex_Rate"/>
      <sheetName val="Main Menu"/>
      <sheetName val="Results"/>
      <sheetName val="변경집계표"/>
      <sheetName val="project management"/>
      <sheetName val="INPUT"/>
      <sheetName val="M+MC"/>
      <sheetName val="LEGEND"/>
      <sheetName val="Parem"/>
      <sheetName val="Khoi luong"/>
      <sheetName val="Nhan cong"/>
      <sheetName val="Kiem-Toan"/>
      <sheetName val="Blad1"/>
      <sheetName val="MTO REV.2(ARMOR)"/>
      <sheetName val="TSO_CHUNG"/>
      <sheetName val="DUONG SUC 2003"/>
      <sheetName val="HUONG BHXH"/>
      <sheetName val="VL-NC-M"/>
      <sheetName val="BETON"/>
      <sheetName val="dg tphcm"/>
      <sheetName val="cuoc13"/>
      <sheetName val="402"/>
      <sheetName val="Cach tinh TG CL"/>
      <sheetName val="TG BC PA1"/>
      <sheetName val="HC+QL P2"/>
      <sheetName val="Day them gio"/>
      <sheetName val="Phu dao-Bd"/>
      <sheetName val="TH thua gio CL"/>
      <sheetName val="Thuc nhan thua gio CL"/>
      <sheetName val="Tru tiet Lao Dong"/>
      <sheetName val="Day Ban cong"/>
      <sheetName val="Tong hop BC"/>
      <sheetName val="Tong hop chung"/>
      <sheetName val="Phu dao-LThi"/>
      <sheetName val="Quan ly-PVu"/>
      <sheetName val="QLquy PD-LT "/>
      <sheetName val="Tong hop PD-LT"/>
      <sheetName val="Cuoc89"/>
      <sheetName val="MU"/>
      <sheetName val="takeoff2"/>
      <sheetName val="Dinh nghia"/>
      <sheetName val="gvt"/>
      <sheetName val="KLCT"/>
      <sheetName val="Gia tri vat tu"/>
      <sheetName val="Bang THKL THEP"/>
      <sheetName val="tang 1"/>
      <sheetName val="tang 2"/>
      <sheetName val="Tro giup"/>
      <sheetName val="tang 3"/>
      <sheetName val="tang 4"/>
      <sheetName val="Bia 1"/>
      <sheetName val="Bang tong hop"/>
      <sheetName val="Goi so 1"/>
      <sheetName val="He thong dien"/>
      <sheetName val="HT Cap thoat nuoc"/>
      <sheetName val="HT DHKK"/>
      <sheetName val="Cua"/>
      <sheetName val="Thang may"/>
      <sheetName val="Tang Ham"/>
      <sheetName val="Analisa"/>
      <sheetName val="MTP1"/>
      <sheetName val="TSCK"/>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bgxk06"/>
      <sheetName val="기둥"/>
      <sheetName val="저판(버림100)"/>
      <sheetName val="Nhan_cong"/>
      <sheetName val="Gia VLNCMTC"/>
      <sheetName val="BAG-2"/>
      <sheetName val="TuanAnh"/>
      <sheetName val="TrungAnh "/>
      <sheetName val="VanAnh"/>
      <sheetName val="N,T,Binh"/>
      <sheetName val="D,T,Chung"/>
      <sheetName val="N,T,Chung "/>
      <sheetName val="Chungf"/>
      <sheetName val="N,T,Dung"/>
      <sheetName val="Dung "/>
      <sheetName val="Dien-tb"/>
      <sheetName val="Duc.182"/>
      <sheetName val="D.X.Ha"/>
      <sheetName val="T,T,Hai"/>
      <sheetName val="T,D,.Hai"/>
      <sheetName val="Huong-PGD"/>
      <sheetName val="Huong-kh"/>
      <sheetName val="Hung185"/>
      <sheetName val="Hoa-TCCB"/>
      <sheetName val="Hoa-KH"/>
      <sheetName val="Huy-KH"/>
      <sheetName val="Huy-199"/>
      <sheetName val="Khanh"/>
      <sheetName val="Lan-KH"/>
      <sheetName val="Lan-KH (2)"/>
      <sheetName val="Lan-TCKT"/>
      <sheetName val="Lanh-TCKT"/>
      <sheetName val="Loi-TCKT"/>
      <sheetName val="Ngoan-187"/>
      <sheetName val="Nhuong-TCCB"/>
      <sheetName val="Ninh-188"/>
      <sheetName val="MInh"/>
      <sheetName val="Quang-KHKT"/>
      <sheetName val="San-TCCB"/>
      <sheetName val="Son-PGD"/>
      <sheetName val="Thanh-TCCB"/>
      <sheetName val="Thao -CoMa"/>
      <sheetName val="Tuyen182"/>
      <sheetName val="L.V.thinh"/>
      <sheetName val="Vu-lxe"/>
      <sheetName val="P.V.Xuan"/>
      <sheetName val="70000000"/>
      <sheetName val="80000000"/>
      <sheetName val="90000000"/>
      <sheetName val="a0000000"/>
      <sheetName val="VARIANCE ANALYSIS"/>
      <sheetName val="CBU"/>
      <sheetName val="chiet tinh"/>
      <sheetName val="Khoi luong TBA"/>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 CAU"/>
      <sheetName val="Creditor Inquiry"/>
      <sheetName val="Parameters"/>
      <sheetName val="県別ﾏﾙﾁ"/>
      <sheetName val="A"/>
      <sheetName val="COST"/>
      <sheetName val="ct luong "/>
      <sheetName val="Nhap 6T"/>
      <sheetName val="baocaochinh(qui1.05) (DC)"/>
      <sheetName val="Ctuluongq.1.05"/>
      <sheetName val="BANG PHAN BO qui1.05(DC)"/>
      <sheetName val="BANG PHAN BO quiII.05"/>
      <sheetName val="bao cac cinh Qui II-2005"/>
      <sheetName val="M150-2005"/>
      <sheetName val="M200-2005"/>
      <sheetName val="M250-2005"/>
      <sheetName val="M 300-2005"/>
      <sheetName val="PNT-QUOT-#3"/>
      <sheetName val="COAT&amp;WRAP-QIOT-#3"/>
      <sheetName val="CAN DOI CHITIET"/>
      <sheetName val="BANGSDDK"/>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Chayphoihop"/>
      <sheetName val="Canon K"/>
      <sheetName val="bc ton"/>
      <sheetName val="toin,BTP"/>
      <sheetName val="layhang"/>
      <sheetName val="KHSX - DP"/>
      <sheetName val="KHSX"/>
      <sheetName val="Chi tiet"/>
      <sheetName val="31-7"/>
      <sheetName val="01-8"/>
      <sheetName val="02-8"/>
      <sheetName val="03-8"/>
      <sheetName val="04-8"/>
      <sheetName val="05-8"/>
      <sheetName val="06-8"/>
      <sheetName val="07-8"/>
      <sheetName val="08-8"/>
      <sheetName val="0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30-8"/>
      <sheetName val="31-8"/>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Sheet1 (2)"/>
      <sheetName val="Xuat giay "/>
      <sheetName val="Xuatnhapint3"/>
      <sheetName val="CDoan"/>
      <sheetName val="bcton"/>
      <sheetName val="01-3"/>
      <sheetName val="02-3"/>
      <sheetName val="03-3"/>
      <sheetName val="04-3"/>
      <sheetName val="05-3"/>
      <sheetName val="06-3"/>
      <sheetName val="07-3"/>
      <sheetName val="08-3"/>
      <sheetName val="09-3"/>
      <sheetName val="10-3"/>
      <sheetName val="11-3"/>
      <sheetName val="12-3"/>
      <sheetName val="13-3"/>
      <sheetName val="14-3"/>
      <sheetName val="15-3"/>
      <sheetName val="16-3"/>
      <sheetName val="17-3"/>
      <sheetName val="18-3"/>
      <sheetName val="19-3"/>
      <sheetName val="20-3"/>
      <sheetName val="21-3"/>
      <sheetName val="22-3"/>
      <sheetName val="23-3"/>
      <sheetName val="24-3"/>
      <sheetName val="25-3"/>
      <sheetName val="26-3"/>
      <sheetName val="27-3"/>
      <sheetName val="28-3"/>
      <sheetName val="29-3"/>
      <sheetName val="30-3"/>
      <sheetName val="31-3"/>
      <sheetName val="Define"/>
      <sheetName val="NEW-PANEL"/>
      <sheetName val="Dinh_muc_du_toan3"/>
      <sheetName val="Theo_doi_chung1"/>
      <sheetName val="Theo_doi_chung_(2)1"/>
      <sheetName val="CT_Thang_Mo1"/>
      <sheetName val="CT__PL1"/>
      <sheetName val="Thuc_thanh1"/>
      <sheetName val="TONG_HOP_1"/>
      <sheetName val="chi_tiet_TBA1"/>
      <sheetName val="KQKD02-2_(2)1"/>
      <sheetName val="KQKD-2_(2)1"/>
      <sheetName val="KQKD_thu20041"/>
      <sheetName val="DG_1"/>
      <sheetName val="dongia_(2)1"/>
      <sheetName val="4-m_sheets1"/>
      <sheetName val="Creditor_Inquiry"/>
      <sheetName val="Don_gia"/>
      <sheetName val="assy1"/>
      <sheetName val="NEW003"/>
      <sheetName val="List"/>
      <sheetName val="ﾃﾞ-ﾀ"/>
      <sheetName val="OT"/>
      <sheetName val="入力値一覧"/>
      <sheetName val="Detail - Sales"/>
      <sheetName val="Items &amp; Price"/>
      <sheetName val="kl-hoga"/>
      <sheetName val="tra Ap"/>
      <sheetName val="so lieu bang tra"/>
      <sheetName val="tam"/>
      <sheetName val="tra h~v"/>
      <sheetName val="tinh toan"/>
      <sheetName val="kluong"/>
      <sheetName val="Index"/>
      <sheetName val="Navmac TB"/>
      <sheetName val="Dchinh_chinhthuc_"/>
      <sheetName val="CDPS"/>
      <sheetName val="Dulieu"/>
      <sheetName val="NuocGN"/>
      <sheetName val="NNgung"/>
      <sheetName val="Bia-thau"/>
      <sheetName val="CaiDat"/>
      <sheetName val="モデル賃金"/>
      <sheetName val="ポンプ作動耐久回数検討"/>
      <sheetName val="生B715適用検討一覧"/>
      <sheetName val="Table Master"/>
      <sheetName val="Quantity"/>
      <sheetName val="Report"/>
      <sheetName val="DBASE"/>
      <sheetName val="thang"/>
      <sheetName val="Dinh_muc_du_toan4"/>
      <sheetName val="RFI(eng)SW_(2)2"/>
      <sheetName val="RFI(eng)Lab_2"/>
      <sheetName val="RFI_-add2"/>
      <sheetName val="TSCD_DUNG_CHUNG_2"/>
      <sheetName val="TSCDTOAN_NHA_MAY2"/>
      <sheetName val="CPSXTOAN_BO_SP2"/>
      <sheetName val="PBCPCHUNG_CHO_CAC_DTUONG2"/>
      <sheetName val="Tong_hop2"/>
      <sheetName val="Cuoc_V_chuyen2"/>
      <sheetName val="Theo_doi_chung2"/>
      <sheetName val="Theo_doi_chung_(2)2"/>
      <sheetName val="CT_Thang_Mo2"/>
      <sheetName val="CT__PL2"/>
      <sheetName val="Thuc_thanh2"/>
      <sheetName val="TONG_HOP_2"/>
      <sheetName val="chi_tiet_TBA2"/>
      <sheetName val="KQKD02-2_(2)2"/>
      <sheetName val="KQKD-2_(2)2"/>
      <sheetName val="KQKD_thu20042"/>
      <sheetName val="Tong_hop_goi_thau2"/>
      <sheetName val="DG_2"/>
      <sheetName val="dongia_(2)2"/>
      <sheetName val="4-m_sheets2"/>
      <sheetName val="Creditor_Inquiry1"/>
      <sheetName val="TH_DZ351"/>
      <sheetName val="Don_gia1"/>
      <sheetName val="MTO_REV_0"/>
      <sheetName val="Table_Master"/>
      <sheetName val="Dinh_muc_du_toan5"/>
      <sheetName val="RFI(eng)SW_(2)3"/>
      <sheetName val="RFI(eng)Lab_3"/>
      <sheetName val="RFI_-add3"/>
      <sheetName val="TSCD_DUNG_CHUNG_3"/>
      <sheetName val="TSCDTOAN_NHA_MAY3"/>
      <sheetName val="CPSXTOAN_BO_SP3"/>
      <sheetName val="PBCPCHUNG_CHO_CAC_DTUONG3"/>
      <sheetName val="Tong_hop3"/>
      <sheetName val="Cuoc_V_chuyen3"/>
      <sheetName val="Theo_doi_chung3"/>
      <sheetName val="Theo_doi_chung_(2)3"/>
      <sheetName val="CT_Thang_Mo3"/>
      <sheetName val="CT__PL3"/>
      <sheetName val="Thuc_thanh3"/>
      <sheetName val="TONG_HOP_3"/>
      <sheetName val="chi_tiet_TBA3"/>
      <sheetName val="KQKD02-2_(2)3"/>
      <sheetName val="KQKD-2_(2)3"/>
      <sheetName val="KQKD_thu20043"/>
      <sheetName val="Tong_hop_goi_thau3"/>
      <sheetName val="DG_3"/>
      <sheetName val="dongia_(2)3"/>
      <sheetName val="4-m_sheets3"/>
      <sheetName val="Creditor_Inquiry2"/>
      <sheetName val="TH_DZ352"/>
      <sheetName val="Don_gia2"/>
      <sheetName val="MTO_REV_01"/>
      <sheetName val="TH_VL,_NC,_DDHT_Thanhphuoc1"/>
      <sheetName val="Table_Master1"/>
      <sheetName val="Dieuchinh"/>
      <sheetName val="CT00"/>
      <sheetName val="CT01"/>
      <sheetName val="C1"/>
      <sheetName val="Sheet02"/>
      <sheetName val="mat"/>
      <sheetName val="PA_coso"/>
      <sheetName val="PA_von"/>
      <sheetName val="PA_nhucau"/>
      <sheetName val="PA_TH"/>
      <sheetName val="THDT"/>
      <sheetName val="XL35"/>
      <sheetName val="DZ-35"/>
      <sheetName val="TN_35"/>
      <sheetName val="CT-DZ"/>
      <sheetName val="TH_BA"/>
      <sheetName val="TBA"/>
      <sheetName val="TNT"/>
      <sheetName val="CT_TBA"/>
      <sheetName val="KB"/>
      <sheetName val="CT_BT"/>
      <sheetName val="BT"/>
      <sheetName val="CP_BT"/>
      <sheetName val="DB"/>
      <sheetName val="Dinh?mub du poan"/>
      <sheetName val="CN Khu"/>
      <sheetName val="Kinh nghiem"/>
      <sheetName val="Tai Chinh"/>
      <sheetName val="Lien danh"/>
      <sheetName val="Muc luc"/>
      <sheetName val="DKien"/>
      <sheetName val="HD dang tien hanh"/>
      <sheetName val="Doanh thu"/>
      <sheetName val="th_chi"/>
      <sheetName val="Data-creditor"/>
      <sheetName val="13TH"/>
      <sheetName val="VP-MM"/>
      <sheetName val="L"/>
      <sheetName val="Dinh_muc_du_toan6"/>
      <sheetName val="Tong_hop_goi_thau4"/>
      <sheetName val="DG_4"/>
      <sheetName val="dongia_(2)4"/>
      <sheetName val="TSCD_DUNG_CHUNG_4"/>
      <sheetName val="TSCDTOAN_NHA_MAY4"/>
      <sheetName val="CPSXTOAN_BO_SP4"/>
      <sheetName val="PBCPCHUNG_CHO_CAC_DTUONG4"/>
      <sheetName val="Tong_hop4"/>
      <sheetName val="Cuoc_V_chuyen4"/>
      <sheetName val="RFI(eng)SW_(2)4"/>
      <sheetName val="RFI(eng)Lab_4"/>
      <sheetName val="RFI_-add4"/>
      <sheetName val="Theo_doi_chung4"/>
      <sheetName val="Theo_doi_chung_(2)4"/>
      <sheetName val="CT_Thang_Mo4"/>
      <sheetName val="CT__PL4"/>
      <sheetName val="Thuc_thanh4"/>
      <sheetName val="TONG_HOP_4"/>
      <sheetName val="chi_tiet_TBA4"/>
      <sheetName val="KQKD02-2_(2)4"/>
      <sheetName val="KQKD-2_(2)4"/>
      <sheetName val="KQKD_thu20044"/>
      <sheetName val="4-m_sheets4"/>
      <sheetName val="Creditor_Inquiry3"/>
      <sheetName val="TH_DZ353"/>
      <sheetName val="Don_gia3"/>
      <sheetName val="MTO_REV_02"/>
      <sheetName val="TH_An_ca2"/>
      <sheetName val="XN_SL_An_ca2"/>
      <sheetName val="Dang_ky_an_ca2"/>
      <sheetName val="Dang_ky_an_ca_T22"/>
      <sheetName val="TH_VL,_NC,_DDHT_Thanhphuoc2"/>
      <sheetName val="Khoi_luong"/>
      <sheetName val="10_1_201"/>
      <sheetName val="10_2_201"/>
      <sheetName val="11_7_301"/>
      <sheetName val="Nhan_cong_KS1"/>
      <sheetName val="01_2_201"/>
      <sheetName val="01_2_301"/>
      <sheetName val="08_6_001"/>
      <sheetName val="12_1_301"/>
      <sheetName val="12_1_701"/>
      <sheetName val="12_1_501"/>
      <sheetName val="17_1_301"/>
      <sheetName val="17_1_201"/>
      <sheetName val="07_3_101"/>
      <sheetName val="03_1_001"/>
      <sheetName val="09_3_001"/>
      <sheetName val="DO_AM_DT"/>
      <sheetName val="Phuong_an"/>
      <sheetName val="Phuong_an_NS"/>
      <sheetName val="Tong_hop_NS"/>
      <sheetName val="roto_truc"/>
      <sheetName val="Day_dt"/>
      <sheetName val="stato_tam_say"/>
      <sheetName val="Stato_ep"/>
      <sheetName val="Canh_gio"/>
      <sheetName val="Ss_Z-_GB"/>
      <sheetName val="T_T_CL_VC_DZ_22"/>
      <sheetName val="MAY_"/>
      <sheetName val="TG_SP"/>
      <sheetName val="TG_TG"/>
      <sheetName val="CC_AN_CA+XANG"/>
      <sheetName val="th_dt_dz&amp;tba_shoa"/>
      <sheetName val="U_P_Breakdown"/>
      <sheetName val="chitieth_chinh"/>
      <sheetName val="trinhEVN29_8"/>
      <sheetName val="hieuchinh30_11"/>
      <sheetName val="Short_Term_Incentives"/>
      <sheetName val="Company_Information"/>
      <sheetName val="Customer_name"/>
      <sheetName val="Company_Info"/>
      <sheetName val="CHITIET_VL-NC-TT_-1p"/>
      <sheetName val="MAIN_GATE_HOUSE"/>
      <sheetName val="General_Ledger"/>
      <sheetName val="Giaton_TP_(3)"/>
      <sheetName val="Gia_V1L"/>
      <sheetName val="_x0"/>
      <sheetName val="Drop_List"/>
      <sheetName val="DGchitiet_"/>
      <sheetName val="dtct_cong"/>
      <sheetName val="Thang_2"/>
      <sheetName val="Tháng_3"/>
      <sheetName val="Tháng_4"/>
      <sheetName val="Tháng_5"/>
      <sheetName val="Tháng_6"/>
      <sheetName val="BC_6_nhanh"/>
      <sheetName val="uoc_2002"/>
      <sheetName val="thang_7"/>
      <sheetName val="thang_8"/>
      <sheetName val="thang_9"/>
      <sheetName val="Thang_10"/>
      <sheetName val="Thang_11"/>
      <sheetName val="T_pho"/>
      <sheetName val="P_Hoa"/>
      <sheetName val="T_An"/>
      <sheetName val="D_Hoa"/>
      <sheetName val="T_Hoa"/>
      <sheetName val="S_hoa"/>
      <sheetName val="S_Hinh"/>
      <sheetName val="D_Xuan"/>
      <sheetName val="S_Cau"/>
      <sheetName val="SL_dau_tien"/>
      <sheetName val="CH、IH、皮むき_"/>
      <sheetName val="DSKH_HN"/>
      <sheetName val="NKY_"/>
      <sheetName val="_HN_NHAP"/>
      <sheetName val="KHO_HN"/>
      <sheetName val="CNO_"/>
      <sheetName val="Chiet_tinh_dz35"/>
      <sheetName val="thuyet_minh"/>
      <sheetName val="gia_cong"/>
      <sheetName val="KHAI_BAO"/>
      <sheetName val="DU_TOAN"/>
      <sheetName val="BIA_QT"/>
      <sheetName val="KH_chung"/>
      <sheetName val="TONGKE3p_"/>
      <sheetName val="MTO_REV_2(ARMOR)"/>
      <sheetName val="Table_Master2"/>
      <sheetName val="Giathanh1m3BT"/>
      <sheetName val="ctTBA"/>
      <sheetName val="Tra_bang"/>
      <sheetName val="Gds&amp;Cus"/>
      <sheetName val="BKTH"/>
      <sheetName val="nhap_xuat_ton"/>
      <sheetName val="SanLuong"/>
      <sheetName val="CongSuat "/>
      <sheetName val="dk"/>
      <sheetName val="cr"/>
      <sheetName val="nh"/>
      <sheetName val="vn"/>
      <sheetName val="vh"/>
      <sheetName val="nt"/>
      <sheetName val="kv"/>
      <sheetName val="VHAT"/>
      <sheetName val="NSCL"/>
      <sheetName val="TTG"/>
      <sheetName val="Diesel"/>
      <sheetName val="SC Nguon"/>
      <sheetName val="TaiNan"/>
      <sheetName val="moiNT"/>
      <sheetName val="quatai"/>
      <sheetName val="kiennghi"/>
      <sheetName val="BVTC"/>
      <sheetName val="tuong"/>
      <sheetName val="Package1"/>
      <sheetName val="CA Comp"/>
      <sheetName val="Customize Your Loan Manager"/>
      <sheetName val="Loan Amortization Table"/>
      <sheetName val="G-35-3"/>
      <sheetName val="Off. Equipm.-Nov"/>
      <sheetName val="Renovation-Nov"/>
      <sheetName val="Computer-Nov"/>
      <sheetName val="F&amp;F-Nov"/>
      <sheetName val="K10"/>
      <sheetName val="tra_vat_lieu"/>
      <sheetName val="Six"/>
      <sheetName val="BC2"/>
      <sheetName val="BC1"/>
      <sheetName val="B1"/>
      <sheetName val="B2"/>
      <sheetName val="B3"/>
      <sheetName val="B4"/>
      <sheetName val="B5a (2)"/>
      <sheetName val="B5a"/>
      <sheetName val="B5b (2)"/>
      <sheetName val="B5b"/>
      <sheetName val="B8"/>
      <sheetName val="B9a"/>
      <sheetName val="B9c"/>
      <sheetName val="B10"/>
      <sheetName val="B11"/>
      <sheetName val="B12"/>
      <sheetName val="B13"/>
      <sheetName val="A1"/>
      <sheetName val="A2m"/>
      <sheetName val="A3"/>
      <sheetName val="A2"/>
      <sheetName val="A4m"/>
      <sheetName val="Giaodat"/>
      <sheetName val="BTG"/>
      <sheetName val="BTG (1)"/>
      <sheetName val="BA1"/>
      <sheetName val="BA3"/>
      <sheetName val="Dung"/>
      <sheetName val="BA3 (2)"/>
      <sheetName val="Resource"/>
      <sheetName val="CHIET TINH DZ 0,4 KV "/>
      <sheetName val="CHIET TINH DZ 35 KV"/>
      <sheetName val="CHIET TINH TBA "/>
      <sheetName val="CHIET TINH CCT "/>
      <sheetName val="11212"/>
      <sheetName val="3. CNT"/>
      <sheetName val="KQPT"/>
      <sheetName val="PTDB"/>
      <sheetName val="PT T4.03"/>
      <sheetName val="Sheet17"/>
      <sheetName val="Sheet20"/>
      <sheetName val="Sheet21"/>
      <sheetName val="Sheet22"/>
      <sheetName val="Sheet23"/>
      <sheetName val="canh"/>
      <sheetName val="Bang Don gia II"/>
      <sheetName val="ptdg-duong"/>
      <sheetName val="unit price list(M)"/>
      <sheetName val="Huongdan"/>
      <sheetName val="DANH MUC"/>
      <sheetName val="Dinh_mub du poan"/>
      <sheetName val="SBD-Phach"/>
      <sheetName val="TTVanChuyen"/>
      <sheetName val="ChiTietDZ"/>
      <sheetName val="VuaBT"/>
      <sheetName val="lt-tl"/>
      <sheetName val="px3-tl"/>
      <sheetName val="px1-tl"/>
      <sheetName val="vp-tl"/>
      <sheetName val="px2,tb-tl"/>
      <sheetName val="th-qt"/>
      <sheetName val="bqt"/>
      <sheetName val="tl-khovt"/>
      <sheetName val="dtkhovt"/>
      <sheetName val="Pier"/>
      <sheetName val="thoatnuoc"/>
      <sheetName val="Can doi "/>
      <sheetName val="Catalog d©y"/>
      <sheetName val="dmuc-CThoanthien"/>
      <sheetName val="dmuc-CTkhac"/>
      <sheetName val="dmuc-CKgo"/>
      <sheetName val="dmuc-CKthep"/>
      <sheetName val="dmuc-xayGACH"/>
      <sheetName val="CLN"/>
      <sheetName val="dmuc-daodapTC"/>
      <sheetName val="CTNC"/>
      <sheetName val="CTVL"/>
      <sheetName val="BAOGIATHANG"/>
      <sheetName val="DAODAT"/>
      <sheetName val="vanchuyen TC"/>
      <sheetName val="Income Statement"/>
      <sheetName val="Shareholders' Equity"/>
      <sheetName val="nhap so lieu"/>
      <sheetName val="in"/>
      <sheetName val="Mua sach"/>
      <sheetName val="TIEN DIEN"/>
      <sheetName val="Bao hiem"/>
      <sheetName val="VPP"/>
      <sheetName val="Muc - thanh quang"/>
      <sheetName val="Quang cao"/>
      <sheetName val="D thoai"/>
      <sheetName val="Dat com"/>
      <sheetName val="May photo"/>
      <sheetName val="TDT"/>
      <sheetName val="THXL"/>
      <sheetName val="KSDH"/>
      <sheetName val="Q-Htran"/>
      <sheetName val="Q-Hha"/>
      <sheetName val="h,,~Hh"/>
      <sheetName val="Hbe"/>
      <sheetName val="BIDDING-SUM"/>
      <sheetName val="XLAP"/>
      <sheetName val="PH 5"/>
      <sheetName val="chiettinh"/>
      <sheetName val="BANG_T_KE"/>
      <sheetName val="dm_nc_dz"/>
      <sheetName val="dm_56"/>
      <sheetName val="DM_MTC"/>
      <sheetName val="VLGOC"/>
      <sheetName val="VL_M"/>
      <sheetName val="THTD"/>
      <sheetName val="tt"/>
      <sheetName val="bankl"/>
      <sheetName val="bankl cau"/>
      <sheetName val="ctkl"/>
      <sheetName val="ptdg"/>
      <sheetName val="luong"/>
      <sheetName val="bb"/>
      <sheetName val="tkcc"/>
      <sheetName val="BDDT"/>
      <sheetName val="125x125"/>
      <sheetName val="Comparison"/>
      <sheetName val="TOSHIBA-Structure"/>
      <sheetName val="SITE-E"/>
      <sheetName val="Tongke"/>
      <sheetName val="TH vat tu"/>
      <sheetName val="TH kinh phi"/>
      <sheetName val="VO"/>
      <sheetName val="DLDTLN"/>
      <sheetName val="UP"/>
      <sheetName val="Don gia vung III"/>
      <sheetName val="1,2"/>
      <sheetName val="600_x0010_0000"/>
      <sheetName val="Define finishing"/>
      <sheetName val="Bill 7-Elec"/>
      <sheetName val="Assumptions"/>
      <sheetName val="vt"/>
    </sheetNames>
    <sheetDataSet>
      <sheetData sheetId="0">
        <row r="9">
          <cell r="N9">
            <v>118182</v>
          </cell>
        </row>
      </sheetData>
      <sheetData sheetId="1">
        <row r="9">
          <cell r="N9">
            <v>118182</v>
          </cell>
        </row>
      </sheetData>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9">
          <cell r="N9">
            <v>118182</v>
          </cell>
        </row>
      </sheetData>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ow r="9">
          <cell r="N9">
            <v>118182</v>
          </cell>
        </row>
      </sheetData>
      <sheetData sheetId="122"/>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refreshError="1"/>
      <sheetData sheetId="524"/>
      <sheetData sheetId="525"/>
      <sheetData sheetId="526"/>
      <sheetData sheetId="527"/>
      <sheetData sheetId="528"/>
      <sheetData sheetId="529"/>
      <sheetData sheetId="530"/>
      <sheetData sheetId="531"/>
      <sheetData sheetId="532"/>
      <sheetData sheetId="533"/>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refreshError="1"/>
      <sheetData sheetId="555" refreshError="1"/>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sheetData sheetId="569"/>
      <sheetData sheetId="570"/>
      <sheetData sheetId="571">
        <row r="9">
          <cell r="N9">
            <v>118182</v>
          </cell>
        </row>
      </sheetData>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refreshError="1"/>
      <sheetData sheetId="653"/>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sheetData sheetId="668"/>
      <sheetData sheetId="669"/>
      <sheetData sheetId="670"/>
      <sheetData sheetId="671"/>
      <sheetData sheetId="672" refreshError="1"/>
      <sheetData sheetId="673" refreshError="1"/>
      <sheetData sheetId="674" refreshError="1"/>
      <sheetData sheetId="675" refreshError="1"/>
      <sheetData sheetId="676"/>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refreshError="1"/>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refreshError="1"/>
      <sheetData sheetId="957" refreshError="1"/>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refreshError="1"/>
      <sheetData sheetId="1224" refreshError="1"/>
      <sheetData sheetId="1225" refreshError="1"/>
      <sheetData sheetId="1226" refreshError="1"/>
      <sheetData sheetId="1227" refreshError="1"/>
      <sheetData sheetId="1228" refreshError="1"/>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vung III"/>
      <sheetName val="DM tu van DZ 110 kV"/>
      <sheetName val="DM tu van"/>
      <sheetName val="TMDT"/>
      <sheetName val="Du toan Di Linh"/>
      <sheetName val="Daây dan"/>
      <sheetName val="cach dienPK"/>
      <sheetName val="tru thep"/>
      <sheetName val="BTLT"/>
      <sheetName val="Von nay"/>
      <sheetName val="THDT DZ 110 kV"/>
      <sheetName val="VL-NC-M 110 KV"/>
      <sheetName val="Gia thanh chuoi su"/>
      <sheetName val="Tiep dia"/>
      <sheetName val="Mong MT-1"/>
      <sheetName val="TL mong MT-1"/>
      <sheetName val="Mong MT-P"/>
      <sheetName val="TL mong MT-P"/>
      <sheetName val="Mong MK2"/>
      <sheetName val="TL mong MTK2"/>
      <sheetName val="Mong MT- 2"/>
      <sheetName val="TL mong MT- 2"/>
      <sheetName val="Mong MT-3"/>
      <sheetName val="TL mong MT-3"/>
      <sheetName val="Mong MT-4"/>
      <sheetName val="TL mong MT-4"/>
      <sheetName val="Mong MT-5"/>
      <sheetName val="TL mong MT-5"/>
      <sheetName val="Mong MT-6"/>
      <sheetName val="TL mong MT-6"/>
      <sheetName val="VCDD"/>
      <sheetName val="TH kho bai"/>
      <sheetName val="Kho bai thi cong (2)"/>
      <sheetName val="Kho bai thi cong"/>
      <sheetName val="Di chuyen BMTC"/>
      <sheetName val="Lai vay"/>
      <sheetName val="Kinh phi SX"/>
      <sheetName val="Tong hop den bu"/>
      <sheetName val="Chiet tinh Den bu"/>
      <sheetName val="THDT hang rao"/>
      <sheetName val="Bang chi tiet TD"/>
      <sheetName val="Mong MT-2"/>
      <sheetName val="TL mong MT-2"/>
      <sheetName val="Du toan Tan Uyen"/>
      <sheetName val="DG"/>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13.BANG CT"/>
      <sheetName val="14.MMUS GIUA NHIP"/>
      <sheetName val="4.HSPBngang"/>
      <sheetName val="6.Tinh tai"/>
      <sheetName val="2 NSl"/>
      <sheetName val="17.US CHU tho a_b"/>
      <sheetName val="15.MMUS GOI"/>
      <sheetName val="kinh phí XD"/>
      <sheetName val="DINHMUC"/>
      <sheetName val="gvl"/>
      <sheetName val="Don gia Dak Lak"/>
      <sheetName val="Dinh nghia"/>
      <sheetName val="단가"/>
      <sheetName val="DM_tu_van_DZ_110_kV"/>
      <sheetName val="Don_gia_vung_III"/>
      <sheetName val="DM_tu_van"/>
      <sheetName val="Du_toan_Di_Linh"/>
      <sheetName val="Daây_dan"/>
      <sheetName val="cach_dienPK"/>
      <sheetName val="tru_thep"/>
      <sheetName val="Von_nay"/>
      <sheetName val="THDT_DZ_110_kV"/>
      <sheetName val="VL-NC-M_110_KV"/>
      <sheetName val="Gia_thanh_chuoi_su"/>
      <sheetName val="Tiep_dia"/>
      <sheetName val="Mong_MT-1"/>
      <sheetName val="TL_mong_MT-1"/>
      <sheetName val="Mong_MT-P"/>
      <sheetName val="TL_mong_MT-P"/>
      <sheetName val="Mong_MK2"/>
      <sheetName val="TL_mong_MTK2"/>
      <sheetName val="Mong_MT-_2"/>
      <sheetName val="TL_mong_MT-_2"/>
      <sheetName val="Mong_MT-3"/>
      <sheetName val="TL_mong_MT-3"/>
      <sheetName val="Mong_MT-4"/>
      <sheetName val="TL_mong_MT-4"/>
      <sheetName val="Mong_MT-5"/>
      <sheetName val="TL_mong_MT-5"/>
      <sheetName val="Mong_MT-6"/>
      <sheetName val="TL_mong_MT-6"/>
      <sheetName val="TH_kho_bai"/>
      <sheetName val="Kho_bai_thi_cong_(2)"/>
      <sheetName val="Kho_bai_thi_cong"/>
      <sheetName val="Di_chuyen_BMTC"/>
      <sheetName val="Lai_vay"/>
      <sheetName val="Kinh_phi_SX"/>
      <sheetName val="Tong_hop_den_bu"/>
      <sheetName val="Chiet_tinh_Den_bu"/>
      <sheetName val="THDT_hang_rao"/>
      <sheetName val="Bang_chi_tiet_TD"/>
      <sheetName val="Mong_MT-2"/>
      <sheetName val="TL_mong_MT-2"/>
      <sheetName val="Du_toan_Tan_Uyen"/>
      <sheetName val="13_BANG_CT"/>
      <sheetName val="14_MMUS_GIUA_NHIP"/>
      <sheetName val="4_HSPBngang"/>
      <sheetName val="6_Tinh_tai"/>
      <sheetName val="2_NSl"/>
      <sheetName val="17_US_CHU_tho_a_b"/>
      <sheetName val="15_MMUS_GOI"/>
      <sheetName val="kinh_phí_XD"/>
      <sheetName val="HA_NOI"/>
      <sheetName val="Cao_su"/>
      <sheetName val="CN_CK"/>
      <sheetName val="tam_ung"/>
      <sheetName val="SP_INLUA"/>
      <sheetName val="SP_TPBK"/>
      <sheetName val="SP_KHAUBONG"/>
      <sheetName val="sp_cluyen"/>
      <sheetName val="SP_RUOT"/>
      <sheetName val="sp_vo"/>
      <sheetName val="sp_tpcs"/>
      <sheetName val="DON GIA CAN THO"/>
      <sheetName val="T@ kho bai"/>
      <sheetName val="Kh?Kbai thi cong (2)"/>
      <sheetName val="Kh_x0000_Kbai thi cong (2)"/>
      <sheetName val="Kh"/>
      <sheetName val="TH VL, NC, DDHT Thanhphuoc"/>
      <sheetName val="BETON"/>
      <sheetName val="Duong day Bao Loc - Di Linh"/>
      <sheetName val="Mobile"/>
      <sheetName val="June"/>
      <sheetName val="L2"/>
      <sheetName val="B4"/>
      <sheetName val="B3"/>
      <sheetName val="L4"/>
      <sheetName val="Luong_Sgn4"/>
      <sheetName val="Luong_Sgn1"/>
      <sheetName val="L5"/>
      <sheetName val="Luong_Sgn2"/>
      <sheetName val="Luong_Sgn5"/>
      <sheetName val="CTDG"/>
      <sheetName val="THVT"/>
      <sheetName val="Dgia vat tu"/>
      <sheetName val="Don gia_III"/>
    </sheetNames>
    <sheetDataSet>
      <sheetData sheetId="0" refreshError="1">
        <row r="3">
          <cell r="A3" t="str">
            <v>03.1112</v>
          </cell>
          <cell r="B3" t="str">
            <v>Ñaøo ñaát hoá theá saâu &gt;1m S ñaùy hoá £ 5 m 2  ñaát C2</v>
          </cell>
          <cell r="C3" t="str">
            <v>m 3</v>
          </cell>
          <cell r="D3">
            <v>0</v>
          </cell>
          <cell r="E3">
            <v>16776</v>
          </cell>
        </row>
        <row r="4">
          <cell r="A4" t="str">
            <v>03.1113</v>
          </cell>
          <cell r="B4" t="str">
            <v>Ñaøo ñaát hoá theá saâu &gt;1m S ñaùy hoá £ 5 m 2  ñaát C3</v>
          </cell>
          <cell r="C4" t="str">
            <v>m 3</v>
          </cell>
          <cell r="D4">
            <v>0</v>
          </cell>
          <cell r="E4">
            <v>24428</v>
          </cell>
        </row>
        <row r="5">
          <cell r="A5" t="str">
            <v>03.2203</v>
          </cell>
          <cell r="B5" t="str">
            <v>Laáp ñaát hoá theá</v>
          </cell>
          <cell r="C5" t="str">
            <v>m 3</v>
          </cell>
          <cell r="D5">
            <v>0</v>
          </cell>
          <cell r="E5">
            <v>10890</v>
          </cell>
        </row>
        <row r="6">
          <cell r="A6" t="str">
            <v>03.1122</v>
          </cell>
          <cell r="B6" t="str">
            <v>Ñaøo moùng baèng TC ñaát C2  saâu £ 2 m dieän tích ñaùy moùng £ 15 m2</v>
          </cell>
          <cell r="C6" t="str">
            <v>m 3</v>
          </cell>
          <cell r="D6">
            <v>0</v>
          </cell>
          <cell r="E6">
            <v>11037</v>
          </cell>
        </row>
        <row r="7">
          <cell r="A7" t="str">
            <v>03.1123</v>
          </cell>
          <cell r="B7" t="str">
            <v>Ñaøo moùng baèng TC ñaát C3  saâu £ 2 m dieän tích ñaùy moùng £ 15 m2</v>
          </cell>
          <cell r="C7" t="str">
            <v>m 3</v>
          </cell>
          <cell r="D7">
            <v>0</v>
          </cell>
          <cell r="E7">
            <v>16482</v>
          </cell>
        </row>
        <row r="8">
          <cell r="A8" t="str">
            <v>03.1132</v>
          </cell>
          <cell r="B8" t="str">
            <v>Ñaøo moùng baèng TC ñaát C2  saâu £ 3 m dieän tích ñaùy moùng £ 15 m2</v>
          </cell>
          <cell r="C8" t="str">
            <v>m 3</v>
          </cell>
          <cell r="D8">
            <v>0</v>
          </cell>
          <cell r="E8">
            <v>11773</v>
          </cell>
        </row>
        <row r="9">
          <cell r="A9" t="str">
            <v>03.1133</v>
          </cell>
          <cell r="B9" t="str">
            <v>Ñaøo moùng baèng TC ñaát C3  saâu £ 3 m dieän tích ñaùy moùng £ 15 m2</v>
          </cell>
          <cell r="C9" t="str">
            <v>m 3</v>
          </cell>
          <cell r="D9">
            <v>0</v>
          </cell>
          <cell r="E9">
            <v>17659</v>
          </cell>
        </row>
        <row r="10">
          <cell r="A10" t="str">
            <v>03.1152</v>
          </cell>
          <cell r="B10" t="str">
            <v>Ñaøo moùng baèng TC ñaát C2  saâu £ 2 m dieän tích ñaùy moùng £ 25 m2</v>
          </cell>
          <cell r="C10" t="str">
            <v>m 3</v>
          </cell>
          <cell r="D10">
            <v>0</v>
          </cell>
          <cell r="E10">
            <v>11478</v>
          </cell>
        </row>
        <row r="11">
          <cell r="A11" t="str">
            <v>03.1153</v>
          </cell>
          <cell r="B11" t="str">
            <v>Ñaøo moùng baèng TC ñaát C3  saâu £ 2 m dieän tích ñaùy moùng £ 25 m2</v>
          </cell>
          <cell r="C11" t="str">
            <v>m 3</v>
          </cell>
          <cell r="D11">
            <v>0</v>
          </cell>
          <cell r="E11">
            <v>17365</v>
          </cell>
        </row>
        <row r="12">
          <cell r="A12" t="str">
            <v>03.1162</v>
          </cell>
          <cell r="B12" t="str">
            <v>Ñaøo moùng baèng TC ñaát C2  saâu £ 3 m dieän tích ñaùy moùng £ 25 m2</v>
          </cell>
          <cell r="C12" t="str">
            <v>m 3</v>
          </cell>
          <cell r="D12">
            <v>0</v>
          </cell>
          <cell r="E12">
            <v>12508</v>
          </cell>
        </row>
        <row r="13">
          <cell r="A13" t="str">
            <v>03.1163</v>
          </cell>
          <cell r="B13" t="str">
            <v>Ñaøo moùng baèng TC ñaát C3  saâu £ 3 m dieän tích ñaùy moùng £ 25 m2</v>
          </cell>
          <cell r="C13" t="str">
            <v>m 3</v>
          </cell>
          <cell r="D13">
            <v>0</v>
          </cell>
          <cell r="E13">
            <v>18395</v>
          </cell>
        </row>
        <row r="14">
          <cell r="A14" t="str">
            <v>03.1182</v>
          </cell>
          <cell r="B14" t="str">
            <v>Ñaøo moùng baèng TC ñaát C2  saâu £ 2 m dieän tích ñaùy moùng £ 35 m2</v>
          </cell>
          <cell r="C14" t="str">
            <v>m 3</v>
          </cell>
          <cell r="D14">
            <v>0</v>
          </cell>
          <cell r="E14">
            <v>12214</v>
          </cell>
        </row>
        <row r="15">
          <cell r="A15" t="str">
            <v>03.1183</v>
          </cell>
          <cell r="B15" t="str">
            <v>Ñaøo moùng baèng TC ñaát C3  saâu £ 2 m dieän tích ñaùy moùng £ 35 m2</v>
          </cell>
          <cell r="C15" t="str">
            <v>m 3</v>
          </cell>
          <cell r="D15">
            <v>0</v>
          </cell>
          <cell r="E15">
            <v>18100</v>
          </cell>
        </row>
        <row r="16">
          <cell r="A16" t="str">
            <v>03.1192</v>
          </cell>
          <cell r="B16" t="str">
            <v>Ñaøo moùng baèng TC ñaát C2  saâu £ 3 m dieän tích ñaùy moùng £ 35 m2</v>
          </cell>
          <cell r="C16" t="str">
            <v>m 3</v>
          </cell>
          <cell r="D16">
            <v>0</v>
          </cell>
          <cell r="E16">
            <v>13097</v>
          </cell>
        </row>
        <row r="17">
          <cell r="A17" t="str">
            <v>03.1193</v>
          </cell>
          <cell r="B17" t="str">
            <v>Ñaøo moùng baèng TC ñaát C3  saâu £ 3 m dieän tích ñaùy moùng £ 35 m2</v>
          </cell>
          <cell r="C17" t="str">
            <v>m 3</v>
          </cell>
          <cell r="D17">
            <v>0</v>
          </cell>
          <cell r="E17">
            <v>19425</v>
          </cell>
        </row>
        <row r="18">
          <cell r="A18" t="str">
            <v>03.1212</v>
          </cell>
          <cell r="B18" t="str">
            <v>Ñaøo moùng baèng TC ñaát C2  saâu £ 2 m dieän tích ñaùy moùng £ 50 m2</v>
          </cell>
          <cell r="C18" t="str">
            <v>m 3</v>
          </cell>
          <cell r="D18">
            <v>350186</v>
          </cell>
          <cell r="E18">
            <v>12803</v>
          </cell>
        </row>
        <row r="19">
          <cell r="A19" t="str">
            <v>03.1213</v>
          </cell>
          <cell r="B19" t="str">
            <v>Ñaøo moùng baèng TC ñaát C3  saâu £ 2 m dieän tích ñaùy moùng £ 50 m2</v>
          </cell>
          <cell r="C19" t="str">
            <v>m 3</v>
          </cell>
          <cell r="D19">
            <v>0</v>
          </cell>
          <cell r="E19">
            <v>19130</v>
          </cell>
        </row>
        <row r="20">
          <cell r="A20" t="str">
            <v>03.1222</v>
          </cell>
          <cell r="B20" t="str">
            <v>Ñaøo moùng baèng TC ñaát C2  saâu £ 3 m dieän tích ñaùy moùng £ 50 m2</v>
          </cell>
          <cell r="C20" t="str">
            <v>m 3</v>
          </cell>
          <cell r="D20">
            <v>0</v>
          </cell>
          <cell r="E20">
            <v>13833</v>
          </cell>
        </row>
        <row r="21">
          <cell r="A21" t="str">
            <v>03.1223</v>
          </cell>
          <cell r="B21" t="str">
            <v>Ñaøo moùng baèng TC ñaát C3  saâu £ 3 m dieän tích ñaùy moùng £ 50 m2</v>
          </cell>
          <cell r="C21" t="str">
            <v>m 3</v>
          </cell>
          <cell r="D21">
            <v>0</v>
          </cell>
          <cell r="E21">
            <v>20455</v>
          </cell>
        </row>
        <row r="22">
          <cell r="A22" t="str">
            <v>03.1252</v>
          </cell>
          <cell r="B22" t="str">
            <v>Ñaøo moùng baèng TC ñaát C2  saâu £ 2 m dieän tích ñaùy moùng £ 75 m2</v>
          </cell>
          <cell r="C22" t="str">
            <v>m 3</v>
          </cell>
          <cell r="D22">
            <v>0</v>
          </cell>
          <cell r="E22">
            <v>13097</v>
          </cell>
        </row>
        <row r="23">
          <cell r="A23" t="str">
            <v>03.1253</v>
          </cell>
          <cell r="B23" t="str">
            <v>Ñaøo moùng baèng TC ñaát C3  saâu £ 2 m dieän tích ñaùy moùng £ 75 m2</v>
          </cell>
          <cell r="C23" t="str">
            <v>m 3</v>
          </cell>
          <cell r="D23">
            <v>0</v>
          </cell>
          <cell r="E23">
            <v>19572</v>
          </cell>
        </row>
        <row r="24">
          <cell r="A24" t="str">
            <v>03.1262</v>
          </cell>
          <cell r="B24" t="str">
            <v>Ñaøo moùng baèng TC ñaát C2  saâu £ 3 m dieän tích ñaùy moùng £ 75 m2</v>
          </cell>
          <cell r="C24" t="str">
            <v>m 3</v>
          </cell>
          <cell r="D24">
            <v>0</v>
          </cell>
          <cell r="E24">
            <v>14127</v>
          </cell>
        </row>
        <row r="25">
          <cell r="A25" t="str">
            <v>03.1263</v>
          </cell>
          <cell r="B25" t="str">
            <v>Ñaøo moùng baèng TC ñaát C3  saâu £ 3 m dieän tích ñaùy moùng £ 75 m2</v>
          </cell>
          <cell r="C25" t="str">
            <v>m 3</v>
          </cell>
          <cell r="D25">
            <v>0</v>
          </cell>
          <cell r="E25">
            <v>21043</v>
          </cell>
        </row>
        <row r="26">
          <cell r="A26" t="str">
            <v>03.1292</v>
          </cell>
          <cell r="B26" t="str">
            <v>Ñaøo moùng baèng TC ñaát C2  saâu £ 2 m dieän tích ñaùy moùng £ 100 m2</v>
          </cell>
          <cell r="C26" t="str">
            <v>m 3</v>
          </cell>
          <cell r="D26">
            <v>0</v>
          </cell>
          <cell r="E26">
            <v>13391</v>
          </cell>
        </row>
        <row r="27">
          <cell r="A27" t="str">
            <v>03.1293</v>
          </cell>
          <cell r="B27" t="str">
            <v>Ñaøo moùng baèng TC ñaát C3  saâu £ 2 m dieän tích ñaùy moùng £ 100 m2</v>
          </cell>
          <cell r="C27" t="str">
            <v>m 3</v>
          </cell>
          <cell r="D27">
            <v>0</v>
          </cell>
          <cell r="E27">
            <v>20308</v>
          </cell>
        </row>
        <row r="28">
          <cell r="A28" t="str">
            <v>03.1302</v>
          </cell>
          <cell r="B28" t="str">
            <v>Ñaøo moùng baèng TC ñaát C2  saâu £ 3 m dieän tích ñaùy moùng £ 100 m2</v>
          </cell>
          <cell r="C28" t="str">
            <v>m 3</v>
          </cell>
          <cell r="D28">
            <v>0</v>
          </cell>
          <cell r="E28">
            <v>14569</v>
          </cell>
        </row>
        <row r="29">
          <cell r="A29" t="str">
            <v>03.1303</v>
          </cell>
          <cell r="B29" t="str">
            <v>Ñaøo moùng baèng TC ñaát C3  saâu £ 3 m dieän tích ñaùy moùng £ 100 m2</v>
          </cell>
          <cell r="C29" t="str">
            <v>m 3</v>
          </cell>
          <cell r="D29">
            <v>0</v>
          </cell>
          <cell r="E29">
            <v>21632</v>
          </cell>
        </row>
        <row r="30">
          <cell r="A30" t="str">
            <v>03.1332</v>
          </cell>
          <cell r="B30" t="str">
            <v>Ñaøo moùng baèng TC ñaát C2  saâu £ 2 m dieän tích ñaùy moùng £ 150 m2</v>
          </cell>
          <cell r="C30" t="str">
            <v>m 3</v>
          </cell>
          <cell r="D30">
            <v>0</v>
          </cell>
          <cell r="E30">
            <v>14127</v>
          </cell>
        </row>
        <row r="31">
          <cell r="A31" t="str">
            <v>03.1333</v>
          </cell>
          <cell r="B31" t="str">
            <v>Ñaøo moùng baèng TC ñaát C3  saâu £ 2 m dieän tích ñaùy moùng £ 150 m2</v>
          </cell>
          <cell r="C31" t="str">
            <v>m 3</v>
          </cell>
          <cell r="D31">
            <v>0</v>
          </cell>
          <cell r="E31">
            <v>21191</v>
          </cell>
        </row>
        <row r="32">
          <cell r="A32" t="str">
            <v>03.1342</v>
          </cell>
          <cell r="B32" t="str">
            <v>Ñaøo moùng baèng TC ñaát C2  saâu £ 3 m dieän tích ñaùy moùng £ 150 m2</v>
          </cell>
          <cell r="C32" t="str">
            <v>m 3</v>
          </cell>
          <cell r="D32">
            <v>0</v>
          </cell>
          <cell r="E32">
            <v>15451</v>
          </cell>
        </row>
        <row r="33">
          <cell r="A33" t="str">
            <v>03.1343</v>
          </cell>
          <cell r="B33" t="str">
            <v>Ñaøo moùng baèng TC ñaát C3  saâu £ 3 m dieän tích ñaùy moùng £ 150 m2</v>
          </cell>
          <cell r="C33" t="str">
            <v>m 3</v>
          </cell>
          <cell r="D33">
            <v>0</v>
          </cell>
          <cell r="E33">
            <v>22809</v>
          </cell>
        </row>
        <row r="34">
          <cell r="A34" t="str">
            <v>03.1352</v>
          </cell>
          <cell r="B34" t="str">
            <v>Ñaøo moùng baèng TC ñaát C2  saâu £ 4 m dieän tích ñaùy moùng £ 150 m2</v>
          </cell>
          <cell r="C34" t="str">
            <v>m 3</v>
          </cell>
          <cell r="D34">
            <v>0</v>
          </cell>
          <cell r="E34">
            <v>16629</v>
          </cell>
        </row>
        <row r="35">
          <cell r="A35" t="str">
            <v>03.1353</v>
          </cell>
          <cell r="B35" t="str">
            <v>Ñaøo moùng baèng TC ñaát C3  saâu £ 4 m dieän tích ñaùy moùng £ 150 m2</v>
          </cell>
          <cell r="C35" t="str">
            <v>m 3</v>
          </cell>
          <cell r="D35">
            <v>0</v>
          </cell>
          <cell r="E35">
            <v>24134</v>
          </cell>
        </row>
        <row r="36">
          <cell r="A36" t="str">
            <v>03.1372</v>
          </cell>
          <cell r="B36" t="str">
            <v>Ñaøo moùng baèng TC ñaát C2  saâu £ 2 m dieän tích ñaùy moùng £ 200 m2</v>
          </cell>
          <cell r="C36" t="str">
            <v>m 3</v>
          </cell>
          <cell r="D36">
            <v>0</v>
          </cell>
          <cell r="E36">
            <v>14716</v>
          </cell>
        </row>
        <row r="37">
          <cell r="A37" t="str">
            <v>03.1373</v>
          </cell>
          <cell r="B37" t="str">
            <v>Ñaøo moùng baèng TC ñaát C3  saâu £ 2 m dieän tích ñaùy moùng £ 200 m2</v>
          </cell>
          <cell r="C37" t="str">
            <v>m 3</v>
          </cell>
          <cell r="D37">
            <v>0</v>
          </cell>
          <cell r="E37">
            <v>22074</v>
          </cell>
        </row>
        <row r="38">
          <cell r="A38" t="str">
            <v>03.1382</v>
          </cell>
          <cell r="B38" t="str">
            <v>Ñaøo moùng baèng TC ñaát C2  saâu £ 3 m dieän tích ñaùy moùng £ 200 m2</v>
          </cell>
          <cell r="C38" t="str">
            <v>m 3</v>
          </cell>
          <cell r="D38">
            <v>0</v>
          </cell>
          <cell r="E38">
            <v>16334</v>
          </cell>
        </row>
        <row r="39">
          <cell r="A39" t="str">
            <v>03.1383</v>
          </cell>
          <cell r="B39" t="str">
            <v>Ñaøo moùng baèng TC ñaát C3  saâu £ 3 m dieän tích ñaùy moùng £ 200 m2</v>
          </cell>
          <cell r="C39" t="str">
            <v>m 3</v>
          </cell>
          <cell r="D39">
            <v>0</v>
          </cell>
          <cell r="E39">
            <v>23987</v>
          </cell>
        </row>
        <row r="40">
          <cell r="A40" t="str">
            <v>03.1392</v>
          </cell>
          <cell r="B40" t="str">
            <v>Ñaøo moùng baèng TC ñaát C2  saâu £ 3 m dieän tích ñaùy moùng £ 200 m2</v>
          </cell>
          <cell r="C40" t="str">
            <v>m 3</v>
          </cell>
          <cell r="D40">
            <v>0</v>
          </cell>
          <cell r="E40">
            <v>17512</v>
          </cell>
        </row>
        <row r="41">
          <cell r="A41" t="str">
            <v>03.1393</v>
          </cell>
          <cell r="B41" t="str">
            <v>Ñaøo moùng baèng TC ñaát C3  saâu £ 3 m dieän tích ñaùy moùng £ 200 m2</v>
          </cell>
          <cell r="C41" t="str">
            <v>m 3</v>
          </cell>
          <cell r="D41">
            <v>0</v>
          </cell>
          <cell r="E41">
            <v>25311</v>
          </cell>
        </row>
        <row r="42">
          <cell r="A42" t="str">
            <v>03.1422</v>
          </cell>
          <cell r="B42" t="str">
            <v>Ñaøo moùng baèng TC ñaát C2  saâu £ 2 m dieän tích ñaùy moùng &gt; 200 m2</v>
          </cell>
          <cell r="C42" t="str">
            <v>m 3</v>
          </cell>
          <cell r="D42">
            <v>0</v>
          </cell>
          <cell r="E42">
            <v>16187</v>
          </cell>
        </row>
        <row r="43">
          <cell r="A43" t="str">
            <v>03.1423</v>
          </cell>
          <cell r="B43" t="str">
            <v>Ñaøo moùng baèng TC ñaát C3  saâu £ 2 m dieän tích ñaùy moùng &gt; 200 m2</v>
          </cell>
          <cell r="C43" t="str">
            <v>m 3</v>
          </cell>
          <cell r="D43">
            <v>0</v>
          </cell>
          <cell r="E43">
            <v>24281</v>
          </cell>
        </row>
        <row r="44">
          <cell r="A44" t="str">
            <v>03.1432</v>
          </cell>
          <cell r="B44" t="str">
            <v>Ñaøo moùng baèng TC ñaát C2  saâu £ 3 m dieän tích ñaùy moùng &gt; 200 m2</v>
          </cell>
          <cell r="C44" t="str">
            <v>m 3</v>
          </cell>
          <cell r="D44">
            <v>0</v>
          </cell>
          <cell r="E44">
            <v>17217</v>
          </cell>
        </row>
        <row r="45">
          <cell r="A45" t="str">
            <v>03.1433</v>
          </cell>
          <cell r="B45" t="str">
            <v>Ñaøo moùng baèng TC ñaát C3  saâu £ 3 m dieän tích ñaùy moùng &gt; 200 m2</v>
          </cell>
          <cell r="C45" t="str">
            <v>m 3</v>
          </cell>
          <cell r="D45">
            <v>0</v>
          </cell>
          <cell r="E45">
            <v>25458</v>
          </cell>
        </row>
        <row r="46">
          <cell r="A46" t="str">
            <v>03.1442</v>
          </cell>
          <cell r="B46" t="str">
            <v>Ñaøo moùng baèng TC ñaát C2  saâu £ 3 m dieän tích ñaùy moùng &gt; 200 m2</v>
          </cell>
          <cell r="C46" t="str">
            <v>m 3</v>
          </cell>
          <cell r="D46">
            <v>0</v>
          </cell>
          <cell r="E46">
            <v>18836</v>
          </cell>
        </row>
        <row r="47">
          <cell r="A47" t="str">
            <v>03.1443</v>
          </cell>
          <cell r="B47" t="str">
            <v>Ñaøo moùng baèng TC ñaát C3  saâu £ 3 m dieän tích ñaùy moùng &gt; 200 m2</v>
          </cell>
          <cell r="C47" t="str">
            <v>m 3</v>
          </cell>
          <cell r="D47">
            <v>0</v>
          </cell>
          <cell r="E47">
            <v>27960</v>
          </cell>
        </row>
        <row r="48">
          <cell r="A48" t="str">
            <v>03.2202</v>
          </cell>
          <cell r="B48" t="str">
            <v>Laáp hoá moùng + chaân truï C2</v>
          </cell>
          <cell r="C48" t="str">
            <v>m 3</v>
          </cell>
          <cell r="D48">
            <v>0</v>
          </cell>
          <cell r="E48">
            <v>9712</v>
          </cell>
        </row>
        <row r="49">
          <cell r="A49" t="str">
            <v>03.2203</v>
          </cell>
          <cell r="B49" t="str">
            <v>Laáp hoá moùng + chaân truï C3</v>
          </cell>
          <cell r="C49" t="str">
            <v>m 3</v>
          </cell>
          <cell r="D49">
            <v>0</v>
          </cell>
          <cell r="E49">
            <v>10890</v>
          </cell>
        </row>
        <row r="50">
          <cell r="A50" t="str">
            <v>03.3102</v>
          </cell>
          <cell r="B50" t="str">
            <v>Ñaøo ñaát raõnh tieáp ñòa ñaát C2</v>
          </cell>
          <cell r="C50" t="str">
            <v>m 3</v>
          </cell>
          <cell r="D50">
            <v>0</v>
          </cell>
          <cell r="E50">
            <v>14716</v>
          </cell>
        </row>
        <row r="51">
          <cell r="A51" t="str">
            <v>03.3103</v>
          </cell>
          <cell r="B51" t="str">
            <v>Ñaøo ñaát raõnh tieáp ñòa ñaát C3</v>
          </cell>
          <cell r="C51" t="str">
            <v>m 3</v>
          </cell>
          <cell r="D51">
            <v>0</v>
          </cell>
          <cell r="E51">
            <v>21926</v>
          </cell>
        </row>
        <row r="52">
          <cell r="A52" t="str">
            <v>03.3202</v>
          </cell>
          <cell r="B52" t="str">
            <v>Laáp ñaát raõnh tieáp ñòa ñaát C2</v>
          </cell>
          <cell r="C52" t="str">
            <v>m 3</v>
          </cell>
          <cell r="D52">
            <v>0</v>
          </cell>
          <cell r="E52">
            <v>8682</v>
          </cell>
        </row>
        <row r="53">
          <cell r="A53" t="str">
            <v>03.3203</v>
          </cell>
          <cell r="B53" t="str">
            <v>Laáp ñaát raõnh tieáp ñòa ñaát C3</v>
          </cell>
          <cell r="C53" t="str">
            <v>m 3</v>
          </cell>
          <cell r="D53">
            <v>0</v>
          </cell>
          <cell r="E53">
            <v>10007</v>
          </cell>
        </row>
        <row r="54">
          <cell r="A54" t="str">
            <v>03.4001</v>
          </cell>
          <cell r="B54" t="str">
            <v>Ñaép bôø bao ñoä saâu buøn nöôùc £ 30cm</v>
          </cell>
          <cell r="C54" t="str">
            <v>m</v>
          </cell>
          <cell r="D54">
            <v>0</v>
          </cell>
          <cell r="E54">
            <v>5592</v>
          </cell>
        </row>
        <row r="55">
          <cell r="A55" t="str">
            <v>03.4002</v>
          </cell>
          <cell r="B55" t="str">
            <v>Ñaép bôø bao ñoä saâu buøn nöôùc £ 50cm</v>
          </cell>
          <cell r="C55" t="str">
            <v>m</v>
          </cell>
          <cell r="D55">
            <v>24000</v>
          </cell>
          <cell r="E55">
            <v>8241</v>
          </cell>
        </row>
        <row r="56">
          <cell r="A56" t="str">
            <v>03.4003</v>
          </cell>
          <cell r="B56" t="str">
            <v>Ñaép bôø bao ñoä saâu buøn nöôùc £ 80cm</v>
          </cell>
          <cell r="C56" t="str">
            <v>m</v>
          </cell>
          <cell r="D56">
            <v>37500</v>
          </cell>
          <cell r="E56">
            <v>12655</v>
          </cell>
        </row>
        <row r="57">
          <cell r="A57" t="str">
            <v>03.4004</v>
          </cell>
          <cell r="B57" t="str">
            <v>Ñaép bôø bao ñoä saâu buøn nöôùc £ 100cm</v>
          </cell>
          <cell r="C57" t="str">
            <v>m</v>
          </cell>
          <cell r="D57">
            <v>45000</v>
          </cell>
          <cell r="E57">
            <v>16187</v>
          </cell>
        </row>
        <row r="58">
          <cell r="A58" t="str">
            <v>03.5100</v>
          </cell>
          <cell r="B58" t="str">
            <v xml:space="preserve">Bôm taùt nöôùc baèng thuû coâng </v>
          </cell>
          <cell r="C58" t="str">
            <v>m 3</v>
          </cell>
          <cell r="D58">
            <v>0</v>
          </cell>
          <cell r="E58">
            <v>5827</v>
          </cell>
        </row>
        <row r="59">
          <cell r="A59" t="str">
            <v>03.5200</v>
          </cell>
          <cell r="B59" t="str">
            <v>Bôm taùt nöôùc baèng maùy</v>
          </cell>
          <cell r="C59" t="str">
            <v>m 3</v>
          </cell>
          <cell r="D59">
            <v>0</v>
          </cell>
          <cell r="E59">
            <v>77726</v>
          </cell>
          <cell r="F59">
            <v>2567</v>
          </cell>
        </row>
        <row r="60">
          <cell r="A60" t="str">
            <v>03.7001</v>
          </cell>
          <cell r="B60" t="str">
            <v>Ñaép caùt coâng trình</v>
          </cell>
          <cell r="C60" t="str">
            <v>m 3</v>
          </cell>
          <cell r="D60">
            <v>24423</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4314.6459999999997</v>
          </cell>
          <cell r="E62">
            <v>148.48500000000001</v>
          </cell>
          <cell r="F62">
            <v>187.36099999999999</v>
          </cell>
        </row>
        <row r="63">
          <cell r="A63" t="str">
            <v>04.1103</v>
          </cell>
          <cell r="B63" t="str">
            <v>SX laép döïng coát theùp &gt; F18</v>
          </cell>
          <cell r="C63" t="str">
            <v>kg</v>
          </cell>
          <cell r="D63">
            <v>4320.3580000000002</v>
          </cell>
          <cell r="E63">
            <v>113.02800000000001</v>
          </cell>
          <cell r="F63">
            <v>203.874</v>
          </cell>
        </row>
        <row r="64">
          <cell r="A64" t="str">
            <v>04.2002</v>
          </cell>
          <cell r="B64" t="str">
            <v>Vaùn khuoân</v>
          </cell>
          <cell r="C64" t="str">
            <v>m2</v>
          </cell>
          <cell r="D64">
            <v>26318.45</v>
          </cell>
          <cell r="E64">
            <v>5702.46</v>
          </cell>
        </row>
        <row r="65">
          <cell r="A65" t="str">
            <v>04.3101</v>
          </cell>
          <cell r="B65" t="str">
            <v>Beâ toâng loùt M#100 ñaù 4x6</v>
          </cell>
          <cell r="C65" t="str">
            <v>m 3</v>
          </cell>
          <cell r="D65">
            <v>315919</v>
          </cell>
          <cell r="E65">
            <v>39732</v>
          </cell>
        </row>
        <row r="66">
          <cell r="A66" t="str">
            <v>04.3102</v>
          </cell>
          <cell r="B66" t="str">
            <v>Beâ toâng loùt M#150 ñaù 4x6</v>
          </cell>
          <cell r="C66" t="str">
            <v>m 3</v>
          </cell>
          <cell r="D66">
            <v>367816</v>
          </cell>
          <cell r="E66">
            <v>39732</v>
          </cell>
        </row>
        <row r="67">
          <cell r="A67" t="str">
            <v>04.3111</v>
          </cell>
          <cell r="B67" t="str">
            <v>Beâ toâng loùt moùng baûn M#100 ñaù 4x6</v>
          </cell>
          <cell r="C67" t="str">
            <v>m 3</v>
          </cell>
          <cell r="D67">
            <v>315919</v>
          </cell>
          <cell r="E67">
            <v>32080</v>
          </cell>
        </row>
        <row r="68">
          <cell r="A68" t="str">
            <v>04.3112</v>
          </cell>
          <cell r="B68" t="str">
            <v>Beâ toâng loùt moùng baûn M#150 ñaù 4x6</v>
          </cell>
          <cell r="C68" t="str">
            <v>m 3</v>
          </cell>
          <cell r="D68">
            <v>367816</v>
          </cell>
          <cell r="E68">
            <v>32080</v>
          </cell>
        </row>
        <row r="69">
          <cell r="A69" t="str">
            <v>04.3333</v>
          </cell>
          <cell r="B69" t="str">
            <v>BT moùng truï coù caàu coâng taùc M#200 ñaù 2x4 (TC keát hôïp ñaàm duøi)</v>
          </cell>
          <cell r="C69" t="str">
            <v>m 3</v>
          </cell>
          <cell r="D69">
            <v>476738</v>
          </cell>
          <cell r="E69">
            <v>44589</v>
          </cell>
          <cell r="F69">
            <v>4003</v>
          </cell>
        </row>
        <row r="70">
          <cell r="A70" t="str">
            <v>04.3334</v>
          </cell>
          <cell r="B70" t="str">
            <v>BT moùng truï coù caàu coâng taùc M#250 ñaù 2x4 (TC keát hôïp ñaàm duøi)</v>
          </cell>
          <cell r="C70" t="str">
            <v>m 3</v>
          </cell>
          <cell r="D70">
            <v>533530</v>
          </cell>
          <cell r="E70">
            <v>44589</v>
          </cell>
          <cell r="F70">
            <v>4003</v>
          </cell>
        </row>
        <row r="71">
          <cell r="A71" t="str">
            <v>04.3343</v>
          </cell>
          <cell r="B71" t="str">
            <v>BT moùng truï khoâng coù caàu coâng taùc M#200 ñaù 2x4 (TC keát hôïp ñaàm duøi)</v>
          </cell>
          <cell r="C71" t="str">
            <v>m 3</v>
          </cell>
          <cell r="D71">
            <v>443488</v>
          </cell>
          <cell r="E71">
            <v>38261</v>
          </cell>
          <cell r="F71">
            <v>4003</v>
          </cell>
        </row>
        <row r="72">
          <cell r="A72" t="str">
            <v>04.3344</v>
          </cell>
          <cell r="B72" t="str">
            <v>BT moùng truï khoâng coù caàu coâng taùc M#250 ñaù 2x4 (TC keát hôïp ñaàm duøi)</v>
          </cell>
          <cell r="C72" t="str">
            <v>m 3</v>
          </cell>
          <cell r="D72">
            <v>500280</v>
          </cell>
          <cell r="E72">
            <v>38261</v>
          </cell>
          <cell r="F72">
            <v>4003</v>
          </cell>
        </row>
        <row r="73">
          <cell r="A73" t="str">
            <v>04.3353</v>
          </cell>
          <cell r="B73" t="str">
            <v>BT moùng baûnï coù caàu coâng taùc M#200 ñaù 2x4 (TC keát hôïp ñaàm duøi)</v>
          </cell>
          <cell r="C73" t="str">
            <v>m 3</v>
          </cell>
          <cell r="D73">
            <v>476738</v>
          </cell>
          <cell r="E73">
            <v>41498</v>
          </cell>
          <cell r="F73">
            <v>4003</v>
          </cell>
        </row>
        <row r="74">
          <cell r="A74" t="str">
            <v>04.3354</v>
          </cell>
          <cell r="B74" t="str">
            <v>BT moùng baûnï coù caàu coâng taùc M#250 ñaù 2x4 (TC keát hôïp ñaàm duøi)</v>
          </cell>
          <cell r="C74" t="str">
            <v>m 3</v>
          </cell>
          <cell r="D74">
            <v>533530</v>
          </cell>
          <cell r="E74">
            <v>41498</v>
          </cell>
          <cell r="F74">
            <v>4003</v>
          </cell>
        </row>
        <row r="75">
          <cell r="A75" t="str">
            <v>04.3801</v>
          </cell>
          <cell r="B75" t="str">
            <v>Laép ñaët moùng neùo troïng löôïng £ 0,25T</v>
          </cell>
          <cell r="C75" t="str">
            <v>caùi</v>
          </cell>
          <cell r="D75">
            <v>0</v>
          </cell>
          <cell r="E75">
            <v>11051</v>
          </cell>
        </row>
        <row r="76">
          <cell r="A76" t="str">
            <v>04.3802</v>
          </cell>
          <cell r="B76" t="str">
            <v>Laép ñaët moùng neùo troïng löôïng £ 0,5T</v>
          </cell>
          <cell r="C76" t="str">
            <v>caùi</v>
          </cell>
          <cell r="D76">
            <v>0</v>
          </cell>
          <cell r="E76">
            <v>24214</v>
          </cell>
        </row>
        <row r="77">
          <cell r="A77" t="str">
            <v>04.3803</v>
          </cell>
          <cell r="B77" t="str">
            <v>Laép ñaët moùng neùo troïng löôïng &gt; 0,5T</v>
          </cell>
          <cell r="C77" t="str">
            <v>caùi</v>
          </cell>
          <cell r="D77">
            <v>0</v>
          </cell>
          <cell r="E77">
            <v>42252</v>
          </cell>
        </row>
        <row r="78">
          <cell r="A78" t="str">
            <v>05.4101</v>
          </cell>
          <cell r="B78" t="str">
            <v>Laép ñaët coät theùp baèng thuû coâng (chieáu cao £15m)</v>
          </cell>
          <cell r="C78" t="str">
            <v>taán</v>
          </cell>
          <cell r="D78">
            <v>5359</v>
          </cell>
          <cell r="E78">
            <v>183473</v>
          </cell>
        </row>
        <row r="79">
          <cell r="A79" t="str">
            <v>05.4201</v>
          </cell>
          <cell r="B79" t="str">
            <v>Laép ñaët coät theùp baèng thuû coâng (chieáu cao £25m)</v>
          </cell>
          <cell r="C79" t="str">
            <v>taán</v>
          </cell>
          <cell r="D79">
            <v>12217</v>
          </cell>
          <cell r="E79">
            <v>201837</v>
          </cell>
        </row>
        <row r="80">
          <cell r="A80" t="str">
            <v>05.4301</v>
          </cell>
          <cell r="B80" t="str">
            <v>Laép ñaët coät theùp baèng thuû coâng (chieáu cao £40m)</v>
          </cell>
          <cell r="C80" t="str">
            <v>taán</v>
          </cell>
          <cell r="D80">
            <v>12860</v>
          </cell>
          <cell r="E80">
            <v>232064</v>
          </cell>
        </row>
        <row r="81">
          <cell r="A81" t="str">
            <v>05.4401</v>
          </cell>
          <cell r="B81" t="str">
            <v>Laép ñaët coät theùp baèng thuû coâng (chieáu cao £55m)</v>
          </cell>
          <cell r="C81" t="str">
            <v>taán</v>
          </cell>
          <cell r="D81">
            <v>15646</v>
          </cell>
          <cell r="E81">
            <v>266841</v>
          </cell>
        </row>
        <row r="82">
          <cell r="A82" t="str">
            <v>05.4501</v>
          </cell>
          <cell r="B82" t="str">
            <v>Laép ñaët coät theùp baèng thuû coâng (chieáu cao £70m)</v>
          </cell>
          <cell r="C82" t="str">
            <v>taán</v>
          </cell>
          <cell r="D82">
            <v>16289</v>
          </cell>
          <cell r="E82">
            <v>307143</v>
          </cell>
        </row>
        <row r="83">
          <cell r="A83" t="str">
            <v>05.4601</v>
          </cell>
          <cell r="B83" t="str">
            <v>Laép ñaët coät theùp baèng thuû coâng (chieáu cao £85m)</v>
          </cell>
          <cell r="C83" t="str">
            <v>taán</v>
          </cell>
          <cell r="D83">
            <v>16932</v>
          </cell>
          <cell r="E83">
            <v>352808</v>
          </cell>
        </row>
        <row r="84">
          <cell r="A84" t="str">
            <v>05.4701</v>
          </cell>
          <cell r="B84" t="str">
            <v>Laép ñaët coät theùp baèng thuû coâng (chieáu cao £100m)</v>
          </cell>
          <cell r="C84" t="str">
            <v>taán</v>
          </cell>
          <cell r="D84">
            <v>16932</v>
          </cell>
          <cell r="E84">
            <v>405786</v>
          </cell>
        </row>
        <row r="85">
          <cell r="A85" t="str">
            <v>05.5101</v>
          </cell>
          <cell r="B85" t="str">
            <v>Noái coät beâ toâng baèng maët bích (ÑH bình thöôøng)</v>
          </cell>
          <cell r="C85" t="str">
            <v>moái</v>
          </cell>
          <cell r="D85">
            <v>12573</v>
          </cell>
          <cell r="E85">
            <v>48753</v>
          </cell>
        </row>
        <row r="86">
          <cell r="A86" t="str">
            <v>05.5102</v>
          </cell>
          <cell r="B86" t="str">
            <v>Noái coät beâ toâng baèng maët bích (ÑH söôøn ñoài)</v>
          </cell>
          <cell r="C86" t="str">
            <v>moái</v>
          </cell>
          <cell r="D86">
            <v>12573</v>
          </cell>
          <cell r="E86">
            <v>51190</v>
          </cell>
        </row>
        <row r="87">
          <cell r="A87" t="str">
            <v>05.5103</v>
          </cell>
          <cell r="B87" t="str">
            <v>Noái coät beâ toâng baèng maët bích (ÑH sình laày)</v>
          </cell>
          <cell r="C87" t="str">
            <v>moái</v>
          </cell>
          <cell r="D87">
            <v>34960</v>
          </cell>
          <cell r="E87">
            <v>58503</v>
          </cell>
        </row>
        <row r="88">
          <cell r="A88" t="str">
            <v>05.5211</v>
          </cell>
          <cell r="B88" t="str">
            <v>Döïng coät beâ toâng baèng thuû coâng (chieáu cao £ 8m)</v>
          </cell>
          <cell r="C88" t="str">
            <v>coät</v>
          </cell>
          <cell r="D88">
            <v>20790</v>
          </cell>
          <cell r="E88">
            <v>74917</v>
          </cell>
        </row>
        <row r="89">
          <cell r="A89" t="str">
            <v>05.5212</v>
          </cell>
          <cell r="B89" t="str">
            <v>Döïng coät beâ toâng baèng thuû coâng (chieáu cao £ 10m)</v>
          </cell>
          <cell r="C89" t="str">
            <v>coät</v>
          </cell>
          <cell r="D89">
            <v>20790</v>
          </cell>
          <cell r="E89">
            <v>80605</v>
          </cell>
        </row>
        <row r="90">
          <cell r="A90" t="str">
            <v>05.5213</v>
          </cell>
          <cell r="B90" t="str">
            <v>Döïng coät beâ toâng baèng thuû coâng (chieáu cao £ 12m)</v>
          </cell>
          <cell r="C90" t="str">
            <v>coät</v>
          </cell>
          <cell r="D90">
            <v>20790</v>
          </cell>
          <cell r="E90">
            <v>86293</v>
          </cell>
        </row>
        <row r="91">
          <cell r="A91" t="str">
            <v>05.5214</v>
          </cell>
          <cell r="B91" t="str">
            <v>Döïng coät beâ toâng baèng thuû coâng (chieáu cao £ 14m)</v>
          </cell>
          <cell r="C91" t="str">
            <v>coät</v>
          </cell>
          <cell r="D91">
            <v>20790</v>
          </cell>
          <cell r="E91">
            <v>107419</v>
          </cell>
        </row>
        <row r="92">
          <cell r="A92" t="str">
            <v>05.5215</v>
          </cell>
          <cell r="B92" t="str">
            <v>Döïng coät beâ toâng baèng thuû coâng (chieáu cao £ 16m)</v>
          </cell>
          <cell r="C92" t="str">
            <v>coät</v>
          </cell>
          <cell r="D92">
            <v>24448</v>
          </cell>
          <cell r="E92">
            <v>116844</v>
          </cell>
        </row>
        <row r="93">
          <cell r="A93" t="str">
            <v>05.5216</v>
          </cell>
          <cell r="B93" t="str">
            <v>Döïng coät beâ toâng baèng thuû coâng (chieáu cao £ 18m)</v>
          </cell>
          <cell r="C93" t="str">
            <v>coät</v>
          </cell>
          <cell r="D93">
            <v>24448</v>
          </cell>
          <cell r="E93">
            <v>152271</v>
          </cell>
        </row>
        <row r="94">
          <cell r="A94" t="str">
            <v>05.5217</v>
          </cell>
          <cell r="B94" t="str">
            <v>Döïng coät beâ toâng baèng thuû coâng (chieáu cao £ 20m)</v>
          </cell>
          <cell r="C94" t="str">
            <v>coät</v>
          </cell>
          <cell r="D94">
            <v>24448</v>
          </cell>
          <cell r="E94">
            <v>177460</v>
          </cell>
        </row>
        <row r="95">
          <cell r="A95" t="str">
            <v>05.5218</v>
          </cell>
          <cell r="B95" t="str">
            <v>Döïng coät beâ toâng baèng thuû coâng (chieáu cao &gt; 20m)</v>
          </cell>
          <cell r="C95" t="str">
            <v>coät</v>
          </cell>
          <cell r="D95">
            <v>24448</v>
          </cell>
          <cell r="E95">
            <v>193711</v>
          </cell>
        </row>
        <row r="96">
          <cell r="A96" t="str">
            <v>05.6011</v>
          </cell>
          <cell r="B96" t="str">
            <v>Laép ñaët xaø theùp cho coät ñôõ (troïng löôïng &lt;=25 kg)</v>
          </cell>
          <cell r="C96" t="str">
            <v>boä</v>
          </cell>
          <cell r="D96">
            <v>0</v>
          </cell>
          <cell r="E96">
            <v>13161</v>
          </cell>
        </row>
        <row r="97">
          <cell r="A97" t="str">
            <v>05.6021</v>
          </cell>
          <cell r="B97" t="str">
            <v>Laép ñaët xaø theùp cho coät ñôõ (troïng löôïng &lt;=50 kg)</v>
          </cell>
          <cell r="C97" t="str">
            <v>boä</v>
          </cell>
          <cell r="D97">
            <v>0</v>
          </cell>
          <cell r="E97">
            <v>17806</v>
          </cell>
        </row>
        <row r="98">
          <cell r="A98" t="str">
            <v>05.6031</v>
          </cell>
          <cell r="B98" t="str">
            <v>Laép ñaët xaø theùp cho coät ñôõ (troïng löôïng &lt;=100 kg)</v>
          </cell>
          <cell r="C98" t="str">
            <v>boä</v>
          </cell>
          <cell r="D98">
            <v>0</v>
          </cell>
          <cell r="E98">
            <v>23999</v>
          </cell>
        </row>
        <row r="99">
          <cell r="A99" t="str">
            <v>05.6041</v>
          </cell>
          <cell r="B99" t="str">
            <v>Laép ñaët xaø theùp cho coät ñôõ (troïng löôïng &lt;=140 kg)</v>
          </cell>
          <cell r="C99" t="str">
            <v>boä</v>
          </cell>
          <cell r="D99">
            <v>0</v>
          </cell>
          <cell r="E99">
            <v>28799</v>
          </cell>
        </row>
        <row r="100">
          <cell r="A100" t="str">
            <v>05.6051</v>
          </cell>
          <cell r="B100" t="str">
            <v>Laép ñaët xaø theùp cho coät ñôõ (troïng löôïng &lt;=230 kg)</v>
          </cell>
          <cell r="C100" t="str">
            <v>boä</v>
          </cell>
          <cell r="D100">
            <v>0</v>
          </cell>
          <cell r="E100">
            <v>39792</v>
          </cell>
        </row>
        <row r="101">
          <cell r="A101" t="str">
            <v>05.6061</v>
          </cell>
          <cell r="B101" t="str">
            <v>Laép ñaët xaø theùp cho coät ñôõ (troïng löôïng &lt;=320 kg)</v>
          </cell>
          <cell r="C101" t="str">
            <v>boä</v>
          </cell>
          <cell r="D101">
            <v>0</v>
          </cell>
          <cell r="E101">
            <v>50785</v>
          </cell>
        </row>
        <row r="102">
          <cell r="A102" t="str">
            <v>05.6071</v>
          </cell>
          <cell r="B102" t="str">
            <v>Laép ñaët xaø theùp cho coät ñôõ (troïng löôïng &lt;=410 kg)</v>
          </cell>
          <cell r="C102" t="str">
            <v>boä</v>
          </cell>
          <cell r="D102">
            <v>0</v>
          </cell>
          <cell r="E102">
            <v>59920</v>
          </cell>
        </row>
        <row r="103">
          <cell r="A103" t="str">
            <v>05.6081</v>
          </cell>
          <cell r="B103" t="str">
            <v>Laép ñaët xaø theùp cho coät ñôõ (troïng löôïng &lt;=500 kg)</v>
          </cell>
          <cell r="C103" t="str">
            <v>boä</v>
          </cell>
          <cell r="D103">
            <v>0</v>
          </cell>
          <cell r="E103">
            <v>70759</v>
          </cell>
        </row>
        <row r="104">
          <cell r="A104" t="str">
            <v>05.6012</v>
          </cell>
          <cell r="B104" t="str">
            <v>Laép ñaët xaø theùp cho coät neùo (troïng löôïng 25 kg)</v>
          </cell>
          <cell r="C104" t="str">
            <v>boä</v>
          </cell>
          <cell r="D104">
            <v>0</v>
          </cell>
          <cell r="E104">
            <v>17496</v>
          </cell>
        </row>
        <row r="105">
          <cell r="A105" t="str">
            <v>05.6022</v>
          </cell>
          <cell r="B105" t="str">
            <v>Laép ñaët xaø theùp cho coät neùoõ (troïng löôïng 50 kg)</v>
          </cell>
          <cell r="C105" t="str">
            <v>boä</v>
          </cell>
          <cell r="D105">
            <v>0</v>
          </cell>
          <cell r="E105">
            <v>23689</v>
          </cell>
        </row>
        <row r="106">
          <cell r="A106" t="str">
            <v>05.6032</v>
          </cell>
          <cell r="B106" t="str">
            <v>Laép ñaët xaø theùp cho coät neùo (troïng löôïng 100 kg)</v>
          </cell>
          <cell r="C106" t="str">
            <v>boä</v>
          </cell>
          <cell r="D106">
            <v>0</v>
          </cell>
          <cell r="E106">
            <v>31896</v>
          </cell>
        </row>
        <row r="107">
          <cell r="A107" t="str">
            <v>05.6042</v>
          </cell>
          <cell r="B107" t="str">
            <v>Laép ñaët xaø theùp cho coät neùo (troïng löôïng &lt;=140 kg)</v>
          </cell>
          <cell r="C107" t="str">
            <v>boä</v>
          </cell>
          <cell r="D107">
            <v>0</v>
          </cell>
          <cell r="E107">
            <v>38244</v>
          </cell>
        </row>
        <row r="108">
          <cell r="A108" t="str">
            <v>05.6052</v>
          </cell>
          <cell r="B108" t="str">
            <v>Laép ñaët xaø theùp cho coät neùo (troïng löôïng &lt;=230 kg)</v>
          </cell>
          <cell r="C108" t="str">
            <v>boä</v>
          </cell>
          <cell r="D108">
            <v>0</v>
          </cell>
          <cell r="E108">
            <v>52798</v>
          </cell>
        </row>
        <row r="109">
          <cell r="A109" t="str">
            <v>05.6062</v>
          </cell>
          <cell r="B109" t="str">
            <v>Laép ñaët xaø theùp cho coät neùo (troïng löôïng &lt;=320 kg)</v>
          </cell>
          <cell r="C109" t="str">
            <v>boä</v>
          </cell>
          <cell r="D109">
            <v>0</v>
          </cell>
          <cell r="E109">
            <v>67507</v>
          </cell>
        </row>
        <row r="110">
          <cell r="A110" t="str">
            <v>05.6072</v>
          </cell>
          <cell r="B110" t="str">
            <v>Laép ñaët xaø theùp cho coät neùo (troïng löôïng &lt;=410 kg)</v>
          </cell>
          <cell r="C110" t="str">
            <v>boä</v>
          </cell>
          <cell r="D110">
            <v>0</v>
          </cell>
          <cell r="E110">
            <v>79584</v>
          </cell>
        </row>
        <row r="111">
          <cell r="A111" t="str">
            <v>05.6082</v>
          </cell>
          <cell r="B111" t="str">
            <v>Laép ñaët xaø theùp cho coät neùo (troïng löôïng &lt;=500 kg)</v>
          </cell>
          <cell r="C111" t="str">
            <v>boä</v>
          </cell>
          <cell r="D111">
            <v>0</v>
          </cell>
          <cell r="E111">
            <v>93984</v>
          </cell>
        </row>
        <row r="112">
          <cell r="A112" t="str">
            <v>05.6043</v>
          </cell>
          <cell r="B112" t="str">
            <v>Laép ñaët xaø theùp cho coät ñuùp (troïng löôïng 140 kg)</v>
          </cell>
          <cell r="C112" t="str">
            <v>boä</v>
          </cell>
          <cell r="D112">
            <v>0</v>
          </cell>
          <cell r="E112">
            <v>32515</v>
          </cell>
        </row>
        <row r="113">
          <cell r="A113" t="str">
            <v>05.6053</v>
          </cell>
          <cell r="B113" t="str">
            <v>Laép ñaët xaø theùp cho coät ñuùp (troïng löôïng 230 kg)</v>
          </cell>
          <cell r="C113" t="str">
            <v>boä</v>
          </cell>
          <cell r="D113">
            <v>0</v>
          </cell>
          <cell r="E113">
            <v>46295</v>
          </cell>
        </row>
        <row r="114">
          <cell r="A114" t="str">
            <v>05.6063</v>
          </cell>
          <cell r="B114" t="str">
            <v>Laép ñaët xaø theùp cho coät ñuùp (troïng löôïng 320 kg)</v>
          </cell>
          <cell r="C114" t="str">
            <v>boä</v>
          </cell>
          <cell r="D114">
            <v>0</v>
          </cell>
          <cell r="E114">
            <v>58062</v>
          </cell>
        </row>
        <row r="115">
          <cell r="A115" t="str">
            <v>05.6073</v>
          </cell>
          <cell r="B115" t="str">
            <v>Laép ñaët xaø theùp cho coät ñuùp (troïng löôïng 410 kg)</v>
          </cell>
          <cell r="C115" t="str">
            <v>boä</v>
          </cell>
          <cell r="D115">
            <v>0</v>
          </cell>
          <cell r="E115">
            <v>64101</v>
          </cell>
        </row>
        <row r="116">
          <cell r="A116" t="str">
            <v>05.6083</v>
          </cell>
          <cell r="B116" t="str">
            <v>Laép ñaët xaø theùp cho coät ñuùp (troïng löôïng 500 kg)</v>
          </cell>
          <cell r="C116" t="str">
            <v>boä</v>
          </cell>
          <cell r="D116">
            <v>0</v>
          </cell>
          <cell r="E116">
            <v>69985</v>
          </cell>
        </row>
        <row r="117">
          <cell r="A117" t="str">
            <v>05.6093</v>
          </cell>
          <cell r="B117" t="str">
            <v>Laép ñaët xaø theùp cho coät ñuùp (troïng löôïng 750 kg)</v>
          </cell>
          <cell r="C117" t="str">
            <v>boä</v>
          </cell>
          <cell r="D117">
            <v>0</v>
          </cell>
          <cell r="E117">
            <v>89648</v>
          </cell>
        </row>
        <row r="118">
          <cell r="A118" t="str">
            <v>05.6103</v>
          </cell>
          <cell r="B118" t="str">
            <v>Laép ñaët xaø theùp cho coät ñuùp (troïng löôïng 1000 kg)</v>
          </cell>
          <cell r="C118" t="str">
            <v>boä</v>
          </cell>
          <cell r="D118">
            <v>0</v>
          </cell>
          <cell r="E118">
            <v>105751</v>
          </cell>
        </row>
        <row r="119">
          <cell r="A119" t="str">
            <v>05.6044</v>
          </cell>
          <cell r="B119" t="str">
            <v>Laép ñaët xaø theùp cho coät ñuùp (troïng löôïng 140 kg)</v>
          </cell>
          <cell r="C119" t="str">
            <v>boä</v>
          </cell>
          <cell r="D119">
            <v>0</v>
          </cell>
          <cell r="E119">
            <v>36076</v>
          </cell>
        </row>
        <row r="120">
          <cell r="A120" t="str">
            <v>05.6054</v>
          </cell>
          <cell r="B120" t="str">
            <v>Laép ñaët xaø theùp cho coät ñuùp (troïng löôïng 230 kg)</v>
          </cell>
          <cell r="C120" t="str">
            <v>boä</v>
          </cell>
          <cell r="D120">
            <v>0</v>
          </cell>
          <cell r="E120">
            <v>51559</v>
          </cell>
        </row>
        <row r="121">
          <cell r="A121" t="str">
            <v>05.6064</v>
          </cell>
          <cell r="B121" t="str">
            <v>Laép ñaët xaø theùp cho coät ñuùp (troïng löôïng 320 kg)</v>
          </cell>
          <cell r="C121" t="str">
            <v>boä</v>
          </cell>
          <cell r="D121">
            <v>0</v>
          </cell>
          <cell r="E121">
            <v>64565</v>
          </cell>
        </row>
        <row r="122">
          <cell r="A122" t="str">
            <v>05.6074</v>
          </cell>
          <cell r="B122" t="str">
            <v>Laép ñaët xaø theùp cho coät ñuùp (troïng löôïng 410 kg)</v>
          </cell>
          <cell r="C122" t="str">
            <v>boä</v>
          </cell>
          <cell r="D122">
            <v>0</v>
          </cell>
          <cell r="E122">
            <v>71223</v>
          </cell>
        </row>
        <row r="123">
          <cell r="A123" t="str">
            <v>05.6084</v>
          </cell>
          <cell r="B123" t="str">
            <v>Laép ñaët xaø theùp cho coät ñuùp (troïng löôïng 500 kg)</v>
          </cell>
          <cell r="C123" t="str">
            <v>boä</v>
          </cell>
          <cell r="D123">
            <v>0</v>
          </cell>
          <cell r="E123">
            <v>77726</v>
          </cell>
        </row>
        <row r="124">
          <cell r="A124" t="str">
            <v>05.6094</v>
          </cell>
          <cell r="B124" t="str">
            <v>Laép ñaët xaø theùp cho coät ñuùp (troïng löôïng 750 kg)</v>
          </cell>
          <cell r="C124" t="str">
            <v>boä</v>
          </cell>
          <cell r="D124">
            <v>0</v>
          </cell>
          <cell r="E124">
            <v>99558</v>
          </cell>
        </row>
        <row r="125">
          <cell r="A125" t="str">
            <v>05.6104</v>
          </cell>
          <cell r="B125" t="str">
            <v>Laép ñaët xaø theùp cho coät ñuùp (troïng löôïng 1000 kg)</v>
          </cell>
          <cell r="C125" t="str">
            <v>boä</v>
          </cell>
          <cell r="D125">
            <v>0</v>
          </cell>
          <cell r="E125">
            <v>117518</v>
          </cell>
        </row>
        <row r="126">
          <cell r="A126" t="str">
            <v>06.1105</v>
          </cell>
          <cell r="B126" t="str">
            <v>Laép ñaët söù ñöùng 22 kV</v>
          </cell>
          <cell r="C126" t="str">
            <v>söù</v>
          </cell>
          <cell r="D126">
            <v>155</v>
          </cell>
          <cell r="E126">
            <v>3499.2</v>
          </cell>
        </row>
        <row r="127">
          <cell r="A127" t="str">
            <v>06.1106</v>
          </cell>
          <cell r="B127" t="str">
            <v>Laép ñaët söù ñöùng 35 kV</v>
          </cell>
          <cell r="C127" t="str">
            <v>söù</v>
          </cell>
          <cell r="D127">
            <v>155</v>
          </cell>
          <cell r="E127">
            <v>4459.2</v>
          </cell>
        </row>
        <row r="128">
          <cell r="A128" t="str">
            <v>06.1213</v>
          </cell>
          <cell r="B128" t="str">
            <v>Laép ñaët söù ñöùng haï theá loaïi 2 söù</v>
          </cell>
          <cell r="C128" t="str">
            <v>söù</v>
          </cell>
          <cell r="D128">
            <v>4735.5</v>
          </cell>
          <cell r="E128">
            <v>2884.3</v>
          </cell>
        </row>
        <row r="129">
          <cell r="A129" t="str">
            <v>06.1214</v>
          </cell>
          <cell r="B129" t="str">
            <v>Laép ñaët söù ñöùng haï theá loaïi 3 söù</v>
          </cell>
          <cell r="C129" t="str">
            <v>söù</v>
          </cell>
          <cell r="D129">
            <v>14490</v>
          </cell>
          <cell r="E129">
            <v>4017.4</v>
          </cell>
        </row>
        <row r="130">
          <cell r="A130" t="str">
            <v>06.1215</v>
          </cell>
          <cell r="B130" t="str">
            <v>Laép ñaët söù ñöùng haï theá loaïi 4 söù</v>
          </cell>
          <cell r="C130" t="str">
            <v>söù</v>
          </cell>
          <cell r="D130">
            <v>21000</v>
          </cell>
          <cell r="E130">
            <v>5665.5</v>
          </cell>
        </row>
        <row r="131">
          <cell r="A131" t="str">
            <v>06.1411</v>
          </cell>
          <cell r="B131" t="str">
            <v>Laép ñaët chuoãi söù ñôõ £ 2 baùt chieàu cao £ 20m</v>
          </cell>
          <cell r="C131" t="str">
            <v>chuoãi</v>
          </cell>
          <cell r="D131">
            <v>405</v>
          </cell>
          <cell r="E131">
            <v>2925</v>
          </cell>
        </row>
        <row r="132">
          <cell r="A132" t="str">
            <v>06.1412</v>
          </cell>
          <cell r="B132" t="str">
            <v>Laép ñaët chuoãi söù ñôõ £ 2 baùt chieàu cao £ 30m</v>
          </cell>
          <cell r="C132" t="str">
            <v>chuoãi</v>
          </cell>
          <cell r="D132">
            <v>405</v>
          </cell>
          <cell r="E132">
            <v>3738</v>
          </cell>
        </row>
        <row r="133">
          <cell r="A133" t="str">
            <v>06.1421</v>
          </cell>
          <cell r="B133" t="str">
            <v>Laép ñaët chuoãi söù ñôõ £ 5 baùt chieàu cao £ 20m</v>
          </cell>
          <cell r="C133" t="str">
            <v>chuoãi</v>
          </cell>
          <cell r="D133">
            <v>610</v>
          </cell>
          <cell r="E133">
            <v>6500</v>
          </cell>
        </row>
        <row r="134">
          <cell r="A134" t="str">
            <v>06.1422</v>
          </cell>
          <cell r="B134" t="str">
            <v>Laép ñaët chuoãi söù ñôõ £ 5 baùt chieàu cao £ 30m</v>
          </cell>
          <cell r="C134" t="str">
            <v>chuoãi</v>
          </cell>
          <cell r="D134">
            <v>610</v>
          </cell>
          <cell r="E134">
            <v>6825</v>
          </cell>
        </row>
        <row r="135">
          <cell r="A135" t="str">
            <v>06.1431</v>
          </cell>
          <cell r="B135" t="str">
            <v>Laép ñaët chuoãi söù ñôõ £ 8 baùt chieàu cao £ 20m</v>
          </cell>
          <cell r="C135" t="str">
            <v>chuoãi</v>
          </cell>
          <cell r="D135">
            <v>975</v>
          </cell>
          <cell r="E135">
            <v>10401</v>
          </cell>
        </row>
        <row r="136">
          <cell r="A136" t="str">
            <v>06.1432</v>
          </cell>
          <cell r="B136" t="str">
            <v>Laép ñaët chuoãi söù ñôõ £ 8 baùt chieàu cao £ 30m</v>
          </cell>
          <cell r="C136" t="str">
            <v>chuoãi</v>
          </cell>
          <cell r="D136">
            <v>975</v>
          </cell>
          <cell r="E136">
            <v>10888</v>
          </cell>
        </row>
        <row r="137">
          <cell r="A137" t="str">
            <v>06.1441</v>
          </cell>
          <cell r="B137" t="str">
            <v>Laép ñaët chuoãi söù ñôõ £ 11 baùt chieàu cao £ 20m</v>
          </cell>
          <cell r="C137" t="str">
            <v>chuoãi</v>
          </cell>
          <cell r="D137">
            <v>1335</v>
          </cell>
          <cell r="E137">
            <v>14626</v>
          </cell>
        </row>
        <row r="138">
          <cell r="A138" t="str">
            <v>06.1442</v>
          </cell>
          <cell r="B138" t="str">
            <v>Laép ñaët chuoãi söù ñôõ £ 11 baùt chieàu cao £ 30m</v>
          </cell>
          <cell r="C138" t="str">
            <v>chuoãi</v>
          </cell>
          <cell r="D138">
            <v>1335</v>
          </cell>
          <cell r="E138">
            <v>15438</v>
          </cell>
        </row>
        <row r="139">
          <cell r="A139" t="str">
            <v>06.1511</v>
          </cell>
          <cell r="B139" t="str">
            <v>Laép ñaët chuoãi söù neùo £ 2 baùt chieàu cao £ 20m</v>
          </cell>
          <cell r="C139" t="str">
            <v>chuoãi</v>
          </cell>
          <cell r="D139">
            <v>405</v>
          </cell>
          <cell r="E139">
            <v>3088</v>
          </cell>
        </row>
        <row r="140">
          <cell r="A140" t="str">
            <v>06.1512</v>
          </cell>
          <cell r="B140" t="str">
            <v>Laép ñaët chuoãi söù neùo £ 2 baùt chieàu cao £ 30m</v>
          </cell>
          <cell r="C140" t="str">
            <v>chuoãi</v>
          </cell>
          <cell r="D140">
            <v>405</v>
          </cell>
          <cell r="E140">
            <v>3900</v>
          </cell>
        </row>
        <row r="141">
          <cell r="A141" t="str">
            <v>06.1521</v>
          </cell>
          <cell r="B141" t="str">
            <v>Laép ñaët chuoãi söù neùo £ 5 baùt chieàu cao £ 20m</v>
          </cell>
          <cell r="C141" t="str">
            <v>chuoãi</v>
          </cell>
          <cell r="D141">
            <v>610</v>
          </cell>
          <cell r="E141">
            <v>7313</v>
          </cell>
        </row>
        <row r="142">
          <cell r="A142" t="str">
            <v>06.1522</v>
          </cell>
          <cell r="B142" t="str">
            <v>Laép ñaët chuoãi söù neùo £ 5 baùt chieàu cao £ 30m</v>
          </cell>
          <cell r="C142" t="str">
            <v>chuoãi</v>
          </cell>
          <cell r="D142">
            <v>610</v>
          </cell>
          <cell r="E142">
            <v>7638</v>
          </cell>
        </row>
        <row r="143">
          <cell r="A143" t="str">
            <v>06.1531</v>
          </cell>
          <cell r="B143" t="str">
            <v>Laép ñaët chuoãi söù neùo £ 8 baùt chieàu cao £ 20m</v>
          </cell>
          <cell r="C143" t="str">
            <v>chuoãi</v>
          </cell>
          <cell r="D143">
            <v>975</v>
          </cell>
          <cell r="E143">
            <v>11538</v>
          </cell>
        </row>
        <row r="144">
          <cell r="A144" t="str">
            <v>06.1532</v>
          </cell>
          <cell r="B144" t="str">
            <v>Laép ñaët chuoãi söù neùo £ 8 baùt chieàu cao £ 30m</v>
          </cell>
          <cell r="C144" t="str">
            <v>chuoãi</v>
          </cell>
          <cell r="D144">
            <v>975</v>
          </cell>
          <cell r="E144">
            <v>12188</v>
          </cell>
        </row>
        <row r="145">
          <cell r="A145" t="str">
            <v>06.1541</v>
          </cell>
          <cell r="B145" t="str">
            <v>Laép ñaët chuoãi söù neùo £ 11 baùt chieàu cao £ 20m</v>
          </cell>
          <cell r="C145" t="str">
            <v>chuoãi</v>
          </cell>
          <cell r="D145">
            <v>1335</v>
          </cell>
          <cell r="E145">
            <v>16413</v>
          </cell>
        </row>
        <row r="146">
          <cell r="A146" t="str">
            <v>06.1542</v>
          </cell>
          <cell r="B146" t="str">
            <v>Laép ñaët chuoãi söù neùo £ 11 baùt chieàu cao £ 30m</v>
          </cell>
          <cell r="C146" t="str">
            <v>chuoãi</v>
          </cell>
          <cell r="D146">
            <v>1335</v>
          </cell>
          <cell r="E146">
            <v>17389</v>
          </cell>
        </row>
        <row r="147">
          <cell r="A147" t="str">
            <v>06.2011</v>
          </cell>
          <cell r="B147" t="str">
            <v>Laép taï choáng rung (Coät coù chieàu cao £ 20m)</v>
          </cell>
          <cell r="C147" t="str">
            <v>boä</v>
          </cell>
          <cell r="D147">
            <v>0</v>
          </cell>
          <cell r="E147">
            <v>5850</v>
          </cell>
        </row>
        <row r="148">
          <cell r="A148" t="str">
            <v>06.2012</v>
          </cell>
          <cell r="B148" t="str">
            <v>Laép taï choáng rung (Coät coù chieàu cao £ 30m)</v>
          </cell>
          <cell r="C148" t="str">
            <v>boä</v>
          </cell>
          <cell r="D148">
            <v>0</v>
          </cell>
          <cell r="E148">
            <v>6175</v>
          </cell>
        </row>
        <row r="149">
          <cell r="A149" t="str">
            <v>06.2013</v>
          </cell>
          <cell r="B149" t="str">
            <v>Laép taï choáng rung (Coät coù chieàu cao £ 40m)</v>
          </cell>
          <cell r="C149" t="str">
            <v>boä</v>
          </cell>
          <cell r="D149">
            <v>0</v>
          </cell>
          <cell r="E149">
            <v>6988</v>
          </cell>
        </row>
        <row r="150">
          <cell r="A150" t="str">
            <v>06.2014</v>
          </cell>
          <cell r="B150" t="str">
            <v>Laép taï choáng rung (Coät coù chieàu cao £ 50m)</v>
          </cell>
          <cell r="C150" t="str">
            <v>boä</v>
          </cell>
          <cell r="D150">
            <v>0</v>
          </cell>
          <cell r="E150">
            <v>7963</v>
          </cell>
        </row>
        <row r="151">
          <cell r="A151" t="str">
            <v>06.2015</v>
          </cell>
          <cell r="B151" t="str">
            <v>Laép taï choáng rung (Coät coù chieàu cao &gt; 50m)</v>
          </cell>
          <cell r="C151" t="str">
            <v>boä</v>
          </cell>
          <cell r="D151">
            <v>0</v>
          </cell>
          <cell r="E151">
            <v>8776</v>
          </cell>
        </row>
        <row r="152">
          <cell r="A152" t="str">
            <v>06.2110</v>
          </cell>
          <cell r="B152" t="str">
            <v>Laép ñaët coå deà</v>
          </cell>
          <cell r="C152" t="str">
            <v>boä</v>
          </cell>
          <cell r="D152">
            <v>0</v>
          </cell>
          <cell r="E152">
            <v>5688</v>
          </cell>
        </row>
        <row r="153">
          <cell r="A153" t="str">
            <v>06.2120</v>
          </cell>
          <cell r="B153" t="str">
            <v xml:space="preserve">Laép ñaët daây neùo </v>
          </cell>
          <cell r="C153" t="str">
            <v>boä</v>
          </cell>
          <cell r="D153">
            <v>0</v>
          </cell>
          <cell r="E153">
            <v>7313</v>
          </cell>
        </row>
        <row r="154">
          <cell r="A154" t="str">
            <v>06.2141</v>
          </cell>
          <cell r="B154" t="str">
            <v>Laép ñaët khoùa ñôõ daây choáng seùt tieát dieän £ 70 (Coät coù chieàu cao £ 20m)</v>
          </cell>
          <cell r="C154" t="str">
            <v>boä</v>
          </cell>
          <cell r="D154">
            <v>0</v>
          </cell>
          <cell r="E154">
            <v>1788</v>
          </cell>
        </row>
        <row r="155">
          <cell r="A155" t="str">
            <v>06.2142</v>
          </cell>
          <cell r="B155" t="str">
            <v>Laép ñaët khoùa ñôõ daây choáng seùt tieát dieän £ 70 (Coät coù chieàu cao £ 30m)</v>
          </cell>
          <cell r="C155" t="str">
            <v>boä</v>
          </cell>
          <cell r="D155">
            <v>0</v>
          </cell>
          <cell r="E155">
            <v>1950</v>
          </cell>
        </row>
        <row r="156">
          <cell r="A156" t="str">
            <v>06.2151</v>
          </cell>
          <cell r="B156" t="str">
            <v>Laép ñaët khoùa ñôõ daây choáng seùt tieát dieän £ 240 (Coät coù chieàu cao £ 20m)</v>
          </cell>
          <cell r="C156" t="str">
            <v>boä</v>
          </cell>
          <cell r="D156">
            <v>0</v>
          </cell>
          <cell r="E156">
            <v>2763</v>
          </cell>
        </row>
        <row r="157">
          <cell r="A157" t="str">
            <v>06.2152</v>
          </cell>
          <cell r="B157" t="str">
            <v>Laép ñaët khoùa ñôõ daây choáng seùt tieát dieän £ 240 (Coät coù chieàu cao £ 30m)</v>
          </cell>
          <cell r="C157" t="str">
            <v>boä</v>
          </cell>
          <cell r="D157">
            <v>0</v>
          </cell>
          <cell r="E157">
            <v>2925</v>
          </cell>
        </row>
        <row r="158">
          <cell r="A158" t="str">
            <v>06.2161</v>
          </cell>
          <cell r="B158" t="str">
            <v>Laép ñaët khoùa ñôõ daây choáng seùt tieát dieän &gt; 240 (Coät coù chieàu cao £ 20m)</v>
          </cell>
          <cell r="C158" t="str">
            <v>boä</v>
          </cell>
          <cell r="D158">
            <v>0</v>
          </cell>
          <cell r="E158">
            <v>5688</v>
          </cell>
        </row>
        <row r="159">
          <cell r="A159" t="str">
            <v>06.2162</v>
          </cell>
          <cell r="B159" t="str">
            <v>Laép ñaët khoùa ñôõ daây choáng seùt tieát dieän &gt; 240 (Coät coù chieàu cao £ 30m)</v>
          </cell>
          <cell r="C159" t="str">
            <v>boä</v>
          </cell>
          <cell r="D159">
            <v>0</v>
          </cell>
          <cell r="E159">
            <v>5850</v>
          </cell>
        </row>
        <row r="160">
          <cell r="A160" t="str">
            <v>06.5011</v>
          </cell>
          <cell r="B160" t="str">
            <v>Vöôït ñöôøng daây thoâng tin tieát dieän daây £ 50</v>
          </cell>
          <cell r="C160" t="str">
            <v>V.trí</v>
          </cell>
          <cell r="D160">
            <v>80046</v>
          </cell>
          <cell r="E160">
            <v>78346</v>
          </cell>
        </row>
        <row r="161">
          <cell r="A161" t="str">
            <v>06.5012</v>
          </cell>
          <cell r="B161" t="str">
            <v>Vöôït ñöôøng daây thoâng tin tieát dieän daây £ 95</v>
          </cell>
          <cell r="C161" t="str">
            <v>V.trí</v>
          </cell>
          <cell r="D161">
            <v>111623</v>
          </cell>
          <cell r="E161">
            <v>90887</v>
          </cell>
        </row>
        <row r="162">
          <cell r="A162" t="str">
            <v>06.5013</v>
          </cell>
          <cell r="B162" t="str">
            <v>Vöôït ñöôøng daây thoâng tin tieát dieän daây £ 150</v>
          </cell>
          <cell r="C162" t="str">
            <v>V.trí</v>
          </cell>
          <cell r="D162">
            <v>143516</v>
          </cell>
          <cell r="E162">
            <v>127737</v>
          </cell>
        </row>
        <row r="163">
          <cell r="A163" t="str">
            <v>06.5014</v>
          </cell>
          <cell r="B163" t="str">
            <v>Vöôït ñöôøng daây thoâng tin tieát dieän daây £ 240</v>
          </cell>
          <cell r="C163" t="str">
            <v>V.trí</v>
          </cell>
          <cell r="D163">
            <v>174462</v>
          </cell>
          <cell r="E163">
            <v>143530</v>
          </cell>
        </row>
        <row r="164">
          <cell r="A164" t="str">
            <v>06.5015</v>
          </cell>
          <cell r="B164" t="str">
            <v>Vöôït ñöôøng daây thoâng tin tieát dieän daây &gt; 240</v>
          </cell>
          <cell r="C164" t="str">
            <v>V.trí</v>
          </cell>
          <cell r="D164">
            <v>238247</v>
          </cell>
          <cell r="E164">
            <v>226521</v>
          </cell>
        </row>
        <row r="165">
          <cell r="A165" t="str">
            <v>06.5011</v>
          </cell>
          <cell r="B165" t="str">
            <v>Vöôït ñöôøng daây haï theá tieát dieän daây £ 50</v>
          </cell>
          <cell r="C165" t="str">
            <v>V.trí</v>
          </cell>
          <cell r="D165">
            <v>80046</v>
          </cell>
          <cell r="E165">
            <v>78346</v>
          </cell>
        </row>
        <row r="166">
          <cell r="A166" t="str">
            <v>06.5012</v>
          </cell>
          <cell r="B166" t="str">
            <v>Vöôït ñöôøng daây haï theá tieát dieän daây £ 95</v>
          </cell>
          <cell r="C166" t="str">
            <v>V.trí</v>
          </cell>
          <cell r="D166">
            <v>111623</v>
          </cell>
          <cell r="E166">
            <v>90887</v>
          </cell>
        </row>
        <row r="167">
          <cell r="A167" t="str">
            <v>06.5013</v>
          </cell>
          <cell r="B167" t="str">
            <v>Vöôït ñöôøng daây haï theá tieát dieän daây £ 150</v>
          </cell>
          <cell r="C167" t="str">
            <v>V.trí</v>
          </cell>
          <cell r="D167">
            <v>143516</v>
          </cell>
          <cell r="E167">
            <v>127737</v>
          </cell>
        </row>
        <row r="168">
          <cell r="A168" t="str">
            <v>06.5014</v>
          </cell>
          <cell r="B168" t="str">
            <v>Vöôït ñöôøng daây haï theá tieát dieän daây £ 240</v>
          </cell>
          <cell r="C168" t="str">
            <v>V.trí</v>
          </cell>
          <cell r="D168">
            <v>174462</v>
          </cell>
          <cell r="E168">
            <v>143530</v>
          </cell>
        </row>
        <row r="169">
          <cell r="A169" t="str">
            <v>06.5015</v>
          </cell>
          <cell r="B169" t="str">
            <v>Vöôït ñöôøng daây haï theá tieát dieän daây &gt; 240</v>
          </cell>
          <cell r="C169" t="str">
            <v>V.trí</v>
          </cell>
          <cell r="D169">
            <v>238247</v>
          </cell>
          <cell r="E169">
            <v>226521</v>
          </cell>
        </row>
        <row r="170">
          <cell r="A170" t="str">
            <v>06.5021</v>
          </cell>
          <cell r="B170" t="str">
            <v>Vöôït ñöôøng daây 35 kV tieát dieän daây £ 50</v>
          </cell>
          <cell r="C170" t="str">
            <v>V.trí</v>
          </cell>
          <cell r="D170">
            <v>127570</v>
          </cell>
          <cell r="E170">
            <v>105596</v>
          </cell>
        </row>
        <row r="171">
          <cell r="A171" t="str">
            <v>06.5022</v>
          </cell>
          <cell r="B171" t="str">
            <v>Vöôït ñöôøng daây 35 kV tieát dieän daây £ 95</v>
          </cell>
          <cell r="C171" t="str">
            <v>V.trí</v>
          </cell>
          <cell r="D171">
            <v>159462</v>
          </cell>
          <cell r="E171">
            <v>121544</v>
          </cell>
        </row>
        <row r="172">
          <cell r="A172" t="str">
            <v>06.5023</v>
          </cell>
          <cell r="B172" t="str">
            <v>Vöôït ñöôøng daây 35 kV tieát dieän daây £ 150</v>
          </cell>
          <cell r="C172" t="str">
            <v>V.trí</v>
          </cell>
          <cell r="D172">
            <v>190093</v>
          </cell>
          <cell r="E172">
            <v>148495</v>
          </cell>
        </row>
        <row r="173">
          <cell r="A173" t="str">
            <v>06.5024</v>
          </cell>
          <cell r="B173" t="str">
            <v>Vöôït ñöôøng daây 35 kV tieát dieän daây £ 240</v>
          </cell>
          <cell r="C173" t="str">
            <v>V.trí</v>
          </cell>
          <cell r="D173">
            <v>239193</v>
          </cell>
          <cell r="E173">
            <v>166446</v>
          </cell>
        </row>
        <row r="174">
          <cell r="A174" t="str">
            <v>06.5025</v>
          </cell>
          <cell r="B174" t="str">
            <v>Vöôït ñöôøng daây 35 kV tieát dieän daây &gt; 240</v>
          </cell>
          <cell r="C174" t="str">
            <v>V.trí</v>
          </cell>
          <cell r="D174">
            <v>334870</v>
          </cell>
          <cell r="E174">
            <v>290467</v>
          </cell>
        </row>
        <row r="175">
          <cell r="A175" t="str">
            <v>06.5051</v>
          </cell>
          <cell r="B175" t="str">
            <v>Vöôït ñöôøng giao thoâng &lt; 10m tieát dieän daây £ 50</v>
          </cell>
          <cell r="C175" t="str">
            <v>V.trí</v>
          </cell>
          <cell r="D175">
            <v>159462</v>
          </cell>
          <cell r="E175">
            <v>125725</v>
          </cell>
        </row>
        <row r="176">
          <cell r="A176" t="str">
            <v>06.5052</v>
          </cell>
          <cell r="B176" t="str">
            <v>Vöôït ñöôøng giao thoâng &lt;10m tieát dieän daây £ 95</v>
          </cell>
          <cell r="C176" t="str">
            <v>V.trí</v>
          </cell>
          <cell r="D176">
            <v>221922</v>
          </cell>
          <cell r="E176">
            <v>159014</v>
          </cell>
        </row>
        <row r="177">
          <cell r="A177" t="str">
            <v>06.5053</v>
          </cell>
          <cell r="B177" t="str">
            <v>Vöôït ñöôøng giao thoâng &lt;10m tieát dieän daây £ 150</v>
          </cell>
          <cell r="C177" t="str">
            <v>V.trí</v>
          </cell>
          <cell r="D177">
            <v>284193</v>
          </cell>
          <cell r="E177">
            <v>194471</v>
          </cell>
        </row>
        <row r="178">
          <cell r="A178" t="str">
            <v>06.5054</v>
          </cell>
          <cell r="B178" t="str">
            <v>Vöôït ñöôøng giao thoâng &lt;10m tieát dieän daây £ 240</v>
          </cell>
          <cell r="C178" t="str">
            <v>V.trí</v>
          </cell>
          <cell r="D178">
            <v>350186</v>
          </cell>
          <cell r="E178">
            <v>218470</v>
          </cell>
        </row>
        <row r="179">
          <cell r="A179" t="str">
            <v>06.5055</v>
          </cell>
          <cell r="B179" t="str">
            <v>Vöôït ñöôøng giao thoâng&lt;10m tieát dieän daây &gt; 240</v>
          </cell>
          <cell r="C179" t="str">
            <v>V.trí</v>
          </cell>
          <cell r="D179">
            <v>399412</v>
          </cell>
          <cell r="E179">
            <v>345433</v>
          </cell>
        </row>
        <row r="180">
          <cell r="A180" t="str">
            <v>06.5061</v>
          </cell>
          <cell r="B180" t="str">
            <v>Vöôït ñöôøng giao thoâng &gt;10m tieát dieän daây £ 50</v>
          </cell>
          <cell r="C180" t="str">
            <v>V.trí</v>
          </cell>
          <cell r="D180">
            <v>189462</v>
          </cell>
          <cell r="E180">
            <v>143995</v>
          </cell>
        </row>
        <row r="181">
          <cell r="A181" t="str">
            <v>06.5062</v>
          </cell>
          <cell r="B181" t="str">
            <v>Vöôït ñöôøng giao thoâng &gt;10m tieát dieän daây £ 95</v>
          </cell>
          <cell r="C181" t="str">
            <v>V.trí</v>
          </cell>
          <cell r="D181">
            <v>269130</v>
          </cell>
          <cell r="E181">
            <v>190445</v>
          </cell>
        </row>
        <row r="182">
          <cell r="A182" t="str">
            <v>06.5063</v>
          </cell>
          <cell r="B182" t="str">
            <v>Vöôït ñöôøng giao thoâng &gt;10m tieát dieän daây £ 150</v>
          </cell>
          <cell r="C182" t="str">
            <v>V.trí</v>
          </cell>
          <cell r="D182">
            <v>350186</v>
          </cell>
          <cell r="E182">
            <v>233024</v>
          </cell>
        </row>
        <row r="183">
          <cell r="A183" t="str">
            <v>06.5064</v>
          </cell>
          <cell r="B183" t="str">
            <v>Vöôït ñöôøng giao thoâng &gt;10m tieát dieän daây £ 240</v>
          </cell>
          <cell r="C183" t="str">
            <v>V.trí</v>
          </cell>
          <cell r="D183">
            <v>411447</v>
          </cell>
          <cell r="E183">
            <v>261823</v>
          </cell>
        </row>
        <row r="184">
          <cell r="A184" t="str">
            <v>06.5065</v>
          </cell>
          <cell r="B184" t="str">
            <v>Vöôït ñöôøng giao thoâng &gt;10m tieát dieän daây &gt; 240</v>
          </cell>
          <cell r="C184" t="str">
            <v>V.trí</v>
          </cell>
          <cell r="D184">
            <v>568260</v>
          </cell>
          <cell r="E184">
            <v>410618</v>
          </cell>
        </row>
        <row r="185">
          <cell r="A185" t="str">
            <v>06.5071</v>
          </cell>
          <cell r="B185" t="str">
            <v>Vò trí beû goùc tieát dieän daây £ 50</v>
          </cell>
          <cell r="C185" t="str">
            <v>V.trí</v>
          </cell>
          <cell r="D185">
            <v>0</v>
          </cell>
          <cell r="E185">
            <v>30697</v>
          </cell>
        </row>
        <row r="186">
          <cell r="A186" t="str">
            <v>06.5072</v>
          </cell>
          <cell r="B186" t="str">
            <v>Vò trí beû goùc tieát dieän daây £ 95</v>
          </cell>
          <cell r="C186" t="str">
            <v>V.trí</v>
          </cell>
          <cell r="D186">
            <v>0</v>
          </cell>
          <cell r="E186">
            <v>61933</v>
          </cell>
        </row>
        <row r="187">
          <cell r="A187" t="str">
            <v>06.5073</v>
          </cell>
          <cell r="B187" t="str">
            <v>Vò trí beû goùc tieát dieän daây £ 150</v>
          </cell>
          <cell r="C187" t="str">
            <v>V.trí</v>
          </cell>
          <cell r="D187">
            <v>0</v>
          </cell>
          <cell r="E187">
            <v>78346</v>
          </cell>
        </row>
        <row r="188">
          <cell r="A188" t="str">
            <v>06.5074</v>
          </cell>
          <cell r="B188" t="str">
            <v>Vò trí beû goùc tieát dieän daây £ 240</v>
          </cell>
          <cell r="C188" t="str">
            <v>V.trí</v>
          </cell>
          <cell r="D188">
            <v>0</v>
          </cell>
          <cell r="E188">
            <v>80978</v>
          </cell>
        </row>
        <row r="189">
          <cell r="A189" t="str">
            <v>06.5075</v>
          </cell>
          <cell r="B189" t="str">
            <v>Vò trí beû goùc tieát dieän daây &gt; 240</v>
          </cell>
          <cell r="C189" t="str">
            <v>V.trí</v>
          </cell>
          <cell r="D189">
            <v>0</v>
          </cell>
          <cell r="E189">
            <v>150188</v>
          </cell>
        </row>
        <row r="190">
          <cell r="A190" t="str">
            <v>06.5082</v>
          </cell>
          <cell r="B190" t="str">
            <v>Vöôït soâng £ 95</v>
          </cell>
          <cell r="C190" t="str">
            <v>V.trí</v>
          </cell>
          <cell r="D190">
            <v>0</v>
          </cell>
          <cell r="E190">
            <v>261513</v>
          </cell>
        </row>
        <row r="191">
          <cell r="A191" t="str">
            <v>06.5083</v>
          </cell>
          <cell r="B191" t="str">
            <v>Vöôït soâng £ 150</v>
          </cell>
          <cell r="C191" t="str">
            <v>V.trí</v>
          </cell>
          <cell r="D191">
            <v>0</v>
          </cell>
          <cell r="E191">
            <v>391728</v>
          </cell>
        </row>
        <row r="192">
          <cell r="A192" t="str">
            <v>06.5084</v>
          </cell>
          <cell r="B192" t="str">
            <v>Vöôït soâng £ 240</v>
          </cell>
          <cell r="C192" t="str">
            <v>V.trí</v>
          </cell>
          <cell r="D192">
            <v>0</v>
          </cell>
          <cell r="E192">
            <v>440965</v>
          </cell>
        </row>
        <row r="193">
          <cell r="A193" t="str">
            <v>06.5085</v>
          </cell>
          <cell r="B193" t="str">
            <v>Vöôït soâng &gt; 240</v>
          </cell>
          <cell r="C193" t="str">
            <v>V.trí</v>
          </cell>
          <cell r="D193">
            <v>319671</v>
          </cell>
          <cell r="E193">
            <v>799869</v>
          </cell>
        </row>
        <row r="194">
          <cell r="A194" t="str">
            <v>06.6104</v>
          </cell>
          <cell r="B194" t="str">
            <v>Raûi caêng daây laáy ñoä voõng daây AC-50mm 2</v>
          </cell>
          <cell r="C194" t="str">
            <v>km</v>
          </cell>
          <cell r="D194">
            <v>227189</v>
          </cell>
          <cell r="E194">
            <v>261153</v>
          </cell>
        </row>
        <row r="195">
          <cell r="A195" t="str">
            <v>06.6105</v>
          </cell>
          <cell r="B195" t="str">
            <v>Raûi caêng daây laáy ñoä voõng daây AC-70mm 2</v>
          </cell>
          <cell r="C195" t="str">
            <v>km</v>
          </cell>
          <cell r="D195">
            <v>227189</v>
          </cell>
          <cell r="E195">
            <v>348908</v>
          </cell>
        </row>
        <row r="196">
          <cell r="A196" t="str">
            <v>06.6106</v>
          </cell>
          <cell r="B196" t="str">
            <v>Raûi caêng daây laáy ñoä voõng daây AC-95mm 2</v>
          </cell>
          <cell r="C196" t="str">
            <v>km</v>
          </cell>
          <cell r="D196">
            <v>227189</v>
          </cell>
          <cell r="E196">
            <v>475178</v>
          </cell>
        </row>
        <row r="197">
          <cell r="A197" t="str">
            <v>06.6107</v>
          </cell>
          <cell r="B197" t="str">
            <v>Raûi caêng daây laáy ñoä voõng daây AC-120mm 2</v>
          </cell>
          <cell r="C197" t="str">
            <v>km</v>
          </cell>
          <cell r="D197">
            <v>319671</v>
          </cell>
          <cell r="E197">
            <v>588862</v>
          </cell>
        </row>
        <row r="198">
          <cell r="A198" t="str">
            <v>06.6108</v>
          </cell>
          <cell r="B198" t="str">
            <v>Raûi caêng daây laáy ñoä voõng daây AC-150mm 2</v>
          </cell>
          <cell r="C198" t="str">
            <v>km</v>
          </cell>
          <cell r="D198">
            <v>319671</v>
          </cell>
          <cell r="E198">
            <v>712550</v>
          </cell>
        </row>
        <row r="199">
          <cell r="A199" t="str">
            <v>06.6109</v>
          </cell>
          <cell r="B199" t="str">
            <v>Raûi caêng daây laáy ñoä voõng daây AC-185mm 2</v>
          </cell>
          <cell r="C199" t="str">
            <v>km</v>
          </cell>
          <cell r="D199">
            <v>319671</v>
          </cell>
          <cell r="E199">
            <v>840899</v>
          </cell>
        </row>
        <row r="200">
          <cell r="A200" t="str">
            <v>06.6110</v>
          </cell>
          <cell r="B200" t="str">
            <v>Raûi caêng daây laáy ñoä voõng daây AC-240mm 2</v>
          </cell>
          <cell r="C200" t="str">
            <v>km</v>
          </cell>
          <cell r="D200">
            <v>319671</v>
          </cell>
          <cell r="E200">
            <v>924792</v>
          </cell>
        </row>
        <row r="201">
          <cell r="A201" t="str">
            <v>06.6124</v>
          </cell>
          <cell r="B201" t="str">
            <v>Raûi caêng daây laáy ñoä voõng daây A-50mm 2</v>
          </cell>
          <cell r="C201" t="str">
            <v>km</v>
          </cell>
          <cell r="D201">
            <v>227189</v>
          </cell>
          <cell r="E201">
            <v>208012</v>
          </cell>
        </row>
        <row r="202">
          <cell r="A202" t="str">
            <v>06.6125</v>
          </cell>
          <cell r="B202" t="str">
            <v>Raûi caêng daây laáy ñoä voõng daây A-70mm 2</v>
          </cell>
          <cell r="C202" t="str">
            <v>km</v>
          </cell>
          <cell r="D202">
            <v>227189</v>
          </cell>
          <cell r="E202">
            <v>279516</v>
          </cell>
        </row>
        <row r="203">
          <cell r="A203" t="str">
            <v>06.6126</v>
          </cell>
          <cell r="B203" t="str">
            <v>Raûi caêng daây laáy ñoä voõng daây A-95mm 2</v>
          </cell>
          <cell r="C203" t="str">
            <v>km</v>
          </cell>
          <cell r="D203">
            <v>227189</v>
          </cell>
          <cell r="E203">
            <v>381897</v>
          </cell>
        </row>
        <row r="204">
          <cell r="A204" t="str">
            <v>06.6133</v>
          </cell>
          <cell r="B204" t="str">
            <v>Raûi caêng daây choáng seùt tieát dieän 35mm 2</v>
          </cell>
          <cell r="C204" t="str">
            <v>km</v>
          </cell>
          <cell r="D204">
            <v>226789</v>
          </cell>
          <cell r="E204">
            <v>365484</v>
          </cell>
        </row>
        <row r="205">
          <cell r="A205" t="str">
            <v>06.6134</v>
          </cell>
          <cell r="B205" t="str">
            <v>Raûi caêng daây choáng seùt tieát dieän 50mm 2</v>
          </cell>
          <cell r="C205" t="str">
            <v>km</v>
          </cell>
          <cell r="D205">
            <v>227189</v>
          </cell>
          <cell r="E205">
            <v>409524</v>
          </cell>
        </row>
        <row r="206">
          <cell r="A206" t="str">
            <v>06.6135</v>
          </cell>
          <cell r="B206" t="str">
            <v>Raûi caêng daây choáng seùt tieát dieän 70mm 2</v>
          </cell>
          <cell r="C206" t="str">
            <v>km</v>
          </cell>
          <cell r="D206">
            <v>227189</v>
          </cell>
          <cell r="E206">
            <v>491429</v>
          </cell>
        </row>
        <row r="208">
          <cell r="A208" t="str">
            <v>02.1211</v>
          </cell>
          <cell r="B208" t="str">
            <v>Vaän chuyeån xi maêng cöï ly 100m</v>
          </cell>
          <cell r="C208" t="str">
            <v>taán</v>
          </cell>
          <cell r="D208">
            <v>0</v>
          </cell>
          <cell r="E208">
            <v>71813</v>
          </cell>
        </row>
        <row r="209">
          <cell r="A209" t="str">
            <v>02.1212</v>
          </cell>
          <cell r="B209" t="str">
            <v>Vaän chuyeån xi maêng cöï ly 300m</v>
          </cell>
          <cell r="C209" t="str">
            <v>taán</v>
          </cell>
          <cell r="D209">
            <v>0</v>
          </cell>
          <cell r="E209">
            <v>67545</v>
          </cell>
        </row>
        <row r="210">
          <cell r="A210" t="str">
            <v>02.1213</v>
          </cell>
          <cell r="B210" t="str">
            <v>Vaän chuyeån xi maêng cöï ly 500m</v>
          </cell>
          <cell r="C210" t="str">
            <v>taán</v>
          </cell>
          <cell r="D210">
            <v>0</v>
          </cell>
          <cell r="E210">
            <v>66956</v>
          </cell>
        </row>
        <row r="211">
          <cell r="A211" t="str">
            <v>02.1214</v>
          </cell>
          <cell r="B211" t="str">
            <v>Vaän chuyeån xi maêng cöï ly &gt;500m</v>
          </cell>
          <cell r="C211" t="str">
            <v>taán</v>
          </cell>
          <cell r="D211">
            <v>0</v>
          </cell>
          <cell r="E211">
            <v>66515</v>
          </cell>
        </row>
        <row r="213">
          <cell r="A213" t="str">
            <v>02.1241</v>
          </cell>
          <cell r="B213" t="str">
            <v xml:space="preserve">Vaän chuyeån ñaù </v>
          </cell>
          <cell r="C213" t="str">
            <v>m3</v>
          </cell>
          <cell r="D213">
            <v>0</v>
          </cell>
          <cell r="E213">
            <v>70635</v>
          </cell>
        </row>
        <row r="214">
          <cell r="A214" t="str">
            <v>02.1242</v>
          </cell>
          <cell r="B214" t="str">
            <v xml:space="preserve">Vaän chuyeån ñaù </v>
          </cell>
          <cell r="C214" t="str">
            <v>m3</v>
          </cell>
          <cell r="D214">
            <v>0</v>
          </cell>
          <cell r="E214">
            <v>67692</v>
          </cell>
        </row>
        <row r="215">
          <cell r="A215" t="str">
            <v>02.1243</v>
          </cell>
          <cell r="B215" t="str">
            <v xml:space="preserve">Vaän chuyeån ñaù </v>
          </cell>
          <cell r="C215" t="str">
            <v>m3</v>
          </cell>
          <cell r="D215">
            <v>0</v>
          </cell>
          <cell r="E215">
            <v>67104</v>
          </cell>
        </row>
        <row r="216">
          <cell r="A216" t="str">
            <v>02.1244</v>
          </cell>
          <cell r="B216" t="str">
            <v xml:space="preserve">Vaän chuyeån ñaù </v>
          </cell>
          <cell r="C216" t="str">
            <v>m3</v>
          </cell>
          <cell r="D216">
            <v>0</v>
          </cell>
          <cell r="E216">
            <v>66662</v>
          </cell>
        </row>
        <row r="218">
          <cell r="A218" t="str">
            <v>02.1231</v>
          </cell>
          <cell r="B218" t="str">
            <v>Vaän chuyeån caùt</v>
          </cell>
          <cell r="C218" t="str">
            <v>m3</v>
          </cell>
          <cell r="D218">
            <v>0</v>
          </cell>
          <cell r="E218">
            <v>67251</v>
          </cell>
        </row>
        <row r="219">
          <cell r="A219" t="str">
            <v>02.1232</v>
          </cell>
          <cell r="B219" t="str">
            <v>Vaän chuyeån caùt</v>
          </cell>
          <cell r="C219" t="str">
            <v>m3</v>
          </cell>
          <cell r="D219">
            <v>0</v>
          </cell>
          <cell r="E219">
            <v>64308</v>
          </cell>
        </row>
        <row r="220">
          <cell r="A220" t="str">
            <v>02.1233</v>
          </cell>
          <cell r="B220" t="str">
            <v>Vaän chuyeån caùt</v>
          </cell>
          <cell r="C220" t="str">
            <v>m3</v>
          </cell>
          <cell r="D220">
            <v>0</v>
          </cell>
          <cell r="E220">
            <v>63719</v>
          </cell>
        </row>
        <row r="221">
          <cell r="A221" t="str">
            <v>02.1234</v>
          </cell>
          <cell r="B221" t="str">
            <v>Vaän chuyeån caùt</v>
          </cell>
          <cell r="C221" t="str">
            <v>m3</v>
          </cell>
          <cell r="D221">
            <v>0</v>
          </cell>
          <cell r="E221">
            <v>62983</v>
          </cell>
          <cell r="F221" t="str">
            <v>HA.1223</v>
          </cell>
        </row>
        <row r="223">
          <cell r="A223" t="str">
            <v>02.1351</v>
          </cell>
          <cell r="B223" t="str">
            <v>Vaän chuyeån coát theùp + bulon</v>
          </cell>
          <cell r="C223" t="str">
            <v>Taán</v>
          </cell>
          <cell r="D223">
            <v>0</v>
          </cell>
          <cell r="E223">
            <v>110221</v>
          </cell>
        </row>
        <row r="224">
          <cell r="A224" t="str">
            <v>02.1352</v>
          </cell>
          <cell r="B224" t="str">
            <v>Vaän chuyeån coát theùp + bulon</v>
          </cell>
          <cell r="C224" t="str">
            <v>Taán</v>
          </cell>
          <cell r="D224">
            <v>0</v>
          </cell>
          <cell r="E224">
            <v>103451</v>
          </cell>
          <cell r="F224" t="str">
            <v>KA.1110</v>
          </cell>
        </row>
        <row r="225">
          <cell r="A225" t="str">
            <v>02.1353</v>
          </cell>
          <cell r="B225" t="str">
            <v>Vaän chuyeån coát theùp + bulon</v>
          </cell>
          <cell r="C225" t="str">
            <v>Taán</v>
          </cell>
          <cell r="D225">
            <v>0</v>
          </cell>
          <cell r="E225">
            <v>102127</v>
          </cell>
        </row>
        <row r="226">
          <cell r="A226" t="str">
            <v>02.1354</v>
          </cell>
          <cell r="B226" t="str">
            <v>Vaän chuyeån coát theùp + bulon</v>
          </cell>
          <cell r="C226" t="str">
            <v>Taán</v>
          </cell>
          <cell r="D226">
            <v>0</v>
          </cell>
          <cell r="E226">
            <v>93739</v>
          </cell>
        </row>
        <row r="227">
          <cell r="F227" t="str">
            <v>HA.2314</v>
          </cell>
        </row>
        <row r="228">
          <cell r="A228" t="str">
            <v>02.1361</v>
          </cell>
          <cell r="B228" t="str">
            <v>Vaän chuyeån coät theùp</v>
          </cell>
          <cell r="C228" t="str">
            <v>Taán</v>
          </cell>
          <cell r="D228">
            <v>0</v>
          </cell>
          <cell r="E228">
            <v>100214</v>
          </cell>
        </row>
        <row r="229">
          <cell r="A229" t="str">
            <v>02.1362</v>
          </cell>
          <cell r="B229" t="str">
            <v>Vaän chuyeån coät theùp</v>
          </cell>
          <cell r="C229" t="str">
            <v>Taán</v>
          </cell>
          <cell r="D229">
            <v>0</v>
          </cell>
          <cell r="E229">
            <v>94033</v>
          </cell>
        </row>
        <row r="230">
          <cell r="A230" t="str">
            <v>02.1363</v>
          </cell>
          <cell r="B230" t="str">
            <v>Vaän chuyeån coät theùp</v>
          </cell>
          <cell r="C230" t="str">
            <v>Taán</v>
          </cell>
          <cell r="D230">
            <v>0</v>
          </cell>
          <cell r="E230">
            <v>92856</v>
          </cell>
          <cell r="F230" t="str">
            <v>KA.2120</v>
          </cell>
        </row>
        <row r="231">
          <cell r="A231" t="str">
            <v>02.1364</v>
          </cell>
          <cell r="B231" t="str">
            <v>Vaän chuyeån coät theùp</v>
          </cell>
          <cell r="C231" t="str">
            <v>Taán</v>
          </cell>
          <cell r="D231">
            <v>0</v>
          </cell>
          <cell r="E231">
            <v>91973</v>
          </cell>
        </row>
        <row r="233">
          <cell r="A233" t="str">
            <v>02.1331</v>
          </cell>
          <cell r="B233" t="str">
            <v>Vaän chuyeån vaùn khuoân</v>
          </cell>
          <cell r="C233" t="str">
            <v>m3</v>
          </cell>
          <cell r="D233">
            <v>0</v>
          </cell>
          <cell r="E233">
            <v>57391</v>
          </cell>
          <cell r="F233" t="str">
            <v>HA.2113</v>
          </cell>
        </row>
        <row r="234">
          <cell r="A234" t="str">
            <v>02.1332</v>
          </cell>
          <cell r="B234" t="str">
            <v>Vaän chuyeån vaùn khuoân</v>
          </cell>
          <cell r="C234" t="str">
            <v>m3</v>
          </cell>
          <cell r="D234">
            <v>0</v>
          </cell>
          <cell r="E234">
            <v>55037</v>
          </cell>
          <cell r="F234" t="str">
            <v>KA.2310</v>
          </cell>
        </row>
        <row r="235">
          <cell r="A235" t="str">
            <v>02.1333</v>
          </cell>
          <cell r="B235" t="str">
            <v>Vaän chuyeån vaùn khuoân</v>
          </cell>
          <cell r="C235" t="str">
            <v>m3</v>
          </cell>
          <cell r="D235">
            <v>0</v>
          </cell>
          <cell r="E235">
            <v>54301</v>
          </cell>
          <cell r="F235" t="str">
            <v>HA.3213</v>
          </cell>
        </row>
        <row r="236">
          <cell r="A236" t="str">
            <v>02.1334</v>
          </cell>
          <cell r="B236" t="str">
            <v>Vaän chuyeån vaùn khuoân</v>
          </cell>
          <cell r="C236" t="str">
            <v>m3</v>
          </cell>
          <cell r="D236">
            <v>0</v>
          </cell>
          <cell r="E236">
            <v>53859</v>
          </cell>
          <cell r="F236" t="str">
            <v>KA.2310</v>
          </cell>
        </row>
        <row r="237">
          <cell r="F237" t="str">
            <v>HA.3114</v>
          </cell>
        </row>
        <row r="238">
          <cell r="A238" t="str">
            <v>02.1321</v>
          </cell>
          <cell r="B238" t="str">
            <v>Vaän chuyeån nöôùc</v>
          </cell>
          <cell r="C238" t="str">
            <v>m3</v>
          </cell>
          <cell r="D238">
            <v>0</v>
          </cell>
          <cell r="E238">
            <v>57833</v>
          </cell>
        </row>
        <row r="239">
          <cell r="A239" t="str">
            <v>02.1322</v>
          </cell>
          <cell r="B239" t="str">
            <v>Vaän chuyeån nöôùc</v>
          </cell>
          <cell r="C239" t="str">
            <v>m3</v>
          </cell>
          <cell r="D239">
            <v>0</v>
          </cell>
          <cell r="E239">
            <v>56950</v>
          </cell>
        </row>
        <row r="240">
          <cell r="A240" t="str">
            <v>02.1323</v>
          </cell>
          <cell r="B240" t="str">
            <v>Vaän chuyeån nöôùc</v>
          </cell>
          <cell r="C240" t="str">
            <v>m3</v>
          </cell>
          <cell r="D240">
            <v>0</v>
          </cell>
          <cell r="E240">
            <v>49592</v>
          </cell>
        </row>
        <row r="241">
          <cell r="A241" t="str">
            <v>02.1324</v>
          </cell>
          <cell r="B241" t="str">
            <v>Vaän chuyeån nöôùc</v>
          </cell>
          <cell r="C241" t="str">
            <v>m3</v>
          </cell>
          <cell r="D241">
            <v>0</v>
          </cell>
          <cell r="E241">
            <v>48415</v>
          </cell>
          <cell r="F241" t="str">
            <v>KA.2120</v>
          </cell>
        </row>
        <row r="243">
          <cell r="A243" t="str">
            <v>02.1391</v>
          </cell>
          <cell r="B243" t="str">
            <v>Vaän chuyeån coïc tre</v>
          </cell>
          <cell r="C243" t="str">
            <v>coïc</v>
          </cell>
          <cell r="D243">
            <v>0</v>
          </cell>
          <cell r="E243">
            <v>17953</v>
          </cell>
        </row>
        <row r="244">
          <cell r="A244" t="str">
            <v>02.1392</v>
          </cell>
          <cell r="B244" t="str">
            <v>Vaän chuyeån coïc tre</v>
          </cell>
          <cell r="C244" t="str">
            <v>coïc</v>
          </cell>
          <cell r="D244">
            <v>0</v>
          </cell>
          <cell r="E244">
            <v>16923</v>
          </cell>
        </row>
        <row r="245">
          <cell r="A245" t="str">
            <v>02.1393</v>
          </cell>
          <cell r="B245" t="str">
            <v>Vaän chuyeån coïc tre</v>
          </cell>
          <cell r="C245" t="str">
            <v>coïc</v>
          </cell>
          <cell r="D245">
            <v>0</v>
          </cell>
          <cell r="E245">
            <v>16776</v>
          </cell>
          <cell r="F245" t="str">
            <v>HA.1111</v>
          </cell>
        </row>
        <row r="246">
          <cell r="A246" t="str">
            <v>02.1394</v>
          </cell>
          <cell r="B246" t="str">
            <v>Vaän chuyeån coïc tre</v>
          </cell>
          <cell r="C246" t="str">
            <v>coïc</v>
          </cell>
          <cell r="D246">
            <v>0</v>
          </cell>
          <cell r="E246">
            <v>16629</v>
          </cell>
          <cell r="F246" t="str">
            <v>IA.1110</v>
          </cell>
        </row>
        <row r="247">
          <cell r="F247" t="str">
            <v>IA.1120</v>
          </cell>
        </row>
        <row r="248">
          <cell r="A248" t="str">
            <v>02.1391</v>
          </cell>
          <cell r="B248" t="str">
            <v>Vaän chuyeån coùt eùp</v>
          </cell>
          <cell r="C248" t="str">
            <v>taám</v>
          </cell>
          <cell r="D248">
            <v>0</v>
          </cell>
          <cell r="E248">
            <v>17953</v>
          </cell>
          <cell r="F248" t="str">
            <v>GG.2214</v>
          </cell>
        </row>
        <row r="249">
          <cell r="A249" t="str">
            <v>02.1392</v>
          </cell>
          <cell r="B249" t="str">
            <v>Vaän chuyeån coùt eùp</v>
          </cell>
          <cell r="C249" t="str">
            <v>taám</v>
          </cell>
          <cell r="D249">
            <v>0</v>
          </cell>
          <cell r="E249">
            <v>16923</v>
          </cell>
          <cell r="F249" t="str">
            <v>PA.1214</v>
          </cell>
        </row>
        <row r="250">
          <cell r="A250" t="str">
            <v>02.1393</v>
          </cell>
          <cell r="B250" t="str">
            <v>Vaän chuyeån coùt eùp</v>
          </cell>
          <cell r="C250" t="str">
            <v>taám</v>
          </cell>
          <cell r="D250">
            <v>0</v>
          </cell>
          <cell r="E250">
            <v>16776</v>
          </cell>
          <cell r="F250" t="str">
            <v>67/MK-BCN</v>
          </cell>
        </row>
        <row r="251">
          <cell r="A251" t="str">
            <v>02.1394</v>
          </cell>
          <cell r="B251" t="str">
            <v>Vaän chuyeån coùt eùp</v>
          </cell>
          <cell r="C251" t="str">
            <v>taám</v>
          </cell>
          <cell r="D251">
            <v>0</v>
          </cell>
          <cell r="E251">
            <v>16629</v>
          </cell>
          <cell r="F251" t="str">
            <v>66/QÑ-BCN</v>
          </cell>
        </row>
        <row r="252">
          <cell r="F252" t="str">
            <v>TT</v>
          </cell>
        </row>
        <row r="253">
          <cell r="A253" t="str">
            <v>02.1421</v>
          </cell>
          <cell r="B253" t="str">
            <v>Vaän chuyeån phuï kieän</v>
          </cell>
          <cell r="C253" t="str">
            <v>taám</v>
          </cell>
          <cell r="D253">
            <v>0</v>
          </cell>
          <cell r="E253">
            <v>99184</v>
          </cell>
          <cell r="F253" t="str">
            <v>TT</v>
          </cell>
        </row>
        <row r="254">
          <cell r="A254" t="str">
            <v>02.1422</v>
          </cell>
          <cell r="B254" t="str">
            <v>Vaän chuyeån phuï kieän</v>
          </cell>
          <cell r="C254" t="str">
            <v>taám</v>
          </cell>
          <cell r="D254">
            <v>0</v>
          </cell>
          <cell r="E254">
            <v>93150</v>
          </cell>
          <cell r="F254" t="str">
            <v>ZJ.2109</v>
          </cell>
        </row>
        <row r="255">
          <cell r="A255" t="str">
            <v>02.1423</v>
          </cell>
          <cell r="B255" t="str">
            <v>Vaän chuyeån phuï kieän</v>
          </cell>
          <cell r="C255" t="str">
            <v>taám</v>
          </cell>
          <cell r="D255">
            <v>0</v>
          </cell>
          <cell r="E255">
            <v>91973</v>
          </cell>
          <cell r="F255" t="str">
            <v>UD.5122CC</v>
          </cell>
        </row>
        <row r="256">
          <cell r="A256" t="str">
            <v>02.1424</v>
          </cell>
          <cell r="B256" t="str">
            <v>Vaän chuyeån phuï kieän</v>
          </cell>
          <cell r="C256" t="str">
            <v>taám</v>
          </cell>
          <cell r="D256">
            <v>0</v>
          </cell>
          <cell r="E256">
            <v>90943</v>
          </cell>
        </row>
        <row r="257">
          <cell r="F257" t="str">
            <v>BA.1432</v>
          </cell>
        </row>
        <row r="258">
          <cell r="A258" t="str">
            <v>02.1431</v>
          </cell>
          <cell r="B258" t="str">
            <v>Vaän chuyeån söù caùc loaïi</v>
          </cell>
          <cell r="C258" t="str">
            <v>taám</v>
          </cell>
          <cell r="D258">
            <v>0</v>
          </cell>
          <cell r="E258">
            <v>130234</v>
          </cell>
          <cell r="F258" t="str">
            <v>B3-13e/CÑ79/57C</v>
          </cell>
        </row>
        <row r="259">
          <cell r="A259" t="str">
            <v>02.1432</v>
          </cell>
          <cell r="B259" t="str">
            <v>Vaän chuyeån söù caùc loaïi</v>
          </cell>
          <cell r="C259" t="str">
            <v>taám</v>
          </cell>
          <cell r="D259">
            <v>0</v>
          </cell>
          <cell r="E259">
            <v>122287</v>
          </cell>
          <cell r="F259" t="str">
            <v>HA.1121SR</v>
          </cell>
        </row>
        <row r="260">
          <cell r="A260" t="str">
            <v>02.1433</v>
          </cell>
          <cell r="B260" t="str">
            <v>Vaän chuyeån söù caùc loaïi</v>
          </cell>
          <cell r="C260" t="str">
            <v>taám</v>
          </cell>
          <cell r="D260">
            <v>0</v>
          </cell>
          <cell r="E260">
            <v>120669</v>
          </cell>
          <cell r="F260" t="str">
            <v>KA.1110</v>
          </cell>
        </row>
        <row r="261">
          <cell r="A261" t="str">
            <v>02.1434</v>
          </cell>
          <cell r="B261" t="str">
            <v>Vaän chuyeån söù caùc loaïi</v>
          </cell>
          <cell r="C261" t="str">
            <v>taám</v>
          </cell>
          <cell r="D261">
            <v>0</v>
          </cell>
          <cell r="E261">
            <v>119491</v>
          </cell>
        </row>
        <row r="263">
          <cell r="A263" t="str">
            <v>02.1441</v>
          </cell>
          <cell r="B263" t="str">
            <v>Vaän chuyeån daây daãn ñieän</v>
          </cell>
          <cell r="C263" t="str">
            <v>taám</v>
          </cell>
          <cell r="D263">
            <v>0</v>
          </cell>
          <cell r="E263">
            <v>100214</v>
          </cell>
          <cell r="F263" t="str">
            <v>HA.1223</v>
          </cell>
        </row>
        <row r="264">
          <cell r="A264" t="str">
            <v>02.1442</v>
          </cell>
          <cell r="B264" t="str">
            <v>Vaän chuyeån daây daãn ñieän</v>
          </cell>
          <cell r="C264" t="str">
            <v>taám</v>
          </cell>
          <cell r="D264">
            <v>0</v>
          </cell>
          <cell r="E264">
            <v>93886</v>
          </cell>
        </row>
        <row r="265">
          <cell r="A265" t="str">
            <v>02.1443</v>
          </cell>
          <cell r="B265" t="str">
            <v>Vaän chuyeån daây daãn ñieän</v>
          </cell>
          <cell r="C265" t="str">
            <v>taám</v>
          </cell>
          <cell r="D265">
            <v>0</v>
          </cell>
          <cell r="E265">
            <v>92856</v>
          </cell>
        </row>
        <row r="266">
          <cell r="A266" t="str">
            <v>02.1444</v>
          </cell>
          <cell r="B266" t="str">
            <v>Vaän chuyeån daây daãn ñieän</v>
          </cell>
          <cell r="C266" t="str">
            <v>taám</v>
          </cell>
          <cell r="D266">
            <v>0</v>
          </cell>
          <cell r="E266">
            <v>91973</v>
          </cell>
          <cell r="F266" t="str">
            <v>KA.1110</v>
          </cell>
        </row>
        <row r="268">
          <cell r="A268" t="str">
            <v>02.1461</v>
          </cell>
          <cell r="B268" t="str">
            <v>Vaän chuyeån coät beâ toâng ly taâm</v>
          </cell>
          <cell r="C268" t="str">
            <v>taám</v>
          </cell>
          <cell r="D268">
            <v>0</v>
          </cell>
          <cell r="E268">
            <v>140241</v>
          </cell>
        </row>
        <row r="269">
          <cell r="A269" t="str">
            <v>02.1462</v>
          </cell>
          <cell r="B269" t="str">
            <v>Vaän chuyeån coät beâ toâng ly taâm</v>
          </cell>
          <cell r="C269" t="str">
            <v>taám</v>
          </cell>
          <cell r="D269">
            <v>0</v>
          </cell>
          <cell r="E269">
            <v>131705</v>
          </cell>
          <cell r="F269" t="str">
            <v>HA.2313</v>
          </cell>
        </row>
        <row r="270">
          <cell r="A270" t="str">
            <v>02.1463</v>
          </cell>
          <cell r="B270" t="str">
            <v>Vaän chuyeån coät beâ toâng ly taâm</v>
          </cell>
          <cell r="C270" t="str">
            <v>taám</v>
          </cell>
          <cell r="D270">
            <v>0</v>
          </cell>
          <cell r="E270">
            <v>129940</v>
          </cell>
          <cell r="F270" t="str">
            <v>KA.2120</v>
          </cell>
        </row>
        <row r="271">
          <cell r="A271" t="str">
            <v>02.1464</v>
          </cell>
          <cell r="B271" t="str">
            <v>Vaän chuyeån coät beâ toâng ly taâm</v>
          </cell>
          <cell r="C271" t="str">
            <v>taám</v>
          </cell>
          <cell r="D271">
            <v>0</v>
          </cell>
          <cell r="E271">
            <v>128762</v>
          </cell>
          <cell r="F271" t="str">
            <v>HA.2113</v>
          </cell>
        </row>
        <row r="274">
          <cell r="A274" t="str">
            <v>02.1481</v>
          </cell>
          <cell r="B274" t="str">
            <v>Vaän chuyeån DCTC</v>
          </cell>
          <cell r="C274" t="str">
            <v>Taán</v>
          </cell>
          <cell r="D274">
            <v>0</v>
          </cell>
          <cell r="E274">
            <v>91090</v>
          </cell>
          <cell r="F274" t="str">
            <v>KA.2310</v>
          </cell>
        </row>
        <row r="275">
          <cell r="A275" t="str">
            <v>02.1482</v>
          </cell>
          <cell r="B275" t="str">
            <v>Vaän chuyeån DCTC</v>
          </cell>
          <cell r="C275" t="str">
            <v>Taán</v>
          </cell>
          <cell r="D275">
            <v>0</v>
          </cell>
          <cell r="E275">
            <v>84615</v>
          </cell>
        </row>
        <row r="276">
          <cell r="A276" t="str">
            <v>02.1483</v>
          </cell>
          <cell r="B276" t="str">
            <v>Vaän chuyeån DCTC</v>
          </cell>
          <cell r="C276" t="str">
            <v>Taán</v>
          </cell>
          <cell r="D276">
            <v>0</v>
          </cell>
          <cell r="E276">
            <v>83585</v>
          </cell>
        </row>
        <row r="277">
          <cell r="A277" t="str">
            <v>02.1484</v>
          </cell>
          <cell r="B277" t="str">
            <v>Vaän chuyeån DCTC</v>
          </cell>
          <cell r="C277" t="str">
            <v>Taán</v>
          </cell>
          <cell r="D277">
            <v>0</v>
          </cell>
          <cell r="E277">
            <v>82849</v>
          </cell>
          <cell r="F277" t="str">
            <v>HA.3213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CHITIET VL-NC-TT -1p"/>
      <sheetName val="CHITIET VL-NC-TT-3p"/>
      <sheetName val="Don gia vung III"/>
      <sheetName val="Don gia III"/>
      <sheetName val="Don gia CT"/>
      <sheetName val="KPVC-BD "/>
      <sheetName val="Don gia"/>
      <sheetName val="Dinh nghia"/>
      <sheetName val="Don 'ia_III"/>
      <sheetName val="Dgia_vat_tu"/>
      <sheetName val="Don_gia_III"/>
      <sheetName val="tong_hop"/>
      <sheetName val="Tong_ke_1_pha"/>
      <sheetName val="Liet_ke_1_pha"/>
      <sheetName val="LK_TBA_1_PHA_1x25_"/>
      <sheetName val="LK_TBA_1_PHA_1x37,5kVA"/>
      <sheetName val="BANG_TONG_HOP_DU_TOAN_"/>
      <sheetName val="Bang_THDT_DD_1_P"/>
      <sheetName val="_VL-NC-MTC_DZ_trung_the_1P"/>
      <sheetName val="Chi_tiet_mong-xa-chang_(2)"/>
      <sheetName val="Du_toan__TBA1x25kVA__"/>
      <sheetName val="DT_VT_TBA_1F_1x25"/>
      <sheetName val="NC_TBA_1F_(1x25)__"/>
      <sheetName val="Du_toan__TBA1x37,5kVA___(2)"/>
      <sheetName val="DT_VT_TBA_1F_(1x37,5)"/>
      <sheetName val="NC_TBA_1F_(1x37,5)___(2)"/>
      <sheetName val="Van_chuyen_duong_dai"/>
      <sheetName val="Khao_sat_thiet_ke"/>
      <sheetName val="Don_gia_vung_III"/>
      <sheetName val="KPVC-BD_"/>
      <sheetName val="CHITIET_VL-NC-TT_-1p"/>
      <sheetName val="CHITIET_VL-NC-TT-3p"/>
      <sheetName val="TL&amp;DG"/>
      <sheetName val="TH VL, NC, DDHT Thanhphuoc"/>
      <sheetName val="BETON"/>
      <sheetName val="402"/>
      <sheetName val="Don gia Dak Lak"/>
      <sheetName val="Chi tiet"/>
      <sheetName val="CHITIET VL-NC"/>
      <sheetName val="Du_lieu"/>
      <sheetName val="Dgia_vat_tu1"/>
      <sheetName val="Don_gia_III1"/>
      <sheetName val="tong_hop1"/>
      <sheetName val="Tong_ke_1_pha1"/>
      <sheetName val="Liet_ke_1_pha1"/>
      <sheetName val="LK_TBA_1_PHA_1x25_1"/>
      <sheetName val="LK_TBA_1_PHA_1x37,5kVA1"/>
      <sheetName val="BANG_TONG_HOP_DU_TOAN_1"/>
      <sheetName val="Bang_THDT_DD_1_P1"/>
      <sheetName val="_VL-NC-MTC_DZ_trung_the_1P1"/>
      <sheetName val="Chi_tiet_mong-xa-chang_(2)1"/>
      <sheetName val="Du_toan__TBA1x25kVA__1"/>
      <sheetName val="DT_VT_TBA_1F_1x251"/>
      <sheetName val="NC_TBA_1F_(1x25)__1"/>
      <sheetName val="Du_toan__TBA1x37,5kVA___(2)1"/>
      <sheetName val="DT_VT_TBA_1F_(1x37,5)1"/>
      <sheetName val="NC_TBA_1F_(1x37,5)___(2)1"/>
      <sheetName val="Van_chuyen_duong_dai1"/>
      <sheetName val="Khao_sat_thiet_ke1"/>
      <sheetName val="Don_gia_vung_III1"/>
      <sheetName val="gvl"/>
      <sheetName val="TT huyen Cang Long-new"/>
      <sheetName val="LOVs"/>
      <sheetName val="DT-XL"/>
      <sheetName val="Don_gia_CT"/>
      <sheetName val="Don_gia_Dak_Lak"/>
      <sheetName val="dtct cong"/>
      <sheetName val="Don gia Soc Trang"/>
      <sheetName val="CT Thang Mo"/>
      <sheetName val="CT  PL"/>
      <sheetName val="6호기"/>
      <sheetName val="LKVL-CK-HT-GD1"/>
      <sheetName val="13.BANG CT"/>
      <sheetName val="14.MMUS GIUA NHIP"/>
      <sheetName val="4.HSPBngang"/>
      <sheetName val="6.Tinh tai"/>
      <sheetName val="2 NSl"/>
      <sheetName val="17.US CHU tho a_b"/>
      <sheetName val="15.MMUS GOI"/>
      <sheetName val="June"/>
      <sheetName val="L2"/>
      <sheetName val="B4"/>
      <sheetName val="B3"/>
      <sheetName val="L4"/>
      <sheetName val="Luong_Sgn4"/>
      <sheetName val="Luong_Sgn1"/>
      <sheetName val="L5"/>
      <sheetName val="Luong_Sgn2"/>
      <sheetName val="Luong_Sgn5"/>
      <sheetName val="Lç khoan LK1"/>
      <sheetName val="QMCT"/>
      <sheetName val="Data"/>
      <sheetName val="G-35-3"/>
    </sheetNames>
    <sheetDataSet>
      <sheetData sheetId="0" refreshError="1">
        <row r="5">
          <cell r="A5" t="str">
            <v>Ñaø caûn BTCT 1,2m</v>
          </cell>
          <cell r="B5" t="str">
            <v>caùi</v>
          </cell>
          <cell r="C5">
            <v>60060</v>
          </cell>
          <cell r="D5">
            <v>0</v>
          </cell>
          <cell r="E5">
            <v>0</v>
          </cell>
          <cell r="F5" t="str">
            <v>XN beâ toâng TÑöùc</v>
          </cell>
        </row>
        <row r="6">
          <cell r="A6" t="str">
            <v>Ñaø caûn BTCT 1,5m</v>
          </cell>
          <cell r="B6" t="str">
            <v>caùi</v>
          </cell>
          <cell r="C6">
            <v>148050</v>
          </cell>
          <cell r="D6">
            <v>0</v>
          </cell>
          <cell r="E6">
            <v>0</v>
          </cell>
          <cell r="F6" t="str">
            <v>XN beâ toâng TÑöùc</v>
          </cell>
        </row>
        <row r="7">
          <cell r="A7" t="str">
            <v>Ñaø caûn BTCT 2,5m</v>
          </cell>
          <cell r="B7" t="str">
            <v>caùi</v>
          </cell>
          <cell r="C7">
            <v>256200</v>
          </cell>
          <cell r="D7">
            <v>0</v>
          </cell>
          <cell r="E7">
            <v>0</v>
          </cell>
          <cell r="F7" t="str">
            <v>XN beâ toâng TÑöùc</v>
          </cell>
        </row>
        <row r="8">
          <cell r="A8" t="str">
            <v>Coät</v>
          </cell>
        </row>
        <row r="9">
          <cell r="A9" t="str">
            <v>Coät BTLT 6,5m</v>
          </cell>
          <cell r="B9" t="str">
            <v>Coät</v>
          </cell>
          <cell r="C9">
            <v>0</v>
          </cell>
          <cell r="D9">
            <v>0</v>
          </cell>
          <cell r="E9">
            <v>0</v>
          </cell>
          <cell r="F9" t="str">
            <v>XN beâ toâng TÑöùc</v>
          </cell>
        </row>
        <row r="10">
          <cell r="A10" t="str">
            <v>Coät BTLT 7,4m</v>
          </cell>
          <cell r="B10" t="str">
            <v>Coät</v>
          </cell>
          <cell r="C10">
            <v>544110</v>
          </cell>
          <cell r="D10">
            <v>0</v>
          </cell>
          <cell r="E10">
            <v>0</v>
          </cell>
          <cell r="F10" t="str">
            <v>XN beâ toâng TÑöùc</v>
          </cell>
        </row>
        <row r="11">
          <cell r="A11" t="str">
            <v>Coät BT vuoâng 7,5m</v>
          </cell>
          <cell r="B11" t="str">
            <v>Coät</v>
          </cell>
          <cell r="C11">
            <v>0</v>
          </cell>
          <cell r="D11">
            <v>0</v>
          </cell>
          <cell r="E11">
            <v>0</v>
          </cell>
          <cell r="F11" t="str">
            <v>XN beâ toâng TÑöùc</v>
          </cell>
        </row>
        <row r="12">
          <cell r="A12" t="str">
            <v>Coät BTLT 8,4m</v>
          </cell>
          <cell r="B12" t="str">
            <v>Coät</v>
          </cell>
          <cell r="C12">
            <v>649950</v>
          </cell>
          <cell r="D12">
            <v>0</v>
          </cell>
          <cell r="E12">
            <v>0</v>
          </cell>
          <cell r="F12" t="str">
            <v>XN beâ toâng TÑöùc</v>
          </cell>
        </row>
        <row r="13">
          <cell r="A13" t="str">
            <v>Coät BTLT 9m</v>
          </cell>
          <cell r="B13" t="str">
            <v>Coät</v>
          </cell>
          <cell r="C13">
            <v>0</v>
          </cell>
          <cell r="D13">
            <v>0</v>
          </cell>
          <cell r="E13">
            <v>0</v>
          </cell>
          <cell r="F13" t="str">
            <v>XN beâ toâng TÑöùc</v>
          </cell>
        </row>
        <row r="14">
          <cell r="A14" t="str">
            <v>Coät BTLT 10,5m</v>
          </cell>
          <cell r="B14" t="str">
            <v>Coät</v>
          </cell>
          <cell r="C14">
            <v>1107225</v>
          </cell>
          <cell r="D14">
            <v>0</v>
          </cell>
          <cell r="E14">
            <v>0</v>
          </cell>
          <cell r="F14" t="str">
            <v>XN beâ toâng TÑöùc</v>
          </cell>
        </row>
        <row r="15">
          <cell r="A15" t="str">
            <v>Coät BTLT 12m</v>
          </cell>
          <cell r="B15" t="str">
            <v>Coät</v>
          </cell>
          <cell r="C15">
            <v>1412775</v>
          </cell>
          <cell r="D15">
            <v>0</v>
          </cell>
          <cell r="E15">
            <v>0</v>
          </cell>
          <cell r="F15" t="str">
            <v>XN beâ toâng TÑöùc</v>
          </cell>
        </row>
        <row r="16">
          <cell r="A16" t="str">
            <v>Coät BTLT 14m</v>
          </cell>
          <cell r="B16" t="str">
            <v>Coät</v>
          </cell>
          <cell r="C16">
            <v>2481780</v>
          </cell>
          <cell r="D16">
            <v>0</v>
          </cell>
          <cell r="E16">
            <v>0</v>
          </cell>
          <cell r="F16" t="str">
            <v>XN beâ toâng TÑöùc</v>
          </cell>
        </row>
        <row r="17">
          <cell r="A17" t="str">
            <v>Coät BTLT 16m</v>
          </cell>
          <cell r="B17" t="str">
            <v>Coät</v>
          </cell>
          <cell r="C17">
            <v>3877720</v>
          </cell>
          <cell r="D17">
            <v>0</v>
          </cell>
          <cell r="E17">
            <v>0</v>
          </cell>
          <cell r="F17" t="str">
            <v>XN beâ toâng TÑöùc</v>
          </cell>
        </row>
        <row r="18">
          <cell r="A18" t="str">
            <v>Coät BTLT 18m</v>
          </cell>
          <cell r="B18" t="str">
            <v>Coät</v>
          </cell>
          <cell r="C18">
            <v>0</v>
          </cell>
          <cell r="D18">
            <v>0</v>
          </cell>
          <cell r="E18">
            <v>0</v>
          </cell>
          <cell r="F18" t="str">
            <v>XN beâ toâng TÑöùc</v>
          </cell>
        </row>
        <row r="19">
          <cell r="A19" t="str">
            <v>Coät BTLT 20m</v>
          </cell>
          <cell r="B19" t="str">
            <v>Coät</v>
          </cell>
          <cell r="C19">
            <v>6405000</v>
          </cell>
          <cell r="D19">
            <v>0</v>
          </cell>
          <cell r="E19">
            <v>0</v>
          </cell>
          <cell r="F19" t="str">
            <v>XN beâ toâng TÑöùc</v>
          </cell>
        </row>
        <row r="20">
          <cell r="A20" t="str">
            <v>02-1461</v>
          </cell>
          <cell r="B20" t="str">
            <v>taán</v>
          </cell>
          <cell r="C20">
            <v>0</v>
          </cell>
          <cell r="D20">
            <v>140241</v>
          </cell>
          <cell r="E20">
            <v>0</v>
          </cell>
          <cell r="F20" t="str">
            <v>V/c coät BTLT cöï ly 100m</v>
          </cell>
        </row>
        <row r="21">
          <cell r="A21" t="str">
            <v>02-1462</v>
          </cell>
          <cell r="B21" t="str">
            <v>taán</v>
          </cell>
          <cell r="C21">
            <v>0</v>
          </cell>
          <cell r="D21">
            <v>131705</v>
          </cell>
          <cell r="E21">
            <v>0</v>
          </cell>
          <cell r="F21" t="str">
            <v>V/c coät BTLT cöï ly 300m</v>
          </cell>
        </row>
        <row r="22">
          <cell r="A22" t="str">
            <v>02-1463</v>
          </cell>
          <cell r="B22" t="str">
            <v>taán</v>
          </cell>
          <cell r="C22">
            <v>0</v>
          </cell>
          <cell r="D22">
            <v>129940</v>
          </cell>
          <cell r="E22">
            <v>0</v>
          </cell>
          <cell r="F22" t="str">
            <v>V/c coät BTLT cöï ly 500m</v>
          </cell>
        </row>
        <row r="23">
          <cell r="A23" t="str">
            <v>02-1464</v>
          </cell>
          <cell r="B23" t="str">
            <v>taán</v>
          </cell>
          <cell r="C23">
            <v>0</v>
          </cell>
          <cell r="D23">
            <v>128762</v>
          </cell>
          <cell r="E23">
            <v>0</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D177">
            <v>0</v>
          </cell>
          <cell r="E177">
            <v>0</v>
          </cell>
          <cell r="F177" t="str">
            <v>VT7</v>
          </cell>
        </row>
        <row r="178">
          <cell r="A178" t="str">
            <v>Vong treo ñaàu troøn VT-10</v>
          </cell>
          <cell r="B178" t="str">
            <v>boä</v>
          </cell>
          <cell r="C178">
            <v>5728</v>
          </cell>
          <cell r="D178">
            <v>0</v>
          </cell>
          <cell r="E178">
            <v>0</v>
          </cell>
          <cell r="F178" t="str">
            <v>VT10</v>
          </cell>
        </row>
        <row r="179">
          <cell r="A179" t="str">
            <v>Vong treo ñaàu troøn VT-12</v>
          </cell>
          <cell r="B179" t="str">
            <v>boä</v>
          </cell>
          <cell r="C179">
            <v>8591</v>
          </cell>
          <cell r="D179">
            <v>0</v>
          </cell>
          <cell r="E179">
            <v>0</v>
          </cell>
          <cell r="F179" t="str">
            <v>VT12</v>
          </cell>
        </row>
        <row r="180">
          <cell r="A180" t="str">
            <v>Maét noái ñôn MN 1-7</v>
          </cell>
          <cell r="B180" t="str">
            <v>boä</v>
          </cell>
          <cell r="C180">
            <v>39900</v>
          </cell>
          <cell r="D180">
            <v>0</v>
          </cell>
          <cell r="E180">
            <v>0</v>
          </cell>
          <cell r="F180" t="str">
            <v>MN 1-7</v>
          </cell>
        </row>
        <row r="181">
          <cell r="A181" t="str">
            <v>Maét noái ñôn MN 1-10</v>
          </cell>
          <cell r="B181" t="str">
            <v>Caùi</v>
          </cell>
          <cell r="C181">
            <v>0</v>
          </cell>
          <cell r="D181">
            <v>0</v>
          </cell>
          <cell r="E181">
            <v>0</v>
          </cell>
          <cell r="F181" t="str">
            <v>MN 1-10</v>
          </cell>
        </row>
        <row r="182">
          <cell r="A182" t="str">
            <v>Maét noái ñôn MN 1-12</v>
          </cell>
          <cell r="B182" t="str">
            <v>Caùi</v>
          </cell>
          <cell r="C182">
            <v>0</v>
          </cell>
          <cell r="D182">
            <v>0</v>
          </cell>
          <cell r="E182">
            <v>0</v>
          </cell>
          <cell r="F182" t="str">
            <v>MN 1-12</v>
          </cell>
        </row>
        <row r="183">
          <cell r="A183" t="str">
            <v>Maét noái keùp MN 2-7</v>
          </cell>
          <cell r="B183" t="str">
            <v>Caùi</v>
          </cell>
          <cell r="C183">
            <v>0</v>
          </cell>
          <cell r="D183">
            <v>0</v>
          </cell>
          <cell r="E183">
            <v>0</v>
          </cell>
          <cell r="F183" t="str">
            <v>MN 2-7</v>
          </cell>
        </row>
        <row r="184">
          <cell r="A184" t="str">
            <v>Maét noái keùp MN 2-10</v>
          </cell>
          <cell r="B184" t="str">
            <v>Caùi</v>
          </cell>
          <cell r="C184">
            <v>0</v>
          </cell>
          <cell r="D184">
            <v>0</v>
          </cell>
          <cell r="E184">
            <v>0</v>
          </cell>
          <cell r="F184" t="str">
            <v>MN 2-10</v>
          </cell>
        </row>
        <row r="185">
          <cell r="A185" t="str">
            <v>Maét noái keùp MN 2-12</v>
          </cell>
          <cell r="B185" t="str">
            <v>Caùi</v>
          </cell>
          <cell r="C185">
            <v>0</v>
          </cell>
          <cell r="D185">
            <v>0</v>
          </cell>
          <cell r="E185">
            <v>0</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D192">
            <v>0</v>
          </cell>
          <cell r="E192">
            <v>0</v>
          </cell>
          <cell r="F192" t="str">
            <v>D -357</v>
          </cell>
        </row>
        <row r="193">
          <cell r="A193" t="str">
            <v>Khoaù ñôõ daây D -912</v>
          </cell>
          <cell r="B193" t="str">
            <v>Caùi</v>
          </cell>
          <cell r="C193">
            <v>24657</v>
          </cell>
          <cell r="D193">
            <v>0</v>
          </cell>
          <cell r="E193">
            <v>0</v>
          </cell>
          <cell r="F193" t="str">
            <v>D -912</v>
          </cell>
        </row>
        <row r="194">
          <cell r="A194" t="str">
            <v>Khoaù ñôõ daây D -159</v>
          </cell>
          <cell r="B194" t="str">
            <v>Caùi</v>
          </cell>
          <cell r="C194">
            <v>38000</v>
          </cell>
          <cell r="D194">
            <v>0</v>
          </cell>
          <cell r="E194">
            <v>0</v>
          </cell>
          <cell r="F194" t="str">
            <v>D -159</v>
          </cell>
        </row>
        <row r="195">
          <cell r="A195" t="str">
            <v>Khoaù neùo daây D -357</v>
          </cell>
          <cell r="B195" t="str">
            <v>Caùi</v>
          </cell>
          <cell r="C195">
            <v>27700</v>
          </cell>
          <cell r="D195">
            <v>0</v>
          </cell>
          <cell r="E195">
            <v>0</v>
          </cell>
          <cell r="F195" t="str">
            <v xml:space="preserve">N -357 </v>
          </cell>
        </row>
        <row r="196">
          <cell r="A196" t="str">
            <v>Khoaù neùo daây D -912</v>
          </cell>
          <cell r="B196" t="str">
            <v>Caùi</v>
          </cell>
          <cell r="C196">
            <v>41900</v>
          </cell>
          <cell r="D196">
            <v>0</v>
          </cell>
          <cell r="E196">
            <v>0</v>
          </cell>
          <cell r="F196" t="str">
            <v>N -912</v>
          </cell>
        </row>
        <row r="197">
          <cell r="A197" t="str">
            <v>Khoaù neùo daây D -159</v>
          </cell>
          <cell r="B197" t="str">
            <v>Caùi</v>
          </cell>
          <cell r="C197">
            <v>54887</v>
          </cell>
          <cell r="D197">
            <v>0</v>
          </cell>
          <cell r="E197">
            <v>0</v>
          </cell>
          <cell r="F197" t="str">
            <v>N -158</v>
          </cell>
        </row>
        <row r="198">
          <cell r="A198" t="str">
            <v>Moùc treo chöõ U(ma ní) MT-7</v>
          </cell>
          <cell r="B198" t="str">
            <v>Caùi</v>
          </cell>
          <cell r="C198">
            <v>7063</v>
          </cell>
          <cell r="D198">
            <v>0</v>
          </cell>
          <cell r="E198">
            <v>0</v>
          </cell>
          <cell r="F198" t="str">
            <v>MT -7</v>
          </cell>
        </row>
        <row r="199">
          <cell r="A199" t="str">
            <v>Moùc treo chöõ U(ma ní) MT-10</v>
          </cell>
          <cell r="B199" t="str">
            <v>Caùi</v>
          </cell>
          <cell r="C199">
            <v>8113</v>
          </cell>
          <cell r="D199">
            <v>0</v>
          </cell>
          <cell r="E199">
            <v>0</v>
          </cell>
          <cell r="F199" t="str">
            <v>MT -10</v>
          </cell>
        </row>
        <row r="200">
          <cell r="A200" t="str">
            <v>Moùc treo chöõ U(ma ní) MT-12</v>
          </cell>
          <cell r="B200" t="str">
            <v>Caùi</v>
          </cell>
          <cell r="C200">
            <v>12601</v>
          </cell>
          <cell r="D200">
            <v>0</v>
          </cell>
          <cell r="E200">
            <v>0</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D4">
            <v>0</v>
          </cell>
          <cell r="E4">
            <v>16776</v>
          </cell>
        </row>
        <row r="5">
          <cell r="A5" t="str">
            <v>03.1113</v>
          </cell>
          <cell r="B5" t="str">
            <v>Ñaøo ñaát hoá theá saâu &gt;1m S ñaùy hoá £ 5 m 2  ñaát C3</v>
          </cell>
          <cell r="C5" t="str">
            <v>m 3</v>
          </cell>
          <cell r="D5">
            <v>0</v>
          </cell>
          <cell r="E5">
            <v>24428</v>
          </cell>
        </row>
        <row r="6">
          <cell r="A6" t="str">
            <v>03.2203</v>
          </cell>
          <cell r="B6" t="str">
            <v>Laáp ñaát hoá theá</v>
          </cell>
          <cell r="C6" t="str">
            <v>m 3</v>
          </cell>
          <cell r="D6">
            <v>0</v>
          </cell>
          <cell r="E6">
            <v>10890</v>
          </cell>
        </row>
        <row r="7">
          <cell r="A7" t="str">
            <v>03.1122</v>
          </cell>
          <cell r="B7" t="str">
            <v>Ñaøo moùng baèng TC ñaát C2  saâu £ 2 m dieän tích ñaùy moùng £ 15 m2</v>
          </cell>
          <cell r="C7" t="str">
            <v>m 3</v>
          </cell>
          <cell r="D7">
            <v>0</v>
          </cell>
          <cell r="E7">
            <v>11037</v>
          </cell>
        </row>
        <row r="8">
          <cell r="A8" t="str">
            <v>03.1123</v>
          </cell>
          <cell r="B8" t="str">
            <v>Ñaøo moùng baèng TC ñaát C3  saâu £ 2 m dieän tích ñaùy moùng £ 15 m2</v>
          </cell>
          <cell r="C8" t="str">
            <v>m 3</v>
          </cell>
          <cell r="D8">
            <v>0</v>
          </cell>
          <cell r="E8">
            <v>16482</v>
          </cell>
        </row>
        <row r="9">
          <cell r="A9" t="str">
            <v>03.1132</v>
          </cell>
          <cell r="B9" t="str">
            <v>Ñaøo moùng baèng TC ñaát C2  saâu £ 3 m dieän tích ñaùy moùng £ 15 m2</v>
          </cell>
          <cell r="C9" t="str">
            <v>m 3</v>
          </cell>
          <cell r="D9">
            <v>0</v>
          </cell>
          <cell r="E9">
            <v>11773</v>
          </cell>
        </row>
        <row r="10">
          <cell r="A10" t="str">
            <v>03.1133</v>
          </cell>
          <cell r="B10" t="str">
            <v>Ñaøo moùng baèng TC ñaát C3  saâu £ 3 m dieän tích ñaùy moùng £ 15 m2</v>
          </cell>
          <cell r="C10" t="str">
            <v>m 3</v>
          </cell>
          <cell r="D10">
            <v>0</v>
          </cell>
          <cell r="E10">
            <v>17659</v>
          </cell>
        </row>
        <row r="11">
          <cell r="A11" t="str">
            <v>03.1152</v>
          </cell>
          <cell r="B11" t="str">
            <v>Ñaøo moùng baèng TC ñaát C2  saâu £ 2 m dieän tích ñaùy moùng £ 25 m2</v>
          </cell>
          <cell r="C11" t="str">
            <v>m 3</v>
          </cell>
          <cell r="D11">
            <v>0</v>
          </cell>
          <cell r="E11">
            <v>11478</v>
          </cell>
        </row>
        <row r="12">
          <cell r="A12" t="str">
            <v>03.1153</v>
          </cell>
          <cell r="B12" t="str">
            <v>Ñaøo moùng baèng TC ñaát C3  saâu £ 2 m dieän tích ñaùy moùng £ 25 m2</v>
          </cell>
          <cell r="C12" t="str">
            <v>m 3</v>
          </cell>
          <cell r="D12">
            <v>0</v>
          </cell>
          <cell r="E12">
            <v>17365</v>
          </cell>
        </row>
        <row r="13">
          <cell r="A13" t="str">
            <v>03.1162</v>
          </cell>
          <cell r="B13" t="str">
            <v>Ñaøo moùng baèng TC ñaát C2  saâu £ 3 m dieän tích ñaùy moùng £ 25 m2</v>
          </cell>
          <cell r="C13" t="str">
            <v>m 3</v>
          </cell>
          <cell r="D13">
            <v>0</v>
          </cell>
          <cell r="E13">
            <v>12508</v>
          </cell>
        </row>
        <row r="14">
          <cell r="A14" t="str">
            <v>03.1163</v>
          </cell>
          <cell r="B14" t="str">
            <v>Ñaøo moùng baèng TC ñaát C3  saâu £ 3 m dieän tích ñaùy moùng £ 25 m2</v>
          </cell>
          <cell r="C14" t="str">
            <v>m 3</v>
          </cell>
          <cell r="D14">
            <v>0</v>
          </cell>
          <cell r="E14">
            <v>18395</v>
          </cell>
        </row>
        <row r="15">
          <cell r="A15" t="str">
            <v>03.1182</v>
          </cell>
          <cell r="B15" t="str">
            <v>Ñaøo moùng baèng TC ñaát C2  saâu £ 2 m dieän tích ñaùy moùng £ 35 m2</v>
          </cell>
          <cell r="C15" t="str">
            <v>m 3</v>
          </cell>
          <cell r="D15">
            <v>0</v>
          </cell>
          <cell r="E15">
            <v>12214</v>
          </cell>
        </row>
        <row r="16">
          <cell r="A16" t="str">
            <v>03.1183</v>
          </cell>
          <cell r="B16" t="str">
            <v>Ñaøo moùng baèng TC ñaát C3  saâu £ 2 m dieän tích ñaùy moùng £ 35 m2</v>
          </cell>
          <cell r="C16" t="str">
            <v>m 3</v>
          </cell>
          <cell r="D16">
            <v>0</v>
          </cell>
          <cell r="E16">
            <v>18100</v>
          </cell>
        </row>
        <row r="17">
          <cell r="A17" t="str">
            <v>03.1192</v>
          </cell>
          <cell r="B17" t="str">
            <v>Ñaøo moùng baèng TC ñaát C2  saâu £ 3 m dieän tích ñaùy moùng £ 35 m2</v>
          </cell>
          <cell r="C17" t="str">
            <v>m 3</v>
          </cell>
          <cell r="D17">
            <v>0</v>
          </cell>
          <cell r="E17">
            <v>13097</v>
          </cell>
        </row>
        <row r="18">
          <cell r="A18" t="str">
            <v>03.1193</v>
          </cell>
          <cell r="B18" t="str">
            <v>Ñaøo moùng baèng TC ñaát C3  saâu £ 3 m dieän tích ñaùy moùng £ 35 m2</v>
          </cell>
          <cell r="C18" t="str">
            <v>m 3</v>
          </cell>
          <cell r="D18">
            <v>0</v>
          </cell>
          <cell r="E18">
            <v>19425</v>
          </cell>
        </row>
        <row r="19">
          <cell r="A19" t="str">
            <v>03.1212</v>
          </cell>
          <cell r="B19" t="str">
            <v>Ñaøo moùng baèng TC ñaát C2  saâu £ 2 m dieän tích ñaùy moùng £ 50 m2</v>
          </cell>
          <cell r="C19" t="str">
            <v>m 3</v>
          </cell>
          <cell r="D19">
            <v>0</v>
          </cell>
          <cell r="E19">
            <v>12803</v>
          </cell>
        </row>
        <row r="20">
          <cell r="A20" t="str">
            <v>03.1213</v>
          </cell>
          <cell r="B20" t="str">
            <v>Ñaøo moùng baèng TC ñaát C3  saâu £ 2 m dieän tích ñaùy moùng £ 50 m2</v>
          </cell>
          <cell r="C20" t="str">
            <v>m 3</v>
          </cell>
          <cell r="D20">
            <v>0</v>
          </cell>
          <cell r="E20">
            <v>19130</v>
          </cell>
        </row>
        <row r="21">
          <cell r="A21" t="str">
            <v>03.1222</v>
          </cell>
          <cell r="B21" t="str">
            <v>Ñaøo moùng baèng TC ñaát C2  saâu £ 3 m dieän tích ñaùy moùng £ 50 m2</v>
          </cell>
          <cell r="C21" t="str">
            <v>m 3</v>
          </cell>
          <cell r="D21">
            <v>0</v>
          </cell>
          <cell r="E21">
            <v>13833</v>
          </cell>
        </row>
        <row r="22">
          <cell r="A22" t="str">
            <v>03.1223</v>
          </cell>
          <cell r="B22" t="str">
            <v>Ñaøo moùng baèng TC ñaát C3  saâu £ 3 m dieän tích ñaùy moùng £ 50 m2</v>
          </cell>
          <cell r="C22" t="str">
            <v>m 3</v>
          </cell>
          <cell r="D22">
            <v>0</v>
          </cell>
          <cell r="E22">
            <v>20455</v>
          </cell>
        </row>
        <row r="23">
          <cell r="A23" t="str">
            <v>03.1252</v>
          </cell>
          <cell r="B23" t="str">
            <v>Ñaøo moùng baèng TC ñaát C2  saâu £ 2 m dieän tích ñaùy moùng £ 75 m2</v>
          </cell>
          <cell r="C23" t="str">
            <v>m 3</v>
          </cell>
          <cell r="D23">
            <v>0</v>
          </cell>
          <cell r="E23">
            <v>13097</v>
          </cell>
        </row>
        <row r="24">
          <cell r="A24" t="str">
            <v>03.1253</v>
          </cell>
          <cell r="B24" t="str">
            <v>Ñaøo moùng baèng TC ñaát C3  saâu £ 2 m dieän tích ñaùy moùng £ 75 m2</v>
          </cell>
          <cell r="C24" t="str">
            <v>m 3</v>
          </cell>
          <cell r="D24">
            <v>0</v>
          </cell>
          <cell r="E24">
            <v>19572</v>
          </cell>
        </row>
        <row r="25">
          <cell r="A25" t="str">
            <v>03.1262</v>
          </cell>
          <cell r="B25" t="str">
            <v>Ñaøo moùng baèng TC ñaát C2  saâu £ 3 m dieän tích ñaùy moùng £ 75 m2</v>
          </cell>
          <cell r="C25" t="str">
            <v>m 3</v>
          </cell>
          <cell r="D25">
            <v>0</v>
          </cell>
          <cell r="E25">
            <v>14127</v>
          </cell>
        </row>
        <row r="26">
          <cell r="A26" t="str">
            <v>03.1263</v>
          </cell>
          <cell r="B26" t="str">
            <v>Ñaøo moùng baèng TC ñaát C3  saâu £ 3 m dieän tích ñaùy moùng £ 75 m2</v>
          </cell>
          <cell r="C26" t="str">
            <v>m 3</v>
          </cell>
          <cell r="D26">
            <v>0</v>
          </cell>
          <cell r="E26">
            <v>21043</v>
          </cell>
        </row>
        <row r="27">
          <cell r="A27" t="str">
            <v>03.1292</v>
          </cell>
          <cell r="B27" t="str">
            <v>Ñaøo moùng baèng TC ñaát C2  saâu £ 2 m dieän tích ñaùy moùng £ 100 m2</v>
          </cell>
          <cell r="C27" t="str">
            <v>m 3</v>
          </cell>
          <cell r="D27">
            <v>0</v>
          </cell>
          <cell r="E27">
            <v>13391</v>
          </cell>
        </row>
        <row r="28">
          <cell r="A28" t="str">
            <v>03.1293</v>
          </cell>
          <cell r="B28" t="str">
            <v>Ñaøo moùng baèng TC ñaát C3  saâu £ 2 m dieän tích ñaùy moùng £ 100 m2</v>
          </cell>
          <cell r="C28" t="str">
            <v>m 3</v>
          </cell>
          <cell r="D28">
            <v>0</v>
          </cell>
          <cell r="E28">
            <v>20308</v>
          </cell>
        </row>
        <row r="29">
          <cell r="A29" t="str">
            <v>03.1302</v>
          </cell>
          <cell r="B29" t="str">
            <v>Ñaøo moùng baèng TC ñaát C2  saâu £ 3 m dieän tích ñaùy moùng £ 100 m2</v>
          </cell>
          <cell r="C29" t="str">
            <v>m 3</v>
          </cell>
          <cell r="D29">
            <v>0</v>
          </cell>
          <cell r="E29">
            <v>14569</v>
          </cell>
        </row>
        <row r="30">
          <cell r="A30" t="str">
            <v>03.1303</v>
          </cell>
          <cell r="B30" t="str">
            <v>Ñaøo moùng baèng TC ñaát C3  saâu £ 3 m dieän tích ñaùy moùng £ 100 m2</v>
          </cell>
          <cell r="C30" t="str">
            <v>m 3</v>
          </cell>
          <cell r="D30">
            <v>0</v>
          </cell>
          <cell r="E30">
            <v>21632</v>
          </cell>
        </row>
        <row r="31">
          <cell r="A31" t="str">
            <v>03.1332</v>
          </cell>
          <cell r="B31" t="str">
            <v>Ñaøo moùng baèng TC ñaát C2  saâu £ 2 m dieän tích ñaùy moùng £ 150 m2</v>
          </cell>
          <cell r="C31" t="str">
            <v>m 3</v>
          </cell>
          <cell r="D31">
            <v>0</v>
          </cell>
          <cell r="E31">
            <v>14127</v>
          </cell>
        </row>
        <row r="32">
          <cell r="A32" t="str">
            <v>03.1333</v>
          </cell>
          <cell r="B32" t="str">
            <v>Ñaøo moùng baèng TC ñaát C3  saâu £ 2 m dieän tích ñaùy moùng £ 150 m2</v>
          </cell>
          <cell r="C32" t="str">
            <v>m 3</v>
          </cell>
          <cell r="D32">
            <v>0</v>
          </cell>
          <cell r="E32">
            <v>21191</v>
          </cell>
        </row>
        <row r="33">
          <cell r="A33" t="str">
            <v>03.1342</v>
          </cell>
          <cell r="B33" t="str">
            <v>Ñaøo moùng baèng TC ñaát C2  saâu £ 3 m dieän tích ñaùy moùng £ 150 m2</v>
          </cell>
          <cell r="C33" t="str">
            <v>m 3</v>
          </cell>
          <cell r="D33">
            <v>0</v>
          </cell>
          <cell r="E33">
            <v>15451</v>
          </cell>
        </row>
        <row r="34">
          <cell r="A34" t="str">
            <v>03.1343</v>
          </cell>
          <cell r="B34" t="str">
            <v>Ñaøo moùng baèng TC ñaát C3  saâu £ 3 m dieän tích ñaùy moùng £ 150 m2</v>
          </cell>
          <cell r="C34" t="str">
            <v>m 3</v>
          </cell>
          <cell r="D34">
            <v>0</v>
          </cell>
          <cell r="E34">
            <v>22809</v>
          </cell>
        </row>
        <row r="35">
          <cell r="A35" t="str">
            <v>03.1352</v>
          </cell>
          <cell r="B35" t="str">
            <v>Ñaøo moùng baèng TC ñaát C2  saâu £ 4 m dieän tích ñaùy moùng £ 150 m2</v>
          </cell>
          <cell r="C35" t="str">
            <v>m 3</v>
          </cell>
          <cell r="D35">
            <v>0</v>
          </cell>
          <cell r="E35">
            <v>16629</v>
          </cell>
        </row>
        <row r="36">
          <cell r="A36" t="str">
            <v>03.1353</v>
          </cell>
          <cell r="B36" t="str">
            <v>Ñaøo moùng baèng TC ñaát C3  saâu £ 4 m dieän tích ñaùy moùng £ 150 m2</v>
          </cell>
          <cell r="C36" t="str">
            <v>m 3</v>
          </cell>
          <cell r="D36">
            <v>0</v>
          </cell>
          <cell r="E36">
            <v>24134</v>
          </cell>
        </row>
        <row r="37">
          <cell r="A37" t="str">
            <v>03.1372</v>
          </cell>
          <cell r="B37" t="str">
            <v>Ñaøo moùng baèng TC ñaát C2  saâu £ 2 m dieän tích ñaùy moùng £ 200 m2</v>
          </cell>
          <cell r="C37" t="str">
            <v>m 3</v>
          </cell>
          <cell r="D37">
            <v>0</v>
          </cell>
          <cell r="E37">
            <v>14716</v>
          </cell>
        </row>
        <row r="38">
          <cell r="A38" t="str">
            <v>03.1373</v>
          </cell>
          <cell r="B38" t="str">
            <v>Ñaøo moùng baèng TC ñaát C3  saâu £ 2 m dieän tích ñaùy moùng £ 200 m2</v>
          </cell>
          <cell r="C38" t="str">
            <v>m 3</v>
          </cell>
          <cell r="D38">
            <v>0</v>
          </cell>
          <cell r="E38">
            <v>22074</v>
          </cell>
        </row>
        <row r="39">
          <cell r="A39" t="str">
            <v>03.1382</v>
          </cell>
          <cell r="B39" t="str">
            <v>Ñaøo moùng baèng TC ñaát C2  saâu £ 3 m dieän tích ñaùy moùng £ 200 m2</v>
          </cell>
          <cell r="C39" t="str">
            <v>m 3</v>
          </cell>
          <cell r="D39">
            <v>0</v>
          </cell>
          <cell r="E39">
            <v>16334</v>
          </cell>
        </row>
        <row r="40">
          <cell r="A40" t="str">
            <v>03.1383</v>
          </cell>
          <cell r="B40" t="str">
            <v>Ñaøo moùng baèng TC ñaát C3  saâu £ 3 m dieän tích ñaùy moùng £ 200 m2</v>
          </cell>
          <cell r="C40" t="str">
            <v>m 3</v>
          </cell>
          <cell r="D40">
            <v>0</v>
          </cell>
          <cell r="E40">
            <v>23987</v>
          </cell>
        </row>
        <row r="41">
          <cell r="A41" t="str">
            <v>03.1392</v>
          </cell>
          <cell r="B41" t="str">
            <v>Ñaøo moùng baèng TC ñaát C2  saâu £ 3 m dieän tích ñaùy moùng £ 200 m2</v>
          </cell>
          <cell r="C41" t="str">
            <v>m 3</v>
          </cell>
          <cell r="D41">
            <v>0</v>
          </cell>
          <cell r="E41">
            <v>17512</v>
          </cell>
        </row>
        <row r="42">
          <cell r="A42" t="str">
            <v>03.1393</v>
          </cell>
          <cell r="B42" t="str">
            <v>Ñaøo moùng baèng TC ñaát C3  saâu £ 3 m dieän tích ñaùy moùng £ 200 m2</v>
          </cell>
          <cell r="C42" t="str">
            <v>m 3</v>
          </cell>
          <cell r="D42">
            <v>0</v>
          </cell>
          <cell r="E42">
            <v>25311</v>
          </cell>
        </row>
        <row r="43">
          <cell r="A43" t="str">
            <v>03.1422</v>
          </cell>
          <cell r="B43" t="str">
            <v>Ñaøo moùng baèng TC ñaát C2  saâu £ 2 m dieän tích ñaùy moùng &gt; 200 m2</v>
          </cell>
          <cell r="C43" t="str">
            <v>m 3</v>
          </cell>
          <cell r="D43">
            <v>0</v>
          </cell>
          <cell r="E43">
            <v>16187</v>
          </cell>
        </row>
        <row r="44">
          <cell r="A44" t="str">
            <v>03.1423</v>
          </cell>
          <cell r="B44" t="str">
            <v>Ñaøo moùng baèng TC ñaát C3  saâu £ 2 m dieän tích ñaùy moùng &gt; 200 m2</v>
          </cell>
          <cell r="C44" t="str">
            <v>m 3</v>
          </cell>
          <cell r="D44">
            <v>0</v>
          </cell>
          <cell r="E44">
            <v>24281</v>
          </cell>
        </row>
        <row r="45">
          <cell r="A45" t="str">
            <v>03.1432</v>
          </cell>
          <cell r="B45" t="str">
            <v>Ñaøo moùng baèng TC ñaát C2  saâu £ 3 m dieän tích ñaùy moùng &gt; 200 m2</v>
          </cell>
          <cell r="C45" t="str">
            <v>m 3</v>
          </cell>
          <cell r="D45">
            <v>0</v>
          </cell>
          <cell r="E45">
            <v>17217</v>
          </cell>
        </row>
        <row r="46">
          <cell r="A46" t="str">
            <v>03.1433</v>
          </cell>
          <cell r="B46" t="str">
            <v>Ñaøo moùng baèng TC ñaát C3  saâu £ 3 m dieän tích ñaùy moùng &gt; 200 m2</v>
          </cell>
          <cell r="C46" t="str">
            <v>m 3</v>
          </cell>
          <cell r="D46">
            <v>0</v>
          </cell>
          <cell r="E46">
            <v>25458</v>
          </cell>
        </row>
        <row r="47">
          <cell r="A47" t="str">
            <v>03.1442</v>
          </cell>
          <cell r="B47" t="str">
            <v>Ñaøo moùng baèng TC ñaát C2  saâu £ 3 m dieän tích ñaùy moùng &gt; 200 m2</v>
          </cell>
          <cell r="C47" t="str">
            <v>m 3</v>
          </cell>
          <cell r="D47">
            <v>0</v>
          </cell>
          <cell r="E47">
            <v>18836</v>
          </cell>
        </row>
        <row r="48">
          <cell r="A48" t="str">
            <v>03.1443</v>
          </cell>
          <cell r="B48" t="str">
            <v>Ñaøo moùng baèng TC ñaát C3  saâu £ 3 m dieän tích ñaùy moùng &gt; 200 m2</v>
          </cell>
          <cell r="C48" t="str">
            <v>m 3</v>
          </cell>
          <cell r="D48">
            <v>0</v>
          </cell>
          <cell r="E48">
            <v>27960</v>
          </cell>
        </row>
        <row r="49">
          <cell r="A49" t="str">
            <v>03.2202</v>
          </cell>
          <cell r="B49" t="str">
            <v>Laáp hoá moùng + chaân truï C2</v>
          </cell>
          <cell r="C49" t="str">
            <v>m 3</v>
          </cell>
          <cell r="D49">
            <v>0</v>
          </cell>
          <cell r="E49">
            <v>9712</v>
          </cell>
        </row>
        <row r="50">
          <cell r="A50" t="str">
            <v>03.2203</v>
          </cell>
          <cell r="B50" t="str">
            <v>Laáp hoá moùng + chaân truï C3</v>
          </cell>
          <cell r="C50" t="str">
            <v>m 3</v>
          </cell>
          <cell r="D50">
            <v>0</v>
          </cell>
          <cell r="E50">
            <v>10890</v>
          </cell>
        </row>
        <row r="51">
          <cell r="A51" t="str">
            <v>03.3102</v>
          </cell>
          <cell r="B51" t="str">
            <v>Ñaøo ñaát raõnh tieáp ñòa ñaát C2</v>
          </cell>
          <cell r="C51" t="str">
            <v>m 3</v>
          </cell>
          <cell r="D51">
            <v>0</v>
          </cell>
          <cell r="E51">
            <v>14716</v>
          </cell>
        </row>
        <row r="52">
          <cell r="A52" t="str">
            <v>03.3103</v>
          </cell>
          <cell r="B52" t="str">
            <v>Ñaøo ñaát raõnh tieáp ñòa ñaát C3</v>
          </cell>
          <cell r="C52" t="str">
            <v>m 3</v>
          </cell>
          <cell r="D52">
            <v>0</v>
          </cell>
          <cell r="E52">
            <v>21926</v>
          </cell>
        </row>
        <row r="53">
          <cell r="A53" t="str">
            <v>03.3202</v>
          </cell>
          <cell r="B53" t="str">
            <v>Laáp ñaát raõnh tieáp ñòa ñaát C2</v>
          </cell>
          <cell r="C53" t="str">
            <v>m 3</v>
          </cell>
          <cell r="D53">
            <v>0</v>
          </cell>
          <cell r="E53">
            <v>8682</v>
          </cell>
        </row>
        <row r="54">
          <cell r="A54" t="str">
            <v>03.3203</v>
          </cell>
          <cell r="B54" t="str">
            <v>Laáp ñaát raõnh tieáp ñòa ñaát C3</v>
          </cell>
          <cell r="C54" t="str">
            <v>m 3</v>
          </cell>
          <cell r="D54">
            <v>0</v>
          </cell>
          <cell r="E54">
            <v>10007</v>
          </cell>
        </row>
        <row r="55">
          <cell r="A55" t="str">
            <v>03.4001</v>
          </cell>
          <cell r="B55" t="str">
            <v>Ñaép bôø bao ñoä saâu buøn nöôùc £ 30cm</v>
          </cell>
          <cell r="C55" t="str">
            <v>m</v>
          </cell>
          <cell r="D55">
            <v>0</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D59">
            <v>0</v>
          </cell>
          <cell r="E59">
            <v>5827</v>
          </cell>
        </row>
        <row r="60">
          <cell r="A60" t="str">
            <v>03.5200</v>
          </cell>
          <cell r="B60" t="str">
            <v>Bôm taùt nöôùc baèng maùy</v>
          </cell>
          <cell r="C60" t="str">
            <v>m 3</v>
          </cell>
          <cell r="D60">
            <v>0</v>
          </cell>
          <cell r="E60">
            <v>0</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B82">
            <v>0</v>
          </cell>
          <cell r="C82">
            <v>0</v>
          </cell>
          <cell r="D82">
            <v>447735</v>
          </cell>
          <cell r="E82">
            <v>50328</v>
          </cell>
        </row>
        <row r="83">
          <cell r="A83" t="str">
            <v>04.3801</v>
          </cell>
          <cell r="B83" t="str">
            <v>Laép ñaët moùng neùo troïng löôïng £ 0,25T</v>
          </cell>
          <cell r="C83" t="str">
            <v>caùi</v>
          </cell>
          <cell r="D83">
            <v>0</v>
          </cell>
          <cell r="E83">
            <v>11051</v>
          </cell>
        </row>
        <row r="84">
          <cell r="A84" t="str">
            <v>04.3802</v>
          </cell>
          <cell r="B84" t="str">
            <v>Laép ñaët moùng neùo troïng löôïng £ 0,5T</v>
          </cell>
          <cell r="C84" t="str">
            <v>caùi</v>
          </cell>
          <cell r="D84">
            <v>0</v>
          </cell>
          <cell r="E84">
            <v>24214</v>
          </cell>
        </row>
        <row r="85">
          <cell r="A85" t="str">
            <v>04.3803</v>
          </cell>
          <cell r="B85" t="str">
            <v>Laép ñaët moùng neùo troïng löôïng &gt; 0,5T</v>
          </cell>
          <cell r="C85" t="str">
            <v>caùi</v>
          </cell>
          <cell r="D85">
            <v>0</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D104">
            <v>0</v>
          </cell>
          <cell r="E104">
            <v>13161</v>
          </cell>
        </row>
        <row r="105">
          <cell r="A105" t="str">
            <v>05.6021</v>
          </cell>
          <cell r="B105" t="str">
            <v>Laép ñaët xaø theùp cho coät ñôõ (troïng löôïng 50 kg)</v>
          </cell>
          <cell r="C105" t="str">
            <v>boä</v>
          </cell>
          <cell r="D105">
            <v>0</v>
          </cell>
          <cell r="E105">
            <v>17806</v>
          </cell>
        </row>
        <row r="106">
          <cell r="A106" t="str">
            <v>05.6031</v>
          </cell>
          <cell r="B106" t="str">
            <v>Laép ñaët xaø theùp cho coät ñôõ (troïng löôïng 100 kg)</v>
          </cell>
          <cell r="C106" t="str">
            <v>boä</v>
          </cell>
          <cell r="D106">
            <v>0</v>
          </cell>
          <cell r="E106">
            <v>23999</v>
          </cell>
        </row>
        <row r="107">
          <cell r="A107" t="str">
            <v>05.6041</v>
          </cell>
          <cell r="B107" t="str">
            <v>Laép ñaët xaø theùp cho coät ñôõ (troïng löôïng 140 kg)</v>
          </cell>
          <cell r="C107" t="str">
            <v>boä</v>
          </cell>
          <cell r="D107">
            <v>0</v>
          </cell>
          <cell r="E107">
            <v>28799</v>
          </cell>
        </row>
        <row r="108">
          <cell r="A108" t="str">
            <v>05.6051</v>
          </cell>
          <cell r="B108" t="str">
            <v>Laép ñaët xaø theùp cho coät ñôõ (troïng löôïng 230 kg)</v>
          </cell>
          <cell r="C108" t="str">
            <v>boä</v>
          </cell>
          <cell r="D108">
            <v>0</v>
          </cell>
          <cell r="E108">
            <v>39792</v>
          </cell>
        </row>
        <row r="109">
          <cell r="A109" t="str">
            <v>05.6061</v>
          </cell>
          <cell r="B109" t="str">
            <v>Laép ñaët xaø theùp cho coät ñôõ (troïng löôïng 320 kg)</v>
          </cell>
          <cell r="C109" t="str">
            <v>boä</v>
          </cell>
          <cell r="D109">
            <v>0</v>
          </cell>
          <cell r="E109">
            <v>50785</v>
          </cell>
        </row>
        <row r="110">
          <cell r="A110" t="str">
            <v>05.6071</v>
          </cell>
          <cell r="B110" t="str">
            <v>Laép ñaët xaø theùp cho coät ñôõ (troïng löôïng 410 kg)</v>
          </cell>
          <cell r="C110" t="str">
            <v>boä</v>
          </cell>
          <cell r="D110">
            <v>0</v>
          </cell>
          <cell r="E110">
            <v>59920</v>
          </cell>
        </row>
        <row r="111">
          <cell r="A111" t="str">
            <v>05.6081</v>
          </cell>
          <cell r="B111" t="str">
            <v>Laép ñaët xaø theùp cho coät ñôõ (troïng löôïng 500 kg)</v>
          </cell>
          <cell r="C111" t="str">
            <v>boä</v>
          </cell>
          <cell r="D111">
            <v>0</v>
          </cell>
          <cell r="E111">
            <v>70759</v>
          </cell>
        </row>
        <row r="112">
          <cell r="A112" t="str">
            <v>05.6012</v>
          </cell>
          <cell r="B112" t="str">
            <v>Laép ñaët xaø theùp cho coät neùo (troïng löôïng 25 kg)</v>
          </cell>
          <cell r="C112" t="str">
            <v>boä</v>
          </cell>
          <cell r="D112">
            <v>0</v>
          </cell>
          <cell r="E112">
            <v>17496</v>
          </cell>
        </row>
        <row r="113">
          <cell r="A113" t="str">
            <v>05.6022</v>
          </cell>
          <cell r="B113" t="str">
            <v>Laép ñaët xaø theùp cho coät neùoõ (troïng löôïng 50 kg)</v>
          </cell>
          <cell r="C113" t="str">
            <v>boä</v>
          </cell>
          <cell r="D113">
            <v>0</v>
          </cell>
          <cell r="E113">
            <v>23689</v>
          </cell>
        </row>
        <row r="114">
          <cell r="A114" t="str">
            <v>05.6032</v>
          </cell>
          <cell r="B114" t="str">
            <v>Laép ñaët xaø theùp cho coät neùo (troïng löôïng 100 kg)</v>
          </cell>
          <cell r="C114" t="str">
            <v>boä</v>
          </cell>
          <cell r="D114">
            <v>0</v>
          </cell>
          <cell r="E114">
            <v>31896</v>
          </cell>
        </row>
        <row r="115">
          <cell r="A115" t="str">
            <v>05.6042</v>
          </cell>
          <cell r="B115" t="str">
            <v>Laép ñaët xaø theùp cho coät neùo (troïng löôïng 140 kg)</v>
          </cell>
          <cell r="C115" t="str">
            <v>boä</v>
          </cell>
          <cell r="D115">
            <v>0</v>
          </cell>
          <cell r="E115">
            <v>38244</v>
          </cell>
        </row>
        <row r="116">
          <cell r="A116" t="str">
            <v>05.6052</v>
          </cell>
          <cell r="B116" t="str">
            <v>Laép ñaët xaø theùp cho coät neùo (troïng löôïng 230 kg)</v>
          </cell>
          <cell r="C116" t="str">
            <v>boä</v>
          </cell>
          <cell r="D116">
            <v>0</v>
          </cell>
          <cell r="E116">
            <v>52798</v>
          </cell>
        </row>
        <row r="117">
          <cell r="A117" t="str">
            <v>05.6062</v>
          </cell>
          <cell r="B117" t="str">
            <v>Laép ñaët xaø theùp cho coät neùo (troïng löôïng 320 kg)</v>
          </cell>
          <cell r="C117" t="str">
            <v>boä</v>
          </cell>
          <cell r="D117">
            <v>0</v>
          </cell>
          <cell r="E117">
            <v>67507</v>
          </cell>
        </row>
        <row r="118">
          <cell r="A118" t="str">
            <v>05.6072</v>
          </cell>
          <cell r="B118" t="str">
            <v>Laép ñaët xaø theùp cho coät neùo (troïng löôïng 410 kg)</v>
          </cell>
          <cell r="C118" t="str">
            <v>boä</v>
          </cell>
          <cell r="D118">
            <v>0</v>
          </cell>
          <cell r="E118">
            <v>79584</v>
          </cell>
        </row>
        <row r="119">
          <cell r="A119" t="str">
            <v>05.6082</v>
          </cell>
          <cell r="B119" t="str">
            <v>Laép ñaët xaø theùp cho coät neùo (troïng löôïng 500 kg)</v>
          </cell>
          <cell r="C119" t="str">
            <v>boä</v>
          </cell>
          <cell r="D119">
            <v>0</v>
          </cell>
          <cell r="E119">
            <v>93984</v>
          </cell>
        </row>
        <row r="120">
          <cell r="A120" t="str">
            <v>05.6043</v>
          </cell>
          <cell r="B120" t="str">
            <v>Laép ñaët xaø theùp cho coät ñuùp (troïng löôïng 140 kg)</v>
          </cell>
          <cell r="C120" t="str">
            <v>boä</v>
          </cell>
          <cell r="D120">
            <v>0</v>
          </cell>
          <cell r="E120">
            <v>32515</v>
          </cell>
        </row>
        <row r="121">
          <cell r="A121" t="str">
            <v>05.6053</v>
          </cell>
          <cell r="B121" t="str">
            <v>Laép ñaët xaø theùp cho coät ñuùp (troïng löôïng 230 kg)</v>
          </cell>
          <cell r="C121" t="str">
            <v>boä</v>
          </cell>
          <cell r="D121">
            <v>0</v>
          </cell>
          <cell r="E121">
            <v>46295</v>
          </cell>
        </row>
        <row r="122">
          <cell r="A122" t="str">
            <v>05.6063</v>
          </cell>
          <cell r="B122" t="str">
            <v>Laép ñaët xaø theùp cho coät ñuùp (troïng löôïng 320 kg)</v>
          </cell>
          <cell r="C122" t="str">
            <v>boä</v>
          </cell>
          <cell r="D122">
            <v>0</v>
          </cell>
          <cell r="E122">
            <v>58062</v>
          </cell>
        </row>
        <row r="123">
          <cell r="A123" t="str">
            <v>05.6073</v>
          </cell>
          <cell r="B123" t="str">
            <v>Laép ñaët xaø theùp cho coät ñuùp (troïng löôïng 410 kg)</v>
          </cell>
          <cell r="C123" t="str">
            <v>boä</v>
          </cell>
          <cell r="D123">
            <v>0</v>
          </cell>
          <cell r="E123">
            <v>64101</v>
          </cell>
        </row>
        <row r="124">
          <cell r="A124" t="str">
            <v>05.6083</v>
          </cell>
          <cell r="B124" t="str">
            <v>Laép ñaët xaø theùp cho coät ñuùp (troïng löôïng 500 kg)</v>
          </cell>
          <cell r="C124" t="str">
            <v>boä</v>
          </cell>
          <cell r="D124">
            <v>0</v>
          </cell>
          <cell r="E124">
            <v>69985</v>
          </cell>
        </row>
        <row r="125">
          <cell r="A125" t="str">
            <v>05.6093</v>
          </cell>
          <cell r="B125" t="str">
            <v>Laép ñaët xaø theùp cho coät ñuùp (troïng löôïng 750 kg)</v>
          </cell>
          <cell r="C125" t="str">
            <v>boä</v>
          </cell>
          <cell r="D125">
            <v>0</v>
          </cell>
          <cell r="E125">
            <v>89648</v>
          </cell>
        </row>
        <row r="126">
          <cell r="A126" t="str">
            <v>05.6103</v>
          </cell>
          <cell r="B126" t="str">
            <v>Laép ñaët xaø theùp cho coät ñuùp (troïng löôïng 1000 kg)</v>
          </cell>
          <cell r="C126" t="str">
            <v>boä</v>
          </cell>
          <cell r="D126">
            <v>0</v>
          </cell>
          <cell r="E126">
            <v>105751</v>
          </cell>
        </row>
        <row r="127">
          <cell r="A127" t="str">
            <v>05.6044</v>
          </cell>
          <cell r="B127" t="str">
            <v>Laép ñaët xaø theùp cho coät ñuùp (troïng löôïng 140 kg)</v>
          </cell>
          <cell r="C127" t="str">
            <v>boä</v>
          </cell>
          <cell r="D127">
            <v>0</v>
          </cell>
          <cell r="E127">
            <v>36076</v>
          </cell>
        </row>
        <row r="128">
          <cell r="A128" t="str">
            <v>05.6054</v>
          </cell>
          <cell r="B128" t="str">
            <v>Laép ñaët xaø theùp cho coät ñuùp (troïng löôïng 230 kg)</v>
          </cell>
          <cell r="C128" t="str">
            <v>boä</v>
          </cell>
          <cell r="D128">
            <v>0</v>
          </cell>
          <cell r="E128">
            <v>51559</v>
          </cell>
        </row>
        <row r="129">
          <cell r="A129" t="str">
            <v>05.6064</v>
          </cell>
          <cell r="B129" t="str">
            <v>Laép ñaët xaø theùp cho coät ñuùp (troïng löôïng 320 kg)</v>
          </cell>
          <cell r="C129" t="str">
            <v>boä</v>
          </cell>
          <cell r="D129">
            <v>0</v>
          </cell>
          <cell r="E129">
            <v>64565</v>
          </cell>
        </row>
        <row r="130">
          <cell r="A130" t="str">
            <v>05.6074</v>
          </cell>
          <cell r="B130" t="str">
            <v>Laép ñaët xaø theùp cho coät ñuùp (troïng löôïng 410 kg)</v>
          </cell>
          <cell r="C130" t="str">
            <v>boä</v>
          </cell>
          <cell r="D130">
            <v>0</v>
          </cell>
          <cell r="E130">
            <v>71223</v>
          </cell>
        </row>
        <row r="131">
          <cell r="A131" t="str">
            <v>05.6084</v>
          </cell>
          <cell r="B131" t="str">
            <v>Laép ñaët xaø theùp cho coät ñuùp (troïng löôïng 500 kg)</v>
          </cell>
          <cell r="C131" t="str">
            <v>boä</v>
          </cell>
          <cell r="D131">
            <v>0</v>
          </cell>
          <cell r="E131">
            <v>77726</v>
          </cell>
        </row>
        <row r="132">
          <cell r="A132" t="str">
            <v>05.6094</v>
          </cell>
          <cell r="B132" t="str">
            <v>Laép ñaët xaø theùp cho coät ñuùp (troïng löôïng 750 kg)</v>
          </cell>
          <cell r="C132" t="str">
            <v>boä</v>
          </cell>
          <cell r="D132">
            <v>0</v>
          </cell>
          <cell r="E132">
            <v>99558</v>
          </cell>
        </row>
        <row r="133">
          <cell r="A133" t="str">
            <v>05.6104</v>
          </cell>
          <cell r="B133" t="str">
            <v>Laép ñaët xaø theùp cho coät ñuùp (troïng löôïng 1000 kg)</v>
          </cell>
          <cell r="C133" t="str">
            <v>boä</v>
          </cell>
          <cell r="D133">
            <v>0</v>
          </cell>
          <cell r="E133">
            <v>117518</v>
          </cell>
        </row>
        <row r="134">
          <cell r="A134" t="str">
            <v>05.8002</v>
          </cell>
          <cell r="B134" t="str">
            <v xml:space="preserve">Ñoùng coïc tieáp ñaát </v>
          </cell>
          <cell r="C134">
            <v>0</v>
          </cell>
          <cell r="D134">
            <v>714</v>
          </cell>
          <cell r="E134">
            <v>4335.3</v>
          </cell>
          <cell r="F134">
            <v>776</v>
          </cell>
        </row>
        <row r="135">
          <cell r="A135" t="str">
            <v>05.7001</v>
          </cell>
          <cell r="B135" t="str">
            <v xml:space="preserve">Laép ñaët daây tieáp ñaát </v>
          </cell>
          <cell r="C135">
            <v>0</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D160">
            <v>0</v>
          </cell>
          <cell r="E160">
            <v>5850</v>
          </cell>
        </row>
        <row r="161">
          <cell r="A161" t="str">
            <v>06.2012</v>
          </cell>
          <cell r="B161" t="str">
            <v>Laép taï choáng rung (Coät coù chieàu cao £ 30m)</v>
          </cell>
          <cell r="C161" t="str">
            <v>boä</v>
          </cell>
          <cell r="D161">
            <v>0</v>
          </cell>
          <cell r="E161">
            <v>6175</v>
          </cell>
        </row>
        <row r="162">
          <cell r="A162" t="str">
            <v>06.2013</v>
          </cell>
          <cell r="B162" t="str">
            <v>Laép taï choáng rung (Coät coù chieàu cao £ 40m)</v>
          </cell>
          <cell r="C162" t="str">
            <v>boä</v>
          </cell>
          <cell r="D162">
            <v>0</v>
          </cell>
          <cell r="E162">
            <v>6988</v>
          </cell>
        </row>
        <row r="163">
          <cell r="A163" t="str">
            <v>06.2014</v>
          </cell>
          <cell r="B163" t="str">
            <v>Laép taï choáng rung (Coät coù chieàu cao £ 50m)</v>
          </cell>
          <cell r="C163" t="str">
            <v>boä</v>
          </cell>
          <cell r="D163">
            <v>0</v>
          </cell>
          <cell r="E163">
            <v>7963</v>
          </cell>
        </row>
        <row r="164">
          <cell r="A164" t="str">
            <v>06.2015</v>
          </cell>
          <cell r="B164" t="str">
            <v>Laép taï choáng rung (Coät coù chieàu cao &gt; 50m)</v>
          </cell>
          <cell r="C164" t="str">
            <v>boä</v>
          </cell>
          <cell r="D164">
            <v>0</v>
          </cell>
          <cell r="E164">
            <v>8776</v>
          </cell>
        </row>
        <row r="165">
          <cell r="A165" t="str">
            <v>06.2110</v>
          </cell>
          <cell r="B165" t="str">
            <v>Laép ñaët coå deà</v>
          </cell>
          <cell r="C165" t="str">
            <v>boä</v>
          </cell>
          <cell r="D165">
            <v>0</v>
          </cell>
          <cell r="E165">
            <v>5688</v>
          </cell>
        </row>
        <row r="166">
          <cell r="A166" t="str">
            <v>06.2120</v>
          </cell>
          <cell r="B166" t="str">
            <v xml:space="preserve">Laép ñaët daây neùo </v>
          </cell>
          <cell r="C166" t="str">
            <v>boä</v>
          </cell>
          <cell r="D166">
            <v>0</v>
          </cell>
          <cell r="E166">
            <v>7313</v>
          </cell>
        </row>
        <row r="167">
          <cell r="A167" t="str">
            <v>06.2141</v>
          </cell>
          <cell r="B167" t="str">
            <v>Laép ñaët khoùa ñôõ daây choáng seùt tieát dieän £ 70 (Coät coù chieàu cao £ 20m)</v>
          </cell>
          <cell r="C167" t="str">
            <v>boä</v>
          </cell>
          <cell r="D167">
            <v>0</v>
          </cell>
          <cell r="E167">
            <v>1788</v>
          </cell>
        </row>
        <row r="168">
          <cell r="A168" t="str">
            <v>06.2142</v>
          </cell>
          <cell r="B168" t="str">
            <v>Laép ñaët khoùa ñôõ daây choáng seùt tieát dieän £ 70 (Coät coù chieàu cao £ 30m)</v>
          </cell>
          <cell r="C168" t="str">
            <v>boä</v>
          </cell>
          <cell r="D168">
            <v>0</v>
          </cell>
          <cell r="E168">
            <v>1950</v>
          </cell>
        </row>
        <row r="169">
          <cell r="A169" t="str">
            <v>06.2151</v>
          </cell>
          <cell r="B169" t="str">
            <v>Laép ñaët khoùa ñôõ daây choáng seùt tieát dieän £ 240 (Coät coù chieàu cao £ 20m)</v>
          </cell>
          <cell r="C169" t="str">
            <v>boä</v>
          </cell>
          <cell r="D169">
            <v>0</v>
          </cell>
          <cell r="E169">
            <v>2763</v>
          </cell>
        </row>
        <row r="170">
          <cell r="A170" t="str">
            <v>06.2152</v>
          </cell>
          <cell r="B170" t="str">
            <v>Laép ñaët khoùa ñôõ daây choáng seùt tieát dieän £ 240 (Coät coù chieàu cao £ 30m)</v>
          </cell>
          <cell r="C170" t="str">
            <v>boä</v>
          </cell>
          <cell r="D170">
            <v>0</v>
          </cell>
          <cell r="E170">
            <v>2925</v>
          </cell>
        </row>
        <row r="171">
          <cell r="A171" t="str">
            <v>06.2161</v>
          </cell>
          <cell r="B171" t="str">
            <v>Laép ñaët khoùa ñôõ daây choáng seùt tieát dieän &gt; 240 (Coät coù chieàu cao £ 20m)</v>
          </cell>
          <cell r="C171" t="str">
            <v>boä</v>
          </cell>
          <cell r="D171">
            <v>0</v>
          </cell>
          <cell r="E171">
            <v>5688</v>
          </cell>
        </row>
        <row r="172">
          <cell r="A172" t="str">
            <v>06.2162</v>
          </cell>
          <cell r="B172" t="str">
            <v>Laép ñaët khoùa ñôõ daây choáng seùt tieát dieän &gt; 240 (Coät coù chieàu cao £ 30m)</v>
          </cell>
          <cell r="C172" t="str">
            <v>boä</v>
          </cell>
          <cell r="D172">
            <v>0</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D198">
            <v>0</v>
          </cell>
          <cell r="E198">
            <v>30697</v>
          </cell>
        </row>
        <row r="199">
          <cell r="A199" t="str">
            <v>06.5072</v>
          </cell>
          <cell r="B199" t="str">
            <v>Vò trí beû goùc tieát dieän daây £ 95</v>
          </cell>
          <cell r="C199" t="str">
            <v>V.trí</v>
          </cell>
          <cell r="D199">
            <v>0</v>
          </cell>
          <cell r="E199">
            <v>61933</v>
          </cell>
        </row>
        <row r="200">
          <cell r="A200" t="str">
            <v>06.5073</v>
          </cell>
          <cell r="B200" t="str">
            <v>Vò trí beû goùc tieát dieän daây £ 150</v>
          </cell>
          <cell r="C200" t="str">
            <v>V.trí</v>
          </cell>
          <cell r="D200">
            <v>0</v>
          </cell>
          <cell r="E200">
            <v>78346</v>
          </cell>
        </row>
        <row r="201">
          <cell r="A201" t="str">
            <v>06.5074</v>
          </cell>
          <cell r="B201" t="str">
            <v>Vò trí beû goùc tieát dieän daây £ 240</v>
          </cell>
          <cell r="C201" t="str">
            <v>V.trí</v>
          </cell>
          <cell r="D201">
            <v>0</v>
          </cell>
          <cell r="E201">
            <v>80978</v>
          </cell>
        </row>
        <row r="202">
          <cell r="A202" t="str">
            <v>06.5075</v>
          </cell>
          <cell r="B202" t="str">
            <v>Vò trí beû goùc tieát dieän daây &gt; 240</v>
          </cell>
          <cell r="C202" t="str">
            <v>V.trí</v>
          </cell>
          <cell r="D202">
            <v>0</v>
          </cell>
          <cell r="E202">
            <v>150188</v>
          </cell>
        </row>
        <row r="203">
          <cell r="A203" t="str">
            <v>06.5082</v>
          </cell>
          <cell r="B203" t="str">
            <v>Vöôït soâng £ 95</v>
          </cell>
          <cell r="C203" t="str">
            <v>V.trí</v>
          </cell>
          <cell r="D203">
            <v>0</v>
          </cell>
          <cell r="E203">
            <v>261513</v>
          </cell>
        </row>
        <row r="204">
          <cell r="A204" t="str">
            <v>06.5083</v>
          </cell>
          <cell r="B204" t="str">
            <v>Vöôït soâng £ 150</v>
          </cell>
          <cell r="C204" t="str">
            <v>V.trí</v>
          </cell>
          <cell r="D204">
            <v>0</v>
          </cell>
          <cell r="E204">
            <v>391728</v>
          </cell>
        </row>
        <row r="205">
          <cell r="A205" t="str">
            <v>06.5084</v>
          </cell>
          <cell r="B205" t="str">
            <v>Vöôït soâng £ 240</v>
          </cell>
          <cell r="C205" t="str">
            <v>V.trí</v>
          </cell>
          <cell r="D205">
            <v>0</v>
          </cell>
          <cell r="E205">
            <v>440965</v>
          </cell>
        </row>
        <row r="206">
          <cell r="A206" t="str">
            <v>06.5085</v>
          </cell>
          <cell r="B206" t="str">
            <v>Vöôït soâng &gt; 240</v>
          </cell>
          <cell r="C206" t="str">
            <v>V.trí</v>
          </cell>
          <cell r="D206">
            <v>0</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D221">
            <v>0</v>
          </cell>
          <cell r="E221">
            <v>71813</v>
          </cell>
        </row>
        <row r="222">
          <cell r="A222" t="str">
            <v>02.1212</v>
          </cell>
          <cell r="B222" t="str">
            <v>Vaän chuyeån xi maêng cöï ly 300m</v>
          </cell>
          <cell r="C222" t="str">
            <v>taán</v>
          </cell>
          <cell r="D222">
            <v>0</v>
          </cell>
          <cell r="E222">
            <v>67545</v>
          </cell>
        </row>
        <row r="223">
          <cell r="A223" t="str">
            <v>02.1213</v>
          </cell>
          <cell r="B223" t="str">
            <v>Vaän chuyeån xi maêng cöï ly 500m</v>
          </cell>
          <cell r="C223" t="str">
            <v>taán</v>
          </cell>
          <cell r="D223">
            <v>0</v>
          </cell>
          <cell r="E223">
            <v>66956</v>
          </cell>
        </row>
        <row r="224">
          <cell r="A224" t="str">
            <v>02.1214</v>
          </cell>
          <cell r="B224" t="str">
            <v>Vaän chuyeån xi maêng cöï ly &gt;500m</v>
          </cell>
          <cell r="C224" t="str">
            <v>taán</v>
          </cell>
          <cell r="D224">
            <v>0</v>
          </cell>
          <cell r="E224">
            <v>66515</v>
          </cell>
        </row>
        <row r="226">
          <cell r="A226" t="str">
            <v>02.1241</v>
          </cell>
          <cell r="B226" t="str">
            <v xml:space="preserve">Vaän chuyeån ñaù </v>
          </cell>
          <cell r="C226" t="str">
            <v>m3</v>
          </cell>
          <cell r="D226">
            <v>0</v>
          </cell>
          <cell r="E226">
            <v>70635</v>
          </cell>
        </row>
        <row r="227">
          <cell r="A227" t="str">
            <v>02.1242</v>
          </cell>
          <cell r="B227" t="str">
            <v xml:space="preserve">Vaän chuyeån ñaù </v>
          </cell>
          <cell r="C227" t="str">
            <v>m3</v>
          </cell>
          <cell r="D227">
            <v>0</v>
          </cell>
          <cell r="E227">
            <v>67692</v>
          </cell>
        </row>
        <row r="228">
          <cell r="A228" t="str">
            <v>02.1243</v>
          </cell>
          <cell r="B228" t="str">
            <v xml:space="preserve">Vaän chuyeån ñaù </v>
          </cell>
          <cell r="C228" t="str">
            <v>m3</v>
          </cell>
          <cell r="D228">
            <v>0</v>
          </cell>
          <cell r="E228">
            <v>67104</v>
          </cell>
        </row>
        <row r="229">
          <cell r="A229" t="str">
            <v>02.1244</v>
          </cell>
          <cell r="B229" t="str">
            <v xml:space="preserve">Vaän chuyeån ñaù </v>
          </cell>
          <cell r="C229" t="str">
            <v>m3</v>
          </cell>
          <cell r="D229">
            <v>0</v>
          </cell>
          <cell r="E229">
            <v>66662</v>
          </cell>
        </row>
        <row r="231">
          <cell r="A231" t="str">
            <v>02.1231</v>
          </cell>
          <cell r="B231" t="str">
            <v>Vaän chuyeån caùt</v>
          </cell>
          <cell r="C231" t="str">
            <v>m3</v>
          </cell>
          <cell r="D231">
            <v>0</v>
          </cell>
          <cell r="E231">
            <v>67251</v>
          </cell>
        </row>
        <row r="232">
          <cell r="A232" t="str">
            <v>02.1232</v>
          </cell>
          <cell r="B232" t="str">
            <v>Vaän chuyeån caùt</v>
          </cell>
          <cell r="C232" t="str">
            <v>m3</v>
          </cell>
          <cell r="D232">
            <v>0</v>
          </cell>
          <cell r="E232">
            <v>64308</v>
          </cell>
        </row>
        <row r="233">
          <cell r="A233" t="str">
            <v>02.1233</v>
          </cell>
          <cell r="B233" t="str">
            <v>Vaän chuyeån caùt</v>
          </cell>
          <cell r="C233" t="str">
            <v>m3</v>
          </cell>
          <cell r="D233">
            <v>0</v>
          </cell>
          <cell r="E233">
            <v>63719</v>
          </cell>
        </row>
        <row r="234">
          <cell r="A234" t="str">
            <v>02.1234</v>
          </cell>
          <cell r="B234" t="str">
            <v>Vaän chuyeån caùt</v>
          </cell>
          <cell r="C234" t="str">
            <v>m3</v>
          </cell>
          <cell r="D234">
            <v>0</v>
          </cell>
          <cell r="E234">
            <v>62983</v>
          </cell>
        </row>
        <row r="236">
          <cell r="A236" t="str">
            <v>02.1351</v>
          </cell>
          <cell r="B236" t="str">
            <v>Vaän chuyeån coát theùp + bulon</v>
          </cell>
          <cell r="C236" t="str">
            <v>Taán</v>
          </cell>
          <cell r="D236">
            <v>0</v>
          </cell>
          <cell r="E236">
            <v>110221</v>
          </cell>
        </row>
        <row r="237">
          <cell r="A237" t="str">
            <v>02.1352</v>
          </cell>
          <cell r="B237" t="str">
            <v>Vaän chuyeån coát theùp + bulon</v>
          </cell>
          <cell r="C237" t="str">
            <v>Taán</v>
          </cell>
          <cell r="D237">
            <v>0</v>
          </cell>
          <cell r="E237">
            <v>103451</v>
          </cell>
        </row>
        <row r="238">
          <cell r="A238" t="str">
            <v>02.1353</v>
          </cell>
          <cell r="B238" t="str">
            <v>Vaän chuyeån coát theùp + bulon</v>
          </cell>
          <cell r="C238" t="str">
            <v>Taán</v>
          </cell>
          <cell r="D238">
            <v>0</v>
          </cell>
          <cell r="E238">
            <v>102127</v>
          </cell>
        </row>
        <row r="239">
          <cell r="A239" t="str">
            <v>02.1354</v>
          </cell>
          <cell r="B239" t="str">
            <v>Vaän chuyeån coát theùp + bulon</v>
          </cell>
          <cell r="C239" t="str">
            <v>Taán</v>
          </cell>
          <cell r="D239">
            <v>0</v>
          </cell>
          <cell r="E239">
            <v>93739</v>
          </cell>
        </row>
        <row r="241">
          <cell r="A241" t="str">
            <v>02.1361</v>
          </cell>
          <cell r="B241" t="str">
            <v>Vaän chuyeån coät theùp</v>
          </cell>
          <cell r="C241" t="str">
            <v>Taán</v>
          </cell>
          <cell r="D241">
            <v>0</v>
          </cell>
          <cell r="E241">
            <v>100214</v>
          </cell>
        </row>
        <row r="242">
          <cell r="A242" t="str">
            <v>02.1362</v>
          </cell>
          <cell r="B242" t="str">
            <v>Vaän chuyeån coät theùp</v>
          </cell>
          <cell r="C242" t="str">
            <v>Taán</v>
          </cell>
          <cell r="D242">
            <v>0</v>
          </cell>
          <cell r="E242">
            <v>94033</v>
          </cell>
        </row>
        <row r="243">
          <cell r="A243" t="str">
            <v>02.1363</v>
          </cell>
          <cell r="B243" t="str">
            <v>Vaän chuyeån coät theùp</v>
          </cell>
          <cell r="C243" t="str">
            <v>Taán</v>
          </cell>
          <cell r="D243">
            <v>0</v>
          </cell>
          <cell r="E243">
            <v>92856</v>
          </cell>
        </row>
        <row r="244">
          <cell r="A244" t="str">
            <v>02.1364</v>
          </cell>
          <cell r="B244" t="str">
            <v>Vaän chuyeån coät theùp</v>
          </cell>
          <cell r="C244" t="str">
            <v>Taán</v>
          </cell>
          <cell r="D244">
            <v>0</v>
          </cell>
          <cell r="E244">
            <v>91973</v>
          </cell>
        </row>
        <row r="246">
          <cell r="A246" t="str">
            <v>02.1331</v>
          </cell>
          <cell r="B246" t="str">
            <v>Vaän chuyeån vaùn khuoân</v>
          </cell>
          <cell r="C246" t="str">
            <v>m3</v>
          </cell>
          <cell r="D246">
            <v>0</v>
          </cell>
          <cell r="E246">
            <v>57391</v>
          </cell>
        </row>
        <row r="247">
          <cell r="A247" t="str">
            <v>02.1332</v>
          </cell>
          <cell r="B247" t="str">
            <v>Vaän chuyeån vaùn khuoân</v>
          </cell>
          <cell r="C247" t="str">
            <v>m3</v>
          </cell>
          <cell r="D247">
            <v>0</v>
          </cell>
          <cell r="E247">
            <v>55037</v>
          </cell>
        </row>
        <row r="248">
          <cell r="A248" t="str">
            <v>02.1333</v>
          </cell>
          <cell r="B248" t="str">
            <v>Vaän chuyeån vaùn khuoân</v>
          </cell>
          <cell r="C248" t="str">
            <v>m3</v>
          </cell>
          <cell r="D248">
            <v>0</v>
          </cell>
          <cell r="E248">
            <v>54301</v>
          </cell>
        </row>
        <row r="249">
          <cell r="A249" t="str">
            <v>02.1334</v>
          </cell>
          <cell r="B249" t="str">
            <v>Vaän chuyeån vaùn khuoân</v>
          </cell>
          <cell r="C249" t="str">
            <v>m3</v>
          </cell>
          <cell r="D249">
            <v>0</v>
          </cell>
          <cell r="E249">
            <v>53859</v>
          </cell>
        </row>
        <row r="251">
          <cell r="A251" t="str">
            <v>02.1321</v>
          </cell>
          <cell r="B251" t="str">
            <v>Vaän chuyeån nöôùc</v>
          </cell>
          <cell r="C251" t="str">
            <v>m3</v>
          </cell>
          <cell r="D251">
            <v>0</v>
          </cell>
          <cell r="E251">
            <v>57833</v>
          </cell>
        </row>
        <row r="252">
          <cell r="A252" t="str">
            <v>02.1322</v>
          </cell>
          <cell r="B252" t="str">
            <v>Vaän chuyeån nöôùc</v>
          </cell>
          <cell r="C252" t="str">
            <v>m3</v>
          </cell>
          <cell r="D252">
            <v>0</v>
          </cell>
          <cell r="E252">
            <v>56950</v>
          </cell>
        </row>
        <row r="253">
          <cell r="A253" t="str">
            <v>02.1323</v>
          </cell>
          <cell r="B253" t="str">
            <v>Vaän chuyeån nöôùc</v>
          </cell>
          <cell r="C253" t="str">
            <v>m3</v>
          </cell>
          <cell r="D253">
            <v>0</v>
          </cell>
          <cell r="E253">
            <v>49592</v>
          </cell>
        </row>
        <row r="254">
          <cell r="A254" t="str">
            <v>02.1324</v>
          </cell>
          <cell r="B254" t="str">
            <v>Vaän chuyeån nöôùc</v>
          </cell>
          <cell r="C254" t="str">
            <v>m3</v>
          </cell>
          <cell r="D254">
            <v>0</v>
          </cell>
          <cell r="E254">
            <v>48415</v>
          </cell>
        </row>
        <row r="256">
          <cell r="A256" t="str">
            <v>02.1391</v>
          </cell>
          <cell r="B256" t="str">
            <v>Vaän chuyeån coïc tre</v>
          </cell>
          <cell r="C256" t="str">
            <v>coïc</v>
          </cell>
          <cell r="D256">
            <v>0</v>
          </cell>
          <cell r="E256">
            <v>17953</v>
          </cell>
        </row>
        <row r="257">
          <cell r="A257" t="str">
            <v>02.1392</v>
          </cell>
          <cell r="B257" t="str">
            <v>Vaän chuyeån coïc tre</v>
          </cell>
          <cell r="C257" t="str">
            <v>coïc</v>
          </cell>
          <cell r="D257">
            <v>0</v>
          </cell>
          <cell r="E257">
            <v>16923</v>
          </cell>
        </row>
        <row r="258">
          <cell r="A258" t="str">
            <v>02.1393</v>
          </cell>
          <cell r="B258" t="str">
            <v>Vaän chuyeån coïc tre</v>
          </cell>
          <cell r="C258" t="str">
            <v>coïc</v>
          </cell>
          <cell r="D258">
            <v>0</v>
          </cell>
          <cell r="E258">
            <v>16776</v>
          </cell>
        </row>
        <row r="259">
          <cell r="A259" t="str">
            <v>02.1394</v>
          </cell>
          <cell r="B259" t="str">
            <v>Vaän chuyeån coïc tre</v>
          </cell>
          <cell r="C259" t="str">
            <v>coïc</v>
          </cell>
          <cell r="D259">
            <v>0</v>
          </cell>
          <cell r="E259">
            <v>16629</v>
          </cell>
        </row>
        <row r="261">
          <cell r="A261" t="str">
            <v>02.1391</v>
          </cell>
          <cell r="B261" t="str">
            <v>Vaän chuyeån coùt eùp</v>
          </cell>
          <cell r="C261" t="str">
            <v>taám</v>
          </cell>
          <cell r="D261">
            <v>0</v>
          </cell>
          <cell r="E261">
            <v>17953</v>
          </cell>
        </row>
        <row r="262">
          <cell r="A262" t="str">
            <v>02.1392</v>
          </cell>
          <cell r="B262" t="str">
            <v>Vaän chuyeån coùt eùp</v>
          </cell>
          <cell r="C262" t="str">
            <v>taám</v>
          </cell>
          <cell r="D262">
            <v>0</v>
          </cell>
          <cell r="E262">
            <v>16923</v>
          </cell>
        </row>
        <row r="263">
          <cell r="A263" t="str">
            <v>02.1393</v>
          </cell>
          <cell r="B263" t="str">
            <v>Vaän chuyeån coùt eùp</v>
          </cell>
          <cell r="C263" t="str">
            <v>taám</v>
          </cell>
          <cell r="D263">
            <v>0</v>
          </cell>
          <cell r="E263">
            <v>16776</v>
          </cell>
        </row>
        <row r="264">
          <cell r="A264" t="str">
            <v>02.1394</v>
          </cell>
          <cell r="B264" t="str">
            <v>Vaän chuyeån coùt eùp</v>
          </cell>
          <cell r="C264" t="str">
            <v>taán</v>
          </cell>
          <cell r="D264">
            <v>0</v>
          </cell>
          <cell r="E264">
            <v>16629</v>
          </cell>
        </row>
        <row r="266">
          <cell r="A266" t="str">
            <v>02.1421</v>
          </cell>
          <cell r="B266" t="str">
            <v>Vaän chuyeån phuï kieän</v>
          </cell>
          <cell r="C266" t="str">
            <v>taán</v>
          </cell>
          <cell r="D266">
            <v>0</v>
          </cell>
          <cell r="E266">
            <v>99184</v>
          </cell>
        </row>
        <row r="267">
          <cell r="A267" t="str">
            <v>02.1422</v>
          </cell>
          <cell r="B267" t="str">
            <v>Vaän chuyeån phuï kieän</v>
          </cell>
          <cell r="C267" t="str">
            <v>taán</v>
          </cell>
          <cell r="D267">
            <v>0</v>
          </cell>
          <cell r="E267">
            <v>93150</v>
          </cell>
        </row>
        <row r="268">
          <cell r="A268" t="str">
            <v>02.1423</v>
          </cell>
          <cell r="B268" t="str">
            <v>Vaän chuyeån phuï kieän</v>
          </cell>
          <cell r="C268" t="str">
            <v>taán</v>
          </cell>
          <cell r="D268">
            <v>0</v>
          </cell>
          <cell r="E268">
            <v>91973</v>
          </cell>
        </row>
        <row r="269">
          <cell r="A269" t="str">
            <v>02.1424</v>
          </cell>
          <cell r="B269" t="str">
            <v>Vaän chuyeån phuï kieän</v>
          </cell>
          <cell r="C269" t="str">
            <v>taán</v>
          </cell>
          <cell r="D269">
            <v>0</v>
          </cell>
          <cell r="E269">
            <v>90943</v>
          </cell>
        </row>
        <row r="271">
          <cell r="A271" t="str">
            <v>02.1431</v>
          </cell>
          <cell r="B271" t="str">
            <v>Vaän chuyeån söù caùc loaïi</v>
          </cell>
          <cell r="C271" t="str">
            <v>taán</v>
          </cell>
          <cell r="D271">
            <v>0</v>
          </cell>
          <cell r="E271">
            <v>130234</v>
          </cell>
        </row>
        <row r="272">
          <cell r="A272" t="str">
            <v>02.1432</v>
          </cell>
          <cell r="B272" t="str">
            <v>Vaän chuyeån söù caùc loaïi</v>
          </cell>
          <cell r="C272" t="str">
            <v>taán</v>
          </cell>
          <cell r="D272">
            <v>0</v>
          </cell>
          <cell r="E272">
            <v>122287</v>
          </cell>
        </row>
        <row r="273">
          <cell r="A273" t="str">
            <v>02.1433</v>
          </cell>
          <cell r="B273" t="str">
            <v>Vaän chuyeån söù caùc loaïi</v>
          </cell>
          <cell r="C273" t="str">
            <v>taán</v>
          </cell>
          <cell r="D273">
            <v>0</v>
          </cell>
          <cell r="E273">
            <v>120669</v>
          </cell>
        </row>
        <row r="274">
          <cell r="A274" t="str">
            <v>02.1434</v>
          </cell>
          <cell r="B274" t="str">
            <v>Vaän chuyeån söù caùc loaïi</v>
          </cell>
          <cell r="C274" t="str">
            <v>taán</v>
          </cell>
          <cell r="D274">
            <v>0</v>
          </cell>
          <cell r="E274">
            <v>119491</v>
          </cell>
        </row>
        <row r="276">
          <cell r="A276" t="str">
            <v>02.1441</v>
          </cell>
          <cell r="B276" t="str">
            <v>Vaän chuyeån söù caùc loaïi</v>
          </cell>
          <cell r="C276" t="str">
            <v>taán</v>
          </cell>
          <cell r="D276">
            <v>0</v>
          </cell>
          <cell r="E276">
            <v>100214</v>
          </cell>
        </row>
        <row r="277">
          <cell r="A277" t="str">
            <v>02.1442</v>
          </cell>
          <cell r="B277" t="str">
            <v>Vaän chuyeån söù caùc loaïi</v>
          </cell>
          <cell r="C277" t="str">
            <v>taán</v>
          </cell>
          <cell r="D277">
            <v>0</v>
          </cell>
          <cell r="E277">
            <v>93886</v>
          </cell>
        </row>
        <row r="278">
          <cell r="A278" t="str">
            <v>02.1443</v>
          </cell>
          <cell r="B278" t="str">
            <v>Vaän chuyeån söù caùc loaïi</v>
          </cell>
          <cell r="C278" t="str">
            <v>taán</v>
          </cell>
          <cell r="D278">
            <v>0</v>
          </cell>
          <cell r="E278">
            <v>92856</v>
          </cell>
        </row>
        <row r="279">
          <cell r="A279" t="str">
            <v>02.1444</v>
          </cell>
          <cell r="B279" t="str">
            <v>Vaän chuyeån söù caùc loaïi</v>
          </cell>
          <cell r="C279" t="str">
            <v>taán</v>
          </cell>
          <cell r="D279">
            <v>0</v>
          </cell>
          <cell r="E279">
            <v>91973</v>
          </cell>
        </row>
        <row r="281">
          <cell r="A281" t="str">
            <v>02.1451</v>
          </cell>
          <cell r="B281" t="str">
            <v>Vaän chuyeån caáu kieän beâ toâng ñuùc saün caùc loaïi</v>
          </cell>
          <cell r="C281" t="str">
            <v>taán</v>
          </cell>
          <cell r="D281">
            <v>0</v>
          </cell>
          <cell r="E281">
            <v>90207</v>
          </cell>
        </row>
        <row r="282">
          <cell r="A282" t="str">
            <v>02.1452</v>
          </cell>
          <cell r="B282" t="str">
            <v>Vaän chuyeån caáu kieän beâ toâng ñuùc saün caùc loaïi</v>
          </cell>
          <cell r="C282" t="str">
            <v>taán</v>
          </cell>
          <cell r="D282">
            <v>0</v>
          </cell>
          <cell r="E282">
            <v>84615</v>
          </cell>
        </row>
        <row r="283">
          <cell r="A283" t="str">
            <v>02.1453</v>
          </cell>
          <cell r="B283" t="str">
            <v>Vaän chuyeån caáu kieän beâ toâng ñuùc saün caùc loaïi</v>
          </cell>
          <cell r="C283" t="str">
            <v>taán</v>
          </cell>
          <cell r="D283">
            <v>0</v>
          </cell>
          <cell r="E283">
            <v>83585</v>
          </cell>
        </row>
        <row r="284">
          <cell r="A284" t="str">
            <v>02.1454</v>
          </cell>
          <cell r="B284" t="str">
            <v>Vaän chuyeån caáu kieän beâ toâng ñuùc saün caùc loaïi</v>
          </cell>
          <cell r="C284" t="str">
            <v>taán</v>
          </cell>
          <cell r="D284">
            <v>0</v>
          </cell>
          <cell r="E284">
            <v>82702</v>
          </cell>
        </row>
        <row r="286">
          <cell r="A286" t="str">
            <v>02.1461</v>
          </cell>
          <cell r="B286" t="str">
            <v>Vaän chuyeån coät  BTLT</v>
          </cell>
          <cell r="C286" t="str">
            <v>taán</v>
          </cell>
          <cell r="D286">
            <v>0</v>
          </cell>
          <cell r="E286">
            <v>140241</v>
          </cell>
        </row>
        <row r="287">
          <cell r="A287" t="str">
            <v>02.1462</v>
          </cell>
          <cell r="B287" t="str">
            <v>Vaän chuyeån coät  BTLT</v>
          </cell>
          <cell r="C287" t="str">
            <v>taán</v>
          </cell>
          <cell r="D287">
            <v>0</v>
          </cell>
          <cell r="E287">
            <v>131705</v>
          </cell>
        </row>
        <row r="288">
          <cell r="A288" t="str">
            <v>02.1463</v>
          </cell>
          <cell r="B288" t="str">
            <v>Vaän chuyeån coät  BTLT</v>
          </cell>
          <cell r="C288" t="str">
            <v>taán</v>
          </cell>
          <cell r="D288">
            <v>0</v>
          </cell>
          <cell r="E288">
            <v>129940</v>
          </cell>
        </row>
        <row r="289">
          <cell r="A289" t="str">
            <v>02.1464</v>
          </cell>
          <cell r="B289" t="str">
            <v>Vaän chuyeån coät  BTLT</v>
          </cell>
          <cell r="C289" t="str">
            <v>taán</v>
          </cell>
          <cell r="D289">
            <v>0</v>
          </cell>
          <cell r="E289">
            <v>128762</v>
          </cell>
        </row>
        <row r="291">
          <cell r="A291" t="str">
            <v>02.1481</v>
          </cell>
          <cell r="B291" t="str">
            <v>Vaän chuyeån DCTC</v>
          </cell>
          <cell r="C291" t="str">
            <v>Taán</v>
          </cell>
          <cell r="D291">
            <v>0</v>
          </cell>
          <cell r="E291">
            <v>91090</v>
          </cell>
        </row>
        <row r="292">
          <cell r="A292" t="str">
            <v>02.1482</v>
          </cell>
          <cell r="B292" t="str">
            <v>Vaän chuyeån DCTC</v>
          </cell>
          <cell r="C292" t="str">
            <v>Taán</v>
          </cell>
          <cell r="D292">
            <v>0</v>
          </cell>
          <cell r="E292">
            <v>84615</v>
          </cell>
        </row>
        <row r="293">
          <cell r="A293" t="str">
            <v>02.1483</v>
          </cell>
          <cell r="B293" t="str">
            <v>Vaän chuyeån DCTC</v>
          </cell>
          <cell r="C293" t="str">
            <v>Taán</v>
          </cell>
          <cell r="D293">
            <v>0</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VL_NV_ M san nen"/>
      <sheetName val="VL_NC_M Nha dieu khien"/>
      <sheetName val="Dgia vat tu"/>
      <sheetName val="Don gia_III"/>
      <sheetName val="[Phan XD TBA 110kV Tan uyen.xls"/>
      <sheetName val="Mong MT­4"/>
      <sheetName val="dg tp(cm"/>
      <sheetName val="A 110kV Tan uyen.xls?THDT duong"/>
      <sheetName val="_Phan XD TBA 110kV Tan uyen.xls"/>
      <sheetName val="Don gia Tay Ninh"/>
      <sheetName val="THDT_san_nen"/>
      <sheetName val="VL-NV-_M_san_nen"/>
      <sheetName val="TL_san_nen"/>
      <sheetName val="THDT_duong"/>
      <sheetName val="VL-NV-_M_duong"/>
      <sheetName val="TL_duong"/>
      <sheetName val="CL_duong"/>
      <sheetName val="THDT_hang_rao"/>
      <sheetName val="VL-NV-_M_Hang_rao"/>
      <sheetName val="CL_Hang_rao"/>
      <sheetName val="TL_Hang_rao"/>
      <sheetName val="THDT_hang_rao_(2)"/>
      <sheetName val="VL-NV-_M_Hang_rao_(2)"/>
      <sheetName val="CL_Hang_rao_(2)"/>
      <sheetName val="TL_Hang_rao_(2)"/>
      <sheetName val="THDT_muong_cap"/>
      <sheetName val="VL-NV-_M_muong_cap"/>
      <sheetName val="CL_muong_cap"/>
      <sheetName val="TL_muong_cap"/>
      <sheetName val="TL_nha"/>
      <sheetName val="CL_PCCC"/>
      <sheetName val="THDT_ngoai_troi"/>
      <sheetName val="VL-NC-M_ngoai_troi"/>
      <sheetName val="CL_ngoai_troi"/>
      <sheetName val="Ngoai_troi"/>
      <sheetName val="TL_ngoai_troi"/>
      <sheetName val="THDT_PCCC1"/>
      <sheetName val="VL-NC-M_PCCC1"/>
      <sheetName val="TL_PCCC1"/>
      <sheetName val="Mong_MB-1"/>
      <sheetName val="TL_mong_MB-1"/>
      <sheetName val="Mong_MBK"/>
      <sheetName val="TL_mong_MBK"/>
      <sheetName val="Mong_MBK_(2)"/>
      <sheetName val="TL_mong__MBK_(2)"/>
      <sheetName val="Mong_MT-4"/>
      <sheetName val="TL_mong_MT-4"/>
      <sheetName val="Khoi_luong_chon_cot"/>
      <sheetName val="THDT_Nha_dieu_khien"/>
      <sheetName val="VL-NC-M_Nha_dieu_khien"/>
      <sheetName val="TL_Nha_dieu_khien"/>
      <sheetName val="Don_gia_Binh_Duong"/>
      <sheetName val="THDT_Nha_DHSX"/>
      <sheetName val="VL-NC-M_Nha_DHSX"/>
      <sheetName val="TL_Nha_DHSX"/>
      <sheetName val="Don_gia_Vung_Tau"/>
      <sheetName val="dg_tphcm"/>
      <sheetName val="Dgia_vat_tu"/>
      <sheetName val="Don_gia_III"/>
      <sheetName val="Don_gia_Dak_Lak"/>
      <sheetName val="VL-NT-_M_Hang_rao"/>
      <sheetName val="CHITIET VL-NC"/>
      <sheetName val="CL Hang ra/ (2)"/>
      <sheetName val="VL-NV- M dung"/>
      <sheetName val="A 110kV Tan uyen.xls_THDT duong"/>
      <sheetName val="CHITIET VL-NC-TT -1p"/>
      <sheetName val="CHITIET VL-NC-TT-3p"/>
      <sheetName val="CL Hang ra_ (2)"/>
      <sheetName val="THDT hang rao????????????䥜ƌ?_x0004_"/>
      <sheetName val="THDT hang rao____________䥜ƌ__x0004_"/>
      <sheetName val="DG vat tu"/>
      <sheetName val="Phan XD TBA 110kV Tan uyen"/>
      <sheetName val="THDT_san_nen1"/>
      <sheetName val="VL-NV-_M_san_nen1"/>
      <sheetName val="TL_san_nen1"/>
      <sheetName val="THDT_duong1"/>
      <sheetName val="VL-NV-_M_duong1"/>
      <sheetName val="TL_duong1"/>
      <sheetName val="CL_duong1"/>
      <sheetName val="THDT_hang_rao1"/>
      <sheetName val="VL-NV-_M_Hang_rao1"/>
      <sheetName val="CL_Hang_rao1"/>
      <sheetName val="TL_Hang_rao1"/>
      <sheetName val="THDT_hang_rao_(2)1"/>
      <sheetName val="VL-NV-_M_Hang_rao_(2)1"/>
      <sheetName val="CL_Hang_rao_(2)1"/>
      <sheetName val="TL_Hang_rao_(2)1"/>
      <sheetName val="THDT_muong_cap1"/>
      <sheetName val="VL-NV-_M_muong_cap1"/>
      <sheetName val="CL_muong_cap1"/>
      <sheetName val="TL_muong_cap1"/>
      <sheetName val="TL_nha1"/>
      <sheetName val="CL_PCCC1"/>
      <sheetName val="THDT_ngoai_troi1"/>
      <sheetName val="VL-NC-M_ngoai_troi1"/>
      <sheetName val="CL_ngoai_troi1"/>
      <sheetName val="Ngoai_troi1"/>
      <sheetName val="TL_ngoai_troi1"/>
      <sheetName val="THDT_PCCC2"/>
      <sheetName val="VL-NC-M_PCCC2"/>
      <sheetName val="TL_PCCC2"/>
      <sheetName val="Mong_MB-11"/>
      <sheetName val="TL_mong_MB-11"/>
      <sheetName val="Mong_MBK1"/>
      <sheetName val="TL_mong_MBK1"/>
      <sheetName val="Mong_MBK_(2)1"/>
      <sheetName val="TL_mong__MBK_(2)1"/>
      <sheetName val="Mong_MT-41"/>
      <sheetName val="TL_mong_MT-41"/>
      <sheetName val="Khoi_luong_chon_cot1"/>
      <sheetName val="THDT_Nha_dieu_khien1"/>
      <sheetName val="VL-NC-M_Nha_dieu_khien1"/>
      <sheetName val="TL_Nha_dieu_khien1"/>
      <sheetName val="Don_gia_Binh_Duong1"/>
      <sheetName val="THDT_Nha_DHSX1"/>
      <sheetName val="VL-NC-M_Nha_DHSX1"/>
      <sheetName val="TL_Nha_DHSX1"/>
      <sheetName val="Don_gia_Vung_Tau1"/>
      <sheetName val="dg_tphcm1"/>
      <sheetName val="Dgia_vat_tu1"/>
      <sheetName val="Don_gia_III1"/>
      <sheetName val="Don gia vung III"/>
      <sheetName val="VL-NV- M&quot;duong"/>
      <sheetName val="Mong_MT­4"/>
      <sheetName val="dg_tp(cm"/>
      <sheetName val="_Phan_XD_TBA_110kV_Tan_uyen_xls"/>
      <sheetName val="A_110kV_Tan_uyen_xls_THDT_duong"/>
      <sheetName val="DG_vat_tu"/>
      <sheetName val="Don_gia_Tay_Ninh"/>
      <sheetName val="CL_Hang_ra__(2)"/>
      <sheetName val="A_110kV_Tan_uyen_xls?THDT_duong"/>
      <sheetName val="CL_Hang_ra/_(2)"/>
      <sheetName val="T"/>
      <sheetName val="CHITIET_VL-NC"/>
      <sheetName val="UP"/>
      <sheetName val="TH VL, NC, DDHT Thanhphuoc"/>
      <sheetName val="THDT hang rao???????????????_x0004_"/>
      <sheetName val="THDT hang rao________________x0004_"/>
      <sheetName val="Don gia"/>
      <sheetName val="June"/>
      <sheetName val="L2"/>
      <sheetName val="B4"/>
      <sheetName val="B3"/>
      <sheetName val="L4"/>
      <sheetName val="Luong_Sgn4"/>
      <sheetName val="Luong_Sgn1"/>
      <sheetName val="L5"/>
      <sheetName val="Luong_Sgn2"/>
      <sheetName val="Luong_Sgn5"/>
      <sheetName val="DON GIA CAN THO"/>
      <sheetName val="TONG HOP VL-NC"/>
      <sheetName val="gvl"/>
      <sheetName val="1. BS-PL"/>
      <sheetName val="6. Note risk"/>
      <sheetName val="3.1 S.CF - working"/>
      <sheetName val="5. Notes"/>
      <sheetName val="3.2 C.CF - working"/>
      <sheetName val="2. OBS"/>
      <sheetName val="THDT hang rao_x0000__x0000__x0000__x0000__x0000__x0000__x0000__x0000__x0000__x0000__x0000__x0000_䥜ƌ_x0000__x0004_"/>
      <sheetName val="T_x0000__x000a_ä_x0007_RP`©B-1"/>
      <sheetName val="THDT hang rao_x0000__x0000__x0000__x0000__x0000__x0000__x0000__x0000__x0000__x0000__x0000__x0000_??_x0000__x0004_"/>
      <sheetName val="Don_gia_Dak_Lak1"/>
      <sheetName val="VL_NV__M_san_nen"/>
      <sheetName val="VL_NC_M_Nha_dieu_khien"/>
      <sheetName val="VL-NT-_M_Hang_rao1"/>
      <sheetName val="[Phan_XD_TBA_110kV_Tan_uyen_xls"/>
      <sheetName val="VL-NV-_M_dung"/>
      <sheetName val="THDT_hang_rao䥜ƌ"/>
      <sheetName val="THDT_hang_rao????????????䥜ƌ?"/>
      <sheetName val="Index"/>
      <sheetName val="sheet3"/>
      <sheetName val="THDT hang rao????_x0004_"/>
      <sheetName val="THDT hang rao_____x0004_"/>
      <sheetName val="CTGS"/>
      <sheetName val="CANDOI"/>
      <sheetName val="MATK"/>
    </sheetNames>
    <sheetDataSet>
      <sheetData sheetId="0">
        <row r="2">
          <cell r="G2" t="str">
            <v>dung</v>
          </cell>
        </row>
      </sheetData>
      <sheetData sheetId="1">
        <row r="2">
          <cell r="G2" t="str">
            <v>dung</v>
          </cell>
        </row>
      </sheetData>
      <sheetData sheetId="2">
        <row r="2">
          <cell r="G2" t="str">
            <v>dung</v>
          </cell>
        </row>
      </sheetData>
      <sheetData sheetId="3">
        <row r="2">
          <cell r="G2" t="str">
            <v>dung</v>
          </cell>
        </row>
      </sheetData>
      <sheetData sheetId="4">
        <row r="2">
          <cell r="G2" t="str">
            <v>dung</v>
          </cell>
        </row>
      </sheetData>
      <sheetData sheetId="5">
        <row r="2">
          <cell r="G2" t="str">
            <v>dung</v>
          </cell>
        </row>
      </sheetData>
      <sheetData sheetId="6">
        <row r="2">
          <cell r="G2" t="str">
            <v>dung</v>
          </cell>
        </row>
      </sheetData>
      <sheetData sheetId="7">
        <row r="2">
          <cell r="G2" t="str">
            <v>dung</v>
          </cell>
        </row>
      </sheetData>
      <sheetData sheetId="8">
        <row r="2">
          <cell r="G2" t="str">
            <v>dung</v>
          </cell>
        </row>
      </sheetData>
      <sheetData sheetId="9">
        <row r="2">
          <cell r="G2" t="str">
            <v>dung</v>
          </cell>
        </row>
      </sheetData>
      <sheetData sheetId="10">
        <row r="2">
          <cell r="G2" t="str">
            <v>dung</v>
          </cell>
        </row>
      </sheetData>
      <sheetData sheetId="11">
        <row r="2">
          <cell r="G2" t="str">
            <v>dung</v>
          </cell>
        </row>
      </sheetData>
      <sheetData sheetId="12">
        <row r="2">
          <cell r="G2" t="str">
            <v>dung</v>
          </cell>
        </row>
      </sheetData>
      <sheetData sheetId="13">
        <row r="2">
          <cell r="G2" t="str">
            <v>dung</v>
          </cell>
        </row>
      </sheetData>
      <sheetData sheetId="14">
        <row r="2">
          <cell r="G2" t="str">
            <v>dung</v>
          </cell>
        </row>
      </sheetData>
      <sheetData sheetId="15">
        <row r="2">
          <cell r="G2" t="str">
            <v>dung</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G2" t="str">
            <v>dung</v>
          </cell>
        </row>
      </sheetData>
      <sheetData sheetId="33">
        <row r="2">
          <cell r="G2" t="str">
            <v>dung</v>
          </cell>
        </row>
      </sheetData>
      <sheetData sheetId="34">
        <row r="2">
          <cell r="G2" t="str">
            <v>dung</v>
          </cell>
        </row>
      </sheetData>
      <sheetData sheetId="35">
        <row r="2">
          <cell r="G2" t="str">
            <v>dung</v>
          </cell>
        </row>
      </sheetData>
      <sheetData sheetId="36">
        <row r="2">
          <cell r="G2" t="str">
            <v>dung</v>
          </cell>
        </row>
      </sheetData>
      <sheetData sheetId="37">
        <row r="2">
          <cell r="G2" t="str">
            <v>dung</v>
          </cell>
        </row>
      </sheetData>
      <sheetData sheetId="38" refreshError="1">
        <row r="2">
          <cell r="G2" t="str">
            <v>dung</v>
          </cell>
        </row>
      </sheetData>
      <sheetData sheetId="39"/>
      <sheetData sheetId="40"/>
      <sheetData sheetId="41"/>
      <sheetData sheetId="42"/>
      <sheetData sheetId="43"/>
      <sheetData sheetId="44"/>
      <sheetData sheetId="45" refreshError="1"/>
      <sheetData sheetId="46"/>
      <sheetData sheetId="47"/>
      <sheetData sheetId="48"/>
      <sheetData sheetId="49"/>
      <sheetData sheetId="50"/>
      <sheetData sheetId="51" refreshError="1"/>
      <sheetData sheetId="52"/>
      <sheetData sheetId="53"/>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refreshError="1"/>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TTDN"/>
      <sheetName val="BAN RA"/>
      <sheetName val="HD VAT"/>
      <sheetName val="HD BH"/>
      <sheetName val="HANG HOA"/>
      <sheetName val="TKGTGT"/>
      <sheetName val="NXT NVL"/>
      <sheetName val="HDKT"/>
      <sheetName val="THSDHD"/>
      <sheetName val="THSDHD QUY III"/>
      <sheetName val="BKBL HH,DV"/>
      <sheetName val="TK TNCN"/>
      <sheetName val=".xls]PHIEU XAC MINH"/>
      <sheetName val=".xls]SO XAC MINH (TH)"/>
    </sheetNames>
    <sheetDataSet>
      <sheetData sheetId="0" refreshError="1">
        <row r="2">
          <cell r="A2" t="str">
            <v>0600003563</v>
          </cell>
          <cell r="B2" t="str">
            <v>Cty TNHH Ñöùc Phöông - Tænh Nam Ñònh</v>
          </cell>
          <cell r="C2" t="str">
            <v>Cty TNHH Ñöùc Phöông - 291 Hoøang Vaên Thuï, TP.Nam Ñònh, Tænh Nam Ñònh</v>
          </cell>
        </row>
        <row r="3">
          <cell r="A3">
            <v>2900325445</v>
          </cell>
          <cell r="B3" t="str">
            <v>Cty CP TM Ngheä An - Ngheä An</v>
          </cell>
          <cell r="C3" t="str">
            <v>Cty CP TM Ngheä An - 19 Quang Trung, TP.Vinh, Ngheä An</v>
          </cell>
        </row>
        <row r="4">
          <cell r="A4" t="str">
            <v>0302183649</v>
          </cell>
          <cell r="B4" t="str">
            <v>Cty TNHH SX-TM Huy Hoøang- Q.1</v>
          </cell>
          <cell r="C4" t="str">
            <v>Cty TNHH SX-TM Huy Hoøang - 265 Lyù Töï Troïng, Q.1</v>
          </cell>
        </row>
        <row r="5">
          <cell r="A5">
            <v>2900325445</v>
          </cell>
          <cell r="B5" t="str">
            <v>Cty CP TM Ngheä An - Ngheä An</v>
          </cell>
          <cell r="C5" t="str">
            <v>Cty CP TM Ngheä An - 19 Quang Trung, TP.Vinh, Ngheä An</v>
          </cell>
        </row>
        <row r="6">
          <cell r="A6">
            <v>2900325445</v>
          </cell>
          <cell r="B6" t="str">
            <v>Cty CP TM Ngheä An - Ngheä An</v>
          </cell>
          <cell r="C6" t="str">
            <v>Cty CP TM Ngheä An - 19 Quang Trung, TP.Vinh, Ngheä An</v>
          </cell>
        </row>
        <row r="7">
          <cell r="A7" t="str">
            <v>0302183649</v>
          </cell>
          <cell r="B7" t="str">
            <v>Cty TNHH SX-TM Huy Hoøang - Q.1</v>
          </cell>
          <cell r="C7" t="str">
            <v>Cty TNHH SX-TM Huy Hoøang - 265 Lyù Töï Troïng, Q.1</v>
          </cell>
        </row>
        <row r="8">
          <cell r="A8" t="str">
            <v>0300865043</v>
          </cell>
          <cell r="B8" t="str">
            <v>Cty TNHH Hoøang Chung - Q.1</v>
          </cell>
          <cell r="C8" t="str">
            <v>Cty TNHH Hoøang Chung - 148 Leâ Lai, Q.1</v>
          </cell>
        </row>
        <row r="9">
          <cell r="A9" t="str">
            <v>0301927038</v>
          </cell>
          <cell r="B9" t="str">
            <v>Cty TNHH Nam Thònh - Q.5</v>
          </cell>
          <cell r="C9" t="str">
            <v>Cty TNHH Nam Thònh-100Q An Döông Vöông, Q.5</v>
          </cell>
        </row>
        <row r="10">
          <cell r="A10" t="str">
            <v>0600003563</v>
          </cell>
          <cell r="B10" t="str">
            <v>Cty TNHH Ñöùc Phöông , Tænh Nam Ñònh</v>
          </cell>
          <cell r="C10" t="str">
            <v>Cty TNHH Ñöùc Phöông - 291 Hoøang Vaên Thuï, TP.Nam Ñònh, Tænh Nam Ñònh</v>
          </cell>
        </row>
        <row r="11">
          <cell r="A11" t="str">
            <v>0302021285</v>
          </cell>
          <cell r="B11" t="str">
            <v>Cty TNHH Ñoâ Thanh , H.Bình Chaùnh</v>
          </cell>
          <cell r="C11" t="str">
            <v>Cty TNHH Ñoâ Thanh - 4/25 Aáp 3 , Xaõ Taân Quyù Taây, H.Bình Chaùnh</v>
          </cell>
        </row>
        <row r="12">
          <cell r="A12" t="str">
            <v>0302183649</v>
          </cell>
          <cell r="B12" t="str">
            <v>Cty TNHH SX-TM Huy Hoøang , Q.1</v>
          </cell>
          <cell r="C12" t="str">
            <v>Cty TNHH SX-TM Huy Hoøang - 265 Lyù Töï Troïng, Q.1</v>
          </cell>
        </row>
        <row r="13">
          <cell r="A13" t="str">
            <v>0302918861</v>
          </cell>
          <cell r="B13" t="str">
            <v>Cty TNHH TM-DV Ñaøo Khang Duy, Q.8</v>
          </cell>
          <cell r="C13" t="str">
            <v>Cty TNHH TM-DV Ñaøo Khang Duy-690/15 Nguyeãn Duy, P.12, Q.8</v>
          </cell>
        </row>
        <row r="14">
          <cell r="A14" t="str">
            <v>0302789824</v>
          </cell>
          <cell r="B14" t="str">
            <v>DNTN Lieân Thaønh , Q.Bình Taân</v>
          </cell>
          <cell r="C14" t="str">
            <v>DNTN Lieân Thaønh - B1/80 TL10, P.Taân Taïo, Q.Bình Taân</v>
          </cell>
        </row>
        <row r="15">
          <cell r="A15" t="str">
            <v>0301911983</v>
          </cell>
          <cell r="B15" t="str">
            <v>Cty TNHH TM Kim Tín , Q.5</v>
          </cell>
          <cell r="C15" t="str">
            <v>Cty TNHH TM Kim Tín - 48 Trònh Hoaøi Ñöùc, P.13, Q.5</v>
          </cell>
        </row>
        <row r="16">
          <cell r="A16">
            <v>3700549859</v>
          </cell>
          <cell r="B16" t="str">
            <v>Cty TNHH TM Tröôøng Haûi, H.Thuaän An, BD</v>
          </cell>
          <cell r="C16" t="str">
            <v>Cty TNHH TM Tröôøng Haûi-60 Ñöôøng soá 3, xaõ Bình Hoøa, H.Thuaän An, BD</v>
          </cell>
        </row>
        <row r="17">
          <cell r="A17" t="str">
            <v>0302415434</v>
          </cell>
          <cell r="B17" t="str">
            <v>Cty TNHH TM Taân Tieán Thaønh, Taân Nhöït, BC</v>
          </cell>
          <cell r="C17" t="str">
            <v>Cty TNHH TM Taân Tieán Thaønh-B19/400D Traàn Ñaïi Nghóa, Taân Nhöït, BC</v>
          </cell>
        </row>
        <row r="18">
          <cell r="A18" t="str">
            <v>0301974905</v>
          </cell>
          <cell r="B18" t="str">
            <v>Cty TNHH Taân Theù KyûVN , P.4, Q.TB</v>
          </cell>
          <cell r="C18" t="str">
            <v>Cty TNHH Taân Theù KyûVN - 107 Traàn Quoác Hoøan, P.4, Q.TB</v>
          </cell>
        </row>
        <row r="19">
          <cell r="A19" t="str">
            <v>0302930160</v>
          </cell>
          <cell r="B19" t="str">
            <v>Cty TNHH TM Vónh Cao Thaêng , P.13, Q.11</v>
          </cell>
          <cell r="C19" t="str">
            <v>Cty TNHH TM Vónh Cao Thaêng - 194 Laõnh Binh Thaêng, P.13, Q.11</v>
          </cell>
        </row>
        <row r="20">
          <cell r="A20" t="str">
            <v>0303273983</v>
          </cell>
          <cell r="B20" t="str">
            <v>Cty TNHH TM Theùp Sinh Ích , P.11, Q.5</v>
          </cell>
          <cell r="C20" t="str">
            <v>Cty TNHH TM Theùp Sinh Ích - 49 Phuø Ñoång Thieân Vöông, P.11, Q.5</v>
          </cell>
        </row>
        <row r="21">
          <cell r="A21" t="str">
            <v>0300951119</v>
          </cell>
          <cell r="B21" t="str">
            <v>Ñieän löïc Bình Chaùnh, BC</v>
          </cell>
          <cell r="C21" t="str">
            <v>Ñieän löïc Bình Chaùnh - B5/6 Nguyeãn Höõu Tri, BC</v>
          </cell>
        </row>
        <row r="22">
          <cell r="A22" t="str">
            <v>0303138906</v>
          </cell>
          <cell r="B22" t="str">
            <v>Cty TNHH CN Vónh Phuù Höng , Q.Btaân</v>
          </cell>
          <cell r="C22" t="str">
            <v>Cty TNHH CN Vónh Phuù Höng - 11 Ñöôøng C, KCN Taân Taïo, Q.Btaân</v>
          </cell>
        </row>
        <row r="23">
          <cell r="A23" t="str">
            <v>0301726236</v>
          </cell>
          <cell r="B23" t="str">
            <v>DNTN TM Quaûng Döông , Q.11</v>
          </cell>
          <cell r="C23" t="str">
            <v>DNTN TM Quaûng Döông - 140/10 Bình Thôùi, P.14, Q.11</v>
          </cell>
        </row>
        <row r="24">
          <cell r="A24" t="str">
            <v>0301726236</v>
          </cell>
          <cell r="B24" t="str">
            <v>DNTN TM Quaûng Döông , Q.11</v>
          </cell>
          <cell r="C24" t="str">
            <v>DNTN TM Quaûng Döông - 140/10 Bình Thôùi, P.14, Q.11</v>
          </cell>
        </row>
        <row r="25">
          <cell r="A25" t="str">
            <v>0301911983</v>
          </cell>
          <cell r="B25" t="str">
            <v>Cty TNHH TM Kim Tín , Q.5</v>
          </cell>
          <cell r="C25" t="str">
            <v>Cty TNHH TM Kim Tín - 48 Trònh Hoaøi Ñöùc, P.13, Q.5</v>
          </cell>
        </row>
        <row r="26">
          <cell r="A26" t="str">
            <v>0300559007</v>
          </cell>
          <cell r="B26" t="str">
            <v>Cty CP Baùch HoÙa Mieàn Nam , Q.1</v>
          </cell>
          <cell r="C26" t="str">
            <v>Cty CP Baùch HoÙa Mieàn Nam - 16 Toân Thaát Thieäp, Q.1</v>
          </cell>
        </row>
        <row r="27">
          <cell r="A27" t="str">
            <v>0302151968</v>
          </cell>
          <cell r="B27" t="str">
            <v>DNTN SX-TM Thieàn Kyù , P.Taân Taïo, Btaân</v>
          </cell>
          <cell r="C27" t="str">
            <v>DNTN SX-TM Thieàn Kyù - B7/168 Traàn Ñaïi Nghóa, P.Taân Taïo, Btaân</v>
          </cell>
        </row>
        <row r="28">
          <cell r="A28" t="str">
            <v>3700236207-001</v>
          </cell>
          <cell r="B28" t="str">
            <v>Cty TNHH Sun Steel CN TP.HCM, P.12, Q.10</v>
          </cell>
          <cell r="C28" t="str">
            <v>Cty TNHH Sun Steel CN TP.HCM - 512F-512G Nguyeãn Tri Phöông, P.12, Q.10</v>
          </cell>
        </row>
        <row r="29">
          <cell r="A29" t="str">
            <v>0300951119</v>
          </cell>
          <cell r="B29" t="str">
            <v>Ñieän löïc Bình Chaùnh , BC</v>
          </cell>
          <cell r="C29" t="str">
            <v>Ñieän löïc Bình Chaùnh - B5/6 Nguyeãn Höõu Tri, BC</v>
          </cell>
        </row>
        <row r="30">
          <cell r="A30">
            <v>3600430176</v>
          </cell>
          <cell r="B30" t="str">
            <v>Cty TNHH Acetylen H.Long Thaønh, ÑN</v>
          </cell>
          <cell r="C30" t="str">
            <v>Cty TNHH Acetylen 263 - Xaõ Phöôùc Taân, H.Long Thaønh, ÑN</v>
          </cell>
        </row>
        <row r="31">
          <cell r="A31">
            <v>3600430176</v>
          </cell>
          <cell r="B31" t="str">
            <v>Cty TNHH Acetylen, H.Long Thaønh, ÑN</v>
          </cell>
          <cell r="C31" t="str">
            <v>Cty TNHH Acetylen 263 - Xaõ Phöôùc Taân, H.Long Thaønh, ÑN</v>
          </cell>
        </row>
        <row r="32">
          <cell r="A32" t="str">
            <v>0302151968</v>
          </cell>
          <cell r="B32" t="str">
            <v>DNTN SX-TM Thieàn Kyù, P.Taân Taïo, Btaân</v>
          </cell>
          <cell r="C32" t="str">
            <v>DNTN SX-TM Thieàn Kyù - B7/168 Traàn Ñaïi Nghóa, P.Taân Taïo, Btaân</v>
          </cell>
        </row>
        <row r="33">
          <cell r="A33" t="str">
            <v>0302940137</v>
          </cell>
          <cell r="B33" t="str">
            <v>Cty TNHH Toøan Höõu , Q.Btaân</v>
          </cell>
          <cell r="C33" t="str">
            <v>Cty TNHH Toøan Höõu - 53/115 KP.8, P.An Laïc, Q.Btaân</v>
          </cell>
        </row>
        <row r="34">
          <cell r="A34" t="str">
            <v>0302177370</v>
          </cell>
          <cell r="B34" t="str">
            <v>DNTN Hieäp Phaùt ï, P.13, Q.GV</v>
          </cell>
          <cell r="C34" t="str">
            <v>DNTN Hieäp Phaùt - 61/1 Leâ Ñöùc Thoï, P.13, Q.GV</v>
          </cell>
        </row>
        <row r="35">
          <cell r="A35" t="str">
            <v>0200414209</v>
          </cell>
          <cell r="B35" t="str">
            <v>Cty TNHH Ñöùc Ñaït - 4 Nguyeãn Traõi, HP</v>
          </cell>
          <cell r="C35" t="str">
            <v>Cty TNHH Ñöùc Ñaït - 4 Nguyeãn Traõi, HP</v>
          </cell>
        </row>
        <row r="36">
          <cell r="A36" t="str">
            <v>0302415120</v>
          </cell>
          <cell r="B36" t="str">
            <v>CS Caét Saét Coâng Danh , P.Hieäp Taân, Q.Tphuù</v>
          </cell>
          <cell r="C36" t="str">
            <v>CS Caét Saét Coâng Danh - 151/48E Luõy Baùn Bích, P.Hieäp Taân, Q.Tphuù</v>
          </cell>
        </row>
        <row r="37">
          <cell r="A37" t="str">
            <v>0301980923</v>
          </cell>
          <cell r="B37" t="str">
            <v>Cty TNHH TM Hieäp Thaønh Höng , Q.Tphuù</v>
          </cell>
          <cell r="C37" t="str">
            <v>Cty TNHH TM Hieäp Thaønh Höng - 120/83 Löông Theá Vinh, P.Taân Thôùi Hoøa, Q.Tphuù</v>
          </cell>
        </row>
        <row r="38">
          <cell r="A38" t="str">
            <v>0300743380</v>
          </cell>
          <cell r="B38" t="str">
            <v>Cty CP CN-TM Höõu Nghò , Q.1, TP.HCM</v>
          </cell>
          <cell r="C38" t="str">
            <v>Cty CP CN-TM Höõu Nghò - 35 Leâ Lôïi, Q.1, TP.HCM</v>
          </cell>
        </row>
        <row r="39">
          <cell r="A39" t="str">
            <v>0301939629</v>
          </cell>
          <cell r="B39" t="str">
            <v>DNTN Caåm Phaùt , P.4, Q.TB</v>
          </cell>
          <cell r="C39" t="str">
            <v>DNTN Caåm Phaùt - 27/17 Haäu Giang, P.4, Q.TB</v>
          </cell>
        </row>
        <row r="40">
          <cell r="A40" t="str">
            <v>0303138906</v>
          </cell>
          <cell r="B40" t="str">
            <v>Cty TNHH CN Vónh Phuù Höng , Q.Btaân</v>
          </cell>
          <cell r="C40" t="str">
            <v>Cty TNHH CN Vónh Phuù Höng - 11 Ñöôøng C, KCN Taân Taïo, Q.Btaân</v>
          </cell>
        </row>
        <row r="41">
          <cell r="A41" t="str">
            <v>0301821049</v>
          </cell>
          <cell r="B41" t="str">
            <v>Cty Taøi Lôïi  P.Taân Taïo, Q.Btaân</v>
          </cell>
          <cell r="C41" t="str">
            <v>Cty Taøi Lôïi - 34 Traàn Ñaïi Nghóa, P.Taân Taïo, Q.Btaân</v>
          </cell>
        </row>
        <row r="42">
          <cell r="A42" t="str">
            <v>0300954529</v>
          </cell>
          <cell r="B42" t="str">
            <v xml:space="preserve">Böu ñieän TP.HCM </v>
          </cell>
          <cell r="C42" t="str">
            <v xml:space="preserve">Böu ñieän TP.HCM </v>
          </cell>
        </row>
        <row r="43">
          <cell r="A43" t="str">
            <v>0301077528</v>
          </cell>
          <cell r="B43" t="str">
            <v>HTX Vaä Taûi Cô Giôùi Q11 , Q.11</v>
          </cell>
          <cell r="C43" t="str">
            <v>HTX Vaä Taûi Cô Giôùi Q11 - 1160 Ñöôøng 3/2, P.12, Q.11</v>
          </cell>
        </row>
        <row r="44">
          <cell r="A44" t="str">
            <v>0300361624</v>
          </cell>
          <cell r="B44" t="str">
            <v>Nhôn Höng , P.16, Q.11</v>
          </cell>
          <cell r="C44" t="str">
            <v>Nhôn Höng - 428 Hoàng Baøng, P.16, Q.11</v>
          </cell>
        </row>
        <row r="45">
          <cell r="A45" t="str">
            <v>0300575841</v>
          </cell>
          <cell r="B45" t="str">
            <v>Chaâu Vónh Khaùnh , P.13, Q.5</v>
          </cell>
          <cell r="C45" t="str">
            <v>Chaâu Vónh Khaùnh - 76-78 Phuøng Höng, P.13, Q.5</v>
          </cell>
        </row>
        <row r="46">
          <cell r="A46" t="str">
            <v>0302062789</v>
          </cell>
          <cell r="B46" t="str">
            <v>Vöông Chí Cöôøng -, P.15, Q.5</v>
          </cell>
          <cell r="C46" t="str">
            <v>Vöông Chí Cöôøng - 136 Taân Thaønh, P.15, Q.5</v>
          </cell>
        </row>
        <row r="47">
          <cell r="A47" t="str">
            <v>0302766136</v>
          </cell>
          <cell r="B47" t="str">
            <v>Laâm Böûu Quyønh , P.13, Q.5</v>
          </cell>
          <cell r="C47" t="str">
            <v>Laâm Böûu Quyønh - 195 Haûi Thöôïng Laõn Oâng, P.13, Q.5</v>
          </cell>
        </row>
        <row r="48">
          <cell r="A48" t="str">
            <v>0302485015</v>
          </cell>
          <cell r="B48" t="str">
            <v>CS Vónh Thuaän , P.8, Q.6</v>
          </cell>
          <cell r="C48" t="str">
            <v>CS Vónh Thuaän - 233 Bình Tieân, P.8, Q.6</v>
          </cell>
        </row>
        <row r="49">
          <cell r="A49" t="str">
            <v>0300766500</v>
          </cell>
          <cell r="B49" t="str">
            <v>Cty CP Nhöïa Saøi Goøn ù P9,Q5</v>
          </cell>
          <cell r="C49" t="str">
            <v>Cty CP Nhöïa Saøi Goøn - 242 Traàn Phuù P9,Q5</v>
          </cell>
        </row>
        <row r="50">
          <cell r="A50" t="str">
            <v>0302626178</v>
          </cell>
          <cell r="B50" t="str">
            <v>Cty CP Thaêng Long ( Q.1)</v>
          </cell>
          <cell r="C50" t="str">
            <v>Cty CP Thaêng Long- (126 Söông Nguyeät Aùnh, Q.1)</v>
          </cell>
        </row>
        <row r="51">
          <cell r="A51" t="str">
            <v>0400398681</v>
          </cell>
          <cell r="B51" t="str">
            <v>Cty CP VT OÂ toâ &amp; DV Toång hôïp, Ñaø naüng</v>
          </cell>
          <cell r="C51" t="str">
            <v>Cty CP VT OÂ toâ &amp; DV Toång hôïp-276/3 Nuùi Thaønh, Ñaø naüng</v>
          </cell>
        </row>
        <row r="52">
          <cell r="A52" t="str">
            <v>0300284842</v>
          </cell>
          <cell r="B52" t="str">
            <v>Vaên Taán KD Caân caùc loaïi, P13, Q5</v>
          </cell>
          <cell r="C52" t="str">
            <v>Vaên Taán KD Caân caùc loaïi- 28 Haûi Thöôïng Laõn Oâng, P13, Q5</v>
          </cell>
        </row>
        <row r="53">
          <cell r="A53" t="str">
            <v>0301764175</v>
          </cell>
          <cell r="B53" t="str">
            <v>Cty TNHH Tieán Loäc (237 Nguyeãn Traõi, Q.1 )</v>
          </cell>
          <cell r="C53" t="str">
            <v>Cty TNHH Tieán Loäc- (237 Nguyeãn Traõi, Q.1 )</v>
          </cell>
        </row>
        <row r="54">
          <cell r="A54" t="str">
            <v>2900325445</v>
          </cell>
          <cell r="B54" t="str">
            <v>Cty CP TM Ngheä An ( Quang Trung - Ngheä An)</v>
          </cell>
          <cell r="C54" t="str">
            <v>Cty CP TM Ngheä An- ( Quang Trung - Ngheä An)</v>
          </cell>
        </row>
        <row r="55">
          <cell r="A55">
            <v>4400115122</v>
          </cell>
          <cell r="B55" t="str">
            <v>Cty SX - SNK Coâng Nghieäp Phuù Yeân (Phuù Yeân)</v>
          </cell>
          <cell r="C55" t="str">
            <v>Cty SX - SNK Coâng Nghieäp Phuù Yeân- (Phuù Yeân)</v>
          </cell>
        </row>
        <row r="56">
          <cell r="A56" t="str">
            <v>0600003563</v>
          </cell>
          <cell r="B56" t="str">
            <v>Cty TNHH Ñöùc Phöông (Nam Ñònh)</v>
          </cell>
          <cell r="C56" t="str">
            <v>Cty TNHH Ñöùc Phöông- (Nam Ñònh)</v>
          </cell>
        </row>
        <row r="57">
          <cell r="A57" t="str">
            <v>0301927038</v>
          </cell>
          <cell r="B57" t="str">
            <v>Cty TNHH Nam Thònh (Q.5)</v>
          </cell>
          <cell r="C57" t="str">
            <v>Cty TNHH Nam Thònh- (Q.5)</v>
          </cell>
        </row>
        <row r="58">
          <cell r="A58" t="str">
            <v>0400101588</v>
          </cell>
          <cell r="B58" t="str">
            <v>Nhaø maùy sx phuï tuøng xe maùy (Ñaøù Naüng)</v>
          </cell>
          <cell r="C58" t="str">
            <v>Nhaø maùy sx phuï tuøng xe maùy- (Ñaøù Naüng)</v>
          </cell>
        </row>
        <row r="59">
          <cell r="A59" t="str">
            <v>0302183649</v>
          </cell>
          <cell r="B59" t="str">
            <v>Cty TNHH Huy Hoaøng (Q.1)</v>
          </cell>
          <cell r="C59" t="str">
            <v>Cty TNHH Huy Hoaøng -(Q.1)</v>
          </cell>
        </row>
        <row r="60">
          <cell r="A60" t="str">
            <v>0400100827</v>
          </cell>
          <cell r="B60" t="str">
            <v>Cty ñieän maùy vaø kyõ thuaät CN - Ñaø Naüng</v>
          </cell>
          <cell r="C60" t="str">
            <v>Cty ñieän maùy vaø kyõ thuaät CN - Ñaø Naüng</v>
          </cell>
        </row>
        <row r="61">
          <cell r="A61" t="str">
            <v>0302183649</v>
          </cell>
          <cell r="B61" t="str">
            <v>Cty TNHH Huy Hoaøng (Q.1)</v>
          </cell>
          <cell r="C61" t="str">
            <v>Cty TNHH Huy Hoaøng- (Q.1)</v>
          </cell>
        </row>
        <row r="62">
          <cell r="A62" t="str">
            <v>0302566200</v>
          </cell>
          <cell r="B62" t="str">
            <v>Cty TNHH xe vaø maùy FMC (Q.1)</v>
          </cell>
          <cell r="C62" t="str">
            <v>Cty TNHH xe vaø maùy FMC- (Q.1)</v>
          </cell>
        </row>
        <row r="63">
          <cell r="A63" t="str">
            <v>0303505352</v>
          </cell>
          <cell r="B63" t="str">
            <v>Cty TNHH SX- Gia Toaùn DaTaSa ( BChaùnh)</v>
          </cell>
          <cell r="C63" t="str">
            <v>Cty TNHH SX- Gia Toaùn DaTaSa -( BChaùnh)</v>
          </cell>
        </row>
        <row r="64">
          <cell r="A64" t="str">
            <v>0302183649</v>
          </cell>
          <cell r="B64" t="str">
            <v>Cty TNHH Huy Hoaøng (Q.1)</v>
          </cell>
          <cell r="C64" t="str">
            <v>Cty TNHH Huy Hoaøng- (Q.1)</v>
          </cell>
        </row>
        <row r="65">
          <cell r="A65" t="str">
            <v>0302483427</v>
          </cell>
          <cell r="B65" t="str">
            <v>CH Leâ Thanh Haûi-Q1</v>
          </cell>
          <cell r="C65" t="str">
            <v>CH Leâ Thanh Haûi - 3D Soá 33 Yersin ,P.Caáu Oâng Laõnh,Q1</v>
          </cell>
        </row>
        <row r="66">
          <cell r="A66" t="str">
            <v>0301033778</v>
          </cell>
          <cell r="B66" t="str">
            <v>DNTN SX TM Taân Bình Minh - Q11</v>
          </cell>
          <cell r="C66" t="str">
            <v>DNTN SX TM Taân Bình Minh - 159/3 Laïc Long Quaân,P1, Q11</v>
          </cell>
        </row>
        <row r="67">
          <cell r="A67" t="str">
            <v>0302682006</v>
          </cell>
          <cell r="B67" t="str">
            <v>Cty TNHH TM DV Vónh Phong - Q6</v>
          </cell>
          <cell r="C67" t="str">
            <v>Cty TNHH TM DV Vónh Phong - 21D C/X Phuù Laâm, Ñ.Lyù Chieâu Hoaøng, P10, Q6Q6</v>
          </cell>
        </row>
        <row r="68">
          <cell r="A68" t="str">
            <v>0302935232</v>
          </cell>
          <cell r="B68" t="str">
            <v>DNTN TM Kim Ñòa - Q11</v>
          </cell>
          <cell r="C68" t="str">
            <v>DNTN TM Kim Ñòa - 100A Phuù Thoï , P2, Q11</v>
          </cell>
        </row>
        <row r="69">
          <cell r="A69" t="str">
            <v>0302744012</v>
          </cell>
          <cell r="B69" t="str">
            <v>DNTN Tuyeàn Töôøng  - Q.Tphuù</v>
          </cell>
          <cell r="C69" t="str">
            <v>DNTN Tuyeàn Töôøng  - 30/19 Buøi Theá Myõ, P.Hieäp Taân, Q.Tphuù</v>
          </cell>
        </row>
        <row r="70">
          <cell r="A70" t="str">
            <v>0300358607</v>
          </cell>
          <cell r="B70" t="str">
            <v>Vöông Toâ Haø - Q5</v>
          </cell>
          <cell r="C70" t="str">
            <v>Vöông Toâ Haø - S41 chôï Taï Uyeân, P15,Q5</v>
          </cell>
        </row>
        <row r="71">
          <cell r="A71" t="str">
            <v>0300427272</v>
          </cell>
          <cell r="B71" t="str">
            <v>Cô Sôû Döông Dung , Q11</v>
          </cell>
          <cell r="C71" t="str">
            <v>Cô Sôû Döông Dung - 116 Nguyeãn Chí Thanh, P16, Q11</v>
          </cell>
        </row>
        <row r="72">
          <cell r="A72" t="str">
            <v>0303285668</v>
          </cell>
          <cell r="B72" t="str">
            <v>Quaùn Höông Vy - P15, Q11</v>
          </cell>
          <cell r="C72" t="str">
            <v>Quaùn Höông Vy - 281/3 Lyù Thöôøng Kieät ,P15, Q11</v>
          </cell>
        </row>
        <row r="73">
          <cell r="A73" t="str">
            <v>0100104429</v>
          </cell>
          <cell r="B73" t="str">
            <v>Toång Cty coâng nghieäp oâ toâ VN - Hoaøn Kieám,HN</v>
          </cell>
          <cell r="C73" t="str">
            <v>Toång Cty coâng nghieäp oâ toâ VN - 120, Haøng Troáng , Hoaøn Kieám,HN</v>
          </cell>
        </row>
        <row r="74">
          <cell r="A74" t="str">
            <v>0300448995</v>
          </cell>
          <cell r="B74" t="str">
            <v>Cty CP Kieåm Toaùn vaø Tö Vaán Taøi Chính Keá Toaùn</v>
          </cell>
          <cell r="C74" t="str">
            <v>Cty CP Kieåm Toaùn vaø Tö Vaán Taøi Chính Keá Toaùn-138 Nguyeãn Thò Minh Khai, Q.3</v>
          </cell>
        </row>
        <row r="75">
          <cell r="A75" t="str">
            <v>0301305220</v>
          </cell>
          <cell r="B75" t="str">
            <v>Cty DV Du Lòch Chôï Lôùn</v>
          </cell>
          <cell r="C75" t="str">
            <v>Cty DV Du Lòch Chôï Lôùn - 134 Nguyeãn Tri Phöông , P.9, Q.5</v>
          </cell>
        </row>
        <row r="76">
          <cell r="A76" t="str">
            <v>0302201048</v>
          </cell>
          <cell r="B76" t="str">
            <v>Cty TNHH ÑT vaø PT CNTH Nguyeãn Hoaøng</v>
          </cell>
          <cell r="C76" t="str">
            <v>Cty TNHH ÑT vaø PT CNTH Nguyeãn Hoaøng-104, Nguyeãn Vaên Cöø, Q.1</v>
          </cell>
        </row>
        <row r="77">
          <cell r="A77" t="str">
            <v>0303310064</v>
          </cell>
          <cell r="B77" t="str">
            <v>Cty TNHH ÑT- VT Vuõ Huy Hoaøng</v>
          </cell>
          <cell r="C77" t="str">
            <v>Cty TNHH ÑT- VT Vuõ Huy Hoaøng - 32 Huøng Vöông , P.1, Q.10</v>
          </cell>
        </row>
        <row r="78">
          <cell r="A78" t="str">
            <v>0301224860</v>
          </cell>
          <cell r="B78" t="str">
            <v>Cty TNHH TM Hoaøng Thònh</v>
          </cell>
          <cell r="C78" t="str">
            <v>Cty TNHH TM Hoaøng Thònh - 19 nguyeãn Thi , Q.5</v>
          </cell>
        </row>
        <row r="79">
          <cell r="A79" t="str">
            <v>0301331710</v>
          </cell>
          <cell r="B79" t="str">
            <v>Cty TNHH TM Ñaïi Nam</v>
          </cell>
          <cell r="C79" t="str">
            <v>Cty TNHH TM Ñaïi Nam - 678-680 Traàn Höng Ñaïo, P.2 ,Q.5</v>
          </cell>
        </row>
        <row r="80">
          <cell r="A80" t="str">
            <v>0301307933</v>
          </cell>
          <cell r="B80" t="str">
            <v>XN Cô Ñieän Töû Tin Hoïc CHOLIMEX</v>
          </cell>
          <cell r="C80" t="str">
            <v>XN Cô Ñieän Töû Tin Hoïc CHOLIMEX - 708 Nguyeãn Traõi P.11 , Q.5</v>
          </cell>
        </row>
        <row r="81">
          <cell r="A81" t="str">
            <v>3600430176</v>
          </cell>
          <cell r="B81" t="str">
            <v>Cty TNHH Acetylen 263</v>
          </cell>
          <cell r="C81" t="str">
            <v>Cty TNHH Acetylen 263 - Xaõ Phöôùc Taân, H.Long Thaønh, ÑN</v>
          </cell>
        </row>
        <row r="82">
          <cell r="A82" t="str">
            <v>0301464051</v>
          </cell>
          <cell r="B82" t="str">
            <v>Baùo Saøi Goøn Giaûi Phoùng( Tieáng Hoa) - Q.5</v>
          </cell>
          <cell r="C82" t="str">
            <v>Baùo Saøi Goøn Giaûi Phoùng( Tieáng Hoa)-41 Haûi Thöôïng Laõng Oâng, Q.5</v>
          </cell>
        </row>
        <row r="83">
          <cell r="A83" t="str">
            <v>0303678556</v>
          </cell>
          <cell r="B83" t="str">
            <v>Cty TNHH Tam Sanh Theùp - Q.Taân Phuù</v>
          </cell>
          <cell r="C83" t="str">
            <v>Cty TNHH TM.XNK Tam Sanh Theùp - 18A Ñoã Ñöùc Duïc, Q.Taân Phuù</v>
          </cell>
        </row>
        <row r="84">
          <cell r="A84" t="str">
            <v>0301758862</v>
          </cell>
          <cell r="B84" t="str">
            <v>Cty TNHH TM Phaùt Loäc -  Q.3</v>
          </cell>
          <cell r="C84" t="str">
            <v>Cty TNHH TM Phaùt Loäc - 613 Nguyeãn Ñình Chieåu, P.2, Q.3</v>
          </cell>
        </row>
        <row r="85">
          <cell r="A85" t="str">
            <v>0302887282</v>
          </cell>
          <cell r="B85" t="str">
            <v>Cty TNHH Taân Huøng Thaùi -  Bình Chaùnh</v>
          </cell>
          <cell r="C85" t="str">
            <v>Cty TNHH Taân Huøng Thaùi - Loâ H1 ñöôøng soá 1, KCN Leâ Minh Xuaân, Bình Chaùnh</v>
          </cell>
        </row>
        <row r="86">
          <cell r="A86" t="str">
            <v>0301281040</v>
          </cell>
          <cell r="B86" t="str">
            <v>TT kyõ thuaät TC.ÑL.CL 3 - 49 Pasteur, Q.1</v>
          </cell>
        </row>
        <row r="87">
          <cell r="A87" t="str">
            <v>0300631013</v>
          </cell>
          <cell r="B87" t="str">
            <v>Cty CP Nhieän Lieäu Saøi Goøn - Q.1</v>
          </cell>
          <cell r="C87" t="str">
            <v>Cty CP Nhieän Lieäu Saøi Goøn - 1A Phaïm Ngoïc Thaïch, Q.1</v>
          </cell>
        </row>
        <row r="88">
          <cell r="A88" t="str">
            <v>0301465048</v>
          </cell>
          <cell r="B88" t="str">
            <v>Chi cuïc tieâu chuaån ÑL.CL 3 - Q.3</v>
          </cell>
          <cell r="C88" t="str">
            <v>Chi cuïc tieâu chuaån ÑL.CL 3 - 263 Ñieän Bieân Phuû, P.7, Q.3</v>
          </cell>
        </row>
        <row r="89">
          <cell r="A89" t="str">
            <v>0100814612</v>
          </cell>
          <cell r="B89" t="str">
            <v>Cty TNHH Duy Thònh - Haø Taây</v>
          </cell>
        </row>
        <row r="90">
          <cell r="A90" t="str">
            <v>0303839154</v>
          </cell>
          <cell r="B90" t="str">
            <v>Cty OÂ Toâ Xe Maùy Huøng Vieät - Q7</v>
          </cell>
        </row>
        <row r="91">
          <cell r="A91" t="str">
            <v>0303678556</v>
          </cell>
          <cell r="B91" t="str">
            <v>Cty TNHH TM XNK Tam Sanh Theùp - Q.TP</v>
          </cell>
        </row>
        <row r="92">
          <cell r="A92" t="str">
            <v>0301196596</v>
          </cell>
          <cell r="B92" t="str">
            <v>Cty TNHH Vaïn Thònh Phaùt - Q1</v>
          </cell>
        </row>
        <row r="93">
          <cell r="A93" t="str">
            <v>0303161895</v>
          </cell>
          <cell r="B93" t="str">
            <v>Cty CP Ñaït Vieät Theùp - Q BTaân</v>
          </cell>
        </row>
        <row r="94">
          <cell r="A94" t="str">
            <v>0301223867</v>
          </cell>
          <cell r="B94" t="str">
            <v>Cty TNHH TM DV THANG LONG  - Q 5</v>
          </cell>
        </row>
        <row r="95">
          <cell r="A95" t="str">
            <v>0303001651</v>
          </cell>
          <cell r="B95" t="str">
            <v>Cty CP TM T . E . M - Q 7</v>
          </cell>
        </row>
        <row r="96">
          <cell r="A96" t="str">
            <v>0400437997</v>
          </cell>
          <cell r="B96" t="str">
            <v>Cty TNHH TM &amp; DV VT Nhaát Trung - ÑN</v>
          </cell>
        </row>
        <row r="97">
          <cell r="A97" t="str">
            <v>0100519952</v>
          </cell>
          <cell r="B97" t="str">
            <v>CN Cty TNHH XD AÙ Ñoâng - Q1</v>
          </cell>
        </row>
        <row r="98">
          <cell r="A98" t="str">
            <v>0302881072</v>
          </cell>
          <cell r="B98" t="str">
            <v>Cty TNHH TM&amp;DV&amp;SX Kieán Nguyeân - Q11</v>
          </cell>
        </row>
        <row r="99">
          <cell r="A99" t="str">
            <v>0301354933</v>
          </cell>
          <cell r="B99" t="str">
            <v>Hieäu Ñöùc Quyønh,tuû nhoâm- Q.3</v>
          </cell>
        </row>
        <row r="100">
          <cell r="A100" t="str">
            <v>0302499882</v>
          </cell>
          <cell r="B100" t="str">
            <v>VLXD TTNT Ngoïc Vaân -Taân Kieân, BC</v>
          </cell>
        </row>
        <row r="101">
          <cell r="A101" t="str">
            <v>0300309215</v>
          </cell>
          <cell r="B101" t="str">
            <v>Tieäm côm Phuøng Nguyeân - P.6,Q.10</v>
          </cell>
        </row>
        <row r="102">
          <cell r="A102" t="str">
            <v>0301292275</v>
          </cell>
          <cell r="B102" t="str">
            <v>Cty TNHH Hoaø Thònh - P.12, Q.6</v>
          </cell>
        </row>
        <row r="103">
          <cell r="A103" t="str">
            <v>0302030353</v>
          </cell>
          <cell r="B103" t="str">
            <v>Cty TNHH TMDV Trang Nguyeân - Thuû Ñöùc</v>
          </cell>
        </row>
        <row r="104">
          <cell r="A104" t="str">
            <v>0302290400</v>
          </cell>
          <cell r="B104" t="str">
            <v>Cty CP Höõu Lieân AÙ Chaâu - P.Taân Taïo,Q.BT</v>
          </cell>
        </row>
        <row r="105">
          <cell r="A105" t="str">
            <v>0302918861</v>
          </cell>
          <cell r="B105" t="str">
            <v>Cty TNHH TM DV Ñaøo Duy Khang Q.8</v>
          </cell>
          <cell r="C105" t="str">
            <v>Cty TNHH TM DV Ñaøo Duy Khang Q.8</v>
          </cell>
        </row>
        <row r="106">
          <cell r="A106" t="str">
            <v>0301173158</v>
          </cell>
          <cell r="B106" t="str">
            <v>Cty TNHH VLXD Ñoâng DöôngP14,Q10</v>
          </cell>
          <cell r="C106" t="str">
            <v>Cty TNHH VLXD Ñoâng DöôngP14,Q10</v>
          </cell>
        </row>
        <row r="107">
          <cell r="A107" t="str">
            <v>0302789824</v>
          </cell>
          <cell r="B107" t="str">
            <v>DNTN Lieân Thaønh , Q.Bình Taân</v>
          </cell>
          <cell r="C107" t="str">
            <v>DNTN Lieân Thaønh , Q.Bình Taân</v>
          </cell>
        </row>
        <row r="108">
          <cell r="A108" t="str">
            <v>0301049697-001-1</v>
          </cell>
          <cell r="B108" t="str">
            <v>CN Cty TNHH SX-TM Kim Phong Ñoàng Nai</v>
          </cell>
          <cell r="C108" t="str">
            <v>CN Cty TNHH SX-TM Kim Phong Ñoàng Nai</v>
          </cell>
        </row>
        <row r="109">
          <cell r="A109" t="str">
            <v>3600430176001</v>
          </cell>
          <cell r="B109" t="str">
            <v>CN Cty TNHH Traân  LöôngQ.10</v>
          </cell>
          <cell r="C109" t="str">
            <v>CN Cty TNHH Traân  LöôngQ.10</v>
          </cell>
        </row>
        <row r="110">
          <cell r="A110" t="str">
            <v>0303273983</v>
          </cell>
          <cell r="B110" t="str">
            <v xml:space="preserve">Cty TNHH TM SX Theùp SINH ICH Q.5 </v>
          </cell>
          <cell r="C110" t="str">
            <v xml:space="preserve">Cty TNHH TM SX Theùp SINH ICH Q.5 </v>
          </cell>
        </row>
        <row r="111">
          <cell r="A111" t="str">
            <v>0301911983</v>
          </cell>
          <cell r="B111" t="str">
            <v>Cty TNHHTM Kim TínP.13 Q 5</v>
          </cell>
          <cell r="C111" t="str">
            <v>Cty TNHHTM Kim TínP.13 Q 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HHBR 03 (2)"/>
      <sheetName val="HHBR 03"/>
      <sheetName val="X-N-T-TP"/>
      <sheetName val="HDBH01"/>
      <sheetName val="HDGTGT"/>
      <sheetName val="TOKHAI (3)"/>
      <sheetName val="TOKHAI"/>
      <sheetName val="LISTHD 01"/>
      <sheetName val="SDHD 01"/>
      <sheetName val="XXXXXXXX"/>
    </sheetNames>
    <sheetDataSet>
      <sheetData sheetId="0" refreshError="1">
        <row r="3">
          <cell r="A3" t="str">
            <v>1200340245</v>
          </cell>
          <cell r="B3" t="str">
            <v>Quaùn Côm Mai Vieân</v>
          </cell>
        </row>
        <row r="4">
          <cell r="A4" t="str">
            <v>0302845941</v>
          </cell>
          <cell r="B4" t="str">
            <v>Nguyeãn Thò Huyeàn Nga</v>
          </cell>
        </row>
        <row r="5">
          <cell r="A5" t="str">
            <v>3500409484</v>
          </cell>
          <cell r="B5" t="str">
            <v>Quaùn Caây Baøng Xanh</v>
          </cell>
        </row>
        <row r="6">
          <cell r="A6" t="str">
            <v>0302769708</v>
          </cell>
          <cell r="B6" t="str">
            <v>Möa Röøng</v>
          </cell>
        </row>
        <row r="7">
          <cell r="A7" t="str">
            <v>0302804832</v>
          </cell>
          <cell r="B7" t="str">
            <v>Kim Tieàn - Traàn Phi Phöông</v>
          </cell>
        </row>
        <row r="8">
          <cell r="A8" t="str">
            <v>0301643607-4</v>
          </cell>
          <cell r="B8" t="str">
            <v>CH 138</v>
          </cell>
        </row>
        <row r="9">
          <cell r="A9" t="str">
            <v>0301125299-3</v>
          </cell>
          <cell r="B9" t="str">
            <v>CH Leâ Töôøng</v>
          </cell>
        </row>
        <row r="10">
          <cell r="A10" t="str">
            <v>0301643607-4</v>
          </cell>
          <cell r="B10" t="str">
            <v>CH 138</v>
          </cell>
        </row>
        <row r="11">
          <cell r="A11" t="str">
            <v>0301206357-4</v>
          </cell>
          <cell r="B11" t="str">
            <v>CH Ñoã Hoàng Quan</v>
          </cell>
        </row>
        <row r="12">
          <cell r="A12" t="str">
            <v>0301538722-3</v>
          </cell>
          <cell r="B12" t="str">
            <v>ACM Computer</v>
          </cell>
        </row>
        <row r="13">
          <cell r="A13" t="str">
            <v>4200286635</v>
          </cell>
          <cell r="B13" t="str">
            <v>DNTN Haûi Sôn</v>
          </cell>
        </row>
        <row r="14">
          <cell r="A14" t="str">
            <v>1500216753-002-1</v>
          </cell>
          <cell r="B14" t="str">
            <v>Khaùch saïn Thaùi Bình</v>
          </cell>
        </row>
        <row r="15">
          <cell r="A15" t="str">
            <v>1800155131-009-1</v>
          </cell>
          <cell r="B15" t="str">
            <v>Cty Du Lòch Caàn Thô - Khaùch Saïn Taây Hoà</v>
          </cell>
        </row>
        <row r="16">
          <cell r="A16" t="str">
            <v>1800155131-009-1</v>
          </cell>
          <cell r="B16" t="str">
            <v>Cty Du Lòch Caàn Thô - Khaùch Saïn Taây Hoà</v>
          </cell>
        </row>
        <row r="17">
          <cell r="A17" t="str">
            <v>1900136622-004-1</v>
          </cell>
          <cell r="B17" t="str">
            <v>Nhaø Haøng Khaùch Saïn Sao Mai</v>
          </cell>
        </row>
        <row r="18">
          <cell r="A18" t="str">
            <v>1600167852-004</v>
          </cell>
          <cell r="B18" t="str">
            <v>CN KS Thaùi Bình Döông</v>
          </cell>
        </row>
        <row r="19">
          <cell r="A19" t="str">
            <v>0302786460</v>
          </cell>
          <cell r="B19" t="str">
            <v>Cty TNHH Thoâng Tin Ñaàu Tö Doanh Thöông VN</v>
          </cell>
        </row>
        <row r="20">
          <cell r="A20" t="str">
            <v>0302166107</v>
          </cell>
          <cell r="B20" t="str">
            <v>Cty TNHH DV-SX-TM Trí Ñöùc</v>
          </cell>
        </row>
        <row r="21">
          <cell r="A21" t="str">
            <v>0100686209002-1</v>
          </cell>
          <cell r="B21" t="str">
            <v>Cty Thoâng Tin Di Ñoäng - VMS</v>
          </cell>
        </row>
        <row r="22">
          <cell r="A22" t="str">
            <v>0302010607</v>
          </cell>
          <cell r="B22" t="str">
            <v>Cty SX TM XNK Taây Nam - CH Xaêng Daàu 195</v>
          </cell>
        </row>
        <row r="23">
          <cell r="A23" t="str">
            <v>0302010607</v>
          </cell>
          <cell r="B23" t="str">
            <v>Cty SX TM XNK Taây Nam - CH Xaêng Daàu 195</v>
          </cell>
        </row>
        <row r="24">
          <cell r="A24" t="str">
            <v>0302390204</v>
          </cell>
          <cell r="B24" t="str">
            <v>CH Nguyeãn Bieåu - Ñinh Vaên Höông</v>
          </cell>
        </row>
        <row r="25">
          <cell r="A25" t="str">
            <v>0301907722</v>
          </cell>
          <cell r="B25" t="str">
            <v>Cty TNHH SX - TM- TV - DT HVN</v>
          </cell>
        </row>
        <row r="26">
          <cell r="A26" t="str">
            <v>0300954529-1</v>
          </cell>
          <cell r="B26" t="str">
            <v>Böu Ñieän TPHCM</v>
          </cell>
        </row>
        <row r="27">
          <cell r="A27" t="str">
            <v>0300954529-1</v>
          </cell>
          <cell r="B27" t="str">
            <v>Böu Ñieän TPHCM</v>
          </cell>
        </row>
        <row r="28">
          <cell r="A28" t="str">
            <v>0300954529-1</v>
          </cell>
          <cell r="B28" t="str">
            <v>Böu Ñieän TPHCM</v>
          </cell>
        </row>
        <row r="29">
          <cell r="A29" t="str">
            <v>0100109106-1</v>
          </cell>
          <cell r="B29" t="str">
            <v>Vietel</v>
          </cell>
        </row>
        <row r="30">
          <cell r="A30" t="str">
            <v>0300954529-1</v>
          </cell>
          <cell r="B30" t="str">
            <v>Böu Ñieän TPHCM</v>
          </cell>
        </row>
        <row r="31">
          <cell r="A31" t="str">
            <v>0300954529-1</v>
          </cell>
          <cell r="B31" t="str">
            <v>Böu Ñieän TPHCM</v>
          </cell>
        </row>
        <row r="32">
          <cell r="A32" t="str">
            <v>0100109106-1</v>
          </cell>
          <cell r="B32" t="str">
            <v>Vietel</v>
          </cell>
        </row>
        <row r="33">
          <cell r="A33" t="str">
            <v>0300954529-1</v>
          </cell>
          <cell r="B33" t="str">
            <v>Böu Ñieän TPHCM</v>
          </cell>
        </row>
        <row r="34">
          <cell r="A34" t="str">
            <v>0301473338-1</v>
          </cell>
          <cell r="B34" t="str">
            <v>Cty TM - Thieát Keá Myõ Thuaät Orient</v>
          </cell>
        </row>
        <row r="35">
          <cell r="A35" t="str">
            <v>0301171827-1</v>
          </cell>
          <cell r="B35" t="str">
            <v>Cty DV DL Beán Thaønh</v>
          </cell>
        </row>
        <row r="36">
          <cell r="A36" t="str">
            <v>0302012795</v>
          </cell>
          <cell r="B36" t="str">
            <v>Cty TNHH SX-TM-DV Naêng Löôïng</v>
          </cell>
        </row>
        <row r="37">
          <cell r="A37" t="str">
            <v>0302012795</v>
          </cell>
          <cell r="B37" t="str">
            <v>Cty TNHH SX-TM-DV Naêng Löôïng</v>
          </cell>
        </row>
        <row r="38">
          <cell r="A38" t="str">
            <v>0300954529-1</v>
          </cell>
          <cell r="B38" t="str">
            <v>Böu Ñieän TPHCM</v>
          </cell>
        </row>
        <row r="39">
          <cell r="A39" t="str">
            <v>0300631013</v>
          </cell>
          <cell r="B39" t="str">
            <v>Cty CP Nhieân Lieäu Saøi Goøn</v>
          </cell>
        </row>
        <row r="40">
          <cell r="A40" t="str">
            <v>0300631013</v>
          </cell>
          <cell r="B40" t="str">
            <v>Cty CP Nhieân Lieäu Saøi Goøn</v>
          </cell>
        </row>
        <row r="41">
          <cell r="A41" t="str">
            <v>0300954529-1</v>
          </cell>
          <cell r="B41" t="str">
            <v>Böu Ñieän TPHCM</v>
          </cell>
        </row>
        <row r="42">
          <cell r="A42" t="str">
            <v>0100237475-001</v>
          </cell>
          <cell r="B42" t="str">
            <v>CN CTY TNHH SHTT Thaûo Thoï Quyeán</v>
          </cell>
        </row>
        <row r="43">
          <cell r="A43" t="str">
            <v>0302193679</v>
          </cell>
          <cell r="B43" t="str">
            <v>Cty TNHH Phöôùc Thieân</v>
          </cell>
        </row>
        <row r="44">
          <cell r="A44" t="str">
            <v>0301762146-1</v>
          </cell>
          <cell r="B44" t="str">
            <v>Cty TNHH TM-DV Ñoàng Thanh</v>
          </cell>
        </row>
        <row r="45">
          <cell r="A45" t="str">
            <v>0302040947</v>
          </cell>
          <cell r="B45" t="str">
            <v>DNTN TM Taân Song Haø</v>
          </cell>
        </row>
        <row r="46">
          <cell r="A46" t="str">
            <v>0302012795</v>
          </cell>
          <cell r="B46" t="str">
            <v>Cty TNHH SX-TM-DV Naêng Löôïng</v>
          </cell>
        </row>
        <row r="47">
          <cell r="A47" t="str">
            <v>0302012795</v>
          </cell>
          <cell r="B47" t="str">
            <v>Cty TNHH SX-TM-DV Naêng Löôïng</v>
          </cell>
        </row>
        <row r="48">
          <cell r="A48" t="str">
            <v>0301452948004-1</v>
          </cell>
          <cell r="B48" t="str">
            <v>Ngaân haøng AÙ Chaâu - Chi Nhaùnh ACB - CN Saøi Goøn</v>
          </cell>
        </row>
        <row r="49">
          <cell r="A49" t="str">
            <v>0302166107</v>
          </cell>
          <cell r="B49" t="str">
            <v>Cty TNHH DV-SX-TM Trí Ñöùc</v>
          </cell>
        </row>
        <row r="50">
          <cell r="A50" t="str">
            <v>0300954529-1</v>
          </cell>
          <cell r="B50" t="str">
            <v>Böu Ñieän TPHCM</v>
          </cell>
        </row>
        <row r="51">
          <cell r="A51" t="str">
            <v>0301452948004-1</v>
          </cell>
          <cell r="B51" t="str">
            <v>Ngaân haøng AÙ Chaâu - Chi Nhaùnh ACB - CN Saøi Goøn</v>
          </cell>
        </row>
        <row r="52">
          <cell r="A52" t="str">
            <v>6000387245</v>
          </cell>
          <cell r="B52" t="str">
            <v>Cty Ñoàng Khaùnh</v>
          </cell>
        </row>
        <row r="53">
          <cell r="A53" t="str">
            <v>0302338204</v>
          </cell>
          <cell r="B53" t="str">
            <v>Cty TNHH Giao Nhaän Vaän Taûi Haøng Hoùa I.T.L</v>
          </cell>
        </row>
        <row r="54">
          <cell r="A54" t="str">
            <v>0302338204</v>
          </cell>
          <cell r="B54" t="str">
            <v>Cty TNHH Giao Nhaän Vaän Taûi Haøng Hoùa I.T.L</v>
          </cell>
        </row>
        <row r="55">
          <cell r="B55" t="str">
            <v>TEXCHEM SINGAPORE PTE. LTD</v>
          </cell>
        </row>
        <row r="56">
          <cell r="A56" t="str">
            <v>6000387245</v>
          </cell>
          <cell r="B56" t="str">
            <v>Cty Ñoàng Khaùnh</v>
          </cell>
        </row>
        <row r="57">
          <cell r="A57" t="str">
            <v>4200286635</v>
          </cell>
          <cell r="B57" t="str">
            <v>DNTN Haûi Sôn</v>
          </cell>
        </row>
        <row r="58">
          <cell r="A58" t="str">
            <v>0300954529-1</v>
          </cell>
          <cell r="B58" t="str">
            <v>Böu Ñieän TPHCM</v>
          </cell>
        </row>
        <row r="59">
          <cell r="A59" t="str">
            <v>1500174197-1</v>
          </cell>
          <cell r="B59" t="str">
            <v>Nhaø Khaùch Coâng Ñoaøn</v>
          </cell>
        </row>
        <row r="60">
          <cell r="A60" t="str">
            <v>1900136622-0041</v>
          </cell>
          <cell r="B60" t="str">
            <v>CN Cty TN Baïc Lieâu Taïi Caø Mau - Nhaø Haøng Khaùch Saïn Sao Mai</v>
          </cell>
        </row>
        <row r="61">
          <cell r="A61" t="str">
            <v>3700148705-002</v>
          </cell>
          <cell r="B61" t="str">
            <v>CN Cty TNHH Bia Thaùi Bình Döông</v>
          </cell>
        </row>
        <row r="62">
          <cell r="A62" t="str">
            <v>0301926323</v>
          </cell>
          <cell r="B62" t="str">
            <v>Cty TNHH TMDV GN Ñieän Bieân</v>
          </cell>
        </row>
        <row r="63">
          <cell r="A63" t="str">
            <v>0301465369-1</v>
          </cell>
          <cell r="B63" t="str">
            <v>Cty Cho Thueâ Taøi Chính Quoác Teá VN</v>
          </cell>
        </row>
        <row r="64">
          <cell r="A64" t="str">
            <v>0301907722</v>
          </cell>
          <cell r="B64" t="str">
            <v>Cty TNHH SX - TM- TV - DT HVN</v>
          </cell>
        </row>
        <row r="65">
          <cell r="A65" t="str">
            <v>0301225896-1</v>
          </cell>
          <cell r="B65" t="str">
            <v>Vieän Pasteur - TP. Hoà Chí Minh</v>
          </cell>
        </row>
        <row r="66">
          <cell r="A66" t="str">
            <v>0301225896-1</v>
          </cell>
          <cell r="B66" t="str">
            <v>Vieän Pasteur - TP. Hoà Chí Minh</v>
          </cell>
        </row>
        <row r="67">
          <cell r="A67" t="str">
            <v>3600447123</v>
          </cell>
          <cell r="B67" t="str">
            <v>DNTN Thaønh Thaùi</v>
          </cell>
        </row>
        <row r="68">
          <cell r="A68" t="str">
            <v>3600447123</v>
          </cell>
          <cell r="B68" t="str">
            <v>DNTN Thaønh Thaùi</v>
          </cell>
        </row>
        <row r="69">
          <cell r="A69" t="str">
            <v>0302672054</v>
          </cell>
          <cell r="B69" t="str">
            <v>Cty TNHH Tröôøng Thaønh</v>
          </cell>
        </row>
        <row r="70">
          <cell r="A70" t="str">
            <v>0301459742001</v>
          </cell>
          <cell r="B70" t="str">
            <v>Traïm Cung ÖÙng Bieåu Maãu Thoáng Keâ</v>
          </cell>
        </row>
        <row r="71">
          <cell r="A71" t="str">
            <v>0100686209002-1</v>
          </cell>
          <cell r="B71" t="str">
            <v>Cty Thoâng Tin Di Ñoäng - VMS</v>
          </cell>
        </row>
        <row r="72">
          <cell r="A72" t="str">
            <v>0100686209002-1</v>
          </cell>
          <cell r="B72" t="str">
            <v>Cty Thoâng Tin Di Ñoäng - VMS</v>
          </cell>
        </row>
        <row r="73">
          <cell r="A73" t="str">
            <v>0100686209002-1</v>
          </cell>
          <cell r="B73" t="str">
            <v>Cty Thoâng Tin Di Ñoäng - VMS</v>
          </cell>
        </row>
        <row r="74">
          <cell r="A74" t="str">
            <v>0100686209002-1</v>
          </cell>
          <cell r="B74" t="str">
            <v>Cty Thoâng Tin Di Ñoäng - VMS</v>
          </cell>
        </row>
        <row r="75">
          <cell r="A75" t="str">
            <v>0100686209002-1</v>
          </cell>
          <cell r="B75" t="str">
            <v>Cty Thoâng Tin Di Ñoäng - VMS</v>
          </cell>
        </row>
        <row r="76">
          <cell r="A76" t="str">
            <v>0300481551-1</v>
          </cell>
          <cell r="B76" t="str">
            <v>Cty Cô Khí OÂtoâ Saøi Goøn  - XN Coâng Nghieäp &amp; Dòch Vuï OÂtoâ (ISAMCO)</v>
          </cell>
        </row>
        <row r="77">
          <cell r="A77" t="str">
            <v>0100255844-1</v>
          </cell>
          <cell r="B77" t="str">
            <v>Cty TNHH Ñònh Anh</v>
          </cell>
        </row>
        <row r="78">
          <cell r="A78" t="str">
            <v>1200100363-1</v>
          </cell>
          <cell r="B78" t="str">
            <v>Cty KS.DL Coâng Ñoaøn TG</v>
          </cell>
        </row>
        <row r="79">
          <cell r="A79" t="str">
            <v>0300555450-001-1</v>
          </cell>
          <cell r="B79" t="str">
            <v>XN Baùn Leû Xaêng Daàu</v>
          </cell>
        </row>
        <row r="80">
          <cell r="A80" t="str">
            <v>0300555450-001-1</v>
          </cell>
          <cell r="B80" t="str">
            <v>XN Baùn Leû Xaêng Daàu</v>
          </cell>
        </row>
        <row r="81">
          <cell r="A81" t="str">
            <v>0301418256-1</v>
          </cell>
          <cell r="B81" t="str">
            <v>Cty TNHH TM Khaùnh Huy</v>
          </cell>
        </row>
        <row r="82">
          <cell r="A82" t="str">
            <v>0302166107</v>
          </cell>
          <cell r="B82" t="str">
            <v>Cty TNHH DV-SX-TM Trí Ñöùc</v>
          </cell>
        </row>
        <row r="83">
          <cell r="A83" t="str">
            <v>0302830790</v>
          </cell>
          <cell r="B83" t="str">
            <v>Cty TNHH Hoùa Chaát Ñaïi Vieät</v>
          </cell>
        </row>
        <row r="84">
          <cell r="A84" t="str">
            <v>0302830790</v>
          </cell>
          <cell r="B84" t="str">
            <v>Cty TNHH Hoùa Chaát Ñaïi Vieät</v>
          </cell>
        </row>
        <row r="85">
          <cell r="A85" t="str">
            <v>03009545291</v>
          </cell>
          <cell r="B85" t="str">
            <v>Böu Ñieän TPHCM</v>
          </cell>
        </row>
        <row r="86">
          <cell r="A86" t="str">
            <v>1100253535-1</v>
          </cell>
          <cell r="B86" t="str">
            <v>Cty TNHH SX/TM Nam Phöông</v>
          </cell>
        </row>
        <row r="87">
          <cell r="A87" t="str">
            <v>0300695842</v>
          </cell>
          <cell r="B87" t="str">
            <v>Cty Taùm Nghieäp Saigon (FORIMEX)</v>
          </cell>
        </row>
        <row r="88">
          <cell r="A88" t="str">
            <v>0302030561-1</v>
          </cell>
          <cell r="B88" t="str">
            <v>Vieän Kyõ Thuaät Nhieät Ñôùi Vaø Baûo Veä Moâi Tröôøng</v>
          </cell>
        </row>
        <row r="89">
          <cell r="A89" t="str">
            <v>0302830790</v>
          </cell>
          <cell r="B89" t="str">
            <v>Cty TNHH Hoùa Chaát Ñaïi Vieät</v>
          </cell>
        </row>
        <row r="90">
          <cell r="A90" t="str">
            <v>0302383077</v>
          </cell>
          <cell r="B90" t="str">
            <v>Cty TNHH Xaây Döng Thöông Maïi Ñoâng Hôïp</v>
          </cell>
        </row>
        <row r="91">
          <cell r="A91" t="str">
            <v>3600257771</v>
          </cell>
          <cell r="B91" t="str">
            <v>Xí Nghieäp Xaây Laép Soá 1- Cty Phaùt Trieån Ñoâ Thò Vaø KCN</v>
          </cell>
        </row>
        <row r="92">
          <cell r="A92" t="str">
            <v>1200227024-4</v>
          </cell>
          <cell r="B92" t="str">
            <v>VLXD TIA</v>
          </cell>
        </row>
        <row r="93">
          <cell r="A93" t="str">
            <v>0300378152-1</v>
          </cell>
          <cell r="B93" t="str">
            <v>Xí Nghieäp 4 - Coâng Ty 5</v>
          </cell>
        </row>
        <row r="94">
          <cell r="A94" t="str">
            <v>3600275107 005 1</v>
          </cell>
          <cell r="B94" t="str">
            <v>Cty Xaây Döïng vaø Saûn Xuaát VLXD Bieân Hoøa</v>
          </cell>
        </row>
        <row r="95">
          <cell r="A95" t="str">
            <v>3600275107 005 1</v>
          </cell>
          <cell r="B95" t="str">
            <v>Cty Xaây Döïng vaø Saûn Xuaát VLXD Bieân Hoøa</v>
          </cell>
        </row>
        <row r="96">
          <cell r="A96" t="str">
            <v>3600275107 005 1</v>
          </cell>
          <cell r="B96" t="str">
            <v>Cty Xaây Döïng vaø Saûn Xuaát VLXD Bieân Hoøa</v>
          </cell>
        </row>
        <row r="97">
          <cell r="A97" t="str">
            <v>3600275107 005 1</v>
          </cell>
          <cell r="B97" t="str">
            <v>Cty Xaây Döïng vaø Saûn Xuaát VLXD Bieân Hoøa</v>
          </cell>
        </row>
        <row r="98">
          <cell r="A98" t="str">
            <v>3600510590</v>
          </cell>
          <cell r="B98" t="str">
            <v>Cty Coå Phaàn Xaây Döïng Ñoàng Nai</v>
          </cell>
        </row>
        <row r="99">
          <cell r="A99" t="str">
            <v>5700197689</v>
          </cell>
          <cell r="B99" t="str">
            <v>Cöûa haøng Phöông Tuyeát</v>
          </cell>
        </row>
        <row r="100">
          <cell r="A100" t="str">
            <v>5900264477</v>
          </cell>
          <cell r="B100" t="str">
            <v>Cty TM Dòch Vuï Theá Daân</v>
          </cell>
        </row>
        <row r="101">
          <cell r="A101" t="str">
            <v>37001494801</v>
          </cell>
          <cell r="B101" t="str">
            <v>Cty Xaây Döïng Vieät Höng</v>
          </cell>
        </row>
        <row r="102">
          <cell r="A102" t="str">
            <v>3500106440-001-1</v>
          </cell>
          <cell r="B102" t="str">
            <v>Cty OSCAT/AEA Vieät Nam Co.LTD</v>
          </cell>
        </row>
        <row r="103">
          <cell r="A103" t="str">
            <v>0100105045-003</v>
          </cell>
          <cell r="B103" t="str">
            <v>Cty Ñaàu Tö Xaây Döïng Haø Noäi Chi Nhaùnh TP.HCM</v>
          </cell>
        </row>
        <row r="104">
          <cell r="A104" t="str">
            <v>0302861806</v>
          </cell>
          <cell r="B104" t="str">
            <v>Cty CP XD TM DV Ñaêng Minh</v>
          </cell>
        </row>
        <row r="105">
          <cell r="A105" t="str">
            <v>0302415402</v>
          </cell>
          <cell r="B105" t="str">
            <v>Cty TNHH Soâng Lam</v>
          </cell>
        </row>
        <row r="106">
          <cell r="A106" t="str">
            <v>1300131929-4</v>
          </cell>
          <cell r="B106" t="str">
            <v>Cöûa haøng Sôn Taøi Phaùt</v>
          </cell>
        </row>
        <row r="107">
          <cell r="A107" t="str">
            <v>0300588664-1</v>
          </cell>
          <cell r="B107" t="str">
            <v>Cty Xaây Laép vaø Vaät Tö Xaây Döïng</v>
          </cell>
        </row>
        <row r="108">
          <cell r="A108" t="str">
            <v>0301308380</v>
          </cell>
          <cell r="B108" t="str">
            <v>Cty TNHH TM DV An Thaønh</v>
          </cell>
        </row>
        <row r="109">
          <cell r="A109" t="str">
            <v>0301443407-001</v>
          </cell>
          <cell r="B109" t="str">
            <v>Xí Nghieäp Xaây Döïng Soá 1</v>
          </cell>
        </row>
        <row r="110">
          <cell r="A110" t="str">
            <v>0301443407-001</v>
          </cell>
          <cell r="B110" t="str">
            <v>Xí Nghieäp Xaây Döïng Soá 1</v>
          </cell>
        </row>
        <row r="111">
          <cell r="A111" t="str">
            <v>4200455072</v>
          </cell>
          <cell r="B111" t="str">
            <v>DNTN Quoác Taøi</v>
          </cell>
        </row>
        <row r="112">
          <cell r="A112" t="str">
            <v>4200455072</v>
          </cell>
          <cell r="B112" t="str">
            <v>DNTN Quoác Taøi</v>
          </cell>
        </row>
        <row r="113">
          <cell r="A113" t="str">
            <v>4200455072</v>
          </cell>
          <cell r="B113" t="str">
            <v>DNTN Quoác Taøi</v>
          </cell>
        </row>
        <row r="114">
          <cell r="A114" t="str">
            <v>2000268956</v>
          </cell>
          <cell r="B114" t="str">
            <v>Cöûa haøng Sôn Suõng</v>
          </cell>
        </row>
        <row r="115">
          <cell r="A115" t="str">
            <v>2000268956</v>
          </cell>
          <cell r="B115" t="str">
            <v>Cöûa haøng Sôn Suõng</v>
          </cell>
        </row>
        <row r="116">
          <cell r="A116" t="str">
            <v>3600485898</v>
          </cell>
          <cell r="B116" t="str">
            <v>Hoaøng Vaên Haûi</v>
          </cell>
        </row>
        <row r="117">
          <cell r="A117" t="str">
            <v>3600485898</v>
          </cell>
          <cell r="B117" t="str">
            <v>Hoaøng Vaên Haûi</v>
          </cell>
        </row>
        <row r="118">
          <cell r="A118" t="str">
            <v>3600485898</v>
          </cell>
          <cell r="B118" t="str">
            <v>Hoaøng Vaên Haûi</v>
          </cell>
        </row>
        <row r="119">
          <cell r="A119" t="str">
            <v>0300605479-1</v>
          </cell>
          <cell r="B119" t="str">
            <v>Cty Xaây Laép vaø Vaät Tö Xaây Döïng 4</v>
          </cell>
        </row>
        <row r="120">
          <cell r="A120" t="str">
            <v>0301440501-1</v>
          </cell>
          <cell r="B120" t="str">
            <v>Cty Coâng Trình Ñoâ Thò Phuù Nhuaän</v>
          </cell>
        </row>
        <row r="121">
          <cell r="A121" t="str">
            <v>0300842751-1</v>
          </cell>
          <cell r="B121" t="str">
            <v>Cty Phaùt Trieån vaø Dòch Vuï Nhaø Q.1</v>
          </cell>
        </row>
        <row r="122">
          <cell r="A122" t="str">
            <v>3600256545-1</v>
          </cell>
          <cell r="B122" t="str">
            <v>Cty Xaây Döïng Mieàn Ñoâng</v>
          </cell>
        </row>
        <row r="123">
          <cell r="A123" t="str">
            <v>0300588664-1</v>
          </cell>
          <cell r="B123" t="str">
            <v>Cty Xaây Laép vaø Vaät Tö Xaây Döïng</v>
          </cell>
        </row>
        <row r="124">
          <cell r="A124" t="str">
            <v>0302553843</v>
          </cell>
          <cell r="B124" t="str">
            <v>Cty Coâå Phaàn SCD Vieät Nam</v>
          </cell>
        </row>
        <row r="125">
          <cell r="A125" t="str">
            <v>0302046561</v>
          </cell>
          <cell r="B125" t="str">
            <v>Cty TNHH SEI LPS</v>
          </cell>
        </row>
        <row r="126">
          <cell r="A126" t="str">
            <v>1500365522</v>
          </cell>
          <cell r="B126" t="str">
            <v>Duõng Phaùt II</v>
          </cell>
        </row>
        <row r="127">
          <cell r="A127" t="str">
            <v>3600629980</v>
          </cell>
          <cell r="B127" t="str">
            <v>Cty TNHH Xaây Döïng KORAVINA</v>
          </cell>
        </row>
        <row r="128">
          <cell r="A128" t="str">
            <v>3500102799002</v>
          </cell>
          <cell r="B128" t="str">
            <v>CH VLXD Trang Trí Noäi Thaát 125</v>
          </cell>
        </row>
        <row r="129">
          <cell r="A129" t="str">
            <v>0302696827</v>
          </cell>
          <cell r="B129" t="str">
            <v>Cty TNHH TM Xaây Döïng Theá Heä Môùi</v>
          </cell>
        </row>
        <row r="130">
          <cell r="A130" t="str">
            <v>01001042670081</v>
          </cell>
          <cell r="B130" t="str">
            <v>CN Toång Cty XD Noâng Nghieäp vaø Phaùt Trieån Noâng Thoân</v>
          </cell>
        </row>
        <row r="131">
          <cell r="A131" t="str">
            <v>0302786358</v>
          </cell>
          <cell r="B131" t="str">
            <v>Cty TNHH Xaây Döïng Nhaø Vieät</v>
          </cell>
        </row>
        <row r="132">
          <cell r="A132" t="str">
            <v>3500142304</v>
          </cell>
          <cell r="B132" t="str">
            <v>Cöûa haøng VLXD Phöôùc An</v>
          </cell>
        </row>
        <row r="133">
          <cell r="B133" t="str">
            <v>Cöûa haøng VLXD Chín AÂn</v>
          </cell>
        </row>
        <row r="134">
          <cell r="A134" t="str">
            <v>36002751070051</v>
          </cell>
          <cell r="B134" t="str">
            <v>Trung Taâm Dòch Vuï Xaây Döïng &amp; VLXD Bieân Hoøa</v>
          </cell>
        </row>
        <row r="135">
          <cell r="A135" t="str">
            <v>36002751070051</v>
          </cell>
          <cell r="B135" t="str">
            <v>Trung Taâm Dòch Vuï Xaây Döïng &amp; VLXD Bieân Hoøa</v>
          </cell>
        </row>
        <row r="136">
          <cell r="A136" t="str">
            <v>0301440501-1</v>
          </cell>
          <cell r="B136" t="str">
            <v>Cty Coâng Trình Ñoâ Thò Phuù Nhuaän</v>
          </cell>
        </row>
        <row r="137">
          <cell r="A137" t="str">
            <v>36002751070051</v>
          </cell>
          <cell r="B137" t="str">
            <v>Trung Taâm Dòch Vuï Xaây Döïng &amp; VLXD Bieân Hoøa</v>
          </cell>
        </row>
        <row r="138">
          <cell r="A138" t="str">
            <v>36002751070051</v>
          </cell>
          <cell r="B138" t="str">
            <v>Trung Taâm Dòch Vuï Xaây Döïng &amp; VLXD Bieân Hoøa</v>
          </cell>
        </row>
        <row r="139">
          <cell r="A139" t="str">
            <v>0301465231-1</v>
          </cell>
          <cell r="B139" t="str">
            <v>Cty SX DV XNK - KHKT SCITECHIMEX</v>
          </cell>
          <cell r="C139" t="str">
            <v>Soá 1 Maïc Ñónh Chi, Q.1</v>
          </cell>
        </row>
        <row r="140">
          <cell r="A140" t="str">
            <v>0300348084-2</v>
          </cell>
          <cell r="B140" t="str">
            <v>CH Voõ Thò Lôøi</v>
          </cell>
          <cell r="C140" t="str">
            <v>S17/1D Chôï Taân Thaønh, P.15,Q.5</v>
          </cell>
        </row>
        <row r="141">
          <cell r="A141" t="str">
            <v>0302636176</v>
          </cell>
          <cell r="B141" t="str">
            <v>CH 191</v>
          </cell>
          <cell r="C141" t="str">
            <v>191 NKKN, F7, Q.3</v>
          </cell>
          <cell r="D141">
            <v>9325004</v>
          </cell>
        </row>
        <row r="142">
          <cell r="A142" t="str">
            <v>0302727627</v>
          </cell>
          <cell r="B142" t="str">
            <v>DNTN Nhaø Haøng Höông Röøng</v>
          </cell>
          <cell r="C142" t="str">
            <v>146 Hai Baø Tröng, P.Ña Kao, Q.1</v>
          </cell>
        </row>
        <row r="143">
          <cell r="A143" t="str">
            <v>0301647552</v>
          </cell>
          <cell r="B143" t="str">
            <v>Cty TNHH SX - TM Nhaät Tieán</v>
          </cell>
          <cell r="C143" t="str">
            <v>A3/15 Nguyeãn Cöõu Phuù- Taân Kieân - BC</v>
          </cell>
        </row>
        <row r="144">
          <cell r="A144" t="str">
            <v>0301196596</v>
          </cell>
          <cell r="B144" t="str">
            <v>Cty TNHH Vaïn Thònh Phaùt - Nhaø Haøng Höõu Nghò</v>
          </cell>
          <cell r="C144" t="str">
            <v>55-57 Nguyeãn Hueä , Q.1</v>
          </cell>
        </row>
        <row r="145">
          <cell r="A145" t="str">
            <v>0302578446</v>
          </cell>
          <cell r="B145" t="str">
            <v>Cô sôû Ñöùc Phaùt 2</v>
          </cell>
          <cell r="C145" t="str">
            <v>543A Nguyeãn Kieäm, P.9, PN</v>
          </cell>
        </row>
        <row r="146">
          <cell r="A146" t="str">
            <v>0302439114</v>
          </cell>
          <cell r="B146" t="str">
            <v>Cty TNHH Quang Trung</v>
          </cell>
          <cell r="C146" t="str">
            <v>96 Quang Trung, P.11, Q.GV</v>
          </cell>
        </row>
        <row r="147">
          <cell r="A147" t="str">
            <v>0301490534-1</v>
          </cell>
          <cell r="B147" t="str">
            <v>TTNC ÖÙng Duïng Coâng Ngheä &amp; Quaûn Lyù Moâi Tröôøng CENTEMA</v>
          </cell>
          <cell r="C147" t="str">
            <v>C4/5-6 Ñinh Boä Lónh, P.26, Q.BT</v>
          </cell>
        </row>
        <row r="148">
          <cell r="A148" t="str">
            <v>0302430489</v>
          </cell>
          <cell r="B148" t="str">
            <v>Cty TNHH Töông Phaûn</v>
          </cell>
          <cell r="C148" t="str">
            <v>20 Traàn Cao Vaân, P.Ña Kao, Q.1</v>
          </cell>
          <cell r="D148">
            <v>8227217</v>
          </cell>
        </row>
        <row r="149">
          <cell r="A149" t="str">
            <v>0301426948-1</v>
          </cell>
          <cell r="B149" t="str">
            <v>DNTN Nöôùc Uoáng Tinh Khieát Saøi Goøn</v>
          </cell>
          <cell r="C149" t="str">
            <v>9 Quang Trung, Q.Goø Vaáp, TP.HCM</v>
          </cell>
          <cell r="D149">
            <v>848.8941466</v>
          </cell>
        </row>
        <row r="150">
          <cell r="A150" t="str">
            <v>0301473338</v>
          </cell>
          <cell r="B150" t="str">
            <v>Cty TM - Thieát Keá Myõ Thuaät Orient</v>
          </cell>
        </row>
        <row r="151">
          <cell r="A151" t="str">
            <v>0302022539</v>
          </cell>
          <cell r="B151" t="str">
            <v>Cty TNHH T&amp; H</v>
          </cell>
          <cell r="C151" t="str">
            <v>202 bis Nguyeãn Thò Minh Khai, Q.3, TP.HCM</v>
          </cell>
          <cell r="D151">
            <v>9303470</v>
          </cell>
        </row>
        <row r="152">
          <cell r="A152" t="str">
            <v>0301959791</v>
          </cell>
          <cell r="B152" t="str">
            <v>Cty TNHH TM &amp; TKTM P &amp; T</v>
          </cell>
          <cell r="C152" t="str">
            <v>214/19/19 Nguyeãn Höõu Caûnh, F.Taân Ñònh, Q.1</v>
          </cell>
          <cell r="D152">
            <v>8483098</v>
          </cell>
        </row>
        <row r="153">
          <cell r="A153" t="str">
            <v>0302005170</v>
          </cell>
          <cell r="B153" t="str">
            <v>Vaên Phoøng Phaåm Vuõ</v>
          </cell>
          <cell r="C153" t="str">
            <v>49 Leâ Lôïi</v>
          </cell>
          <cell r="D153">
            <v>8210647</v>
          </cell>
        </row>
        <row r="154">
          <cell r="A154" t="str">
            <v>0301473338-1</v>
          </cell>
          <cell r="B154" t="str">
            <v>Cty TNHH Thieát Keá Taïo Maãu AÙ Ñoâng</v>
          </cell>
          <cell r="C154" t="str">
            <v>74 Maïc Ñónh Chi, Q.1</v>
          </cell>
        </row>
        <row r="155">
          <cell r="A155" t="str">
            <v>1600184590-008-1</v>
          </cell>
          <cell r="B155" t="str">
            <v>Cty Xaêng Daàu An Giang- CH Xaêng Daàu Myõ Long</v>
          </cell>
          <cell r="C155" t="str">
            <v>Long Xuyeân</v>
          </cell>
        </row>
        <row r="156">
          <cell r="A156" t="str">
            <v>0301828326</v>
          </cell>
          <cell r="B156" t="str">
            <v>Cty TNHH SX - TM Ngoâi Sao Xanh</v>
          </cell>
        </row>
        <row r="157">
          <cell r="A157" t="str">
            <v>0301987340</v>
          </cell>
          <cell r="B157" t="str">
            <v>CH Vöông Vaên Phaùt</v>
          </cell>
          <cell r="C157" t="str">
            <v>5D Huøng Vöông, P.1, Q.10</v>
          </cell>
        </row>
        <row r="158">
          <cell r="A158" t="str">
            <v>0300712488</v>
          </cell>
          <cell r="B158" t="str">
            <v>Cty Ñieän Cô LIDICO</v>
          </cell>
          <cell r="C158" t="str">
            <v>181 Ñieän Bieân Phuû, P.15, Q.BT</v>
          </cell>
        </row>
        <row r="159">
          <cell r="A159" t="str">
            <v>0302454144</v>
          </cell>
          <cell r="B159" t="str">
            <v>CH Thieân Phuùc</v>
          </cell>
          <cell r="C159" t="str">
            <v>77C Buøi Thò Xuaân, Q.1</v>
          </cell>
        </row>
        <row r="160">
          <cell r="A160" t="str">
            <v>0302681806</v>
          </cell>
          <cell r="B160" t="str">
            <v>Cty Coå Phaàn XD-TM-DV Ñaêng Minh</v>
          </cell>
          <cell r="C160" t="str">
            <v>L11-L12 Mieáu Noåi, F.3, Q.BT</v>
          </cell>
        </row>
        <row r="161">
          <cell r="A161" t="str">
            <v>0302218940</v>
          </cell>
          <cell r="B161" t="str">
            <v>CH Nguyeãn Thò Yeân</v>
          </cell>
          <cell r="C161" t="str">
            <v>919 Laïc Long Quaân, F11 - TB</v>
          </cell>
        </row>
        <row r="162">
          <cell r="A162" t="str">
            <v>0302276808</v>
          </cell>
          <cell r="B162" t="str">
            <v>Cty TNHH SX Bao Bì Nhöïa TM N &amp; N</v>
          </cell>
          <cell r="C162" t="str">
            <v>F10/76 AÁp 6, Bình Trò Ñoâng - BC</v>
          </cell>
        </row>
        <row r="163">
          <cell r="A163" t="str">
            <v>0302538450</v>
          </cell>
          <cell r="B163" t="str">
            <v>Ñieän Thoaïi Trung Taâm Leâ Thaønh Phuù</v>
          </cell>
          <cell r="C163" t="str">
            <v>5A Huøng Vöông, P.4, Q.5</v>
          </cell>
        </row>
        <row r="164">
          <cell r="A164" t="str">
            <v>0301465256</v>
          </cell>
          <cell r="B164" t="str">
            <v>Baùo Tuoåi Treû</v>
          </cell>
          <cell r="C164" t="str">
            <v>161 Lyù Chính Thaéng, Q.3, TP.HCM</v>
          </cell>
        </row>
        <row r="165">
          <cell r="A165" t="str">
            <v>0302201048</v>
          </cell>
          <cell r="B165" t="str">
            <v>Cty ÑT &amp; PT CN Tin Hoïc Nguyeãn Hoaøng</v>
          </cell>
          <cell r="C165" t="str">
            <v>Soá 02 Buøi Thò Xuaân, Q.1, Tp.HCM</v>
          </cell>
          <cell r="D165">
            <v>9252549</v>
          </cell>
        </row>
        <row r="166">
          <cell r="A166" t="str">
            <v>1200503404</v>
          </cell>
          <cell r="B166" t="str">
            <v>DNTN Ñaït</v>
          </cell>
          <cell r="C166" t="str">
            <v>142/5 Lyù Thöôøng Kieät, F,6, Myõ Tho- Tieàn Giang</v>
          </cell>
        </row>
        <row r="167">
          <cell r="A167" t="str">
            <v>3600262080-1</v>
          </cell>
          <cell r="B167" t="str">
            <v>Cty TNHH VIKOGLOWIN</v>
          </cell>
          <cell r="C167" t="str">
            <v>KCN Bieân Hoøa - Ñoàng Nai</v>
          </cell>
        </row>
        <row r="168">
          <cell r="A168" t="str">
            <v>3900318249</v>
          </cell>
          <cell r="B168" t="str">
            <v>DNTN VLXD &amp; Trang Trí Noäi Thaát Phöôùc Thaønh</v>
          </cell>
          <cell r="C168" t="str">
            <v>Khu phoá 4/9 Thò Traán Goø Daàu - Taây Ninh</v>
          </cell>
        </row>
        <row r="169">
          <cell r="A169" t="str">
            <v>0300361977-1</v>
          </cell>
          <cell r="B169" t="str">
            <v>Coâng ty CoTec</v>
          </cell>
          <cell r="C169" t="str">
            <v>19 Hoà Tuøng Maäu, Q.1</v>
          </cell>
        </row>
        <row r="170">
          <cell r="A170" t="str">
            <v>4100266378</v>
          </cell>
          <cell r="B170" t="str">
            <v>Cty TNHH Tö Vaán Xaây Döïng ATT Bình Ñònh</v>
          </cell>
          <cell r="C170" t="str">
            <v>51 Leâ Hoàng Phong, TP.Qui Nhôn</v>
          </cell>
        </row>
        <row r="171">
          <cell r="A171" t="str">
            <v>0302487703</v>
          </cell>
          <cell r="B171" t="str">
            <v>DNTN Baûo Haân</v>
          </cell>
          <cell r="C171" t="str">
            <v>118/24 Nguyeãn Sôn, F18, Q.TB</v>
          </cell>
        </row>
        <row r="172">
          <cell r="A172" t="str">
            <v>3600486179</v>
          </cell>
          <cell r="B172" t="str">
            <v>Cty TNHH Xaây Döïng Coâng Minh</v>
          </cell>
          <cell r="C172" t="str">
            <v>P.Taân Mai Bieân Hoøa - Ñoàng Nai</v>
          </cell>
        </row>
        <row r="173">
          <cell r="A173" t="str">
            <v>3600517645</v>
          </cell>
          <cell r="B173" t="str">
            <v>Cty TNHH Vónh Nam</v>
          </cell>
          <cell r="C173" t="str">
            <v xml:space="preserve">Ñöôøng Soá 9 Khu Coâng Nghieäp Bieân Hoøa </v>
          </cell>
        </row>
        <row r="174">
          <cell r="A174" t="str">
            <v>1500376436</v>
          </cell>
          <cell r="B174" t="str">
            <v>Khaùch Saïn Phöôïng Hoaøng</v>
          </cell>
          <cell r="C174" t="str">
            <v>2H - 2R Huøng Vöông, P.1, TXVL</v>
          </cell>
        </row>
        <row r="175">
          <cell r="A175" t="str">
            <v>0301696408</v>
          </cell>
          <cell r="B175" t="str">
            <v>Cty TNHH TM - DV Tröôøng Nghieäp</v>
          </cell>
          <cell r="C175" t="str">
            <v>25 B nguyeãn Hieàn (Cö Xaù Ñoâ Thaønh), P.4, Q.3, TP.HCM</v>
          </cell>
        </row>
        <row r="176">
          <cell r="A176" t="str">
            <v>0300625210-011-1</v>
          </cell>
          <cell r="B176" t="str">
            <v>SaigonTourist - Palace Hotel</v>
          </cell>
          <cell r="C176" t="str">
            <v>56-66 Nguyeãn Hueå, Q.1, TP.HCM</v>
          </cell>
        </row>
        <row r="177">
          <cell r="A177" t="str">
            <v>3600339093</v>
          </cell>
          <cell r="B177" t="str">
            <v>CH VLXD &amp; TTNT Thaønh Loäc</v>
          </cell>
          <cell r="C177" t="str">
            <v>11A, Taân Hieäp, Bieân Hoøa, Ñoàng Nai</v>
          </cell>
          <cell r="D177" t="str">
            <v>061-824410</v>
          </cell>
        </row>
        <row r="178">
          <cell r="A178" t="str">
            <v>0302019913</v>
          </cell>
          <cell r="B178" t="str">
            <v>Cty TNHH C.T.D</v>
          </cell>
          <cell r="C178" t="str">
            <v>90A1 bis Lyù Thöôøng Kieät, P.14, Q.10</v>
          </cell>
          <cell r="D178" t="str">
            <v>8655065</v>
          </cell>
        </row>
        <row r="179">
          <cell r="A179" t="str">
            <v>3800231749</v>
          </cell>
          <cell r="B179" t="str">
            <v>Cöûa haøng Vieát Khaùnh</v>
          </cell>
          <cell r="C179" t="str">
            <v>235 Ñöôøng Phuù Rieàng Ñoû, Ngaõ tö Ñoàng Xoaøi, Bình Phöôùc</v>
          </cell>
        </row>
        <row r="180">
          <cell r="A180" t="str">
            <v>3600525533</v>
          </cell>
          <cell r="B180" t="str">
            <v>Cty Höõu Haïn Khoa Hoïc Kyõ Thuaät Zoeng Chang Vieät Nam</v>
          </cell>
          <cell r="C180" t="str">
            <v>KCN Hoá Nai 3, Thoáng Nhaát, Ñoàng Nai</v>
          </cell>
        </row>
        <row r="181">
          <cell r="A181" t="str">
            <v>0301460184-1</v>
          </cell>
          <cell r="B181" t="str">
            <v>Coâng ty Xaây Laép</v>
          </cell>
          <cell r="C181" t="str">
            <v>225 Beán Chöông Döông, Q.1</v>
          </cell>
        </row>
        <row r="182">
          <cell r="A182" t="str">
            <v>1600619202</v>
          </cell>
          <cell r="B182" t="str">
            <v>DNTN Nhö Mai</v>
          </cell>
          <cell r="C182" t="str">
            <v>Soá 2 Phaïm Hoàng Thaùi - Long Xuyeân</v>
          </cell>
        </row>
        <row r="183">
          <cell r="A183" t="str">
            <v>0100107518-1</v>
          </cell>
          <cell r="B183" t="str">
            <v>Haõng HKQG Vieät Nam - Ñaïi Lyù Baùn Veù Maùy Bay ATS</v>
          </cell>
        </row>
        <row r="184">
          <cell r="A184" t="str">
            <v>1500152394-002</v>
          </cell>
          <cell r="B184" t="str">
            <v>Khaùch Saïn Ngoïc Trang</v>
          </cell>
          <cell r="C184" t="str">
            <v>18 Huøng Vöông, P.1 - TXVL</v>
          </cell>
        </row>
        <row r="185">
          <cell r="A185" t="str">
            <v>0900992066-1</v>
          </cell>
          <cell r="B185" t="str">
            <v>Cty TNHH TM-DV An Phong</v>
          </cell>
        </row>
        <row r="186">
          <cell r="A186" t="str">
            <v>3700148857001</v>
          </cell>
          <cell r="B186" t="str">
            <v xml:space="preserve">CN Cty TNHH Vónh Phuù </v>
          </cell>
          <cell r="C186" t="str">
            <v>591 Hoaøng Vaên Thuï, Q.TB, TP.HCM</v>
          </cell>
        </row>
        <row r="187">
          <cell r="A187" t="str">
            <v>0301428529-1</v>
          </cell>
          <cell r="B187" t="str">
            <v>Cty TNHH TM DV San Ha</v>
          </cell>
          <cell r="C187" t="str">
            <v>225/20 Buøi Thò Xuaân</v>
          </cell>
        </row>
        <row r="188">
          <cell r="A188" t="str">
            <v>0302070853</v>
          </cell>
          <cell r="B188" t="str">
            <v>Nguyeãn Huøng</v>
          </cell>
          <cell r="C188" t="str">
            <v>13 Loâ C Chôï lôùn, P.11, Q.6</v>
          </cell>
        </row>
        <row r="189">
          <cell r="A189" t="str">
            <v>0302041122</v>
          </cell>
          <cell r="B189" t="str">
            <v>CN DNTN Nguyeãn Thu Kim</v>
          </cell>
          <cell r="C189" t="str">
            <v>24 Toân Thaát Tuøng, Q.1</v>
          </cell>
        </row>
        <row r="190">
          <cell r="A190" t="str">
            <v>0302461504</v>
          </cell>
          <cell r="B190" t="str">
            <v>Cty TNHH DV-QC &amp; TM Myõ Sôn</v>
          </cell>
          <cell r="C190" t="str">
            <v>414 Nguyeãn Kieäm, P.3, Q.PN</v>
          </cell>
        </row>
        <row r="191">
          <cell r="A191" t="str">
            <v>3700370844-001</v>
          </cell>
          <cell r="B191" t="str">
            <v>Traïm Xaêng Daàu Töôøng Phaùt II</v>
          </cell>
          <cell r="C191" t="str">
            <v>Khu Phoá 4-Thò Traán Myõ Phöôùc, Huyeän Beán Caùt - Tænh Bình Döông</v>
          </cell>
        </row>
        <row r="192">
          <cell r="A192" t="str">
            <v>0302049869-1</v>
          </cell>
          <cell r="B192" t="str">
            <v>Cty TNHH Thuaän Thaønh</v>
          </cell>
          <cell r="C192" t="str">
            <v>61 Bình Giaõ, F.13, Q.TB</v>
          </cell>
        </row>
        <row r="193">
          <cell r="A193" t="str">
            <v>0301438936-1</v>
          </cell>
          <cell r="B193" t="str">
            <v>Cty Xaây Döïng Nhaø Nam Long</v>
          </cell>
          <cell r="C193" t="str">
            <v>38 Tröôøng Sôn, F.2, Q.TB</v>
          </cell>
        </row>
        <row r="194">
          <cell r="A194" t="str">
            <v>1400166040-4</v>
          </cell>
          <cell r="B194" t="str">
            <v>Döông Thò Beù Naêm</v>
          </cell>
          <cell r="C194" t="str">
            <v>164 Traàn Höng Ñaïo, KP1, P.1, TX SaDec Ñoàng Thaùp</v>
          </cell>
        </row>
        <row r="195">
          <cell r="A195" t="str">
            <v>0301712868</v>
          </cell>
          <cell r="B195" t="str">
            <v>Cty TNHH Xaây Döïng Thuï Vieân</v>
          </cell>
          <cell r="C195" t="str">
            <v>95/4 Tröông Vónh Kyù, P.12, Q.TB</v>
          </cell>
        </row>
        <row r="196">
          <cell r="A196" t="str">
            <v>0301706751-1</v>
          </cell>
          <cell r="B196" t="str">
            <v>Cty TNHH SX - TM Taân Minh Hoa</v>
          </cell>
          <cell r="C196" t="str">
            <v>C5/7 Bình Höng, Chaùnh Höng - Bình Chaùnh</v>
          </cell>
        </row>
        <row r="197">
          <cell r="A197" t="str">
            <v>5900188427-1</v>
          </cell>
          <cell r="B197" t="str">
            <v>Khaùch Saïn Thuaän Haûi</v>
          </cell>
          <cell r="C197" t="str">
            <v>98 Traàn Phuù, Pleiku</v>
          </cell>
        </row>
        <row r="198">
          <cell r="A198" t="str">
            <v>0301981934</v>
          </cell>
          <cell r="B198" t="str">
            <v>Cty TNHH TM &amp; DV Saøi Goøn - Boâng Sen</v>
          </cell>
          <cell r="C198" t="str">
            <v>11-13 Coâng Tröôøng Lam Sôn, Q.1</v>
          </cell>
        </row>
        <row r="199">
          <cell r="A199" t="str">
            <v>0302613958</v>
          </cell>
          <cell r="B199" t="str">
            <v>Cty Coå Phaàn ÑT CN Cao N.E.V.V.C</v>
          </cell>
          <cell r="C199" t="str">
            <v>152 Buøi Thò Xuaân, Q.1</v>
          </cell>
        </row>
        <row r="200">
          <cell r="A200" t="str">
            <v>3700257616-001</v>
          </cell>
          <cell r="B200" t="str">
            <v>CN Cty Tieán Sôn Taïi TP.HCM</v>
          </cell>
          <cell r="C200" t="str">
            <v>561 Ñöôøng 3/2, P,8, Q.10, TP.HCM</v>
          </cell>
        </row>
        <row r="201">
          <cell r="A201" t="str">
            <v>0302331417</v>
          </cell>
          <cell r="B201" t="str">
            <v>Cty TNHH Xaây Döïng TM - SX Leâ Thaùi</v>
          </cell>
          <cell r="C201" t="str">
            <v>748/23A Hoàng Baøng, F1, Q.11</v>
          </cell>
        </row>
        <row r="202">
          <cell r="A202" t="str">
            <v>0300405952-1</v>
          </cell>
          <cell r="B202" t="str">
            <v>Cty Thöïc Phaåm Saøi Goøn</v>
          </cell>
          <cell r="C202" t="str">
            <v>70/1 Quoác loä 1A, P.Linh Xuaân.Q.Thuû Ñöùc. TP.HCM</v>
          </cell>
          <cell r="D202" t="str">
            <v>Quoác loä 1A, P.Linh Xuaân.Q.Thuû Ñöùc. TP.HCM</v>
          </cell>
        </row>
        <row r="203">
          <cell r="A203" t="str">
            <v>3600447204-1</v>
          </cell>
          <cell r="B203" t="str">
            <v>Cty TNHH Ngoïc Thaïch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KLHT"/>
      <sheetName val="Chart1"/>
      <sheetName val="sent to"/>
      <sheetName val="XL4Poppy"/>
      <sheetName val="Sheet1"/>
      <sheetName val="Sheet2"/>
      <sheetName val="Sheet3"/>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Outlets"/>
      <sheetName val="PGs"/>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TM"/>
      <sheetName val="BU-gian"/>
      <sheetName val="Bu-Ha"/>
      <sheetName val="PTVT"/>
      <sheetName val="Gia DAN"/>
      <sheetName val="Dan"/>
      <sheetName val="Cuoc"/>
      <sheetName val="Bugia"/>
      <sheetName val="KL57"/>
      <sheetName val="binh do"/>
      <sheetName val="cot lieu"/>
      <sheetName val="van khuon"/>
      <sheetName val="CT BT"/>
      <sheetName val="lay mau"/>
      <sheetName val="mat ngoai goi"/>
      <sheetName val="coc tram-bt"/>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Dao Ptai"/>
      <sheetName val="Tu RMU"/>
      <sheetName val="C.set"/>
      <sheetName val="SI"/>
      <sheetName val="Sco Cap"/>
      <sheetName val="Sco TB"/>
      <sheetName val="TN tram"/>
      <sheetName val="TN C.set"/>
      <sheetName val="TN TD DDay"/>
      <sheetName val="Phan chung"/>
      <sheetName val="VAT TU NHAN TXQN"/>
      <sheetName val="bang tong ke khoi luong vat tu"/>
      <sheetName val="hcong tkhe"/>
      <sheetName val="VAT TU NHAN TKHE"/>
      <sheetName val="hcong qn"/>
      <sheetName val="VAT TU NHAN (2)"/>
      <sheetName val="TH mau moi tu T10"/>
      <sheetName val="Tong hop Quy IV"/>
      <sheetName val="C45A-BH"/>
      <sheetName val="C46A-BH"/>
      <sheetName val="C47A-BH"/>
      <sheetName val="C48A-BH"/>
      <sheetName val="S-53-1"/>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clvl"/>
      <sheetName val="Chenh lech"/>
      <sheetName val="Kinh phí"/>
      <sheetName val="Xep hang 201"/>
      <sheetName val="tc"/>
      <sheetName val="Caodo"/>
      <sheetName val="Dat"/>
      <sheetName val="KL-CTTK"/>
      <sheetName val="BTH"/>
      <sheetName val="CT xa"/>
      <sheetName val="TLGC"/>
      <sheetName val="BL"/>
      <sheetName val="cong bien t10"/>
      <sheetName val="luong t9 "/>
      <sheetName val="bb t9"/>
      <sheetName val="XETT10-03"/>
      <sheetName val="bxet"/>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HDT"/>
      <sheetName val="DM-Goc"/>
      <sheetName val="Gia-CT"/>
      <sheetName val="PTCP"/>
      <sheetName val="cphoi"/>
      <sheetName val=""/>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TDT"/>
      <sheetName val="xl"/>
      <sheetName val="NN"/>
      <sheetName val="Tralaivay"/>
      <sheetName val="TBTN"/>
      <sheetName val="CPTV"/>
      <sheetName val="PCCHAY"/>
      <sheetName val="dtks"/>
      <sheetName val="Phu luc HD"/>
      <sheetName val="Gia du thau"/>
      <sheetName val="PTDG"/>
      <sheetName val="Ca xe"/>
      <sheetName val="N1111"/>
      <sheetName val="C1111"/>
      <sheetName val="1121"/>
      <sheetName val="daura"/>
      <sheetName val="dauva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ien ung"/>
      <sheetName val="phi luong3"/>
      <sheetName val="TH du toan "/>
      <sheetName val="Du toan "/>
      <sheetName val="C.Tinh"/>
      <sheetName val="TK_cap"/>
      <sheetName val="NAM 2004"/>
      <sheetName val="LUU"/>
      <sheetName val="BAONO"/>
      <sheetName val="BAONOCHUAXONG"/>
      <sheetName val="PHI"/>
      <sheetName val="Thang 12"/>
      <sheetName val="Thang 1"/>
      <sheetName val="moi"/>
      <sheetName val="Thang 12 (2)"/>
      <sheetName val="Thang 01"/>
      <sheetName val="HTSD6LD"/>
      <sheetName val="HTSDDNN"/>
      <sheetName val="HTSDKT"/>
      <sheetName val="BD"/>
      <sheetName val="HTNT"/>
      <sheetName val="CHART"/>
      <sheetName val="HTDT"/>
      <sheetName val="HTSDD"/>
      <sheetName val="XE DAU"/>
      <sheetName val="XE XANG"/>
      <sheetName val="T1(T1)04"/>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KH-2001"/>
      <sheetName val="KH-2002"/>
      <sheetName val="KH-2003"/>
      <sheetName val="DGTL"/>
      <sheetName val="®¬ngi¸"/>
      <sheetName val="dongle"/>
      <sheetName val="#REF"/>
      <sheetName val="TIEN"/>
      <sheetName val="PHUONG"/>
      <sheetName val="ANH"/>
      <sheetName val="HUYNH"/>
      <sheetName val="TONKHO"/>
      <sheetName val="BANLE"/>
      <sheetName val="NHAPKHO"/>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Dutoan"/>
      <sheetName val="congtac vien-uy"/>
      <sheetName val="Nhan luc2001"/>
      <sheetName val="Vattu2"/>
      <sheetName val="Vattu"/>
      <sheetName val="Du toan"/>
      <sheetName val="Phan tich vat tu"/>
      <sheetName val="Tong hop vat tu"/>
      <sheetName val="Gia tri vat tu"/>
      <sheetName val="Chenh lech vat tu"/>
      <sheetName val="Chi phi van chuyen"/>
      <sheetName val="Don gia chi tiet"/>
      <sheetName val="Du thau"/>
      <sheetName val="Cau 2(3)"/>
      <sheetName val="XN79"/>
      <sheetName val="CTMT"/>
      <sheetName val="CT 03"/>
      <sheetName val="TH 03"/>
      <sheetName val="gvl"/>
      <sheetName val="CTTSCD"/>
      <sheetName val="TSCD ko dung"/>
      <sheetName val="Tong vat tu"/>
      <sheetName val="VT luu"/>
      <sheetName val="VTu1"/>
      <sheetName val="Vtu u dong"/>
      <sheetName val="TSLD khac"/>
      <sheetName val="CC da pbo het"/>
      <sheetName val="Phaitra"/>
      <sheetName val="QT Duoc (Hai)"/>
      <sheetName val="Cua"/>
      <sheetName val="NS"/>
      <sheetName val="KH 200³ (moi max)"/>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Original"/>
      <sheetName val="Tong hop kinh phi"/>
      <sheetName val="DTCT"/>
      <sheetName val="THVT"/>
      <sheetName val="THGT"/>
      <sheetName val="THKL37"/>
      <sheetName val="Cong37"/>
      <sheetName val="VTCY37"/>
      <sheetName val="CLVL37"/>
      <sheetName val="QTC37"/>
      <sheetName val="THKL.H9"/>
      <sheetName val="CongH9"/>
      <sheetName val="VTCYH9"/>
      <sheetName val="CLVTH9"/>
      <sheetName val="QTC9"/>
      <sheetName val="28+!60-28+420.5K95"/>
      <sheetName val="luong thang 10"/>
      <sheetName val="tong hop thang 10"/>
      <sheetName val="loung11"/>
      <sheetName val="TH 11"/>
      <sheetName val="T122"/>
      <sheetName val="T121"/>
      <sheetName val="px khai thac 2"/>
      <sheetName val="dao lo so 2"/>
      <sheetName val="luong vp thang 10"/>
      <sheetName val="B"/>
      <sheetName val="PGV-Th (2)"/>
      <sheetName val="PGV-C"/>
      <sheetName val="VVT"/>
      <sheetName val="T12"/>
      <sheetName val="T11"/>
      <sheetName val="T10"/>
      <sheetName val="T9"/>
      <sheetName val="T8"/>
      <sheetName val="T7"/>
      <sheetName val="T6"/>
      <sheetName val="T5"/>
      <sheetName val="T4"/>
      <sheetName val="T3"/>
      <sheetName val="T2"/>
      <sheetName val="T1"/>
      <sheetName val="Income Statement"/>
      <sheetName val="Shareholders' Equity"/>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SILICATE"/>
      <sheetName val="C45(DAU NAM)"/>
      <sheetName val="C45.(B.DONG)"/>
      <sheetName val="C47.1"/>
      <sheetName val="C47.2"/>
      <sheetName val="C47.3"/>
      <sheetName val="C47.4"/>
      <sheetName val="C47.5"/>
      <sheetName val="C47.6"/>
      <sheetName val="C47.7"/>
      <sheetName val="S53.1"/>
      <sheetName val="S53.2"/>
      <sheetName val="S53.3"/>
      <sheetName val="S53.4"/>
      <sheetName val="C46.1"/>
      <sheetName val="C46.2"/>
      <sheetName val="C46.3"/>
      <sheetName val="C46.4"/>
      <sheetName val="tuan"/>
      <sheetName val="Phan tich don gia (doc)"/>
      <sheetName val="D.toan chi thet"/>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기계시공"/>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thue VAT"/>
      <sheetName val="doanh thu"/>
      <sheetName val="doanh thu loi nhuan"/>
      <sheetName val="dong tien"/>
      <sheetName val="thu hoi von"/>
      <sheetName val="ND13-13+374"/>
      <sheetName val="MTO REV.0"/>
      <sheetName val="CostBook"/>
      <sheetName val="BANGMTC"/>
      <sheetName val="Bang gia NC"/>
      <sheetName val="THDZ0,4"/>
      <sheetName val="TH DZ35"/>
      <sheetName val="THTram"/>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D.Da0"/>
      <sheetName val="Muavao6"/>
      <sheetName val="Muavao7"/>
      <sheetName val="Don gia"/>
      <sheetName val="NAM 200"/>
      <sheetName val="NAM 200&lt;"/>
      <sheetName val="NAM 200_x0005_"/>
      <sheetName val="KL_XL2000"/>
      <sheetName val="Chiet_tinh"/>
      <sheetName val="Van_chuyen"/>
      <sheetName val="THKP_(2)"/>
      <sheetName val="T_Bi"/>
      <sheetName val="Thiet_ke"/>
      <sheetName val="K_luong"/>
      <sheetName val="TT_L2"/>
      <sheetName val="TT_L1"/>
      <sheetName val="Thue_Ngoai"/>
      <sheetName val="Dong_Dau"/>
      <sheetName val="Dong_Dau_(2)"/>
      <sheetName val="Sau_dong"/>
      <sheetName val="Ma_xa"/>
      <sheetName val="My_dinh"/>
      <sheetName val="Tong_cong"/>
      <sheetName val="Chi_tiet_-_Dv_lap"/>
      <sheetName val="TH_KHTC"/>
      <sheetName val="Sheet2_(2)"/>
      <sheetName val="Phu_luc"/>
      <sheetName val="Gia_trÞ"/>
      <sheetName val="LUAN_CHUYEN"/>
      <sheetName val="KE_QUY"/>
      <sheetName val="LUONGGIAN_TIEP"/>
      <sheetName val="VAY_VON"/>
      <sheetName val="O_THAO"/>
      <sheetName val="Q_TRUNG"/>
      <sheetName val="Y_THANH"/>
      <sheetName val="Interim_payment"/>
      <sheetName val="Bid_Sum"/>
      <sheetName val="Item_B"/>
      <sheetName val="Dg_A"/>
      <sheetName val="Dg_B&amp;C"/>
      <sheetName val="Material_at_site"/>
      <sheetName val="DS_them_luong_qui_4-2002"/>
      <sheetName val="Phuc_loi_2-9-02"/>
      <sheetName val="Thuong_nhan_dip_21-12-02"/>
      <sheetName val="Thuong_dip_nhan_danh_hieu_AHL§"/>
      <sheetName val="Thang_luong_thu_13_nam_2002"/>
      <sheetName val="Luong_SX#_dip_Tet_Qui_Mui(dong)"/>
      <sheetName val="__"/>
      <sheetName val="san_vuon"/>
      <sheetName val="khu_phu_tro"/>
      <sheetName val="KH_2003_(moi_max)"/>
      <sheetName val="be_tong"/>
      <sheetName val="Tong_hop_thep"/>
      <sheetName val="vat_tu"/>
      <sheetName val="Tong_hop"/>
      <sheetName val="Gia_VL"/>
      <sheetName val="Bang_gia_ca_may"/>
      <sheetName val="Bang_luong_CB"/>
      <sheetName val="Bang_P_tich_CT"/>
      <sheetName val="D_toan_chi_tiet"/>
      <sheetName val="Bang_TH_Dtoan"/>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TAI_TRONG"/>
      <sheetName val="NOI_LUC"/>
      <sheetName val="TINH_DUYET_THTT_CHINH"/>
      <sheetName val="TDUYET_THTT_PHU"/>
      <sheetName val="TINH_DAO_DONG_VA_DO_VONG"/>
      <sheetName val="TINH_NEO"/>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CT_Duong"/>
      <sheetName val="D_gia"/>
      <sheetName val="T_hop"/>
      <sheetName val="CtP_tro"/>
      <sheetName val="Nha_moi"/>
      <sheetName val="TT-T_Tron_So_2"/>
      <sheetName val="Ct_Dam_"/>
      <sheetName val="Ct_Duoi"/>
      <sheetName val="Ct_Tren"/>
      <sheetName val="D_giaMay"/>
      <sheetName val="Thuyet_minh"/>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KL_tong"/>
      <sheetName val="cd_viaK0-T6"/>
      <sheetName val="cdvia_T6-Tc24"/>
      <sheetName val="cdvia_Tc24-T46"/>
      <sheetName val="cd_btnL2k0+361-T19"/>
      <sheetName val="cap_cho_cac_DT"/>
      <sheetName val="Ung_-_hoan"/>
      <sheetName val="CP_may"/>
      <sheetName val="Thep_"/>
      <sheetName val="Chi_tiet_Khoi_luong"/>
      <sheetName val="TH_khoi_luong"/>
      <sheetName val="Chiet_tinh_vat_lieu_"/>
      <sheetName val="TH_KL_VL"/>
      <sheetName val="phan_tich_DG"/>
      <sheetName val="gia_vat_lieu"/>
      <sheetName val="gia_xe_may"/>
      <sheetName val="gia_nhan_cong"/>
      <sheetName val="TH_(T1-6)"/>
      <sheetName val="_NL"/>
      <sheetName val="_NL_(2)"/>
      <sheetName val="CDTHCT_(3)"/>
      <sheetName val="Quang_Tri"/>
      <sheetName val="Da_Nang"/>
      <sheetName val="Quang_Nam"/>
      <sheetName val="Quang_Ngai"/>
      <sheetName val="TH_DH-QN"/>
      <sheetName val="KP_HD"/>
      <sheetName val="DB_HD"/>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thkl_(2)"/>
      <sheetName val="long_tec"/>
      <sheetName val="cong_Q2"/>
      <sheetName val="T_U_luong_Q1"/>
      <sheetName val="T_U_luong_Q2"/>
      <sheetName val="T_U_luong_Q3"/>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DSL_(2)"/>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KL_VL"/>
      <sheetName val="QT_9-6"/>
      <sheetName val="Thuong_luu_HB"/>
      <sheetName val="QT_Ky_T"/>
      <sheetName val="bc_vt_TON_BAI"/>
      <sheetName val="Xep_hang_201"/>
      <sheetName val="toan_Cty"/>
      <sheetName val="Cong_ty"/>
      <sheetName val="XN_2"/>
      <sheetName val="XN_ong_CHi"/>
      <sheetName val="N_XDCT&amp;_XKLD"/>
      <sheetName val="CN_HCM"/>
      <sheetName val="TT_XKLD(Nhan)"/>
      <sheetName val="Ong_Hong"/>
      <sheetName val="CN_hung_yen"/>
      <sheetName val="Dong_nai"/>
      <sheetName val="KLTong_hop"/>
      <sheetName val="Lan_can"/>
      <sheetName val="Ranh_doc_(2)"/>
      <sheetName val="Ranh_doc"/>
      <sheetName val="Coc_tieu"/>
      <sheetName val="Bien_bao"/>
      <sheetName val="Nan_tuyen"/>
      <sheetName val="Lan_1"/>
      <sheetName val="Lan__2"/>
      <sheetName val="Lan_3"/>
      <sheetName val="Gia_tri"/>
      <sheetName val="Lan_5"/>
      <sheetName val="binh_do"/>
      <sheetName val="cot_lieu"/>
      <sheetName val="van_khuon"/>
      <sheetName val="CT_BT"/>
      <sheetName val="lay_mau"/>
      <sheetName val="mat_ngoai_goi"/>
      <sheetName val="coc_tram-bt"/>
      <sheetName val="Cong_hop"/>
      <sheetName val="kldukien_(107)"/>
      <sheetName val="qui1_(2)"/>
      <sheetName val="Quyet_toan"/>
      <sheetName val="Thu_hoi"/>
      <sheetName val="Lai_vay"/>
      <sheetName val="Tien_vay"/>
      <sheetName val="Cong_no"/>
      <sheetName val="Cop_pha"/>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sent_to"/>
      <sheetName val="Tien_ung"/>
      <sheetName val="phi_luong3"/>
      <sheetName val="Phu_luc_HD"/>
      <sheetName val="Gia_du_thau"/>
      <sheetName val="Ca_xe"/>
      <sheetName val="Gia_DAN"/>
      <sheetName val="Chenh_lech"/>
      <sheetName val="Kinh_phí"/>
      <sheetName val="C_TIEU"/>
      <sheetName val="T_Luong"/>
      <sheetName val="T_HAO"/>
      <sheetName val="DT_TUYEN"/>
      <sheetName val="DT_GIA"/>
      <sheetName val="KHDT_(2)"/>
      <sheetName val="CL_"/>
      <sheetName val="KQ_(2)"/>
      <sheetName val="THKL_H9"/>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N_tram"/>
      <sheetName val="TN_C_set"/>
      <sheetName val="TN_TD_DDay"/>
      <sheetName val="Phan_chung"/>
      <sheetName val="congtac_vien-uy"/>
      <sheetName val="Nhan_luc2001"/>
      <sheetName val="CT_xa"/>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Tong_Thu"/>
      <sheetName val="Tong_Chi"/>
      <sheetName val="Truong_hoc"/>
      <sheetName val="Cty_CP"/>
      <sheetName val="G_thau_3B"/>
      <sheetName val="T_Hop_Thu-chi"/>
      <sheetName val="cong_bien_t10"/>
      <sheetName val="luong_t9_"/>
      <sheetName val="bb_t9"/>
      <sheetName val="DG_SOC"/>
      <sheetName val="DG_HQ"/>
      <sheetName val="NAM_2004"/>
      <sheetName val="Hat_1"/>
      <sheetName val="_H8_duong"/>
      <sheetName val="Hat_7dg"/>
      <sheetName val="TH_duong_1B"/>
      <sheetName val="TH_cau_1B"/>
      <sheetName val="cau_H1"/>
      <sheetName val="Son_dg"/>
      <sheetName val="THKL_H4"/>
      <sheetName val="THVT_T5"/>
      <sheetName val="XL1_t5"/>
      <sheetName val="XL2_T5"/>
      <sheetName val="XL3_T5"/>
      <sheetName val="XL5_T5"/>
      <sheetName val="CC_XL1"/>
      <sheetName val="KKTS_04"/>
      <sheetName val="nha_kct"/>
      <sheetName val="NAM_200"/>
      <sheetName val="XE_DAU"/>
      <sheetName val="NAM_200&lt;"/>
      <sheetName val="NAM_200"/>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TH_du_toan_"/>
      <sheetName val="Du_toan_"/>
      <sheetName val="C_Tinh"/>
      <sheetName val="XE_XANG"/>
      <sheetName val="Bot_Giat_C"/>
      <sheetName val="Bot_Giat_P_"/>
      <sheetName val="THAY_THUNG_H"/>
      <sheetName val="thi_nghiem"/>
      <sheetName val="沈阳"/>
      <sheetName val="重庆"/>
      <sheetName val="杭州调"/>
      <sheetName val="[PIPE-03E.XLSÝ26+960-27+150.4(k"/>
      <sheetName val="DATA"/>
      <sheetName val="11"/>
      <sheetName val="THop"/>
      <sheetName val="hoan von"/>
      <sheetName val="dothi npv"/>
      <sheetName val="diem hoa von"/>
      <sheetName val="nop ngan sach"/>
      <sheetName val="chi tieu"/>
      <sheetName val="CT Thang Mo"/>
      <sheetName val="CT  PL"/>
      <sheetName val="GiaVL"/>
      <sheetName val="Dept"/>
      <sheetName val="XXXXXXX_x0018_"/>
      <sheetName val="ctbetong"/>
      <sheetName val="PTS䁌"/>
      <sheetName val="A"/>
      <sheetName val="transfer"/>
      <sheetName val="CQuan"/>
      <sheetName val="CAU 1"/>
      <sheetName val="CAU3"/>
      <sheetName val="CAU5 A Thu"/>
      <sheetName val="yen lenh"/>
      <sheetName val="CAU5"/>
      <sheetName val="CAU5 (1+2)"/>
      <sheetName val="CAU 7 (O Hien)"/>
      <sheetName val="CAU 7"/>
      <sheetName val="CKCT"/>
      <sheetName val="TCCG ( NH)"/>
      <sheetName val="TCCG"/>
      <sheetName val="Cau 9"/>
      <sheetName val="Cau 11"/>
      <sheetName val="480"/>
      <sheetName val="khen thuong (2)"/>
      <sheetName val="khen thuong"/>
      <sheetName val="Thuong"/>
      <sheetName val="San luong"/>
      <sheetName val="Thu nhap"/>
      <sheetName val="Dept code"/>
      <sheetName val="docket"/>
      <sheetName val="Line code"/>
      <sheetName val="TK331A"/>
      <sheetName val="TK131B"/>
      <sheetName val="TK131A"/>
      <sheetName val="TK11_x0018_"/>
      <sheetName val="Phuc loi׮"/>
      <sheetName val="Phuc loiԼ"/>
      <sheetName val="Phuc loiע_x0000__x0000__x0000_Ꮆ最"/>
      <sheetName val="Ranh ࡤoc"/>
      <sheetName val="GIAVLIEU"/>
      <sheetName val="Du_toan"/>
      <sheetName val="Phan_tich_vat_tu"/>
      <sheetName val="Tong_hop_vat_tu"/>
      <sheetName val="Gia_tri_vat_tu"/>
      <sheetName val="Chenh_lech_vat_tu"/>
      <sheetName val="Chi_phi_van_chuyen"/>
      <sheetName val="Don_gia_chi_tiet"/>
      <sheetName val="Du_thau"/>
      <sheetName val="KHTTSP"/>
      <sheetName val="Chi tieu KT-KT"/>
      <sheetName val="CP"/>
      <sheetName val="dbld"/>
      <sheetName val="THTL"/>
      <sheetName val="CTKT"/>
      <sheetName val="GT"/>
      <sheetName val="BGDO Sdong"/>
      <sheetName val="BBtrang SD"/>
      <sheetName val="Vuong do l2 sd 17"/>
      <sheetName val="Vuong do SD17"/>
      <sheetName val="BG T SD17"/>
      <sheetName val="BGDSD"/>
      <sheetName val="SD 17"/>
      <sheetName val="dn x"/>
      <sheetName val="dn xay"/>
      <sheetName val="DN"/>
      <sheetName val="PSB.TB"/>
      <sheetName val="Weekly"/>
      <sheetName val="MTL$-INTER"/>
      <sheetName val="MTO REV.2(ARMOR)"/>
      <sheetName val="IBASE"/>
      <sheetName val="Package1"/>
      <sheetName val="TK 331c1"/>
      <sheetName val="TK331C"/>
      <sheetName val="CT331-2003"/>
      <sheetName val="CT 331"/>
      <sheetName val="CT131-2003"/>
      <sheetName val="CT 131"/>
      <sheetName val="15.MMUS GOI"/>
      <sheetName val="BKE CT GOC"/>
      <sheetName val="BK-CT"/>
      <sheetName val="CTGS10"/>
      <sheetName val="BKE CT GOC (2)"/>
      <sheetName val="CTGS10 (2)"/>
      <sheetName val="Chiettinh dz0,4"/>
      <sheetName val="TIEN GOI"/>
      <sheetName val="NHAT KY THU TIEN T.GOI"/>
      <sheetName val="LUONG GIAN TIEP"/>
      <sheetName val="NHAT KY THU TIEN TM"/>
      <sheetName val="UOC THUC HIEN THUE TNDN"/>
      <sheetName val="QUY TM"/>
      <sheetName val="131"/>
      <sheetName val="NKCT - 01"/>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NEW-PANEL"/>
      <sheetName val="ESTI."/>
      <sheetName val="Gr"/>
      <sheetName val="@.Dap"/>
      <sheetName val="K"/>
      <sheetName val="Dchinh(chinhthuc)"/>
      <sheetName val="nphuo"/>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TK331B"/>
      <sheetName val="DF"/>
      <sheetName val="Detail pg 5"/>
      <sheetName val="COT"/>
      <sheetName val="CNKH"/>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cd_x0001_viaK0-T6"/>
      <sheetName val="Chiet tinh 6at lieu "/>
      <sheetName val="gia vat ,ieu"/>
      <sheetName val="MD03-4"/>
      <sheetName val="TH VL, NC, DDHT Thanhphuoc"/>
      <sheetName val="Du_lieu"/>
      <sheetName val="KTCB"/>
      <sheetName val="PXL+TB"/>
      <sheetName val="Mucluc"/>
      <sheetName val="TMDT"/>
      <sheetName val="PBVDT"/>
      <sheetName val="LPS"/>
      <sheetName val="VONTB"/>
      <sheetName val="KHTN"/>
      <sheetName val="Chart5"/>
      <sheetName val="LL"/>
      <sheetName val="CDTN"/>
      <sheetName val="HV"/>
      <sheetName val="lUONGTIEN"/>
      <sheetName val="Chart3"/>
      <sheetName val="Chart4"/>
      <sheetName val="Chart6"/>
      <sheetName val="CSDV"/>
      <sheetName val="PTKT"/>
      <sheetName val="MAIN_DATA"/>
      <sheetName val="tph AAHSTOT27"/>
      <sheetName val="TPH10x20"/>
      <sheetName val="TPH5x10"/>
      <sheetName val="TPH0x5"/>
      <sheetName val="TPHCVang"/>
      <sheetName val="TPHBDa"/>
      <sheetName val="Bang 2B"/>
      <sheetName val="T_x0003__x0000_ong dip nhan danh hieu AHL§"/>
      <sheetName val="T_x0003_"/>
      <sheetName val="GHKII"/>
      <sheetName val="TH K II"/>
      <sheetName val="TH K I"/>
      <sheetName val="phieu-dgio"/>
      <sheetName val="Purchase Order"/>
      <sheetName val="Customize Your Purchase Order"/>
      <sheetName val="Comparison"/>
      <sheetName val="A .Building  "/>
      <sheetName val="Qty-(Arc )"/>
      <sheetName val="Input"/>
      <sheetName val="Electrical Breakdown"/>
      <sheetName val="PIPE-03E.XLS"/>
      <sheetName val="UBi"/>
      <sheetName val="26+960-27+050.9"/>
      <sheetName val="DGCT1"/>
      <sheetName val="Tu van Thiet ke"/>
      <sheetName val="Tien do thi cong"/>
      <sheetName val="Bia du toan"/>
      <sheetName val="Config"/>
      <sheetName val="Group"/>
      <sheetName val="Pipe"/>
      <sheetName val="_x0002__x0001_"/>
      <sheetName val="_x0000__x0000__x0005__x0000_"/>
      <sheetName val="Gia"/>
      <sheetName val="B3D"/>
      <sheetName val="402"/>
      <sheetName val="Div. A"/>
      <sheetName val="nphuၯck"/>
      <sheetName val="Tong hop gia"/>
      <sheetName val="THDN MBA phu tai"/>
      <sheetName val="TBA CC"/>
      <sheetName val="Summary"/>
      <sheetName val="Thi sinh"/>
      <sheetName val="SPS"/>
      <sheetName val="DSNV"/>
      <sheetName val="Cham cong"/>
      <sheetName val="Bang luong"/>
      <sheetName val="LCB"/>
      <sheetName val="CN131"/>
      <sheetName val="STH 152"/>
      <sheetName val="CN 331"/>
      <sheetName val="VLSPHH"/>
      <sheetName val="DVKH"/>
      <sheetName val="Kho"/>
      <sheetName val="COMP"/>
      <sheetName val="Packing type 2"/>
      <sheetName val="C"/>
      <sheetName val="D"/>
      <sheetName val="F"/>
      <sheetName val="G"/>
      <sheetName val="I"/>
      <sheetName val="L"/>
      <sheetName val="M"/>
      <sheetName val="N"/>
      <sheetName val="O"/>
      <sheetName val="P"/>
      <sheetName val="S"/>
      <sheetName val="U"/>
      <sheetName val="T"/>
      <sheetName val="XNT"/>
      <sheetName val="BBKKT11"/>
      <sheetName val="Dec3X"/>
      <sheetName val="B-B"/>
      <sheetName val="DMVT1 (2)"/>
      <sheetName val="DTGG1"/>
      <sheetName val="DTBB1"/>
      <sheetName val="DTK1"/>
      <sheetName val="TH1"/>
      <sheetName val="DMVT1"/>
      <sheetName val="LB"/>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May thi cong"/>
      <sheetName val="Chi phi chung"/>
      <sheetName val="Ki泺m tra DS thue GTGT"/>
      <sheetName val="27+740-820.3(k95)"/>
      <sheetName val="ၔonghop"/>
      <sheetName val="HTTK"/>
      <sheetName val="VAT_TU_NHAN_TXQN"/>
      <sheetName val="bang_tong_ke_khoi_luong_vat_tu"/>
      <sheetName val="hcong_tkhe"/>
      <sheetName val="VAT_TU_NHAN_TKHE"/>
      <sheetName val="hcong_qn"/>
      <sheetName val="VAT_TU_NHAN_(2)"/>
      <sheetName val="13.BANG CT"/>
      <sheetName val="14.MMUS GIUA NHIP"/>
      <sheetName val="4.HSPBngang"/>
      <sheetName val="6.Tinh tai"/>
      <sheetName val="2 NSl"/>
      <sheetName val="17.US CHU tho a_b"/>
      <sheetName val="5.BANG I"/>
      <sheetName val="L D1704"/>
      <sheetName val="THV CHI 6"/>
      <sheetName val="27+500-700.4(k85)"/>
      <sheetName val="n`nh"/>
      <sheetName val="THGTXL"/>
      <sheetName val="Kenh"/>
      <sheetName val="BVCkenh"/>
      <sheetName val="THKenh"/>
      <sheetName val="congn140"/>
      <sheetName val="BVCc40"/>
      <sheetName val="cong30"/>
      <sheetName val="BVCcong30"/>
      <sheetName val="congQD"/>
      <sheetName val="BVCCQD"/>
      <sheetName val="tran"/>
      <sheetName val="Bvctran"/>
      <sheetName val="klctiet"/>
      <sheetName val="VC MONG"/>
      <sheetName val="LUONG NC"/>
      <sheetName val="30000000"/>
      <sheetName val="T01"/>
      <sheetName val="T04"/>
      <sheetName val="Assumptions"/>
      <sheetName val="CHIET TINH TBA"/>
      <sheetName val="CHIET TINH DZ 0,4"/>
      <sheetName val="CHIET TINH CCT"/>
      <sheetName val="cong bien t1&lt;"/>
      <sheetName val="DG"/>
      <sheetName val="Dgia vat tu"/>
      <sheetName val="Don gia_III"/>
      <sheetName val="Dgia VT"/>
      <sheetName val="dnc4"/>
      <sheetName val="Cau_2(3)"/>
      <sheetName val="KH_200³_(moi_max)"/>
      <sheetName val="Thang_12"/>
      <sheetName val="Thang_1"/>
      <sheetName val="Thang_12_(2)"/>
      <sheetName val="Thang_01"/>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T_03"/>
      <sheetName val="TH_03"/>
      <sheetName val="Cong doan"/>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Phan_tich_don_gia_(doc)"/>
      <sheetName val="Tong_dip_nhan_danh_hieu_AHL§"/>
      <sheetName val="THV_CHI_6"/>
      <sheetName val="27+500-700_4(k85)"/>
      <sheetName val="CHIET_TINH_TBA"/>
      <sheetName val="CHIET_TINH_DZ_0,4"/>
      <sheetName val="CHIET_TINH_CCT"/>
      <sheetName val="Tong_hop_gia"/>
      <sheetName val="TK_331c1"/>
      <sheetName val="cong_bien_t1&lt;"/>
      <sheetName val="Bang_2B"/>
      <sheetName val="Dgia_vat_tu"/>
      <sheetName val="Don_gia_III"/>
      <sheetName val="Dgia_V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LM"/>
      <sheetName val="DGchitiet "/>
      <sheetName val="CAT_5"/>
      <sheetName val="단면가정"/>
      <sheetName val="ITB COST"/>
      <sheetName val="costing_CV"/>
      <sheetName val="costing_ESDV"/>
      <sheetName val="costing_FE"/>
      <sheetName val="costing_Misc"/>
      <sheetName val="costing_MOV"/>
      <sheetName val="costing_Press"/>
      <sheetName val="표지"/>
      <sheetName val="BU6-_x0005_"/>
      <sheetName val="TB-내역서"/>
      <sheetName val="w't table"/>
      <sheetName val="Y-WORK"/>
      <sheetName val="기계锼_x0013_"/>
      <sheetName val="기계ᰖ〚"/>
      <sheetName val="기계灼_x0013_"/>
      <sheetName val="MONG"/>
      <sheetName val="Liệt kê"/>
      <sheetName val="CLVC"/>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START"/>
      <sheetName val="TH du toan¸"/>
      <sheetName val="TH du toann"/>
      <sheetName val="ND13-1_x0013_+334"/>
      <sheetName val="Sheet耵"/>
      <sheetName val="26+960-27+150.5(k95!"/>
      <sheetName val="TH du toanþ"/>
      <sheetName val="CDԀ"/>
      <sheetName val="28+160-&quot;8+420,17Top"/>
      <sheetName val="KHo152"/>
      <sheetName val="Kho153"/>
      <sheetName val="Income Statement 1"/>
      <sheetName val="Transaction"/>
      <sheetName val="Income Statement1"/>
      <sheetName val="T.Tinh"/>
      <sheetName val="Request"/>
      <sheetName val="CT_LCGT"/>
      <sheetName val="CT_LCTT"/>
      <sheetName val="TM_ChenhLechCT"/>
      <sheetName val="Dieu_chinh"/>
      <sheetName val="Danh_muc"/>
      <sheetName val="Phan_bo"/>
      <sheetName val="Thong_tin"/>
      <sheetName val="bcth.Hoang"/>
      <sheetName val="bcth.Nhung"/>
      <sheetName val="bcth.Ngoc"/>
      <sheetName val="bcth.Vu"/>
      <sheetName val="CDQDT"/>
      <sheetName val="06"/>
      <sheetName val="07"/>
      <sheetName val="08"/>
      <sheetName val="09"/>
      <sheetName val=" 10 ngày"/>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ster"/>
      <sheetName val="AC_DATA"/>
      <sheetName val="Harga ME "/>
      <sheetName val="Annual_CFs_Asset"/>
      <sheetName val="20.9.05"/>
      <sheetName val="Thanh toan"/>
      <sheetName val="B11B"/>
      <sheetName val="B11C"/>
      <sheetName val="B 11D "/>
      <sheetName val="Gia tr?"/>
      <sheetName val="Ki??m tra DS thue GTGT"/>
      <sheetName val="Thuong dip nhan danh hieu AHL?"/>
      <sheetName val="C45A-BÈ"/>
      <sheetName val="dtxl"/>
      <sheetName val=" 03"/>
      <sheetName val="Đơn Giá "/>
      <sheetName val="T_x0003__x0000_ong dip nhan dan"/>
      <sheetName val="Gia tr_"/>
      <sheetName val="Ki__m tra DS thue GTGT"/>
      <sheetName val="Thuong dip nhan danh hieu AHL_"/>
      <sheetName val="1.R18 BF"/>
      <sheetName val="F-B"/>
      <sheetName val="H-J"/>
      <sheetName val="6.External works-R18"/>
      <sheetName val="PRI-LS"/>
      <sheetName val="Quantity"/>
      <sheetName val="ThongKe"/>
      <sheetName val="LEGEND"/>
      <sheetName val="ESCON"/>
      <sheetName val="van phong Quy 1"/>
      <sheetName val="Cong ty Quy 1"/>
      <sheetName val="gia vt,nc,may"/>
      <sheetName val="THCP198"/>
      <sheetName val="To declare"/>
      <sheetName val="K260 BßGe"/>
      <sheetName val="DM 285"/>
      <sheetName val="A6,MAY"/>
      <sheetName val="Tojg hop thep"/>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Structure data"/>
      <sheetName val="TH_CPTB"/>
      <sheetName val="CP Khac cuoc VC"/>
      <sheetName val="CPcttam"/>
      <sheetName val="CPTB"/>
      <sheetName val="\MGT-DRT\MGT-IMPR\MGT-SC@\BA039"/>
      <sheetName val="\N\MGT-DRT\MGT-IMPR\MGT-SC@\BA0"/>
      <sheetName val="WH-CPTP,Todoi"/>
      <sheetName val="pt0-1"/>
      <sheetName val="kp0-1"/>
      <sheetName val="0-1"/>
      <sheetName val="pt2-3"/>
      <sheetName val="thkp2-3"/>
      <sheetName val="2-3"/>
      <sheetName val="cl1-2"/>
      <sheetName val="thkp1-2"/>
      <sheetName val="clvl1-2"/>
      <sheetName val="1-2"/>
      <sheetName val="Bang luong _x0011_"/>
      <sheetName val="CTG"/>
      <sheetName val="TB"/>
      <sheetName val="STRU-4"/>
      <sheetName val="Chung tu"/>
      <sheetName val="So cai"/>
      <sheetName val="Can doi"/>
      <sheetName val="Phat sinh"/>
      <sheetName val="Dieuchinh"/>
      <sheetName val="Database"/>
      <sheetName val="qhlk"/>
      <sheetName val="Trang mở đầu"/>
      <sheetName val="Record CR"/>
      <sheetName val="TB Grouping"/>
      <sheetName val="OAR-FS"/>
      <sheetName val="C253"/>
      <sheetName val="QG"/>
      <sheetName val="Tþ"/>
      <sheetName val="ﾃｽﾄﾃﾞｰﾀ一覧"/>
      <sheetName val="Keothep"/>
      <sheetName val="Re-bar"/>
      <sheetName val="Budget Code"/>
      <sheetName val="SL"/>
      <sheetName val="THDÃ"/>
      <sheetName val="THD_x0010_"/>
      <sheetName val="THDm"/>
      <sheetName val="THD_x0008_"/>
      <sheetName val="Cước CG"/>
      <sheetName val="gia tri theo phong"/>
      <sheetName val="PS-Labour_M"/>
      <sheetName val="Main"/>
      <sheetName val="CỘT HỐ PIT"/>
      <sheetName val="Analysis"/>
      <sheetName val="C-C"/>
      <sheetName val="D-D"/>
      <sheetName val="Y_WORK"/>
      <sheetName val="??-BLDG"/>
      <sheetName val="Jan"/>
      <sheetName val="Dulieu"/>
      <sheetName val="Buy vs. Lease Car"/>
      <sheetName val="HS"/>
      <sheetName val="6MONTH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TONG HOP VL-NC"/>
      <sheetName val="DM 67"/>
      <sheetName val="MAIN GATE HOUSE"/>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Data.T8"/>
      <sheetName val="Details"/>
      <sheetName val="SLCB"/>
      <sheetName val="CANDOI"/>
      <sheetName val="Nhap VT oto"/>
      <sheetName val="de xuat ket cau"/>
      <sheetName val="Du lieu"/>
      <sheetName val="DG Cong C1,C2,C3,C4,C5"/>
      <sheetName val="뜃맟뭁돽띿맟?-BLDG"/>
      <sheetName val="LABTOTAL"/>
      <sheetName val="CN"/>
      <sheetName val="배부율"/>
      <sheetName val="간접비내역-1"/>
      <sheetName val="SOURCE"/>
      <sheetName val="COA-17"/>
      <sheetName val="C-18"/>
      <sheetName val="WORK"/>
      <sheetName val="Form A.1.III"/>
      <sheetName val="Form A.1"/>
      <sheetName val="Form A.1.1"/>
      <sheetName val="BOM Indirect"/>
      <sheetName val="Form A.1.II.1"/>
      <sheetName val="Form A.1.II.2"/>
      <sheetName val="Rekap-Base Price"/>
      <sheetName val="AILC004"/>
      <sheetName val="Curves"/>
      <sheetName val="Tables"/>
      <sheetName val="주요물량"/>
      <sheetName val="合成単価作成表-BLDG"/>
      <sheetName val="인6월"/>
      <sheetName val="을"/>
      <sheetName val="마감물량3"/>
      <sheetName val="BQ_Equip_Pipe"/>
      <sheetName val="PipWT"/>
      <sheetName val="견적조건"/>
      <sheetName val="기계๿〚"/>
      <sheetName val="기계헾】"/>
      <sheetName val="기계_x0005__x0000_"/>
      <sheetName val="piping"/>
      <sheetName val="Data_ST"/>
      <sheetName val="D &amp; B Summary"/>
      <sheetName val="Summary Sheets"/>
      <sheetName val="C45T1X"/>
      <sheetName val="steel-gr"/>
      <sheetName val="Data - Codes"/>
      <sheetName val="Rate"/>
      <sheetName val="하수처리장"/>
      <sheetName val="Architecture Work"/>
      <sheetName val="clvÕ"/>
      <sheetName val="clv¨"/>
      <sheetName val="clvþ"/>
      <sheetName val="clv"/>
      <sheetName val="PBS"/>
      <sheetName val="BU6-虘"/>
      <sheetName val="Cover"/>
      <sheetName val="부표총괄"/>
      <sheetName val="기둥(원형)"/>
      <sheetName val="계약ITEM"/>
      <sheetName val="UNIT"/>
      <sheetName val="General Data"/>
      <sheetName val="정렬"/>
      <sheetName val="PRO_A"/>
      <sheetName val="PRO"/>
      <sheetName val="환율"/>
      <sheetName val="Building"/>
      <sheetName val="EQUIPMENT"/>
      <sheetName val="THDG_x001c_"/>
      <sheetName val="Engineering Forecast"/>
      <sheetName val="GM 000"/>
      <sheetName val="MATERIALS"/>
      <sheetName val="粉刷"/>
      <sheetName val="지원사무소원가배부내역"/>
      <sheetName val="품셈1-26"/>
      <sheetName val="4.주별물량Table"/>
      <sheetName val="내역"/>
      <sheetName val="ITEM"/>
      <sheetName val="TOEC"/>
      <sheetName val="FORCE"/>
      <sheetName val="2.2 띠장의 설계"/>
      <sheetName val="TYPE-7"/>
      <sheetName val="CAL."/>
      <sheetName val="HVAC"/>
      <sheetName val="KH-200_x0005_"/>
      <sheetName val="CostDB"/>
      <sheetName val="예산M11A"/>
      <sheetName val="resp"/>
      <sheetName val="Code03"/>
      <sheetName val="Activity(new)"/>
      <sheetName val="총괄표"/>
      <sheetName val="공사내역"/>
      <sheetName val=" ｹ-ﾌﾞﾙ"/>
      <sheetName val="당초"/>
      <sheetName val="내역서 "/>
      <sheetName val="PUMP"/>
      <sheetName val="Cover Sheet"/>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Trans"/>
      <sheetName val="Definitionen"/>
      <sheetName val="PRICE-COMP"/>
      <sheetName val="sc0314 Index"/>
      <sheetName val="기초자료"/>
      <sheetName val="견적집계표"/>
      <sheetName val="THDG_x0002_"/>
      <sheetName val="EquipPOR"/>
      <sheetName val="CBL.Termination"/>
      <sheetName val="적용환율"/>
      <sheetName val="FINAL"/>
      <sheetName val="Uhde Equip List"/>
      <sheetName val="MotorsData"/>
      <sheetName val="BOQ_TOTAL"/>
      <sheetName val="Pengalaman Per"/>
      <sheetName val="VA_code"/>
      <sheetName val="공통가설"/>
      <sheetName val="Caod&lt;"/>
      <sheetName val="P3"/>
      <sheetName val="BQMPALOC"/>
      <sheetName val="전체"/>
      <sheetName val="보온자재단가표"/>
      <sheetName val="건축집계"/>
      <sheetName val="도"/>
      <sheetName val="PIP"/>
      <sheetName val="PRECAST lightconc-II"/>
      <sheetName val="작성기준"/>
      <sheetName val="PO List"/>
      <sheetName val="Subcon Status - Sum New Format"/>
      <sheetName val="outstanding"/>
      <sheetName val="Subcontract Status - Sum all $"/>
      <sheetName val="C45A-B"/>
      <sheetName val="P"/>
      <sheetName val="NAMES"/>
      <sheetName val="slab"/>
      <sheetName val="SD (1)"/>
      <sheetName val="C45A-B_x0000_"/>
      <sheetName val="C45A-Bþ"/>
      <sheetName val="SummaryMonthly"/>
      <sheetName val="COST SUMM"/>
      <sheetName val="Pþ"/>
      <sheetName val="P"/>
      <sheetName val="name"/>
      <sheetName val="C45A-B"/>
      <sheetName val="C45A-Bx"/>
      <sheetName val="C45A-B8"/>
      <sheetName val="C45A-B_x0005_"/>
      <sheetName val="PaintBreak"/>
      <sheetName val="INSSUBCON"/>
      <sheetName val="C45A-B_x0010_"/>
      <sheetName val="AssumptionValue"/>
      <sheetName val="Notes"/>
      <sheetName val="ALVXXL01"/>
      <sheetName val="CC Down load 0716"/>
      <sheetName val="내역(전체)"/>
      <sheetName val="DailyReportTemplate"/>
      <sheetName val="Menu"/>
      <sheetName val="Basic"/>
      <sheetName val="조명시설"/>
      <sheetName val="ENG_prog"/>
      <sheetName val="CODE"/>
      <sheetName val="갑지"/>
      <sheetName val="인6丵"/>
      <sheetName val="FAB별"/>
      <sheetName val="UEC영화관본공사내역"/>
      <sheetName val="Code 02"/>
      <sheetName val="Code 03"/>
      <sheetName val="Code 04"/>
      <sheetName val="Code 05"/>
      <sheetName val="Code 06"/>
      <sheetName val="Code 07"/>
      <sheetName val="Code 09"/>
      <sheetName val="대비내역"/>
      <sheetName val="정보매체A동"/>
      <sheetName val="현장업무"/>
      <sheetName val="PO Contabilizado 31-12-04"/>
      <sheetName val="Hoja1"/>
      <sheetName val="HRSG PRINT"/>
      <sheetName val="&lt;&lt;380V&gt;&gt; "/>
      <sheetName val="Definitions"/>
      <sheetName val="NDOCBT"/>
      <sheetName val="말뚝물량"/>
      <sheetName val="3희질산"/>
      <sheetName val=" Est "/>
      <sheetName val="estm_mech"/>
      <sheetName val="단가대비"/>
      <sheetName val="List"/>
      <sheetName val="LinerWt"/>
      <sheetName val="1CD"/>
      <sheetName val="DI-ESTI"/>
      <sheetName val="ﾄﾞﾊﾞｲFUEL GAS追見"/>
      <sheetName val="Condition"/>
      <sheetName val="산근"/>
      <sheetName val="계장공사"/>
      <sheetName val="전차선로 물량표"/>
      <sheetName val="danga"/>
      <sheetName val="ilch"/>
      <sheetName val="Calc"/>
      <sheetName val="R&amp;P"/>
      <sheetName val="공사비 내역 (가)"/>
      <sheetName val="KP1590_E"/>
      <sheetName val="Al-suwaidi"/>
      <sheetName val="Cable_Data_CP5"/>
      <sheetName val="Cable Data CP5"/>
      <sheetName val="Resumen Prestamos"/>
      <sheetName val="Pipe_Nozzle"/>
      <sheetName val="Price Sheet"/>
      <sheetName val="2"/>
      <sheetName val="3"/>
      <sheetName val="4"/>
      <sheetName val="5"/>
      <sheetName val="6"/>
      <sheetName val="7"/>
      <sheetName val="8"/>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Allowances"/>
      <sheetName val="기계徸〒"/>
      <sheetName val="Settings"/>
      <sheetName val="Articoli da prezziario"/>
      <sheetName val="CAL(1)."/>
      <sheetName val="ELEC_MCI"/>
      <sheetName val="INST_MCI"/>
      <sheetName val="MECH_MCI"/>
      <sheetName val="TITLES"/>
      <sheetName val="Gravel in pond"/>
      <sheetName val="\\Kaefer-delhi\general$\MGT-DRT"/>
      <sheetName val="BASE MET"/>
      <sheetName val="견적대비 견적서"/>
      <sheetName val="LOAD-46"/>
      <sheetName val="수량산출"/>
      <sheetName val="우배수"/>
      <sheetName val="용기"/>
      <sheetName val="교각1"/>
      <sheetName val="대운산출"/>
      <sheetName val="1.우편집중내역서"/>
      <sheetName val="BSD (2)"/>
      <sheetName val="COPING"/>
      <sheetName val="간접인원 급료산출"/>
      <sheetName val="Proposal"/>
      <sheetName val="DAILY"/>
      <sheetName val="CARBOLINE분석"/>
      <sheetName val="IN"/>
      <sheetName val="SC"/>
      <sheetName val="단가"/>
      <sheetName val="파일의이용"/>
      <sheetName val="내역및총괄"/>
      <sheetName val="Caod_x0014_"/>
      <sheetName val="clv_x0014_"/>
      <sheetName val="THDGØ"/>
      <sheetName val="THDG_x0005_"/>
      <sheetName val="THDG¸"/>
      <sheetName val="S0"/>
      <sheetName val="CBS"/>
      <sheetName val="6월실적"/>
      <sheetName val="손익분석"/>
      <sheetName val="XZLC004_PART2"/>
      <sheetName val="기계丵〒"/>
      <sheetName val="ME"/>
      <sheetName val="NONS  60"/>
      <sheetName val="見積金内訳書"/>
      <sheetName val="Janr"/>
      <sheetName val="GASATAGG.XLS"/>
      <sheetName val="Informasi"/>
      <sheetName val="Cash2"/>
      <sheetName val="Z"/>
      <sheetName val="DESIGN CRITERIA"/>
      <sheetName val="#3E1_GCR"/>
      <sheetName val="BU롃⍿ﰀ"/>
      <sheetName val="역T형"/>
      <sheetName val="guard(mac)"/>
      <sheetName val="단가비교표"/>
      <sheetName val="VALVE LIST"/>
      <sheetName val="갑지1"/>
      <sheetName val="Option"/>
      <sheetName val="Build Up"/>
      <sheetName val="공사비증감"/>
      <sheetName val="울진견적"/>
      <sheetName val="1.설계조건"/>
      <sheetName val="맨홀수량산출"/>
      <sheetName val="암거공"/>
      <sheetName val="실행엔기"/>
      <sheetName val="현장식당(1)"/>
      <sheetName val="Status"/>
      <sheetName val="SALA-002"/>
      <sheetName val="Cost Report"/>
      <sheetName val="co-no.2"/>
      <sheetName val="Sum"/>
      <sheetName val="INFOR-ST"/>
      <sheetName val="Design"/>
      <sheetName val="Balance Sheet"/>
      <sheetName val="X"/>
      <sheetName val="è"/>
      <sheetName val="2012"/>
      <sheetName val="Aug-10(D)"/>
      <sheetName val="Data input"/>
      <sheetName val="DS_10"/>
      <sheetName val="data07fib"/>
      <sheetName val="data08fib"/>
      <sheetName val="data09fib"/>
      <sheetName val="P7_HO Termination 07"/>
      <sheetName val="Sprachelemente"/>
      <sheetName val="ATS Report"/>
      <sheetName val="kh(r)"/>
      <sheetName val="前期_BS"/>
      <sheetName val="tra-vat-lieu"/>
      <sheetName val="Tong_Thu1"/>
      <sheetName val="Tong_Chi1"/>
      <sheetName val="Truong_hoc1"/>
      <sheetName val="Cty_CP1"/>
      <sheetName val="G_thau_3B1"/>
      <sheetName val="T_Hop_Thu-chi1"/>
      <sheetName val="KL_XL20002"/>
      <sheetName val="Chiet_tinh2"/>
      <sheetName val="Van_chuyen2"/>
      <sheetName val="THKP_(2)2"/>
      <sheetName val="T_Bi2"/>
      <sheetName val="Thiet_ke2"/>
      <sheetName val="K_luong2"/>
      <sheetName val="TT_L22"/>
      <sheetName val="TT_L12"/>
      <sheetName val="Thue_Ngoai2"/>
      <sheetName val="Sheet2_(2)2"/>
      <sheetName val="Chi_tiet_-_Dv_lap2"/>
      <sheetName val="TH_KHTC2"/>
      <sheetName val="sent_to2"/>
      <sheetName val="LUAN_CHUYEN2"/>
      <sheetName val="KE_QUY2"/>
      <sheetName val="LUONGGIAN_TIEP2"/>
      <sheetName val="VAY_VON2"/>
      <sheetName val="O_THAO2"/>
      <sheetName val="Q_TRUNG2"/>
      <sheetName val="Y_THANH2"/>
      <sheetName val="Interim_payment2"/>
      <sheetName val="Bid_Sum2"/>
      <sheetName val="Item_B2"/>
      <sheetName val="Dg_A2"/>
      <sheetName val="Dg_B&amp;C2"/>
      <sheetName val="Material_at_site2"/>
      <sheetName val="Gia_VL2"/>
      <sheetName val="Bang_gia_ca_may2"/>
      <sheetName val="Bang_luong_CB2"/>
      <sheetName val="Bang_P_tich_CT2"/>
      <sheetName val="D_toan_chi_tiet2"/>
      <sheetName val="Bang_TH_Dtoan2"/>
      <sheetName val="KH_2003_(moi_max)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Tong_hop2"/>
      <sheetName val="KL_tong2"/>
      <sheetName val="AC_PC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ong_Dau2"/>
      <sheetName val="Dong_Dau_(2)2"/>
      <sheetName val="Sau_dong2"/>
      <sheetName val="Ma_xa2"/>
      <sheetName val="My_dinh2"/>
      <sheetName val="Tong_cong2"/>
      <sheetName val="__2"/>
      <sheetName val="san_vuon2"/>
      <sheetName val="khu_phu_tro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be_tong2"/>
      <sheetName val="Tong_hop_thep2"/>
      <sheetName val="Thuyet_minh2"/>
      <sheetName val="DG_SOC2"/>
      <sheetName val="DG_HQ2"/>
      <sheetName val="Bot_Giat_C2"/>
      <sheetName val="Bot_Giat_P_2"/>
      <sheetName val="THAY_THUNG_H2"/>
      <sheetName val="thi_nghiem2"/>
      <sheetName val="TAI_TRONG2"/>
      <sheetName val="NOI_LUC2"/>
      <sheetName val="TINH_DUYET_THTT_CHINH2"/>
      <sheetName val="TDUYET_THTT_PHU2"/>
      <sheetName val="TINH_DAO_DONG_VA_DO_VONG2"/>
      <sheetName val="TINH_NEO2"/>
      <sheetName val="Phu_luc2"/>
      <sheetName val="Gia_trÞ2"/>
      <sheetName val="TH_(T1-6)2"/>
      <sheetName val="_NL2"/>
      <sheetName val="_NL_(2)2"/>
      <sheetName val="CDTHCT_(3)2"/>
      <sheetName val="thkl_(2)2"/>
      <sheetName val="long_tec2"/>
      <sheetName val="CDSL_(2)2"/>
      <sheetName val="Thep_2"/>
      <sheetName val="Chi_tiet_Khoi_luong2"/>
      <sheetName val="TH_khoi_luong2"/>
      <sheetName val="Chiet_tinh_vat_lieu_2"/>
      <sheetName val="TH_KL_VL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DS_them_luong_qui_4-20022"/>
      <sheetName val="Phuc_loi_2-9-022"/>
      <sheetName val="Thuong_nhan_dip_21-12-022"/>
      <sheetName val="Thuong_dip_nhan_danh_hieu_AHL§2"/>
      <sheetName val="Thang_luong_thu_13_nam_20022"/>
      <sheetName val="Luong_SX#_dip_Tet_Qui_Mui(dong2"/>
      <sheetName val="cap_cho_cac_DT2"/>
      <sheetName val="Ung_-_hoan2"/>
      <sheetName val="CP_may2"/>
      <sheetName val="Quang_Tri2"/>
      <sheetName val="Da_Nang2"/>
      <sheetName val="Quang_Nam2"/>
      <sheetName val="Quang_Ngai2"/>
      <sheetName val="TH_DH-QN2"/>
      <sheetName val="KP_HD2"/>
      <sheetName val="DB_HD2"/>
      <sheetName val="vat_tu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CT_Duong2"/>
      <sheetName val="D_gia2"/>
      <sheetName val="T_hop2"/>
      <sheetName val="CtP_tro2"/>
      <sheetName val="Nha_moi2"/>
      <sheetName val="TT-T_Tron_So_22"/>
      <sheetName val="Ct_Dam_2"/>
      <sheetName val="Ct_Duoi2"/>
      <sheetName val="Ct_Tren2"/>
      <sheetName val="D_giaMay2"/>
      <sheetName val="C_TIEU2"/>
      <sheetName val="T_Luong2"/>
      <sheetName val="T_HAO2"/>
      <sheetName val="DT_TUYEN2"/>
      <sheetName val="DT_GIA2"/>
      <sheetName val="KHDT_(2)2"/>
      <sheetName val="CL_2"/>
      <sheetName val="KQ_(2)2"/>
      <sheetName val="phan_tich_DG2"/>
      <sheetName val="gia_vat_lieu2"/>
      <sheetName val="gia_xe_may2"/>
      <sheetName val="gia_nhan_cong2"/>
      <sheetName val="cd_viaK0-T62"/>
      <sheetName val="cdvia_T6-Tc242"/>
      <sheetName val="cdvia_Tc24-T462"/>
      <sheetName val="cd_btnL2k0+361-T192"/>
      <sheetName val="cong_Q22"/>
      <sheetName val="T_U_luong_Q12"/>
      <sheetName val="T_U_luong_Q22"/>
      <sheetName val="T_U_luong_Q3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Luong_1_SP12"/>
      <sheetName val="Luong_2_SP22"/>
      <sheetName val="Luong_3_SP32"/>
      <sheetName val="Luong_4_SP42"/>
      <sheetName val="Luong_4_SP52"/>
      <sheetName val="KL_VL2"/>
      <sheetName val="QT_9-62"/>
      <sheetName val="Thuong_luu_HB2"/>
      <sheetName val="QT_Ky_T2"/>
      <sheetName val="bc_vt_TON_BAI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Tong_Thu2"/>
      <sheetName val="Tong_Chi2"/>
      <sheetName val="Truong_hoc2"/>
      <sheetName val="Cty_CP2"/>
      <sheetName val="G_thau_3B2"/>
      <sheetName val="T_Hop_Thu-chi2"/>
      <sheetName val="Quyet_toan2"/>
      <sheetName val="Thu_hoi2"/>
      <sheetName val="Lai_vay2"/>
      <sheetName val="Tien_vay2"/>
      <sheetName val="Cong_no2"/>
      <sheetName val="Cop_pha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VAT_TU_NHAN_TXQN1"/>
      <sheetName val="bang_tong_ke_khoi_luong_vat_tu1"/>
      <sheetName val="hcong_tkhe1"/>
      <sheetName val="VAT_TU_NHAN_TKHE1"/>
      <sheetName val="hcong_qn1"/>
      <sheetName val="VAT_TU_NHAN_(2)1"/>
      <sheetName val="TH_mau_moi_tu_T101"/>
      <sheetName val="Tong_hop_Quy_IV1"/>
      <sheetName val="KL_XL20003"/>
      <sheetName val="Chiet_tinh3"/>
      <sheetName val="Van_chuyen3"/>
      <sheetName val="THKP_(2)3"/>
      <sheetName val="T_Bi3"/>
      <sheetName val="Thiet_ke3"/>
      <sheetName val="K_luong3"/>
      <sheetName val="TT_L23"/>
      <sheetName val="TT_L13"/>
      <sheetName val="Thue_Ngoai3"/>
      <sheetName val="Sheet2_(2)3"/>
      <sheetName val="Chi_tiet_-_Dv_lap3"/>
      <sheetName val="TH_KHTC3"/>
      <sheetName val="sent_to3"/>
      <sheetName val="LUAN_CHUYEN3"/>
      <sheetName val="KE_QUY3"/>
      <sheetName val="LUONGGIAN_TIEP3"/>
      <sheetName val="VAY_VON3"/>
      <sheetName val="O_THAO3"/>
      <sheetName val="Q_TRUNG3"/>
      <sheetName val="Y_THANH3"/>
      <sheetName val="Interim_payment3"/>
      <sheetName val="Bid_Sum3"/>
      <sheetName val="Item_B3"/>
      <sheetName val="Dg_A3"/>
      <sheetName val="Dg_B&amp;C3"/>
      <sheetName val="Material_at_site3"/>
      <sheetName val="Gia_VL3"/>
      <sheetName val="Bang_gia_ca_may3"/>
      <sheetName val="Bang_luong_CB3"/>
      <sheetName val="Bang_P_tich_CT3"/>
      <sheetName val="D_toan_chi_tiet3"/>
      <sheetName val="Bang_TH_Dtoan3"/>
      <sheetName val="KH_2003_(moi_max)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Tong_hop3"/>
      <sheetName val="KL_tong3"/>
      <sheetName val="AC_PC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ong_Dau3"/>
      <sheetName val="Dong_Dau_(2)3"/>
      <sheetName val="Sau_dong3"/>
      <sheetName val="Ma_xa3"/>
      <sheetName val="My_dinh3"/>
      <sheetName val="Tong_cong3"/>
      <sheetName val="__3"/>
      <sheetName val="san_vuon3"/>
      <sheetName val="khu_phu_tro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be_tong3"/>
      <sheetName val="Tong_hop_thep3"/>
      <sheetName val="Thuyet_minh3"/>
      <sheetName val="DG_SOC3"/>
      <sheetName val="DG_HQ3"/>
      <sheetName val="Bot_Giat_C3"/>
      <sheetName val="Bot_Giat_P_3"/>
      <sheetName val="THAY_THUNG_H3"/>
      <sheetName val="thi_nghiem3"/>
      <sheetName val="TAI_TRONG3"/>
      <sheetName val="NOI_LUC3"/>
      <sheetName val="TINH_DUYET_THTT_CHINH3"/>
      <sheetName val="TDUYET_THTT_PHU3"/>
      <sheetName val="TINH_DAO_DONG_VA_DO_VONG3"/>
      <sheetName val="TINH_NEO3"/>
      <sheetName val="Phu_luc3"/>
      <sheetName val="Gia_trÞ3"/>
      <sheetName val="TH_(T1-6)3"/>
      <sheetName val="_NL3"/>
      <sheetName val="_NL_(2)3"/>
      <sheetName val="CDTHCT_(3)3"/>
      <sheetName val="thkl_(2)3"/>
      <sheetName val="long_tec3"/>
      <sheetName val="CDSL_(2)3"/>
      <sheetName val="Thep_3"/>
      <sheetName val="Chi_tiet_Khoi_luong3"/>
      <sheetName val="TH_khoi_luong3"/>
      <sheetName val="Chiet_tinh_vat_lieu_3"/>
      <sheetName val="TH_KL_VL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DS_them_luong_qui_4-20023"/>
      <sheetName val="Phuc_loi_2-9-023"/>
      <sheetName val="Thuong_nhan_dip_21-12-023"/>
      <sheetName val="Thuong_dip_nhan_danh_hieu_AHL§3"/>
      <sheetName val="Thang_luong_thu_13_nam_20023"/>
      <sheetName val="Luong_SX#_dip_Tet_Qui_Mui(dong3"/>
      <sheetName val="cap_cho_cac_DT3"/>
      <sheetName val="Ung_-_hoan3"/>
      <sheetName val="CP_may3"/>
      <sheetName val="Quang_Tri3"/>
      <sheetName val="Da_Nang3"/>
      <sheetName val="Quang_Nam3"/>
      <sheetName val="Quang_Ngai3"/>
      <sheetName val="TH_DH-QN3"/>
      <sheetName val="KP_HD3"/>
      <sheetName val="DB_HD3"/>
      <sheetName val="vat_tu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CT_Duong3"/>
      <sheetName val="D_gia3"/>
      <sheetName val="T_hop3"/>
      <sheetName val="CtP_tro3"/>
      <sheetName val="Nha_moi3"/>
      <sheetName val="TT-T_Tron_So_23"/>
      <sheetName val="Ct_Dam_3"/>
      <sheetName val="Ct_Duoi3"/>
      <sheetName val="Ct_Tren3"/>
      <sheetName val="D_giaMay3"/>
      <sheetName val="C_TIEU3"/>
      <sheetName val="T_Luong3"/>
      <sheetName val="T_HAO3"/>
      <sheetName val="DT_TUYEN3"/>
      <sheetName val="DT_GIA3"/>
      <sheetName val="KHDT_(2)3"/>
      <sheetName val="CL_3"/>
      <sheetName val="KQ_(2)3"/>
      <sheetName val="phan_tich_DG3"/>
      <sheetName val="gia_vat_lieu3"/>
      <sheetName val="gia_xe_may3"/>
      <sheetName val="gia_nhan_cong3"/>
      <sheetName val="cd_viaK0-T63"/>
      <sheetName val="cdvia_T6-Tc243"/>
      <sheetName val="cdvia_Tc24-T463"/>
      <sheetName val="cd_btnL2k0+361-T193"/>
      <sheetName val="cong_Q23"/>
      <sheetName val="T_U_luong_Q13"/>
      <sheetName val="T_U_luong_Q23"/>
      <sheetName val="T_U_luong_Q3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Luong_1_SP13"/>
      <sheetName val="Luong_2_SP23"/>
      <sheetName val="Luong_3_SP33"/>
      <sheetName val="Luong_4_SP43"/>
      <sheetName val="Luong_4_SP53"/>
      <sheetName val="KL_VL3"/>
      <sheetName val="QT_9-63"/>
      <sheetName val="Thuong_luu_HB3"/>
      <sheetName val="QT_Ky_T3"/>
      <sheetName val="bc_vt_TON_BAI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Tong_Thu3"/>
      <sheetName val="Tong_Chi3"/>
      <sheetName val="Truong_hoc3"/>
      <sheetName val="Cty_CP3"/>
      <sheetName val="G_thau_3B3"/>
      <sheetName val="T_Hop_Thu-chi3"/>
      <sheetName val="Quyet_toan3"/>
      <sheetName val="Thu_hoi3"/>
      <sheetName val="Lai_vay3"/>
      <sheetName val="Tien_vay3"/>
      <sheetName val="Cong_no3"/>
      <sheetName val="Cop_pha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Xep_hang_2012"/>
      <sheetName val="toan_Cty2"/>
      <sheetName val="Cong_ty2"/>
      <sheetName val="XN_22"/>
      <sheetName val="XN_ong_CHi2"/>
      <sheetName val="N_XDCT&amp;_XKLD2"/>
      <sheetName val="CN_HCM2"/>
      <sheetName val="TT_XKLD(Nhan)2"/>
      <sheetName val="Ong_Hong2"/>
      <sheetName val="CN_hung_yen2"/>
      <sheetName val="Dong_nai2"/>
      <sheetName val="Tu_RMU2"/>
      <sheetName val="C_set2"/>
      <sheetName val="Sco_Cap2"/>
      <sheetName val="Sco_TB2"/>
      <sheetName val="TN_tram2"/>
      <sheetName val="TN_C_set2"/>
      <sheetName val="TN_TD_DDay2"/>
      <sheetName val="Phan_chung2"/>
      <sheetName val="CT_xa2"/>
      <sheetName val="Tien_ung2"/>
      <sheetName val="phi_luong32"/>
      <sheetName val="THVT_T52"/>
      <sheetName val="XL1_t52"/>
      <sheetName val="XL2_T52"/>
      <sheetName val="XL3_T52"/>
      <sheetName val="XL5_T52"/>
      <sheetName val="CC_XL12"/>
      <sheetName val="KKTS_042"/>
      <sheetName val="nha_kct2"/>
      <sheetName val="Gia_DAN2"/>
      <sheetName val="binh_do2"/>
      <sheetName val="cot_lieu2"/>
      <sheetName val="van_khuon2"/>
      <sheetName val="CT_BT2"/>
      <sheetName val="lay_mau2"/>
      <sheetName val="mat_ngoai_goi2"/>
      <sheetName val="coc_tram-bt2"/>
      <sheetName val="Cong_hop2"/>
      <sheetName val="kldukien_(107)2"/>
      <sheetName val="qui1_(2)2"/>
      <sheetName val="TH_du_toan_2"/>
      <sheetName val="Du_toan_2"/>
      <sheetName val="C_Tinh2"/>
      <sheetName val="Phu_luc_HD2"/>
      <sheetName val="Gia_du_thau2"/>
      <sheetName val="Ca_xe2"/>
      <sheetName val="congtac_vien-uy2"/>
      <sheetName val="Nhan_luc20012"/>
      <sheetName val="huy_dong_von2"/>
      <sheetName val="Lai_vayxd2"/>
      <sheetName val="Lai_vayphaitra2"/>
      <sheetName val="Lai_vay_2"/>
      <sheetName val="tra_von2"/>
      <sheetName val="KH_chi_tiet2"/>
      <sheetName val="XE_DAU2"/>
      <sheetName val="XE_XANG2"/>
      <sheetName val="Hat_12"/>
      <sheetName val="_H8_duong2"/>
      <sheetName val="Hat_7dg2"/>
      <sheetName val="TH_duong_1B2"/>
      <sheetName val="TH_cau_1B2"/>
      <sheetName val="cau_H12"/>
      <sheetName val="Son_dg2"/>
      <sheetName val="THKL_H92"/>
      <sheetName val="VAT_TU_NHAN_TXQN2"/>
      <sheetName val="bang_tong_ke_khoi_luong_vat_tu2"/>
      <sheetName val="hcong_tkhe2"/>
      <sheetName val="VAT_TU_NHAN_TKHE2"/>
      <sheetName val="hcong_qn2"/>
      <sheetName val="VAT_TU_NHAN_(2)2"/>
      <sheetName val="CO_SO_DU_LIEU_PTVL2"/>
      <sheetName val="Thang_122"/>
      <sheetName val="Thang_13"/>
      <sheetName val="Thang_12_(2)2"/>
      <sheetName val="Thang_012"/>
      <sheetName val="TH_mau_moi_tu_T102"/>
      <sheetName val="Tong_hop_Quy_IV2"/>
      <sheetName val="KH_200³_(moi_max)2"/>
      <sheetName val="KL_XL20004"/>
      <sheetName val="Chiet_tinh4"/>
      <sheetName val="Van_chuyen4"/>
      <sheetName val="THKP_(2)4"/>
      <sheetName val="T_Bi4"/>
      <sheetName val="Thiet_ke4"/>
      <sheetName val="K_luong4"/>
      <sheetName val="TT_L24"/>
      <sheetName val="TT_L14"/>
      <sheetName val="Thue_Ngoai4"/>
      <sheetName val="Sheet2_(2)4"/>
      <sheetName val="Chi_tiet_-_Dv_lap4"/>
      <sheetName val="TH_KHTC4"/>
      <sheetName val="sent_to4"/>
      <sheetName val="LUAN_CHUYEN4"/>
      <sheetName val="KE_QUY4"/>
      <sheetName val="LUONGGIAN_TIEP4"/>
      <sheetName val="VAY_VON4"/>
      <sheetName val="O_THAO4"/>
      <sheetName val="Q_TRUNG4"/>
      <sheetName val="Y_THANH4"/>
      <sheetName val="Interim_payment4"/>
      <sheetName val="Bid_Sum4"/>
      <sheetName val="Item_B4"/>
      <sheetName val="Dg_A4"/>
      <sheetName val="Dg_B&amp;C4"/>
      <sheetName val="Material_at_site4"/>
      <sheetName val="Gia_VL4"/>
      <sheetName val="Bang_gia_ca_may4"/>
      <sheetName val="Bang_luong_CB4"/>
      <sheetName val="Bang_P_tich_CT4"/>
      <sheetName val="D_toan_chi_tiet4"/>
      <sheetName val="Bang_TH_Dtoan4"/>
      <sheetName val="KH_2003_(moi_max)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Tong_hop4"/>
      <sheetName val="KL_tong4"/>
      <sheetName val="AC_PC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Dong_Dau4"/>
      <sheetName val="Dong_Dau_(2)4"/>
      <sheetName val="Sau_dong4"/>
      <sheetName val="Ma_xa4"/>
      <sheetName val="My_dinh4"/>
      <sheetName val="Tong_cong4"/>
      <sheetName val="__4"/>
      <sheetName val="san_vuon4"/>
      <sheetName val="khu_phu_tro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be_tong4"/>
      <sheetName val="Tong_hop_thep4"/>
      <sheetName val="Thuyet_minh4"/>
      <sheetName val="DG_SOC4"/>
      <sheetName val="DG_HQ4"/>
      <sheetName val="Bot_Giat_C4"/>
      <sheetName val="Bot_Giat_P_4"/>
      <sheetName val="THAY_THUNG_H4"/>
      <sheetName val="thi_nghiem4"/>
      <sheetName val="TAI_TRONG4"/>
      <sheetName val="NOI_LUC4"/>
      <sheetName val="TINH_DUYET_THTT_CHINH4"/>
      <sheetName val="TDUYET_THTT_PHU4"/>
      <sheetName val="TINH_DAO_DONG_VA_DO_VONG4"/>
      <sheetName val="TINH_NEO4"/>
      <sheetName val="Phu_luc4"/>
      <sheetName val="Gia_trÞ4"/>
      <sheetName val="TH_(T1-6)4"/>
      <sheetName val="_NL4"/>
      <sheetName val="_NL_(2)4"/>
      <sheetName val="CDTHCT_(3)4"/>
      <sheetName val="thkl_(2)4"/>
      <sheetName val="long_tec4"/>
      <sheetName val="CDSL_(2)4"/>
      <sheetName val="Thep_4"/>
      <sheetName val="Chi_tiet_Khoi_luong4"/>
      <sheetName val="TH_khoi_luong4"/>
      <sheetName val="Chiet_tinh_vat_lieu_4"/>
      <sheetName val="TH_KL_VL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DS_them_luong_qui_4-20024"/>
      <sheetName val="Phuc_loi_2-9-024"/>
      <sheetName val="Thuong_nhan_dip_21-12-024"/>
      <sheetName val="Thuong_dip_nhan_danh_hieu_AHL§4"/>
      <sheetName val="Thang_luong_thu_13_nam_20024"/>
      <sheetName val="Luong_SX#_dip_Tet_Qui_Mui(dong4"/>
      <sheetName val="cap_cho_cac_DT4"/>
      <sheetName val="Ung_-_hoan4"/>
      <sheetName val="CP_may4"/>
      <sheetName val="Quang_Tri4"/>
      <sheetName val="Da_Nang4"/>
      <sheetName val="Quang_Nam4"/>
      <sheetName val="Quang_Ngai4"/>
      <sheetName val="TH_DH-QN4"/>
      <sheetName val="KP_HD4"/>
      <sheetName val="DB_HD4"/>
      <sheetName val="vat_tu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CT_Duong4"/>
      <sheetName val="D_gia4"/>
      <sheetName val="T_hop4"/>
      <sheetName val="CtP_tro4"/>
      <sheetName val="Nha_moi4"/>
      <sheetName val="TT-T_Tron_So_24"/>
      <sheetName val="Ct_Dam_4"/>
      <sheetName val="Ct_Duoi4"/>
      <sheetName val="Ct_Tren4"/>
      <sheetName val="D_giaMay4"/>
      <sheetName val="C_TIEU4"/>
      <sheetName val="T_Luong4"/>
      <sheetName val="T_HAO4"/>
      <sheetName val="DT_TUYEN4"/>
      <sheetName val="DT_GIA4"/>
      <sheetName val="KHDT_(2)4"/>
      <sheetName val="CL_4"/>
      <sheetName val="KQ_(2)4"/>
      <sheetName val="phan_tich_DG4"/>
      <sheetName val="gia_vat_lieu4"/>
      <sheetName val="gia_xe_may4"/>
      <sheetName val="gia_nhan_cong4"/>
      <sheetName val="cd_viaK0-T64"/>
      <sheetName val="cdvia_T6-Tc244"/>
      <sheetName val="cdvia_Tc24-T464"/>
      <sheetName val="cd_btnL2k0+361-T194"/>
      <sheetName val="cong_Q24"/>
      <sheetName val="T_U_luong_Q14"/>
      <sheetName val="T_U_luong_Q24"/>
      <sheetName val="T_U_luong_Q3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Luong_1_SP14"/>
      <sheetName val="Luong_2_SP24"/>
      <sheetName val="Luong_3_SP34"/>
      <sheetName val="Luong_4_SP44"/>
      <sheetName val="Luong_4_SP54"/>
      <sheetName val="KL_VL4"/>
      <sheetName val="QT_9-64"/>
      <sheetName val="Thuong_luu_HB4"/>
      <sheetName val="QT_Ky_T4"/>
      <sheetName val="bc_vt_TON_BAI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Tong_Thu4"/>
      <sheetName val="Tong_Chi4"/>
      <sheetName val="Truong_hoc4"/>
      <sheetName val="Cty_CP4"/>
      <sheetName val="G_thau_3B4"/>
      <sheetName val="T_Hop_Thu-chi4"/>
      <sheetName val="Quyet_toan4"/>
      <sheetName val="Thu_hoi4"/>
      <sheetName val="Lai_vay4"/>
      <sheetName val="Tien_vay4"/>
      <sheetName val="Cong_no4"/>
      <sheetName val="Cop_pha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Xep_hang_2013"/>
      <sheetName val="toan_Cty3"/>
      <sheetName val="Cong_ty3"/>
      <sheetName val="XN_23"/>
      <sheetName val="XN_ong_CHi3"/>
      <sheetName val="N_XDCT&amp;_XKLD3"/>
      <sheetName val="CN_HCM3"/>
      <sheetName val="TT_XKLD(Nhan)3"/>
      <sheetName val="Ong_Hong3"/>
      <sheetName val="CN_hung_yen3"/>
      <sheetName val="Dong_nai3"/>
      <sheetName val="Tu_RMU3"/>
      <sheetName val="C_set3"/>
      <sheetName val="Sco_Cap3"/>
      <sheetName val="Sco_TB3"/>
      <sheetName val="TN_tram3"/>
      <sheetName val="TN_C_set3"/>
      <sheetName val="TN_TD_DDay3"/>
      <sheetName val="Phan_chung3"/>
      <sheetName val="CT_xa3"/>
      <sheetName val="Tien_ung3"/>
      <sheetName val="phi_luong33"/>
      <sheetName val="THVT_T53"/>
      <sheetName val="XL1_t53"/>
      <sheetName val="XL2_T53"/>
      <sheetName val="XL3_T53"/>
      <sheetName val="XL5_T53"/>
      <sheetName val="CC_XL13"/>
      <sheetName val="KKTS_043"/>
      <sheetName val="nha_kct3"/>
      <sheetName val="Gia_DAN3"/>
      <sheetName val="KL_XL20005"/>
      <sheetName val="Chiet_tinh5"/>
      <sheetName val="Van_chuyen5"/>
      <sheetName val="THKP_(2)5"/>
      <sheetName val="T_Bi5"/>
      <sheetName val="Thiet_ke5"/>
      <sheetName val="K_luong5"/>
      <sheetName val="TT_L25"/>
      <sheetName val="TT_L15"/>
      <sheetName val="Thue_Ngoai5"/>
      <sheetName val="Sheet2_(2)5"/>
      <sheetName val="Chi_tiet_-_Dv_lap5"/>
      <sheetName val="TH_KHTC5"/>
      <sheetName val="sent_to5"/>
      <sheetName val="LUAN_CHUYEN5"/>
      <sheetName val="KE_QUY5"/>
      <sheetName val="LUONGGIAN_TIEP5"/>
      <sheetName val="VAY_VON5"/>
      <sheetName val="O_THAO5"/>
      <sheetName val="Q_TRUNG5"/>
      <sheetName val="Y_THANH5"/>
      <sheetName val="Interim_payment5"/>
      <sheetName val="Bid_Sum5"/>
      <sheetName val="Item_B5"/>
      <sheetName val="Dg_A5"/>
      <sheetName val="Dg_B&amp;C5"/>
      <sheetName val="Material_at_site5"/>
      <sheetName val="Gia_VL5"/>
      <sheetName val="Bang_gia_ca_may5"/>
      <sheetName val="Bang_luong_CB5"/>
      <sheetName val="Bang_P_tich_CT5"/>
      <sheetName val="D_toan_chi_tiet5"/>
      <sheetName val="Bang_TH_Dtoan5"/>
      <sheetName val="KH_2003_(moi_max)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Tong_hop5"/>
      <sheetName val="KL_tong5"/>
      <sheetName val="AC_PC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Dong_Dau5"/>
      <sheetName val="Dong_Dau_(2)5"/>
      <sheetName val="Sau_dong5"/>
      <sheetName val="Ma_xa5"/>
      <sheetName val="My_dinh5"/>
      <sheetName val="Tong_cong5"/>
      <sheetName val="__5"/>
      <sheetName val="san_vuon5"/>
      <sheetName val="khu_phu_tro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be_tong5"/>
      <sheetName val="Tong_hop_thep5"/>
      <sheetName val="Thuyet_minh5"/>
      <sheetName val="DG_SOC5"/>
      <sheetName val="DG_HQ5"/>
      <sheetName val="Bot_Giat_C5"/>
      <sheetName val="Bot_Giat_P_5"/>
      <sheetName val="THAY_THUNG_H5"/>
      <sheetName val="thi_nghiem5"/>
      <sheetName val="TAI_TRONG5"/>
      <sheetName val="NOI_LUC5"/>
      <sheetName val="TINH_DUYET_THTT_CHINH5"/>
      <sheetName val="TDUYET_THTT_PHU5"/>
      <sheetName val="TINH_DAO_DONG_VA_DO_VONG5"/>
      <sheetName val="TINH_NEO5"/>
      <sheetName val="Phu_luc5"/>
      <sheetName val="Gia_trÞ5"/>
      <sheetName val="TH_(T1-6)5"/>
      <sheetName val="_NL5"/>
      <sheetName val="_NL_(2)5"/>
      <sheetName val="CDTHCT_(3)5"/>
      <sheetName val="thkl_(2)5"/>
      <sheetName val="long_tec5"/>
      <sheetName val="CDSL_(2)5"/>
      <sheetName val="Thep_5"/>
      <sheetName val="Chi_tiet_Khoi_luong5"/>
      <sheetName val="TH_khoi_luong5"/>
      <sheetName val="Chiet_tinh_vat_lieu_5"/>
      <sheetName val="TH_KL_VL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DS_them_luong_qui_4-20025"/>
      <sheetName val="Phuc_loi_2-9-025"/>
      <sheetName val="Thuong_nhan_dip_21-12-025"/>
      <sheetName val="Thuong_dip_nhan_danh_hieu_AHL§5"/>
      <sheetName val="Thang_luong_thu_13_nam_20025"/>
      <sheetName val="Luong_SX#_dip_Tet_Qui_Mui(dong5"/>
      <sheetName val="cap_cho_cac_DT5"/>
      <sheetName val="Ung_-_hoan5"/>
      <sheetName val="CP_may5"/>
      <sheetName val="Quang_Tri5"/>
      <sheetName val="Da_Nang5"/>
      <sheetName val="Quang_Nam5"/>
      <sheetName val="Quang_Ngai5"/>
      <sheetName val="TH_DH-QN5"/>
      <sheetName val="KP_HD5"/>
      <sheetName val="DB_HD5"/>
      <sheetName val="vat_tu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CT_Duong5"/>
      <sheetName val="D_gia5"/>
      <sheetName val="T_hop5"/>
      <sheetName val="CtP_tro5"/>
      <sheetName val="Nha_moi5"/>
      <sheetName val="TT-T_Tron_So_25"/>
      <sheetName val="Ct_Dam_5"/>
      <sheetName val="Ct_Duoi5"/>
      <sheetName val="Ct_Tren5"/>
      <sheetName val="D_giaMay5"/>
      <sheetName val="C_TIEU5"/>
      <sheetName val="T_Luong5"/>
      <sheetName val="T_HAO5"/>
      <sheetName val="DT_TUYEN5"/>
      <sheetName val="DT_GIA5"/>
      <sheetName val="KHDT_(2)5"/>
      <sheetName val="CL_5"/>
      <sheetName val="KQ_(2)5"/>
      <sheetName val="phan_tich_DG5"/>
      <sheetName val="gia_vat_lieu5"/>
      <sheetName val="gia_xe_may5"/>
      <sheetName val="gia_nhan_cong5"/>
      <sheetName val="cd_viaK0-T65"/>
      <sheetName val="cdvia_T6-Tc245"/>
      <sheetName val="cdvia_Tc24-T465"/>
      <sheetName val="cd_btnL2k0+361-T195"/>
      <sheetName val="cong_Q25"/>
      <sheetName val="T_U_luong_Q15"/>
      <sheetName val="T_U_luong_Q25"/>
      <sheetName val="T_U_luong_Q3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Luong_1_SP15"/>
      <sheetName val="Luong_2_SP25"/>
      <sheetName val="Luong_3_SP35"/>
      <sheetName val="Luong_4_SP45"/>
      <sheetName val="Luong_4_SP55"/>
      <sheetName val="KL_VL5"/>
      <sheetName val="QT_9-65"/>
      <sheetName val="Thuong_luu_HB5"/>
      <sheetName val="QT_Ky_T5"/>
      <sheetName val="bc_vt_TON_BAI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Tong_Thu5"/>
      <sheetName val="Tong_Chi5"/>
      <sheetName val="Truong_hoc5"/>
      <sheetName val="Cty_CP5"/>
      <sheetName val="G_thau_3B5"/>
      <sheetName val="T_Hop_Thu-chi5"/>
      <sheetName val="Quyet_toan5"/>
      <sheetName val="Thu_hoi5"/>
      <sheetName val="Lai_vay5"/>
      <sheetName val="Tien_vay5"/>
      <sheetName val="Cong_no5"/>
      <sheetName val="Cop_pha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Xep_hang_2014"/>
      <sheetName val="toan_Cty4"/>
      <sheetName val="Cong_ty4"/>
      <sheetName val="XN_24"/>
      <sheetName val="XN_ong_CHi4"/>
      <sheetName val="N_XDCT&amp;_XKLD4"/>
      <sheetName val="CN_HCM4"/>
      <sheetName val="TT_XKLD(Nhan)4"/>
      <sheetName val="Ong_Hong4"/>
      <sheetName val="CN_hung_yen4"/>
      <sheetName val="Dong_nai4"/>
      <sheetName val="Tu_RMU4"/>
      <sheetName val="C_set4"/>
      <sheetName val="Sco_Cap4"/>
      <sheetName val="Sco_TB4"/>
      <sheetName val="TN_tram4"/>
      <sheetName val="TN_C_set4"/>
      <sheetName val="TN_TD_DDay4"/>
      <sheetName val="Phan_chung4"/>
      <sheetName val="CT_xa4"/>
      <sheetName val="Tien_ung4"/>
      <sheetName val="phi_luong34"/>
      <sheetName val="THVT_T54"/>
      <sheetName val="XL1_t54"/>
      <sheetName val="XL2_T54"/>
      <sheetName val="XL3_T54"/>
      <sheetName val="XL5_T54"/>
      <sheetName val="CC_XL14"/>
      <sheetName val="KKTS_044"/>
      <sheetName val="nha_kct4"/>
      <sheetName val="Gia_DAN4"/>
      <sheetName val="KL_XL20006"/>
      <sheetName val="Chiet_tinh6"/>
      <sheetName val="Van_chuyen6"/>
      <sheetName val="THKP_(2)6"/>
      <sheetName val="T_Bi6"/>
      <sheetName val="Thiet_ke6"/>
      <sheetName val="K_luong6"/>
      <sheetName val="TT_L26"/>
      <sheetName val="TT_L16"/>
      <sheetName val="Thue_Ngoai6"/>
      <sheetName val="Sheet2_(2)6"/>
      <sheetName val="Chi_tiet_-_Dv_lap6"/>
      <sheetName val="TH_KHTC6"/>
      <sheetName val="sent_to6"/>
      <sheetName val="LUAN_CHUYEN6"/>
      <sheetName val="KE_QUY6"/>
      <sheetName val="LUONGGIAN_TIEP6"/>
      <sheetName val="VAY_VON6"/>
      <sheetName val="O_THAO6"/>
      <sheetName val="Q_TRUNG6"/>
      <sheetName val="Y_THANH6"/>
      <sheetName val="Interim_payment6"/>
      <sheetName val="Bid_Sum6"/>
      <sheetName val="Item_B6"/>
      <sheetName val="Dg_A6"/>
      <sheetName val="Dg_B&amp;C6"/>
      <sheetName val="Material_at_site6"/>
      <sheetName val="Gia_VL6"/>
      <sheetName val="Bang_gia_ca_may6"/>
      <sheetName val="Bang_luong_CB6"/>
      <sheetName val="Bang_P_tich_CT6"/>
      <sheetName val="D_toan_chi_tiet6"/>
      <sheetName val="Bang_TH_Dtoan6"/>
      <sheetName val="KH_2003_(moi_max)6"/>
      <sheetName val="BCC_(2)6"/>
      <sheetName val="Bao_cao6"/>
      <sheetName val="Bao_cao_26"/>
      <sheetName val="Khoi_luong6"/>
      <sheetName val="Khoi_luong_mat6"/>
      <sheetName val="Bang_ke6"/>
      <sheetName val="T_HopKL6"/>
      <sheetName val="S_Luong6"/>
      <sheetName val="D_Dap6"/>
      <sheetName val="Q_Toan6"/>
      <sheetName val="Phan_tich_chi_phi6"/>
      <sheetName val="Chi_phi_nen_theo_BVTC6"/>
      <sheetName val="nhan_cong_phu6"/>
      <sheetName val="nhan_cong_Hung6"/>
      <sheetName val="Nhan_cong6"/>
      <sheetName val="Khoi_luong_nen_theo_BVTC6"/>
      <sheetName val="BU_CTPH6"/>
      <sheetName val="BU_tran3+360_226"/>
      <sheetName val="Tran3+360_226"/>
      <sheetName val="BU_tran2+386_46"/>
      <sheetName val="Tran2+386_46"/>
      <sheetName val="DTcong_4-56"/>
      <sheetName val="Bu_1-26"/>
      <sheetName val="Bu_12-136"/>
      <sheetName val="DTcong_12-136"/>
      <sheetName val="DT_cong13-13+6"/>
      <sheetName val="BU-_nhanh6"/>
      <sheetName val="dtcong_nh1-26"/>
      <sheetName val="dtcong_nh0-16"/>
      <sheetName val="BU_11-126"/>
      <sheetName val="DTcong_11-126"/>
      <sheetName val="Pr-_CC6"/>
      <sheetName val="MD_3-46"/>
      <sheetName val="ND_3-46"/>
      <sheetName val="MD_1-26"/>
      <sheetName val="ND_1-26"/>
      <sheetName val="MD_0-16"/>
      <sheetName val="ND_0-16"/>
      <sheetName val="Tong_hop6"/>
      <sheetName val="KL_tong6"/>
      <sheetName val="AC_PC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Dong_Dau6"/>
      <sheetName val="Dong_Dau_(2)6"/>
      <sheetName val="Sau_dong6"/>
      <sheetName val="Ma_xa6"/>
      <sheetName val="My_dinh6"/>
      <sheetName val="Tong_cong6"/>
      <sheetName val="__6"/>
      <sheetName val="san_vuon6"/>
      <sheetName val="khu_phu_tro6"/>
      <sheetName val="26+180-400_26"/>
      <sheetName val="26+180_Sub16"/>
      <sheetName val="26+180_Sub46"/>
      <sheetName val="26+180-400_5(k95)6"/>
      <sheetName val="26+400-620_3(k95)6"/>
      <sheetName val="26+400-640_1(k95)6"/>
      <sheetName val="26+960-27+150_96"/>
      <sheetName val="26+960-27+150_106"/>
      <sheetName val="26+960-27+150_116"/>
      <sheetName val="26+960-27+150_126"/>
      <sheetName val="26+960-27+150_5(k95)6"/>
      <sheetName val="26+960-27+150_4(k95)6"/>
      <sheetName val="26+960-27+150_1(k95)6"/>
      <sheetName val="27+500-700_5(k95)6"/>
      <sheetName val="27+500-700_4(k95)6"/>
      <sheetName val="27+500-700_3(k95)6"/>
      <sheetName val="27+500-700_1(k95)6"/>
      <sheetName val="27+740-920_3(k95)6"/>
      <sheetName val="27+740-920_216"/>
      <sheetName val="27+920-28+040_6,76"/>
      <sheetName val="27+920-28+040_106"/>
      <sheetName val="27+920-28+160_Su36"/>
      <sheetName val="28+160-28+420_5K956"/>
      <sheetName val="28+430-657_76"/>
      <sheetName val="Km28+430-657_86"/>
      <sheetName val="28+430-657_96"/>
      <sheetName val="28+430-667_106"/>
      <sheetName val="28+430-657_116"/>
      <sheetName val="28+430-657_4k956"/>
      <sheetName val="28+500-657_186"/>
      <sheetName val="28+520-657_196"/>
      <sheetName val="be_tong6"/>
      <sheetName val="Tong_hop_thep6"/>
      <sheetName val="Thuyet_minh6"/>
      <sheetName val="DG_SOC6"/>
      <sheetName val="DG_HQ6"/>
      <sheetName val="Bot_Giat_C6"/>
      <sheetName val="Bot_Giat_P_6"/>
      <sheetName val="THAY_THUNG_H6"/>
      <sheetName val="thi_nghiem6"/>
      <sheetName val="TAI_TRONG6"/>
      <sheetName val="NOI_LUC6"/>
      <sheetName val="TINH_DUYET_THTT_CHINH6"/>
      <sheetName val="TDUYET_THTT_PHU6"/>
      <sheetName val="TINH_DAO_DONG_VA_DO_VONG6"/>
      <sheetName val="TINH_NEO6"/>
      <sheetName val="Phu_luc6"/>
      <sheetName val="Gia_trÞ6"/>
      <sheetName val="TH_(T1-6)6"/>
      <sheetName val="_NL6"/>
      <sheetName val="_NL_(2)6"/>
      <sheetName val="CDTHCT_(3)6"/>
      <sheetName val="thkl_(2)6"/>
      <sheetName val="long_tec6"/>
      <sheetName val="CDSL_(2)6"/>
      <sheetName val="Thep_6"/>
      <sheetName val="Chi_tiet_Khoi_luong6"/>
      <sheetName val="TH_khoi_luong6"/>
      <sheetName val="Chiet_tinh_vat_lieu_6"/>
      <sheetName val="TH_KL_VL6"/>
      <sheetName val="tong_hop_thanh_toan_thue6"/>
      <sheetName val="bang_ke_nop_thue6"/>
      <sheetName val="Tonh_hop_chi_phi6"/>
      <sheetName val="BK_chi_phi6"/>
      <sheetName val="KTra_DS_va_thue_GTGT6"/>
      <sheetName val="Kiãøm_tra_DS_thue_GTGT6"/>
      <sheetName val="XUAT(gia_von)6"/>
      <sheetName val="Xuat_(gia_ban)6"/>
      <sheetName val="Dchinh_TH_N-X-T6"/>
      <sheetName val="Tong_hop_N-X-T6"/>
      <sheetName val="thue_TH6"/>
      <sheetName val="tong_hop_20016"/>
      <sheetName val="qUYET_TOAN_THUE6"/>
      <sheetName val="DS_them_luong_qui_4-20026"/>
      <sheetName val="Phuc_loi_2-9-026"/>
      <sheetName val="Thuong_nhan_dip_21-12-026"/>
      <sheetName val="Thuong_dip_nhan_danh_hieu_AHL§6"/>
      <sheetName val="Thang_luong_thu_13_nam_20026"/>
      <sheetName val="Luong_SX#_dip_Tet_Qui_Mui(dong6"/>
      <sheetName val="cap_cho_cac_DT6"/>
      <sheetName val="Ung_-_hoan6"/>
      <sheetName val="CP_may6"/>
      <sheetName val="Quang_Tri6"/>
      <sheetName val="Da_Nang6"/>
      <sheetName val="Quang_Nam6"/>
      <sheetName val="Quang_Ngai6"/>
      <sheetName val="TH_DH-QN6"/>
      <sheetName val="KP_HD6"/>
      <sheetName val="DB_HD6"/>
      <sheetName val="vat_tu6"/>
      <sheetName val="CDTHU_CHI_T16"/>
      <sheetName val="THUCHI_26"/>
      <sheetName val="THU_CHI36"/>
      <sheetName val="THU_CHI_46"/>
      <sheetName val="THU_CHI56"/>
      <sheetName val="THU_CHI_66"/>
      <sheetName val="TU_CHI_76"/>
      <sheetName val="THU_CHI96"/>
      <sheetName val="THU_CHI_86"/>
      <sheetName val="THU_CHI_106"/>
      <sheetName val="THU_CHI_116"/>
      <sheetName val="THU_CHI_126"/>
      <sheetName val="CT_Duong6"/>
      <sheetName val="D_gia6"/>
      <sheetName val="T_hop6"/>
      <sheetName val="CtP_tro6"/>
      <sheetName val="Nha_moi6"/>
      <sheetName val="TT-T_Tron_So_26"/>
      <sheetName val="Ct_Dam_6"/>
      <sheetName val="Ct_Duoi6"/>
      <sheetName val="Ct_Tren6"/>
      <sheetName val="D_giaMay6"/>
      <sheetName val="C_TIEU6"/>
      <sheetName val="T_Luong6"/>
      <sheetName val="T_HAO6"/>
      <sheetName val="DT_TUYEN6"/>
      <sheetName val="DT_GIA6"/>
      <sheetName val="KHDT_(2)6"/>
      <sheetName val="CL_6"/>
      <sheetName val="KQ_(2)6"/>
      <sheetName val="phan_tich_DG6"/>
      <sheetName val="gia_vat_lieu6"/>
      <sheetName val="gia_xe_may6"/>
      <sheetName val="gia_nhan_cong6"/>
      <sheetName val="cd_viaK0-T66"/>
      <sheetName val="cdvia_T6-Tc246"/>
      <sheetName val="cdvia_Tc24-T466"/>
      <sheetName val="cd_btnL2k0+361-T196"/>
      <sheetName val="cong_Q26"/>
      <sheetName val="T_U_luong_Q16"/>
      <sheetName val="T_U_luong_Q26"/>
      <sheetName val="T_U_luong_Q36"/>
      <sheetName val="Dc_Dau6"/>
      <sheetName val="_o_to_Hien_86"/>
      <sheetName val="_o_to_Hien96"/>
      <sheetName val="_o_to_Hien106"/>
      <sheetName val="_o_to_Hien116"/>
      <sheetName val="_o_to_Hien12)6"/>
      <sheetName val="_o_to_Hien17"/>
      <sheetName val="_o_to_Hien26"/>
      <sheetName val="_o_to_Hien36"/>
      <sheetName val="_o_to_Hien46"/>
      <sheetName val="_o_to_Hien56"/>
      <sheetName val="_o_to_Phong_86"/>
      <sheetName val="_o_to_Phong96"/>
      <sheetName val="_o_to_Phong106"/>
      <sheetName val="_o_to_Phong116"/>
      <sheetName val="_o_to_Phong12)6"/>
      <sheetName val="_o_to_Phong17"/>
      <sheetName val="_o_to_Phong26"/>
      <sheetName val="_o_to_Phong36"/>
      <sheetName val="_o_to_Phong46"/>
      <sheetName val="_o_to_Phong56"/>
      <sheetName val="_o_to_Dung_8_6"/>
      <sheetName val="_D_tt_dau86"/>
      <sheetName val="_o_to_Dung_96"/>
      <sheetName val="_D9_tt_dau6"/>
      <sheetName val="_D10_tt_dau6"/>
      <sheetName val="_o_to_Dung_106"/>
      <sheetName val="_o_to_Dung_116"/>
      <sheetName val="_o_to_Dung_12)6"/>
      <sheetName val="_o_to_Dung_17"/>
      <sheetName val="_o_to_Dung26"/>
      <sheetName val="_o_to_Dung36"/>
      <sheetName val="_o_to_Dung46"/>
      <sheetName val="_o_totrongT10-126"/>
      <sheetName val="_o_totrongT26"/>
      <sheetName val="_o_totrungT10-126"/>
      <sheetName val="_o_toMinhT10-12_6"/>
      <sheetName val="_o_toMinhT26"/>
      <sheetName val="_o_toTrieuT10-12__6"/>
      <sheetName val="Luong_8_SP6"/>
      <sheetName val="Luong_9_SP_6"/>
      <sheetName val="Luong_10_SP_6"/>
      <sheetName val="Luong_11_SP_6"/>
      <sheetName val="Luong_12_SP6"/>
      <sheetName val="Luong_1_SP16"/>
      <sheetName val="Luong_2_SP26"/>
      <sheetName val="Luong_3_SP36"/>
      <sheetName val="Luong_4_SP46"/>
      <sheetName val="Luong_4_SP56"/>
      <sheetName val="KL_VL6"/>
      <sheetName val="QT_9-66"/>
      <sheetName val="Thuong_luu_HB6"/>
      <sheetName val="QT_Ky_T6"/>
      <sheetName val="bc_vt_TON_BAI6"/>
      <sheetName val="KLTong_hop6"/>
      <sheetName val="Lan_can6"/>
      <sheetName val="Ranh_doc_(2)6"/>
      <sheetName val="Ranh_doc6"/>
      <sheetName val="Coc_tieu6"/>
      <sheetName val="Bien_bao6"/>
      <sheetName val="Nan_tuyen6"/>
      <sheetName val="Lan_16"/>
      <sheetName val="Lan__26"/>
      <sheetName val="Lan_36"/>
      <sheetName val="Gia_tri6"/>
      <sheetName val="Lan_5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Tong_Thu6"/>
      <sheetName val="Tong_Chi6"/>
      <sheetName val="Truong_hoc6"/>
      <sheetName val="Cty_CP6"/>
      <sheetName val="G_thau_3B6"/>
      <sheetName val="T_Hop_Thu-chi6"/>
      <sheetName val="Quyet_toan6"/>
      <sheetName val="Thu_hoi6"/>
      <sheetName val="Lai_vay6"/>
      <sheetName val="Tien_vay6"/>
      <sheetName val="Cong_no6"/>
      <sheetName val="Cop_pha6"/>
      <sheetName val="KL_Tram_Cty6"/>
      <sheetName val="Gam_may_Cty6"/>
      <sheetName val="KL_tram_KH6"/>
      <sheetName val="Gam_may_KH6"/>
      <sheetName val="Cach_dien6"/>
      <sheetName val="Mang_tai6"/>
      <sheetName val="KL_DDK6"/>
      <sheetName val="Mang_tai_DDK6"/>
      <sheetName val="KL_DDK0,46"/>
      <sheetName val="TT_Ky_thuat6"/>
      <sheetName val="CT_moi6"/>
      <sheetName val="Tu_dien6"/>
      <sheetName val="May_cat6"/>
      <sheetName val="Dao_Cly6"/>
      <sheetName val="Dao_Ptai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Xep_hang_2015"/>
      <sheetName val="toan_Cty5"/>
      <sheetName val="Cong_ty5"/>
      <sheetName val="XN_25"/>
      <sheetName val="XN_ong_CHi5"/>
      <sheetName val="N_XDCT&amp;_XKLD5"/>
      <sheetName val="CN_HCM5"/>
      <sheetName val="TT_XKLD(Nhan)5"/>
      <sheetName val="Ong_Hong5"/>
      <sheetName val="CN_hung_yen5"/>
      <sheetName val="Dong_nai5"/>
      <sheetName val="Tu_RMU5"/>
      <sheetName val="C_set5"/>
      <sheetName val="Sco_Cap5"/>
      <sheetName val="Sco_TB5"/>
      <sheetName val="TN_tram5"/>
      <sheetName val="TN_C_set5"/>
      <sheetName val="TN_TD_DDay5"/>
      <sheetName val="Phan_chung5"/>
      <sheetName val="CT_xa5"/>
      <sheetName val="Tien_ung5"/>
      <sheetName val="phi_luong35"/>
      <sheetName val="THVT_T55"/>
      <sheetName val="XL1_t55"/>
      <sheetName val="XL2_T55"/>
      <sheetName val="XL3_T55"/>
      <sheetName val="XL5_T55"/>
      <sheetName val="CC_XL15"/>
      <sheetName val="KKTS_045"/>
      <sheetName val="nha_kct5"/>
      <sheetName val="Gia_DAN5"/>
      <sheetName val="binh_do4"/>
      <sheetName val="cot_lieu4"/>
      <sheetName val="van_khuon4"/>
      <sheetName val="CT_BT4"/>
      <sheetName val="lay_mau4"/>
      <sheetName val="mat_ngoai_goi4"/>
      <sheetName val="coc_tram-bt4"/>
      <sheetName val="Cong_hop4"/>
      <sheetName val="kldukien_(107)4"/>
      <sheetName val="qui1_(2)4"/>
      <sheetName val="TH_du_toan_4"/>
      <sheetName val="Du_toan_4"/>
      <sheetName val="C_Tinh4"/>
      <sheetName val="Phu_luc_HD4"/>
      <sheetName val="Gia_du_thau4"/>
      <sheetName val="Ca_xe4"/>
      <sheetName val="congtac_vien-uy4"/>
      <sheetName val="Nhan_luc20014"/>
      <sheetName val="huy_dong_von4"/>
      <sheetName val="Lai_vayxd4"/>
      <sheetName val="Lai_vayphaitra4"/>
      <sheetName val="Lai_vay_4"/>
      <sheetName val="tra_von4"/>
      <sheetName val="KH_chi_tiet4"/>
      <sheetName val="XE_DAU4"/>
      <sheetName val="XE_XANG4"/>
      <sheetName val="Hat_14"/>
      <sheetName val="_H8_duong4"/>
      <sheetName val="Hat_7dg4"/>
      <sheetName val="TH_duong_1B4"/>
      <sheetName val="TH_cau_1B4"/>
      <sheetName val="cau_H14"/>
      <sheetName val="Son_dg4"/>
      <sheetName val="THKL_H94"/>
      <sheetName val="VAT_TU_NHAN_TXQN4"/>
      <sheetName val="bang_tong_ke_khoi_luong_vat_tu4"/>
      <sheetName val="hcong_tkhe4"/>
      <sheetName val="VAT_TU_NHAN_TKHE4"/>
      <sheetName val="hcong_qn4"/>
      <sheetName val="VAT_TU_NHAN_(2)4"/>
      <sheetName val="CO_SO_DU_LIEU_PTVL4"/>
      <sheetName val="Thang_124"/>
      <sheetName val="Thang_15"/>
      <sheetName val="Thang_12_(2)4"/>
      <sheetName val="Thang_014"/>
      <sheetName val="TH_mau_moi_tu_T104"/>
      <sheetName val="Tong_hop_Quy_IV4"/>
      <sheetName val="KH_200³_(moi_max)4"/>
      <sheetName val="binh_do3"/>
      <sheetName val="cot_lieu3"/>
      <sheetName val="van_khuon3"/>
      <sheetName val="CT_BT3"/>
      <sheetName val="lay_mau3"/>
      <sheetName val="mat_ngoai_goi3"/>
      <sheetName val="coc_tram-bt3"/>
      <sheetName val="Cong_hop3"/>
      <sheetName val="kldukien_(107)3"/>
      <sheetName val="qui1_(2)3"/>
      <sheetName val="TH_du_toan_3"/>
      <sheetName val="Du_toan_3"/>
      <sheetName val="C_Tinh3"/>
      <sheetName val="Phu_luc_HD3"/>
      <sheetName val="Gia_du_thau3"/>
      <sheetName val="Ca_xe3"/>
      <sheetName val="congtac_vien-uy3"/>
      <sheetName val="Nhan_luc20013"/>
      <sheetName val="huy_dong_von3"/>
      <sheetName val="Lai_vayxd3"/>
      <sheetName val="Lai_vayphaitra3"/>
      <sheetName val="Lai_vay_3"/>
      <sheetName val="tra_von3"/>
      <sheetName val="KH_chi_tiet3"/>
      <sheetName val="XE_DAU3"/>
      <sheetName val="XE_XANG3"/>
      <sheetName val="Hat_13"/>
      <sheetName val="_H8_duong3"/>
      <sheetName val="Hat_7dg3"/>
      <sheetName val="TH_duong_1B3"/>
      <sheetName val="TH_cau_1B3"/>
      <sheetName val="cau_H13"/>
      <sheetName val="Son_dg3"/>
      <sheetName val="THKL_H93"/>
      <sheetName val="VAT_TU_NHAN_TXQN3"/>
      <sheetName val="bang_tong_ke_khoi_luong_vat_tu3"/>
      <sheetName val="hcong_tkhe3"/>
      <sheetName val="VAT_TU_NHAN_TKHE3"/>
      <sheetName val="hcong_qn3"/>
      <sheetName val="VAT_TU_NHAN_(2)3"/>
      <sheetName val="CO_SO_DU_LIEU_PTVL3"/>
      <sheetName val="Thang_123"/>
      <sheetName val="Thang_14"/>
      <sheetName val="Thang_12_(2)3"/>
      <sheetName val="Thang_013"/>
      <sheetName val="TH_mau_moi_tu_T103"/>
      <sheetName val="Tong_hop_Quy_IV3"/>
      <sheetName val="KH_200³_(moi_max)3"/>
      <sheetName val="binh_do5"/>
      <sheetName val="cot_lieu5"/>
      <sheetName val="van_khuon5"/>
      <sheetName val="CT_BT5"/>
      <sheetName val="lay_mau5"/>
      <sheetName val="mat_ngoai_goi5"/>
      <sheetName val="coc_tram-bt5"/>
      <sheetName val="Cong_hop5"/>
      <sheetName val="kldukien_(107)5"/>
      <sheetName val="qui1_(2)5"/>
      <sheetName val="TH_du_toan_5"/>
      <sheetName val="Du_toan_5"/>
      <sheetName val="C_Tinh5"/>
      <sheetName val="Phu_luc_HD5"/>
      <sheetName val="Gia_du_thau5"/>
      <sheetName val="Ca_xe5"/>
      <sheetName val="congtac_vien-uy5"/>
      <sheetName val="Nhan_luc20015"/>
      <sheetName val="huy_dong_von5"/>
      <sheetName val="Lai_vayxd5"/>
      <sheetName val="Lai_vayphaitra5"/>
      <sheetName val="Lai_vay_5"/>
      <sheetName val="tra_von5"/>
      <sheetName val="KH_chi_tiet5"/>
      <sheetName val="XE_DAU5"/>
      <sheetName val="XE_XANG5"/>
      <sheetName val="Hat_15"/>
      <sheetName val="_H8_duong5"/>
      <sheetName val="Hat_7dg5"/>
      <sheetName val="TH_duong_1B5"/>
      <sheetName val="TH_cau_1B5"/>
      <sheetName val="cau_H15"/>
      <sheetName val="Son_dg5"/>
      <sheetName val="THKL_H95"/>
      <sheetName val="VAT_TU_NHAN_TXQN5"/>
      <sheetName val="bang_tong_ke_khoi_luong_vat_tu5"/>
      <sheetName val="hcong_tkhe5"/>
      <sheetName val="VAT_TU_NHAN_TKHE5"/>
      <sheetName val="hcong_qn5"/>
      <sheetName val="VAT_TU_NHAN_(2)5"/>
      <sheetName val="CO_SO_DU_LIEU_PTVL5"/>
      <sheetName val="Thang_125"/>
      <sheetName val="Thang_16"/>
      <sheetName val="Thang_12_(2)5"/>
      <sheetName val="Thang_015"/>
      <sheetName val="TH_mau_moi_tu_T105"/>
      <sheetName val="Tong_hop_Quy_IV5"/>
      <sheetName val="KH_200³_(moi_max)5"/>
      <sheetName val="KL_XL20007"/>
      <sheetName val="Chiet_tinh7"/>
      <sheetName val="Van_chuyen7"/>
      <sheetName val="THKP_(2)7"/>
      <sheetName val="T_Bi7"/>
      <sheetName val="Thiet_ke7"/>
      <sheetName val="K_luong7"/>
      <sheetName val="TT_L27"/>
      <sheetName val="TT_L17"/>
      <sheetName val="Thue_Ngoai7"/>
      <sheetName val="Sheet2_(2)7"/>
      <sheetName val="Chi_tiet_-_Dv_lap7"/>
      <sheetName val="TH_KHTC7"/>
      <sheetName val="sent_to7"/>
      <sheetName val="LUAN_CHUYEN7"/>
      <sheetName val="KE_QUY7"/>
      <sheetName val="LUONGGIAN_TIEP7"/>
      <sheetName val="VAY_VON7"/>
      <sheetName val="O_THAO7"/>
      <sheetName val="Q_TRUNG7"/>
      <sheetName val="Y_THANH7"/>
      <sheetName val="Interim_payment7"/>
      <sheetName val="Bid_Sum7"/>
      <sheetName val="Item_B7"/>
      <sheetName val="Dg_A7"/>
      <sheetName val="Dg_B&amp;C7"/>
      <sheetName val="Material_at_site7"/>
      <sheetName val="Gia_VL7"/>
      <sheetName val="Bang_gia_ca_may7"/>
      <sheetName val="Bang_luong_CB7"/>
      <sheetName val="Bang_P_tich_CT7"/>
      <sheetName val="D_toan_chi_tiet7"/>
      <sheetName val="Bang_TH_Dtoan7"/>
      <sheetName val="KH_2003_(moi_max)7"/>
      <sheetName val="BCC_(2)7"/>
      <sheetName val="Bao_cao7"/>
      <sheetName val="Bao_cao_27"/>
      <sheetName val="Khoi_luong7"/>
      <sheetName val="Khoi_luong_mat7"/>
      <sheetName val="Bang_ke7"/>
      <sheetName val="T_HopKL7"/>
      <sheetName val="S_Luong7"/>
      <sheetName val="D_Dap7"/>
      <sheetName val="Q_Toan7"/>
      <sheetName val="Phan_tich_chi_phi7"/>
      <sheetName val="Chi_phi_nen_theo_BVTC7"/>
      <sheetName val="nhan_cong_phu7"/>
      <sheetName val="nhan_cong_Hung7"/>
      <sheetName val="Nhan_cong7"/>
      <sheetName val="Khoi_luong_nen_theo_BVTC7"/>
      <sheetName val="BU_CTPH7"/>
      <sheetName val="BU_tran3+360_227"/>
      <sheetName val="Tran3+360_227"/>
      <sheetName val="BU_tran2+386_47"/>
      <sheetName val="Tran2+386_47"/>
      <sheetName val="DTcong_4-57"/>
      <sheetName val="Bu_1-27"/>
      <sheetName val="Bu_12-137"/>
      <sheetName val="DTcong_12-137"/>
      <sheetName val="DT_cong13-13+7"/>
      <sheetName val="BU-_nhanh7"/>
      <sheetName val="dtcong_nh1-27"/>
      <sheetName val="dtcong_nh0-17"/>
      <sheetName val="BU_11-127"/>
      <sheetName val="DTcong_11-127"/>
      <sheetName val="Pr-_CC7"/>
      <sheetName val="MD_3-47"/>
      <sheetName val="ND_3-47"/>
      <sheetName val="MD_1-27"/>
      <sheetName val="ND_1-27"/>
      <sheetName val="MD_0-17"/>
      <sheetName val="ND_0-17"/>
      <sheetName val="Tong_hop7"/>
      <sheetName val="KL_tong7"/>
      <sheetName val="AC_PC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Dong_Dau7"/>
      <sheetName val="Dong_Dau_(2)7"/>
      <sheetName val="Sau_dong7"/>
      <sheetName val="Ma_xa7"/>
      <sheetName val="My_dinh7"/>
      <sheetName val="Tong_cong7"/>
      <sheetName val="__7"/>
      <sheetName val="san_vuon7"/>
      <sheetName val="khu_phu_tro7"/>
      <sheetName val="26+180-400_27"/>
      <sheetName val="26+180_Sub17"/>
      <sheetName val="26+180_Sub47"/>
      <sheetName val="26+180-400_5(k95)7"/>
      <sheetName val="26+400-620_3(k95)7"/>
      <sheetName val="26+400-640_1(k95)7"/>
      <sheetName val="26+960-27+150_97"/>
      <sheetName val="26+960-27+150_107"/>
      <sheetName val="26+960-27+150_117"/>
      <sheetName val="26+960-27+150_127"/>
      <sheetName val="26+960-27+150_5(k95)7"/>
      <sheetName val="26+960-27+150_4(k95)7"/>
      <sheetName val="26+960-27+150_1(k95)7"/>
      <sheetName val="27+500-700_5(k95)7"/>
      <sheetName val="27+500-700_4(k95)7"/>
      <sheetName val="27+500-700_3(k95)7"/>
      <sheetName val="27+500-700_1(k95)7"/>
      <sheetName val="27+740-920_3(k95)7"/>
      <sheetName val="27+740-920_217"/>
      <sheetName val="27+920-28+040_6,77"/>
      <sheetName val="27+920-28+040_107"/>
      <sheetName val="27+920-28+160_Su37"/>
      <sheetName val="28+160-28+420_5K957"/>
      <sheetName val="28+430-657_77"/>
      <sheetName val="Km28+430-657_87"/>
      <sheetName val="28+430-657_97"/>
      <sheetName val="28+430-667_107"/>
      <sheetName val="28+430-657_117"/>
      <sheetName val="28+430-657_4k957"/>
      <sheetName val="28+500-657_187"/>
      <sheetName val="28+520-657_197"/>
      <sheetName val="be_tong7"/>
      <sheetName val="Tong_hop_thep7"/>
      <sheetName val="Thuyet_minh7"/>
      <sheetName val="DG_SOC7"/>
      <sheetName val="DG_HQ7"/>
      <sheetName val="Bot_Giat_C7"/>
      <sheetName val="Bot_Giat_P_7"/>
      <sheetName val="THAY_THUNG_H7"/>
      <sheetName val="thi_nghiem7"/>
      <sheetName val="TAI_TRONG7"/>
      <sheetName val="NOI_LUC7"/>
      <sheetName val="TINH_DUYET_THTT_CHINH7"/>
      <sheetName val="TDUYET_THTT_PHU7"/>
      <sheetName val="TINH_DAO_DONG_VA_DO_VONG7"/>
      <sheetName val="TINH_NEO7"/>
      <sheetName val="Phu_luc7"/>
      <sheetName val="Gia_trÞ7"/>
      <sheetName val="TH_(T1-6)7"/>
      <sheetName val="_NL7"/>
      <sheetName val="_NL_(2)7"/>
      <sheetName val="CDTHCT_(3)7"/>
      <sheetName val="thkl_(2)7"/>
      <sheetName val="long_tec7"/>
      <sheetName val="CDSL_(2)7"/>
      <sheetName val="Thep_7"/>
      <sheetName val="Chi_tiet_Khoi_luong7"/>
      <sheetName val="TH_khoi_luong7"/>
      <sheetName val="Chiet_tinh_vat_lieu_7"/>
      <sheetName val="TH_KL_VL7"/>
      <sheetName val="tong_hop_thanh_toan_thue7"/>
      <sheetName val="bang_ke_nop_thue7"/>
      <sheetName val="Tonh_hop_chi_phi7"/>
      <sheetName val="BK_chi_phi7"/>
      <sheetName val="KTra_DS_va_thue_GTGT7"/>
      <sheetName val="Kiãøm_tra_DS_thue_GTGT7"/>
      <sheetName val="XUAT(gia_von)7"/>
      <sheetName val="Xuat_(gia_ban)7"/>
      <sheetName val="Dchinh_TH_N-X-T7"/>
      <sheetName val="Tong_hop_N-X-T7"/>
      <sheetName val="thue_TH7"/>
      <sheetName val="tong_hop_20017"/>
      <sheetName val="qUYET_TOAN_THUE7"/>
      <sheetName val="DS_them_luong_qui_4-20027"/>
      <sheetName val="Phuc_loi_2-9-027"/>
      <sheetName val="Thuong_nhan_dip_21-12-027"/>
      <sheetName val="Thuong_dip_nhan_danh_hieu_AHL§7"/>
      <sheetName val="Thang_luong_thu_13_nam_20027"/>
      <sheetName val="Luong_SX#_dip_Tet_Qui_Mui(dong7"/>
      <sheetName val="cap_cho_cac_DT7"/>
      <sheetName val="Ung_-_hoan7"/>
      <sheetName val="CP_may7"/>
      <sheetName val="Quang_Tri7"/>
      <sheetName val="Da_Nang7"/>
      <sheetName val="Quang_Nam7"/>
      <sheetName val="Quang_Ngai7"/>
      <sheetName val="TH_DH-QN7"/>
      <sheetName val="KP_HD7"/>
      <sheetName val="DB_HD7"/>
      <sheetName val="vat_tu7"/>
      <sheetName val="CDTHU_CHI_T17"/>
      <sheetName val="THUCHI_27"/>
      <sheetName val="THU_CHI37"/>
      <sheetName val="THU_CHI_47"/>
      <sheetName val="THU_CHI57"/>
      <sheetName val="THU_CHI_67"/>
      <sheetName val="TU_CHI_77"/>
      <sheetName val="THU_CHI97"/>
      <sheetName val="THU_CHI_87"/>
      <sheetName val="THU_CHI_107"/>
      <sheetName val="THU_CHI_117"/>
      <sheetName val="THU_CHI_127"/>
      <sheetName val="CT_Duong7"/>
      <sheetName val="D_gia7"/>
      <sheetName val="T_hop7"/>
      <sheetName val="CtP_tro7"/>
      <sheetName val="Nha_moi7"/>
      <sheetName val="TT-T_Tron_So_27"/>
      <sheetName val="Ct_Dam_7"/>
      <sheetName val="Ct_Duoi7"/>
      <sheetName val="Ct_Tren7"/>
      <sheetName val="D_giaMay7"/>
      <sheetName val="C_TIEU7"/>
      <sheetName val="T_Luong7"/>
      <sheetName val="T_HAO7"/>
      <sheetName val="DT_TUYEN7"/>
      <sheetName val="DT_GIA7"/>
      <sheetName val="KHDT_(2)7"/>
      <sheetName val="CL_7"/>
      <sheetName val="KQ_(2)7"/>
      <sheetName val="phan_tich_DG7"/>
      <sheetName val="gia_vat_lieu7"/>
      <sheetName val="gia_xe_may7"/>
      <sheetName val="gia_nhan_cong7"/>
      <sheetName val="cd_viaK0-T67"/>
      <sheetName val="cdvia_T6-Tc247"/>
      <sheetName val="cdvia_Tc24-T467"/>
      <sheetName val="cd_btnL2k0+361-T197"/>
      <sheetName val="cong_Q27"/>
      <sheetName val="T_U_luong_Q17"/>
      <sheetName val="T_U_luong_Q27"/>
      <sheetName val="T_U_luong_Q37"/>
      <sheetName val="Dc_Dau7"/>
      <sheetName val="_o_to_Hien_87"/>
      <sheetName val="_o_to_Hien97"/>
      <sheetName val="_o_to_Hien107"/>
      <sheetName val="_o_to_Hien117"/>
      <sheetName val="_o_to_Hien12)7"/>
      <sheetName val="_o_to_Hien18"/>
      <sheetName val="_o_to_Hien27"/>
      <sheetName val="_o_to_Hien37"/>
      <sheetName val="_o_to_Hien47"/>
      <sheetName val="_o_to_Hien57"/>
      <sheetName val="_o_to_Phong_87"/>
      <sheetName val="_o_to_Phong97"/>
      <sheetName val="_o_to_Phong107"/>
      <sheetName val="_o_to_Phong117"/>
      <sheetName val="_o_to_Phong12)7"/>
      <sheetName val="_o_to_Phong18"/>
      <sheetName val="_o_to_Phong27"/>
      <sheetName val="_o_to_Phong37"/>
      <sheetName val="_o_to_Phong47"/>
      <sheetName val="_o_to_Phong57"/>
      <sheetName val="_o_to_Dung_8_7"/>
      <sheetName val="_D_tt_dau87"/>
      <sheetName val="_o_to_Dung_97"/>
      <sheetName val="_D9_tt_dau7"/>
      <sheetName val="_D10_tt_dau7"/>
      <sheetName val="_o_to_Dung_107"/>
      <sheetName val="_o_to_Dung_117"/>
      <sheetName val="_o_to_Dung_12)7"/>
      <sheetName val="_o_to_Dung_18"/>
      <sheetName val="_o_to_Dung27"/>
      <sheetName val="_o_to_Dung37"/>
      <sheetName val="_o_to_Dung47"/>
      <sheetName val="_o_totrongT10-127"/>
      <sheetName val="_o_totrongT27"/>
      <sheetName val="_o_totrungT10-127"/>
      <sheetName val="_o_toMinhT10-12_7"/>
      <sheetName val="_o_toMinhT27"/>
      <sheetName val="_o_toTrieuT10-12__7"/>
      <sheetName val="Luong_8_SP7"/>
      <sheetName val="Luong_9_SP_7"/>
      <sheetName val="Luong_10_SP_7"/>
      <sheetName val="Luong_11_SP_7"/>
      <sheetName val="Luong_12_SP7"/>
      <sheetName val="Luong_1_SP17"/>
      <sheetName val="Luong_2_SP27"/>
      <sheetName val="Luong_3_SP37"/>
      <sheetName val="Luong_4_SP47"/>
      <sheetName val="Luong_4_SP57"/>
      <sheetName val="KL_VL7"/>
      <sheetName val="QT_9-67"/>
      <sheetName val="Thuong_luu_HB7"/>
      <sheetName val="QT_Ky_T7"/>
      <sheetName val="bc_vt_TON_BAI7"/>
      <sheetName val="KLTong_hop7"/>
      <sheetName val="Lan_can7"/>
      <sheetName val="Ranh_doc_(2)7"/>
      <sheetName val="Ranh_doc7"/>
      <sheetName val="Coc_tieu7"/>
      <sheetName val="Bien_bao7"/>
      <sheetName val="Nan_tuyen7"/>
      <sheetName val="Lan_17"/>
      <sheetName val="Lan__27"/>
      <sheetName val="Lan_37"/>
      <sheetName val="Gia_tri7"/>
      <sheetName val="Lan_5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ong_Thu7"/>
      <sheetName val="Tong_Chi7"/>
      <sheetName val="Truong_hoc7"/>
      <sheetName val="Cty_CP7"/>
      <sheetName val="G_thau_3B7"/>
      <sheetName val="T_Hop_Thu-chi7"/>
      <sheetName val="Quyet_toan7"/>
      <sheetName val="Thu_hoi7"/>
      <sheetName val="Lai_vay7"/>
      <sheetName val="Tien_vay7"/>
      <sheetName val="Cong_no7"/>
      <sheetName val="Cop_pha7"/>
      <sheetName val="KL_Tram_Cty7"/>
      <sheetName val="Gam_may_Cty7"/>
      <sheetName val="KL_tram_KH7"/>
      <sheetName val="Gam_may_KH7"/>
      <sheetName val="Cach_dien7"/>
      <sheetName val="Mang_tai7"/>
      <sheetName val="KL_DDK7"/>
      <sheetName val="Mang_tai_DDK7"/>
      <sheetName val="KL_DDK0,47"/>
      <sheetName val="TT_Ky_thuat7"/>
      <sheetName val="CT_moi7"/>
      <sheetName val="Tu_dien7"/>
      <sheetName val="May_cat7"/>
      <sheetName val="Dao_Cly7"/>
      <sheetName val="Dao_Ptai6"/>
      <sheetName val="cap_so_lan_26"/>
      <sheetName val="cap_so_BHXH6"/>
      <sheetName val="tru_tien6"/>
      <sheetName val="yt_q26"/>
      <sheetName val="c45_t36"/>
      <sheetName val="c45_t66"/>
      <sheetName val="BHYT_Q3_20036"/>
      <sheetName val="C45_t76"/>
      <sheetName val="C47-t07_20036"/>
      <sheetName val="C45_t86"/>
      <sheetName val="C47-t08_20036"/>
      <sheetName val="C45_t096"/>
      <sheetName val="C47-t09_20036"/>
      <sheetName val="C47_T126"/>
      <sheetName val="BHYT_Q4-20036"/>
      <sheetName val="C45_T106"/>
      <sheetName val="Xep_hang_2016"/>
      <sheetName val="toan_Cty6"/>
      <sheetName val="Cong_ty6"/>
      <sheetName val="XN_26"/>
      <sheetName val="XN_ong_CHi6"/>
      <sheetName val="N_XDCT&amp;_XKLD6"/>
      <sheetName val="CN_HCM6"/>
      <sheetName val="TT_XKLD(Nhan)6"/>
      <sheetName val="Ong_Hong6"/>
      <sheetName val="CN_hung_yen6"/>
      <sheetName val="Dong_nai6"/>
      <sheetName val="Tu_RMU6"/>
      <sheetName val="C_set6"/>
      <sheetName val="Sco_Cap6"/>
      <sheetName val="Sco_TB6"/>
      <sheetName val="TN_tram6"/>
      <sheetName val="TN_C_set6"/>
      <sheetName val="TN_TD_DDay6"/>
      <sheetName val="Phan_chung6"/>
      <sheetName val="CT_xa6"/>
      <sheetName val="Tien_ung6"/>
      <sheetName val="phi_luong36"/>
      <sheetName val="THVT_T56"/>
      <sheetName val="XL1_t56"/>
      <sheetName val="XL2_T56"/>
      <sheetName val="XL3_T56"/>
      <sheetName val="XL5_T56"/>
      <sheetName val="CC_XL16"/>
      <sheetName val="KKTS_046"/>
      <sheetName val="nha_kct6"/>
      <sheetName val="Gia_DAN6"/>
      <sheetName val="binh_do6"/>
      <sheetName val="cot_lieu6"/>
      <sheetName val="van_khuon6"/>
      <sheetName val="CT_BT6"/>
      <sheetName val="lay_mau6"/>
      <sheetName val="mat_ngoai_goi6"/>
      <sheetName val="coc_tram-bt6"/>
      <sheetName val="Cong_hop6"/>
      <sheetName val="kldukien_(107)6"/>
      <sheetName val="qui1_(2)6"/>
      <sheetName val="TH_du_toan_6"/>
      <sheetName val="Du_toan_6"/>
      <sheetName val="C_Tinh6"/>
      <sheetName val="Phu_luc_HD6"/>
      <sheetName val="Gia_du_thau6"/>
      <sheetName val="Ca_xe6"/>
      <sheetName val="congtac_vien-uy6"/>
      <sheetName val="Nhan_luc20016"/>
      <sheetName val="huy_dong_von6"/>
      <sheetName val="Lai_vayxd6"/>
      <sheetName val="Lai_vayphaitra6"/>
      <sheetName val="Lai_vay_6"/>
      <sheetName val="tra_von6"/>
      <sheetName val="KH_chi_tiet6"/>
      <sheetName val="XE_DAU6"/>
      <sheetName val="XE_XANG6"/>
      <sheetName val="Hat_16"/>
      <sheetName val="_H8_duong6"/>
      <sheetName val="Hat_7dg6"/>
      <sheetName val="TH_duong_1B6"/>
      <sheetName val="TH_cau_1B6"/>
      <sheetName val="cau_H16"/>
      <sheetName val="Son_dg6"/>
      <sheetName val="THKL_H96"/>
      <sheetName val="VAT_TU_NHAN_TXQN6"/>
      <sheetName val="bang_tong_ke_khoi_luong_vat_tu6"/>
      <sheetName val="hcong_tkhe6"/>
      <sheetName val="VAT_TU_NHAN_TKHE6"/>
      <sheetName val="hcong_qn6"/>
      <sheetName val="VAT_TU_NHAN_(2)6"/>
      <sheetName val="CO_SO_DU_LIEU_PTVL6"/>
      <sheetName val="Thang_126"/>
      <sheetName val="Thang_17"/>
      <sheetName val="Thang_12_(2)6"/>
      <sheetName val="Thang_016"/>
      <sheetName val="TH_mau_moi_tu_T106"/>
      <sheetName val="Tong_hop_Quy_IV6"/>
      <sheetName val="KH_200³_(moi_max)6"/>
      <sheetName val="KL_XL20008"/>
      <sheetName val="Chiet_tinh8"/>
      <sheetName val="Van_chuyen8"/>
      <sheetName val="THKP_(2)8"/>
      <sheetName val="T_Bi8"/>
      <sheetName val="Thiet_ke8"/>
      <sheetName val="K_luong8"/>
      <sheetName val="TT_L28"/>
      <sheetName val="TT_L18"/>
      <sheetName val="Thue_Ngoai8"/>
      <sheetName val="Sheet2_(2)8"/>
      <sheetName val="Chi_tiet_-_Dv_lap8"/>
      <sheetName val="TH_KHTC8"/>
      <sheetName val="sent_to8"/>
      <sheetName val="LUAN_CHUYEN8"/>
      <sheetName val="KE_QUY8"/>
      <sheetName val="LUONGGIAN_TIEP8"/>
      <sheetName val="VAY_VON8"/>
      <sheetName val="O_THAO8"/>
      <sheetName val="Q_TRUNG8"/>
      <sheetName val="Y_THANH8"/>
      <sheetName val="Interim_payment8"/>
      <sheetName val="Bid_Sum8"/>
      <sheetName val="Item_B8"/>
      <sheetName val="Dg_A8"/>
      <sheetName val="Dg_B&amp;C8"/>
      <sheetName val="Material_at_site8"/>
      <sheetName val="Gia_VL8"/>
      <sheetName val="Bang_gia_ca_may8"/>
      <sheetName val="Bang_luong_CB8"/>
      <sheetName val="Bang_P_tich_CT8"/>
      <sheetName val="D_toan_chi_tiet8"/>
      <sheetName val="Bang_TH_Dtoan8"/>
      <sheetName val="KH_2003_(moi_max)8"/>
      <sheetName val="BCC_(2)8"/>
      <sheetName val="Bao_cao8"/>
      <sheetName val="Bao_cao_28"/>
      <sheetName val="Khoi_luong8"/>
      <sheetName val="Khoi_luong_mat8"/>
      <sheetName val="Bang_ke8"/>
      <sheetName val="T_HopKL8"/>
      <sheetName val="S_Luong8"/>
      <sheetName val="D_Dap8"/>
      <sheetName val="Q_Toan8"/>
      <sheetName val="Phan_tich_chi_phi8"/>
      <sheetName val="Chi_phi_nen_theo_BVTC8"/>
      <sheetName val="nhan_cong_phu8"/>
      <sheetName val="nhan_cong_Hung8"/>
      <sheetName val="Nhan_cong8"/>
      <sheetName val="Khoi_luong_nen_theo_BVTC8"/>
      <sheetName val="BU_CTPH8"/>
      <sheetName val="BU_tran3+360_228"/>
      <sheetName val="Tran3+360_228"/>
      <sheetName val="BU_tran2+386_48"/>
      <sheetName val="Tran2+386_48"/>
      <sheetName val="DTcong_4-58"/>
      <sheetName val="Bu_1-28"/>
      <sheetName val="Bu_12-138"/>
      <sheetName val="DTcong_12-138"/>
      <sheetName val="DT_cong13-13+8"/>
      <sheetName val="BU-_nhanh8"/>
      <sheetName val="dtcong_nh1-28"/>
      <sheetName val="dtcong_nh0-18"/>
      <sheetName val="BU_11-128"/>
      <sheetName val="DTcong_11-128"/>
      <sheetName val="Pr-_CC8"/>
      <sheetName val="MD_3-48"/>
      <sheetName val="ND_3-48"/>
      <sheetName val="MD_1-28"/>
      <sheetName val="ND_1-28"/>
      <sheetName val="MD_0-18"/>
      <sheetName val="ND_0-18"/>
      <sheetName val="Tong_hop8"/>
      <sheetName val="KL_tong8"/>
      <sheetName val="AC_PC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Dong_Dau8"/>
      <sheetName val="Dong_Dau_(2)8"/>
      <sheetName val="Sau_dong8"/>
      <sheetName val="Ma_xa8"/>
      <sheetName val="My_dinh8"/>
      <sheetName val="Tong_cong8"/>
      <sheetName val="__8"/>
      <sheetName val="san_vuon8"/>
      <sheetName val="khu_phu_tro8"/>
      <sheetName val="26+180-400_28"/>
      <sheetName val="26+180_Sub18"/>
      <sheetName val="26+180_Sub48"/>
      <sheetName val="26+180-400_5(k95)8"/>
      <sheetName val="26+400-620_3(k95)8"/>
      <sheetName val="26+400-640_1(k95)8"/>
      <sheetName val="26+960-27+150_98"/>
      <sheetName val="26+960-27+150_108"/>
      <sheetName val="26+960-27+150_118"/>
      <sheetName val="26+960-27+150_128"/>
      <sheetName val="26+960-27+150_5(k95)8"/>
      <sheetName val="26+960-27+150_4(k95)8"/>
      <sheetName val="26+960-27+150_1(k95)8"/>
      <sheetName val="27+500-700_5(k95)8"/>
      <sheetName val="27+500-700_4(k95)8"/>
      <sheetName val="27+500-700_3(k95)8"/>
      <sheetName val="27+500-700_1(k95)8"/>
      <sheetName val="27+740-920_3(k95)8"/>
      <sheetName val="27+740-920_218"/>
      <sheetName val="27+920-28+040_6,78"/>
      <sheetName val="27+920-28+040_108"/>
      <sheetName val="27+920-28+160_Su38"/>
      <sheetName val="28+160-28+420_5K958"/>
      <sheetName val="28+430-657_78"/>
      <sheetName val="Km28+430-657_88"/>
      <sheetName val="28+430-657_98"/>
      <sheetName val="28+430-667_108"/>
      <sheetName val="28+430-657_118"/>
      <sheetName val="28+430-657_4k958"/>
      <sheetName val="28+500-657_188"/>
      <sheetName val="28+520-657_198"/>
      <sheetName val="be_tong8"/>
      <sheetName val="Tong_hop_thep8"/>
      <sheetName val="Thuyet_minh8"/>
      <sheetName val="DG_SOC8"/>
      <sheetName val="DG_HQ8"/>
      <sheetName val="Bot_Giat_C8"/>
      <sheetName val="Bot_Giat_P_8"/>
      <sheetName val="THAY_THUNG_H8"/>
      <sheetName val="thi_nghiem8"/>
      <sheetName val="TAI_TRONG8"/>
      <sheetName val="NOI_LUC8"/>
      <sheetName val="TINH_DUYET_THTT_CHINH8"/>
      <sheetName val="TDUYET_THTT_PHU8"/>
      <sheetName val="TINH_DAO_DONG_VA_DO_VONG8"/>
      <sheetName val="TINH_NEO8"/>
      <sheetName val="Phu_luc8"/>
      <sheetName val="Gia_trÞ8"/>
      <sheetName val="TH_(T1-6)8"/>
      <sheetName val="_NL8"/>
      <sheetName val="_NL_(2)8"/>
      <sheetName val="CDTHCT_(3)8"/>
      <sheetName val="thkl_(2)8"/>
      <sheetName val="long_tec8"/>
      <sheetName val="CDSL_(2)8"/>
      <sheetName val="Thep_8"/>
      <sheetName val="Chi_tiet_Khoi_luong8"/>
      <sheetName val="TH_khoi_luong8"/>
      <sheetName val="Chiet_tinh_vat_lieu_8"/>
      <sheetName val="TH_KL_VL8"/>
      <sheetName val="tong_hop_thanh_toan_thue8"/>
      <sheetName val="bang_ke_nop_thue8"/>
      <sheetName val="Tonh_hop_chi_phi8"/>
      <sheetName val="BK_chi_phi8"/>
      <sheetName val="KTra_DS_va_thue_GTGT8"/>
      <sheetName val="Kiãøm_tra_DS_thue_GTGT8"/>
      <sheetName val="XUAT(gia_von)8"/>
      <sheetName val="Xuat_(gia_ban)8"/>
      <sheetName val="Dchinh_TH_N-X-T8"/>
      <sheetName val="Tong_hop_N-X-T8"/>
      <sheetName val="thue_TH8"/>
      <sheetName val="tong_hop_20018"/>
      <sheetName val="qUYET_TOAN_THUE8"/>
      <sheetName val="DS_them_luong_qui_4-20028"/>
      <sheetName val="Phuc_loi_2-9-028"/>
      <sheetName val="Thuong_nhan_dip_21-12-028"/>
      <sheetName val="Thuong_dip_nhan_danh_hieu_AHL§8"/>
      <sheetName val="Thang_luong_thu_13_nam_20028"/>
      <sheetName val="Luong_SX#_dip_Tet_Qui_Mui(dong8"/>
      <sheetName val="cap_cho_cac_DT8"/>
      <sheetName val="Ung_-_hoan8"/>
      <sheetName val="CP_may8"/>
      <sheetName val="Quang_Tri8"/>
      <sheetName val="Da_Nang8"/>
      <sheetName val="Quang_Nam8"/>
      <sheetName val="Quang_Ngai8"/>
      <sheetName val="TH_DH-QN8"/>
      <sheetName val="KP_HD8"/>
      <sheetName val="DB_HD8"/>
      <sheetName val="vat_tu8"/>
      <sheetName val="CDTHU_CHI_T18"/>
      <sheetName val="THUCHI_28"/>
      <sheetName val="THU_CHI38"/>
      <sheetName val="THU_CHI_48"/>
      <sheetName val="THU_CHI58"/>
      <sheetName val="THU_CHI_68"/>
      <sheetName val="TU_CHI_78"/>
      <sheetName val="THU_CHI98"/>
      <sheetName val="THU_CHI_88"/>
      <sheetName val="THU_CHI_108"/>
      <sheetName val="THU_CHI_118"/>
      <sheetName val="THU_CHI_128"/>
      <sheetName val="CT_Duong8"/>
      <sheetName val="D_gia8"/>
      <sheetName val="T_hop8"/>
      <sheetName val="CtP_tro8"/>
      <sheetName val="Nha_moi8"/>
      <sheetName val="TT-T_Tron_So_28"/>
      <sheetName val="Ct_Dam_8"/>
      <sheetName val="Ct_Duoi8"/>
      <sheetName val="Ct_Tren8"/>
      <sheetName val="D_giaMay8"/>
      <sheetName val="C_TIEU8"/>
      <sheetName val="T_Luong8"/>
      <sheetName val="T_HAO8"/>
      <sheetName val="DT_TUYEN8"/>
      <sheetName val="DT_GIA8"/>
      <sheetName val="KHDT_(2)8"/>
      <sheetName val="CL_8"/>
      <sheetName val="KQ_(2)8"/>
      <sheetName val="phan_tich_DG8"/>
      <sheetName val="gia_vat_lieu8"/>
      <sheetName val="gia_xe_may8"/>
      <sheetName val="gia_nhan_cong8"/>
      <sheetName val="cd_viaK0-T68"/>
      <sheetName val="cdvia_T6-Tc248"/>
      <sheetName val="cdvia_Tc24-T468"/>
      <sheetName val="cd_btnL2k0+361-T198"/>
      <sheetName val="cong_Q28"/>
      <sheetName val="T_U_luong_Q18"/>
      <sheetName val="T_U_luong_Q28"/>
      <sheetName val="T_U_luong_Q38"/>
      <sheetName val="Dc_Dau8"/>
      <sheetName val="_o_to_Hien_88"/>
      <sheetName val="_o_to_Hien98"/>
      <sheetName val="_o_to_Hien108"/>
      <sheetName val="_o_to_Hien118"/>
      <sheetName val="_o_to_Hien12)8"/>
      <sheetName val="_o_to_Hien19"/>
      <sheetName val="_o_to_Hien28"/>
      <sheetName val="_o_to_Hien38"/>
      <sheetName val="_o_to_Hien48"/>
      <sheetName val="_o_to_Hien58"/>
      <sheetName val="_o_to_Phong_88"/>
      <sheetName val="_o_to_Phong98"/>
      <sheetName val="_o_to_Phong108"/>
      <sheetName val="_o_to_Phong118"/>
      <sheetName val="_o_to_Phong12)8"/>
      <sheetName val="_o_to_Phong19"/>
      <sheetName val="_o_to_Phong28"/>
      <sheetName val="_o_to_Phong38"/>
      <sheetName val="_o_to_Phong48"/>
      <sheetName val="_o_to_Phong58"/>
      <sheetName val="_o_to_Dung_8_8"/>
      <sheetName val="_D_tt_dau88"/>
      <sheetName val="_o_to_Dung_98"/>
      <sheetName val="_D9_tt_dau8"/>
      <sheetName val="_D10_tt_dau8"/>
      <sheetName val="_o_to_Dung_108"/>
      <sheetName val="_o_to_Dung_118"/>
      <sheetName val="_o_to_Dung_12)8"/>
      <sheetName val="_o_to_Dung_19"/>
      <sheetName val="_o_to_Dung28"/>
      <sheetName val="_o_to_Dung38"/>
      <sheetName val="_o_to_Dung48"/>
      <sheetName val="_o_totrongT10-128"/>
      <sheetName val="_o_totrongT28"/>
      <sheetName val="_o_totrungT10-128"/>
      <sheetName val="_o_toMinhT10-12_8"/>
      <sheetName val="_o_toMinhT28"/>
      <sheetName val="_o_toTrieuT10-12__8"/>
      <sheetName val="Luong_8_SP8"/>
      <sheetName val="Luong_9_SP_8"/>
      <sheetName val="Luong_10_SP_8"/>
      <sheetName val="Luong_11_SP_8"/>
      <sheetName val="Luong_12_SP8"/>
      <sheetName val="Luong_1_SP18"/>
      <sheetName val="Luong_2_SP28"/>
      <sheetName val="Luong_3_SP38"/>
      <sheetName val="Luong_4_SP48"/>
      <sheetName val="Luong_4_SP58"/>
      <sheetName val="KL_VL8"/>
      <sheetName val="QT_9-68"/>
      <sheetName val="Thuong_luu_HB8"/>
      <sheetName val="QT_Ky_T8"/>
      <sheetName val="bc_vt_TON_BAI8"/>
      <sheetName val="KLTong_hop8"/>
      <sheetName val="Lan_can8"/>
      <sheetName val="Ranh_doc_(2)8"/>
      <sheetName val="Ranh_doc8"/>
      <sheetName val="Coc_tieu8"/>
      <sheetName val="Bien_bao8"/>
      <sheetName val="Nan_tuyen8"/>
      <sheetName val="Lan_18"/>
      <sheetName val="Lan__28"/>
      <sheetName val="Lan_38"/>
      <sheetName val="Gia_tri8"/>
      <sheetName val="Lan_5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ong_Thu8"/>
      <sheetName val="Tong_Chi8"/>
      <sheetName val="Truong_hoc8"/>
      <sheetName val="Cty_CP8"/>
      <sheetName val="G_thau_3B8"/>
      <sheetName val="T_Hop_Thu-chi8"/>
      <sheetName val="Quyet_toan8"/>
      <sheetName val="Thu_hoi8"/>
      <sheetName val="Lai_vay8"/>
      <sheetName val="Tien_vay8"/>
      <sheetName val="Cong_no8"/>
      <sheetName val="Cop_pha8"/>
      <sheetName val="KL_Tram_Cty8"/>
      <sheetName val="Gam_may_Cty8"/>
      <sheetName val="KL_tram_KH8"/>
      <sheetName val="Gam_may_KH8"/>
      <sheetName val="Cach_dien8"/>
      <sheetName val="Mang_tai8"/>
      <sheetName val="KL_DDK8"/>
      <sheetName val="Mang_tai_DDK8"/>
      <sheetName val="KL_DDK0,48"/>
      <sheetName val="TT_Ky_thuat8"/>
      <sheetName val="CT_moi8"/>
      <sheetName val="Tu_dien8"/>
      <sheetName val="May_cat8"/>
      <sheetName val="Dao_Cly8"/>
      <sheetName val="Dao_Ptai7"/>
      <sheetName val="cap_so_lan_27"/>
      <sheetName val="cap_so_BHXH7"/>
      <sheetName val="tru_tien7"/>
      <sheetName val="yt_q27"/>
      <sheetName val="c45_t37"/>
      <sheetName val="c45_t67"/>
      <sheetName val="BHYT_Q3_20037"/>
      <sheetName val="C45_t77"/>
      <sheetName val="C47-t07_20037"/>
      <sheetName val="C45_t87"/>
      <sheetName val="C47-t08_20037"/>
      <sheetName val="C45_t097"/>
      <sheetName val="C47-t09_20037"/>
      <sheetName val="C47_T127"/>
      <sheetName val="BHYT_Q4-20037"/>
      <sheetName val="C45_T107"/>
      <sheetName val="Xep_hang_2017"/>
      <sheetName val="toan_Cty7"/>
      <sheetName val="Cong_ty7"/>
      <sheetName val="XN_27"/>
      <sheetName val="XN_ong_CHi7"/>
      <sheetName val="N_XDCT&amp;_XKLD7"/>
      <sheetName val="CN_HCM7"/>
      <sheetName val="TT_XKLD(Nhan)7"/>
      <sheetName val="Ong_Hong7"/>
      <sheetName val="CN_hung_yen7"/>
      <sheetName val="Dong_nai7"/>
      <sheetName val="Tu_RMU7"/>
      <sheetName val="C_set7"/>
      <sheetName val="Sco_Cap7"/>
      <sheetName val="Sco_TB7"/>
      <sheetName val="TN_tram7"/>
      <sheetName val="TN_C_set7"/>
      <sheetName val="TN_TD_DDay7"/>
      <sheetName val="Phan_chung7"/>
      <sheetName val="CT_xa7"/>
      <sheetName val="Tien_ung7"/>
      <sheetName val="phi_luong37"/>
      <sheetName val="THVT_T57"/>
      <sheetName val="XL1_t57"/>
      <sheetName val="XL2_T57"/>
      <sheetName val="XL3_T57"/>
      <sheetName val="XL5_T57"/>
      <sheetName val="CC_XL17"/>
      <sheetName val="KKTS_047"/>
      <sheetName val="nha_kct7"/>
      <sheetName val="Gia_DAN7"/>
      <sheetName val="binh_do7"/>
      <sheetName val="cot_lieu7"/>
      <sheetName val="van_khuon7"/>
      <sheetName val="CT_BT7"/>
      <sheetName val="lay_mau7"/>
      <sheetName val="mat_ngoai_goi7"/>
      <sheetName val="coc_tram-bt7"/>
      <sheetName val="Cong_hop7"/>
      <sheetName val="kldukien_(107)7"/>
      <sheetName val="qui1_(2)7"/>
      <sheetName val="TH_du_toan_7"/>
      <sheetName val="Du_toan_7"/>
      <sheetName val="C_Tinh7"/>
      <sheetName val="Phu_luc_HD7"/>
      <sheetName val="Gia_du_thau7"/>
      <sheetName val="Ca_xe7"/>
      <sheetName val="congtac_vien-uy7"/>
      <sheetName val="Nhan_luc20017"/>
      <sheetName val="huy_dong_von7"/>
      <sheetName val="Lai_vayxd7"/>
      <sheetName val="Lai_vayphaitra7"/>
      <sheetName val="Lai_vay_7"/>
      <sheetName val="tra_von7"/>
      <sheetName val="KH_chi_tiet7"/>
      <sheetName val="XE_DAU7"/>
      <sheetName val="XE_XANG7"/>
      <sheetName val="Hat_17"/>
      <sheetName val="_H8_duong7"/>
      <sheetName val="Hat_7dg7"/>
      <sheetName val="TH_duong_1B7"/>
      <sheetName val="TH_cau_1B7"/>
      <sheetName val="cau_H17"/>
      <sheetName val="Son_dg7"/>
      <sheetName val="THKL_H97"/>
      <sheetName val="VAT_TU_NHAN_TXQN7"/>
      <sheetName val="bang_tong_ke_khoi_luong_vat_tu7"/>
      <sheetName val="hcong_tkhe7"/>
      <sheetName val="VAT_TU_NHAN_TKHE7"/>
      <sheetName val="hcong_qn7"/>
      <sheetName val="VAT_TU_NHAN_(2)7"/>
      <sheetName val="CO_SO_DU_LIEU_PTVL7"/>
      <sheetName val="Thang_127"/>
      <sheetName val="Thang_18"/>
      <sheetName val="Thang_12_(2)7"/>
      <sheetName val="Thang_017"/>
      <sheetName val="TH_mau_moi_tu_T107"/>
      <sheetName val="Tong_hop_Quy_IV7"/>
      <sheetName val="KH_200³_(moi_max)7"/>
      <sheetName val="KL_XL20009"/>
      <sheetName val="Chiet_tinh9"/>
      <sheetName val="Van_chuyen9"/>
      <sheetName val="THKP_(2)9"/>
      <sheetName val="T_Bi9"/>
      <sheetName val="Thiet_ke9"/>
      <sheetName val="K_luong9"/>
      <sheetName val="TT_L29"/>
      <sheetName val="TT_L19"/>
      <sheetName val="Thue_Ngoai9"/>
      <sheetName val="Sheet2_(2)9"/>
      <sheetName val="Chi_tiet_-_Dv_lap9"/>
      <sheetName val="TH_KHTC9"/>
      <sheetName val="sent_to9"/>
      <sheetName val="LUAN_CHUYEN9"/>
      <sheetName val="KE_QUY9"/>
      <sheetName val="LUONGGIAN_TIEP9"/>
      <sheetName val="VAY_VON9"/>
      <sheetName val="O_THAO9"/>
      <sheetName val="Q_TRUNG9"/>
      <sheetName val="Y_THANH9"/>
      <sheetName val="Interim_payment9"/>
      <sheetName val="Bid_Sum9"/>
      <sheetName val="Item_B9"/>
      <sheetName val="Dg_A9"/>
      <sheetName val="Dg_B&amp;C9"/>
      <sheetName val="Material_at_site9"/>
      <sheetName val="Gia_VL9"/>
      <sheetName val="Bang_gia_ca_may9"/>
      <sheetName val="Bang_luong_CB9"/>
      <sheetName val="Bang_P_tich_CT9"/>
      <sheetName val="D_toan_chi_tiet9"/>
      <sheetName val="Bang_TH_Dtoan9"/>
      <sheetName val="KH_2003_(moi_max)9"/>
      <sheetName val="BCC_(2)9"/>
      <sheetName val="Bao_cao9"/>
      <sheetName val="Bao_cao_29"/>
      <sheetName val="Khoi_luong9"/>
      <sheetName val="Khoi_luong_mat9"/>
      <sheetName val="Bang_ke9"/>
      <sheetName val="T_HopKL9"/>
      <sheetName val="S_Luong9"/>
      <sheetName val="D_Dap9"/>
      <sheetName val="Q_Toan9"/>
      <sheetName val="Phan_tich_chi_phi9"/>
      <sheetName val="Chi_phi_nen_theo_BVTC9"/>
      <sheetName val="nhan_cong_phu9"/>
      <sheetName val="nhan_cong_Hung9"/>
      <sheetName val="Nhan_cong9"/>
      <sheetName val="Khoi_luong_nen_theo_BVTC9"/>
      <sheetName val="BU_CTPH9"/>
      <sheetName val="BU_tran3+360_229"/>
      <sheetName val="Tran3+360_229"/>
      <sheetName val="BU_tran2+386_49"/>
      <sheetName val="Tran2+386_49"/>
      <sheetName val="DTcong_4-59"/>
      <sheetName val="Bu_1-29"/>
      <sheetName val="Bu_12-139"/>
      <sheetName val="DTcong_12-139"/>
      <sheetName val="DT_cong13-13+9"/>
      <sheetName val="BU-_nhanh9"/>
      <sheetName val="dtcong_nh1-29"/>
      <sheetName val="dtcong_nh0-19"/>
      <sheetName val="BU_11-129"/>
      <sheetName val="DTcong_11-129"/>
      <sheetName val="Pr-_CC9"/>
      <sheetName val="MD_3-49"/>
      <sheetName val="ND_3-49"/>
      <sheetName val="MD_1-29"/>
      <sheetName val="ND_1-29"/>
      <sheetName val="MD_0-19"/>
      <sheetName val="ND_0-19"/>
      <sheetName val="Tong_hop9"/>
      <sheetName val="KL_tong9"/>
      <sheetName val="AC_PC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Dong_Dau9"/>
      <sheetName val="Dong_Dau_(2)9"/>
      <sheetName val="Sau_dong9"/>
      <sheetName val="Ma_xa9"/>
      <sheetName val="My_dinh9"/>
      <sheetName val="Tong_cong9"/>
      <sheetName val="__9"/>
      <sheetName val="san_vuon9"/>
      <sheetName val="khu_phu_tro9"/>
      <sheetName val="26+180-400_29"/>
      <sheetName val="26+180_Sub19"/>
      <sheetName val="26+180_Sub49"/>
      <sheetName val="26+180-400_5(k95)9"/>
      <sheetName val="26+400-620_3(k95)9"/>
      <sheetName val="26+400-640_1(k95)9"/>
      <sheetName val="26+960-27+150_99"/>
      <sheetName val="26+960-27+150_109"/>
      <sheetName val="26+960-27+150_119"/>
      <sheetName val="26+960-27+150_129"/>
      <sheetName val="26+960-27+150_5(k95)9"/>
      <sheetName val="26+960-27+150_4(k95)9"/>
      <sheetName val="26+960-27+150_1(k95)9"/>
      <sheetName val="27+500-700_5(k95)9"/>
      <sheetName val="27+500-700_4(k95)9"/>
      <sheetName val="27+500-700_3(k95)9"/>
      <sheetName val="27+500-700_1(k95)9"/>
      <sheetName val="27+740-920_3(k95)9"/>
      <sheetName val="27+740-920_219"/>
      <sheetName val="27+920-28+040_6,79"/>
      <sheetName val="27+920-28+040_109"/>
      <sheetName val="27+920-28+160_Su39"/>
      <sheetName val="28+160-28+420_5K959"/>
      <sheetName val="28+430-657_79"/>
      <sheetName val="Km28+430-657_89"/>
      <sheetName val="28+430-657_99"/>
      <sheetName val="28+430-667_109"/>
      <sheetName val="28+430-657_119"/>
      <sheetName val="28+430-657_4k959"/>
      <sheetName val="28+500-657_189"/>
      <sheetName val="28+520-657_199"/>
      <sheetName val="be_tong9"/>
      <sheetName val="Tong_hop_thep9"/>
      <sheetName val="Thuyet_minh9"/>
      <sheetName val="DG_SOC9"/>
      <sheetName val="DG_HQ9"/>
      <sheetName val="Bot_Giat_C9"/>
      <sheetName val="Bot_Giat_P_9"/>
      <sheetName val="THAY_THUNG_H9"/>
      <sheetName val="thi_nghiem9"/>
      <sheetName val="TAI_TRONG9"/>
      <sheetName val="NOI_LUC9"/>
      <sheetName val="TINH_DUYET_THTT_CHINH9"/>
      <sheetName val="TDUYET_THTT_PHU9"/>
      <sheetName val="TINH_DAO_DONG_VA_DO_VONG9"/>
      <sheetName val="TINH_NEO9"/>
      <sheetName val="Phu_luc9"/>
      <sheetName val="Gia_trÞ9"/>
      <sheetName val="TH_(T1-6)9"/>
      <sheetName val="_NL9"/>
      <sheetName val="_NL_(2)9"/>
      <sheetName val="CDTHCT_(3)9"/>
      <sheetName val="thkl_(2)9"/>
      <sheetName val="long_tec9"/>
      <sheetName val="CDSL_(2)9"/>
      <sheetName val="Thep_9"/>
      <sheetName val="Chi_tiet_Khoi_luong9"/>
      <sheetName val="TH_khoi_luong9"/>
      <sheetName val="Chiet_tinh_vat_lieu_9"/>
      <sheetName val="TH_KL_VL9"/>
      <sheetName val="tong_hop_thanh_toan_thue9"/>
      <sheetName val="bang_ke_nop_thue9"/>
      <sheetName val="Tonh_hop_chi_phi9"/>
      <sheetName val="BK_chi_phi9"/>
      <sheetName val="KTra_DS_va_thue_GTGT9"/>
      <sheetName val="Kiãøm_tra_DS_thue_GTGT9"/>
      <sheetName val="XUAT(gia_von)9"/>
      <sheetName val="Xuat_(gia_ban)9"/>
      <sheetName val="Dchinh_TH_N-X-T9"/>
      <sheetName val="Tong_hop_N-X-T9"/>
      <sheetName val="thue_TH9"/>
      <sheetName val="tong_hop_20019"/>
      <sheetName val="qUYET_TOAN_THUE9"/>
      <sheetName val="DS_them_luong_qui_4-20029"/>
      <sheetName val="Phuc_loi_2-9-029"/>
      <sheetName val="Thuong_nhan_dip_21-12-029"/>
      <sheetName val="Thuong_dip_nhan_danh_hieu_AHL§9"/>
      <sheetName val="Thang_luong_thu_13_nam_20029"/>
      <sheetName val="Luong_SX#_dip_Tet_Qui_Mui(dong9"/>
      <sheetName val="cap_cho_cac_DT9"/>
      <sheetName val="Ung_-_hoan9"/>
      <sheetName val="CP_may9"/>
      <sheetName val="Quang_Tri9"/>
      <sheetName val="Da_Nang9"/>
      <sheetName val="Quang_Nam9"/>
      <sheetName val="Quang_Ngai9"/>
      <sheetName val="TH_DH-QN9"/>
      <sheetName val="KP_HD9"/>
      <sheetName val="DB_HD9"/>
      <sheetName val="vat_tu9"/>
      <sheetName val="CDTHU_CHI_T19"/>
      <sheetName val="THUCHI_29"/>
      <sheetName val="THU_CHI39"/>
      <sheetName val="THU_CHI_49"/>
      <sheetName val="THU_CHI59"/>
      <sheetName val="THU_CHI_69"/>
      <sheetName val="TU_CHI_79"/>
      <sheetName val="THU_CHI99"/>
      <sheetName val="THU_CHI_89"/>
      <sheetName val="THU_CHI_109"/>
      <sheetName val="THU_CHI_119"/>
      <sheetName val="THU_CHI_129"/>
      <sheetName val="CT_Duong9"/>
      <sheetName val="D_gia9"/>
      <sheetName val="T_hop9"/>
      <sheetName val="CtP_tro9"/>
      <sheetName val="Nha_moi9"/>
      <sheetName val="TT-T_Tron_So_29"/>
      <sheetName val="Ct_Dam_9"/>
      <sheetName val="Ct_Duoi9"/>
      <sheetName val="Ct_Tren9"/>
      <sheetName val="D_giaMay9"/>
      <sheetName val="C_TIEU9"/>
      <sheetName val="T_Luong9"/>
      <sheetName val="T_HAO9"/>
      <sheetName val="DT_TUYEN9"/>
      <sheetName val="DT_GIA9"/>
      <sheetName val="KHDT_(2)9"/>
      <sheetName val="CL_9"/>
      <sheetName val="KQ_(2)9"/>
      <sheetName val="phan_tich_DG9"/>
      <sheetName val="gia_vat_lieu9"/>
      <sheetName val="gia_xe_may9"/>
      <sheetName val="gia_nhan_cong9"/>
      <sheetName val="cd_viaK0-T69"/>
      <sheetName val="cdvia_T6-Tc249"/>
      <sheetName val="cdvia_Tc24-T469"/>
      <sheetName val="cd_btnL2k0+361-T199"/>
      <sheetName val="cong_Q29"/>
      <sheetName val="T_U_luong_Q19"/>
      <sheetName val="T_U_luong_Q29"/>
      <sheetName val="T_U_luong_Q39"/>
      <sheetName val="Dc_Dau9"/>
      <sheetName val="_o_to_Hien_89"/>
      <sheetName val="_o_to_Hien99"/>
      <sheetName val="_o_to_Hien109"/>
      <sheetName val="_o_to_Hien119"/>
      <sheetName val="_o_to_Hien12)9"/>
      <sheetName val="_o_to_Hien110"/>
      <sheetName val="_o_to_Hien29"/>
      <sheetName val="_o_to_Hien39"/>
      <sheetName val="_o_to_Hien49"/>
      <sheetName val="_o_to_Hien59"/>
      <sheetName val="_o_to_Phong_89"/>
      <sheetName val="_o_to_Phong99"/>
      <sheetName val="_o_to_Phong109"/>
      <sheetName val="_o_to_Phong119"/>
      <sheetName val="_o_to_Phong12)9"/>
      <sheetName val="_o_to_Phong110"/>
      <sheetName val="_o_to_Phong29"/>
      <sheetName val="_o_to_Phong39"/>
      <sheetName val="_o_to_Phong49"/>
      <sheetName val="_o_to_Phong59"/>
      <sheetName val="_o_to_Dung_8_9"/>
      <sheetName val="_D_tt_dau89"/>
      <sheetName val="_o_to_Dung_99"/>
      <sheetName val="_D9_tt_dau9"/>
      <sheetName val="_D10_tt_dau9"/>
      <sheetName val="_o_to_Dung_109"/>
      <sheetName val="_o_to_Dung_119"/>
      <sheetName val="_o_to_Dung_12)9"/>
      <sheetName val="_o_to_Dung_110"/>
      <sheetName val="_o_to_Dung29"/>
      <sheetName val="_o_to_Dung39"/>
      <sheetName val="_o_to_Dung49"/>
      <sheetName val="_o_totrongT10-129"/>
      <sheetName val="_o_totrongT29"/>
      <sheetName val="_o_totrungT10-129"/>
      <sheetName val="_o_toMinhT10-12_9"/>
      <sheetName val="_o_toMinhT29"/>
      <sheetName val="_o_toTrieuT10-12__9"/>
      <sheetName val="Luong_8_SP9"/>
      <sheetName val="Luong_9_SP_9"/>
      <sheetName val="Luong_10_SP_9"/>
      <sheetName val="Luong_11_SP_9"/>
      <sheetName val="Luong_12_SP9"/>
      <sheetName val="Luong_1_SP19"/>
      <sheetName val="Luong_2_SP29"/>
      <sheetName val="Luong_3_SP39"/>
      <sheetName val="Luong_4_SP49"/>
      <sheetName val="Luong_4_SP59"/>
      <sheetName val="KL_VL9"/>
      <sheetName val="QT_9-69"/>
      <sheetName val="Thuong_luu_HB9"/>
      <sheetName val="QT_Ky_T9"/>
      <sheetName val="bc_vt_TON_BAI9"/>
      <sheetName val="KLTong_hop9"/>
      <sheetName val="Lan_can9"/>
      <sheetName val="Ranh_doc_(2)9"/>
      <sheetName val="Ranh_doc9"/>
      <sheetName val="Coc_tieu9"/>
      <sheetName val="Bien_bao9"/>
      <sheetName val="Nan_tuyen9"/>
      <sheetName val="Lan_19"/>
      <sheetName val="Lan__29"/>
      <sheetName val="Lan_39"/>
      <sheetName val="Gia_tri9"/>
      <sheetName val="Lan_5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ong_Thu9"/>
      <sheetName val="Tong_Chi9"/>
      <sheetName val="Truong_hoc9"/>
      <sheetName val="Cty_CP9"/>
      <sheetName val="G_thau_3B9"/>
      <sheetName val="T_Hop_Thu-chi9"/>
      <sheetName val="Quyet_toan9"/>
      <sheetName val="Thu_hoi9"/>
      <sheetName val="Lai_vay9"/>
      <sheetName val="Tien_vay9"/>
      <sheetName val="Cong_no9"/>
      <sheetName val="Cop_pha9"/>
      <sheetName val="KL_Tram_Cty9"/>
      <sheetName val="Gam_may_Cty9"/>
      <sheetName val="KL_tram_KH9"/>
      <sheetName val="Gam_may_KH9"/>
      <sheetName val="Cach_dien9"/>
      <sheetName val="Mang_tai9"/>
      <sheetName val="KL_DDK9"/>
      <sheetName val="Mang_tai_DDK9"/>
      <sheetName val="KL_DDK0,49"/>
      <sheetName val="TT_Ky_thuat9"/>
      <sheetName val="CT_moi9"/>
      <sheetName val="Tu_dien9"/>
      <sheetName val="May_cat9"/>
      <sheetName val="Dao_Cly9"/>
      <sheetName val="KL_XL200011"/>
      <sheetName val="Chiet_tinh11"/>
      <sheetName val="Van_chuyen11"/>
      <sheetName val="THKP_(2)11"/>
      <sheetName val="T_Bi11"/>
      <sheetName val="Thiet_ke11"/>
      <sheetName val="K_luong11"/>
      <sheetName val="TT_L211"/>
      <sheetName val="TT_L111"/>
      <sheetName val="Thue_Ngoai11"/>
      <sheetName val="Sheet2_(2)11"/>
      <sheetName val="Chi_tiet_-_Dv_lap11"/>
      <sheetName val="TH_KHTC11"/>
      <sheetName val="sent_to11"/>
      <sheetName val="LUAN_CHUYEN11"/>
      <sheetName val="KE_QUY11"/>
      <sheetName val="LUONGGIAN_TIEP11"/>
      <sheetName val="VAY_VON11"/>
      <sheetName val="O_THAO11"/>
      <sheetName val="Q_TRUNG11"/>
      <sheetName val="Y_THANH11"/>
      <sheetName val="Interim_payment11"/>
      <sheetName val="Bid_Sum11"/>
      <sheetName val="Item_B11"/>
      <sheetName val="Dg_A11"/>
      <sheetName val="Dg_B&amp;C11"/>
      <sheetName val="Material_at_site11"/>
      <sheetName val="Gia_VL11"/>
      <sheetName val="Bang_gia_ca_may11"/>
      <sheetName val="Bang_luong_CB11"/>
      <sheetName val="Bang_P_tich_CT11"/>
      <sheetName val="D_toan_chi_tiet11"/>
      <sheetName val="Bang_TH_Dtoan11"/>
      <sheetName val="KH_2003_(moi_max)11"/>
      <sheetName val="BCC_(2)11"/>
      <sheetName val="Bao_cao11"/>
      <sheetName val="Bao_cao_211"/>
      <sheetName val="Khoi_luong11"/>
      <sheetName val="Khoi_luong_mat11"/>
      <sheetName val="Bang_ke11"/>
      <sheetName val="T_HopKL11"/>
      <sheetName val="S_Luong11"/>
      <sheetName val="D_Dap11"/>
      <sheetName val="Q_Toan11"/>
      <sheetName val="Phan_tich_chi_phi11"/>
      <sheetName val="Chi_phi_nen_theo_BVTC11"/>
      <sheetName val="nhan_cong_phu11"/>
      <sheetName val="nhan_cong_Hung11"/>
      <sheetName val="Nhan_cong11"/>
      <sheetName val="Khoi_luong_nen_theo_BVTC11"/>
      <sheetName val="BU_CTPH11"/>
      <sheetName val="BU_tran3+360_2211"/>
      <sheetName val="Tran3+360_2211"/>
      <sheetName val="BU_tran2+386_411"/>
      <sheetName val="Tran2+386_411"/>
      <sheetName val="DTcong_4-511"/>
      <sheetName val="Bu_1-211"/>
      <sheetName val="Bu_12-1311"/>
      <sheetName val="DTcong_12-1311"/>
      <sheetName val="DT_cong13-13+11"/>
      <sheetName val="BU-_nhanh11"/>
      <sheetName val="dtcong_nh1-211"/>
      <sheetName val="dtcong_nh0-111"/>
      <sheetName val="BU_11-1211"/>
      <sheetName val="DTcong_11-1211"/>
      <sheetName val="Pr-_CC11"/>
      <sheetName val="MD_3-411"/>
      <sheetName val="ND_3-411"/>
      <sheetName val="MD_1-211"/>
      <sheetName val="ND_1-211"/>
      <sheetName val="MD_0-111"/>
      <sheetName val="ND_0-111"/>
      <sheetName val="Tong_hop11"/>
      <sheetName val="KL_tong11"/>
      <sheetName val="AC_PC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Dong_Dau11"/>
      <sheetName val="Dong_Dau_(2)11"/>
      <sheetName val="Sau_dong11"/>
      <sheetName val="Ma_xa11"/>
      <sheetName val="My_dinh11"/>
      <sheetName val="Tong_cong11"/>
      <sheetName val="__11"/>
      <sheetName val="san_vuon11"/>
      <sheetName val="khu_phu_tro11"/>
      <sheetName val="26+180-400_211"/>
      <sheetName val="26+180_Sub111"/>
      <sheetName val="26+180_Sub411"/>
      <sheetName val="26+180-400_5(k95)11"/>
      <sheetName val="26+400-620_3(k95)11"/>
      <sheetName val="26+400-640_1(k95)11"/>
      <sheetName val="26+960-27+150_911"/>
      <sheetName val="26+960-27+150_1011"/>
      <sheetName val="26+960-27+150_1111"/>
      <sheetName val="26+960-27+150_1211"/>
      <sheetName val="26+960-27+150_5(k95)11"/>
      <sheetName val="26+960-27+150_4(k95)11"/>
      <sheetName val="26+960-27+150_1(k95)11"/>
      <sheetName val="27+500-700_5(k95)11"/>
      <sheetName val="27+500-700_4(k95)11"/>
      <sheetName val="27+500-700_3(k95)11"/>
      <sheetName val="27+500-700_1(k95)11"/>
      <sheetName val="27+740-920_3(k95)11"/>
      <sheetName val="27+740-920_2111"/>
      <sheetName val="27+920-28+040_6,711"/>
      <sheetName val="27+920-28+040_1011"/>
      <sheetName val="27+920-28+160_Su311"/>
      <sheetName val="28+160-28+420_5K9511"/>
      <sheetName val="28+430-657_711"/>
      <sheetName val="Km28+430-657_811"/>
      <sheetName val="28+430-657_911"/>
      <sheetName val="28+430-667_1011"/>
      <sheetName val="28+430-657_1111"/>
      <sheetName val="28+430-657_4k9511"/>
      <sheetName val="28+500-657_1811"/>
      <sheetName val="28+520-657_1911"/>
      <sheetName val="be_tong11"/>
      <sheetName val="Tong_hop_thep11"/>
      <sheetName val="Thuyet_minh11"/>
      <sheetName val="DG_SOC11"/>
      <sheetName val="DG_HQ11"/>
      <sheetName val="Bot_Giat_C11"/>
      <sheetName val="Bot_Giat_P_11"/>
      <sheetName val="THAY_THUNG_H11"/>
      <sheetName val="thi_nghiem11"/>
      <sheetName val="TAI_TRONG11"/>
      <sheetName val="NOI_LUC11"/>
      <sheetName val="TINH_DUYET_THTT_CHINH11"/>
      <sheetName val="TDUYET_THTT_PHU11"/>
      <sheetName val="TINH_DAO_DONG_VA_DO_VONG11"/>
      <sheetName val="TINH_NEO11"/>
      <sheetName val="Phu_luc11"/>
      <sheetName val="Gia_trÞ11"/>
      <sheetName val="TH_(T1-6)11"/>
      <sheetName val="_NL11"/>
      <sheetName val="_NL_(2)11"/>
      <sheetName val="CDTHCT_(3)11"/>
      <sheetName val="thkl_(2)11"/>
      <sheetName val="long_tec11"/>
      <sheetName val="CDSL_(2)11"/>
      <sheetName val="Thep_11"/>
      <sheetName val="Chi_tiet_Khoi_luong11"/>
      <sheetName val="TH_khoi_luong11"/>
      <sheetName val="Chiet_tinh_vat_lieu_11"/>
      <sheetName val="TH_KL_VL11"/>
      <sheetName val="tong_hop_thanh_toan_thue11"/>
      <sheetName val="bang_ke_nop_thue11"/>
      <sheetName val="Tonh_hop_chi_phi11"/>
      <sheetName val="BK_chi_phi11"/>
      <sheetName val="KTra_DS_va_thue_GTGT11"/>
      <sheetName val="Kiãøm_tra_DS_thue_GTGT11"/>
      <sheetName val="XUAT(gia_von)11"/>
      <sheetName val="Xuat_(gia_ban)11"/>
      <sheetName val="Dchinh_TH_N-X-T11"/>
      <sheetName val="Tong_hop_N-X-T11"/>
      <sheetName val="thue_TH11"/>
      <sheetName val="tong_hop_200111"/>
      <sheetName val="qUYET_TOAN_THUE11"/>
      <sheetName val="DS_them_luong_qui_4-200211"/>
      <sheetName val="Phuc_loi_2-9-0211"/>
      <sheetName val="Thuong_nhan_dip_21-12-0211"/>
      <sheetName val="Thuong_dip_nhan_danh_hieu_AHL11"/>
      <sheetName val="Thang_luong_thu_13_nam_200211"/>
      <sheetName val="Luong_SX#_dip_Tet_Qui_Mui(don11"/>
      <sheetName val="cap_cho_cac_DT11"/>
      <sheetName val="Ung_-_hoan11"/>
      <sheetName val="CP_may11"/>
      <sheetName val="Quang_Tri11"/>
      <sheetName val="Da_Nang11"/>
      <sheetName val="Quang_Nam11"/>
      <sheetName val="Quang_Ngai11"/>
      <sheetName val="TH_DH-QN11"/>
      <sheetName val="KP_HD11"/>
      <sheetName val="DB_HD11"/>
      <sheetName val="vat_tu11"/>
      <sheetName val="CDTHU_CHI_T111"/>
      <sheetName val="THUCHI_211"/>
      <sheetName val="THU_CHI311"/>
      <sheetName val="THU_CHI_411"/>
      <sheetName val="THU_CHI511"/>
      <sheetName val="THU_CHI_611"/>
      <sheetName val="TU_CHI_711"/>
      <sheetName val="THU_CHI911"/>
      <sheetName val="THU_CHI_811"/>
      <sheetName val="THU_CHI_1011"/>
      <sheetName val="THU_CHI_1111"/>
      <sheetName val="THU_CHI_1211"/>
      <sheetName val="CT_Duong11"/>
      <sheetName val="D_gia11"/>
      <sheetName val="T_hop11"/>
      <sheetName val="CtP_tro11"/>
      <sheetName val="Nha_moi11"/>
      <sheetName val="TT-T_Tron_So_211"/>
      <sheetName val="Ct_Dam_11"/>
      <sheetName val="Ct_Duoi11"/>
      <sheetName val="Ct_Tren11"/>
      <sheetName val="D_giaMay11"/>
      <sheetName val="C_TIEU11"/>
      <sheetName val="T_Luong11"/>
      <sheetName val="T_HAO11"/>
      <sheetName val="DT_TUYEN11"/>
      <sheetName val="DT_GIA11"/>
      <sheetName val="KHDT_(2)11"/>
      <sheetName val="CL_11"/>
      <sheetName val="KQ_(2)11"/>
      <sheetName val="phan_tich_DG11"/>
      <sheetName val="gia_vat_lieu11"/>
      <sheetName val="gia_xe_may11"/>
      <sheetName val="gia_nhan_cong11"/>
      <sheetName val="cd_viaK0-T611"/>
      <sheetName val="cdvia_T6-Tc2411"/>
      <sheetName val="cdvia_Tc24-T4611"/>
      <sheetName val="cd_btnL2k0+361-T1911"/>
      <sheetName val="cong_Q211"/>
      <sheetName val="T_U_luong_Q111"/>
      <sheetName val="T_U_luong_Q211"/>
      <sheetName val="T_U_luong_Q311"/>
      <sheetName val="Dc_Dau11"/>
      <sheetName val="_o_to_Hien_811"/>
      <sheetName val="_o_to_Hien911"/>
      <sheetName val="_o_to_Hien1011"/>
      <sheetName val="_o_to_Hien1111"/>
      <sheetName val="_o_to_Hien12)11"/>
      <sheetName val="_o_to_Hien121"/>
      <sheetName val="_o_to_Hien211"/>
      <sheetName val="_o_to_Hien311"/>
      <sheetName val="_o_to_Hien411"/>
      <sheetName val="_o_to_Hien511"/>
      <sheetName val="_o_to_Phong_811"/>
      <sheetName val="_o_to_Phong911"/>
      <sheetName val="_o_to_Phong1011"/>
      <sheetName val="_o_to_Phong1111"/>
      <sheetName val="_o_to_Phong12)11"/>
      <sheetName val="_o_to_Phong121"/>
      <sheetName val="_o_to_Phong211"/>
      <sheetName val="_o_to_Phong311"/>
      <sheetName val="_o_to_Phong411"/>
      <sheetName val="_o_to_Phong511"/>
      <sheetName val="_o_to_Dung_8_11"/>
      <sheetName val="_D_tt_dau811"/>
      <sheetName val="_o_to_Dung_911"/>
      <sheetName val="_D9_tt_dau11"/>
      <sheetName val="_D10_tt_dau11"/>
      <sheetName val="_o_to_Dung_1011"/>
      <sheetName val="_o_to_Dung_1111"/>
      <sheetName val="_o_to_Dung_12)11"/>
      <sheetName val="_o_to_Dung_121"/>
      <sheetName val="_o_to_Dung211"/>
      <sheetName val="_o_to_Dung311"/>
      <sheetName val="_o_to_Dung411"/>
      <sheetName val="_o_totrongT10-1211"/>
      <sheetName val="_o_totrongT211"/>
      <sheetName val="_o_totrungT10-1211"/>
      <sheetName val="_o_toMinhT10-12_11"/>
      <sheetName val="_o_toMinhT211"/>
      <sheetName val="_o_toTrieuT10-12__11"/>
      <sheetName val="Luong_8_SP11"/>
      <sheetName val="Luong_9_SP_11"/>
      <sheetName val="Luong_10_SP_11"/>
      <sheetName val="Luong_11_SP_11"/>
      <sheetName val="Luong_12_SP11"/>
      <sheetName val="Luong_1_SP111"/>
      <sheetName val="Luong_2_SP211"/>
      <sheetName val="Luong_3_SP311"/>
      <sheetName val="Luong_4_SP411"/>
      <sheetName val="Luong_4_SP511"/>
      <sheetName val="KL_VL11"/>
      <sheetName val="QT_9-611"/>
      <sheetName val="Thuong_luu_HB11"/>
      <sheetName val="QT_Ky_T11"/>
      <sheetName val="bc_vt_TON_BAI11"/>
      <sheetName val="KLTong_hop11"/>
      <sheetName val="Lan_can11"/>
      <sheetName val="Ranh_doc_(2)11"/>
      <sheetName val="Ranh_doc11"/>
      <sheetName val="Coc_tieu11"/>
      <sheetName val="Bien_bao11"/>
      <sheetName val="Nan_tuyen11"/>
      <sheetName val="Lan_111"/>
      <sheetName val="Lan__211"/>
      <sheetName val="Lan_311"/>
      <sheetName val="Gia_tri11"/>
      <sheetName val="Lan_5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ong_Thu11"/>
      <sheetName val="Tong_Chi11"/>
      <sheetName val="Truong_hoc11"/>
      <sheetName val="Cty_CP11"/>
      <sheetName val="G_thau_3B11"/>
      <sheetName val="T_Hop_Thu-chi11"/>
      <sheetName val="Quyet_toan11"/>
      <sheetName val="Thu_hoi11"/>
      <sheetName val="Lai_vay11"/>
      <sheetName val="Tien_vay11"/>
      <sheetName val="Cong_no11"/>
      <sheetName val="Cop_pha11"/>
      <sheetName val="KL_Tram_Cty11"/>
      <sheetName val="Gam_may_Cty11"/>
      <sheetName val="KL_tram_KH11"/>
      <sheetName val="Gam_may_KH11"/>
      <sheetName val="Cach_dien11"/>
      <sheetName val="Mang_tai11"/>
      <sheetName val="KL_DDK11"/>
      <sheetName val="Mang_tai_DDK11"/>
      <sheetName val="KL_DDK0,411"/>
      <sheetName val="TT_Ky_thuat11"/>
      <sheetName val="CT_moi11"/>
      <sheetName val="Tu_dien11"/>
      <sheetName val="May_cat11"/>
      <sheetName val="Dao_Cly11"/>
      <sheetName val="Dao_Ptai9"/>
      <sheetName val="cap_so_lan_29"/>
      <sheetName val="cap_so_BHXH9"/>
      <sheetName val="tru_tien9"/>
      <sheetName val="yt_q29"/>
      <sheetName val="c45_t39"/>
      <sheetName val="c45_t69"/>
      <sheetName val="BHYT_Q3_20039"/>
      <sheetName val="C45_t79"/>
      <sheetName val="C47-t07_20039"/>
      <sheetName val="C45_t89"/>
      <sheetName val="C47-t08_20039"/>
      <sheetName val="C45_t099"/>
      <sheetName val="C47-t09_20039"/>
      <sheetName val="C47_T129"/>
      <sheetName val="BHYT_Q4-20039"/>
      <sheetName val="C45_T109"/>
      <sheetName val="Xep_hang_2019"/>
      <sheetName val="toan_Cty9"/>
      <sheetName val="Cong_ty9"/>
      <sheetName val="XN_29"/>
      <sheetName val="XN_ong_CHi9"/>
      <sheetName val="N_XDCT&amp;_XKLD9"/>
      <sheetName val="CN_HCM9"/>
      <sheetName val="TT_XKLD(Nhan)9"/>
      <sheetName val="Ong_Hong9"/>
      <sheetName val="CN_hung_yen9"/>
      <sheetName val="Dong_nai9"/>
      <sheetName val="Tu_RMU9"/>
      <sheetName val="C_set9"/>
      <sheetName val="Sco_Cap9"/>
      <sheetName val="Sco_TB9"/>
      <sheetName val="TN_tram9"/>
      <sheetName val="TN_C_set9"/>
      <sheetName val="TN_TD_DDay9"/>
      <sheetName val="Phan_chung9"/>
      <sheetName val="CT_xa9"/>
      <sheetName val="Tien_ung9"/>
      <sheetName val="phi_luong39"/>
      <sheetName val="THVT_T59"/>
      <sheetName val="XL1_t59"/>
      <sheetName val="XL2_T59"/>
      <sheetName val="XL3_T59"/>
      <sheetName val="XL5_T59"/>
      <sheetName val="CC_XL19"/>
      <sheetName val="KKTS_049"/>
      <sheetName val="nha_kct9"/>
      <sheetName val="Gia_DAN9"/>
      <sheetName val="binh_do9"/>
      <sheetName val="cot_lieu9"/>
      <sheetName val="van_khuon9"/>
      <sheetName val="CT_BT9"/>
      <sheetName val="lay_mau9"/>
      <sheetName val="mat_ngoai_goi9"/>
      <sheetName val="coc_tram-bt9"/>
      <sheetName val="Cong_hop9"/>
      <sheetName val="kldukien_(107)9"/>
      <sheetName val="qui1_(2)9"/>
      <sheetName val="TH_du_toan_9"/>
      <sheetName val="Du_toan_9"/>
      <sheetName val="C_Tinh9"/>
      <sheetName val="Phu_luc_HD9"/>
      <sheetName val="Gia_du_thau9"/>
      <sheetName val="Ca_xe9"/>
      <sheetName val="congtac_vien-uy9"/>
      <sheetName val="Nhan_luc20019"/>
      <sheetName val="huy_dong_von9"/>
      <sheetName val="Lai_vayxd9"/>
      <sheetName val="Lai_vayphaitra9"/>
      <sheetName val="Lai_vay_9"/>
      <sheetName val="tra_von9"/>
      <sheetName val="KH_chi_tiet9"/>
      <sheetName val="XE_DAU9"/>
      <sheetName val="XE_XANG9"/>
      <sheetName val="Hat_19"/>
      <sheetName val="_H8_duong9"/>
      <sheetName val="Hat_7dg9"/>
      <sheetName val="TH_duong_1B9"/>
      <sheetName val="TH_cau_1B9"/>
      <sheetName val="cau_H19"/>
      <sheetName val="Son_dg9"/>
      <sheetName val="THKL_H99"/>
      <sheetName val="VAT_TU_NHAN_TXQN9"/>
      <sheetName val="bang_tong_ke_khoi_luong_vat_tu9"/>
      <sheetName val="hcong_tkhe9"/>
      <sheetName val="VAT_TU_NHAN_TKHE9"/>
      <sheetName val="hcong_qn9"/>
      <sheetName val="VAT_TU_NHAN_(2)9"/>
      <sheetName val="CO_SO_DU_LIEU_PTVL9"/>
      <sheetName val="Thang_129"/>
      <sheetName val="Thang_110"/>
      <sheetName val="Thang_12_(2)9"/>
      <sheetName val="Thang_019"/>
      <sheetName val="TH_mau_moi_tu_T109"/>
      <sheetName val="Tong_hop_Quy_IV9"/>
      <sheetName val="KH_200³_(moi_max)9"/>
      <sheetName val="KL_XL200010"/>
      <sheetName val="Chiet_tinh10"/>
      <sheetName val="Van_chuyen10"/>
      <sheetName val="THKP_(2)10"/>
      <sheetName val="T_Bi10"/>
      <sheetName val="Thiet_ke10"/>
      <sheetName val="K_luong10"/>
      <sheetName val="TT_L210"/>
      <sheetName val="TT_L110"/>
      <sheetName val="Thue_Ngoai10"/>
      <sheetName val="Sheet2_(2)10"/>
      <sheetName val="Chi_tiet_-_Dv_lap10"/>
      <sheetName val="TH_KHTC10"/>
      <sheetName val="sent_to10"/>
      <sheetName val="LUAN_CHUYEN10"/>
      <sheetName val="KE_QUY10"/>
      <sheetName val="LUONGGIAN_TIEP10"/>
      <sheetName val="VAY_VON10"/>
      <sheetName val="O_THAO10"/>
      <sheetName val="Q_TRUNG10"/>
      <sheetName val="Y_THANH10"/>
      <sheetName val="Interim_payment10"/>
      <sheetName val="Bid_Sum10"/>
      <sheetName val="Item_B10"/>
      <sheetName val="Dg_A10"/>
      <sheetName val="Dg_B&amp;C10"/>
      <sheetName val="Material_at_site10"/>
      <sheetName val="Gia_VL10"/>
      <sheetName val="Bang_gia_ca_may10"/>
      <sheetName val="Bang_luong_CB10"/>
      <sheetName val="Bang_P_tich_CT10"/>
      <sheetName val="D_toan_chi_tiet10"/>
      <sheetName val="Bang_TH_Dtoan10"/>
      <sheetName val="KH_2003_(moi_max)10"/>
      <sheetName val="BCC_(2)10"/>
      <sheetName val="Bao_cao10"/>
      <sheetName val="Bao_cao_210"/>
      <sheetName val="Khoi_luong10"/>
      <sheetName val="Khoi_luong_mat10"/>
      <sheetName val="Bang_ke10"/>
      <sheetName val="T_HopKL10"/>
      <sheetName val="S_Luong10"/>
      <sheetName val="D_Dap10"/>
      <sheetName val="Q_Toan10"/>
      <sheetName val="Phan_tich_chi_phi10"/>
      <sheetName val="Chi_phi_nen_theo_BVTC10"/>
      <sheetName val="nhan_cong_phu10"/>
      <sheetName val="nhan_cong_Hung10"/>
      <sheetName val="Nhan_cong10"/>
      <sheetName val="Khoi_luong_nen_theo_BVTC10"/>
      <sheetName val="BU_CTPH10"/>
      <sheetName val="BU_tran3+360_2210"/>
      <sheetName val="Tran3+360_2210"/>
      <sheetName val="BU_tran2+386_410"/>
      <sheetName val="Tran2+386_410"/>
      <sheetName val="DTcong_4-510"/>
      <sheetName val="Bu_1-210"/>
      <sheetName val="Bu_12-1310"/>
      <sheetName val="DTcong_12-1310"/>
      <sheetName val="DT_cong13-13+10"/>
      <sheetName val="BU-_nhanh10"/>
      <sheetName val="dtcong_nh1-210"/>
      <sheetName val="dtcong_nh0-110"/>
      <sheetName val="BU_11-1210"/>
      <sheetName val="DTcong_11-1210"/>
      <sheetName val="Pr-_CC10"/>
      <sheetName val="MD_3-410"/>
      <sheetName val="ND_3-410"/>
      <sheetName val="MD_1-210"/>
      <sheetName val="ND_1-210"/>
      <sheetName val="MD_0-110"/>
      <sheetName val="ND_0-110"/>
      <sheetName val="Tong_hop10"/>
      <sheetName val="KL_tong10"/>
      <sheetName val="AC_PC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Dong_Dau10"/>
      <sheetName val="Dong_Dau_(2)10"/>
      <sheetName val="Sau_dong10"/>
      <sheetName val="Ma_xa10"/>
      <sheetName val="My_dinh10"/>
      <sheetName val="Tong_cong10"/>
      <sheetName val="__10"/>
      <sheetName val="san_vuon10"/>
      <sheetName val="khu_phu_tro10"/>
      <sheetName val="26+180-400_210"/>
      <sheetName val="26+180_Sub110"/>
      <sheetName val="26+180_Sub410"/>
      <sheetName val="26+180-400_5(k95)10"/>
      <sheetName val="26+400-620_3(k95)10"/>
      <sheetName val="26+400-640_1(k95)10"/>
      <sheetName val="26+960-27+150_910"/>
      <sheetName val="26+960-27+150_1010"/>
      <sheetName val="26+960-27+150_1110"/>
      <sheetName val="26+960-27+150_1210"/>
      <sheetName val="26+960-27+150_5(k95)10"/>
      <sheetName val="26+960-27+150_4(k95)10"/>
      <sheetName val="26+960-27+150_1(k95)10"/>
      <sheetName val="27+500-700_5(k95)10"/>
      <sheetName val="27+500-700_4(k95)10"/>
      <sheetName val="27+500-700_3(k95)10"/>
      <sheetName val="27+500-700_1(k95)10"/>
      <sheetName val="27+740-920_3(k95)10"/>
      <sheetName val="27+740-920_2110"/>
      <sheetName val="27+920-28+040_6,710"/>
      <sheetName val="27+920-28+040_1010"/>
      <sheetName val="27+920-28+160_Su310"/>
      <sheetName val="28+160-28+420_5K9510"/>
      <sheetName val="28+430-657_710"/>
      <sheetName val="Km28+430-657_810"/>
      <sheetName val="28+430-657_910"/>
      <sheetName val="28+430-667_1010"/>
      <sheetName val="28+430-657_1110"/>
      <sheetName val="28+430-657_4k9510"/>
      <sheetName val="28+500-657_1810"/>
      <sheetName val="28+520-657_1910"/>
      <sheetName val="be_tong10"/>
      <sheetName val="Tong_hop_thep10"/>
      <sheetName val="Thuyet_minh10"/>
      <sheetName val="DG_SOC10"/>
      <sheetName val="DG_HQ10"/>
      <sheetName val="Bot_Giat_C10"/>
      <sheetName val="Bot_Giat_P_10"/>
      <sheetName val="THAY_THUNG_H10"/>
      <sheetName val="thi_nghiem10"/>
      <sheetName val="TAI_TRONG10"/>
      <sheetName val="NOI_LUC10"/>
      <sheetName val="TINH_DUYET_THTT_CHINH10"/>
      <sheetName val="TDUYET_THTT_PHU10"/>
      <sheetName val="TINH_DAO_DONG_VA_DO_VONG10"/>
      <sheetName val="TINH_NEO10"/>
      <sheetName val="Phu_luc10"/>
      <sheetName val="Gia_trÞ10"/>
      <sheetName val="TH_(T1-6)10"/>
      <sheetName val="_NL10"/>
      <sheetName val="_NL_(2)10"/>
      <sheetName val="CDTHCT_(3)10"/>
      <sheetName val="thkl_(2)10"/>
      <sheetName val="long_tec10"/>
      <sheetName val="CDSL_(2)10"/>
      <sheetName val="Thep_10"/>
      <sheetName val="Chi_tiet_Khoi_luong10"/>
      <sheetName val="TH_khoi_luong10"/>
      <sheetName val="Chiet_tinh_vat_lieu_10"/>
      <sheetName val="TH_KL_VL10"/>
      <sheetName val="tong_hop_thanh_toan_thue10"/>
      <sheetName val="bang_ke_nop_thue10"/>
      <sheetName val="Tonh_hop_chi_phi10"/>
      <sheetName val="BK_chi_phi10"/>
      <sheetName val="KTra_DS_va_thue_GTGT10"/>
      <sheetName val="Kiãøm_tra_DS_thue_GTGT10"/>
      <sheetName val="XUAT(gia_von)10"/>
      <sheetName val="Xuat_(gia_ban)10"/>
      <sheetName val="Dchinh_TH_N-X-T10"/>
      <sheetName val="Tong_hop_N-X-T10"/>
      <sheetName val="thue_TH10"/>
      <sheetName val="tong_hop_200110"/>
      <sheetName val="qUYET_TOAN_THUE10"/>
      <sheetName val="DS_them_luong_qui_4-200210"/>
      <sheetName val="Phuc_loi_2-9-0210"/>
      <sheetName val="Thuong_nhan_dip_21-12-0210"/>
      <sheetName val="Thuong_dip_nhan_danh_hieu_AHL10"/>
      <sheetName val="Thang_luong_thu_13_nam_200210"/>
      <sheetName val="Luong_SX#_dip_Tet_Qui_Mui(don10"/>
      <sheetName val="cap_cho_cac_DT10"/>
      <sheetName val="Ung_-_hoan10"/>
      <sheetName val="CP_may10"/>
      <sheetName val="Quang_Tri10"/>
      <sheetName val="Da_Nang10"/>
      <sheetName val="Quang_Nam10"/>
      <sheetName val="Quang_Ngai10"/>
      <sheetName val="TH_DH-QN10"/>
      <sheetName val="KP_HD10"/>
      <sheetName val="DB_HD10"/>
      <sheetName val="vat_tu10"/>
      <sheetName val="CDTHU_CHI_T110"/>
      <sheetName val="THUCHI_210"/>
      <sheetName val="THU_CHI310"/>
      <sheetName val="THU_CHI_410"/>
      <sheetName val="THU_CHI510"/>
      <sheetName val="THU_CHI_610"/>
      <sheetName val="TU_CHI_710"/>
      <sheetName val="THU_CHI910"/>
      <sheetName val="THU_CHI_810"/>
      <sheetName val="THU_CHI_1010"/>
      <sheetName val="THU_CHI_1110"/>
      <sheetName val="THU_CHI_1210"/>
      <sheetName val="CT_Duong10"/>
      <sheetName val="D_gia10"/>
      <sheetName val="T_hop10"/>
      <sheetName val="CtP_tro10"/>
      <sheetName val="Nha_moi10"/>
      <sheetName val="TT-T_Tron_So_210"/>
      <sheetName val="Ct_Dam_10"/>
      <sheetName val="Ct_Duoi10"/>
      <sheetName val="Ct_Tren10"/>
      <sheetName val="D_giaMay10"/>
      <sheetName val="C_TIEU10"/>
      <sheetName val="T_Luong10"/>
      <sheetName val="T_HAO10"/>
      <sheetName val="DT_TUYEN10"/>
      <sheetName val="DT_GIA10"/>
      <sheetName val="KHDT_(2)10"/>
      <sheetName val="CL_10"/>
      <sheetName val="KQ_(2)10"/>
      <sheetName val="phan_tich_DG10"/>
      <sheetName val="gia_vat_lieu10"/>
      <sheetName val="gia_xe_may10"/>
      <sheetName val="gia_nhan_cong10"/>
      <sheetName val="cd_viaK0-T610"/>
      <sheetName val="cdvia_T6-Tc2410"/>
      <sheetName val="cdvia_Tc24-T4610"/>
      <sheetName val="cd_btnL2k0+361-T1910"/>
      <sheetName val="cong_Q210"/>
      <sheetName val="T_U_luong_Q110"/>
      <sheetName val="T_U_luong_Q210"/>
      <sheetName val="T_U_luong_Q310"/>
      <sheetName val="Dc_Dau10"/>
      <sheetName val="_o_to_Hien_810"/>
      <sheetName val="_o_to_Hien910"/>
      <sheetName val="_o_to_Hien1010"/>
      <sheetName val="_o_to_Hien1110"/>
      <sheetName val="_o_to_Hien12)10"/>
      <sheetName val="_o_to_Hien120"/>
      <sheetName val="_o_to_Hien210"/>
      <sheetName val="_o_to_Hien310"/>
      <sheetName val="_o_to_Hien410"/>
      <sheetName val="_o_to_Hien510"/>
      <sheetName val="_o_to_Phong_810"/>
      <sheetName val="_o_to_Phong910"/>
      <sheetName val="_o_to_Phong1010"/>
      <sheetName val="_o_to_Phong1110"/>
      <sheetName val="_o_to_Phong12)10"/>
      <sheetName val="_o_to_Phong120"/>
      <sheetName val="_o_to_Phong210"/>
      <sheetName val="_o_to_Phong310"/>
      <sheetName val="_o_to_Phong410"/>
      <sheetName val="_o_to_Phong510"/>
      <sheetName val="_o_to_Dung_8_10"/>
      <sheetName val="_D_tt_dau810"/>
      <sheetName val="_o_to_Dung_910"/>
      <sheetName val="_D9_tt_dau10"/>
      <sheetName val="_D10_tt_dau10"/>
      <sheetName val="_o_to_Dung_1010"/>
      <sheetName val="_o_to_Dung_1110"/>
      <sheetName val="_o_to_Dung_12)10"/>
      <sheetName val="_o_to_Dung_120"/>
      <sheetName val="_o_to_Dung210"/>
      <sheetName val="_o_to_Dung310"/>
      <sheetName val="_o_to_Dung410"/>
      <sheetName val="_o_totrongT10-1210"/>
      <sheetName val="_o_totrongT210"/>
      <sheetName val="_o_totrungT10-1210"/>
      <sheetName val="_o_toMinhT10-12_10"/>
      <sheetName val="_o_toMinhT210"/>
      <sheetName val="_o_toTrieuT10-12__10"/>
      <sheetName val="Luong_8_SP10"/>
      <sheetName val="Luong_9_SP_10"/>
      <sheetName val="Luong_10_SP_10"/>
      <sheetName val="Luong_11_SP_10"/>
      <sheetName val="Luong_12_SP10"/>
      <sheetName val="Luong_1_SP110"/>
      <sheetName val="Luong_2_SP210"/>
      <sheetName val="Luong_3_SP310"/>
      <sheetName val="Luong_4_SP410"/>
      <sheetName val="Luong_4_SP510"/>
      <sheetName val="KL_VL10"/>
      <sheetName val="QT_9-610"/>
      <sheetName val="Thuong_luu_HB10"/>
      <sheetName val="QT_Ky_T10"/>
      <sheetName val="bc_vt_TON_BAI10"/>
      <sheetName val="KLTong_hop10"/>
      <sheetName val="Lan_can10"/>
      <sheetName val="Ranh_doc_(2)10"/>
      <sheetName val="Ranh_doc10"/>
      <sheetName val="Coc_tieu10"/>
      <sheetName val="Bien_bao10"/>
      <sheetName val="Nan_tuyen10"/>
      <sheetName val="Lan_110"/>
      <sheetName val="Lan__210"/>
      <sheetName val="Lan_310"/>
      <sheetName val="Gia_tri10"/>
      <sheetName val="Lan_5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ong_Thu10"/>
      <sheetName val="Tong_Chi10"/>
      <sheetName val="Truong_hoc10"/>
      <sheetName val="Cty_CP10"/>
      <sheetName val="G_thau_3B10"/>
      <sheetName val="T_Hop_Thu-chi10"/>
      <sheetName val="Quyet_toan10"/>
      <sheetName val="Thu_hoi10"/>
      <sheetName val="Lai_vay10"/>
      <sheetName val="Tien_vay10"/>
      <sheetName val="Cong_no10"/>
      <sheetName val="Cop_pha10"/>
      <sheetName val="KL_Tram_Cty10"/>
      <sheetName val="Gam_may_Cty10"/>
      <sheetName val="KL_tram_KH10"/>
      <sheetName val="Gam_may_KH10"/>
      <sheetName val="Cach_dien10"/>
      <sheetName val="Mang_tai10"/>
      <sheetName val="KL_DDK10"/>
      <sheetName val="Mang_tai_DDK10"/>
      <sheetName val="KL_DDK0,410"/>
      <sheetName val="TT_Ky_thuat10"/>
      <sheetName val="CT_moi10"/>
      <sheetName val="Tu_dien10"/>
      <sheetName val="May_cat10"/>
      <sheetName val="Dao_Cly10"/>
      <sheetName val="Dao_Ptai8"/>
      <sheetName val="cap_so_lan_28"/>
      <sheetName val="cap_so_BHXH8"/>
      <sheetName val="tru_tien8"/>
      <sheetName val="yt_q28"/>
      <sheetName val="c45_t38"/>
      <sheetName val="c45_t68"/>
      <sheetName val="BHYT_Q3_20038"/>
      <sheetName val="C45_t78"/>
      <sheetName val="C47-t07_20038"/>
      <sheetName val="C45_t88"/>
      <sheetName val="C47-t08_20038"/>
      <sheetName val="C45_t098"/>
      <sheetName val="C47-t09_20038"/>
      <sheetName val="C47_T128"/>
      <sheetName val="BHYT_Q4-20038"/>
      <sheetName val="C45_T108"/>
      <sheetName val="Xep_hang_2018"/>
      <sheetName val="toan_Cty8"/>
      <sheetName val="Cong_ty8"/>
      <sheetName val="XN_28"/>
      <sheetName val="XN_ong_CHi8"/>
      <sheetName val="N_XDCT&amp;_XKLD8"/>
      <sheetName val="CN_HCM8"/>
      <sheetName val="TT_XKLD(Nhan)8"/>
      <sheetName val="Ong_Hong8"/>
      <sheetName val="CN_hung_yen8"/>
      <sheetName val="Dong_nai8"/>
      <sheetName val="Tu_RMU8"/>
      <sheetName val="C_set8"/>
      <sheetName val="Sco_Cap8"/>
      <sheetName val="Sco_TB8"/>
      <sheetName val="TN_tram8"/>
      <sheetName val="TN_C_set8"/>
      <sheetName val="TN_TD_DDay8"/>
      <sheetName val="Phan_chung8"/>
      <sheetName val="CT_xa8"/>
      <sheetName val="Tien_ung8"/>
      <sheetName val="phi_luong38"/>
      <sheetName val="THVT_T58"/>
      <sheetName val="XL1_t58"/>
      <sheetName val="XL2_T58"/>
      <sheetName val="XL3_T58"/>
      <sheetName val="XL5_T58"/>
      <sheetName val="CC_XL18"/>
      <sheetName val="KKTS_048"/>
      <sheetName val="nha_kct8"/>
      <sheetName val="Gia_DAN8"/>
      <sheetName val="binh_do8"/>
      <sheetName val="cot_lieu8"/>
      <sheetName val="van_khuon8"/>
      <sheetName val="CT_BT8"/>
      <sheetName val="lay_mau8"/>
      <sheetName val="mat_ngoai_goi8"/>
      <sheetName val="coc_tram-bt8"/>
      <sheetName val="Cong_hop8"/>
      <sheetName val="kldukien_(107)8"/>
      <sheetName val="qui1_(2)8"/>
      <sheetName val="TH_du_toan_8"/>
      <sheetName val="Du_toan_8"/>
      <sheetName val="C_Tinh8"/>
      <sheetName val="Phu_luc_HD8"/>
      <sheetName val="Gia_du_thau8"/>
      <sheetName val="Ca_xe8"/>
      <sheetName val="congtac_vien-uy8"/>
      <sheetName val="Nhan_luc20018"/>
      <sheetName val="huy_dong_von8"/>
      <sheetName val="Lai_vayxd8"/>
      <sheetName val="Lai_vayphaitra8"/>
      <sheetName val="Lai_vay_8"/>
      <sheetName val="tra_von8"/>
      <sheetName val="KH_chi_tiet8"/>
      <sheetName val="XE_DAU8"/>
      <sheetName val="XE_XANG8"/>
      <sheetName val="Hat_18"/>
      <sheetName val="_H8_duong8"/>
      <sheetName val="Hat_7dg8"/>
      <sheetName val="TH_duong_1B8"/>
      <sheetName val="TH_cau_1B8"/>
      <sheetName val="cau_H18"/>
      <sheetName val="Son_dg8"/>
      <sheetName val="THKL_H98"/>
      <sheetName val="VAT_TU_NHAN_TXQN8"/>
      <sheetName val="bang_tong_ke_khoi_luong_vat_tu8"/>
      <sheetName val="hcong_tkhe8"/>
      <sheetName val="VAT_TU_NHAN_TKHE8"/>
      <sheetName val="hcong_qn8"/>
      <sheetName val="VAT_TU_NHAN_(2)8"/>
      <sheetName val="CO_SO_DU_LIEU_PTVL8"/>
      <sheetName val="Thang_128"/>
      <sheetName val="Thang_19"/>
      <sheetName val="Thang_12_(2)8"/>
      <sheetName val="Thang_018"/>
      <sheetName val="TH_mau_moi_tu_T108"/>
      <sheetName val="Tong_hop_Quy_IV8"/>
      <sheetName val="KH_200³_(moi_max)8"/>
      <sheetName val="KL_XL200012"/>
      <sheetName val="Chiet_tinh12"/>
      <sheetName val="Van_chuyen12"/>
      <sheetName val="THKP_(2)12"/>
      <sheetName val="T_Bi12"/>
      <sheetName val="Thiet_ke12"/>
      <sheetName val="K_luong12"/>
      <sheetName val="TT_L212"/>
      <sheetName val="TT_L112"/>
      <sheetName val="Thue_Ngoai12"/>
      <sheetName val="Sheet2_(2)12"/>
      <sheetName val="Chi_tiet_-_Dv_lap12"/>
      <sheetName val="TH_KHTC12"/>
      <sheetName val="sent_to12"/>
      <sheetName val="LUAN_CHUYEN12"/>
      <sheetName val="KE_QUY12"/>
      <sheetName val="LUONGGIAN_TIEP12"/>
      <sheetName val="VAY_VON12"/>
      <sheetName val="O_THAO12"/>
      <sheetName val="Q_TRUNG12"/>
      <sheetName val="Y_THANH12"/>
      <sheetName val="Interim_payment12"/>
      <sheetName val="Bid_Sum12"/>
      <sheetName val="Item_B12"/>
      <sheetName val="Dg_A12"/>
      <sheetName val="Dg_B&amp;C12"/>
      <sheetName val="Material_at_site12"/>
      <sheetName val="Gia_VL12"/>
      <sheetName val="Bang_gia_ca_may12"/>
      <sheetName val="Bang_luong_CB12"/>
      <sheetName val="Bang_P_tich_CT12"/>
      <sheetName val="D_toan_chi_tiet12"/>
      <sheetName val="Bang_TH_Dtoan12"/>
      <sheetName val="KH_2003_(moi_max)12"/>
      <sheetName val="BCC_(2)12"/>
      <sheetName val="Bao_cao12"/>
      <sheetName val="Bao_cao_212"/>
      <sheetName val="Khoi_luong12"/>
      <sheetName val="Khoi_luong_mat12"/>
      <sheetName val="Bang_ke12"/>
      <sheetName val="T_HopKL12"/>
      <sheetName val="S_Luong12"/>
      <sheetName val="D_Dap12"/>
      <sheetName val="Q_Toan12"/>
      <sheetName val="Phan_tich_chi_phi12"/>
      <sheetName val="Chi_phi_nen_theo_BVTC12"/>
      <sheetName val="nhan_cong_phu12"/>
      <sheetName val="nhan_cong_Hung12"/>
      <sheetName val="Nhan_cong12"/>
      <sheetName val="Khoi_luong_nen_theo_BVTC12"/>
      <sheetName val="BU_CTPH12"/>
      <sheetName val="BU_tran3+360_2212"/>
      <sheetName val="Tran3+360_2212"/>
      <sheetName val="BU_tran2+386_412"/>
      <sheetName val="Tran2+386_412"/>
      <sheetName val="DTcong_4-512"/>
      <sheetName val="Bu_1-212"/>
      <sheetName val="Bu_12-1312"/>
      <sheetName val="DTcong_12-1312"/>
      <sheetName val="DT_cong13-13+12"/>
      <sheetName val="BU-_nhanh12"/>
      <sheetName val="dtcong_nh1-212"/>
      <sheetName val="dtcong_nh0-112"/>
      <sheetName val="BU_11-1212"/>
      <sheetName val="DTcong_11-1212"/>
      <sheetName val="Pr-_CC12"/>
      <sheetName val="MD_3-412"/>
      <sheetName val="ND_3-412"/>
      <sheetName val="MD_1-212"/>
      <sheetName val="ND_1-212"/>
      <sheetName val="MD_0-112"/>
      <sheetName val="ND_0-112"/>
      <sheetName val="Tong_hop12"/>
      <sheetName val="KL_tong12"/>
      <sheetName val="AC_PC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Dong_Dau12"/>
      <sheetName val="Dong_Dau_(2)12"/>
      <sheetName val="Sau_dong12"/>
      <sheetName val="Ma_xa12"/>
      <sheetName val="My_dinh12"/>
      <sheetName val="Tong_cong12"/>
      <sheetName val="__12"/>
      <sheetName val="san_vuon12"/>
      <sheetName val="khu_phu_tro12"/>
      <sheetName val="26+180-400_212"/>
      <sheetName val="26+180_Sub112"/>
      <sheetName val="26+180_Sub412"/>
      <sheetName val="26+180-400_5(k95)12"/>
      <sheetName val="26+400-620_3(k95)12"/>
      <sheetName val="26+400-640_1(k95)12"/>
      <sheetName val="26+960-27+150_912"/>
      <sheetName val="26+960-27+150_1012"/>
      <sheetName val="26+960-27+150_1112"/>
      <sheetName val="26+960-27+150_1212"/>
      <sheetName val="26+960-27+150_5(k95)12"/>
      <sheetName val="26+960-27+150_4(k95)12"/>
      <sheetName val="26+960-27+150_1(k95)12"/>
      <sheetName val="27+500-700_5(k95)12"/>
      <sheetName val="27+500-700_4(k95)12"/>
      <sheetName val="27+500-700_3(k95)12"/>
      <sheetName val="27+500-700_1(k95)12"/>
      <sheetName val="27+740-920_3(k95)12"/>
      <sheetName val="27+740-920_2112"/>
      <sheetName val="27+920-28+040_6,712"/>
      <sheetName val="27+920-28+040_1012"/>
      <sheetName val="27+920-28+160_Su312"/>
      <sheetName val="28+160-28+420_5K9512"/>
      <sheetName val="28+430-657_712"/>
      <sheetName val="Km28+430-657_812"/>
      <sheetName val="28+430-657_912"/>
      <sheetName val="28+430-667_1012"/>
      <sheetName val="28+430-657_1112"/>
      <sheetName val="28+430-657_4k9512"/>
      <sheetName val="28+500-657_1812"/>
      <sheetName val="28+520-657_1912"/>
      <sheetName val="be_tong12"/>
      <sheetName val="Tong_hop_thep12"/>
      <sheetName val="Thuyet_minh12"/>
      <sheetName val="DG_SOC12"/>
      <sheetName val="DG_HQ12"/>
      <sheetName val="Bot_Giat_C12"/>
      <sheetName val="Bot_Giat_P_12"/>
      <sheetName val="THAY_THUNG_H12"/>
      <sheetName val="thi_nghiem12"/>
      <sheetName val="TAI_TRONG12"/>
      <sheetName val="NOI_LUC12"/>
      <sheetName val="TINH_DUYET_THTT_CHINH12"/>
      <sheetName val="TDUYET_THTT_PHU12"/>
      <sheetName val="TINH_DAO_DONG_VA_DO_VONG12"/>
      <sheetName val="TINH_NEO12"/>
      <sheetName val="Phu_luc12"/>
      <sheetName val="Gia_trÞ12"/>
      <sheetName val="TH_(T1-6)12"/>
      <sheetName val="_NL12"/>
      <sheetName val="_NL_(2)12"/>
      <sheetName val="CDTHCT_(3)12"/>
      <sheetName val="thkl_(2)12"/>
      <sheetName val="long_tec12"/>
      <sheetName val="CDSL_(2)12"/>
      <sheetName val="Thep_12"/>
      <sheetName val="Chi_tiet_Khoi_luong12"/>
      <sheetName val="TH_khoi_luong12"/>
      <sheetName val="Chiet_tinh_vat_lieu_12"/>
      <sheetName val="TH_KL_VL12"/>
      <sheetName val="tong_hop_thanh_toan_thue12"/>
      <sheetName val="bang_ke_nop_thue12"/>
      <sheetName val="Tonh_hop_chi_phi12"/>
      <sheetName val="BK_chi_phi12"/>
      <sheetName val="KTra_DS_va_thue_GTGT12"/>
      <sheetName val="Kiãøm_tra_DS_thue_GTGT12"/>
      <sheetName val="XUAT(gia_von)12"/>
      <sheetName val="Xuat_(gia_ban)12"/>
      <sheetName val="Dchinh_TH_N-X-T12"/>
      <sheetName val="Tong_hop_N-X-T12"/>
      <sheetName val="thue_TH12"/>
      <sheetName val="tong_hop_200112"/>
      <sheetName val="qUYET_TOAN_THUE12"/>
      <sheetName val="DS_them_luong_qui_4-200212"/>
      <sheetName val="Phuc_loi_2-9-0212"/>
      <sheetName val="Thuong_nhan_dip_21-12-0212"/>
      <sheetName val="Thuong_dip_nhan_danh_hieu_AHL12"/>
      <sheetName val="Thang_luong_thu_13_nam_200212"/>
      <sheetName val="Luong_SX#_dip_Tet_Qui_Mui(don12"/>
      <sheetName val="cap_cho_cac_DT12"/>
      <sheetName val="Ung_-_hoan12"/>
      <sheetName val="CP_may12"/>
      <sheetName val="Quang_Tri12"/>
      <sheetName val="Da_Nang12"/>
      <sheetName val="Quang_Nam12"/>
      <sheetName val="Quang_Ngai12"/>
      <sheetName val="TH_DH-QN12"/>
      <sheetName val="KP_HD12"/>
      <sheetName val="DB_HD12"/>
      <sheetName val="vat_tu12"/>
      <sheetName val="CDTHU_CHI_T112"/>
      <sheetName val="THUCHI_212"/>
      <sheetName val="THU_CHI312"/>
      <sheetName val="THU_CHI_412"/>
      <sheetName val="THU_CHI512"/>
      <sheetName val="THU_CHI_612"/>
      <sheetName val="TU_CHI_712"/>
      <sheetName val="THU_CHI912"/>
      <sheetName val="THU_CHI_812"/>
      <sheetName val="THU_CHI_1012"/>
      <sheetName val="THU_CHI_1112"/>
      <sheetName val="THU_CHI_1212"/>
      <sheetName val="CT_Duong12"/>
      <sheetName val="D_gia12"/>
      <sheetName val="T_hop12"/>
      <sheetName val="CtP_tro12"/>
      <sheetName val="Nha_moi12"/>
      <sheetName val="TT-T_Tron_So_212"/>
      <sheetName val="Ct_Dam_12"/>
      <sheetName val="Ct_Duoi12"/>
      <sheetName val="Ct_Tren12"/>
      <sheetName val="D_giaMay12"/>
      <sheetName val="C_TIEU12"/>
      <sheetName val="T_Luong12"/>
      <sheetName val="T_HAO12"/>
      <sheetName val="DT_TUYEN12"/>
      <sheetName val="DT_GIA12"/>
      <sheetName val="KHDT_(2)12"/>
      <sheetName val="CL_12"/>
      <sheetName val="KQ_(2)12"/>
      <sheetName val="phan_tich_DG12"/>
      <sheetName val="gia_vat_lieu12"/>
      <sheetName val="gia_xe_may12"/>
      <sheetName val="gia_nhan_cong12"/>
      <sheetName val="cd_viaK0-T612"/>
      <sheetName val="cdvia_T6-Tc2412"/>
      <sheetName val="cdvia_Tc24-T4612"/>
      <sheetName val="cd_btnL2k0+361-T1912"/>
      <sheetName val="cong_Q212"/>
      <sheetName val="T_U_luong_Q112"/>
      <sheetName val="T_U_luong_Q212"/>
      <sheetName val="T_U_luong_Q312"/>
      <sheetName val="Dc_Dau12"/>
      <sheetName val="_o_to_Hien_812"/>
      <sheetName val="_o_to_Hien912"/>
      <sheetName val="_o_to_Hien1012"/>
      <sheetName val="_o_to_Hien1112"/>
      <sheetName val="_o_to_Hien12)12"/>
      <sheetName val="_o_to_Hien122"/>
      <sheetName val="_o_to_Hien212"/>
      <sheetName val="_o_to_Hien312"/>
      <sheetName val="_o_to_Hien412"/>
      <sheetName val="_o_to_Hien512"/>
      <sheetName val="_o_to_Phong_812"/>
      <sheetName val="_o_to_Phong912"/>
      <sheetName val="_o_to_Phong1012"/>
      <sheetName val="_o_to_Phong1112"/>
      <sheetName val="_o_to_Phong12)12"/>
      <sheetName val="_o_to_Phong122"/>
      <sheetName val="_o_to_Phong212"/>
      <sheetName val="_o_to_Phong312"/>
      <sheetName val="_o_to_Phong412"/>
      <sheetName val="_o_to_Phong512"/>
      <sheetName val="_o_to_Dung_8_12"/>
      <sheetName val="_D_tt_dau812"/>
      <sheetName val="_o_to_Dung_912"/>
      <sheetName val="_D9_tt_dau12"/>
      <sheetName val="_D10_tt_dau12"/>
      <sheetName val="_o_to_Dung_1012"/>
      <sheetName val="_o_to_Dung_1112"/>
      <sheetName val="_o_to_Dung_12)12"/>
      <sheetName val="_o_to_Dung_122"/>
      <sheetName val="_o_to_Dung212"/>
      <sheetName val="_o_to_Dung312"/>
      <sheetName val="_o_to_Dung412"/>
      <sheetName val="_o_totrongT10-1212"/>
      <sheetName val="_o_totrongT212"/>
      <sheetName val="_o_totrungT10-1212"/>
      <sheetName val="_o_toMinhT10-12_12"/>
      <sheetName val="_o_toMinhT212"/>
      <sheetName val="_o_toTrieuT10-12__12"/>
      <sheetName val="Luong_8_SP12"/>
      <sheetName val="Luong_9_SP_12"/>
      <sheetName val="Luong_10_SP_12"/>
      <sheetName val="Luong_11_SP_12"/>
      <sheetName val="Luong_12_SP12"/>
      <sheetName val="Luong_1_SP112"/>
      <sheetName val="Luong_2_SP212"/>
      <sheetName val="Luong_3_SP312"/>
      <sheetName val="Luong_4_SP412"/>
      <sheetName val="Luong_4_SP512"/>
      <sheetName val="KL_VL12"/>
      <sheetName val="QT_9-612"/>
      <sheetName val="Thuong_luu_HB12"/>
      <sheetName val="QT_Ky_T12"/>
      <sheetName val="bc_vt_TON_BAI12"/>
      <sheetName val="KLTong_hop12"/>
      <sheetName val="Lan_can12"/>
      <sheetName val="Ranh_doc_(2)12"/>
      <sheetName val="Ranh_doc12"/>
      <sheetName val="Coc_tieu12"/>
      <sheetName val="Bien_bao12"/>
      <sheetName val="Nan_tuyen12"/>
      <sheetName val="Lan_112"/>
      <sheetName val="Lan__212"/>
      <sheetName val="Lan_312"/>
      <sheetName val="Gia_tri12"/>
      <sheetName val="Lan_5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ong_Thu12"/>
      <sheetName val="Tong_Chi12"/>
      <sheetName val="Truong_hoc12"/>
      <sheetName val="Cty_CP12"/>
      <sheetName val="G_thau_3B12"/>
      <sheetName val="T_Hop_Thu-chi12"/>
      <sheetName val="Quyet_toan12"/>
      <sheetName val="Thu_hoi12"/>
      <sheetName val="Lai_vay12"/>
      <sheetName val="Tien_vay12"/>
      <sheetName val="Cong_no12"/>
      <sheetName val="Cop_pha12"/>
      <sheetName val="KL_Tram_Cty12"/>
      <sheetName val="Gam_may_Cty12"/>
      <sheetName val="KL_tram_KH12"/>
      <sheetName val="Gam_may_KH12"/>
      <sheetName val="Cach_dien12"/>
      <sheetName val="Mang_tai12"/>
      <sheetName val="KL_DDK12"/>
      <sheetName val="Mang_tai_DDK12"/>
      <sheetName val="KL_DDK0,412"/>
      <sheetName val="TT_Ky_thuat12"/>
      <sheetName val="CT_moi12"/>
      <sheetName val="Tu_dien12"/>
      <sheetName val="May_cat12"/>
      <sheetName val="Dao_Cly12"/>
      <sheetName val="Dao_Ptai10"/>
      <sheetName val="cap_so_lan_210"/>
      <sheetName val="cap_so_BHXH10"/>
      <sheetName val="tru_tien10"/>
      <sheetName val="yt_q210"/>
      <sheetName val="c45_t310"/>
      <sheetName val="c45_t610"/>
      <sheetName val="BHYT_Q3_200310"/>
      <sheetName val="C45_t710"/>
      <sheetName val="C47-t07_200310"/>
      <sheetName val="C45_t810"/>
      <sheetName val="C47-t08_200310"/>
      <sheetName val="C45_t0910"/>
      <sheetName val="C47-t09_200310"/>
      <sheetName val="C47_T1210"/>
      <sheetName val="BHYT_Q4-200310"/>
      <sheetName val="C45_T1010"/>
      <sheetName val="Xep_hang_20110"/>
      <sheetName val="toan_Cty10"/>
      <sheetName val="Cong_ty10"/>
      <sheetName val="XN_210"/>
      <sheetName val="XN_ong_CHi10"/>
      <sheetName val="N_XDCT&amp;_XKLD10"/>
      <sheetName val="CN_HCM10"/>
      <sheetName val="TT_XKLD(Nhan)10"/>
      <sheetName val="Ong_Hong10"/>
      <sheetName val="CN_hung_yen10"/>
      <sheetName val="Dong_nai10"/>
      <sheetName val="Tu_RMU10"/>
      <sheetName val="C_set10"/>
      <sheetName val="Sco_Cap10"/>
      <sheetName val="Sco_TB10"/>
      <sheetName val="TN_tram10"/>
      <sheetName val="TN_C_set10"/>
      <sheetName val="TN_TD_DDay10"/>
      <sheetName val="Phan_chung10"/>
      <sheetName val="CT_xa10"/>
      <sheetName val="Tien_ung10"/>
      <sheetName val="phi_luong310"/>
      <sheetName val="THVT_T510"/>
      <sheetName val="XL1_t510"/>
      <sheetName val="XL2_T510"/>
      <sheetName val="XL3_T510"/>
      <sheetName val="XL5_T510"/>
      <sheetName val="CC_XL110"/>
      <sheetName val="KKTS_0410"/>
      <sheetName val="nha_kct10"/>
      <sheetName val="Gia_DAN10"/>
      <sheetName val="binh_do10"/>
      <sheetName val="cot_lieu10"/>
      <sheetName val="van_khuon10"/>
      <sheetName val="CT_BT10"/>
      <sheetName val="lay_mau10"/>
      <sheetName val="mat_ngoai_goi10"/>
      <sheetName val="coc_tram-bt10"/>
      <sheetName val="Cong_hop10"/>
      <sheetName val="kldukien_(107)10"/>
      <sheetName val="qui1_(2)10"/>
      <sheetName val="TH_du_toan_10"/>
      <sheetName val="Du_toan_10"/>
      <sheetName val="C_Tinh10"/>
      <sheetName val="Phu_luc_HD10"/>
      <sheetName val="Gia_du_thau10"/>
      <sheetName val="Ca_xe10"/>
      <sheetName val="congtac_vien-uy10"/>
      <sheetName val="Nhan_luc200110"/>
      <sheetName val="huy_dong_von10"/>
      <sheetName val="Lai_vayxd10"/>
      <sheetName val="Lai_vayphaitra10"/>
      <sheetName val="Lai_vay_10"/>
      <sheetName val="tra_von10"/>
      <sheetName val="KH_chi_tiet10"/>
      <sheetName val="XE_DAU10"/>
      <sheetName val="XE_XANG10"/>
      <sheetName val="Hat_110"/>
      <sheetName val="_H8_duong10"/>
      <sheetName val="Hat_7dg10"/>
      <sheetName val="TH_duong_1B10"/>
      <sheetName val="TH_cau_1B10"/>
      <sheetName val="cau_H110"/>
      <sheetName val="Son_dg10"/>
      <sheetName val="THKL_H910"/>
      <sheetName val="VAT_TU_NHAN_TXQN10"/>
      <sheetName val="bang_tong_ke_khoi_luong_vat_t10"/>
      <sheetName val="hcong_tkhe10"/>
      <sheetName val="VAT_TU_NHAN_TKHE10"/>
      <sheetName val="hcong_qn10"/>
      <sheetName val="VAT_TU_NHAN_(2)10"/>
      <sheetName val="CO_SO_DU_LIEU_PTVL10"/>
      <sheetName val="Thang_1210"/>
      <sheetName val="Thang_111"/>
      <sheetName val="Thang_12_(2)10"/>
      <sheetName val="Thang_0110"/>
      <sheetName val="TH_mau_moi_tu_T1010"/>
      <sheetName val="Tong_hop_Quy_IV10"/>
      <sheetName val="KH_200³_(moi_max)10"/>
      <sheetName val="KL_XL200013"/>
      <sheetName val="Chiet_tinh13"/>
      <sheetName val="Van_chuyen13"/>
      <sheetName val="THKP_(2)13"/>
      <sheetName val="T_Bi13"/>
      <sheetName val="Thiet_ke13"/>
      <sheetName val="K_luong13"/>
      <sheetName val="TT_L213"/>
      <sheetName val="TT_L113"/>
      <sheetName val="Thue_Ngoai13"/>
      <sheetName val="Sheet2_(2)13"/>
      <sheetName val="Chi_tiet_-_Dv_lap13"/>
      <sheetName val="TH_KHTC13"/>
      <sheetName val="sent_to13"/>
      <sheetName val="LUAN_CHUYEN13"/>
      <sheetName val="KE_QUY13"/>
      <sheetName val="LUONGGIAN_TIEP13"/>
      <sheetName val="VAY_VON13"/>
      <sheetName val="O_THAO13"/>
      <sheetName val="Q_TRUNG13"/>
      <sheetName val="Y_THANH13"/>
      <sheetName val="Interim_payment13"/>
      <sheetName val="Bid_Sum13"/>
      <sheetName val="Item_B13"/>
      <sheetName val="Dg_A13"/>
      <sheetName val="Dg_B&amp;C13"/>
      <sheetName val="Material_at_site13"/>
      <sheetName val="Gia_VL13"/>
      <sheetName val="Bang_gia_ca_may13"/>
      <sheetName val="Bang_luong_CB13"/>
      <sheetName val="Bang_P_tich_CT13"/>
      <sheetName val="D_toan_chi_tiet13"/>
      <sheetName val="Bang_TH_Dtoan13"/>
      <sheetName val="KH_2003_(moi_max)13"/>
      <sheetName val="BCC_(2)13"/>
      <sheetName val="Bao_cao13"/>
      <sheetName val="Bao_cao_213"/>
      <sheetName val="Khoi_luong13"/>
      <sheetName val="Khoi_luong_mat13"/>
      <sheetName val="Bang_ke13"/>
      <sheetName val="T_HopKL13"/>
      <sheetName val="S_Luong13"/>
      <sheetName val="D_Dap13"/>
      <sheetName val="Q_Toan13"/>
      <sheetName val="Phan_tich_chi_phi13"/>
      <sheetName val="Chi_phi_nen_theo_BVTC13"/>
      <sheetName val="nhan_cong_phu13"/>
      <sheetName val="nhan_cong_Hung13"/>
      <sheetName val="Nhan_cong13"/>
      <sheetName val="Khoi_luong_nen_theo_BVTC13"/>
      <sheetName val="BU_CTPH13"/>
      <sheetName val="BU_tran3+360_2213"/>
      <sheetName val="Tran3+360_2213"/>
      <sheetName val="BU_tran2+386_413"/>
      <sheetName val="Tran2+386_413"/>
      <sheetName val="DTcong_4-513"/>
      <sheetName val="Bu_1-213"/>
      <sheetName val="Bu_12-1313"/>
      <sheetName val="DTcong_12-1313"/>
      <sheetName val="DT_cong13-13+13"/>
      <sheetName val="BU-_nhanh13"/>
      <sheetName val="dtcong_nh1-213"/>
      <sheetName val="dtcong_nh0-113"/>
      <sheetName val="BU_11-1213"/>
      <sheetName val="DTcong_11-1213"/>
      <sheetName val="Pr-_CC13"/>
      <sheetName val="MD_3-413"/>
      <sheetName val="ND_3-413"/>
      <sheetName val="MD_1-213"/>
      <sheetName val="ND_1-213"/>
      <sheetName val="MD_0-113"/>
      <sheetName val="ND_0-113"/>
      <sheetName val="Tong_hop13"/>
      <sheetName val="KL_tong13"/>
      <sheetName val="AC_PC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Dong_Dau13"/>
      <sheetName val="Dong_Dau_(2)13"/>
      <sheetName val="Sau_dong13"/>
      <sheetName val="Ma_xa13"/>
      <sheetName val="My_dinh13"/>
      <sheetName val="Tong_cong13"/>
      <sheetName val="__13"/>
      <sheetName val="san_vuon13"/>
      <sheetName val="khu_phu_tro13"/>
      <sheetName val="26+180-400_213"/>
      <sheetName val="26+180_Sub113"/>
      <sheetName val="26+180_Sub413"/>
      <sheetName val="26+180-400_5(k95)13"/>
      <sheetName val="26+400-620_3(k95)13"/>
      <sheetName val="26+400-640_1(k95)13"/>
      <sheetName val="26+960-27+150_913"/>
      <sheetName val="26+960-27+150_1013"/>
      <sheetName val="26+960-27+150_1113"/>
      <sheetName val="26+960-27+150_1213"/>
      <sheetName val="26+960-27+150_5(k95)13"/>
      <sheetName val="26+960-27+150_4(k95)13"/>
      <sheetName val="26+960-27+150_1(k95)13"/>
      <sheetName val="27+500-700_5(k95)13"/>
      <sheetName val="27+500-700_4(k95)13"/>
      <sheetName val="27+500-700_3(k95)13"/>
      <sheetName val="27+500-700_1(k95)13"/>
      <sheetName val="27+740-920_3(k95)13"/>
      <sheetName val="27+740-920_2113"/>
      <sheetName val="27+920-28+040_6,713"/>
      <sheetName val="27+920-28+040_1013"/>
      <sheetName val="27+920-28+160_Su313"/>
      <sheetName val="28+160-28+420_5K9513"/>
      <sheetName val="28+430-657_713"/>
      <sheetName val="Km28+430-657_813"/>
      <sheetName val="28+430-657_913"/>
      <sheetName val="28+430-667_1013"/>
      <sheetName val="28+430-657_1113"/>
      <sheetName val="28+430-657_4k9513"/>
      <sheetName val="28+500-657_1813"/>
      <sheetName val="28+520-657_1913"/>
      <sheetName val="be_tong13"/>
      <sheetName val="Tong_hop_thep13"/>
      <sheetName val="Thuyet_minh13"/>
      <sheetName val="DG_SOC13"/>
      <sheetName val="DG_HQ13"/>
      <sheetName val="Bot_Giat_C13"/>
      <sheetName val="Bot_Giat_P_13"/>
      <sheetName val="THAY_THUNG_H13"/>
      <sheetName val="thi_nghiem13"/>
      <sheetName val="TAI_TRONG13"/>
      <sheetName val="NOI_LUC13"/>
      <sheetName val="TINH_DUYET_THTT_CHINH13"/>
      <sheetName val="TDUYET_THTT_PHU13"/>
      <sheetName val="TINH_DAO_DONG_VA_DO_VONG13"/>
      <sheetName val="TINH_NEO13"/>
      <sheetName val="Phu_luc13"/>
      <sheetName val="Gia_trÞ13"/>
      <sheetName val="TH_(T1-6)13"/>
      <sheetName val="_NL13"/>
      <sheetName val="_NL_(2)13"/>
      <sheetName val="CDTHCT_(3)13"/>
      <sheetName val="thkl_(2)13"/>
      <sheetName val="long_tec13"/>
      <sheetName val="CDSL_(2)13"/>
      <sheetName val="Thep_13"/>
      <sheetName val="Chi_tiet_Khoi_luong13"/>
      <sheetName val="TH_khoi_luong13"/>
      <sheetName val="Chiet_tinh_vat_lieu_13"/>
      <sheetName val="TH_KL_VL13"/>
      <sheetName val="tong_hop_thanh_toan_thue13"/>
      <sheetName val="bang_ke_nop_thue13"/>
      <sheetName val="Tonh_hop_chi_phi13"/>
      <sheetName val="BK_chi_phi13"/>
      <sheetName val="KTra_DS_va_thue_GTGT13"/>
      <sheetName val="Kiãøm_tra_DS_thue_GTGT13"/>
      <sheetName val="XUAT(gia_von)13"/>
      <sheetName val="Xuat_(gia_ban)13"/>
      <sheetName val="Dchinh_TH_N-X-T13"/>
      <sheetName val="Tong_hop_N-X-T13"/>
      <sheetName val="thue_TH13"/>
      <sheetName val="tong_hop_200113"/>
      <sheetName val="qUYET_TOAN_THUE13"/>
      <sheetName val="DS_them_luong_qui_4-200213"/>
      <sheetName val="Phuc_loi_2-9-0213"/>
      <sheetName val="Thuong_nhan_dip_21-12-0213"/>
      <sheetName val="Thuong_dip_nhan_danh_hieu_AHL13"/>
      <sheetName val="Thang_luong_thu_13_nam_200213"/>
      <sheetName val="Luong_SX#_dip_Tet_Qui_Mui(don13"/>
      <sheetName val="cap_cho_cac_DT13"/>
      <sheetName val="Ung_-_hoan13"/>
      <sheetName val="CP_may13"/>
      <sheetName val="Quang_Tri13"/>
      <sheetName val="Da_Nang13"/>
      <sheetName val="Quang_Nam13"/>
      <sheetName val="Quang_Ngai13"/>
      <sheetName val="TH_DH-QN13"/>
      <sheetName val="KP_HD13"/>
      <sheetName val="DB_HD13"/>
      <sheetName val="vat_tu13"/>
      <sheetName val="CDTHU_CHI_T113"/>
      <sheetName val="THUCHI_213"/>
      <sheetName val="THU_CHI313"/>
      <sheetName val="THU_CHI_413"/>
      <sheetName val="THU_CHI513"/>
      <sheetName val="THU_CHI_613"/>
      <sheetName val="TU_CHI_713"/>
      <sheetName val="THU_CHI913"/>
      <sheetName val="THU_CHI_813"/>
      <sheetName val="THU_CHI_1013"/>
      <sheetName val="THU_CHI_1113"/>
      <sheetName val="THU_CHI_1213"/>
      <sheetName val="CT_Duong13"/>
      <sheetName val="D_gia13"/>
      <sheetName val="T_hop13"/>
      <sheetName val="CtP_tro13"/>
      <sheetName val="Nha_moi13"/>
      <sheetName val="TT-T_Tron_So_213"/>
      <sheetName val="Ct_Dam_13"/>
      <sheetName val="Ct_Duoi13"/>
      <sheetName val="Ct_Tren13"/>
      <sheetName val="D_giaMay13"/>
      <sheetName val="C_TIEU13"/>
      <sheetName val="T_Luong13"/>
      <sheetName val="T_HAO13"/>
      <sheetName val="DT_TUYEN13"/>
      <sheetName val="DT_GIA13"/>
      <sheetName val="KHDT_(2)13"/>
      <sheetName val="CL_13"/>
      <sheetName val="KQ_(2)13"/>
      <sheetName val="phan_tich_DG13"/>
      <sheetName val="gia_vat_lieu13"/>
      <sheetName val="gia_xe_may13"/>
      <sheetName val="gia_nhan_cong13"/>
      <sheetName val="cd_viaK0-T613"/>
      <sheetName val="cdvia_T6-Tc2413"/>
      <sheetName val="cdvia_Tc24-T4613"/>
      <sheetName val="cd_btnL2k0+361-T1913"/>
      <sheetName val="cong_Q213"/>
      <sheetName val="T_U_luong_Q113"/>
      <sheetName val="T_U_luong_Q213"/>
      <sheetName val="T_U_luong_Q313"/>
      <sheetName val="Dc_Dau13"/>
      <sheetName val="_o_to_Hien_813"/>
      <sheetName val="_o_to_Hien913"/>
      <sheetName val="_o_to_Hien1013"/>
      <sheetName val="_o_to_Hien1113"/>
      <sheetName val="_o_to_Hien12)13"/>
      <sheetName val="_o_to_Hien123"/>
      <sheetName val="_o_to_Hien213"/>
      <sheetName val="_o_to_Hien313"/>
      <sheetName val="_o_to_Hien413"/>
      <sheetName val="_o_to_Hien513"/>
      <sheetName val="_o_to_Phong_813"/>
      <sheetName val="_o_to_Phong913"/>
      <sheetName val="_o_to_Phong1013"/>
      <sheetName val="_o_to_Phong1113"/>
      <sheetName val="_o_to_Phong12)13"/>
      <sheetName val="_o_to_Phong123"/>
      <sheetName val="_o_to_Phong213"/>
      <sheetName val="_o_to_Phong313"/>
      <sheetName val="_o_to_Phong413"/>
      <sheetName val="_o_to_Phong513"/>
      <sheetName val="_o_to_Dung_8_13"/>
      <sheetName val="_D_tt_dau813"/>
      <sheetName val="_o_to_Dung_913"/>
      <sheetName val="_D9_tt_dau13"/>
      <sheetName val="_D10_tt_dau13"/>
      <sheetName val="_o_to_Dung_1013"/>
      <sheetName val="_o_to_Dung_1113"/>
      <sheetName val="_o_to_Dung_12)13"/>
      <sheetName val="_o_to_Dung_123"/>
      <sheetName val="_o_to_Dung213"/>
      <sheetName val="_o_to_Dung313"/>
      <sheetName val="_o_to_Dung413"/>
      <sheetName val="_o_totrongT10-1213"/>
      <sheetName val="_o_totrongT213"/>
      <sheetName val="_o_totrungT10-1213"/>
      <sheetName val="_o_toMinhT10-12_13"/>
      <sheetName val="_o_toMinhT213"/>
      <sheetName val="_o_toTrieuT10-12__13"/>
      <sheetName val="Luong_8_SP13"/>
      <sheetName val="Luong_9_SP_13"/>
      <sheetName val="Luong_10_SP_13"/>
      <sheetName val="Luong_11_SP_13"/>
      <sheetName val="Luong_12_SP13"/>
      <sheetName val="Luong_1_SP113"/>
      <sheetName val="Luong_2_SP213"/>
      <sheetName val="Luong_3_SP313"/>
      <sheetName val="Luong_4_SP413"/>
      <sheetName val="Luong_4_SP513"/>
      <sheetName val="KL_VL13"/>
      <sheetName val="QT_9-613"/>
      <sheetName val="Thuong_luu_HB13"/>
      <sheetName val="QT_Ky_T13"/>
      <sheetName val="bc_vt_TON_BAI13"/>
      <sheetName val="KLTong_hop13"/>
      <sheetName val="Lan_can13"/>
      <sheetName val="Ranh_doc_(2)13"/>
      <sheetName val="Ranh_doc13"/>
      <sheetName val="Coc_tieu13"/>
      <sheetName val="Bien_bao13"/>
      <sheetName val="Nan_tuyen13"/>
      <sheetName val="Lan_113"/>
      <sheetName val="Lan__213"/>
      <sheetName val="Lan_313"/>
      <sheetName val="Gia_tri13"/>
      <sheetName val="Lan_5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Tong_Thu13"/>
      <sheetName val="Tong_Chi13"/>
      <sheetName val="Truong_hoc13"/>
      <sheetName val="Cty_CP13"/>
      <sheetName val="G_thau_3B13"/>
      <sheetName val="T_Hop_Thu-chi13"/>
      <sheetName val="Quyet_toan13"/>
      <sheetName val="Thu_hoi13"/>
      <sheetName val="Lai_vay13"/>
      <sheetName val="Tien_vay13"/>
      <sheetName val="Cong_no13"/>
      <sheetName val="Cop_pha13"/>
      <sheetName val="KL_Tram_Cty13"/>
      <sheetName val="Gam_may_Cty13"/>
      <sheetName val="KL_tram_KH13"/>
      <sheetName val="Gam_may_KH13"/>
      <sheetName val="Cach_dien13"/>
      <sheetName val="Mang_tai13"/>
      <sheetName val="KL_DDK13"/>
      <sheetName val="Mang_tai_DDK13"/>
      <sheetName val="KL_DDK0,413"/>
      <sheetName val="TT_Ky_thuat13"/>
      <sheetName val="CT_moi13"/>
      <sheetName val="Tu_dien13"/>
      <sheetName val="May_cat13"/>
      <sheetName val="Dao_Cly13"/>
      <sheetName val="Dao_Ptai11"/>
      <sheetName val="cap_so_lan_211"/>
      <sheetName val="cap_so_BHXH11"/>
      <sheetName val="tru_tien11"/>
      <sheetName val="yt_q211"/>
      <sheetName val="c45_t311"/>
      <sheetName val="c45_t611"/>
      <sheetName val="BHYT_Q3_200311"/>
      <sheetName val="C45_t711"/>
      <sheetName val="C47-t07_200311"/>
      <sheetName val="C45_t811"/>
      <sheetName val="C47-t08_200311"/>
      <sheetName val="C45_t0911"/>
      <sheetName val="C47-t09_200311"/>
      <sheetName val="C47_T1211"/>
      <sheetName val="BHYT_Q4-200311"/>
      <sheetName val="C45_T1011"/>
      <sheetName val="Xep_hang_20111"/>
      <sheetName val="toan_Cty11"/>
      <sheetName val="Cong_ty11"/>
      <sheetName val="XN_211"/>
      <sheetName val="XN_ong_CHi11"/>
      <sheetName val="N_XDCT&amp;_XKLD11"/>
      <sheetName val="CN_HCM11"/>
      <sheetName val="TT_XKLD(Nhan)11"/>
      <sheetName val="Ong_Hong11"/>
      <sheetName val="CN_hung_yen11"/>
      <sheetName val="Dong_nai11"/>
      <sheetName val="Tu_RMU11"/>
      <sheetName val="C_set11"/>
      <sheetName val="Sco_Cap11"/>
      <sheetName val="Sco_TB11"/>
      <sheetName val="TN_tram11"/>
      <sheetName val="TN_C_set11"/>
      <sheetName val="TN_TD_DDay11"/>
      <sheetName val="Phan_chung11"/>
      <sheetName val="CT_xa11"/>
      <sheetName val="Tien_ung11"/>
      <sheetName val="phi_luong311"/>
      <sheetName val="THVT_T511"/>
      <sheetName val="XL1_t511"/>
      <sheetName val="XL2_T511"/>
      <sheetName val="XL3_T511"/>
      <sheetName val="XL5_T511"/>
      <sheetName val="CC_XL111"/>
      <sheetName val="KKTS_0411"/>
      <sheetName val="nha_kct11"/>
      <sheetName val="Gia_DAN11"/>
      <sheetName val="binh_do11"/>
      <sheetName val="cot_lieu11"/>
      <sheetName val="van_khuon11"/>
      <sheetName val="CT_BT11"/>
      <sheetName val="lay_mau11"/>
      <sheetName val="mat_ngoai_goi11"/>
      <sheetName val="coc_tram-bt11"/>
      <sheetName val="Cong_hop11"/>
      <sheetName val="kldukien_(107)11"/>
      <sheetName val="qui1_(2)11"/>
      <sheetName val="TH_du_toan_11"/>
      <sheetName val="Du_toan_11"/>
      <sheetName val="C_Tinh11"/>
      <sheetName val="Phu_luc_HD11"/>
      <sheetName val="Gia_du_thau11"/>
      <sheetName val="Ca_xe11"/>
      <sheetName val="congtac_vien-uy11"/>
      <sheetName val="Nhan_luc200111"/>
      <sheetName val="huy_dong_von11"/>
      <sheetName val="Lai_vayxd11"/>
      <sheetName val="Lai_vayphaitra11"/>
      <sheetName val="Lai_vay_11"/>
      <sheetName val="tra_von11"/>
      <sheetName val="KH_chi_tiet11"/>
      <sheetName val="XE_DAU11"/>
      <sheetName val="XE_XANG11"/>
      <sheetName val="Hat_111"/>
      <sheetName val="_H8_duong11"/>
      <sheetName val="Hat_7dg11"/>
      <sheetName val="TH_duong_1B11"/>
      <sheetName val="TH_cau_1B11"/>
      <sheetName val="cau_H111"/>
      <sheetName val="Son_dg11"/>
      <sheetName val="THKL_H911"/>
      <sheetName val="VAT_TU_NHAN_TXQN11"/>
      <sheetName val="bang_tong_ke_khoi_luong_vat_t11"/>
      <sheetName val="hcong_tkhe11"/>
      <sheetName val="VAT_TU_NHAN_TKHE11"/>
      <sheetName val="hcong_qn11"/>
      <sheetName val="VAT_TU_NHAN_(2)11"/>
      <sheetName val="CO_SO_DU_LIEU_PTVL11"/>
      <sheetName val="Thang_1211"/>
      <sheetName val="Thang_112"/>
      <sheetName val="Thang_12_(2)11"/>
      <sheetName val="Thang_0111"/>
      <sheetName val="TH_mau_moi_tu_T1011"/>
      <sheetName val="Tong_hop_Quy_IV11"/>
      <sheetName val="KH_200³_(moi_max)11"/>
      <sheetName val="KL_XL200014"/>
      <sheetName val="Chiet_tinh14"/>
      <sheetName val="Van_chuyen14"/>
      <sheetName val="THKP_(2)14"/>
      <sheetName val="T_Bi14"/>
      <sheetName val="Thiet_ke14"/>
      <sheetName val="K_luong14"/>
      <sheetName val="TT_L214"/>
      <sheetName val="TT_L114"/>
      <sheetName val="Thue_Ngoai14"/>
      <sheetName val="Sheet2_(2)14"/>
      <sheetName val="Chi_tiet_-_Dv_lap14"/>
      <sheetName val="TH_KHTC14"/>
      <sheetName val="sent_to14"/>
      <sheetName val="LUAN_CHUYEN14"/>
      <sheetName val="KE_QUY14"/>
      <sheetName val="LUONGGIAN_TIEP14"/>
      <sheetName val="VAY_VON14"/>
      <sheetName val="O_THAO14"/>
      <sheetName val="Q_TRUNG14"/>
      <sheetName val="Y_THANH14"/>
      <sheetName val="Interim_payment14"/>
      <sheetName val="Bid_Sum14"/>
      <sheetName val="Item_B14"/>
      <sheetName val="Dg_A14"/>
      <sheetName val="Dg_B&amp;C14"/>
      <sheetName val="Material_at_site14"/>
      <sheetName val="Gia_VL14"/>
      <sheetName val="Bang_gia_ca_may14"/>
      <sheetName val="Bang_luong_CB14"/>
      <sheetName val="Bang_P_tich_CT14"/>
      <sheetName val="D_toan_chi_tiet14"/>
      <sheetName val="Bang_TH_Dtoan14"/>
      <sheetName val="KH_2003_(moi_max)14"/>
      <sheetName val="BCC_(2)14"/>
      <sheetName val="Bao_cao14"/>
      <sheetName val="Bao_cao_214"/>
      <sheetName val="Khoi_luong14"/>
      <sheetName val="Khoi_luong_mat14"/>
      <sheetName val="Bang_ke14"/>
      <sheetName val="T_HopKL14"/>
      <sheetName val="S_Luong14"/>
      <sheetName val="D_Dap14"/>
      <sheetName val="Q_Toan14"/>
      <sheetName val="Phan_tich_chi_phi14"/>
      <sheetName val="Chi_phi_nen_theo_BVTC14"/>
      <sheetName val="nhan_cong_phu14"/>
      <sheetName val="nhan_cong_Hung14"/>
      <sheetName val="Nhan_cong14"/>
      <sheetName val="Khoi_luong_nen_theo_BVTC14"/>
      <sheetName val="BU_CTPH14"/>
      <sheetName val="BU_tran3+360_2214"/>
      <sheetName val="Tran3+360_2214"/>
      <sheetName val="BU_tran2+386_414"/>
      <sheetName val="Tran2+386_414"/>
      <sheetName val="DTcong_4-514"/>
      <sheetName val="Bu_1-214"/>
      <sheetName val="Bu_12-1314"/>
      <sheetName val="DTcong_12-1314"/>
      <sheetName val="DT_cong13-13+14"/>
      <sheetName val="BU-_nhanh14"/>
      <sheetName val="dtcong_nh1-214"/>
      <sheetName val="dtcong_nh0-114"/>
      <sheetName val="BU_11-1214"/>
      <sheetName val="DTcong_11-1214"/>
      <sheetName val="Pr-_CC14"/>
      <sheetName val="MD_3-414"/>
      <sheetName val="ND_3-414"/>
      <sheetName val="MD_1-214"/>
      <sheetName val="ND_1-214"/>
      <sheetName val="MD_0-114"/>
      <sheetName val="ND_0-114"/>
      <sheetName val="Tong_hop14"/>
      <sheetName val="KL_tong14"/>
      <sheetName val="AC_PC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Dong_Dau14"/>
      <sheetName val="Dong_Dau_(2)14"/>
      <sheetName val="Sau_dong14"/>
      <sheetName val="Ma_xa14"/>
      <sheetName val="My_dinh14"/>
      <sheetName val="Tong_cong14"/>
      <sheetName val="__14"/>
      <sheetName val="san_vuon14"/>
      <sheetName val="khu_phu_tro14"/>
      <sheetName val="26+180-400_214"/>
      <sheetName val="26+180_Sub114"/>
      <sheetName val="26+180_Sub414"/>
      <sheetName val="26+180-400_5(k95)14"/>
      <sheetName val="26+400-620_3(k95)14"/>
      <sheetName val="26+400-640_1(k95)14"/>
      <sheetName val="26+960-27+150_914"/>
      <sheetName val="26+960-27+150_1014"/>
      <sheetName val="26+960-27+150_1114"/>
      <sheetName val="26+960-27+150_1214"/>
      <sheetName val="26+960-27+150_5(k95)14"/>
      <sheetName val="26+960-27+150_4(k95)14"/>
      <sheetName val="26+960-27+150_1(k95)14"/>
      <sheetName val="27+500-700_5(k95)14"/>
      <sheetName val="27+500-700_4(k95)14"/>
      <sheetName val="27+500-700_3(k95)14"/>
      <sheetName val="27+500-700_1(k95)14"/>
      <sheetName val="27+740-920_3(k95)14"/>
      <sheetName val="27+740-920_2114"/>
      <sheetName val="27+920-28+040_6,714"/>
      <sheetName val="27+920-28+040_1014"/>
      <sheetName val="27+920-28+160_Su314"/>
      <sheetName val="28+160-28+420_5K9514"/>
      <sheetName val="28+430-657_714"/>
      <sheetName val="Km28+430-657_814"/>
      <sheetName val="28+430-657_914"/>
      <sheetName val="28+430-667_1014"/>
      <sheetName val="28+430-657_1114"/>
      <sheetName val="28+430-657_4k9514"/>
      <sheetName val="28+500-657_1814"/>
      <sheetName val="28+520-657_1914"/>
      <sheetName val="be_tong14"/>
      <sheetName val="Tong_hop_thep14"/>
      <sheetName val="Thuyet_minh14"/>
      <sheetName val="DG_SOC14"/>
      <sheetName val="DG_HQ14"/>
      <sheetName val="Bot_Giat_C14"/>
      <sheetName val="Bot_Giat_P_14"/>
      <sheetName val="THAY_THUNG_H14"/>
      <sheetName val="thi_nghiem14"/>
      <sheetName val="TAI_TRONG14"/>
      <sheetName val="NOI_LUC14"/>
      <sheetName val="TINH_DUYET_THTT_CHINH14"/>
      <sheetName val="TDUYET_THTT_PHU14"/>
      <sheetName val="TINH_DAO_DONG_VA_DO_VONG14"/>
      <sheetName val="TINH_NEO14"/>
      <sheetName val="Phu_luc14"/>
      <sheetName val="Gia_trÞ14"/>
      <sheetName val="TH_(T1-6)14"/>
      <sheetName val="_NL14"/>
      <sheetName val="_NL_(2)14"/>
      <sheetName val="CDTHCT_(3)14"/>
      <sheetName val="thkl_(2)14"/>
      <sheetName val="long_tec14"/>
      <sheetName val="CDSL_(2)14"/>
      <sheetName val="Thep_14"/>
      <sheetName val="Chi_tiet_Khoi_luong14"/>
      <sheetName val="TH_khoi_luong14"/>
      <sheetName val="Chiet_tinh_vat_lieu_14"/>
      <sheetName val="TH_KL_VL14"/>
      <sheetName val="tong_hop_thanh_toan_thue14"/>
      <sheetName val="bang_ke_nop_thue14"/>
      <sheetName val="Tonh_hop_chi_phi14"/>
      <sheetName val="BK_chi_phi14"/>
      <sheetName val="KTra_DS_va_thue_GTGT14"/>
      <sheetName val="Kiãøm_tra_DS_thue_GTGT14"/>
      <sheetName val="XUAT(gia_von)14"/>
      <sheetName val="Xuat_(gia_ban)14"/>
      <sheetName val="Dchinh_TH_N-X-T14"/>
      <sheetName val="Tong_hop_N-X-T14"/>
      <sheetName val="thue_TH14"/>
      <sheetName val="tong_hop_200114"/>
      <sheetName val="qUYET_TOAN_THUE14"/>
      <sheetName val="DS_them_luong_qui_4-200214"/>
      <sheetName val="Phuc_loi_2-9-0214"/>
      <sheetName val="Thuong_nhan_dip_21-12-0214"/>
      <sheetName val="Thuong_dip_nhan_danh_hieu_AHL14"/>
      <sheetName val="Thang_luong_thu_13_nam_200214"/>
      <sheetName val="Luong_SX#_dip_Tet_Qui_Mui(don14"/>
      <sheetName val="cap_cho_cac_DT14"/>
      <sheetName val="Ung_-_hoan14"/>
      <sheetName val="CP_may14"/>
      <sheetName val="Quang_Tri14"/>
      <sheetName val="Da_Nang14"/>
      <sheetName val="Quang_Nam14"/>
      <sheetName val="Quang_Ngai14"/>
      <sheetName val="TH_DH-QN14"/>
      <sheetName val="KP_HD14"/>
      <sheetName val="DB_HD14"/>
      <sheetName val="vat_tu14"/>
      <sheetName val="CDTHU_CHI_T114"/>
      <sheetName val="THUCHI_214"/>
      <sheetName val="THU_CHI314"/>
      <sheetName val="THU_CHI_414"/>
      <sheetName val="THU_CHI514"/>
      <sheetName val="THU_CHI_614"/>
      <sheetName val="TU_CHI_714"/>
      <sheetName val="THU_CHI914"/>
      <sheetName val="THU_CHI_814"/>
      <sheetName val="THU_CHI_1014"/>
      <sheetName val="THU_CHI_1114"/>
      <sheetName val="THU_CHI_1214"/>
      <sheetName val="CT_Duong14"/>
      <sheetName val="D_gia14"/>
      <sheetName val="T_hop14"/>
      <sheetName val="CtP_tro14"/>
      <sheetName val="Nha_moi14"/>
      <sheetName val="TT-T_Tron_So_214"/>
      <sheetName val="Ct_Dam_14"/>
      <sheetName val="Ct_Duoi14"/>
      <sheetName val="Ct_Tren14"/>
      <sheetName val="D_giaMay14"/>
      <sheetName val="C_TIEU14"/>
      <sheetName val="T_Luong14"/>
      <sheetName val="T_HAO14"/>
      <sheetName val="DT_TUYEN14"/>
      <sheetName val="DT_GIA14"/>
      <sheetName val="KHDT_(2)14"/>
      <sheetName val="CL_14"/>
      <sheetName val="KQ_(2)14"/>
      <sheetName val="phan_tich_DG14"/>
      <sheetName val="gia_vat_lieu14"/>
      <sheetName val="gia_xe_may14"/>
      <sheetName val="gia_nhan_cong14"/>
      <sheetName val="cd_viaK0-T614"/>
      <sheetName val="cdvia_T6-Tc2414"/>
      <sheetName val="cdvia_Tc24-T4614"/>
      <sheetName val="cd_btnL2k0+361-T1914"/>
      <sheetName val="cong_Q214"/>
      <sheetName val="T_U_luong_Q114"/>
      <sheetName val="T_U_luong_Q214"/>
      <sheetName val="T_U_luong_Q314"/>
      <sheetName val="Dc_Dau14"/>
      <sheetName val="_o_to_Hien_814"/>
      <sheetName val="_o_to_Hien914"/>
      <sheetName val="_o_to_Hien1014"/>
      <sheetName val="_o_to_Hien1114"/>
      <sheetName val="_o_to_Hien12)14"/>
      <sheetName val="_o_to_Hien124"/>
      <sheetName val="_o_to_Hien214"/>
      <sheetName val="_o_to_Hien314"/>
      <sheetName val="_o_to_Hien414"/>
      <sheetName val="_o_to_Hien514"/>
      <sheetName val="_o_to_Phong_814"/>
      <sheetName val="_o_to_Phong914"/>
      <sheetName val="_o_to_Phong1014"/>
      <sheetName val="_o_to_Phong1114"/>
      <sheetName val="_o_to_Phong12)14"/>
      <sheetName val="_o_to_Phong124"/>
      <sheetName val="_o_to_Phong214"/>
      <sheetName val="_o_to_Phong314"/>
      <sheetName val="_o_to_Phong414"/>
      <sheetName val="_o_to_Phong514"/>
      <sheetName val="_o_to_Dung_8_14"/>
      <sheetName val="_D_tt_dau814"/>
      <sheetName val="_o_to_Dung_914"/>
      <sheetName val="_D9_tt_dau14"/>
      <sheetName val="_D10_tt_dau14"/>
      <sheetName val="_o_to_Dung_1014"/>
      <sheetName val="_o_to_Dung_1114"/>
      <sheetName val="_o_to_Dung_12)14"/>
      <sheetName val="_o_to_Dung_124"/>
      <sheetName val="_o_to_Dung214"/>
      <sheetName val="_o_to_Dung314"/>
      <sheetName val="_o_to_Dung414"/>
      <sheetName val="_o_totrongT10-1214"/>
      <sheetName val="_o_totrongT214"/>
      <sheetName val="_o_totrungT10-1214"/>
      <sheetName val="_o_toMinhT10-12_14"/>
      <sheetName val="_o_toMinhT214"/>
      <sheetName val="_o_toTrieuT10-12__14"/>
      <sheetName val="Luong_8_SP14"/>
      <sheetName val="Luong_9_SP_14"/>
      <sheetName val="Luong_10_SP_14"/>
      <sheetName val="Luong_11_SP_14"/>
      <sheetName val="Luong_12_SP14"/>
      <sheetName val="Luong_1_SP114"/>
      <sheetName val="Luong_2_SP214"/>
      <sheetName val="Luong_3_SP314"/>
      <sheetName val="Luong_4_SP414"/>
      <sheetName val="Luong_4_SP514"/>
      <sheetName val="KL_VL14"/>
      <sheetName val="QT_9-614"/>
      <sheetName val="Thuong_luu_HB14"/>
      <sheetName val="QT_Ky_T14"/>
      <sheetName val="bc_vt_TON_BAI14"/>
      <sheetName val="KLTong_hop14"/>
      <sheetName val="Lan_can14"/>
      <sheetName val="Ranh_doc_(2)14"/>
      <sheetName val="Ranh_doc14"/>
      <sheetName val="Coc_tieu14"/>
      <sheetName val="Bien_bao14"/>
      <sheetName val="Nan_tuyen14"/>
      <sheetName val="Lan_114"/>
      <sheetName val="Lan__214"/>
      <sheetName val="Lan_314"/>
      <sheetName val="Gia_tri14"/>
      <sheetName val="Lan_5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Tong_Thu14"/>
      <sheetName val="Tong_Chi14"/>
      <sheetName val="Truong_hoc14"/>
      <sheetName val="Cty_CP14"/>
      <sheetName val="G_thau_3B14"/>
      <sheetName val="T_Hop_Thu-chi14"/>
      <sheetName val="Quyet_toan14"/>
      <sheetName val="Thu_hoi14"/>
      <sheetName val="Lai_vay14"/>
      <sheetName val="Tien_vay14"/>
      <sheetName val="Cong_no14"/>
      <sheetName val="Cop_pha14"/>
      <sheetName val="KL_Tram_Cty14"/>
      <sheetName val="Gam_may_Cty14"/>
      <sheetName val="KL_tram_KH14"/>
      <sheetName val="Gam_may_KH14"/>
      <sheetName val="Cach_dien14"/>
      <sheetName val="Mang_tai14"/>
      <sheetName val="KL_DDK14"/>
      <sheetName val="Mang_tai_DDK14"/>
      <sheetName val="KL_DDK0,414"/>
      <sheetName val="TT_Ky_thuat14"/>
      <sheetName val="CT_moi14"/>
      <sheetName val="Tu_dien14"/>
      <sheetName val="May_cat14"/>
      <sheetName val="Dao_Cly14"/>
      <sheetName val="Dao_Ptai12"/>
      <sheetName val="cap_so_lan_212"/>
      <sheetName val="cap_so_BHXH12"/>
      <sheetName val="tru_tien12"/>
      <sheetName val="yt_q212"/>
      <sheetName val="c45_t312"/>
      <sheetName val="c45_t612"/>
      <sheetName val="BHYT_Q3_200312"/>
      <sheetName val="C45_t712"/>
      <sheetName val="C47-t07_200312"/>
      <sheetName val="C45_t812"/>
      <sheetName val="C47-t08_200312"/>
      <sheetName val="C45_t0912"/>
      <sheetName val="C47-t09_200312"/>
      <sheetName val="C47_T1212"/>
      <sheetName val="BHYT_Q4-200312"/>
      <sheetName val="C45_T1012"/>
      <sheetName val="Xep_hang_20112"/>
      <sheetName val="toan_Cty12"/>
      <sheetName val="Cong_ty12"/>
      <sheetName val="XN_212"/>
      <sheetName val="XN_ong_CHi12"/>
      <sheetName val="N_XDCT&amp;_XKLD12"/>
      <sheetName val="CN_HCM12"/>
      <sheetName val="TT_XKLD(Nhan)12"/>
      <sheetName val="Ong_Hong12"/>
      <sheetName val="CN_hung_yen12"/>
      <sheetName val="Dong_nai12"/>
      <sheetName val="Tu_RMU12"/>
      <sheetName val="C_set12"/>
      <sheetName val="Sco_Cap12"/>
      <sheetName val="Sco_TB12"/>
      <sheetName val="TN_tram12"/>
      <sheetName val="TN_C_set12"/>
      <sheetName val="TN_TD_DDay12"/>
      <sheetName val="Phan_chung12"/>
      <sheetName val="CT_xa12"/>
      <sheetName val="Tien_ung12"/>
      <sheetName val="phi_luong312"/>
      <sheetName val="THVT_T512"/>
      <sheetName val="XL1_t512"/>
      <sheetName val="XL2_T512"/>
      <sheetName val="XL3_T512"/>
      <sheetName val="XL5_T512"/>
      <sheetName val="CC_XL112"/>
      <sheetName val="KKTS_0412"/>
      <sheetName val="nha_kct12"/>
      <sheetName val="Gia_DAN12"/>
      <sheetName val="binh_do12"/>
      <sheetName val="cot_lieu12"/>
      <sheetName val="van_khuon12"/>
      <sheetName val="CT_BT12"/>
      <sheetName val="lay_mau12"/>
      <sheetName val="mat_ngoai_goi12"/>
      <sheetName val="coc_tram-bt12"/>
      <sheetName val="Cong_hop12"/>
      <sheetName val="kldukien_(107)12"/>
      <sheetName val="qui1_(2)12"/>
      <sheetName val="TH_du_toan_12"/>
      <sheetName val="Du_toan_12"/>
      <sheetName val="C_Tinh12"/>
      <sheetName val="Phu_luc_HD12"/>
      <sheetName val="Gia_du_thau12"/>
      <sheetName val="Ca_xe12"/>
      <sheetName val="congtac_vien-uy12"/>
      <sheetName val="Nhan_luc200112"/>
      <sheetName val="huy_dong_von12"/>
      <sheetName val="Lai_vayxd12"/>
      <sheetName val="Lai_vayphaitra12"/>
      <sheetName val="Lai_vay_12"/>
      <sheetName val="tra_von12"/>
      <sheetName val="KH_chi_tiet12"/>
      <sheetName val="XE_DAU12"/>
      <sheetName val="XE_XANG12"/>
      <sheetName val="Hat_112"/>
      <sheetName val="_H8_duong12"/>
      <sheetName val="Hat_7dg12"/>
      <sheetName val="TH_duong_1B12"/>
      <sheetName val="TH_cau_1B12"/>
      <sheetName val="cau_H112"/>
      <sheetName val="Son_dg12"/>
      <sheetName val="THKL_H912"/>
      <sheetName val="VAT_TU_NHAN_TXQN12"/>
      <sheetName val="bang_tong_ke_khoi_luong_vat_t12"/>
      <sheetName val="hcong_tkhe12"/>
      <sheetName val="VAT_TU_NHAN_TKHE12"/>
      <sheetName val="hcong_qn12"/>
      <sheetName val="VAT_TU_NHAN_(2)12"/>
      <sheetName val="CO_SO_DU_LIEU_PTVL12"/>
      <sheetName val="Thang_1212"/>
      <sheetName val="Thang_113"/>
      <sheetName val="Thang_12_(2)12"/>
      <sheetName val="Thang_0112"/>
      <sheetName val="TH_mau_moi_tu_T1012"/>
      <sheetName val="Tong_hop_Quy_IV12"/>
      <sheetName val="KH_200³_(moi_max)12"/>
      <sheetName val="KL_XL200015"/>
      <sheetName val="Chiet_tinh15"/>
      <sheetName val="Van_chuyen15"/>
      <sheetName val="THKP_(2)15"/>
      <sheetName val="T_Bi15"/>
      <sheetName val="Thiet_ke15"/>
      <sheetName val="K_luong15"/>
      <sheetName val="TT_L215"/>
      <sheetName val="TT_L115"/>
      <sheetName val="Thue_Ngoai15"/>
      <sheetName val="Sheet2_(2)15"/>
      <sheetName val="Chi_tiet_-_Dv_lap15"/>
      <sheetName val="TH_KHTC15"/>
      <sheetName val="sent_to15"/>
      <sheetName val="LUAN_CHUYEN15"/>
      <sheetName val="KE_QUY15"/>
      <sheetName val="LUONGGIAN_TIEP15"/>
      <sheetName val="VAY_VON15"/>
      <sheetName val="O_THAO15"/>
      <sheetName val="Q_TRUNG15"/>
      <sheetName val="Y_THANH15"/>
      <sheetName val="Interim_payment15"/>
      <sheetName val="Bid_Sum15"/>
      <sheetName val="Item_B15"/>
      <sheetName val="Dg_A15"/>
      <sheetName val="Dg_B&amp;C15"/>
      <sheetName val="Material_at_site15"/>
      <sheetName val="Gia_VL15"/>
      <sheetName val="Bang_gia_ca_may15"/>
      <sheetName val="Bang_luong_CB15"/>
      <sheetName val="Bang_P_tich_CT15"/>
      <sheetName val="D_toan_chi_tiet15"/>
      <sheetName val="Bang_TH_Dtoan15"/>
      <sheetName val="KH_2003_(moi_max)15"/>
      <sheetName val="BCC_(2)15"/>
      <sheetName val="Bao_cao15"/>
      <sheetName val="Bao_cao_215"/>
      <sheetName val="Khoi_luong15"/>
      <sheetName val="Khoi_luong_mat15"/>
      <sheetName val="Bang_ke15"/>
      <sheetName val="T_HopKL15"/>
      <sheetName val="S_Luong15"/>
      <sheetName val="D_Dap15"/>
      <sheetName val="Q_Toan15"/>
      <sheetName val="Phan_tich_chi_phi15"/>
      <sheetName val="Chi_phi_nen_theo_BVTC15"/>
      <sheetName val="nhan_cong_phu15"/>
      <sheetName val="nhan_cong_Hung15"/>
      <sheetName val="Nhan_cong15"/>
      <sheetName val="Khoi_luong_nen_theo_BVTC15"/>
      <sheetName val="BU_CTPH15"/>
      <sheetName val="BU_tran3+360_2215"/>
      <sheetName val="Tran3+360_2215"/>
      <sheetName val="BU_tran2+386_415"/>
      <sheetName val="Tran2+386_415"/>
      <sheetName val="DTcong_4-515"/>
      <sheetName val="Bu_1-215"/>
      <sheetName val="Bu_12-1315"/>
      <sheetName val="DTcong_12-1315"/>
      <sheetName val="DT_cong13-13+15"/>
      <sheetName val="BU-_nhanh15"/>
      <sheetName val="dtcong_nh1-215"/>
      <sheetName val="dtcong_nh0-115"/>
      <sheetName val="BU_11-1215"/>
      <sheetName val="DTcong_11-1215"/>
      <sheetName val="Pr-_CC15"/>
      <sheetName val="MD_3-415"/>
      <sheetName val="ND_3-415"/>
      <sheetName val="MD_1-215"/>
      <sheetName val="ND_1-215"/>
      <sheetName val="MD_0-115"/>
      <sheetName val="ND_0-115"/>
      <sheetName val="Tong_hop15"/>
      <sheetName val="KL_tong15"/>
      <sheetName val="AC_PC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Dong_Dau15"/>
      <sheetName val="Dong_Dau_(2)15"/>
      <sheetName val="Sau_dong15"/>
      <sheetName val="Ma_xa15"/>
      <sheetName val="My_dinh15"/>
      <sheetName val="Tong_cong15"/>
      <sheetName val="__15"/>
      <sheetName val="san_vuon15"/>
      <sheetName val="khu_phu_tro15"/>
      <sheetName val="26+180-400_215"/>
      <sheetName val="26+180_Sub115"/>
      <sheetName val="26+180_Sub415"/>
      <sheetName val="26+180-400_5(k95)15"/>
      <sheetName val="26+400-620_3(k95)15"/>
      <sheetName val="26+400-640_1(k95)15"/>
      <sheetName val="26+960-27+150_915"/>
      <sheetName val="26+960-27+150_1015"/>
      <sheetName val="26+960-27+150_1115"/>
      <sheetName val="26+960-27+150_1215"/>
      <sheetName val="26+960-27+150_5(k95)15"/>
      <sheetName val="26+960-27+150_4(k95)15"/>
      <sheetName val="26+960-27+150_1(k95)15"/>
      <sheetName val="27+500-700_5(k95)15"/>
      <sheetName val="27+500-700_4(k95)15"/>
      <sheetName val="27+500-700_3(k95)15"/>
      <sheetName val="27+500-700_1(k95)15"/>
      <sheetName val="27+740-920_3(k95)15"/>
      <sheetName val="27+740-920_2115"/>
      <sheetName val="27+920-28+040_6,715"/>
      <sheetName val="27+920-28+040_1015"/>
      <sheetName val="27+920-28+160_Su315"/>
      <sheetName val="28+160-28+420_5K9515"/>
      <sheetName val="28+430-657_715"/>
      <sheetName val="Km28+430-657_815"/>
      <sheetName val="28+430-657_915"/>
      <sheetName val="28+430-667_1015"/>
      <sheetName val="28+430-657_1115"/>
      <sheetName val="28+430-657_4k9515"/>
      <sheetName val="28+500-657_1815"/>
      <sheetName val="28+520-657_1915"/>
      <sheetName val="be_tong15"/>
      <sheetName val="Tong_hop_thep15"/>
      <sheetName val="Thuyet_minh15"/>
      <sheetName val="DG_SOC15"/>
      <sheetName val="DG_HQ15"/>
      <sheetName val="Bot_Giat_C15"/>
      <sheetName val="Bot_Giat_P_15"/>
      <sheetName val="THAY_THUNG_H15"/>
      <sheetName val="thi_nghiem15"/>
      <sheetName val="TAI_TRONG15"/>
      <sheetName val="NOI_LUC15"/>
      <sheetName val="TINH_DUYET_THTT_CHINH15"/>
      <sheetName val="TDUYET_THTT_PHU15"/>
      <sheetName val="TINH_DAO_DONG_VA_DO_VONG15"/>
      <sheetName val="TINH_NEO15"/>
      <sheetName val="Phu_luc15"/>
      <sheetName val="Gia_trÞ15"/>
      <sheetName val="TH_(T1-6)15"/>
      <sheetName val="_NL15"/>
      <sheetName val="_NL_(2)15"/>
      <sheetName val="CDTHCT_(3)15"/>
      <sheetName val="thkl_(2)15"/>
      <sheetName val="long_tec15"/>
      <sheetName val="CDSL_(2)15"/>
      <sheetName val="Thep_15"/>
      <sheetName val="Chi_tiet_Khoi_luong15"/>
      <sheetName val="TH_khoi_luong15"/>
      <sheetName val="Chiet_tinh_vat_lieu_15"/>
      <sheetName val="TH_KL_VL15"/>
      <sheetName val="tong_hop_thanh_toan_thue15"/>
      <sheetName val="bang_ke_nop_thue15"/>
      <sheetName val="Tonh_hop_chi_phi15"/>
      <sheetName val="BK_chi_phi15"/>
      <sheetName val="KTra_DS_va_thue_GTGT15"/>
      <sheetName val="Kiãøm_tra_DS_thue_GTGT15"/>
      <sheetName val="XUAT(gia_von)15"/>
      <sheetName val="Xuat_(gia_ban)15"/>
      <sheetName val="Dchinh_TH_N-X-T15"/>
      <sheetName val="Tong_hop_N-X-T15"/>
      <sheetName val="thue_TH15"/>
      <sheetName val="tong_hop_200115"/>
      <sheetName val="qUYET_TOAN_THUE15"/>
      <sheetName val="DS_them_luong_qui_4-200215"/>
      <sheetName val="Phuc_loi_2-9-0215"/>
      <sheetName val="Thuong_nhan_dip_21-12-0215"/>
      <sheetName val="Thuong_dip_nhan_danh_hieu_AHL15"/>
      <sheetName val="Thang_luong_thu_13_nam_200215"/>
      <sheetName val="Luong_SX#_dip_Tet_Qui_Mui(don15"/>
      <sheetName val="cap_cho_cac_DT15"/>
      <sheetName val="Ung_-_hoan15"/>
      <sheetName val="CP_may15"/>
      <sheetName val="Quang_Tri15"/>
      <sheetName val="Da_Nang15"/>
      <sheetName val="Quang_Nam15"/>
      <sheetName val="Quang_Ngai15"/>
      <sheetName val="TH_DH-QN15"/>
      <sheetName val="KP_HD15"/>
      <sheetName val="DB_HD15"/>
      <sheetName val="vat_tu15"/>
      <sheetName val="CDTHU_CHI_T115"/>
      <sheetName val="THUCHI_215"/>
      <sheetName val="THU_CHI315"/>
      <sheetName val="THU_CHI_415"/>
      <sheetName val="THU_CHI515"/>
      <sheetName val="THU_CHI_615"/>
      <sheetName val="TU_CHI_715"/>
      <sheetName val="THU_CHI915"/>
      <sheetName val="THU_CHI_815"/>
      <sheetName val="THU_CHI_1015"/>
      <sheetName val="THU_CHI_1115"/>
      <sheetName val="THU_CHI_1215"/>
      <sheetName val="CT_Duong15"/>
      <sheetName val="D_gia15"/>
      <sheetName val="T_hop15"/>
      <sheetName val="CtP_tro15"/>
      <sheetName val="Nha_moi15"/>
      <sheetName val="TT-T_Tron_So_215"/>
      <sheetName val="Ct_Dam_15"/>
      <sheetName val="Ct_Duoi15"/>
      <sheetName val="Ct_Tren15"/>
      <sheetName val="D_giaMay15"/>
      <sheetName val="C_TIEU15"/>
      <sheetName val="T_Luong15"/>
      <sheetName val="T_HAO15"/>
      <sheetName val="DT_TUYEN15"/>
      <sheetName val="DT_GIA15"/>
      <sheetName val="KHDT_(2)15"/>
      <sheetName val="CL_15"/>
      <sheetName val="KQ_(2)15"/>
      <sheetName val="phan_tich_DG15"/>
      <sheetName val="gia_vat_lieu15"/>
      <sheetName val="gia_xe_may15"/>
      <sheetName val="gia_nhan_cong15"/>
      <sheetName val="cd_viaK0-T615"/>
      <sheetName val="cdvia_T6-Tc2415"/>
      <sheetName val="cdvia_Tc24-T4615"/>
      <sheetName val="cd_btnL2k0+361-T1915"/>
      <sheetName val="cong_Q215"/>
      <sheetName val="T_U_luong_Q115"/>
      <sheetName val="T_U_luong_Q215"/>
      <sheetName val="T_U_luong_Q315"/>
      <sheetName val="Dc_Dau15"/>
      <sheetName val="_o_to_Hien_815"/>
      <sheetName val="_o_to_Hien915"/>
      <sheetName val="_o_to_Hien1015"/>
      <sheetName val="_o_to_Hien1115"/>
      <sheetName val="_o_to_Hien12)15"/>
      <sheetName val="_o_to_Hien125"/>
      <sheetName val="_o_to_Hien215"/>
      <sheetName val="_o_to_Hien315"/>
      <sheetName val="_o_to_Hien415"/>
      <sheetName val="_o_to_Hien515"/>
      <sheetName val="_o_to_Phong_815"/>
      <sheetName val="_o_to_Phong915"/>
      <sheetName val="_o_to_Phong1015"/>
      <sheetName val="_o_to_Phong1115"/>
      <sheetName val="_o_to_Phong12)15"/>
      <sheetName val="_o_to_Phong125"/>
      <sheetName val="_o_to_Phong215"/>
      <sheetName val="_o_to_Phong315"/>
      <sheetName val="_o_to_Phong415"/>
      <sheetName val="_o_to_Phong515"/>
      <sheetName val="_o_to_Dung_8_15"/>
      <sheetName val="_D_tt_dau815"/>
      <sheetName val="_o_to_Dung_915"/>
      <sheetName val="_D9_tt_dau15"/>
      <sheetName val="_D10_tt_dau15"/>
      <sheetName val="_o_to_Dung_1015"/>
      <sheetName val="_o_to_Dung_1115"/>
      <sheetName val="_o_to_Dung_12)15"/>
      <sheetName val="_o_to_Dung_125"/>
      <sheetName val="_o_to_Dung215"/>
      <sheetName val="_o_to_Dung315"/>
      <sheetName val="_o_to_Dung415"/>
      <sheetName val="_o_totrongT10-1215"/>
      <sheetName val="_o_totrongT215"/>
      <sheetName val="_o_totrungT10-1215"/>
      <sheetName val="_o_toMinhT10-12_15"/>
      <sheetName val="_o_toMinhT215"/>
      <sheetName val="_o_toTrieuT10-12__15"/>
      <sheetName val="Luong_8_SP15"/>
      <sheetName val="Luong_9_SP_15"/>
      <sheetName val="Luong_10_SP_15"/>
      <sheetName val="Luong_11_SP_15"/>
      <sheetName val="Luong_12_SP15"/>
      <sheetName val="Luong_1_SP115"/>
      <sheetName val="Luong_2_SP215"/>
      <sheetName val="Luong_3_SP315"/>
      <sheetName val="Luong_4_SP415"/>
      <sheetName val="Luong_4_SP515"/>
      <sheetName val="KL_VL15"/>
      <sheetName val="QT_9-615"/>
      <sheetName val="Thuong_luu_HB15"/>
      <sheetName val="QT_Ky_T15"/>
      <sheetName val="bc_vt_TON_BAI15"/>
      <sheetName val="KLTong_hop15"/>
      <sheetName val="Lan_can15"/>
      <sheetName val="Ranh_doc_(2)15"/>
      <sheetName val="Ranh_doc15"/>
      <sheetName val="Coc_tieu15"/>
      <sheetName val="Bien_bao15"/>
      <sheetName val="Nan_tuyen15"/>
      <sheetName val="Lan_115"/>
      <sheetName val="Lan__215"/>
      <sheetName val="Lan_315"/>
      <sheetName val="Gia_tri15"/>
      <sheetName val="Lan_5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Tong_Thu15"/>
      <sheetName val="Tong_Chi15"/>
      <sheetName val="Truong_hoc15"/>
      <sheetName val="Cty_CP15"/>
      <sheetName val="G_thau_3B15"/>
      <sheetName val="T_Hop_Thu-chi15"/>
      <sheetName val="Quyet_toan15"/>
      <sheetName val="Thu_hoi15"/>
      <sheetName val="Lai_vay15"/>
      <sheetName val="Tien_vay15"/>
      <sheetName val="Cong_no15"/>
      <sheetName val="Cop_pha15"/>
      <sheetName val="KL_Tram_Cty15"/>
      <sheetName val="Gam_may_Cty15"/>
      <sheetName val="KL_tram_KH15"/>
      <sheetName val="Gam_may_KH15"/>
      <sheetName val="Cach_dien15"/>
      <sheetName val="Mang_tai15"/>
      <sheetName val="KL_DDK15"/>
      <sheetName val="Mang_tai_DDK15"/>
      <sheetName val="KL_DDK0,415"/>
      <sheetName val="TT_Ky_thuat15"/>
      <sheetName val="CT_moi15"/>
      <sheetName val="Tu_dien15"/>
      <sheetName val="May_cat15"/>
      <sheetName val="Dao_Cly15"/>
      <sheetName val="Dao_Ptai13"/>
      <sheetName val="cap_so_lan_213"/>
      <sheetName val="cap_so_BHXH13"/>
      <sheetName val="tru_tien13"/>
      <sheetName val="yt_q213"/>
      <sheetName val="c45_t313"/>
      <sheetName val="c45_t613"/>
      <sheetName val="BHYT_Q3_200313"/>
      <sheetName val="C45_t713"/>
      <sheetName val="C47-t07_200313"/>
      <sheetName val="C45_t813"/>
      <sheetName val="C47-t08_200313"/>
      <sheetName val="C45_t0913"/>
      <sheetName val="C47-t09_200313"/>
      <sheetName val="C47_T1213"/>
      <sheetName val="BHYT_Q4-200313"/>
      <sheetName val="C45_T1013"/>
      <sheetName val="Xep_hang_20113"/>
      <sheetName val="toan_Cty13"/>
      <sheetName val="Cong_ty13"/>
      <sheetName val="XN_213"/>
      <sheetName val="XN_ong_CHi13"/>
      <sheetName val="N_XDCT&amp;_XKLD13"/>
      <sheetName val="CN_HCM13"/>
      <sheetName val="TT_XKLD(Nhan)13"/>
      <sheetName val="Ong_Hong13"/>
      <sheetName val="CN_hung_yen13"/>
      <sheetName val="Dong_nai13"/>
      <sheetName val="Tu_RMU13"/>
      <sheetName val="C_set13"/>
      <sheetName val="Sco_Cap13"/>
      <sheetName val="Sco_TB13"/>
      <sheetName val="TN_tram13"/>
      <sheetName val="TN_C_set13"/>
      <sheetName val="TN_TD_DDay13"/>
      <sheetName val="Phan_chung13"/>
      <sheetName val="CT_xa13"/>
      <sheetName val="Tien_ung13"/>
      <sheetName val="phi_luong313"/>
      <sheetName val="THVT_T513"/>
      <sheetName val="XL1_t513"/>
      <sheetName val="XL2_T513"/>
      <sheetName val="XL3_T513"/>
      <sheetName val="XL5_T513"/>
      <sheetName val="CC_XL113"/>
      <sheetName val="KKTS_0413"/>
      <sheetName val="nha_kct13"/>
      <sheetName val="Gia_DAN13"/>
      <sheetName val="binh_do13"/>
      <sheetName val="cot_lieu13"/>
      <sheetName val="van_khuon13"/>
      <sheetName val="CT_BT13"/>
      <sheetName val="lay_mau13"/>
      <sheetName val="mat_ngoai_goi13"/>
      <sheetName val="coc_tram-bt13"/>
      <sheetName val="Cong_hop13"/>
      <sheetName val="kldukien_(107)13"/>
      <sheetName val="qui1_(2)13"/>
      <sheetName val="TH_du_toan_13"/>
      <sheetName val="Du_toan_13"/>
      <sheetName val="C_Tinh13"/>
      <sheetName val="Phu_luc_HD13"/>
      <sheetName val="Gia_du_thau13"/>
      <sheetName val="Ca_xe13"/>
      <sheetName val="congtac_vien-uy13"/>
      <sheetName val="Nhan_luc200113"/>
      <sheetName val="huy_dong_von13"/>
      <sheetName val="Lai_vayxd13"/>
      <sheetName val="Lai_vayphaitra13"/>
      <sheetName val="Lai_vay_13"/>
      <sheetName val="tra_von13"/>
      <sheetName val="KH_chi_tiet13"/>
      <sheetName val="XE_DAU13"/>
      <sheetName val="XE_XANG13"/>
      <sheetName val="Hat_113"/>
      <sheetName val="_H8_duong13"/>
      <sheetName val="Hat_7dg13"/>
      <sheetName val="TH_duong_1B13"/>
      <sheetName val="TH_cau_1B13"/>
      <sheetName val="cau_H113"/>
      <sheetName val="Son_dg13"/>
      <sheetName val="THKL_H913"/>
      <sheetName val="VAT_TU_NHAN_TXQN13"/>
      <sheetName val="bang_tong_ke_khoi_luong_vat_t13"/>
      <sheetName val="hcong_tkhe13"/>
      <sheetName val="VAT_TU_NHAN_TKHE13"/>
      <sheetName val="hcong_qn13"/>
      <sheetName val="VAT_TU_NHAN_(2)13"/>
      <sheetName val="CO_SO_DU_LIEU_PTVL13"/>
      <sheetName val="Thang_1213"/>
      <sheetName val="Thang_114"/>
      <sheetName val="Thang_12_(2)13"/>
      <sheetName val="Thang_0113"/>
      <sheetName val="TH_mau_moi_tu_T1013"/>
      <sheetName val="Tong_hop_Quy_IV13"/>
      <sheetName val="KH_200³_(moi_max)13"/>
      <sheetName val="KL_XL200016"/>
      <sheetName val="Chiet_tinh16"/>
      <sheetName val="Van_chuyen16"/>
      <sheetName val="THKP_(2)16"/>
      <sheetName val="T_Bi16"/>
      <sheetName val="Thiet_ke16"/>
      <sheetName val="K_luong16"/>
      <sheetName val="TT_L216"/>
      <sheetName val="TT_L116"/>
      <sheetName val="Thue_Ngoai16"/>
      <sheetName val="Sheet2_(2)16"/>
      <sheetName val="Chi_tiet_-_Dv_lap16"/>
      <sheetName val="TH_KHTC16"/>
      <sheetName val="sent_to16"/>
      <sheetName val="LUAN_CHUYEN16"/>
      <sheetName val="KE_QUY16"/>
      <sheetName val="LUONGGIAN_TIEP16"/>
      <sheetName val="VAY_VON16"/>
      <sheetName val="O_THAO16"/>
      <sheetName val="Q_TRUNG16"/>
      <sheetName val="Y_THANH16"/>
      <sheetName val="Interim_payment16"/>
      <sheetName val="Bid_Sum16"/>
      <sheetName val="Item_B16"/>
      <sheetName val="Dg_A16"/>
      <sheetName val="Dg_B&amp;C16"/>
      <sheetName val="Material_at_site16"/>
      <sheetName val="Gia_VL16"/>
      <sheetName val="Bang_gia_ca_may16"/>
      <sheetName val="Bang_luong_CB16"/>
      <sheetName val="Bang_P_tich_CT16"/>
      <sheetName val="D_toan_chi_tiet16"/>
      <sheetName val="Bang_TH_Dtoan16"/>
      <sheetName val="KH_2003_(moi_max)16"/>
      <sheetName val="BCC_(2)16"/>
      <sheetName val="Bao_cao16"/>
      <sheetName val="Bao_cao_216"/>
      <sheetName val="Khoi_luong16"/>
      <sheetName val="Khoi_luong_mat16"/>
      <sheetName val="Bang_ke16"/>
      <sheetName val="T_HopKL16"/>
      <sheetName val="S_Luong16"/>
      <sheetName val="D_Dap16"/>
      <sheetName val="Q_Toan16"/>
      <sheetName val="Phan_tich_chi_phi16"/>
      <sheetName val="Chi_phi_nen_theo_BVTC16"/>
      <sheetName val="nhan_cong_phu16"/>
      <sheetName val="nhan_cong_Hung16"/>
      <sheetName val="Nhan_cong16"/>
      <sheetName val="Khoi_luong_nen_theo_BVTC16"/>
      <sheetName val="BU_CTPH16"/>
      <sheetName val="BU_tran3+360_2216"/>
      <sheetName val="Tran3+360_2216"/>
      <sheetName val="BU_tran2+386_416"/>
      <sheetName val="Tran2+386_416"/>
      <sheetName val="DTcong_4-516"/>
      <sheetName val="Bu_1-216"/>
      <sheetName val="Bu_12-1316"/>
      <sheetName val="DTcong_12-1316"/>
      <sheetName val="DT_cong13-13+16"/>
      <sheetName val="BU-_nhanh16"/>
      <sheetName val="dtcong_nh1-216"/>
      <sheetName val="dtcong_nh0-116"/>
      <sheetName val="BU_11-1216"/>
      <sheetName val="DTcong_11-1216"/>
      <sheetName val="Pr-_CC16"/>
      <sheetName val="MD_3-416"/>
      <sheetName val="ND_3-416"/>
      <sheetName val="MD_1-216"/>
      <sheetName val="ND_1-216"/>
      <sheetName val="MD_0-116"/>
      <sheetName val="ND_0-116"/>
      <sheetName val="Tong_hop16"/>
      <sheetName val="KL_tong16"/>
      <sheetName val="AC_PC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Dong_Dau16"/>
      <sheetName val="Dong_Dau_(2)16"/>
      <sheetName val="Sau_dong16"/>
      <sheetName val="Ma_xa16"/>
      <sheetName val="My_dinh16"/>
      <sheetName val="Tong_cong16"/>
      <sheetName val="__16"/>
      <sheetName val="san_vuon16"/>
      <sheetName val="khu_phu_tro16"/>
      <sheetName val="26+180-400_216"/>
      <sheetName val="26+180_Sub116"/>
      <sheetName val="26+180_Sub416"/>
      <sheetName val="26+180-400_5(k95)16"/>
      <sheetName val="26+400-620_3(k95)16"/>
      <sheetName val="26+400-640_1(k95)16"/>
      <sheetName val="26+960-27+150_916"/>
      <sheetName val="26+960-27+150_1016"/>
      <sheetName val="26+960-27+150_1116"/>
      <sheetName val="26+960-27+150_1216"/>
      <sheetName val="26+960-27+150_5(k95)16"/>
      <sheetName val="26+960-27+150_4(k95)16"/>
      <sheetName val="26+960-27+150_1(k95)16"/>
      <sheetName val="27+500-700_5(k95)16"/>
      <sheetName val="27+500-700_4(k95)16"/>
      <sheetName val="27+500-700_3(k95)16"/>
      <sheetName val="27+500-700_1(k95)16"/>
      <sheetName val="27+740-920_3(k95)16"/>
      <sheetName val="27+740-920_2116"/>
      <sheetName val="27+920-28+040_6,716"/>
      <sheetName val="27+920-28+040_1016"/>
      <sheetName val="27+920-28+160_Su316"/>
      <sheetName val="28+160-28+420_5K9516"/>
      <sheetName val="28+430-657_716"/>
      <sheetName val="Km28+430-657_816"/>
      <sheetName val="28+430-657_916"/>
      <sheetName val="28+430-667_1016"/>
      <sheetName val="28+430-657_1116"/>
      <sheetName val="28+430-657_4k9516"/>
      <sheetName val="28+500-657_1816"/>
      <sheetName val="28+520-657_1916"/>
      <sheetName val="be_tong16"/>
      <sheetName val="Tong_hop_thep16"/>
      <sheetName val="Thuyet_minh16"/>
      <sheetName val="DG_SOC16"/>
      <sheetName val="DG_HQ16"/>
      <sheetName val="Bot_Giat_C16"/>
      <sheetName val="Bot_Giat_P_16"/>
      <sheetName val="THAY_THUNG_H16"/>
      <sheetName val="thi_nghiem16"/>
      <sheetName val="TAI_TRONG16"/>
      <sheetName val="NOI_LUC16"/>
      <sheetName val="TINH_DUYET_THTT_CHINH16"/>
      <sheetName val="TDUYET_THTT_PHU16"/>
      <sheetName val="TINH_DAO_DONG_VA_DO_VONG16"/>
      <sheetName val="TINH_NEO16"/>
      <sheetName val="Phu_luc16"/>
      <sheetName val="Gia_trÞ16"/>
      <sheetName val="TH_(T1-6)16"/>
      <sheetName val="_NL16"/>
      <sheetName val="_NL_(2)16"/>
      <sheetName val="CDTHCT_(3)16"/>
      <sheetName val="thkl_(2)16"/>
      <sheetName val="long_tec16"/>
      <sheetName val="CDSL_(2)16"/>
      <sheetName val="Thep_16"/>
      <sheetName val="Chi_tiet_Khoi_luong16"/>
      <sheetName val="TH_khoi_luong16"/>
      <sheetName val="Chiet_tinh_vat_lieu_16"/>
      <sheetName val="TH_KL_VL16"/>
      <sheetName val="tong_hop_thanh_toan_thue16"/>
      <sheetName val="bang_ke_nop_thue16"/>
      <sheetName val="Tonh_hop_chi_phi16"/>
      <sheetName val="BK_chi_phi16"/>
      <sheetName val="KTra_DS_va_thue_GTGT16"/>
      <sheetName val="Kiãøm_tra_DS_thue_GTGT16"/>
      <sheetName val="XUAT(gia_von)16"/>
      <sheetName val="Xuat_(gia_ban)16"/>
      <sheetName val="Dchinh_TH_N-X-T16"/>
      <sheetName val="Tong_hop_N-X-T16"/>
      <sheetName val="thue_TH16"/>
      <sheetName val="tong_hop_200116"/>
      <sheetName val="qUYET_TOAN_THUE16"/>
      <sheetName val="DS_them_luong_qui_4-200216"/>
      <sheetName val="Phuc_loi_2-9-0216"/>
      <sheetName val="Thuong_nhan_dip_21-12-0216"/>
      <sheetName val="Thuong_dip_nhan_danh_hieu_AHL16"/>
      <sheetName val="Thang_luong_thu_13_nam_200216"/>
      <sheetName val="Luong_SX#_dip_Tet_Qui_Mui(don16"/>
      <sheetName val="cap_cho_cac_DT16"/>
      <sheetName val="Ung_-_hoan16"/>
      <sheetName val="CP_may16"/>
      <sheetName val="Quang_Tri16"/>
      <sheetName val="Da_Nang16"/>
      <sheetName val="Quang_Nam16"/>
      <sheetName val="Quang_Ngai16"/>
      <sheetName val="TH_DH-QN16"/>
      <sheetName val="KP_HD16"/>
      <sheetName val="DB_HD16"/>
      <sheetName val="vat_tu16"/>
      <sheetName val="CDTHU_CHI_T116"/>
      <sheetName val="THUCHI_216"/>
      <sheetName val="THU_CHI316"/>
      <sheetName val="THU_CHI_416"/>
      <sheetName val="THU_CHI516"/>
      <sheetName val="THU_CHI_616"/>
      <sheetName val="TU_CHI_716"/>
      <sheetName val="THU_CHI916"/>
      <sheetName val="THU_CHI_816"/>
      <sheetName val="THU_CHI_1016"/>
      <sheetName val="THU_CHI_1116"/>
      <sheetName val="THU_CHI_1216"/>
      <sheetName val="CT_Duong16"/>
      <sheetName val="D_gia16"/>
      <sheetName val="T_hop16"/>
      <sheetName val="CtP_tro16"/>
      <sheetName val="Nha_moi16"/>
      <sheetName val="TT-T_Tron_So_216"/>
      <sheetName val="Ct_Dam_16"/>
      <sheetName val="Ct_Duoi16"/>
      <sheetName val="Ct_Tren16"/>
      <sheetName val="D_giaMay16"/>
      <sheetName val="C_TIEU16"/>
      <sheetName val="T_Luong16"/>
      <sheetName val="T_HAO16"/>
      <sheetName val="DT_TUYEN16"/>
      <sheetName val="DT_GIA16"/>
      <sheetName val="KHDT_(2)16"/>
      <sheetName val="CL_16"/>
      <sheetName val="KQ_(2)16"/>
      <sheetName val="phan_tich_DG16"/>
      <sheetName val="gia_vat_lieu16"/>
      <sheetName val="gia_xe_may16"/>
      <sheetName val="gia_nhan_cong16"/>
      <sheetName val="cd_viaK0-T616"/>
      <sheetName val="cdvia_T6-Tc2416"/>
      <sheetName val="cdvia_Tc24-T4616"/>
      <sheetName val="cd_btnL2k0+361-T1916"/>
      <sheetName val="cong_Q216"/>
      <sheetName val="T_U_luong_Q116"/>
      <sheetName val="T_U_luong_Q216"/>
      <sheetName val="T_U_luong_Q316"/>
      <sheetName val="Dc_Dau16"/>
      <sheetName val="_o_to_Hien_816"/>
      <sheetName val="_o_to_Hien916"/>
      <sheetName val="_o_to_Hien1016"/>
      <sheetName val="_o_to_Hien1116"/>
      <sheetName val="_o_to_Hien12)16"/>
      <sheetName val="_o_to_Hien126"/>
      <sheetName val="_o_to_Hien216"/>
      <sheetName val="_o_to_Hien316"/>
      <sheetName val="_o_to_Hien416"/>
      <sheetName val="_o_to_Hien516"/>
      <sheetName val="_o_to_Phong_816"/>
      <sheetName val="_o_to_Phong916"/>
      <sheetName val="_o_to_Phong1016"/>
      <sheetName val="_o_to_Phong1116"/>
      <sheetName val="_o_to_Phong12)16"/>
      <sheetName val="_o_to_Phong126"/>
      <sheetName val="_o_to_Phong216"/>
      <sheetName val="_o_to_Phong316"/>
      <sheetName val="_o_to_Phong416"/>
      <sheetName val="_o_to_Phong516"/>
      <sheetName val="_o_to_Dung_8_16"/>
      <sheetName val="_D_tt_dau816"/>
      <sheetName val="_o_to_Dung_916"/>
      <sheetName val="_D9_tt_dau16"/>
      <sheetName val="_D10_tt_dau16"/>
      <sheetName val="_o_to_Dung_1016"/>
      <sheetName val="_o_to_Dung_1116"/>
      <sheetName val="_o_to_Dung_12)16"/>
      <sheetName val="_o_to_Dung_126"/>
      <sheetName val="_o_to_Dung216"/>
      <sheetName val="_o_to_Dung316"/>
      <sheetName val="_o_to_Dung416"/>
      <sheetName val="_o_totrongT10-1216"/>
      <sheetName val="_o_totrongT216"/>
      <sheetName val="_o_totrungT10-1216"/>
      <sheetName val="_o_toMinhT10-12_16"/>
      <sheetName val="_o_toMinhT216"/>
      <sheetName val="_o_toTrieuT10-12__16"/>
      <sheetName val="Luong_8_SP16"/>
      <sheetName val="Luong_9_SP_16"/>
      <sheetName val="Luong_10_SP_16"/>
      <sheetName val="Luong_11_SP_16"/>
      <sheetName val="Luong_12_SP16"/>
      <sheetName val="Luong_1_SP116"/>
      <sheetName val="Luong_2_SP216"/>
      <sheetName val="Luong_3_SP316"/>
      <sheetName val="Luong_4_SP416"/>
      <sheetName val="Luong_4_SP516"/>
      <sheetName val="KL_VL16"/>
      <sheetName val="QT_9-616"/>
      <sheetName val="Thuong_luu_HB16"/>
      <sheetName val="QT_Ky_T16"/>
      <sheetName val="bc_vt_TON_BAI16"/>
      <sheetName val="KLTong_hop16"/>
      <sheetName val="Lan_can16"/>
      <sheetName val="Ranh_doc_(2)16"/>
      <sheetName val="Ranh_doc16"/>
      <sheetName val="Coc_tieu16"/>
      <sheetName val="Bien_bao16"/>
      <sheetName val="Nan_tuyen16"/>
      <sheetName val="Lan_116"/>
      <sheetName val="Lan__216"/>
      <sheetName val="Lan_316"/>
      <sheetName val="Gia_tri16"/>
      <sheetName val="Lan_5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Tong_Thu16"/>
      <sheetName val="Tong_Chi16"/>
      <sheetName val="Truong_hoc16"/>
      <sheetName val="Cty_CP16"/>
      <sheetName val="G_thau_3B16"/>
      <sheetName val="T_Hop_Thu-chi16"/>
      <sheetName val="Quyet_toan16"/>
      <sheetName val="Thu_hoi16"/>
      <sheetName val="Lai_vay16"/>
      <sheetName val="Tien_vay16"/>
      <sheetName val="Cong_no16"/>
      <sheetName val="Cop_pha16"/>
      <sheetName val="KL_Tram_Cty16"/>
      <sheetName val="Gam_may_Cty16"/>
      <sheetName val="KL_tram_KH16"/>
      <sheetName val="Gam_may_KH16"/>
      <sheetName val="Cach_dien16"/>
      <sheetName val="Mang_tai16"/>
      <sheetName val="KL_DDK16"/>
      <sheetName val="Mang_tai_DDK16"/>
      <sheetName val="KL_DDK0,416"/>
      <sheetName val="TT_Ky_thuat16"/>
      <sheetName val="CT_moi16"/>
      <sheetName val="Tu_dien16"/>
      <sheetName val="May_cat16"/>
      <sheetName val="Dao_Cly16"/>
      <sheetName val="Dao_Ptai14"/>
      <sheetName val="cap_so_lan_214"/>
      <sheetName val="cap_so_BHXH14"/>
      <sheetName val="tru_tien14"/>
      <sheetName val="yt_q214"/>
      <sheetName val="c45_t314"/>
      <sheetName val="c45_t614"/>
      <sheetName val="BHYT_Q3_200314"/>
      <sheetName val="C45_t714"/>
      <sheetName val="C47-t07_200314"/>
      <sheetName val="C45_t814"/>
      <sheetName val="C47-t08_200314"/>
      <sheetName val="C45_t0914"/>
      <sheetName val="C47-t09_200314"/>
      <sheetName val="C47_T1214"/>
      <sheetName val="BHYT_Q4-200314"/>
      <sheetName val="C45_T1014"/>
      <sheetName val="Xep_hang_20114"/>
      <sheetName val="toan_Cty14"/>
      <sheetName val="Cong_ty14"/>
      <sheetName val="XN_214"/>
      <sheetName val="XN_ong_CHi14"/>
      <sheetName val="N_XDCT&amp;_XKLD14"/>
      <sheetName val="CN_HCM14"/>
      <sheetName val="TT_XKLD(Nhan)14"/>
      <sheetName val="Ong_Hong14"/>
      <sheetName val="CN_hung_yen14"/>
      <sheetName val="Dong_nai14"/>
      <sheetName val="Tu_RMU14"/>
      <sheetName val="C_set14"/>
      <sheetName val="Sco_Cap14"/>
      <sheetName val="Sco_TB14"/>
      <sheetName val="TN_tram14"/>
      <sheetName val="TN_C_set14"/>
      <sheetName val="TN_TD_DDay14"/>
      <sheetName val="Phan_chung14"/>
      <sheetName val="CT_xa14"/>
      <sheetName val="Tien_ung14"/>
      <sheetName val="phi_luong314"/>
      <sheetName val="THVT_T514"/>
      <sheetName val="XL1_t514"/>
      <sheetName val="XL2_T514"/>
      <sheetName val="XL3_T514"/>
      <sheetName val="XL5_T514"/>
      <sheetName val="CC_XL114"/>
      <sheetName val="KKTS_0414"/>
      <sheetName val="nha_kct14"/>
      <sheetName val="Gia_DAN14"/>
      <sheetName val="binh_do14"/>
      <sheetName val="cot_lieu14"/>
      <sheetName val="van_khuon14"/>
      <sheetName val="CT_BT14"/>
      <sheetName val="lay_mau14"/>
      <sheetName val="mat_ngoai_goi14"/>
      <sheetName val="coc_tram-bt14"/>
      <sheetName val="Cong_hop14"/>
      <sheetName val="kldukien_(107)14"/>
      <sheetName val="qui1_(2)14"/>
      <sheetName val="TH_du_toan_14"/>
      <sheetName val="Du_toan_14"/>
      <sheetName val="C_Tinh14"/>
      <sheetName val="Phu_luc_HD14"/>
      <sheetName val="Gia_du_thau14"/>
      <sheetName val="Ca_xe14"/>
      <sheetName val="congtac_vien-uy14"/>
      <sheetName val="Nhan_luc200114"/>
      <sheetName val="huy_dong_von14"/>
      <sheetName val="Lai_vayxd14"/>
      <sheetName val="Lai_vayphaitra14"/>
      <sheetName val="Lai_vay_14"/>
      <sheetName val="tra_von14"/>
      <sheetName val="KH_chi_tiet14"/>
      <sheetName val="XE_DAU14"/>
      <sheetName val="XE_XANG14"/>
      <sheetName val="Hat_114"/>
      <sheetName val="_H8_duong14"/>
      <sheetName val="Hat_7dg14"/>
      <sheetName val="TH_duong_1B14"/>
      <sheetName val="TH_cau_1B14"/>
      <sheetName val="cau_H114"/>
      <sheetName val="Son_dg14"/>
      <sheetName val="THKL_H914"/>
      <sheetName val="VAT_TU_NHAN_TXQN14"/>
      <sheetName val="bang_tong_ke_khoi_luong_vat_t14"/>
      <sheetName val="hcong_tkhe14"/>
      <sheetName val="VAT_TU_NHAN_TKHE14"/>
      <sheetName val="hcong_qn14"/>
      <sheetName val="VAT_TU_NHAN_(2)14"/>
      <sheetName val="CO_SO_DU_LIEU_PTVL14"/>
      <sheetName val="Thang_1214"/>
      <sheetName val="Thang_115"/>
      <sheetName val="Thang_12_(2)14"/>
      <sheetName val="Thang_0114"/>
      <sheetName val="TH_mau_moi_tu_T1014"/>
      <sheetName val="Tong_hop_Quy_IV14"/>
      <sheetName val="KH_200³_(moi_max)14"/>
      <sheetName val="theo doi sach T11"/>
      <sheetName val="U102-U104 Detail"/>
      <sheetName val="CPLT"/>
      <sheetName val="gene0402AMT&gt;0"/>
      <sheetName val="Loading"/>
      <sheetName val="Check C"/>
      <sheetName val="Van chtyen"/>
      <sheetName val="DSHD DH"/>
      <sheetName val="D.HopKL"/>
      <sheetName val="Daodat"/>
      <sheetName val="VCTC"/>
      <sheetName val="gia vaԀ_x0000__x0000__x0000_Ȁ_x0000_"/>
      <sheetName val="gia vaԀ_x0000__x0000__x0000__x0000__x0000_"/>
      <sheetName val="07.THDZ"/>
      <sheetName val="BANRA"/>
      <sheetName val="PH 5"/>
      <sheetName val="Purchased Goods Detail"/>
      <sheetName val="T.KE CP1"/>
      <sheetName val="GDTL cong D40"/>
      <sheetName val="THKPcong D40"/>
      <sheetName val="GDTran gieng"/>
      <sheetName val="THKPtran gieng"/>
      <sheetName val="XD"/>
      <sheetName val="THDT (2)"/>
      <sheetName val="DB (2)"/>
      <sheetName val="THTke"/>
      <sheetName val="DGTLdap dat (3)"/>
      <sheetName val="TM Du toan"/>
      <sheetName val="THKP dap chinh (3)"/>
      <sheetName val="Dec3þ"/>
      <sheetName val="Tien Vay 311"/>
      <sheetName val="DTCTiet"/>
      <sheetName val="DT BH"/>
      <sheetName val="So QTM 2005"/>
      <sheetName val="QUY TM 2004"/>
      <sheetName val="TB_220"/>
      <sheetName val="ctdz10"/>
      <sheetName val="5%"/>
      <sheetName val="Phuc loiע"/>
      <sheetName val="기계_x0005_"/>
      <sheetName val="C45A-B"/>
      <sheetName val="gia vaԀ"/>
      <sheetName val="THKP (2("/>
      <sheetName val="LUþ"/>
      <sheetName val="PGV-Th_(2)"/>
      <sheetName val="CAU_1"/>
      <sheetName val="CAU5_A_Thu"/>
      <sheetName val="yen_lenh"/>
      <sheetName val="CAU5_(1+2)"/>
      <sheetName val="CAU_7_(O_Hien)"/>
      <sheetName val="CAU_7"/>
      <sheetName val="TCCG_(_NH)"/>
      <sheetName val="Cau_9"/>
      <sheetName val="Cau_11"/>
      <sheetName val="khen_thuong_(2)"/>
      <sheetName val="khen_thuong"/>
      <sheetName val="San_luong"/>
      <sheetName val="Thu_nhap"/>
      <sheetName val="CT_Thang_Mo"/>
      <sheetName val="CT__PL"/>
      <sheetName val="Dept_code"/>
      <sheetName val="Line_code"/>
      <sheetName val="TK11"/>
      <sheetName val="GS"/>
      <sheetName val="Allocation-out"/>
      <sheetName val="대구"/>
      <sheetName val="Thang01"/>
      <sheetName val="Thang02"/>
      <sheetName val="Thang03"/>
      <sheetName val="Thang04"/>
      <sheetName val="Thang05"/>
      <sheetName val="Thang06"/>
      <sheetName val="Thang07"/>
      <sheetName val="Thang08"/>
      <sheetName val="Thang09"/>
      <sheetName val="Thang10"/>
      <sheetName val="Thang11"/>
      <sheetName val="Thang12"/>
      <sheetName val="Ketchuyen"/>
      <sheetName val="GTGT2004"/>
      <sheetName val="TNDN2004"/>
      <sheetName val="ChitietTNDN"/>
      <sheetName val="Dukien2005"/>
      <sheetName val="Dangkyluong05"/>
      <sheetName val="99원가원판"/>
      <sheetName val="chitimc"/>
      <sheetName val="Detail"/>
      <sheetName val="Справочник статей ОРЕХ"/>
      <sheetName val="Справочник МВЗ-ЦФО "/>
      <sheetName val="справочники разные"/>
      <sheetName val="справоч САРЕХ 2 уровень"/>
      <sheetName val="справочн САРЕХ 1 уровень"/>
      <sheetName val="Блоки"/>
      <sheetName val="Справочник ОРЕХ I и II уровни"/>
      <sheetName val="Справочник Блоки"/>
      <sheetName val="Справочник структ. предп.ЦФО"/>
      <sheetName val="vs"/>
      <sheetName val="HD"/>
      <sheetName val="TS"/>
      <sheetName val="VB"/>
      <sheetName val="DGTH_CT"/>
      <sheetName val="SADSAQ"/>
      <sheetName val="BC t×nh h×nh thùc hiÖn qu©n sè"/>
      <sheetName val="Chi tiet so du Tai khoan"/>
      <sheetName val="BC t×nh h×nh nhËn vµ quyÕt KP"/>
      <sheetName val="BC-QT nghiÖp vô +TXuyªn- 2002"/>
      <sheetName val="bao cao thuc hien NS bao dam "/>
      <sheetName val="Bc TQT chi BHXH - 2002"/>
      <sheetName val="BC QT gi¸ trÞ hiÖn vËt"/>
      <sheetName val="BCKP XD cong trinh PT"/>
      <sheetName val="bao cao thuc hien KH TMat"/>
      <sheetName val="B¶ng kiÓm kª quÜ tiÒn mÆt"/>
      <sheetName val="BC KQua HDong co thu"/>
      <sheetName val="THop chi phi  SXKD"/>
      <sheetName val="B¶ng tæng hîp KHMM TBÞ"/>
      <sheetName val="Qui cq -A4"/>
      <sheetName val="B¸o c¸o thu chi quÜ c¬ quan"/>
      <sheetName val="BC quyet to¸n KPXDCB"/>
      <sheetName val="QT KPhi - a4"/>
      <sheetName val="Phan tich hieu qua"/>
      <sheetName val="PLuc TH CPhi DAXN"/>
      <sheetName val="BCQT DAXNeo"/>
      <sheetName val="BC QT chi tro cap co cong CM"/>
      <sheetName val="1-TH"/>
      <sheetName val="KHAI THAC"/>
      <sheetName val="XN XAY LAP"/>
      <sheetName val="CO DIEN"/>
      <sheetName val="Y TE"/>
      <sheetName val="T.T"/>
      <sheetName val="XN KHOAN"/>
      <sheetName val="NI PI"/>
      <sheetName val="CONG TAC"/>
      <sheetName val="THBCOM 12-03"/>
      <sheetName val="BEST FOODS"/>
      <sheetName val="6.0 DGCT"/>
      <sheetName val="Parameters"/>
      <sheetName val="_x0005_"/>
      <sheetName val="DATA10"/>
      <sheetName val="DATA1"/>
      <sheetName val="t_x0005_"/>
      <sheetName val="t&lt;"/>
      <sheetName val="t_x0000_"/>
      <sheetName val="t_x001c_"/>
      <sheetName val="WS"/>
      <sheetName val="sort2"/>
      <sheetName val="計算条件"/>
      <sheetName val="Gia giao VL den HT"/>
      <sheetName val="Gia VL den HT"/>
      <sheetName val="DataSheet"/>
      <sheetName val="ten"/>
      <sheetName val="DMCP"/>
      <sheetName val="XE DA("/>
      <sheetName val="SCoTT"/>
      <sheetName val="SEX"/>
      <sheetName val="30개월기준대비표 아랍택)"/>
      <sheetName val="총괄표 (2)"/>
      <sheetName val="project management"/>
      <sheetName val="inter"/>
      <sheetName val="COST"/>
      <sheetName val="ctiet-KVThanhTri-YUR"/>
      <sheetName val="Phân tích hoàn thiện"/>
      <sheetName val="MAU Phân tích KC"/>
      <sheetName val="PL Vua (3)"/>
      <sheetName val="DATACOC"/>
      <sheetName val="DATA TV"/>
      <sheetName val="PN1"/>
      <sheetName val="PN1A"/>
      <sheetName val="PN2"/>
      <sheetName val="unitmass"/>
      <sheetName val="BDG"/>
      <sheetName val="DATA BAS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3"/>
      <sheetName val="TK 341vay dai han "/>
      <sheetName val="TK 214"/>
      <sheetName val="TK 212"/>
      <sheetName val="Chi tiet TK 211"/>
      <sheetName val="TK 211"/>
      <sheetName val="TK 154"/>
      <sheetName val="Chi tiet TK 152"/>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FA Sumary"/>
      <sheetName val="BIDDING-SUM"/>
      <sheetName val="NOTE"/>
      <sheetName val="VT,NC,M"/>
      <sheetName val="cot_xa"/>
      <sheetName val="Metode"/>
      <sheetName val="Project Brief"/>
      <sheetName val="CDԀ_x0000__x0000__x0000_"/>
      <sheetName val="ctdg"/>
      <sheetName val="KT CUA "/>
      <sheetName val="125x125"/>
      <sheetName val="TOSHIBA-Structure"/>
      <sheetName val="VL-NC-M"/>
      <sheetName val="입찰안"/>
      <sheetName val="Hệ sô K"/>
      <sheetName val="UFA&amp;NRA"/>
      <sheetName val="GFA"/>
      <sheetName val="PXuaÀ"/>
      <sheetName val="PXua°"/>
      <sheetName val="DM.ChiPhi"/>
      <sheetName val="CD"/>
      <sheetName val="Summary ( No use) "/>
      <sheetName val="built-up rate"/>
      <sheetName val="List of works"/>
      <sheetName val="Bill 01 - CTN"/>
      <sheetName val="TinhGiaMTC"/>
      <sheetName val="TH N.Cong"/>
      <sheetName val="TinhGiaNC"/>
      <sheetName val="Executive Summary"/>
      <sheetName val="Don gia vung III"/>
      <sheetName val="CF -Update 31Jul06"/>
      <sheetName val="COAT&amp;WRAP-QIOT-#3"/>
      <sheetName val="PNT-QUOT-#3"/>
      <sheetName val="AC equipment"/>
      <sheetName val="TONG HOP "/>
      <sheetName val="THU TIEN QUI"/>
      <sheetName val="VBA code"/>
      <sheetName val="SUM-WS"/>
      <sheetName val="SUM-WW"/>
      <sheetName val="F1 WS "/>
      <sheetName val=" F1 WW"/>
      <sheetName val="GI pipe"/>
      <sheetName val="data charging GAS"/>
      <sheetName val="2F WS"/>
      <sheetName val=" F2 WW "/>
      <sheetName val="F3 WS"/>
      <sheetName val=" F3 WW"/>
      <sheetName val="F9 WS "/>
      <sheetName val=" F9 WW "/>
      <sheetName val="F10 WS"/>
      <sheetName val=" F10 WW"/>
      <sheetName val="Main GH WS "/>
      <sheetName val=" Main GH WW"/>
      <sheetName val="Sub GH WS"/>
      <sheetName val="Sub GH WW"/>
      <sheetName val="CTKL"/>
      <sheetName val="QMCT"/>
      <sheetName val="_MGT-DRT_MGT-IMPR_MGT-SC@_BA039"/>
      <sheetName val="_N_MGT-DRT_MGT-IMPR_MGT-SC@_BA0"/>
      <sheetName val="tank list"/>
      <sheetName val="SLGA"/>
      <sheetName val="Bgia"/>
      <sheetName val="設備分析"/>
      <sheetName val="DM_BBNT"/>
      <sheetName val="TCVN"/>
      <sheetName val="PACK"/>
      <sheetName val="INV"/>
      <sheetName val="DM LD"/>
      <sheetName val="CTDZTA(5)"/>
      <sheetName val="THONG SO"/>
      <sheetName val="Đơn giá chi tiết TN 39"/>
      <sheetName val="7.Khau tru "/>
      <sheetName val="ME BOQ"/>
      <sheetName val="PP BOQ"/>
      <sheetName val="Sum BoQ"/>
      <sheetName val="1&amp;2"/>
      <sheetName val="11&amp;12"/>
      <sheetName val="5&amp;17"/>
      <sheetName val="000R"/>
      <sheetName val="000D"/>
      <sheetName val="000F"/>
      <sheetName val="000S"/>
      <sheetName val="000E"/>
      <sheetName val="000T"/>
      <sheetName val="000K"/>
      <sheetName val="factors"/>
      <sheetName val="DGG"/>
      <sheetName val="Phan tho"/>
      <sheetName val="TN"/>
      <sheetName val="Cap DUL"/>
      <sheetName val="CSA-Rate Build Up"/>
      <sheetName val="Phương án 1"/>
      <sheetName val="Hạng mục chung (2)"/>
      <sheetName val="1F"/>
      <sheetName val="PT BEAM 3F"/>
      <sheetName val="PT BEAM 2F"/>
      <sheetName val="Rev domes 17"/>
      <sheetName val="Control"/>
      <sheetName val="jobhist"/>
      <sheetName val="REF.ONLY"/>
      <sheetName val="BQ List"/>
      <sheetName val="Block#1-DVU.CDU"/>
      <sheetName val="Append. 4.1. Cash Flow Input"/>
      <sheetName val="Append 5.1. Costing Sheet"/>
      <sheetName val="Lookup"/>
      <sheetName val="Append 5.5. Labour Cost "/>
      <sheetName val="Append 5.1. Unit Rates"/>
      <sheetName val="Append 5.4. Site Staff "/>
      <sheetName val="Append. 5.3. SiteEstablishment"/>
      <sheetName val="Append 3. Investments"/>
      <sheetName val="Append 5.2. Material Summary "/>
      <sheetName val="TIEN_GOI"/>
      <sheetName val="NHAT_KY_THU_TIEN_T_GOI"/>
      <sheetName val="LUONG_GIAN_TIEP"/>
      <sheetName val="NHAT_KY_THU_TIEN_TM"/>
      <sheetName val="UOC_THUC_HIEN_THUE_TNDN"/>
      <sheetName val="QUY_TM"/>
      <sheetName val="NKCT_-_01"/>
      <sheetName val="BU6-"/>
      <sheetName val="Form_A_1_III"/>
      <sheetName val="Form_A_1"/>
      <sheetName val="Form_A_1_1"/>
      <sheetName val="BOM_Indirect"/>
      <sheetName val="Form_A_1_II_1"/>
      <sheetName val="Form_A_1_II_2"/>
      <sheetName val="Rekap-Base_Price"/>
      <sheetName val="ITB_COST"/>
      <sheetName val="General_Data"/>
      <sheetName val="_ｹ-ﾌﾞﾙ"/>
      <sheetName val="기계"/>
      <sheetName val="내역서_"/>
      <sheetName val="KH-200"/>
      <sheetName val="LAI_-_LO"/>
      <sheetName val="TO_KHAI_CHI_TIET"/>
      <sheetName val="THUE_PII"/>
      <sheetName val="THUE_PIII"/>
      <sheetName val="Architecture_Work"/>
      <sheetName val="HRSG_PRINT"/>
      <sheetName val="PO_Contabilizado_31-12-04"/>
      <sheetName val="4_주별물량Table"/>
      <sheetName val="w't_table"/>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D_&amp;_B_Summary"/>
      <sheetName val="Summary_Sheets"/>
      <sheetName val="Data_-_Codes"/>
      <sheetName val="CAL_"/>
      <sheetName val="Resumen_Prestamos"/>
      <sheetName val="Cable_Data_CP51"/>
      <sheetName val="공사비_내역_(가)"/>
      <sheetName val="_Est_"/>
      <sheetName val="&lt;&lt;380V&gt;&gt;_"/>
      <sheetName val="2_2_띠장의_설계"/>
      <sheetName val="Price_Sheet"/>
      <sheetName val="ACTDATA"/>
      <sheetName val="Macro"/>
      <sheetName val="Taux"/>
      <sheetName val="BAL42"/>
      <sheetName val="Breakeven Analysis"/>
      <sheetName val="CST1198"/>
      <sheetName val="Daily Record"/>
      <sheetName val="Aging"/>
      <sheetName val="Credit"/>
      <sheetName val="CustList"/>
      <sheetName val="Info"/>
      <sheetName val="Tool"/>
      <sheetName val="ton"/>
      <sheetName val="Thông tin"/>
      <sheetName val="IBs"/>
      <sheetName val="BJ1"/>
      <sheetName val="BJ0"/>
      <sheetName val="BJc"/>
      <sheetName val="Bang CDTK"/>
      <sheetName val="FF-2"/>
      <sheetName val="NKY"/>
      <sheetName val="dongiaTH "/>
      <sheetName val="dongiaTH_"/>
      <sheetName val="CompanyValTable"/>
      <sheetName val="CTNX"/>
      <sheetName val="Data2013"/>
      <sheetName val="Project Data"/>
      <sheetName val="bo ma"/>
      <sheetName val="TH06"/>
      <sheetName val="SLTB PT T06"/>
      <sheetName val="VT Nhap - Xuat T06"/>
      <sheetName val="Hướng dẫn"/>
      <sheetName val="Cau_2(3)2"/>
      <sheetName val="Chiet_tinh_6at_lieu_1"/>
      <sheetName val="gia_vat_,ieu1"/>
      <sheetName val="PIPE-03E_XLS1"/>
      <sheetName val="[PIPE-03E_XLSÝ26+960-27+150_4(1"/>
      <sheetName val="THKL_H42"/>
      <sheetName val="Du_toan1"/>
      <sheetName val="Tro_giup1"/>
      <sheetName val="NAM_20042"/>
      <sheetName val="Du_thau1"/>
      <sheetName val="Phan_tich_don_gia_(doc)1"/>
      <sheetName val="Chung_tu1"/>
      <sheetName val="So_cai1"/>
      <sheetName val="Can_doi1"/>
      <sheetName val="Phat_sinh1"/>
      <sheetName val="Nhap_VT_oto1"/>
      <sheetName val="Phan_tich_vat_tu1"/>
      <sheetName val="Tong_hop_vat_tu1"/>
      <sheetName val="Tong_hop_gia1"/>
      <sheetName val="May_thi_cong1"/>
      <sheetName val="Chi_phi_chung1"/>
      <sheetName val="Don_gia1"/>
      <sheetName val="Project_Data1"/>
      <sheetName val="Check_C1"/>
      <sheetName val="bo_ma1"/>
      <sheetName val="SLTB_PT_T061"/>
      <sheetName val="VT_Nhap_-_Xuat_T061"/>
      <sheetName val="Hướng_dẫn1"/>
      <sheetName val="Chiet_tinh_6at_lieu_"/>
      <sheetName val="gia_vat_,ieu"/>
      <sheetName val="[PIPE-03E_XLSÝ26+960-27+150_4(k"/>
      <sheetName val="Chung_tu"/>
      <sheetName val="So_cai"/>
      <sheetName val="Can_doi"/>
      <sheetName val="Phat_sinh"/>
      <sheetName val="Nhap_VT_oto"/>
      <sheetName val="May_thi_cong"/>
      <sheetName val="Chi_phi_chung"/>
      <sheetName val="Don_gia"/>
      <sheetName val="Project_Data"/>
      <sheetName val="Check_C"/>
      <sheetName val="bo_ma"/>
      <sheetName val="SLTB_PT_T06"/>
      <sheetName val="VT_Nhap_-_Xuat_T06"/>
      <sheetName val="Hướng_dẫn"/>
      <sheetName val="PTMQT"/>
      <sheetName val="Q1-0_x0000_"/>
      <sheetName val="B01b"/>
      <sheetName val="B01a"/>
      <sheetName val="B03a"/>
      <sheetName val="B03b"/>
      <sheetName val="B5"/>
      <sheetName val="B8,1"/>
      <sheetName val="B6b"/>
      <sheetName val="B4a"/>
      <sheetName val="B4b"/>
      <sheetName val="DS dang ky thi dua 2005"/>
      <sheetName val="DS khen thuong2004"/>
      <sheetName val="quy bao lu 05"/>
      <sheetName val="VT co phuong"/>
      <sheetName val="Da hai"/>
      <sheetName val="VT A ma"/>
      <sheetName val="VT van ho"/>
      <sheetName val="Son A Ma"/>
      <sheetName val="Son Co Ph"/>
      <sheetName val="Mau giao"/>
      <sheetName val="TT TH"/>
      <sheetName val="vat lieu tan hoat"/>
      <sheetName val="KL tonࡧ"/>
      <sheetName val="Congt}"/>
      <sheetName val="bang ke nop`thue"/>
      <sheetName val="TD_x0000_"/>
      <sheetName val="TDÕ"/>
      <sheetName val="TD@"/>
      <sheetName val="Cong hoþ"/>
      <sheetName val="2ÿÿ960-ÿÿ+1ÿÿÿÿ(k95)"/>
      <sheetName val="Cong n_x0000_"/>
      <sheetName val="TDþ"/>
      <sheetName val="BU13-_x0003__x0000_+"/>
      <sheetName val="clv¸"/>
      <sheetName val="B01þ"/>
      <sheetName val="JanÐ"/>
      <sheetName val="LD Kien"/>
      <sheetName val="QLoc"/>
      <sheetName val="TT Qlao"/>
      <sheetName val="Yen Bai"/>
      <sheetName val="Yen Giang"/>
      <sheetName val="Yen Hung"/>
      <sheetName val="Yen Lam"/>
      <sheetName val="Yen lac"/>
      <sheetName val="Yen Ninh"/>
      <sheetName val="Yen Phong"/>
      <sheetName val="Yen Phu"/>
      <sheetName val="Yen thai"/>
      <sheetName val="Yen Thinh"/>
      <sheetName val="Yen Tho"/>
      <sheetName val="Yen Trung"/>
      <sheetName val="Yen Truong"/>
      <sheetName val="Yen Tam"/>
      <sheetName val="Dinh Binh"/>
      <sheetName val="Dinh Cong"/>
      <sheetName val="Dinh Hoa"/>
      <sheetName val=" Dinh Hung"/>
      <sheetName val="Dinh Hai"/>
      <sheetName val="Dinh Lien"/>
      <sheetName val="Dinh Long"/>
      <sheetName val="Dinh Thanh"/>
      <sheetName val="Dinh Tien"/>
      <sheetName val="Dinh Tang"/>
      <sheetName val="Dinh Tan"/>
      <sheetName val="THPT Thong Nhat"/>
      <sheetName val="Dinh Tuong"/>
      <sheetName val="TTBDChinh Tri"/>
      <sheetName val="Phong GD"/>
      <sheetName val="Khoi Mam Non"/>
      <sheetName val="BT Van Hoa"/>
      <sheetName val="Day Nghe"/>
      <sheetName val="TH Q Loc 1"/>
      <sheetName val="Q lao"/>
      <sheetName val="T nhat"/>
      <sheetName val="Y bai"/>
      <sheetName val="Y giang"/>
      <sheetName val="Y hung"/>
      <sheetName val="Y lam"/>
      <sheetName val="Y lac"/>
      <sheetName val="Y ninh"/>
      <sheetName val="Y phong"/>
      <sheetName val="Y phu"/>
      <sheetName val="Y thai"/>
      <sheetName val="Y thinh"/>
      <sheetName val="Y tho"/>
      <sheetName val="Y trung"/>
      <sheetName val="Y truong"/>
      <sheetName val="Y tam"/>
      <sheetName val="Dbinh"/>
      <sheetName val="D cong"/>
      <sheetName val="D hoa"/>
      <sheetName val="Dhung"/>
      <sheetName val="D hai"/>
      <sheetName val="D lien"/>
      <sheetName val="D long"/>
      <sheetName val="D thanh"/>
      <sheetName val="D tien"/>
      <sheetName val="D tang"/>
      <sheetName val="D tan"/>
      <sheetName val="D tuong"/>
      <sheetName val="Q loc 2"/>
      <sheetName val="DT 05"/>
      <sheetName val="Quý 1"/>
      <sheetName val="Thang3"/>
      <sheetName val="Quý2"/>
      <sheetName val="Quy 3"/>
      <sheetName val="KPCĐ"/>
      <sheetName val="Nghiep vu"/>
      <sheetName val="T10-11"/>
      <sheetName val="Quý4"/>
      <sheetName val="0_x0000_Ԁ_x0000_가"/>
      <sheetName val="kinh phí XD"/>
      <sheetName val="TGTGT"/>
      <sheetName val="Kenlon"/>
      <sheetName val="Ken chai"/>
      <sheetName val="Tigerlon"/>
      <sheetName val="Tigerchainho"/>
      <sheetName val="Tiger chai lon"/>
      <sheetName val="Sai gon do"/>
      <sheetName val="Tong cong no"/>
      <sheetName val="Chitietcongno quan "/>
      <sheetName val="Q1-0"/>
      <sheetName val="CDKT01"/>
      <sheetName val="TC01"/>
      <sheetName val="TC nguon"/>
      <sheetName val="NV01"/>
      <sheetName val="CNo"/>
      <sheetName val="BC Tai san"/>
      <sheetName val="Xac nhan kho bac"/>
      <sheetName val="SOE - USD"/>
      <sheetName val="SOE-EUR"/>
      <sheetName val="BC TKTU-ADB"/>
      <sheetName val="BC TKTU-AFD"/>
      <sheetName val="Bao cao GT KL XDCB thuc hien"/>
      <sheetName val="KL datdaolap "/>
      <sheetName val="Chi tiet ma"/>
      <sheetName val="NGAY THANG"/>
      <sheetName val="TIEN MAT"/>
      <sheetName val="BCDPS T05"/>
      <sheetName val="GTCL"/>
      <sheetName val="BU9-10_x0000__x0000__x0000__x0015_[PIPE-03E.XLS]BU10-11"/>
      <sheetName val="Nnh1-2+80_x0000__x0000__x0000__x0000__x0019_[PIPE-03E.XLS]MD1"/>
      <sheetName val="Mnh0-1_x0000__x0000__x0000__x0014_[PIPE-03E.XLS]Nnh0-1_x0000_"/>
      <sheetName val="EDITPAGE"/>
      <sheetName val="ton T1"/>
      <sheetName val="thang 2"/>
      <sheetName val="Thang1"/>
      <sheetName val="loai cd"/>
      <sheetName val="loai khac"/>
      <sheetName val="26+180-000.2"/>
      <sheetName val="26+180.Sub0"/>
      <sheetName val="26+960-23+150.12"/>
      <sheetName val="Solieu"/>
      <sheetName val="TH TB+XD"/>
      <sheetName val="Pr- AC"/>
      <sheetName val="BangkeNX"/>
      <sheetName val="SoTHVT"/>
      <sheetName val="DW SEC"/>
      <sheetName val="LG SEC"/>
      <sheetName val="BLOOMBERG"/>
      <sheetName val="KeyData"/>
      <sheetName val="DCF Valuation"/>
      <sheetName val="Currency Rate"/>
      <sheetName val="Parms"/>
      <sheetName val="311000"/>
      <sheetName val="_x0000__x000c__x0000__x000a__x0000__x0004__x0000__x0008_"/>
      <sheetName val="Reference"/>
      <sheetName val="table"/>
      <sheetName val="PL"/>
      <sheetName val="PL (2)"/>
      <sheetName val="Sodu"/>
      <sheetName val="thl"/>
      <sheetName val="TTIN"/>
      <sheetName val="Data-creditor"/>
      <sheetName val="Purchase Order (2)"/>
      <sheetName val="BASIC SALARY"/>
      <sheetName val="LINK-PAYROLL"/>
      <sheetName val="Master Data Entry"/>
      <sheetName val="TT1"/>
      <sheetName val="_x0000_"/>
      <sheetName val="T진도"/>
      <sheetName val="Dec3_x0000_"/>
    </sheetNames>
    <definedNames>
      <definedName name="DataFilter"/>
      <definedName name="DataSort"/>
      <definedName name="GoBack" sheetId="1"/>
    </definedNames>
    <sheetDataSet>
      <sheetData sheetId="0" refreshError="1"/>
      <sheetData sheetId="1"/>
      <sheetData sheetId="2" refreshError="1"/>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sheetData sheetId="755"/>
      <sheetData sheetId="756"/>
      <sheetData sheetId="757"/>
      <sheetData sheetId="758"/>
      <sheetData sheetId="759"/>
      <sheetData sheetId="760"/>
      <sheetData sheetId="761"/>
      <sheetData sheetId="762"/>
      <sheetData sheetId="763"/>
      <sheetData sheetId="764" refreshError="1"/>
      <sheetData sheetId="765" refreshError="1"/>
      <sheetData sheetId="766" refreshError="1"/>
      <sheetData sheetId="767" refreshError="1"/>
      <sheetData sheetId="768" refreshError="1"/>
      <sheetData sheetId="769" refreshError="1"/>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efreshError="1"/>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sheetData sheetId="886"/>
      <sheetData sheetId="887" refreshError="1"/>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refreshError="1"/>
      <sheetData sheetId="1031" refreshError="1"/>
      <sheetData sheetId="1032" refreshError="1"/>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refreshError="1"/>
      <sheetData sheetId="1103" refreshError="1"/>
      <sheetData sheetId="1104"/>
      <sheetData sheetId="1105"/>
      <sheetData sheetId="1106"/>
      <sheetData sheetId="1107"/>
      <sheetData sheetId="1108"/>
      <sheetData sheetId="1109"/>
      <sheetData sheetId="1110"/>
      <sheetData sheetId="1111"/>
      <sheetData sheetId="1112"/>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sheetData sheetId="1147"/>
      <sheetData sheetId="1148" refreshError="1"/>
      <sheetData sheetId="1149" refreshError="1"/>
      <sheetData sheetId="1150" refreshError="1"/>
      <sheetData sheetId="1151" refreshError="1"/>
      <sheetData sheetId="1152" refreshError="1"/>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refreshError="1"/>
      <sheetData sheetId="1178" refreshError="1"/>
      <sheetData sheetId="1179" refreshError="1"/>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refreshError="1"/>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sheetData sheetId="1713"/>
      <sheetData sheetId="1714"/>
      <sheetData sheetId="1715"/>
      <sheetData sheetId="1716"/>
      <sheetData sheetId="1717"/>
      <sheetData sheetId="1718" refreshError="1"/>
      <sheetData sheetId="1719"/>
      <sheetData sheetId="1720"/>
      <sheetData sheetId="1721"/>
      <sheetData sheetId="1722"/>
      <sheetData sheetId="1723"/>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refreshError="1"/>
      <sheetData sheetId="1770" refreshError="1"/>
      <sheetData sheetId="1771" refreshError="1"/>
      <sheetData sheetId="1772"/>
      <sheetData sheetId="1773" refreshError="1"/>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refreshError="1"/>
      <sheetData sheetId="1803" refreshError="1"/>
      <sheetData sheetId="1804"/>
      <sheetData sheetId="1805"/>
      <sheetData sheetId="1806" refreshError="1"/>
      <sheetData sheetId="1807"/>
      <sheetData sheetId="1808"/>
      <sheetData sheetId="1809"/>
      <sheetData sheetId="1810"/>
      <sheetData sheetId="1811"/>
      <sheetData sheetId="1812"/>
      <sheetData sheetId="1813"/>
      <sheetData sheetId="1814"/>
      <sheetData sheetId="1815" refreshError="1"/>
      <sheetData sheetId="1816"/>
      <sheetData sheetId="1817"/>
      <sheetData sheetId="1818"/>
      <sheetData sheetId="1819"/>
      <sheetData sheetId="1820"/>
      <sheetData sheetId="1821" refreshError="1"/>
      <sheetData sheetId="1822"/>
      <sheetData sheetId="1823"/>
      <sheetData sheetId="1824"/>
      <sheetData sheetId="1825" refreshError="1"/>
      <sheetData sheetId="1826"/>
      <sheetData sheetId="1827"/>
      <sheetData sheetId="1828"/>
      <sheetData sheetId="1829"/>
      <sheetData sheetId="1830"/>
      <sheetData sheetId="1831"/>
      <sheetData sheetId="1832"/>
      <sheetData sheetId="1833" refreshError="1"/>
      <sheetData sheetId="1834"/>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sheetData sheetId="1848" refreshError="1"/>
      <sheetData sheetId="1849" refreshError="1"/>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sheetData sheetId="1882" refreshError="1"/>
      <sheetData sheetId="1883" refreshError="1"/>
      <sheetData sheetId="1884" refreshError="1"/>
      <sheetData sheetId="1885" refreshError="1"/>
      <sheetData sheetId="1886" refreshError="1"/>
      <sheetData sheetId="1887" refreshError="1"/>
      <sheetData sheetId="1888"/>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refreshError="1"/>
      <sheetData sheetId="1929"/>
      <sheetData sheetId="1930"/>
      <sheetData sheetId="1931"/>
      <sheetData sheetId="1932"/>
      <sheetData sheetId="1933"/>
      <sheetData sheetId="1934"/>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sheetData sheetId="1963"/>
      <sheetData sheetId="1964" refreshError="1"/>
      <sheetData sheetId="1965"/>
      <sheetData sheetId="1966"/>
      <sheetData sheetId="1967"/>
      <sheetData sheetId="1968"/>
      <sheetData sheetId="1969"/>
      <sheetData sheetId="1970"/>
      <sheetData sheetId="1971"/>
      <sheetData sheetId="1972"/>
      <sheetData sheetId="1973"/>
      <sheetData sheetId="1974"/>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refreshError="1"/>
      <sheetData sheetId="2558" refreshError="1"/>
      <sheetData sheetId="2559"/>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sheetData sheetId="2601"/>
      <sheetData sheetId="2602"/>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refreshError="1"/>
      <sheetData sheetId="2650" refreshError="1"/>
      <sheetData sheetId="2651" refreshError="1"/>
      <sheetData sheetId="2652"/>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sheetData sheetId="2679"/>
      <sheetData sheetId="2680" refreshError="1"/>
      <sheetData sheetId="2681" refreshError="1"/>
      <sheetData sheetId="2682" refreshError="1"/>
      <sheetData sheetId="2683"/>
      <sheetData sheetId="2684" refreshError="1"/>
      <sheetData sheetId="2685" refreshError="1"/>
      <sheetData sheetId="2686" refreshError="1"/>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sheetData sheetId="2747"/>
      <sheetData sheetId="2748"/>
      <sheetData sheetId="2749"/>
      <sheetData sheetId="2750"/>
      <sheetData sheetId="2751"/>
      <sheetData sheetId="2752" refreshError="1"/>
      <sheetData sheetId="2753" refreshError="1"/>
      <sheetData sheetId="2754" refreshError="1"/>
      <sheetData sheetId="2755" refreshError="1"/>
      <sheetData sheetId="2756" refreshError="1"/>
      <sheetData sheetId="2757"/>
      <sheetData sheetId="2758" refreshError="1"/>
      <sheetData sheetId="2759" refreshError="1"/>
      <sheetData sheetId="2760" refreshError="1"/>
      <sheetData sheetId="2761" refreshError="1"/>
      <sheetData sheetId="2762" refreshError="1"/>
      <sheetData sheetId="2763"/>
      <sheetData sheetId="2764"/>
      <sheetData sheetId="2765"/>
      <sheetData sheetId="2766"/>
      <sheetData sheetId="2767"/>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sheetData sheetId="2946"/>
      <sheetData sheetId="2947"/>
      <sheetData sheetId="2948" refreshError="1"/>
      <sheetData sheetId="2949" refreshError="1"/>
      <sheetData sheetId="2950" refreshError="1"/>
      <sheetData sheetId="2951" refreshError="1"/>
      <sheetData sheetId="2952" refreshError="1"/>
      <sheetData sheetId="2953" refreshError="1"/>
      <sheetData sheetId="2954" refreshError="1"/>
      <sheetData sheetId="2955"/>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sheetData sheetId="2980"/>
      <sheetData sheetId="298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sheetData sheetId="8948"/>
      <sheetData sheetId="8949"/>
      <sheetData sheetId="8950"/>
      <sheetData sheetId="8951"/>
      <sheetData sheetId="8952"/>
      <sheetData sheetId="8953"/>
      <sheetData sheetId="8954"/>
      <sheetData sheetId="8955"/>
      <sheetData sheetId="8956"/>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refreshError="1"/>
      <sheetData sheetId="9563" refreshError="1"/>
      <sheetData sheetId="9564" refreshError="1"/>
      <sheetData sheetId="9565" refreshError="1"/>
      <sheetData sheetId="9566" refreshError="1"/>
      <sheetData sheetId="9567" refreshError="1"/>
      <sheetData sheetId="9568"/>
      <sheetData sheetId="9569" refreshError="1"/>
      <sheetData sheetId="9570" refreshError="1"/>
      <sheetData sheetId="9571" refreshError="1"/>
      <sheetData sheetId="9572"/>
      <sheetData sheetId="9573"/>
      <sheetData sheetId="9574"/>
      <sheetData sheetId="9575"/>
      <sheetData sheetId="9576"/>
      <sheetData sheetId="9577" refreshError="1"/>
      <sheetData sheetId="9578" refreshError="1"/>
      <sheetData sheetId="9579" refreshError="1"/>
      <sheetData sheetId="9580"/>
      <sheetData sheetId="9581"/>
      <sheetData sheetId="9582"/>
      <sheetData sheetId="9583"/>
      <sheetData sheetId="9584"/>
      <sheetData sheetId="9585"/>
      <sheetData sheetId="9586"/>
      <sheetData sheetId="9587"/>
      <sheetData sheetId="9588"/>
      <sheetData sheetId="9589"/>
      <sheetData sheetId="9590"/>
      <sheetData sheetId="9591" refreshError="1"/>
      <sheetData sheetId="9592"/>
      <sheetData sheetId="9593"/>
      <sheetData sheetId="9594"/>
      <sheetData sheetId="9595"/>
      <sheetData sheetId="9596"/>
      <sheetData sheetId="9597" refreshError="1"/>
      <sheetData sheetId="9598" refreshError="1"/>
      <sheetData sheetId="9599" refreshError="1"/>
      <sheetData sheetId="9600"/>
      <sheetData sheetId="9601" refreshError="1"/>
      <sheetData sheetId="9602" refreshError="1"/>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refreshError="1"/>
      <sheetData sheetId="9626" refreshError="1"/>
      <sheetData sheetId="9627" refreshError="1"/>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sheetData sheetId="9676"/>
      <sheetData sheetId="9677"/>
      <sheetData sheetId="9678"/>
      <sheetData sheetId="9679" refreshError="1"/>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refreshError="1"/>
      <sheetData sheetId="9694"/>
      <sheetData sheetId="9695" refreshError="1"/>
      <sheetData sheetId="9696" refreshError="1"/>
      <sheetData sheetId="9697" refreshError="1"/>
      <sheetData sheetId="9698" refreshError="1"/>
      <sheetData sheetId="9699" refreshError="1"/>
      <sheetData sheetId="9700"/>
      <sheetData sheetId="9701"/>
      <sheetData sheetId="9702"/>
      <sheetData sheetId="9703"/>
      <sheetData sheetId="9704" refreshError="1"/>
      <sheetData sheetId="9705"/>
      <sheetData sheetId="9706" refreshError="1"/>
      <sheetData sheetId="9707" refreshError="1"/>
      <sheetData sheetId="9708"/>
      <sheetData sheetId="9709"/>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sheetData sheetId="9825"/>
      <sheetData sheetId="9826"/>
      <sheetData sheetId="9827" refreshError="1"/>
      <sheetData sheetId="9828"/>
      <sheetData sheetId="9829" refreshError="1"/>
      <sheetData sheetId="9830" refreshError="1"/>
      <sheetData sheetId="9831"/>
      <sheetData sheetId="9832" refreshError="1"/>
      <sheetData sheetId="9833" refreshError="1"/>
      <sheetData sheetId="9834"/>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sheetData sheetId="9849"/>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sheetData sheetId="9880"/>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sheetData sheetId="9913"/>
      <sheetData sheetId="9914"/>
      <sheetData sheetId="9915" refreshError="1"/>
      <sheetData sheetId="9916" refreshError="1"/>
      <sheetData sheetId="9917"/>
      <sheetData sheetId="9918"/>
      <sheetData sheetId="9919"/>
      <sheetData sheetId="9920"/>
      <sheetData sheetId="9921"/>
      <sheetData sheetId="9922"/>
      <sheetData sheetId="9923"/>
      <sheetData sheetId="9924" refreshError="1"/>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sheetData sheetId="10002" refreshError="1"/>
      <sheetData sheetId="10003" refreshError="1"/>
      <sheetData sheetId="10004" refreshError="1"/>
      <sheetData sheetId="10005" refreshError="1"/>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sheetData sheetId="10057" refreshError="1"/>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refreshError="1"/>
      <sheetData sheetId="10081" refreshError="1"/>
      <sheetData sheetId="10082"/>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sheetData sheetId="10170"/>
      <sheetData sheetId="10171"/>
      <sheetData sheetId="10172"/>
      <sheetData sheetId="10173"/>
      <sheetData sheetId="10174"/>
      <sheetData sheetId="10175"/>
      <sheetData sheetId="10176"/>
      <sheetData sheetId="10177"/>
      <sheetData sheetId="10178" refreshError="1"/>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refreshError="1"/>
      <sheetData sheetId="10194" refreshError="1"/>
      <sheetData sheetId="10195" refreshError="1"/>
      <sheetData sheetId="10196"/>
      <sheetData sheetId="10197" refreshError="1"/>
      <sheetData sheetId="10198" refreshError="1"/>
      <sheetData sheetId="10199" refreshError="1"/>
      <sheetData sheetId="10200" refreshError="1"/>
      <sheetData sheetId="10201"/>
      <sheetData sheetId="10202"/>
      <sheetData sheetId="10203"/>
      <sheetData sheetId="10204"/>
      <sheetData sheetId="10205"/>
      <sheetData sheetId="10206"/>
      <sheetData sheetId="10207"/>
      <sheetData sheetId="10208"/>
      <sheetData sheetId="10209" refreshError="1"/>
      <sheetData sheetId="10210" refreshError="1"/>
      <sheetData sheetId="1021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sheetData sheetId="10236" refreshError="1"/>
      <sheetData sheetId="10237" refreshError="1"/>
      <sheetData sheetId="1023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NO-DC"/>
      <sheetName val="tonghop"/>
      <sheetName val="TSNO"/>
      <sheetName val="TSCO"/>
      <sheetName val="TSNo-xd"/>
      <sheetName val="TSCO-XD"/>
      <sheetName val="ngoai bang"/>
      <sheetName val="PL1Viet"/>
      <sheetName val="PL2Viet"/>
      <sheetName val="PL3Viet"/>
      <sheetName val="TSNOE"/>
      <sheetName val="TSCOE"/>
      <sheetName val="PL1Eng"/>
      <sheetName val="PL2Eng"/>
      <sheetName val="PL3Eng"/>
      <sheetName val="TSCO-DC"/>
      <sheetName val="PL1-Adj"/>
      <sheetName val="PTich BS no"/>
      <sheetName val="Ptich BS co"/>
      <sheetName val="Ptich PL"/>
      <sheetName val="index"/>
      <sheetName val="TSNO_DC"/>
    </sheetNames>
    <sheetDataSet>
      <sheetData sheetId="0" refreshError="1">
        <row r="6">
          <cell r="C6" t="str">
            <v>Maõ soá</v>
          </cell>
          <cell r="D6" t="str">
            <v>T/chieáu</v>
          </cell>
          <cell r="E6" t="str">
            <v>Soá cuoái kyø</v>
          </cell>
          <cell r="F6" t="str">
            <v>Soá ñieàu chænh</v>
          </cell>
          <cell r="G6" t="str">
            <v>Soá sau ñ/chænh</v>
          </cell>
          <cell r="H6" t="str">
            <v>T/chieáu</v>
          </cell>
        </row>
        <row r="7">
          <cell r="C7">
            <v>-2</v>
          </cell>
          <cell r="D7">
            <v>-2</v>
          </cell>
          <cell r="E7">
            <v>-3</v>
          </cell>
          <cell r="F7">
            <v>-4</v>
          </cell>
          <cell r="G7">
            <v>-5</v>
          </cell>
        </row>
        <row r="8">
          <cell r="C8">
            <v>100</v>
          </cell>
          <cell r="E8">
            <v>4439163671</v>
          </cell>
          <cell r="F8">
            <v>0</v>
          </cell>
          <cell r="G8">
            <v>4439163671</v>
          </cell>
        </row>
        <row r="9">
          <cell r="G9">
            <v>0</v>
          </cell>
        </row>
        <row r="10">
          <cell r="C10">
            <v>110</v>
          </cell>
          <cell r="E10">
            <v>38846493</v>
          </cell>
          <cell r="F10">
            <v>0</v>
          </cell>
          <cell r="G10">
            <v>38846493</v>
          </cell>
        </row>
        <row r="11">
          <cell r="C11">
            <v>111</v>
          </cell>
          <cell r="E11">
            <v>38846493</v>
          </cell>
          <cell r="G11">
            <v>38846493</v>
          </cell>
        </row>
        <row r="12">
          <cell r="C12">
            <v>112</v>
          </cell>
          <cell r="G12">
            <v>0</v>
          </cell>
        </row>
        <row r="13">
          <cell r="C13">
            <v>113</v>
          </cell>
          <cell r="E13">
            <v>0</v>
          </cell>
          <cell r="G13">
            <v>0</v>
          </cell>
        </row>
        <row r="14">
          <cell r="G14">
            <v>0</v>
          </cell>
        </row>
        <row r="15">
          <cell r="C15">
            <v>120</v>
          </cell>
          <cell r="E15">
            <v>0</v>
          </cell>
          <cell r="F15">
            <v>0</v>
          </cell>
          <cell r="G15">
            <v>0</v>
          </cell>
        </row>
        <row r="16">
          <cell r="C16">
            <v>121</v>
          </cell>
          <cell r="E16">
            <v>0</v>
          </cell>
          <cell r="G16">
            <v>0</v>
          </cell>
        </row>
        <row r="17">
          <cell r="C17">
            <v>128</v>
          </cell>
          <cell r="G17">
            <v>0</v>
          </cell>
        </row>
        <row r="18">
          <cell r="C18">
            <v>129</v>
          </cell>
          <cell r="E18">
            <v>0</v>
          </cell>
          <cell r="G18">
            <v>0</v>
          </cell>
        </row>
        <row r="19">
          <cell r="G19">
            <v>0</v>
          </cell>
        </row>
        <row r="20">
          <cell r="C20">
            <v>130</v>
          </cell>
          <cell r="E20">
            <v>2077572280</v>
          </cell>
          <cell r="F20">
            <v>0</v>
          </cell>
          <cell r="G20">
            <v>2077572280</v>
          </cell>
        </row>
        <row r="21">
          <cell r="C21">
            <v>131</v>
          </cell>
          <cell r="D21" t="str">
            <v>1a,1b,5,6</v>
          </cell>
          <cell r="E21">
            <v>2064772280</v>
          </cell>
          <cell r="G21">
            <v>2064772280</v>
          </cell>
        </row>
        <row r="22">
          <cell r="C22">
            <v>132</v>
          </cell>
          <cell r="G22">
            <v>0</v>
          </cell>
        </row>
        <row r="23">
          <cell r="C23">
            <v>133</v>
          </cell>
          <cell r="G23">
            <v>0</v>
          </cell>
        </row>
        <row r="24">
          <cell r="C24">
            <v>134</v>
          </cell>
          <cell r="E24">
            <v>0</v>
          </cell>
          <cell r="G24">
            <v>0</v>
          </cell>
        </row>
        <row r="25">
          <cell r="C25">
            <v>135</v>
          </cell>
          <cell r="E25">
            <v>0</v>
          </cell>
          <cell r="G25">
            <v>0</v>
          </cell>
        </row>
        <row r="26">
          <cell r="C26">
            <v>136</v>
          </cell>
          <cell r="E26">
            <v>0</v>
          </cell>
          <cell r="G26">
            <v>0</v>
          </cell>
        </row>
        <row r="27">
          <cell r="C27">
            <v>138</v>
          </cell>
          <cell r="E27">
            <v>12800000</v>
          </cell>
          <cell r="G27">
            <v>12800000</v>
          </cell>
        </row>
        <row r="28">
          <cell r="C28">
            <v>139</v>
          </cell>
          <cell r="G28">
            <v>0</v>
          </cell>
        </row>
        <row r="29">
          <cell r="G29">
            <v>0</v>
          </cell>
        </row>
        <row r="30">
          <cell r="C30">
            <v>140</v>
          </cell>
          <cell r="E30">
            <v>218944357</v>
          </cell>
          <cell r="F30">
            <v>0</v>
          </cell>
          <cell r="G30">
            <v>218944357</v>
          </cell>
        </row>
        <row r="31">
          <cell r="C31">
            <v>141</v>
          </cell>
          <cell r="G31">
            <v>0</v>
          </cell>
        </row>
        <row r="32">
          <cell r="C32">
            <v>142</v>
          </cell>
          <cell r="E32">
            <v>218117957</v>
          </cell>
          <cell r="G32">
            <v>218117957</v>
          </cell>
        </row>
        <row r="33">
          <cell r="C33">
            <v>143</v>
          </cell>
          <cell r="D33">
            <v>-7</v>
          </cell>
          <cell r="E33">
            <v>826400</v>
          </cell>
          <cell r="G33">
            <v>826400</v>
          </cell>
        </row>
        <row r="34">
          <cell r="C34">
            <v>144</v>
          </cell>
          <cell r="D34" t="str">
            <v>(4) , (7)</v>
          </cell>
          <cell r="G34">
            <v>0</v>
          </cell>
        </row>
        <row r="35">
          <cell r="C35">
            <v>145</v>
          </cell>
          <cell r="G35">
            <v>0</v>
          </cell>
        </row>
        <row r="36">
          <cell r="C36">
            <v>146</v>
          </cell>
          <cell r="G36">
            <v>0</v>
          </cell>
        </row>
        <row r="37">
          <cell r="C37">
            <v>147</v>
          </cell>
          <cell r="G37">
            <v>0</v>
          </cell>
        </row>
        <row r="38">
          <cell r="C38">
            <v>148</v>
          </cell>
          <cell r="G38">
            <v>0</v>
          </cell>
        </row>
        <row r="39">
          <cell r="C39">
            <v>149</v>
          </cell>
          <cell r="E39">
            <v>0</v>
          </cell>
          <cell r="G39">
            <v>0</v>
          </cell>
        </row>
        <row r="40">
          <cell r="G40">
            <v>0</v>
          </cell>
        </row>
        <row r="41">
          <cell r="C41">
            <v>150</v>
          </cell>
          <cell r="E41">
            <v>2103800541</v>
          </cell>
          <cell r="F41">
            <v>0</v>
          </cell>
          <cell r="G41">
            <v>2103800541</v>
          </cell>
        </row>
        <row r="42">
          <cell r="C42">
            <v>151</v>
          </cell>
          <cell r="E42">
            <v>172300000</v>
          </cell>
          <cell r="G42">
            <v>172300000</v>
          </cell>
        </row>
        <row r="43">
          <cell r="C43">
            <v>152</v>
          </cell>
          <cell r="G43">
            <v>0</v>
          </cell>
        </row>
        <row r="44">
          <cell r="C44">
            <v>153</v>
          </cell>
          <cell r="E44">
            <v>1931500541</v>
          </cell>
          <cell r="G44">
            <v>1931500541</v>
          </cell>
        </row>
        <row r="45">
          <cell r="C45">
            <v>154</v>
          </cell>
          <cell r="G45">
            <v>0</v>
          </cell>
        </row>
        <row r="46">
          <cell r="C46">
            <v>155</v>
          </cell>
          <cell r="G46">
            <v>0</v>
          </cell>
        </row>
        <row r="47">
          <cell r="C47">
            <v>160</v>
          </cell>
          <cell r="F47">
            <v>0</v>
          </cell>
          <cell r="G47">
            <v>0</v>
          </cell>
        </row>
        <row r="48">
          <cell r="C48">
            <v>161</v>
          </cell>
          <cell r="E48">
            <v>0</v>
          </cell>
          <cell r="G48">
            <v>0</v>
          </cell>
        </row>
        <row r="49">
          <cell r="C49">
            <v>162</v>
          </cell>
          <cell r="E49">
            <v>0</v>
          </cell>
          <cell r="G49">
            <v>0</v>
          </cell>
        </row>
        <row r="50">
          <cell r="G50">
            <v>0</v>
          </cell>
        </row>
        <row r="51">
          <cell r="C51">
            <v>200</v>
          </cell>
          <cell r="E51">
            <v>7578455530</v>
          </cell>
          <cell r="F51">
            <v>0</v>
          </cell>
          <cell r="G51">
            <v>7578455530</v>
          </cell>
        </row>
        <row r="52">
          <cell r="G52">
            <v>0</v>
          </cell>
        </row>
        <row r="53">
          <cell r="C53">
            <v>210</v>
          </cell>
          <cell r="E53">
            <v>6205040791</v>
          </cell>
          <cell r="F53">
            <v>0</v>
          </cell>
          <cell r="G53">
            <v>6205040791</v>
          </cell>
        </row>
        <row r="54">
          <cell r="C54">
            <v>211</v>
          </cell>
          <cell r="E54">
            <v>6156704791</v>
          </cell>
          <cell r="F54">
            <v>0</v>
          </cell>
          <cell r="G54">
            <v>6156704791</v>
          </cell>
        </row>
        <row r="55">
          <cell r="C55">
            <v>212</v>
          </cell>
          <cell r="E55">
            <v>17180863070</v>
          </cell>
          <cell r="G55">
            <v>17180863070</v>
          </cell>
        </row>
        <row r="56">
          <cell r="C56">
            <v>213</v>
          </cell>
          <cell r="E56">
            <v>-11024158279</v>
          </cell>
          <cell r="G56">
            <v>-11024158279</v>
          </cell>
        </row>
        <row r="57">
          <cell r="C57">
            <v>214</v>
          </cell>
          <cell r="E57">
            <v>0</v>
          </cell>
          <cell r="F57">
            <v>0</v>
          </cell>
          <cell r="G57">
            <v>0</v>
          </cell>
        </row>
        <row r="58">
          <cell r="C58">
            <v>215</v>
          </cell>
          <cell r="G58">
            <v>0</v>
          </cell>
        </row>
        <row r="59">
          <cell r="C59">
            <v>216</v>
          </cell>
          <cell r="E59">
            <v>0</v>
          </cell>
          <cell r="G59">
            <v>0</v>
          </cell>
        </row>
        <row r="60">
          <cell r="C60">
            <v>217</v>
          </cell>
          <cell r="E60">
            <v>48336000</v>
          </cell>
          <cell r="F60">
            <v>0</v>
          </cell>
          <cell r="G60">
            <v>48336000</v>
          </cell>
        </row>
        <row r="61">
          <cell r="C61">
            <v>218</v>
          </cell>
          <cell r="E61">
            <v>48336000</v>
          </cell>
          <cell r="G61">
            <v>48336000</v>
          </cell>
        </row>
        <row r="62">
          <cell r="C62">
            <v>219</v>
          </cell>
          <cell r="G62">
            <v>0</v>
          </cell>
        </row>
        <row r="63">
          <cell r="G63">
            <v>0</v>
          </cell>
        </row>
        <row r="64">
          <cell r="C64">
            <v>220</v>
          </cell>
          <cell r="E64">
            <v>0</v>
          </cell>
          <cell r="F64">
            <v>0</v>
          </cell>
          <cell r="G64">
            <v>0</v>
          </cell>
        </row>
        <row r="65">
          <cell r="C65">
            <v>221</v>
          </cell>
          <cell r="G65">
            <v>0</v>
          </cell>
        </row>
        <row r="66">
          <cell r="C66">
            <v>222</v>
          </cell>
          <cell r="G66">
            <v>0</v>
          </cell>
        </row>
        <row r="67">
          <cell r="C67">
            <v>228</v>
          </cell>
          <cell r="E67">
            <v>0</v>
          </cell>
          <cell r="G67">
            <v>0</v>
          </cell>
        </row>
        <row r="68">
          <cell r="C68">
            <v>229</v>
          </cell>
          <cell r="G68">
            <v>0</v>
          </cell>
        </row>
        <row r="69">
          <cell r="G69">
            <v>0</v>
          </cell>
        </row>
        <row r="70">
          <cell r="C70">
            <v>230</v>
          </cell>
          <cell r="E70">
            <v>1373414739</v>
          </cell>
          <cell r="G70">
            <v>1373414739</v>
          </cell>
        </row>
        <row r="71">
          <cell r="G71">
            <v>0</v>
          </cell>
        </row>
        <row r="72">
          <cell r="C72">
            <v>240</v>
          </cell>
          <cell r="E72">
            <v>0</v>
          </cell>
          <cell r="G72">
            <v>0</v>
          </cell>
        </row>
        <row r="74">
          <cell r="C74">
            <v>241</v>
          </cell>
          <cell r="G74">
            <v>0</v>
          </cell>
        </row>
        <row r="76">
          <cell r="C76">
            <v>250</v>
          </cell>
          <cell r="E76">
            <v>12017619201</v>
          </cell>
          <cell r="F76">
            <v>0</v>
          </cell>
          <cell r="G76">
            <v>12017619201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lation"/>
      <sheetName val="Tests of control"/>
      <sheetName val="Update Tests of control"/>
      <sheetName val="B4.101_-_1A"/>
    </sheetNames>
    <sheetDataSet>
      <sheetData sheetId="0">
        <row r="224">
          <cell r="B224" t="str">
            <v>Yes</v>
          </cell>
        </row>
        <row r="225">
          <cell r="B225" t="str">
            <v>No</v>
          </cell>
        </row>
        <row r="226">
          <cell r="B226" t="str">
            <v>Effective</v>
          </cell>
        </row>
        <row r="227">
          <cell r="B227" t="str">
            <v>Ineffective</v>
          </cell>
        </row>
        <row r="228">
          <cell r="B228" t="str">
            <v>English</v>
          </cell>
        </row>
        <row r="229">
          <cell r="B229" t="str">
            <v>Spanish</v>
          </cell>
        </row>
        <row r="230">
          <cell r="B230" t="str">
            <v>German</v>
          </cell>
        </row>
        <row r="231">
          <cell r="B231" t="str">
            <v>Japanese</v>
          </cell>
        </row>
        <row r="232">
          <cell r="B232" t="str">
            <v>Portuguese</v>
          </cell>
        </row>
        <row r="233">
          <cell r="B233" t="str">
            <v>Chinese Traditional</v>
          </cell>
        </row>
        <row r="234">
          <cell r="B234" t="str">
            <v>Chinese Simplified</v>
          </cell>
        </row>
        <row r="235">
          <cell r="B235" t="str">
            <v>French Canadian</v>
          </cell>
        </row>
        <row r="236">
          <cell r="B236" t="str">
            <v>Hebrew</v>
          </cell>
        </row>
        <row r="237">
          <cell r="B237" t="str">
            <v>Korean</v>
          </cell>
        </row>
        <row r="238">
          <cell r="B238" t="str">
            <v>Russian</v>
          </cell>
        </row>
        <row r="241">
          <cell r="B241" t="str">
            <v>Audit of financial statements</v>
          </cell>
        </row>
        <row r="242">
          <cell r="B242" t="str">
            <v>Integrated audit of financial statements and internal control over financial reporting</v>
          </cell>
        </row>
        <row r="243">
          <cell r="B243" t="str">
            <v>Review of interim financial information</v>
          </cell>
        </row>
        <row r="244">
          <cell r="B244" t="str">
            <v>IT application control</v>
          </cell>
        </row>
        <row r="245">
          <cell r="B245" t="str">
            <v>IT dependent manual control</v>
          </cell>
        </row>
        <row r="246">
          <cell r="B246" t="str">
            <v>Manual detect</v>
          </cell>
        </row>
        <row r="247">
          <cell r="B247" t="str">
            <v>Manual prevent</v>
          </cell>
        </row>
        <row r="248">
          <cell r="B248" t="str">
            <v>Many times a day</v>
          </cell>
        </row>
        <row r="249">
          <cell r="B249" t="str">
            <v>Daily</v>
          </cell>
        </row>
        <row r="250">
          <cell r="B250" t="str">
            <v>Weekly</v>
          </cell>
        </row>
        <row r="251">
          <cell r="B251" t="str">
            <v>Monthly</v>
          </cell>
        </row>
        <row r="252">
          <cell r="B252" t="str">
            <v>Quarterly</v>
          </cell>
        </row>
        <row r="253">
          <cell r="B253" t="str">
            <v>Annually</v>
          </cell>
        </row>
        <row r="254">
          <cell r="B254" t="str">
            <v>Other</v>
          </cell>
        </row>
        <row r="257">
          <cell r="B257" t="str">
            <v>Production</v>
          </cell>
        </row>
        <row r="258">
          <cell r="B258" t="str">
            <v>QA/Test</v>
          </cell>
        </row>
      </sheetData>
      <sheetData sheetId="1"/>
      <sheetData sheetId="2"/>
      <sheetData sheetId="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ONG KE XDM 3"/>
      <sheetName val="LIET KE XDM 3"/>
      <sheetName val="Tong ke 1 pha"/>
      <sheetName val="Tong ke 3 pha XDM"/>
      <sheetName val="TONG KE CAI TAO"/>
      <sheetName val="LIET KE CAI TAO"/>
      <sheetName val="Tong ke 3 pha CT"/>
      <sheetName val="Liet ke 1 pha"/>
      <sheetName val="Liet ke 3 pha XDM"/>
      <sheetName val="Liet ke 3 pha CT"/>
      <sheetName val="Bang THDT"/>
      <sheetName val="Bang tong hop"/>
      <sheetName val="TH xay dung"/>
      <sheetName val="TH VL-NC 1 PHA"/>
      <sheetName val="TH VL-NC 3 PHAXDM"/>
      <sheetName val="TH VL-NC CAI TAO"/>
      <sheetName val="SDL"/>
      <sheetName val="Bang 5_Chi tiet phan Dz"/>
      <sheetName val="TH xay dung tba"/>
      <sheetName val="Bang 10_ chi tiet phan TBA"/>
      <sheetName val="TramTB2-100"/>
      <sheetName val="Thi nghiem hieu chinh"/>
      <sheetName val="VCBD "/>
      <sheetName val="Bang 16_ chi phi KS-TK"/>
      <sheetName val="CPTV"/>
      <sheetName val="DG"/>
      <sheetName val="00000000"/>
      <sheetName val="10000000"/>
      <sheetName val="20000000"/>
      <sheetName val="30000000"/>
      <sheetName val="40000000"/>
      <sheetName val="50000000"/>
      <sheetName val="XL4Poppy"/>
      <sheetName val="Solieu"/>
      <sheetName val="pp1p"/>
      <sheetName val="pp3p_NC"/>
      <sheetName val="pp3p "/>
      <sheetName val="ppht"/>
      <sheetName val="Bang 4.1_Vl-Nc-M phan N.cap"/>
      <sheetName val="TMDT"/>
      <sheetName val="TMC"/>
      <sheetName val="Bang 1_Tong du toan"/>
      <sheetName val="Bang 2_Tong hop kinh phi"/>
      <sheetName val="Bang 3_Bang THCPXL phan Dz"/>
      <sheetName val="Cai tao"/>
      <sheetName val="Bang 4.1_thu hoi"/>
      <sheetName val="Bang 4.2_Vl-Nc-M phan TT3pha"/>
      <sheetName val="Bang 4.3_Vl-Nc-M phan TT1pha"/>
      <sheetName val="Bang 4.4_Bang TH vl-nc-m HTDL"/>
      <sheetName val="Bang 4.5_Bang TH vl-nc-m HTHH"/>
      <sheetName val="Bang 6_ THCPXL phan TBA"/>
      <sheetName val="Bang 7_ chi tiet phan TBA"/>
      <sheetName val="Bang 8_ V.c duong dai"/>
      <sheetName val="Bang 9_ chi phi KS-TK"/>
      <sheetName val=" . . . . . . . . . . . ."/>
      <sheetName val="GiaQuyen"/>
      <sheetName val="Bang 12_ chenh lech VT Dz"/>
      <sheetName val="Bang 13_ chenh lech VTTBA"/>
      <sheetName val="Bang 14_ VT-TB chu yeu"/>
      <sheetName val="Bang 15_ VT-TB A cap"/>
      <sheetName val="..."/>
      <sheetName val="Liet ke TT 3 pha"/>
      <sheetName val="Liet ke TT 1pha"/>
      <sheetName val="Liet ke HTHH"/>
      <sheetName val="Liet ke HTDL"/>
      <sheetName val="Liet ke Tram "/>
      <sheetName val="LK_VTTH"/>
      <sheetName val=" . . . . . . . . ."/>
      <sheetName val="Bang 7_ V.c noi bo"/>
      <sheetName val="TienLuong"/>
      <sheetName val="cap ngam"/>
      <sheetName val="LIET KE CT"/>
      <sheetName val="THDT"/>
      <sheetName val="TH CPXL"/>
      <sheetName val="TH VL-NC CT"/>
      <sheetName val="TH VL-NC Cap ngam"/>
      <sheetName val="Chi tiet Dz"/>
      <sheetName val="TH Den bu"/>
      <sheetName val="TH mai ton"/>
      <sheetName val="bang chiet tinh"/>
      <sheetName val="VCDD"/>
      <sheetName val=" KS-TK"/>
      <sheetName val="CHITIET VL-NC-TT1p"/>
      <sheetName val="Trans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4">
          <cell r="C14" t="str">
            <v>MDD3</v>
          </cell>
          <cell r="D14" t="e">
            <v>#REF!</v>
          </cell>
          <cell r="E14" t="str">
            <v>03.1113</v>
          </cell>
          <cell r="F14" t="str">
            <v>Ñaøo ñaát caáp 3 saâu &gt;1m</v>
          </cell>
          <cell r="G14" t="str">
            <v>m3</v>
          </cell>
          <cell r="H14">
            <v>0.13</v>
          </cell>
          <cell r="J14">
            <v>24428</v>
          </cell>
        </row>
        <row r="15">
          <cell r="C15" t="str">
            <v>MDAP3</v>
          </cell>
          <cell r="D15" t="e">
            <v>#REF!</v>
          </cell>
          <cell r="E15" t="str">
            <v>03.2203</v>
          </cell>
          <cell r="F15" t="str">
            <v>Ñaép ñaát caáp 3</v>
          </cell>
          <cell r="G15" t="str">
            <v>m3</v>
          </cell>
          <cell r="H15">
            <v>0.12</v>
          </cell>
          <cell r="J15">
            <v>13686</v>
          </cell>
        </row>
        <row r="16">
          <cell r="C16" t="str">
            <v>dctc</v>
          </cell>
          <cell r="D16" t="e">
            <v>#REF!</v>
          </cell>
          <cell r="E16" t="str">
            <v>02.1482</v>
          </cell>
          <cell r="F16" t="str">
            <v>V/c duïng cuï thi coâng ( cöï ly &lt;=100m)</v>
          </cell>
          <cell r="G16" t="str">
            <v>taán</v>
          </cell>
          <cell r="H16">
            <v>0.2</v>
          </cell>
          <cell r="J16">
            <v>18218</v>
          </cell>
        </row>
        <row r="17">
          <cell r="B17" t="str">
            <v>M7a</v>
          </cell>
          <cell r="D17" t="e">
            <v>#REF!</v>
          </cell>
          <cell r="F17" t="str">
            <v>Moùng M7a</v>
          </cell>
          <cell r="G17" t="str">
            <v>Moùng</v>
          </cell>
        </row>
        <row r="18">
          <cell r="C18" t="str">
            <v>d12</v>
          </cell>
          <cell r="D18" t="e">
            <v>#REF!</v>
          </cell>
          <cell r="E18" t="str">
            <v>04.3801</v>
          </cell>
          <cell r="F18" t="str">
            <v>Ñaø caûn BTCT 1,2m</v>
          </cell>
          <cell r="G18" t="str">
            <v>caùi</v>
          </cell>
          <cell r="H18">
            <v>1</v>
          </cell>
          <cell r="I18">
            <v>52000</v>
          </cell>
          <cell r="J18">
            <v>11051</v>
          </cell>
        </row>
        <row r="19">
          <cell r="C19" t="str">
            <v>b22550</v>
          </cell>
          <cell r="D19" t="e">
            <v>#REF!</v>
          </cell>
          <cell r="F19" t="str">
            <v>Boulon 22x550/100+ long ñeàn vuoâng</v>
          </cell>
          <cell r="G19" t="str">
            <v>boä</v>
          </cell>
          <cell r="H19">
            <v>1</v>
          </cell>
          <cell r="I19">
            <v>22800</v>
          </cell>
        </row>
        <row r="20">
          <cell r="C20" t="str">
            <v>D2X4</v>
          </cell>
          <cell r="D20" t="e">
            <v>#REF!</v>
          </cell>
          <cell r="E20" t="str">
            <v>02.1104</v>
          </cell>
          <cell r="F20" t="str">
            <v>Ñaù 2x4</v>
          </cell>
          <cell r="G20" t="str">
            <v>m3</v>
          </cell>
          <cell r="H20">
            <v>0.155</v>
          </cell>
          <cell r="I20">
            <v>150000</v>
          </cell>
          <cell r="J20">
            <v>3090</v>
          </cell>
        </row>
        <row r="21">
          <cell r="C21" t="str">
            <v>MDD3</v>
          </cell>
          <cell r="D21" t="e">
            <v>#REF!</v>
          </cell>
          <cell r="E21" t="str">
            <v>03.1113</v>
          </cell>
          <cell r="F21" t="str">
            <v>Ñaøo ñaát caáp 3 saâu &gt;1m</v>
          </cell>
          <cell r="G21" t="str">
            <v>m3</v>
          </cell>
          <cell r="H21">
            <v>1.423</v>
          </cell>
          <cell r="J21">
            <v>24428</v>
          </cell>
        </row>
        <row r="22">
          <cell r="C22" t="str">
            <v>MDAP3</v>
          </cell>
          <cell r="D22" t="e">
            <v>#REF!</v>
          </cell>
          <cell r="E22" t="str">
            <v>03.2203</v>
          </cell>
          <cell r="F22" t="str">
            <v>Ñaép ñaát caáp 3</v>
          </cell>
          <cell r="G22" t="str">
            <v>m3</v>
          </cell>
          <cell r="H22">
            <v>1.6180000000000001</v>
          </cell>
          <cell r="J22">
            <v>13686</v>
          </cell>
        </row>
        <row r="23">
          <cell r="C23" t="str">
            <v>bocdc</v>
          </cell>
          <cell r="D23" t="e">
            <v>#REF!</v>
          </cell>
          <cell r="E23" t="str">
            <v>02.1123</v>
          </cell>
          <cell r="F23" t="str">
            <v>Boác dôõ ñaø caûn, ñeá neùo</v>
          </cell>
          <cell r="G23" t="str">
            <v>taán</v>
          </cell>
          <cell r="H23">
            <v>0.1</v>
          </cell>
          <cell r="J23">
            <v>6033</v>
          </cell>
        </row>
        <row r="24">
          <cell r="C24" t="str">
            <v>da</v>
          </cell>
          <cell r="D24" t="e">
            <v>#REF!</v>
          </cell>
          <cell r="E24" t="str">
            <v>02.1451</v>
          </cell>
          <cell r="F24" t="str">
            <v>V/c ñaø caûn vaøo vò trí (cöï ly &lt;=100m)</v>
          </cell>
          <cell r="G24" t="str">
            <v>taán</v>
          </cell>
          <cell r="H24">
            <v>0.1</v>
          </cell>
          <cell r="J24">
            <v>18041.400000000001</v>
          </cell>
        </row>
        <row r="25">
          <cell r="C25" t="str">
            <v>daDAM</v>
          </cell>
          <cell r="D25" t="e">
            <v>#REF!</v>
          </cell>
          <cell r="E25" t="str">
            <v>02.1241</v>
          </cell>
          <cell r="F25" t="str">
            <v>V/c ñaù daêm ( cöï ly &lt;=100m)</v>
          </cell>
          <cell r="G25" t="str">
            <v>m3</v>
          </cell>
          <cell r="H25">
            <v>0.155</v>
          </cell>
          <cell r="J25">
            <v>14127</v>
          </cell>
        </row>
        <row r="26">
          <cell r="C26" t="str">
            <v>dctc</v>
          </cell>
          <cell r="D26" t="e">
            <v>#REF!</v>
          </cell>
          <cell r="E26" t="str">
            <v>02.1482</v>
          </cell>
          <cell r="F26" t="str">
            <v>V/c duïng cuï thi coâng ( cöï ly &lt;=100m)</v>
          </cell>
          <cell r="G26" t="str">
            <v>taán</v>
          </cell>
          <cell r="H26">
            <v>0.2</v>
          </cell>
          <cell r="J26">
            <v>18218</v>
          </cell>
        </row>
        <row r="27">
          <cell r="B27" t="str">
            <v>M7b</v>
          </cell>
          <cell r="D27" t="e">
            <v>#REF!</v>
          </cell>
          <cell r="F27" t="str">
            <v>Moùng M7b</v>
          </cell>
          <cell r="G27" t="str">
            <v>Moùng</v>
          </cell>
        </row>
        <row r="28">
          <cell r="C28" t="str">
            <v>d15</v>
          </cell>
          <cell r="D28" t="e">
            <v>#REF!</v>
          </cell>
          <cell r="E28" t="str">
            <v>04.3801</v>
          </cell>
          <cell r="F28" t="str">
            <v>Ñaø caûn BTCT 1,5m</v>
          </cell>
          <cell r="G28" t="str">
            <v>caùi</v>
          </cell>
          <cell r="H28">
            <v>1</v>
          </cell>
          <cell r="I28">
            <v>157932.6</v>
          </cell>
          <cell r="J28">
            <v>11051</v>
          </cell>
        </row>
        <row r="29">
          <cell r="C29" t="str">
            <v>b22550</v>
          </cell>
          <cell r="D29" t="e">
            <v>#REF!</v>
          </cell>
          <cell r="F29" t="str">
            <v>Boulon 22x550/100+ long ñeàn vuoâng</v>
          </cell>
          <cell r="G29" t="str">
            <v>boä</v>
          </cell>
          <cell r="H29">
            <v>1</v>
          </cell>
          <cell r="I29">
            <v>22800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 DOI - KET QUA"/>
      <sheetName val="TANG GIAM TSCD"/>
      <sheetName val="CHI PHI"/>
      <sheetName val="THU NHAP - NGUON VON"/>
      <sheetName val="PHAI THU - PHAI TRA"/>
      <sheetName val="DAU TU KHAC"/>
      <sheetName val="CHI TIEU"/>
      <sheetName val="THUE DAU VAO"/>
      <sheetName val="THUE DAU RA"/>
      <sheetName val="00000000"/>
      <sheetName val="~         "/>
      <sheetName val="10000000"/>
      <sheetName val="20000000"/>
      <sheetName val="XL4Test5"/>
      <sheetName val="CAN DOI _ KET Q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XL4Poppy"/>
      <sheetName val="CN23"/>
      <sheetName val="CN24A"/>
      <sheetName val="CN24B"/>
      <sheetName val="TH4B"/>
      <sheetName val="TH5A"/>
      <sheetName val="TH5B"/>
      <sheetName val="TH6A"/>
      <sheetName val="TH6B"/>
      <sheetName val="6BIS"/>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nhat"/>
      <sheetName val="dmcn"/>
      <sheetName val="dmtk"/>
      <sheetName val="main"/>
      <sheetName val="DanhMuc"/>
      <sheetName val="Soketoan"/>
      <sheetName val="InPhieu"/>
      <sheetName val="CN+VT"/>
      <sheetName val="BCTaiChinh"/>
      <sheetName val="HuongDan"/>
      <sheetName val="BCT"/>
      <sheetName val="tt-dn"/>
      <sheetName val="dmvt"/>
      <sheetName val="dmctgs"/>
      <sheetName val="Sheet1"/>
      <sheetName val="Muavao"/>
      <sheetName val="Muavao2"/>
      <sheetName val="Banra"/>
      <sheetName val="nkc"/>
      <sheetName val="nksc"/>
      <sheetName val="PhieuNhap"/>
      <sheetName val="PhieuXuat"/>
      <sheetName val="phieuchi"/>
      <sheetName val="phieuthu"/>
      <sheetName val="sodkctgs"/>
      <sheetName val="ctgs-tuan"/>
      <sheetName val="sochitiet"/>
      <sheetName val="sotonghop"/>
      <sheetName val="soquy"/>
      <sheetName val="inphieuthuchi"/>
      <sheetName val="112"/>
      <sheetName val="133CT"/>
      <sheetName val="152CT"/>
      <sheetName val="ctttoan"/>
      <sheetName val="3331"/>
      <sheetName val="so banhang"/>
      <sheetName val="621"/>
      <sheetName val="627"/>
      <sheetName val="632"/>
      <sheetName val="635"/>
      <sheetName val="641"/>
      <sheetName val="642"/>
      <sheetName val="cdps"/>
      <sheetName val="cdkt"/>
      <sheetName val="kqkd"/>
      <sheetName val="tkhai"/>
      <sheetName val="VT_TheKho"/>
      <sheetName val="VT_sct"/>
      <sheetName val="VT_NXT"/>
      <sheetName val="VT_dg"/>
      <sheetName val="Hd"/>
      <sheetName val="Hd_Sd"/>
      <sheetName val="Hd_Dm"/>
      <sheetName val="HD_Capnhat"/>
      <sheetName val="CN_TongHop"/>
      <sheetName val="XL4Poppy"/>
      <sheetName val="KTGocSoKT+BCT"/>
    </sheetNames>
    <sheetDataSet>
      <sheetData sheetId="0" refreshError="1">
        <row r="4">
          <cell r="U4">
            <v>0.1</v>
          </cell>
          <cell r="W4">
            <v>0</v>
          </cell>
          <cell r="AA4" t="str">
            <v>HT</v>
          </cell>
          <cell r="AB4">
            <v>38627</v>
          </cell>
          <cell r="AC4">
            <v>77021</v>
          </cell>
          <cell r="AD4" t="str">
            <v xml:space="preserve">CH Ñieän maùy Ñieän laïnh - </v>
          </cell>
          <cell r="AE4" t="str">
            <v>Thuế GTGT đầu vaøo</v>
          </cell>
          <cell r="AF4">
            <v>133</v>
          </cell>
          <cell r="AG4">
            <v>111</v>
          </cell>
          <cell r="AH4" t="str">
            <v>CH Ñieän maùy ñieän laïnh</v>
          </cell>
          <cell r="AJ4">
            <v>1818100</v>
          </cell>
          <cell r="AL4">
            <v>1818100</v>
          </cell>
          <cell r="AM4">
            <v>1818100</v>
          </cell>
          <cell r="AN4" t="str">
            <v/>
          </cell>
          <cell r="AP4" t="str">
            <v/>
          </cell>
        </row>
        <row r="5">
          <cell r="U5">
            <v>0.1</v>
          </cell>
          <cell r="W5" t="str">
            <v>PC01</v>
          </cell>
          <cell r="AA5" t="str">
            <v>PN01</v>
          </cell>
          <cell r="AB5">
            <v>38627</v>
          </cell>
          <cell r="AC5">
            <v>77021</v>
          </cell>
          <cell r="AD5" t="str">
            <v xml:space="preserve">CH Ñieän maùy Ñieän laïnh - </v>
          </cell>
          <cell r="AE5" t="str">
            <v>Ñaàu DVD + Ampli</v>
          </cell>
          <cell r="AF5">
            <v>156</v>
          </cell>
          <cell r="AG5">
            <v>111</v>
          </cell>
          <cell r="AH5" t="str">
            <v>CH Ñieän maùy ñieän laïnh</v>
          </cell>
          <cell r="AI5" t="str">
            <v>Ñaàu DVD DH 3600 S</v>
          </cell>
          <cell r="AJ5">
            <v>3805000</v>
          </cell>
          <cell r="AK5">
            <v>2</v>
          </cell>
          <cell r="AL5">
            <v>3805000</v>
          </cell>
          <cell r="AM5">
            <v>3805000</v>
          </cell>
          <cell r="AN5" t="str">
            <v/>
          </cell>
          <cell r="AO5" t="str">
            <v>PC01</v>
          </cell>
          <cell r="AP5" t="str">
            <v/>
          </cell>
        </row>
        <row r="6">
          <cell r="U6">
            <v>0.1</v>
          </cell>
          <cell r="W6" t="str">
            <v>PC01</v>
          </cell>
          <cell r="AA6" t="str">
            <v>PN01</v>
          </cell>
          <cell r="AB6">
            <v>38627</v>
          </cell>
          <cell r="AC6">
            <v>77021</v>
          </cell>
          <cell r="AD6" t="str">
            <v xml:space="preserve">CH Ñieän maùy Ñieän laïnh - </v>
          </cell>
          <cell r="AE6" t="str">
            <v>Ñaàu DVD + Ampli</v>
          </cell>
          <cell r="AF6">
            <v>156</v>
          </cell>
          <cell r="AG6">
            <v>111</v>
          </cell>
          <cell r="AH6" t="str">
            <v>CH Ñieän maùy ñieän laïnh</v>
          </cell>
          <cell r="AI6" t="str">
            <v>Ampli Arirang 203 III</v>
          </cell>
          <cell r="AJ6">
            <v>1075000</v>
          </cell>
          <cell r="AK6">
            <v>5</v>
          </cell>
          <cell r="AL6">
            <v>1075000</v>
          </cell>
          <cell r="AM6">
            <v>1075000</v>
          </cell>
          <cell r="AN6" t="str">
            <v/>
          </cell>
          <cell r="AO6" t="str">
            <v>PC01</v>
          </cell>
          <cell r="AP6" t="str">
            <v/>
          </cell>
        </row>
        <row r="7">
          <cell r="U7">
            <v>0.1</v>
          </cell>
          <cell r="W7">
            <v>0</v>
          </cell>
          <cell r="AA7" t="str">
            <v>PN01</v>
          </cell>
          <cell r="AB7">
            <v>38627</v>
          </cell>
          <cell r="AC7">
            <v>77021</v>
          </cell>
          <cell r="AD7" t="str">
            <v xml:space="preserve">CH Ñieän maùy Ñieän laïnh - </v>
          </cell>
          <cell r="AE7" t="str">
            <v>Ñaàu DVD + Ampli</v>
          </cell>
          <cell r="AF7">
            <v>156</v>
          </cell>
          <cell r="AG7">
            <v>111</v>
          </cell>
          <cell r="AH7" t="str">
            <v>CH Ñieän maùy ñieän laïnh</v>
          </cell>
          <cell r="AI7" t="str">
            <v>Ampli Arirang 203 G</v>
          </cell>
          <cell r="AJ7">
            <v>757000</v>
          </cell>
          <cell r="AK7">
            <v>3</v>
          </cell>
          <cell r="AL7">
            <v>757000</v>
          </cell>
          <cell r="AM7">
            <v>757000</v>
          </cell>
          <cell r="AN7" t="str">
            <v/>
          </cell>
          <cell r="AP7" t="str">
            <v/>
          </cell>
        </row>
        <row r="8">
          <cell r="U8">
            <v>0</v>
          </cell>
          <cell r="W8">
            <v>0</v>
          </cell>
          <cell r="AA8" t="str">
            <v>PN01</v>
          </cell>
          <cell r="AB8">
            <v>38627</v>
          </cell>
          <cell r="AC8">
            <v>77021</v>
          </cell>
          <cell r="AD8" t="str">
            <v xml:space="preserve">CH Ñieän maùy Ñieän laïnh - </v>
          </cell>
          <cell r="AE8" t="str">
            <v>Ñaàu DVD + Ampli</v>
          </cell>
          <cell r="AF8">
            <v>156</v>
          </cell>
          <cell r="AG8">
            <v>111</v>
          </cell>
          <cell r="AH8" t="str">
            <v>CH Ñieän maùy ñieän laïnh</v>
          </cell>
          <cell r="AI8" t="str">
            <v>Ampli Jarguar 203 N</v>
          </cell>
          <cell r="AJ8">
            <v>975000</v>
          </cell>
          <cell r="AK8">
            <v>3</v>
          </cell>
          <cell r="AL8">
            <v>975000</v>
          </cell>
          <cell r="AM8">
            <v>975000</v>
          </cell>
          <cell r="AN8" t="str">
            <v/>
          </cell>
          <cell r="AP8" t="str">
            <v/>
          </cell>
        </row>
        <row r="9">
          <cell r="U9">
            <v>0.1</v>
          </cell>
          <cell r="AA9" t="str">
            <v>PN01</v>
          </cell>
          <cell r="AB9">
            <v>38627</v>
          </cell>
          <cell r="AC9">
            <v>77021</v>
          </cell>
          <cell r="AD9" t="str">
            <v xml:space="preserve">CH Ñieän maùy Ñieän laïnh - </v>
          </cell>
          <cell r="AE9" t="str">
            <v>Ñaàu DVD + Ampli</v>
          </cell>
          <cell r="AF9">
            <v>156</v>
          </cell>
          <cell r="AG9">
            <v>111</v>
          </cell>
          <cell r="AH9" t="str">
            <v>CH Ñieän maùy ñieän laïnh</v>
          </cell>
          <cell r="AI9" t="str">
            <v>Ñóa DVD vol 24(KM)</v>
          </cell>
          <cell r="AJ9">
            <v>0</v>
          </cell>
          <cell r="AK9">
            <v>2</v>
          </cell>
          <cell r="AL9">
            <v>0</v>
          </cell>
          <cell r="AM9">
            <v>0</v>
          </cell>
          <cell r="AN9" t="str">
            <v/>
          </cell>
          <cell r="AP9" t="str">
            <v/>
          </cell>
        </row>
        <row r="10">
          <cell r="U10">
            <v>0.1</v>
          </cell>
          <cell r="W10" t="str">
            <v>PT02</v>
          </cell>
          <cell r="AA10" t="str">
            <v>PN01</v>
          </cell>
          <cell r="AB10">
            <v>38627</v>
          </cell>
          <cell r="AC10">
            <v>77021</v>
          </cell>
          <cell r="AD10" t="str">
            <v xml:space="preserve">CH Ñieän maùy Ñieän laïnh - </v>
          </cell>
          <cell r="AE10" t="str">
            <v>Ñaàu DVD + Ampli</v>
          </cell>
          <cell r="AF10">
            <v>156</v>
          </cell>
          <cell r="AG10">
            <v>111</v>
          </cell>
          <cell r="AH10" t="str">
            <v>CH Ñieän maùy ñieän laïnh</v>
          </cell>
          <cell r="AI10" t="str">
            <v>Micro Arirang BG 5 -1(KM)</v>
          </cell>
          <cell r="AJ10">
            <v>0</v>
          </cell>
          <cell r="AK10">
            <v>4</v>
          </cell>
          <cell r="AL10">
            <v>0</v>
          </cell>
          <cell r="AM10">
            <v>0</v>
          </cell>
          <cell r="AN10" t="str">
            <v/>
          </cell>
          <cell r="AO10" t="str">
            <v>PT02</v>
          </cell>
          <cell r="AP10" t="str">
            <v>zsdfszf</v>
          </cell>
        </row>
        <row r="11">
          <cell r="U11">
            <v>0.1</v>
          </cell>
          <cell r="W11">
            <v>0</v>
          </cell>
          <cell r="AA11" t="str">
            <v>HT</v>
          </cell>
          <cell r="AB11">
            <v>38628</v>
          </cell>
          <cell r="AC11">
            <v>28765</v>
          </cell>
          <cell r="AD11" t="str">
            <v>DNTN Cung Nhaïc - 327 An Döông Vöông, Q.5</v>
          </cell>
          <cell r="AE11" t="str">
            <v>Thuế GTGT đầu vaøo</v>
          </cell>
          <cell r="AF11">
            <v>133</v>
          </cell>
          <cell r="AG11">
            <v>111</v>
          </cell>
          <cell r="AJ11">
            <v>441000</v>
          </cell>
          <cell r="AL11">
            <v>441000</v>
          </cell>
          <cell r="AM11">
            <v>441000</v>
          </cell>
          <cell r="AN11" t="str">
            <v/>
          </cell>
          <cell r="AP11" t="str">
            <v/>
          </cell>
        </row>
        <row r="12">
          <cell r="U12">
            <v>0.1</v>
          </cell>
          <cell r="W12">
            <v>0</v>
          </cell>
          <cell r="AA12" t="str">
            <v>PN02</v>
          </cell>
          <cell r="AB12">
            <v>38628</v>
          </cell>
          <cell r="AC12">
            <v>28765</v>
          </cell>
          <cell r="AD12" t="str">
            <v>DNTN Cung Nhaïc - 327 An Döông Vöông, Q.5</v>
          </cell>
          <cell r="AE12" t="str">
            <v>Ñaàu DVD</v>
          </cell>
          <cell r="AF12">
            <v>156</v>
          </cell>
          <cell r="AG12">
            <v>111</v>
          </cell>
          <cell r="AI12" t="str">
            <v>Ñaàu DVD AR - 18K</v>
          </cell>
          <cell r="AJ12">
            <v>4410000</v>
          </cell>
          <cell r="AK12">
            <v>1</v>
          </cell>
          <cell r="AL12">
            <v>4410000</v>
          </cell>
          <cell r="AM12">
            <v>4410000</v>
          </cell>
          <cell r="AN12" t="str">
            <v/>
          </cell>
          <cell r="AP12" t="str">
            <v/>
          </cell>
        </row>
        <row r="13">
          <cell r="U13">
            <v>0.1</v>
          </cell>
          <cell r="W13">
            <v>0</v>
          </cell>
          <cell r="AA13">
            <v>71516</v>
          </cell>
          <cell r="AB13">
            <v>38628</v>
          </cell>
          <cell r="AC13">
            <v>71516</v>
          </cell>
          <cell r="AD13" t="str">
            <v>Phaïm thò Xuaân Lan - 187/43 Nhaät Taûo, Q.10</v>
          </cell>
          <cell r="AE13" t="str">
            <v>Thuế GTGT đầu ra</v>
          </cell>
          <cell r="AF13">
            <v>111</v>
          </cell>
          <cell r="AG13">
            <v>3331</v>
          </cell>
          <cell r="AJ13">
            <v>65000</v>
          </cell>
          <cell r="AL13">
            <v>65000</v>
          </cell>
          <cell r="AM13">
            <v>65000</v>
          </cell>
          <cell r="AN13" t="str">
            <v>Chöa Ñaêng Kyù Beân DMCTGS</v>
          </cell>
          <cell r="AP13" t="str">
            <v/>
          </cell>
        </row>
        <row r="14">
          <cell r="U14">
            <v>0.1</v>
          </cell>
          <cell r="W14">
            <v>0</v>
          </cell>
          <cell r="AA14">
            <v>71516</v>
          </cell>
          <cell r="AB14">
            <v>38628</v>
          </cell>
          <cell r="AC14">
            <v>71516</v>
          </cell>
          <cell r="AD14" t="str">
            <v>Phaïm thò Xuaân Lan - 187/43 Nhaät Taûo, Q.10</v>
          </cell>
          <cell r="AE14" t="str">
            <v>Ñaàu DVD DH 899</v>
          </cell>
          <cell r="AF14">
            <v>111</v>
          </cell>
          <cell r="AG14">
            <v>511</v>
          </cell>
          <cell r="AI14" t="str">
            <v>Ñaàu DVD DH 899</v>
          </cell>
          <cell r="AJ14">
            <v>650000</v>
          </cell>
          <cell r="AK14">
            <v>1</v>
          </cell>
          <cell r="AL14">
            <v>650000</v>
          </cell>
          <cell r="AM14">
            <v>650000</v>
          </cell>
          <cell r="AN14" t="str">
            <v>Chöa Ñaêng Kyù Beân DMCTGS</v>
          </cell>
          <cell r="AP14" t="str">
            <v/>
          </cell>
        </row>
        <row r="15">
          <cell r="U15">
            <v>0.1</v>
          </cell>
          <cell r="W15">
            <v>0</v>
          </cell>
          <cell r="AA15">
            <v>77029</v>
          </cell>
          <cell r="AB15">
            <v>38628</v>
          </cell>
          <cell r="AC15">
            <v>77029</v>
          </cell>
          <cell r="AD15" t="str">
            <v>CH Ñieän maùy Ñieän laïnh - 52 Huyønh Thuùc Khaùng, Q.1</v>
          </cell>
          <cell r="AE15" t="str">
            <v>Thuế GTGT đầu vaøo</v>
          </cell>
          <cell r="AF15">
            <v>133</v>
          </cell>
          <cell r="AG15">
            <v>111</v>
          </cell>
          <cell r="AJ15">
            <v>248000</v>
          </cell>
          <cell r="AL15">
            <v>248000</v>
          </cell>
          <cell r="AM15">
            <v>248000</v>
          </cell>
          <cell r="AN15" t="str">
            <v/>
          </cell>
          <cell r="AP15" t="str">
            <v/>
          </cell>
        </row>
        <row r="16">
          <cell r="U16">
            <v>0.1</v>
          </cell>
          <cell r="W16">
            <v>0</v>
          </cell>
          <cell r="AA16" t="str">
            <v>PN03</v>
          </cell>
          <cell r="AB16">
            <v>38628</v>
          </cell>
          <cell r="AC16">
            <v>77029</v>
          </cell>
          <cell r="AD16" t="str">
            <v>CH Ñieän maùy Ñieän laïnh - 52 Huyønh Thuùc Khaùng, Q.1</v>
          </cell>
          <cell r="AE16" t="str">
            <v>Ñaàu DVD</v>
          </cell>
          <cell r="AF16">
            <v>156</v>
          </cell>
          <cell r="AG16">
            <v>111</v>
          </cell>
          <cell r="AI16" t="str">
            <v>Ñaàu DVD DH 899</v>
          </cell>
          <cell r="AJ16">
            <v>620000</v>
          </cell>
          <cell r="AK16">
            <v>4</v>
          </cell>
          <cell r="AL16">
            <v>620000</v>
          </cell>
          <cell r="AM16">
            <v>620000</v>
          </cell>
          <cell r="AN16" t="str">
            <v/>
          </cell>
          <cell r="AP16" t="str">
            <v/>
          </cell>
        </row>
        <row r="17">
          <cell r="U17">
            <v>0.1</v>
          </cell>
          <cell r="W17">
            <v>0</v>
          </cell>
          <cell r="AA17">
            <v>28770</v>
          </cell>
          <cell r="AB17">
            <v>38630</v>
          </cell>
          <cell r="AC17">
            <v>28770</v>
          </cell>
          <cell r="AD17" t="str">
            <v>DNTN Cung Nhaïc - 327 An Döông Vöông, Q.5</v>
          </cell>
          <cell r="AE17" t="str">
            <v>Thuế GTGT đầu vaøo</v>
          </cell>
          <cell r="AF17">
            <v>133</v>
          </cell>
          <cell r="AG17">
            <v>111</v>
          </cell>
          <cell r="AJ17">
            <v>506000</v>
          </cell>
          <cell r="AL17">
            <v>506000</v>
          </cell>
          <cell r="AM17">
            <v>506000</v>
          </cell>
          <cell r="AN17" t="str">
            <v/>
          </cell>
          <cell r="AP17" t="str">
            <v/>
          </cell>
        </row>
        <row r="18">
          <cell r="U18">
            <v>0.1</v>
          </cell>
          <cell r="W18">
            <v>0</v>
          </cell>
          <cell r="AA18" t="str">
            <v>PN04</v>
          </cell>
          <cell r="AB18">
            <v>38630</v>
          </cell>
          <cell r="AC18">
            <v>28770</v>
          </cell>
          <cell r="AD18" t="str">
            <v>DNTN Cung Nhaïc - 327 An Döông Vöông, Q.5</v>
          </cell>
          <cell r="AE18" t="str">
            <v>Ñaàu DVD</v>
          </cell>
          <cell r="AF18">
            <v>156</v>
          </cell>
          <cell r="AG18">
            <v>111</v>
          </cell>
          <cell r="AI18" t="str">
            <v>Ñaàu DVD AR 36C</v>
          </cell>
          <cell r="AJ18">
            <v>2530000</v>
          </cell>
          <cell r="AK18">
            <v>2</v>
          </cell>
          <cell r="AL18">
            <v>2530000</v>
          </cell>
          <cell r="AM18">
            <v>2530000</v>
          </cell>
          <cell r="AN18" t="str">
            <v/>
          </cell>
          <cell r="AP18" t="str">
            <v/>
          </cell>
        </row>
        <row r="19">
          <cell r="U19">
            <v>0.1</v>
          </cell>
          <cell r="W19">
            <v>0</v>
          </cell>
          <cell r="AA19">
            <v>71517</v>
          </cell>
          <cell r="AB19">
            <v>38630</v>
          </cell>
          <cell r="AC19">
            <v>71517</v>
          </cell>
          <cell r="AD19" t="str">
            <v>Löu Minh Tuaán - Long Xuyeân</v>
          </cell>
          <cell r="AE19" t="str">
            <v>Thuế GTGT đầu ra</v>
          </cell>
          <cell r="AF19">
            <v>111</v>
          </cell>
          <cell r="AG19">
            <v>3331</v>
          </cell>
          <cell r="AJ19">
            <v>516000</v>
          </cell>
          <cell r="AL19">
            <v>516000</v>
          </cell>
          <cell r="AM19">
            <v>516000</v>
          </cell>
          <cell r="AN19" t="str">
            <v>Chöa Ñaêng Kyù Beân DMCTGS</v>
          </cell>
          <cell r="AP19" t="str">
            <v/>
          </cell>
        </row>
        <row r="20">
          <cell r="U20">
            <v>0.1</v>
          </cell>
          <cell r="W20">
            <v>0</v>
          </cell>
          <cell r="AA20">
            <v>71517</v>
          </cell>
          <cell r="AB20">
            <v>38630</v>
          </cell>
          <cell r="AC20">
            <v>71517</v>
          </cell>
          <cell r="AD20" t="str">
            <v>Löu Minh Tuaán - Long Xuyeân</v>
          </cell>
          <cell r="AE20" t="str">
            <v>Ñaàu DVD AR 36C</v>
          </cell>
          <cell r="AF20">
            <v>111</v>
          </cell>
          <cell r="AG20">
            <v>511</v>
          </cell>
          <cell r="AI20" t="str">
            <v>Ñaàu DVD AR 36C</v>
          </cell>
          <cell r="AJ20">
            <v>5160000</v>
          </cell>
          <cell r="AK20">
            <v>2</v>
          </cell>
          <cell r="AL20">
            <v>5160000</v>
          </cell>
          <cell r="AM20">
            <v>5160000</v>
          </cell>
          <cell r="AN20" t="str">
            <v>Chöa Ñaêng Kyù Beân DMCTGS</v>
          </cell>
          <cell r="AP20" t="str">
            <v/>
          </cell>
        </row>
        <row r="21">
          <cell r="U21">
            <v>0.1</v>
          </cell>
          <cell r="W21">
            <v>0</v>
          </cell>
          <cell r="AA21">
            <v>77070</v>
          </cell>
          <cell r="AB21">
            <v>38630</v>
          </cell>
          <cell r="AC21">
            <v>77070</v>
          </cell>
          <cell r="AD21" t="str">
            <v>CH Ñieän maùy Ñieän laïnh - 52 Huyønh Thuùc Khaùng, Q.1</v>
          </cell>
          <cell r="AE21" t="str">
            <v>Thuế GTGT đầu vaøo</v>
          </cell>
          <cell r="AF21">
            <v>133</v>
          </cell>
          <cell r="AG21">
            <v>111</v>
          </cell>
          <cell r="AJ21">
            <v>505000</v>
          </cell>
          <cell r="AL21">
            <v>505000</v>
          </cell>
          <cell r="AM21">
            <v>505000</v>
          </cell>
          <cell r="AN21" t="str">
            <v/>
          </cell>
          <cell r="AP21" t="str">
            <v/>
          </cell>
        </row>
        <row r="22">
          <cell r="U22">
            <v>0.1</v>
          </cell>
          <cell r="W22">
            <v>0</v>
          </cell>
          <cell r="AA22">
            <v>77070</v>
          </cell>
          <cell r="AB22">
            <v>38630</v>
          </cell>
          <cell r="AC22">
            <v>77070</v>
          </cell>
          <cell r="AD22" t="str">
            <v>CH Ñieän maùy Ñieän laïnh - 52 Huyønh Thuùc Khaùng, Q.1</v>
          </cell>
          <cell r="AE22" t="str">
            <v>Thuế GTGT đầu vaøo</v>
          </cell>
          <cell r="AF22">
            <v>133</v>
          </cell>
          <cell r="AG22">
            <v>111</v>
          </cell>
          <cell r="AM22">
            <v>0</v>
          </cell>
          <cell r="AN22" t="str">
            <v/>
          </cell>
          <cell r="AP22" t="str">
            <v/>
          </cell>
        </row>
        <row r="23">
          <cell r="U23">
            <v>0.1</v>
          </cell>
          <cell r="W23">
            <v>0</v>
          </cell>
          <cell r="AA23">
            <v>77070</v>
          </cell>
          <cell r="AB23">
            <v>38630</v>
          </cell>
          <cell r="AC23">
            <v>77070</v>
          </cell>
          <cell r="AD23" t="str">
            <v>CH Ñieän maùy Ñieän laïnh - 52 Huyønh Thuùc Khaùng, Q.1</v>
          </cell>
          <cell r="AE23" t="str">
            <v>Thuế GTGT đầu vaøo</v>
          </cell>
          <cell r="AF23">
            <v>133</v>
          </cell>
          <cell r="AG23">
            <v>111</v>
          </cell>
          <cell r="AM23">
            <v>0</v>
          </cell>
          <cell r="AN23" t="str">
            <v/>
          </cell>
          <cell r="AP23" t="str">
            <v/>
          </cell>
        </row>
        <row r="24">
          <cell r="U24">
            <v>0.1</v>
          </cell>
          <cell r="W24">
            <v>0</v>
          </cell>
          <cell r="AA24" t="str">
            <v>PN05</v>
          </cell>
          <cell r="AB24">
            <v>38630</v>
          </cell>
          <cell r="AC24">
            <v>77070</v>
          </cell>
          <cell r="AD24" t="str">
            <v>CH Ñieän maùy Ñieän laïnh - 52 Huyønh Thuùc Khaùng, Q.1</v>
          </cell>
          <cell r="AE24" t="str">
            <v>Ñaàu DVD + Micro</v>
          </cell>
          <cell r="AF24">
            <v>156</v>
          </cell>
          <cell r="AG24">
            <v>111</v>
          </cell>
          <cell r="AI24" t="str">
            <v>Ñaàu DVD AR 36C</v>
          </cell>
          <cell r="AJ24">
            <v>2525000</v>
          </cell>
          <cell r="AK24">
            <v>2</v>
          </cell>
          <cell r="AL24">
            <v>2525000</v>
          </cell>
          <cell r="AM24">
            <v>2525000</v>
          </cell>
          <cell r="AN24" t="str">
            <v/>
          </cell>
          <cell r="AP24" t="str">
            <v/>
          </cell>
        </row>
        <row r="25">
          <cell r="U25">
            <v>0.1</v>
          </cell>
          <cell r="AA25" t="str">
            <v>PN05</v>
          </cell>
          <cell r="AB25">
            <v>38630</v>
          </cell>
          <cell r="AC25">
            <v>77070</v>
          </cell>
          <cell r="AD25" t="str">
            <v>CH Ñieän maùy Ñieän laïnh - 52 Huyønh Thuùc Khaùng, Q.1</v>
          </cell>
          <cell r="AE25" t="str">
            <v>Ñaàu DVD + Micro</v>
          </cell>
          <cell r="AF25">
            <v>156</v>
          </cell>
          <cell r="AG25">
            <v>111</v>
          </cell>
          <cell r="AI25" t="str">
            <v>Ñóa DVD vol 24(KM)</v>
          </cell>
          <cell r="AJ25">
            <v>0</v>
          </cell>
          <cell r="AK25">
            <v>2</v>
          </cell>
          <cell r="AL25">
            <v>0</v>
          </cell>
          <cell r="AM25">
            <v>0</v>
          </cell>
          <cell r="AN25" t="str">
            <v/>
          </cell>
          <cell r="AP25" t="str">
            <v/>
          </cell>
        </row>
        <row r="26">
          <cell r="U26">
            <v>0.1</v>
          </cell>
          <cell r="AA26" t="str">
            <v>PN05</v>
          </cell>
          <cell r="AB26">
            <v>38630</v>
          </cell>
          <cell r="AC26">
            <v>77070</v>
          </cell>
          <cell r="AD26" t="str">
            <v>CH Ñieän maùy Ñieän laïnh - 52 Huyønh Thuùc Khaùng, Q.1</v>
          </cell>
          <cell r="AE26" t="str">
            <v>Ñaàu DVD + Micro</v>
          </cell>
          <cell r="AF26">
            <v>156</v>
          </cell>
          <cell r="AG26">
            <v>111</v>
          </cell>
          <cell r="AI26" t="str">
            <v>Micro Arirang BG 5 -1(KM)</v>
          </cell>
          <cell r="AJ26">
            <v>0</v>
          </cell>
          <cell r="AK26">
            <v>4</v>
          </cell>
          <cell r="AL26">
            <v>0</v>
          </cell>
          <cell r="AM26">
            <v>0</v>
          </cell>
          <cell r="AN26" t="str">
            <v/>
          </cell>
          <cell r="AP26" t="str">
            <v/>
          </cell>
        </row>
        <row r="27">
          <cell r="U27">
            <v>0.1</v>
          </cell>
          <cell r="W27">
            <v>0</v>
          </cell>
          <cell r="AA27">
            <v>28791</v>
          </cell>
          <cell r="AB27">
            <v>38635</v>
          </cell>
          <cell r="AC27">
            <v>28791</v>
          </cell>
          <cell r="AD27" t="str">
            <v>DNTN Cung Nhaïc - 327 An Döông Vöông, Q.5</v>
          </cell>
          <cell r="AE27" t="str">
            <v>Thuế GTGT đầu vaøo</v>
          </cell>
          <cell r="AF27">
            <v>133</v>
          </cell>
          <cell r="AG27">
            <v>111</v>
          </cell>
          <cell r="AJ27">
            <v>354000</v>
          </cell>
          <cell r="AL27">
            <v>354000</v>
          </cell>
          <cell r="AM27">
            <v>354000</v>
          </cell>
          <cell r="AN27" t="str">
            <v/>
          </cell>
          <cell r="AP27" t="str">
            <v/>
          </cell>
        </row>
        <row r="28">
          <cell r="U28">
            <v>0.1</v>
          </cell>
          <cell r="W28">
            <v>0</v>
          </cell>
          <cell r="AA28" t="str">
            <v>PN06</v>
          </cell>
          <cell r="AB28">
            <v>38635</v>
          </cell>
          <cell r="AC28">
            <v>28791</v>
          </cell>
          <cell r="AD28" t="str">
            <v>DNTN Cung Nhaïc - 327 An Döông Vöông, Q.5</v>
          </cell>
          <cell r="AE28" t="str">
            <v>Ñaàu DVD</v>
          </cell>
          <cell r="AF28">
            <v>156</v>
          </cell>
          <cell r="AG28">
            <v>111</v>
          </cell>
          <cell r="AI28" t="str">
            <v>Ñaàu DVD AR 36E</v>
          </cell>
          <cell r="AJ28">
            <v>1770000</v>
          </cell>
          <cell r="AK28">
            <v>2</v>
          </cell>
          <cell r="AL28">
            <v>1770000</v>
          </cell>
          <cell r="AM28">
            <v>1770000</v>
          </cell>
          <cell r="AN28" t="str">
            <v/>
          </cell>
          <cell r="AP28" t="str">
            <v/>
          </cell>
        </row>
        <row r="29">
          <cell r="U29">
            <v>0.1</v>
          </cell>
          <cell r="W29">
            <v>0</v>
          </cell>
          <cell r="AA29">
            <v>71518</v>
          </cell>
          <cell r="AB29">
            <v>38635</v>
          </cell>
          <cell r="AC29">
            <v>71518</v>
          </cell>
          <cell r="AD29" t="str">
            <v>Nguyeãn Phong Tuyeán -Ñoàng Nai</v>
          </cell>
          <cell r="AE29" t="str">
            <v>Thuế GTGT đầu ra</v>
          </cell>
          <cell r="AF29">
            <v>111</v>
          </cell>
          <cell r="AG29">
            <v>3331</v>
          </cell>
          <cell r="AM29">
            <v>0</v>
          </cell>
          <cell r="AN29" t="str">
            <v>Chöa Ñaêng Kyù Beân DMCTGS</v>
          </cell>
          <cell r="AP29" t="str">
            <v/>
          </cell>
        </row>
        <row r="30">
          <cell r="U30">
            <v>0.1</v>
          </cell>
          <cell r="W30">
            <v>0</v>
          </cell>
          <cell r="AA30">
            <v>71518</v>
          </cell>
          <cell r="AB30">
            <v>38635</v>
          </cell>
          <cell r="AC30">
            <v>71518</v>
          </cell>
          <cell r="AD30" t="str">
            <v>Nguyeãn Phong Tuyeán -Ñoàng Nai</v>
          </cell>
          <cell r="AE30" t="str">
            <v>Ñaàu DVD 3600S + Ñaàu DVD AR36 E</v>
          </cell>
          <cell r="AF30">
            <v>111</v>
          </cell>
          <cell r="AG30">
            <v>511</v>
          </cell>
          <cell r="AI30" t="str">
            <v>Ñaàu DVD DH 3600 S</v>
          </cell>
          <cell r="AJ30">
            <v>7670000</v>
          </cell>
          <cell r="AK30">
            <v>2</v>
          </cell>
          <cell r="AL30">
            <v>7670000</v>
          </cell>
          <cell r="AM30">
            <v>7670000</v>
          </cell>
          <cell r="AN30" t="str">
            <v>Chöa Ñaêng Kyù Beân DMCTGS</v>
          </cell>
          <cell r="AP30" t="str">
            <v/>
          </cell>
        </row>
        <row r="31">
          <cell r="U31">
            <v>0.1</v>
          </cell>
          <cell r="W31">
            <v>0</v>
          </cell>
          <cell r="AA31">
            <v>71518</v>
          </cell>
          <cell r="AB31">
            <v>38640</v>
          </cell>
          <cell r="AC31">
            <v>71518</v>
          </cell>
          <cell r="AD31" t="str">
            <v>Nguyeãn Thanh Huøng - Kaclo, Ñôn Döông, Laâm Ñoàng</v>
          </cell>
          <cell r="AE31" t="str">
            <v>Thuế GTGT đầu ra</v>
          </cell>
          <cell r="AF31">
            <v>111</v>
          </cell>
          <cell r="AG31">
            <v>3331</v>
          </cell>
          <cell r="AJ31">
            <v>947000</v>
          </cell>
          <cell r="AL31">
            <v>947000</v>
          </cell>
          <cell r="AM31">
            <v>947000</v>
          </cell>
          <cell r="AN31" t="str">
            <v>Chöa Ñaêng Kyù Beân DMCTGS</v>
          </cell>
          <cell r="AP31" t="str">
            <v/>
          </cell>
        </row>
        <row r="32">
          <cell r="U32">
            <v>0.1</v>
          </cell>
          <cell r="W32">
            <v>0</v>
          </cell>
          <cell r="AA32">
            <v>71518</v>
          </cell>
          <cell r="AB32">
            <v>38640</v>
          </cell>
          <cell r="AC32">
            <v>71518</v>
          </cell>
          <cell r="AD32" t="str">
            <v>Nguyeãn Thanh Huøng - Kaclo, Ñôn Döông, Laâm Ñoàng</v>
          </cell>
          <cell r="AE32" t="str">
            <v>Amply Jarquar</v>
          </cell>
          <cell r="AF32">
            <v>111</v>
          </cell>
          <cell r="AG32">
            <v>511</v>
          </cell>
          <cell r="AI32" t="str">
            <v>Ñaàu DVD AR 36E</v>
          </cell>
          <cell r="AJ32">
            <v>1800000</v>
          </cell>
          <cell r="AK32">
            <v>1</v>
          </cell>
          <cell r="AL32">
            <v>1800000</v>
          </cell>
          <cell r="AM32">
            <v>1800000</v>
          </cell>
          <cell r="AN32" t="str">
            <v>Chöa Ñaêng Kyù Beân DMCTGS</v>
          </cell>
          <cell r="AP32" t="str">
            <v/>
          </cell>
        </row>
        <row r="33">
          <cell r="U33">
            <v>0.1</v>
          </cell>
          <cell r="W33">
            <v>0</v>
          </cell>
          <cell r="AA33">
            <v>71519</v>
          </cell>
          <cell r="AB33">
            <v>38640</v>
          </cell>
          <cell r="AC33">
            <v>71519</v>
          </cell>
          <cell r="AD33" t="str">
            <v>Nguyeãn Thanh Huøng - Kaclo, Ñôn Döông, Laâm Ñoàng</v>
          </cell>
          <cell r="AE33" t="str">
            <v>Thuế GTGT đầu ra</v>
          </cell>
          <cell r="AF33">
            <v>111</v>
          </cell>
          <cell r="AG33">
            <v>3331</v>
          </cell>
          <cell r="AJ33">
            <v>198000</v>
          </cell>
          <cell r="AL33">
            <v>198000</v>
          </cell>
          <cell r="AM33">
            <v>198000</v>
          </cell>
          <cell r="AN33" t="str">
            <v>Chöa Ñaêng Kyù Beân DMCTGS</v>
          </cell>
          <cell r="AP33" t="str">
            <v/>
          </cell>
        </row>
        <row r="34">
          <cell r="U34">
            <v>0.1</v>
          </cell>
          <cell r="W34">
            <v>0</v>
          </cell>
          <cell r="AA34">
            <v>71519</v>
          </cell>
          <cell r="AB34">
            <v>38640</v>
          </cell>
          <cell r="AC34">
            <v>71519</v>
          </cell>
          <cell r="AD34" t="str">
            <v>Nguyeãn Thanh Huøng - Kaclo, Ñôn Döông, Laâm Ñoàng</v>
          </cell>
          <cell r="AE34" t="str">
            <v>Amply Jarquar</v>
          </cell>
          <cell r="AF34">
            <v>111</v>
          </cell>
          <cell r="AG34">
            <v>511</v>
          </cell>
          <cell r="AI34" t="str">
            <v>Ampli Jarguar 203 N</v>
          </cell>
          <cell r="AJ34">
            <v>1980000</v>
          </cell>
          <cell r="AK34">
            <v>2</v>
          </cell>
          <cell r="AL34">
            <v>1980000</v>
          </cell>
          <cell r="AM34">
            <v>1980000</v>
          </cell>
          <cell r="AN34" t="str">
            <v>Chöa Ñaêng Kyù Beân DMCTGS</v>
          </cell>
          <cell r="AP34" t="str">
            <v/>
          </cell>
        </row>
        <row r="35">
          <cell r="U35">
            <v>0.1</v>
          </cell>
          <cell r="W35">
            <v>0</v>
          </cell>
          <cell r="AA35">
            <v>71520</v>
          </cell>
          <cell r="AB35">
            <v>38643</v>
          </cell>
          <cell r="AC35">
            <v>71520</v>
          </cell>
          <cell r="AD35" t="str">
            <v>Phan Quoác Quyeàn - Q Taân Phuù</v>
          </cell>
          <cell r="AE35" t="str">
            <v>Thuế GTGT đầu ra</v>
          </cell>
          <cell r="AF35">
            <v>111</v>
          </cell>
          <cell r="AG35">
            <v>3331</v>
          </cell>
          <cell r="AJ35">
            <v>112000</v>
          </cell>
          <cell r="AL35">
            <v>112000</v>
          </cell>
          <cell r="AM35">
            <v>112000</v>
          </cell>
          <cell r="AN35" t="str">
            <v>Chöa Ñaêng Kyù Beân DMCTGS</v>
          </cell>
          <cell r="AP35" t="str">
            <v/>
          </cell>
        </row>
        <row r="36">
          <cell r="U36">
            <v>0.1</v>
          </cell>
          <cell r="W36">
            <v>0</v>
          </cell>
          <cell r="AA36">
            <v>71520</v>
          </cell>
          <cell r="AB36">
            <v>38643</v>
          </cell>
          <cell r="AC36">
            <v>71520</v>
          </cell>
          <cell r="AD36" t="str">
            <v>Nguyeãn Thanh Huøng - Kaclo, Ñôn Döông, Laâm Ñoàng</v>
          </cell>
          <cell r="AE36" t="str">
            <v>Ñaàu VCD</v>
          </cell>
          <cell r="AF36">
            <v>111</v>
          </cell>
          <cell r="AG36">
            <v>511</v>
          </cell>
          <cell r="AI36" t="str">
            <v>Ñaàu VCD 631</v>
          </cell>
          <cell r="AJ36">
            <v>450000</v>
          </cell>
          <cell r="AK36">
            <v>2</v>
          </cell>
          <cell r="AL36">
            <v>450000</v>
          </cell>
          <cell r="AM36">
            <v>450000</v>
          </cell>
          <cell r="AN36" t="str">
            <v>Chöa Ñaêng Kyù Beân DMCTGS</v>
          </cell>
          <cell r="AP36" t="str">
            <v/>
          </cell>
        </row>
        <row r="37">
          <cell r="U37">
            <v>0.1</v>
          </cell>
          <cell r="W37">
            <v>0</v>
          </cell>
          <cell r="AA37">
            <v>71520</v>
          </cell>
          <cell r="AB37">
            <v>38643</v>
          </cell>
          <cell r="AC37">
            <v>71520</v>
          </cell>
          <cell r="AD37" t="str">
            <v>Nguyeãn Thanh Huøng - Kaclo, Ñôn Döông, Laâm Ñoàng</v>
          </cell>
          <cell r="AE37" t="str">
            <v>Ñaàu VCD</v>
          </cell>
          <cell r="AF37">
            <v>111</v>
          </cell>
          <cell r="AG37">
            <v>511</v>
          </cell>
          <cell r="AI37" t="str">
            <v>Ñaàu VCD 661</v>
          </cell>
          <cell r="AJ37">
            <v>450000</v>
          </cell>
          <cell r="AK37">
            <v>2</v>
          </cell>
          <cell r="AL37">
            <v>450000</v>
          </cell>
          <cell r="AM37">
            <v>450000</v>
          </cell>
          <cell r="AN37" t="str">
            <v>Chöa Ñaêng Kyù Beân DMCTGS</v>
          </cell>
          <cell r="AP37" t="str">
            <v/>
          </cell>
        </row>
        <row r="38">
          <cell r="U38">
            <v>0.1</v>
          </cell>
          <cell r="W38">
            <v>0</v>
          </cell>
          <cell r="AA38">
            <v>71520</v>
          </cell>
          <cell r="AB38">
            <v>38643</v>
          </cell>
          <cell r="AC38">
            <v>71520</v>
          </cell>
          <cell r="AD38" t="str">
            <v>Nguyeãn Thanh Huøng - Kaclo, Ñôn Döông, Laâm Ñoàng</v>
          </cell>
          <cell r="AE38" t="str">
            <v>Ñaàu VCD</v>
          </cell>
          <cell r="AF38">
            <v>111</v>
          </cell>
          <cell r="AG38">
            <v>511</v>
          </cell>
          <cell r="AI38" t="str">
            <v>Ñaàu VCD 691</v>
          </cell>
          <cell r="AJ38">
            <v>225000</v>
          </cell>
          <cell r="AK38">
            <v>1</v>
          </cell>
          <cell r="AL38">
            <v>225000</v>
          </cell>
          <cell r="AM38">
            <v>225000</v>
          </cell>
          <cell r="AN38" t="str">
            <v>Chöa Ñaêng Kyù Beân DMCTGS</v>
          </cell>
          <cell r="AP38" t="str">
            <v/>
          </cell>
        </row>
        <row r="39">
          <cell r="U39">
            <v>0.1</v>
          </cell>
          <cell r="W39">
            <v>0</v>
          </cell>
          <cell r="AA39">
            <v>89534</v>
          </cell>
          <cell r="AB39">
            <v>38643</v>
          </cell>
          <cell r="AC39">
            <v>89534</v>
          </cell>
          <cell r="AD39" t="str">
            <v>Cty TNHH RISING SUN ITERNATIONAL VN, Q2</v>
          </cell>
          <cell r="AE39" t="str">
            <v>Thuế GTGT đầu vaøo</v>
          </cell>
          <cell r="AF39">
            <v>133</v>
          </cell>
          <cell r="AG39">
            <v>111</v>
          </cell>
          <cell r="AJ39">
            <v>107500</v>
          </cell>
          <cell r="AL39">
            <v>107500</v>
          </cell>
          <cell r="AM39">
            <v>107500</v>
          </cell>
          <cell r="AN39" t="str">
            <v/>
          </cell>
          <cell r="AP39" t="str">
            <v/>
          </cell>
        </row>
        <row r="40">
          <cell r="U40">
            <v>0.1</v>
          </cell>
          <cell r="W40">
            <v>0</v>
          </cell>
          <cell r="AA40" t="str">
            <v>PN07</v>
          </cell>
          <cell r="AB40">
            <v>38643</v>
          </cell>
          <cell r="AC40">
            <v>89534</v>
          </cell>
          <cell r="AD40" t="str">
            <v>Cty TNHH RISING SUN ITERNATIONAL VN, Q2</v>
          </cell>
          <cell r="AE40" t="str">
            <v>Ñaàu VCD</v>
          </cell>
          <cell r="AF40">
            <v>156</v>
          </cell>
          <cell r="AG40">
            <v>111</v>
          </cell>
          <cell r="AI40" t="str">
            <v>Ñaàu VCD 631</v>
          </cell>
          <cell r="AJ40">
            <v>215000</v>
          </cell>
          <cell r="AK40">
            <v>2</v>
          </cell>
          <cell r="AL40">
            <v>215000</v>
          </cell>
          <cell r="AM40">
            <v>215000</v>
          </cell>
          <cell r="AN40" t="str">
            <v/>
          </cell>
          <cell r="AP40" t="str">
            <v/>
          </cell>
        </row>
        <row r="41">
          <cell r="U41">
            <v>0.1</v>
          </cell>
          <cell r="W41">
            <v>0</v>
          </cell>
          <cell r="AA41" t="str">
            <v>PN07</v>
          </cell>
          <cell r="AB41">
            <v>38643</v>
          </cell>
          <cell r="AC41">
            <v>89534</v>
          </cell>
          <cell r="AD41" t="str">
            <v>Cty TNHH RISING SUN ITERNATIONAL VN, Q2</v>
          </cell>
          <cell r="AE41" t="str">
            <v>Ñaàu VCD</v>
          </cell>
          <cell r="AF41">
            <v>156</v>
          </cell>
          <cell r="AG41">
            <v>111</v>
          </cell>
          <cell r="AI41" t="str">
            <v>Ñaàu VCD 661</v>
          </cell>
          <cell r="AJ41">
            <v>215000</v>
          </cell>
          <cell r="AK41">
            <v>2</v>
          </cell>
          <cell r="AL41">
            <v>215000</v>
          </cell>
          <cell r="AM41">
            <v>215000</v>
          </cell>
          <cell r="AN41" t="str">
            <v/>
          </cell>
          <cell r="AP41" t="str">
            <v/>
          </cell>
        </row>
        <row r="42">
          <cell r="U42">
            <v>0.1</v>
          </cell>
          <cell r="W42">
            <v>0</v>
          </cell>
          <cell r="AA42" t="str">
            <v>PN07</v>
          </cell>
          <cell r="AB42">
            <v>38643</v>
          </cell>
          <cell r="AC42">
            <v>89534</v>
          </cell>
          <cell r="AD42" t="str">
            <v>Cty TNHH RISING SUN ITERNATIONAL VN, Q2</v>
          </cell>
          <cell r="AE42" t="str">
            <v>Ñaàu VCD</v>
          </cell>
          <cell r="AF42">
            <v>156</v>
          </cell>
          <cell r="AG42">
            <v>111</v>
          </cell>
          <cell r="AI42" t="str">
            <v>Ñaàu VCD 691</v>
          </cell>
          <cell r="AJ42">
            <v>215000</v>
          </cell>
          <cell r="AK42">
            <v>1</v>
          </cell>
          <cell r="AL42">
            <v>215000</v>
          </cell>
          <cell r="AM42">
            <v>215000</v>
          </cell>
          <cell r="AN42" t="str">
            <v/>
          </cell>
          <cell r="AP42" t="str">
            <v/>
          </cell>
        </row>
        <row r="43">
          <cell r="U43">
            <v>0.1</v>
          </cell>
          <cell r="W43">
            <v>0</v>
          </cell>
          <cell r="AA43">
            <v>28830</v>
          </cell>
          <cell r="AB43">
            <v>38645</v>
          </cell>
          <cell r="AC43">
            <v>28830</v>
          </cell>
          <cell r="AD43" t="str">
            <v>DNTN Cung Nhaïc - 327 An Döông Vöông, Q.5</v>
          </cell>
          <cell r="AE43" t="str">
            <v>Thuế GTGT đầu vaøo</v>
          </cell>
          <cell r="AF43">
            <v>133</v>
          </cell>
          <cell r="AG43">
            <v>111</v>
          </cell>
          <cell r="AJ43">
            <v>587500</v>
          </cell>
          <cell r="AL43">
            <v>587500</v>
          </cell>
          <cell r="AM43">
            <v>587500</v>
          </cell>
          <cell r="AN43" t="str">
            <v/>
          </cell>
          <cell r="AP43" t="str">
            <v/>
          </cell>
        </row>
        <row r="44">
          <cell r="U44">
            <v>0.1</v>
          </cell>
          <cell r="W44">
            <v>0</v>
          </cell>
          <cell r="AA44" t="str">
            <v>PN08</v>
          </cell>
          <cell r="AB44">
            <v>38645</v>
          </cell>
          <cell r="AC44">
            <v>28830</v>
          </cell>
          <cell r="AD44" t="str">
            <v>DNTN Cung Nhaïc - 327 An Döông Vöông, Q.5</v>
          </cell>
          <cell r="AE44" t="str">
            <v>Ñaàu DVD</v>
          </cell>
          <cell r="AF44">
            <v>156</v>
          </cell>
          <cell r="AG44">
            <v>111</v>
          </cell>
          <cell r="AI44" t="str">
            <v>Ñaàu DVD DH 902 E</v>
          </cell>
          <cell r="AJ44">
            <v>590000</v>
          </cell>
          <cell r="AK44">
            <v>5</v>
          </cell>
          <cell r="AL44">
            <v>590000</v>
          </cell>
          <cell r="AM44">
            <v>590000</v>
          </cell>
          <cell r="AN44" t="str">
            <v/>
          </cell>
          <cell r="AP44" t="str">
            <v/>
          </cell>
        </row>
        <row r="45">
          <cell r="U45">
            <v>0.1</v>
          </cell>
          <cell r="W45">
            <v>0</v>
          </cell>
          <cell r="AA45" t="str">
            <v>PN08</v>
          </cell>
          <cell r="AB45">
            <v>38645</v>
          </cell>
          <cell r="AC45">
            <v>28830</v>
          </cell>
          <cell r="AD45" t="str">
            <v>DNTN Cung Nhaïc - 327 An Döông Vöông, Q.5</v>
          </cell>
          <cell r="AE45" t="str">
            <v>Ñaàu DVD</v>
          </cell>
          <cell r="AF45">
            <v>156</v>
          </cell>
          <cell r="AG45">
            <v>111</v>
          </cell>
          <cell r="AI45" t="str">
            <v>Ñaàu DVD DH 903 E</v>
          </cell>
          <cell r="AJ45">
            <v>585000</v>
          </cell>
          <cell r="AK45">
            <v>5</v>
          </cell>
          <cell r="AL45">
            <v>585000</v>
          </cell>
          <cell r="AM45">
            <v>585000</v>
          </cell>
          <cell r="AN45" t="str">
            <v/>
          </cell>
          <cell r="AP45" t="str">
            <v/>
          </cell>
        </row>
        <row r="46">
          <cell r="U46">
            <v>0.1</v>
          </cell>
          <cell r="W46">
            <v>0</v>
          </cell>
          <cell r="AA46">
            <v>71521</v>
          </cell>
          <cell r="AB46">
            <v>38645</v>
          </cell>
          <cell r="AC46">
            <v>71521</v>
          </cell>
          <cell r="AD46" t="str">
            <v>CH Ñieän Maùy Duyeân - Kontum</v>
          </cell>
          <cell r="AE46" t="str">
            <v>Thuế GTGT đầu ra</v>
          </cell>
          <cell r="AF46">
            <v>111</v>
          </cell>
          <cell r="AG46">
            <v>3331</v>
          </cell>
          <cell r="AM46">
            <v>0</v>
          </cell>
          <cell r="AN46" t="str">
            <v>Chöa Ñaêng Kyù Beân DMCTGS</v>
          </cell>
          <cell r="AP46" t="str">
            <v/>
          </cell>
        </row>
        <row r="47">
          <cell r="U47">
            <v>0.1</v>
          </cell>
          <cell r="W47">
            <v>0</v>
          </cell>
          <cell r="AA47">
            <v>71521</v>
          </cell>
          <cell r="AB47">
            <v>38645</v>
          </cell>
          <cell r="AC47">
            <v>71521</v>
          </cell>
          <cell r="AD47" t="str">
            <v>CH Ñieän Maùy Duyeân - Kontum</v>
          </cell>
          <cell r="AE47" t="str">
            <v>Thuế GTGT đầu ra</v>
          </cell>
          <cell r="AF47">
            <v>111</v>
          </cell>
          <cell r="AG47">
            <v>3331</v>
          </cell>
          <cell r="AM47">
            <v>0</v>
          </cell>
          <cell r="AN47" t="str">
            <v>Chöa Ñaêng Kyù Beân DMCTGS</v>
          </cell>
          <cell r="AP47" t="str">
            <v/>
          </cell>
        </row>
        <row r="48">
          <cell r="U48">
            <v>0.1</v>
          </cell>
          <cell r="W48">
            <v>0</v>
          </cell>
          <cell r="AA48">
            <v>71521</v>
          </cell>
          <cell r="AB48">
            <v>38645</v>
          </cell>
          <cell r="AC48">
            <v>71521</v>
          </cell>
          <cell r="AD48" t="str">
            <v>CH Ñieän Maùy Duyeân - Kontum</v>
          </cell>
          <cell r="AE48" t="str">
            <v>Thuế GTGT đầu ra</v>
          </cell>
          <cell r="AF48">
            <v>111</v>
          </cell>
          <cell r="AG48">
            <v>3331</v>
          </cell>
          <cell r="AM48">
            <v>0</v>
          </cell>
          <cell r="AN48" t="str">
            <v>Chöa Ñaêng Kyù Beân DMCTGS</v>
          </cell>
          <cell r="AP48" t="str">
            <v/>
          </cell>
        </row>
        <row r="49">
          <cell r="U49">
            <v>0.1</v>
          </cell>
          <cell r="W49">
            <v>0</v>
          </cell>
          <cell r="AA49">
            <v>71521</v>
          </cell>
          <cell r="AB49">
            <v>38645</v>
          </cell>
          <cell r="AC49">
            <v>71521</v>
          </cell>
          <cell r="AD49" t="str">
            <v>CH Ñieän Maùy Duyeân - Kontum</v>
          </cell>
          <cell r="AE49" t="str">
            <v>Thuế GTGT đầu ra</v>
          </cell>
          <cell r="AF49">
            <v>111</v>
          </cell>
          <cell r="AG49">
            <v>3331</v>
          </cell>
          <cell r="AM49">
            <v>0</v>
          </cell>
          <cell r="AN49" t="str">
            <v>Chöa Ñaêng Kyù Beân DMCTGS</v>
          </cell>
          <cell r="AP49" t="str">
            <v/>
          </cell>
        </row>
        <row r="50">
          <cell r="U50">
            <v>0.1</v>
          </cell>
          <cell r="W50">
            <v>0</v>
          </cell>
          <cell r="AA50">
            <v>71521</v>
          </cell>
          <cell r="AB50">
            <v>38645</v>
          </cell>
          <cell r="AC50">
            <v>71521</v>
          </cell>
          <cell r="AD50" t="str">
            <v>CH Ñieän Maùy Duyeân - Kontum</v>
          </cell>
          <cell r="AE50" t="str">
            <v>Thuế GTGT đầu ra</v>
          </cell>
          <cell r="AF50">
            <v>111</v>
          </cell>
          <cell r="AG50">
            <v>3331</v>
          </cell>
          <cell r="AJ50">
            <v>712000</v>
          </cell>
          <cell r="AL50">
            <v>712000</v>
          </cell>
          <cell r="AM50">
            <v>712000</v>
          </cell>
          <cell r="AN50" t="str">
            <v>Chöa Ñaêng Kyù Beân DMCTGS</v>
          </cell>
          <cell r="AP50" t="str">
            <v/>
          </cell>
        </row>
        <row r="51">
          <cell r="U51">
            <v>0.1</v>
          </cell>
          <cell r="W51">
            <v>0</v>
          </cell>
          <cell r="AA51">
            <v>71521</v>
          </cell>
          <cell r="AB51">
            <v>38645</v>
          </cell>
          <cell r="AC51">
            <v>71521</v>
          </cell>
          <cell r="AD51" t="str">
            <v>CH Ñieän Maùy Duyeân - Kontum</v>
          </cell>
          <cell r="AE51" t="str">
            <v>Ñaâu DVD + Ampli</v>
          </cell>
          <cell r="AF51">
            <v>111</v>
          </cell>
          <cell r="AG51">
            <v>511</v>
          </cell>
          <cell r="AI51" t="str">
            <v>Ñaàu DVD DH 902 E</v>
          </cell>
          <cell r="AJ51">
            <v>1190000</v>
          </cell>
          <cell r="AK51">
            <v>2</v>
          </cell>
          <cell r="AL51">
            <v>1190000</v>
          </cell>
          <cell r="AM51">
            <v>1190000</v>
          </cell>
          <cell r="AN51" t="str">
            <v>Chöa Ñaêng Kyù Beân DMCTGS</v>
          </cell>
          <cell r="AP51" t="str">
            <v/>
          </cell>
        </row>
        <row r="52">
          <cell r="U52">
            <v>0.1</v>
          </cell>
          <cell r="W52">
            <v>0</v>
          </cell>
          <cell r="AA52">
            <v>71521</v>
          </cell>
          <cell r="AB52">
            <v>38645</v>
          </cell>
          <cell r="AC52">
            <v>71521</v>
          </cell>
          <cell r="AD52" t="str">
            <v>CH Ñieän Maùy Duyeân - Kontum</v>
          </cell>
          <cell r="AE52" t="str">
            <v>Ñaâu DVD + Ampli</v>
          </cell>
          <cell r="AF52">
            <v>111</v>
          </cell>
          <cell r="AG52">
            <v>511</v>
          </cell>
          <cell r="AI52" t="str">
            <v>Ñaàu DVD DH 903 E</v>
          </cell>
          <cell r="AJ52">
            <v>605000</v>
          </cell>
          <cell r="AK52">
            <v>1</v>
          </cell>
          <cell r="AL52">
            <v>605000</v>
          </cell>
          <cell r="AM52">
            <v>605000</v>
          </cell>
          <cell r="AN52" t="str">
            <v>Chöa Ñaêng Kyù Beân DMCTGS</v>
          </cell>
          <cell r="AP52" t="str">
            <v/>
          </cell>
        </row>
        <row r="53">
          <cell r="U53">
            <v>0.1</v>
          </cell>
          <cell r="W53">
            <v>0</v>
          </cell>
          <cell r="AA53">
            <v>71521</v>
          </cell>
          <cell r="AB53">
            <v>38645</v>
          </cell>
          <cell r="AC53">
            <v>71521</v>
          </cell>
          <cell r="AD53" t="str">
            <v>CH Ñieän Maùy Duyeân - Kontum</v>
          </cell>
          <cell r="AE53" t="str">
            <v>Ñaâu DVD + Ampli</v>
          </cell>
          <cell r="AF53">
            <v>111</v>
          </cell>
          <cell r="AG53">
            <v>511</v>
          </cell>
          <cell r="AI53" t="str">
            <v>Ampli Arirang 203 III</v>
          </cell>
          <cell r="AJ53">
            <v>2190000</v>
          </cell>
          <cell r="AK53">
            <v>2</v>
          </cell>
          <cell r="AL53">
            <v>2190000</v>
          </cell>
          <cell r="AM53">
            <v>2190000</v>
          </cell>
          <cell r="AN53" t="str">
            <v>Chöa Ñaêng Kyù Beân DMCTGS</v>
          </cell>
          <cell r="AP53" t="str">
            <v/>
          </cell>
        </row>
        <row r="54">
          <cell r="U54">
            <v>0.1</v>
          </cell>
          <cell r="W54">
            <v>0</v>
          </cell>
          <cell r="AA54">
            <v>71521</v>
          </cell>
          <cell r="AB54">
            <v>38645</v>
          </cell>
          <cell r="AC54">
            <v>71521</v>
          </cell>
          <cell r="AD54" t="str">
            <v>CH Ñieän Maùy Duyeân - Kontum</v>
          </cell>
          <cell r="AE54" t="str">
            <v>Ñaâu DVD + Ampli</v>
          </cell>
          <cell r="AF54">
            <v>111</v>
          </cell>
          <cell r="AG54">
            <v>511</v>
          </cell>
          <cell r="AI54" t="str">
            <v>Ñaàu DVD AR 36E</v>
          </cell>
          <cell r="AJ54">
            <v>1790000</v>
          </cell>
          <cell r="AK54">
            <v>1</v>
          </cell>
          <cell r="AL54">
            <v>1790000</v>
          </cell>
          <cell r="AM54">
            <v>1790000</v>
          </cell>
          <cell r="AN54" t="str">
            <v>Chöa Ñaêng Kyù Beân DMCTGS</v>
          </cell>
          <cell r="AP54" t="str">
            <v/>
          </cell>
        </row>
        <row r="55">
          <cell r="U55">
            <v>0.1</v>
          </cell>
          <cell r="W55">
            <v>0</v>
          </cell>
          <cell r="AA55">
            <v>71521</v>
          </cell>
          <cell r="AB55">
            <v>38645</v>
          </cell>
          <cell r="AC55">
            <v>71521</v>
          </cell>
          <cell r="AD55" t="str">
            <v>CH Ñieän Maùy Duyeân - Kontum</v>
          </cell>
          <cell r="AE55" t="str">
            <v>Ñaâu DVD + Ampli</v>
          </cell>
          <cell r="AF55">
            <v>111</v>
          </cell>
          <cell r="AG55">
            <v>511</v>
          </cell>
          <cell r="AI55" t="str">
            <v>Ñaàu DVD DH 903</v>
          </cell>
          <cell r="AJ55">
            <v>1350000</v>
          </cell>
          <cell r="AK55">
            <v>2</v>
          </cell>
          <cell r="AL55">
            <v>1350000</v>
          </cell>
          <cell r="AM55">
            <v>1350000</v>
          </cell>
          <cell r="AN55" t="str">
            <v>Chöa Ñaêng Kyù Beân DMCTGS</v>
          </cell>
          <cell r="AP55" t="str">
            <v/>
          </cell>
        </row>
        <row r="56">
          <cell r="U56">
            <v>0.1</v>
          </cell>
          <cell r="W56">
            <v>0</v>
          </cell>
          <cell r="AA56">
            <v>28848</v>
          </cell>
          <cell r="AB56">
            <v>38651</v>
          </cell>
          <cell r="AC56">
            <v>28848</v>
          </cell>
          <cell r="AD56" t="str">
            <v>DNTN Cung Nhaïc - 327 An Döông Vöông, Q.5</v>
          </cell>
          <cell r="AE56" t="str">
            <v>Thuế GTGT đầu vaøo</v>
          </cell>
          <cell r="AF56">
            <v>133</v>
          </cell>
          <cell r="AG56">
            <v>111</v>
          </cell>
          <cell r="AJ56">
            <v>354000</v>
          </cell>
          <cell r="AL56">
            <v>354000</v>
          </cell>
          <cell r="AM56">
            <v>354000</v>
          </cell>
          <cell r="AN56" t="str">
            <v/>
          </cell>
          <cell r="AP56" t="str">
            <v/>
          </cell>
        </row>
        <row r="57">
          <cell r="U57">
            <v>0.1</v>
          </cell>
          <cell r="W57">
            <v>0</v>
          </cell>
          <cell r="AA57" t="str">
            <v>PN09</v>
          </cell>
          <cell r="AB57">
            <v>38651</v>
          </cell>
          <cell r="AC57">
            <v>28848</v>
          </cell>
          <cell r="AD57" t="str">
            <v>DNTN Cung Nhaïc - 327 An Döông Vöông, Q.5</v>
          </cell>
          <cell r="AE57" t="str">
            <v>Ñaàu DVD</v>
          </cell>
          <cell r="AF57">
            <v>156</v>
          </cell>
          <cell r="AG57">
            <v>111</v>
          </cell>
          <cell r="AI57" t="str">
            <v>Ñaàu DVD AR 36E</v>
          </cell>
          <cell r="AJ57">
            <v>1770000</v>
          </cell>
          <cell r="AK57">
            <v>2</v>
          </cell>
          <cell r="AL57">
            <v>1770000</v>
          </cell>
          <cell r="AM57">
            <v>1770000</v>
          </cell>
          <cell r="AN57" t="str">
            <v/>
          </cell>
          <cell r="AP57" t="str">
            <v/>
          </cell>
        </row>
        <row r="58">
          <cell r="U58">
            <v>0.1</v>
          </cell>
          <cell r="W58">
            <v>0</v>
          </cell>
          <cell r="AA58">
            <v>71522</v>
          </cell>
          <cell r="AB58">
            <v>38651</v>
          </cell>
          <cell r="AC58">
            <v>71522</v>
          </cell>
          <cell r="AD58" t="str">
            <v>Phan Quoác Quyeàn - Q Taân Phuù</v>
          </cell>
          <cell r="AE58" t="str">
            <v>Thuế GTGT đầu ra</v>
          </cell>
          <cell r="AF58">
            <v>111</v>
          </cell>
          <cell r="AG58">
            <v>3331</v>
          </cell>
          <cell r="AJ58">
            <v>202000</v>
          </cell>
          <cell r="AL58">
            <v>202000</v>
          </cell>
          <cell r="AM58">
            <v>202000</v>
          </cell>
          <cell r="AN58" t="str">
            <v>Chöa Ñaêng Kyù Beân DMCTGS</v>
          </cell>
          <cell r="AP58" t="str">
            <v/>
          </cell>
        </row>
        <row r="59">
          <cell r="U59">
            <v>0.1</v>
          </cell>
          <cell r="W59">
            <v>0</v>
          </cell>
          <cell r="AA59">
            <v>71522</v>
          </cell>
          <cell r="AB59">
            <v>38651</v>
          </cell>
          <cell r="AC59">
            <v>71522</v>
          </cell>
          <cell r="AD59" t="str">
            <v>Phan Quoác Quyeàn - Q Taân Phuù</v>
          </cell>
          <cell r="AE59" t="str">
            <v>Ñaàu DVD</v>
          </cell>
          <cell r="AF59">
            <v>111</v>
          </cell>
          <cell r="AG59">
            <v>511</v>
          </cell>
          <cell r="AI59" t="str">
            <v>Ñaàu DVD AR 36E</v>
          </cell>
          <cell r="AJ59">
            <v>2025000</v>
          </cell>
          <cell r="AK59">
            <v>1</v>
          </cell>
          <cell r="AL59">
            <v>2025000</v>
          </cell>
          <cell r="AM59">
            <v>2025000</v>
          </cell>
          <cell r="AN59" t="str">
            <v>Chöa Ñaêng Kyù Beân DMCTGS</v>
          </cell>
          <cell r="AP59" t="str">
            <v/>
          </cell>
        </row>
        <row r="60">
          <cell r="U60">
            <v>0.1</v>
          </cell>
          <cell r="W60">
            <v>0</v>
          </cell>
          <cell r="AA60">
            <v>948559</v>
          </cell>
          <cell r="AB60">
            <v>38652</v>
          </cell>
          <cell r="AC60">
            <v>948559</v>
          </cell>
          <cell r="AD60" t="str">
            <v>Cty Vieãn Thoâng Quaân Ñoäi Viettel</v>
          </cell>
          <cell r="AE60" t="str">
            <v>Cöôùc ñieän thoaïi</v>
          </cell>
          <cell r="AF60">
            <v>642</v>
          </cell>
          <cell r="AG60">
            <v>111</v>
          </cell>
          <cell r="AJ60">
            <v>151675</v>
          </cell>
          <cell r="AL60">
            <v>151675</v>
          </cell>
          <cell r="AM60">
            <v>151675</v>
          </cell>
          <cell r="AN60" t="str">
            <v/>
          </cell>
          <cell r="AP60" t="str">
            <v/>
          </cell>
        </row>
        <row r="61">
          <cell r="U61">
            <v>0.1</v>
          </cell>
          <cell r="W61">
            <v>0</v>
          </cell>
          <cell r="AA61">
            <v>948559</v>
          </cell>
          <cell r="AB61">
            <v>38652</v>
          </cell>
          <cell r="AC61">
            <v>948559</v>
          </cell>
          <cell r="AD61" t="str">
            <v>Cty Vieãn Thoâng Quaân Ñoäi Viettel</v>
          </cell>
          <cell r="AE61" t="str">
            <v>Thuế GTGT đầu vaøo</v>
          </cell>
          <cell r="AF61">
            <v>133</v>
          </cell>
          <cell r="AG61">
            <v>111</v>
          </cell>
          <cell r="AJ61">
            <v>15167</v>
          </cell>
          <cell r="AL61">
            <v>15167</v>
          </cell>
          <cell r="AM61">
            <v>15167</v>
          </cell>
          <cell r="AN61" t="str">
            <v/>
          </cell>
          <cell r="AP61" t="str">
            <v/>
          </cell>
        </row>
        <row r="62">
          <cell r="U62">
            <v>0.1</v>
          </cell>
          <cell r="W62">
            <v>0</v>
          </cell>
          <cell r="AA62">
            <v>948560</v>
          </cell>
          <cell r="AB62">
            <v>38652</v>
          </cell>
          <cell r="AC62">
            <v>948560</v>
          </cell>
          <cell r="AD62" t="str">
            <v>Cty Vieãn Thoâng Quaân Ñoäi Viettel</v>
          </cell>
          <cell r="AE62" t="str">
            <v>Cöôùc ñieän thoaïi</v>
          </cell>
          <cell r="AF62">
            <v>642</v>
          </cell>
          <cell r="AG62">
            <v>111</v>
          </cell>
          <cell r="AJ62">
            <v>142759</v>
          </cell>
          <cell r="AL62">
            <v>142759</v>
          </cell>
          <cell r="AM62">
            <v>142759</v>
          </cell>
          <cell r="AN62" t="str">
            <v/>
          </cell>
          <cell r="AP62" t="str">
            <v/>
          </cell>
        </row>
        <row r="63">
          <cell r="U63">
            <v>0.1</v>
          </cell>
          <cell r="W63">
            <v>0</v>
          </cell>
          <cell r="AA63">
            <v>948560</v>
          </cell>
          <cell r="AB63">
            <v>38652</v>
          </cell>
          <cell r="AC63">
            <v>948560</v>
          </cell>
          <cell r="AD63" t="str">
            <v>Cty Vieãn Thoâng Quaân Ñoäi Viettel</v>
          </cell>
          <cell r="AE63" t="str">
            <v>Thuế GTGT đầu vaøo</v>
          </cell>
          <cell r="AF63">
            <v>133</v>
          </cell>
          <cell r="AG63">
            <v>111</v>
          </cell>
          <cell r="AJ63">
            <v>14276</v>
          </cell>
          <cell r="AL63">
            <v>14276</v>
          </cell>
          <cell r="AM63">
            <v>14276</v>
          </cell>
          <cell r="AN63" t="str">
            <v/>
          </cell>
          <cell r="AP63" t="str">
            <v/>
          </cell>
        </row>
        <row r="64">
          <cell r="U64">
            <v>0.1</v>
          </cell>
          <cell r="W64">
            <v>0</v>
          </cell>
          <cell r="AA64">
            <v>66571</v>
          </cell>
          <cell r="AB64">
            <v>38653</v>
          </cell>
          <cell r="AC64">
            <v>66571</v>
          </cell>
          <cell r="AD64" t="str">
            <v>Cty TM DV XD Mai Xuaân Thònh, Q6</v>
          </cell>
          <cell r="AE64" t="str">
            <v>Phí dòch vuï keá toaùn</v>
          </cell>
          <cell r="AF64">
            <v>642</v>
          </cell>
          <cell r="AG64">
            <v>111</v>
          </cell>
          <cell r="AJ64">
            <v>2100000</v>
          </cell>
          <cell r="AL64">
            <v>2100000</v>
          </cell>
          <cell r="AM64">
            <v>2100000</v>
          </cell>
          <cell r="AN64" t="str">
            <v/>
          </cell>
          <cell r="AP64" t="str">
            <v/>
          </cell>
        </row>
        <row r="65">
          <cell r="U65">
            <v>0.1</v>
          </cell>
          <cell r="W65">
            <v>0</v>
          </cell>
          <cell r="AA65">
            <v>66571</v>
          </cell>
          <cell r="AB65">
            <v>38653</v>
          </cell>
          <cell r="AC65">
            <v>66571</v>
          </cell>
          <cell r="AD65" t="str">
            <v>Cty TM DV XD Mai Xuaân Thònh, Q6</v>
          </cell>
          <cell r="AE65" t="str">
            <v>Thuế GTGT đầu vaøo</v>
          </cell>
          <cell r="AF65">
            <v>133</v>
          </cell>
          <cell r="AG65">
            <v>111</v>
          </cell>
          <cell r="AJ65">
            <v>210000</v>
          </cell>
          <cell r="AL65">
            <v>210000</v>
          </cell>
          <cell r="AM65">
            <v>210000</v>
          </cell>
          <cell r="AN65" t="str">
            <v/>
          </cell>
          <cell r="AP65" t="str">
            <v/>
          </cell>
        </row>
        <row r="66">
          <cell r="U66">
            <v>0.1</v>
          </cell>
          <cell r="W66">
            <v>0</v>
          </cell>
          <cell r="AA66" t="str">
            <v>NV BH</v>
          </cell>
          <cell r="AB66">
            <v>38656</v>
          </cell>
          <cell r="AC66" t="str">
            <v>NV BH</v>
          </cell>
          <cell r="AD66" t="str">
            <v>Nhaân Vieân Cty</v>
          </cell>
          <cell r="AE66" t="str">
            <v>Löông NV BH T09/2005 (641)</v>
          </cell>
          <cell r="AF66">
            <v>334</v>
          </cell>
          <cell r="AG66">
            <v>111</v>
          </cell>
          <cell r="AJ66">
            <v>967600</v>
          </cell>
          <cell r="AL66">
            <v>967600</v>
          </cell>
          <cell r="AM66">
            <v>967600</v>
          </cell>
          <cell r="AN66" t="str">
            <v/>
          </cell>
          <cell r="AP66" t="str">
            <v/>
          </cell>
        </row>
        <row r="67">
          <cell r="U67">
            <v>0.1</v>
          </cell>
          <cell r="W67">
            <v>0</v>
          </cell>
          <cell r="AA67" t="str">
            <v>NV GT</v>
          </cell>
          <cell r="AB67">
            <v>38656</v>
          </cell>
          <cell r="AC67" t="str">
            <v>NV GT</v>
          </cell>
          <cell r="AD67" t="str">
            <v>Nhaân Vieân Cty</v>
          </cell>
          <cell r="AE67" t="str">
            <v>Löông NV GT T09/2005</v>
          </cell>
          <cell r="AF67">
            <v>334</v>
          </cell>
          <cell r="AG67">
            <v>111</v>
          </cell>
          <cell r="AJ67">
            <v>1000000</v>
          </cell>
          <cell r="AL67">
            <v>1000000</v>
          </cell>
          <cell r="AM67">
            <v>1000000</v>
          </cell>
          <cell r="AN67" t="str">
            <v/>
          </cell>
          <cell r="AP67" t="str">
            <v/>
          </cell>
        </row>
        <row r="68">
          <cell r="U68">
            <v>0.1</v>
          </cell>
          <cell r="W68">
            <v>0</v>
          </cell>
        </row>
        <row r="69">
          <cell r="U69">
            <v>0.1</v>
          </cell>
          <cell r="W69">
            <v>0</v>
          </cell>
        </row>
        <row r="70">
          <cell r="U70">
            <v>0.1</v>
          </cell>
          <cell r="W70">
            <v>0</v>
          </cell>
        </row>
        <row r="71">
          <cell r="U71">
            <v>0.1</v>
          </cell>
          <cell r="W71">
            <v>0</v>
          </cell>
        </row>
        <row r="72">
          <cell r="U72">
            <v>0.1</v>
          </cell>
          <cell r="W72">
            <v>0</v>
          </cell>
        </row>
        <row r="73">
          <cell r="U73">
            <v>0.1</v>
          </cell>
          <cell r="W73">
            <v>0</v>
          </cell>
        </row>
        <row r="74">
          <cell r="U74">
            <v>0.1</v>
          </cell>
          <cell r="W74">
            <v>0</v>
          </cell>
        </row>
        <row r="75">
          <cell r="U75">
            <v>0.1</v>
          </cell>
          <cell r="W75">
            <v>0</v>
          </cell>
        </row>
        <row r="76">
          <cell r="U76">
            <v>0.1</v>
          </cell>
          <cell r="W76">
            <v>0</v>
          </cell>
        </row>
        <row r="77">
          <cell r="U77">
            <v>0.1</v>
          </cell>
          <cell r="W77">
            <v>0</v>
          </cell>
        </row>
        <row r="78">
          <cell r="U78">
            <v>0.1</v>
          </cell>
          <cell r="W78">
            <v>0</v>
          </cell>
        </row>
        <row r="79">
          <cell r="U79">
            <v>0.1</v>
          </cell>
          <cell r="W79">
            <v>0</v>
          </cell>
        </row>
        <row r="80">
          <cell r="U80">
            <v>0.1</v>
          </cell>
          <cell r="W80">
            <v>0</v>
          </cell>
        </row>
        <row r="81">
          <cell r="U81">
            <v>0.1</v>
          </cell>
          <cell r="W81">
            <v>0</v>
          </cell>
        </row>
        <row r="82">
          <cell r="U82">
            <v>0.1</v>
          </cell>
          <cell r="W82">
            <v>0</v>
          </cell>
        </row>
        <row r="83">
          <cell r="U83">
            <v>0.1</v>
          </cell>
          <cell r="W83">
            <v>0</v>
          </cell>
        </row>
        <row r="84">
          <cell r="U84">
            <v>0.1</v>
          </cell>
          <cell r="W84">
            <v>0</v>
          </cell>
        </row>
        <row r="85">
          <cell r="U85">
            <v>0.1</v>
          </cell>
          <cell r="W85">
            <v>0</v>
          </cell>
        </row>
        <row r="86">
          <cell r="U86">
            <v>0.1</v>
          </cell>
          <cell r="W86">
            <v>0</v>
          </cell>
        </row>
        <row r="87">
          <cell r="U87">
            <v>0.1</v>
          </cell>
          <cell r="W87">
            <v>0</v>
          </cell>
        </row>
        <row r="88">
          <cell r="U88">
            <v>0.1</v>
          </cell>
          <cell r="W88">
            <v>0</v>
          </cell>
        </row>
        <row r="89">
          <cell r="U89">
            <v>0.1</v>
          </cell>
          <cell r="W89">
            <v>0</v>
          </cell>
        </row>
        <row r="90">
          <cell r="U90">
            <v>0.1</v>
          </cell>
          <cell r="W90">
            <v>0</v>
          </cell>
        </row>
        <row r="91">
          <cell r="U91">
            <v>0.1</v>
          </cell>
          <cell r="W91">
            <v>0</v>
          </cell>
        </row>
        <row r="92">
          <cell r="U92">
            <v>0.1</v>
          </cell>
          <cell r="W92">
            <v>0</v>
          </cell>
        </row>
        <row r="93">
          <cell r="U93">
            <v>0.1</v>
          </cell>
          <cell r="W93">
            <v>0</v>
          </cell>
        </row>
        <row r="94">
          <cell r="U94">
            <v>0.1</v>
          </cell>
          <cell r="W94">
            <v>0</v>
          </cell>
        </row>
        <row r="95">
          <cell r="U95">
            <v>0.1</v>
          </cell>
          <cell r="W95">
            <v>0</v>
          </cell>
        </row>
        <row r="96">
          <cell r="U96">
            <v>0.1</v>
          </cell>
          <cell r="W96">
            <v>0</v>
          </cell>
        </row>
        <row r="97">
          <cell r="U97">
            <v>0.1</v>
          </cell>
          <cell r="W97">
            <v>0</v>
          </cell>
        </row>
        <row r="98">
          <cell r="U98">
            <v>0.1</v>
          </cell>
          <cell r="W98">
            <v>0</v>
          </cell>
        </row>
        <row r="99">
          <cell r="U99">
            <v>0.1</v>
          </cell>
          <cell r="W99">
            <v>0</v>
          </cell>
        </row>
        <row r="100">
          <cell r="U100">
            <v>0.1</v>
          </cell>
          <cell r="W100">
            <v>0</v>
          </cell>
        </row>
        <row r="101">
          <cell r="U101">
            <v>0.1</v>
          </cell>
          <cell r="W101">
            <v>0</v>
          </cell>
        </row>
        <row r="102">
          <cell r="U102">
            <v>0.1</v>
          </cell>
          <cell r="W102">
            <v>0</v>
          </cell>
        </row>
        <row r="103">
          <cell r="U103">
            <v>0.1</v>
          </cell>
          <cell r="W103">
            <v>0</v>
          </cell>
        </row>
        <row r="104">
          <cell r="U104">
            <v>0.1</v>
          </cell>
          <cell r="W104">
            <v>0</v>
          </cell>
        </row>
        <row r="105">
          <cell r="U105">
            <v>0.1</v>
          </cell>
          <cell r="W105">
            <v>0</v>
          </cell>
        </row>
        <row r="106">
          <cell r="U106">
            <v>0.1</v>
          </cell>
          <cell r="W106">
            <v>0</v>
          </cell>
        </row>
        <row r="107">
          <cell r="U107">
            <v>0.1</v>
          </cell>
          <cell r="W107">
            <v>0</v>
          </cell>
        </row>
        <row r="108">
          <cell r="U108">
            <v>0.1</v>
          </cell>
          <cell r="W108">
            <v>0</v>
          </cell>
        </row>
        <row r="109">
          <cell r="U109">
            <v>0.1</v>
          </cell>
          <cell r="W109">
            <v>0</v>
          </cell>
        </row>
        <row r="110">
          <cell r="U110">
            <v>0.1</v>
          </cell>
          <cell r="W110">
            <v>0</v>
          </cell>
        </row>
        <row r="111">
          <cell r="U111">
            <v>0.1</v>
          </cell>
          <cell r="W111">
            <v>0</v>
          </cell>
        </row>
        <row r="112">
          <cell r="U112">
            <v>0.1</v>
          </cell>
          <cell r="W112">
            <v>0</v>
          </cell>
        </row>
        <row r="113">
          <cell r="U113">
            <v>0.1</v>
          </cell>
          <cell r="W113">
            <v>0</v>
          </cell>
        </row>
        <row r="114">
          <cell r="U114">
            <v>0.1</v>
          </cell>
          <cell r="W114">
            <v>0</v>
          </cell>
        </row>
        <row r="115">
          <cell r="U115">
            <v>0.1</v>
          </cell>
          <cell r="W115">
            <v>0</v>
          </cell>
        </row>
        <row r="116">
          <cell r="U116">
            <v>0.1</v>
          </cell>
          <cell r="W116">
            <v>0</v>
          </cell>
        </row>
        <row r="117">
          <cell r="U117">
            <v>0.1</v>
          </cell>
          <cell r="W117">
            <v>0</v>
          </cell>
        </row>
        <row r="118">
          <cell r="U118">
            <v>0.1</v>
          </cell>
          <cell r="W118">
            <v>0</v>
          </cell>
        </row>
        <row r="119">
          <cell r="U119">
            <v>0.1</v>
          </cell>
          <cell r="W119">
            <v>0</v>
          </cell>
        </row>
        <row r="120">
          <cell r="U120">
            <v>0.1</v>
          </cell>
          <cell r="W120">
            <v>0</v>
          </cell>
        </row>
        <row r="121">
          <cell r="U121">
            <v>0.1</v>
          </cell>
          <cell r="W121">
            <v>0</v>
          </cell>
        </row>
        <row r="122">
          <cell r="U122">
            <v>0.1</v>
          </cell>
          <cell r="W122">
            <v>0</v>
          </cell>
        </row>
        <row r="123">
          <cell r="U123">
            <v>0.1</v>
          </cell>
          <cell r="W123">
            <v>0</v>
          </cell>
        </row>
        <row r="124">
          <cell r="U124">
            <v>0.1</v>
          </cell>
          <cell r="W124">
            <v>0</v>
          </cell>
        </row>
        <row r="125">
          <cell r="U125">
            <v>0.1</v>
          </cell>
          <cell r="W125">
            <v>0</v>
          </cell>
        </row>
        <row r="126">
          <cell r="U126">
            <v>0.1</v>
          </cell>
          <cell r="W126">
            <v>0</v>
          </cell>
        </row>
        <row r="127">
          <cell r="U127">
            <v>0.1</v>
          </cell>
          <cell r="W127">
            <v>0</v>
          </cell>
        </row>
        <row r="128">
          <cell r="U128">
            <v>0.1</v>
          </cell>
          <cell r="W128">
            <v>0</v>
          </cell>
        </row>
        <row r="129">
          <cell r="U129">
            <v>0.1</v>
          </cell>
          <cell r="W129">
            <v>0</v>
          </cell>
        </row>
        <row r="130">
          <cell r="U130">
            <v>0.1</v>
          </cell>
          <cell r="W130">
            <v>0</v>
          </cell>
        </row>
        <row r="131">
          <cell r="U131">
            <v>0.1</v>
          </cell>
          <cell r="W131">
            <v>0</v>
          </cell>
        </row>
        <row r="132">
          <cell r="U132">
            <v>0.1</v>
          </cell>
          <cell r="W132">
            <v>0</v>
          </cell>
        </row>
        <row r="133">
          <cell r="U133">
            <v>0.1</v>
          </cell>
          <cell r="W133">
            <v>0</v>
          </cell>
        </row>
        <row r="134">
          <cell r="U134">
            <v>0.1</v>
          </cell>
          <cell r="W134">
            <v>0</v>
          </cell>
        </row>
        <row r="135">
          <cell r="U135">
            <v>0.1</v>
          </cell>
          <cell r="W135">
            <v>0</v>
          </cell>
        </row>
        <row r="136">
          <cell r="U136">
            <v>0.1</v>
          </cell>
          <cell r="W136">
            <v>0</v>
          </cell>
        </row>
        <row r="137">
          <cell r="U137">
            <v>0.1</v>
          </cell>
          <cell r="W137">
            <v>0</v>
          </cell>
        </row>
        <row r="138">
          <cell r="U138">
            <v>0.1</v>
          </cell>
          <cell r="W138">
            <v>0</v>
          </cell>
        </row>
        <row r="139">
          <cell r="U139">
            <v>0.1</v>
          </cell>
          <cell r="W139">
            <v>0</v>
          </cell>
        </row>
        <row r="140">
          <cell r="U140">
            <v>0.1</v>
          </cell>
          <cell r="W140">
            <v>0</v>
          </cell>
        </row>
        <row r="141">
          <cell r="U141">
            <v>0.1</v>
          </cell>
          <cell r="W141">
            <v>0</v>
          </cell>
        </row>
        <row r="142">
          <cell r="U142">
            <v>0.1</v>
          </cell>
          <cell r="W142">
            <v>0</v>
          </cell>
        </row>
        <row r="143">
          <cell r="U143">
            <v>0.1</v>
          </cell>
          <cell r="W143">
            <v>0</v>
          </cell>
        </row>
        <row r="144">
          <cell r="U144">
            <v>0.1</v>
          </cell>
          <cell r="W144">
            <v>0</v>
          </cell>
        </row>
        <row r="145">
          <cell r="U145">
            <v>0.1</v>
          </cell>
          <cell r="W145">
            <v>0</v>
          </cell>
        </row>
        <row r="146">
          <cell r="U146">
            <v>0.1</v>
          </cell>
          <cell r="W146">
            <v>0</v>
          </cell>
        </row>
        <row r="147">
          <cell r="U147">
            <v>0.1</v>
          </cell>
          <cell r="W147">
            <v>0</v>
          </cell>
        </row>
        <row r="148">
          <cell r="U148">
            <v>0.1</v>
          </cell>
          <cell r="W148">
            <v>0</v>
          </cell>
        </row>
        <row r="149">
          <cell r="U149">
            <v>0.1</v>
          </cell>
          <cell r="W149">
            <v>0</v>
          </cell>
        </row>
        <row r="150">
          <cell r="U150">
            <v>0.1</v>
          </cell>
          <cell r="W150">
            <v>0</v>
          </cell>
        </row>
        <row r="151">
          <cell r="U151">
            <v>0.1</v>
          </cell>
          <cell r="W151">
            <v>0</v>
          </cell>
        </row>
        <row r="152">
          <cell r="U152">
            <v>0.1</v>
          </cell>
          <cell r="W152">
            <v>0</v>
          </cell>
        </row>
        <row r="153">
          <cell r="U153">
            <v>0.1</v>
          </cell>
          <cell r="W153">
            <v>0</v>
          </cell>
        </row>
        <row r="154">
          <cell r="U154">
            <v>0.1</v>
          </cell>
          <cell r="W154">
            <v>0</v>
          </cell>
        </row>
        <row r="155">
          <cell r="U155">
            <v>0.1</v>
          </cell>
          <cell r="W155">
            <v>0</v>
          </cell>
        </row>
        <row r="156">
          <cell r="U156">
            <v>0.1</v>
          </cell>
          <cell r="W156">
            <v>0</v>
          </cell>
        </row>
        <row r="157">
          <cell r="U157">
            <v>0.1</v>
          </cell>
          <cell r="W157">
            <v>0</v>
          </cell>
        </row>
        <row r="158">
          <cell r="U158">
            <v>0.1</v>
          </cell>
          <cell r="W158">
            <v>0</v>
          </cell>
        </row>
        <row r="159">
          <cell r="U159">
            <v>0.1</v>
          </cell>
          <cell r="W159">
            <v>0</v>
          </cell>
        </row>
        <row r="160">
          <cell r="U160">
            <v>0.1</v>
          </cell>
          <cell r="W160">
            <v>0</v>
          </cell>
        </row>
        <row r="161">
          <cell r="U161">
            <v>0.1</v>
          </cell>
          <cell r="W161">
            <v>0</v>
          </cell>
        </row>
        <row r="162">
          <cell r="U162">
            <v>0.1</v>
          </cell>
          <cell r="W162">
            <v>0</v>
          </cell>
        </row>
        <row r="163">
          <cell r="U163">
            <v>0.1</v>
          </cell>
          <cell r="W163">
            <v>0</v>
          </cell>
        </row>
        <row r="164">
          <cell r="U164">
            <v>0.1</v>
          </cell>
          <cell r="W164">
            <v>0</v>
          </cell>
        </row>
        <row r="165">
          <cell r="U165">
            <v>0.1</v>
          </cell>
          <cell r="W165">
            <v>0</v>
          </cell>
        </row>
        <row r="166">
          <cell r="U166">
            <v>0.1</v>
          </cell>
          <cell r="W166">
            <v>0</v>
          </cell>
        </row>
        <row r="167">
          <cell r="U167">
            <v>0.1</v>
          </cell>
          <cell r="W167">
            <v>0</v>
          </cell>
        </row>
        <row r="168">
          <cell r="U168">
            <v>0.1</v>
          </cell>
          <cell r="W168">
            <v>0</v>
          </cell>
        </row>
        <row r="169">
          <cell r="U169">
            <v>0.1</v>
          </cell>
          <cell r="W169">
            <v>0</v>
          </cell>
        </row>
        <row r="170">
          <cell r="U170">
            <v>0.1</v>
          </cell>
          <cell r="W170">
            <v>0</v>
          </cell>
        </row>
        <row r="171">
          <cell r="U171">
            <v>0.1</v>
          </cell>
          <cell r="W171">
            <v>0</v>
          </cell>
        </row>
        <row r="172">
          <cell r="U172">
            <v>0.1</v>
          </cell>
          <cell r="W172">
            <v>0</v>
          </cell>
        </row>
        <row r="173">
          <cell r="U173">
            <v>0.1</v>
          </cell>
          <cell r="W173">
            <v>0</v>
          </cell>
        </row>
        <row r="174">
          <cell r="U174">
            <v>0.1</v>
          </cell>
          <cell r="W174">
            <v>0</v>
          </cell>
        </row>
        <row r="175">
          <cell r="U175">
            <v>0.1</v>
          </cell>
          <cell r="W175">
            <v>0</v>
          </cell>
        </row>
        <row r="176">
          <cell r="U176">
            <v>0.1</v>
          </cell>
          <cell r="W176">
            <v>0</v>
          </cell>
        </row>
        <row r="177">
          <cell r="U177">
            <v>0.1</v>
          </cell>
          <cell r="W177">
            <v>0</v>
          </cell>
        </row>
        <row r="178">
          <cell r="U178">
            <v>0.1</v>
          </cell>
          <cell r="W178">
            <v>0</v>
          </cell>
        </row>
        <row r="179">
          <cell r="U179">
            <v>0.1</v>
          </cell>
          <cell r="W179">
            <v>0</v>
          </cell>
        </row>
        <row r="180">
          <cell r="U180">
            <v>0.1</v>
          </cell>
          <cell r="W180">
            <v>0</v>
          </cell>
        </row>
        <row r="181">
          <cell r="U181">
            <v>0.1</v>
          </cell>
          <cell r="W181">
            <v>0</v>
          </cell>
        </row>
        <row r="182">
          <cell r="U182">
            <v>0.1</v>
          </cell>
          <cell r="W182">
            <v>0</v>
          </cell>
        </row>
        <row r="183">
          <cell r="U183">
            <v>0.1</v>
          </cell>
          <cell r="W183">
            <v>0</v>
          </cell>
        </row>
        <row r="184">
          <cell r="U184">
            <v>0.1</v>
          </cell>
          <cell r="W184">
            <v>0</v>
          </cell>
        </row>
        <row r="185">
          <cell r="U185">
            <v>0.1</v>
          </cell>
          <cell r="W185">
            <v>0</v>
          </cell>
        </row>
        <row r="186">
          <cell r="U186">
            <v>0.1</v>
          </cell>
          <cell r="W186">
            <v>0</v>
          </cell>
        </row>
        <row r="187">
          <cell r="U187">
            <v>0.1</v>
          </cell>
          <cell r="W187">
            <v>0</v>
          </cell>
        </row>
        <row r="188">
          <cell r="U188">
            <v>0.1</v>
          </cell>
          <cell r="W188">
            <v>0</v>
          </cell>
        </row>
        <row r="189">
          <cell r="U189">
            <v>0.1</v>
          </cell>
          <cell r="W189">
            <v>0</v>
          </cell>
        </row>
        <row r="190">
          <cell r="U190">
            <v>0.1</v>
          </cell>
          <cell r="W190">
            <v>0</v>
          </cell>
        </row>
        <row r="191">
          <cell r="U191">
            <v>0.1</v>
          </cell>
          <cell r="W191">
            <v>0</v>
          </cell>
        </row>
        <row r="192">
          <cell r="U192">
            <v>0.1</v>
          </cell>
          <cell r="W192">
            <v>0</v>
          </cell>
        </row>
        <row r="193">
          <cell r="U193">
            <v>0.1</v>
          </cell>
          <cell r="W193">
            <v>0</v>
          </cell>
        </row>
        <row r="194">
          <cell r="U194">
            <v>0.1</v>
          </cell>
          <cell r="W194">
            <v>0</v>
          </cell>
        </row>
        <row r="195">
          <cell r="U195">
            <v>0.1</v>
          </cell>
          <cell r="W195">
            <v>0</v>
          </cell>
        </row>
        <row r="196">
          <cell r="U196">
            <v>0.1</v>
          </cell>
          <cell r="W196">
            <v>0</v>
          </cell>
        </row>
        <row r="197">
          <cell r="U197">
            <v>0.1</v>
          </cell>
          <cell r="W197">
            <v>0</v>
          </cell>
        </row>
        <row r="198">
          <cell r="U198">
            <v>0.1</v>
          </cell>
          <cell r="W198">
            <v>0</v>
          </cell>
        </row>
        <row r="199">
          <cell r="U199">
            <v>0.1</v>
          </cell>
          <cell r="W199">
            <v>0</v>
          </cell>
        </row>
        <row r="200">
          <cell r="U200">
            <v>0.1</v>
          </cell>
          <cell r="W200">
            <v>0</v>
          </cell>
        </row>
        <row r="201">
          <cell r="U201">
            <v>0.1</v>
          </cell>
          <cell r="W201">
            <v>0</v>
          </cell>
        </row>
        <row r="202">
          <cell r="U202">
            <v>0.1</v>
          </cell>
          <cell r="W202">
            <v>0</v>
          </cell>
        </row>
        <row r="203">
          <cell r="U203">
            <v>0.1</v>
          </cell>
          <cell r="W203">
            <v>0</v>
          </cell>
        </row>
        <row r="204">
          <cell r="U204">
            <v>0.1</v>
          </cell>
          <cell r="W204">
            <v>0</v>
          </cell>
        </row>
        <row r="205">
          <cell r="U205">
            <v>0.1</v>
          </cell>
          <cell r="W205">
            <v>0</v>
          </cell>
        </row>
        <row r="206">
          <cell r="U206">
            <v>0.1</v>
          </cell>
          <cell r="W206">
            <v>0</v>
          </cell>
        </row>
        <row r="207">
          <cell r="U207">
            <v>0.1</v>
          </cell>
          <cell r="W207">
            <v>0</v>
          </cell>
        </row>
        <row r="208">
          <cell r="U208">
            <v>0.1</v>
          </cell>
          <cell r="W208">
            <v>0</v>
          </cell>
        </row>
        <row r="209">
          <cell r="U209">
            <v>0.1</v>
          </cell>
          <cell r="W209">
            <v>0</v>
          </cell>
        </row>
        <row r="210">
          <cell r="U210">
            <v>0.1</v>
          </cell>
          <cell r="W210">
            <v>0</v>
          </cell>
        </row>
        <row r="211">
          <cell r="U211">
            <v>0.1</v>
          </cell>
          <cell r="W211">
            <v>0</v>
          </cell>
        </row>
        <row r="212">
          <cell r="U212">
            <v>0.1</v>
          </cell>
          <cell r="W212">
            <v>0</v>
          </cell>
        </row>
        <row r="213">
          <cell r="U213">
            <v>0.1</v>
          </cell>
          <cell r="W213">
            <v>0</v>
          </cell>
        </row>
        <row r="214">
          <cell r="U214">
            <v>0.1</v>
          </cell>
          <cell r="W214">
            <v>0</v>
          </cell>
        </row>
        <row r="215">
          <cell r="U215">
            <v>0.1</v>
          </cell>
          <cell r="W215">
            <v>0</v>
          </cell>
        </row>
        <row r="216">
          <cell r="U216">
            <v>0.1</v>
          </cell>
          <cell r="W216">
            <v>0</v>
          </cell>
        </row>
        <row r="217">
          <cell r="U217">
            <v>0.1</v>
          </cell>
          <cell r="W217">
            <v>0</v>
          </cell>
        </row>
        <row r="218">
          <cell r="U218">
            <v>0.1</v>
          </cell>
          <cell r="W218">
            <v>0</v>
          </cell>
        </row>
        <row r="219">
          <cell r="U219">
            <v>0.1</v>
          </cell>
          <cell r="W219">
            <v>0</v>
          </cell>
        </row>
        <row r="220">
          <cell r="U220">
            <v>0.1</v>
          </cell>
          <cell r="W220">
            <v>0</v>
          </cell>
        </row>
        <row r="221">
          <cell r="U221">
            <v>0.1</v>
          </cell>
          <cell r="W221">
            <v>0</v>
          </cell>
        </row>
        <row r="222">
          <cell r="U222">
            <v>0.1</v>
          </cell>
          <cell r="W222">
            <v>0</v>
          </cell>
        </row>
        <row r="223">
          <cell r="U223">
            <v>0.1</v>
          </cell>
          <cell r="W223">
            <v>0</v>
          </cell>
        </row>
        <row r="224">
          <cell r="U224">
            <v>0.1</v>
          </cell>
          <cell r="W224">
            <v>0</v>
          </cell>
        </row>
        <row r="225">
          <cell r="U225">
            <v>0.1</v>
          </cell>
          <cell r="W225">
            <v>0</v>
          </cell>
        </row>
        <row r="226">
          <cell r="U226">
            <v>0.1</v>
          </cell>
          <cell r="W226">
            <v>0</v>
          </cell>
        </row>
        <row r="227">
          <cell r="U227">
            <v>0.1</v>
          </cell>
          <cell r="W227">
            <v>0</v>
          </cell>
        </row>
        <row r="228">
          <cell r="U228">
            <v>0.1</v>
          </cell>
          <cell r="W228">
            <v>0</v>
          </cell>
        </row>
        <row r="229">
          <cell r="U229">
            <v>0.1</v>
          </cell>
          <cell r="W229">
            <v>0</v>
          </cell>
        </row>
        <row r="230">
          <cell r="U230">
            <v>0.1</v>
          </cell>
          <cell r="W230">
            <v>0</v>
          </cell>
        </row>
        <row r="231">
          <cell r="U231">
            <v>0.1</v>
          </cell>
          <cell r="W231">
            <v>0</v>
          </cell>
        </row>
        <row r="232">
          <cell r="U232">
            <v>0.1</v>
          </cell>
          <cell r="W232">
            <v>0</v>
          </cell>
        </row>
        <row r="233">
          <cell r="U233">
            <v>0.1</v>
          </cell>
          <cell r="W233">
            <v>0</v>
          </cell>
        </row>
        <row r="234">
          <cell r="U234">
            <v>0.1</v>
          </cell>
          <cell r="W234">
            <v>0</v>
          </cell>
        </row>
        <row r="235">
          <cell r="U235">
            <v>0.1</v>
          </cell>
          <cell r="W235">
            <v>0</v>
          </cell>
        </row>
        <row r="236">
          <cell r="U236">
            <v>0.1</v>
          </cell>
          <cell r="W236">
            <v>0</v>
          </cell>
        </row>
        <row r="237">
          <cell r="U237">
            <v>0.1</v>
          </cell>
          <cell r="W237">
            <v>0</v>
          </cell>
        </row>
        <row r="238">
          <cell r="U238">
            <v>0.1</v>
          </cell>
          <cell r="W238">
            <v>0</v>
          </cell>
        </row>
        <row r="239">
          <cell r="U239">
            <v>0.1</v>
          </cell>
          <cell r="W239">
            <v>0</v>
          </cell>
        </row>
        <row r="240">
          <cell r="U240">
            <v>0.1</v>
          </cell>
          <cell r="W240">
            <v>0</v>
          </cell>
        </row>
        <row r="241">
          <cell r="U241">
            <v>0.1</v>
          </cell>
          <cell r="W241">
            <v>0</v>
          </cell>
        </row>
        <row r="242">
          <cell r="U242">
            <v>0.1</v>
          </cell>
          <cell r="W242">
            <v>0</v>
          </cell>
        </row>
        <row r="243">
          <cell r="U243">
            <v>0.1</v>
          </cell>
          <cell r="W243">
            <v>0</v>
          </cell>
        </row>
        <row r="244">
          <cell r="U244">
            <v>0.1</v>
          </cell>
          <cell r="W244">
            <v>0</v>
          </cell>
        </row>
        <row r="245">
          <cell r="U245">
            <v>0.1</v>
          </cell>
          <cell r="W245">
            <v>0</v>
          </cell>
        </row>
        <row r="246">
          <cell r="U246">
            <v>0.1</v>
          </cell>
          <cell r="W246">
            <v>0</v>
          </cell>
        </row>
        <row r="247">
          <cell r="U247">
            <v>0.1</v>
          </cell>
          <cell r="W247">
            <v>0</v>
          </cell>
        </row>
        <row r="248">
          <cell r="U248">
            <v>0.1</v>
          </cell>
          <cell r="W248">
            <v>0</v>
          </cell>
        </row>
        <row r="249">
          <cell r="U249">
            <v>0.1</v>
          </cell>
          <cell r="W249">
            <v>0</v>
          </cell>
        </row>
        <row r="250">
          <cell r="U250">
            <v>0.1</v>
          </cell>
          <cell r="W250">
            <v>0</v>
          </cell>
        </row>
        <row r="251">
          <cell r="U251">
            <v>0.1</v>
          </cell>
          <cell r="W251">
            <v>0</v>
          </cell>
        </row>
        <row r="252">
          <cell r="U252">
            <v>0.1</v>
          </cell>
          <cell r="W252">
            <v>0</v>
          </cell>
        </row>
        <row r="253">
          <cell r="U253">
            <v>0.1</v>
          </cell>
          <cell r="W253">
            <v>0</v>
          </cell>
        </row>
        <row r="254">
          <cell r="U254">
            <v>0.1</v>
          </cell>
          <cell r="W254">
            <v>0</v>
          </cell>
        </row>
        <row r="255">
          <cell r="U255">
            <v>0.1</v>
          </cell>
          <cell r="W255">
            <v>0</v>
          </cell>
        </row>
        <row r="256">
          <cell r="U256">
            <v>0.1</v>
          </cell>
          <cell r="W256">
            <v>0</v>
          </cell>
        </row>
        <row r="257">
          <cell r="U257">
            <v>0.1</v>
          </cell>
          <cell r="W257">
            <v>0</v>
          </cell>
        </row>
        <row r="258">
          <cell r="U258">
            <v>0.1</v>
          </cell>
          <cell r="W258">
            <v>0</v>
          </cell>
        </row>
        <row r="259">
          <cell r="U259">
            <v>0.1</v>
          </cell>
          <cell r="W259">
            <v>0</v>
          </cell>
        </row>
        <row r="260">
          <cell r="U260">
            <v>0.1</v>
          </cell>
          <cell r="W260">
            <v>0</v>
          </cell>
        </row>
        <row r="261">
          <cell r="U261">
            <v>0.1</v>
          </cell>
          <cell r="W261">
            <v>0</v>
          </cell>
        </row>
        <row r="262">
          <cell r="U262">
            <v>0.1</v>
          </cell>
          <cell r="W262">
            <v>0</v>
          </cell>
        </row>
        <row r="263">
          <cell r="U263">
            <v>0.1</v>
          </cell>
          <cell r="W263">
            <v>0</v>
          </cell>
        </row>
        <row r="264">
          <cell r="U264">
            <v>0.1</v>
          </cell>
          <cell r="W264">
            <v>0</v>
          </cell>
        </row>
        <row r="265">
          <cell r="U265">
            <v>0.1</v>
          </cell>
          <cell r="W265">
            <v>0</v>
          </cell>
        </row>
        <row r="266">
          <cell r="U266">
            <v>0.1</v>
          </cell>
          <cell r="W266">
            <v>0</v>
          </cell>
        </row>
        <row r="267">
          <cell r="U267">
            <v>0.1</v>
          </cell>
          <cell r="W267">
            <v>0</v>
          </cell>
        </row>
        <row r="268">
          <cell r="U268">
            <v>0.1</v>
          </cell>
          <cell r="W268">
            <v>0</v>
          </cell>
        </row>
        <row r="269">
          <cell r="U269">
            <v>0.1</v>
          </cell>
          <cell r="W269">
            <v>0</v>
          </cell>
        </row>
        <row r="270">
          <cell r="U270">
            <v>0.1</v>
          </cell>
          <cell r="W270">
            <v>0</v>
          </cell>
        </row>
        <row r="271">
          <cell r="U271">
            <v>0.1</v>
          </cell>
          <cell r="W271">
            <v>0</v>
          </cell>
        </row>
        <row r="272">
          <cell r="U272">
            <v>0.1</v>
          </cell>
          <cell r="W272">
            <v>0</v>
          </cell>
        </row>
        <row r="273">
          <cell r="U273">
            <v>0.1</v>
          </cell>
          <cell r="W273">
            <v>0</v>
          </cell>
        </row>
        <row r="274">
          <cell r="U274">
            <v>0.1</v>
          </cell>
          <cell r="W274">
            <v>0</v>
          </cell>
        </row>
        <row r="275">
          <cell r="U275">
            <v>0.1</v>
          </cell>
          <cell r="W275">
            <v>0</v>
          </cell>
        </row>
        <row r="276">
          <cell r="U276">
            <v>0.1</v>
          </cell>
          <cell r="W276">
            <v>0</v>
          </cell>
        </row>
        <row r="277">
          <cell r="U277">
            <v>0.1</v>
          </cell>
          <cell r="W277">
            <v>0</v>
          </cell>
        </row>
        <row r="278">
          <cell r="U278">
            <v>0.1</v>
          </cell>
          <cell r="W278">
            <v>0</v>
          </cell>
        </row>
        <row r="279">
          <cell r="U279">
            <v>0.1</v>
          </cell>
          <cell r="W279">
            <v>0</v>
          </cell>
        </row>
        <row r="280">
          <cell r="U280">
            <v>0.1</v>
          </cell>
          <cell r="W280">
            <v>0</v>
          </cell>
        </row>
        <row r="281">
          <cell r="U281">
            <v>0.1</v>
          </cell>
          <cell r="W281">
            <v>0</v>
          </cell>
        </row>
        <row r="282">
          <cell r="U282">
            <v>0.1</v>
          </cell>
          <cell r="W282">
            <v>0</v>
          </cell>
        </row>
        <row r="283">
          <cell r="U283">
            <v>0.1</v>
          </cell>
          <cell r="W283">
            <v>0</v>
          </cell>
        </row>
        <row r="284">
          <cell r="U284">
            <v>0.1</v>
          </cell>
          <cell r="W284">
            <v>0</v>
          </cell>
        </row>
        <row r="285">
          <cell r="U285">
            <v>0.1</v>
          </cell>
          <cell r="W285">
            <v>0</v>
          </cell>
        </row>
        <row r="286">
          <cell r="U286">
            <v>0.1</v>
          </cell>
          <cell r="W286">
            <v>0</v>
          </cell>
        </row>
        <row r="287">
          <cell r="U287">
            <v>0.1</v>
          </cell>
          <cell r="W287">
            <v>0</v>
          </cell>
        </row>
        <row r="288">
          <cell r="U288">
            <v>0.1</v>
          </cell>
          <cell r="W288">
            <v>0</v>
          </cell>
        </row>
        <row r="289">
          <cell r="U289">
            <v>0.1</v>
          </cell>
          <cell r="W289">
            <v>0</v>
          </cell>
        </row>
        <row r="290">
          <cell r="U290">
            <v>0.1</v>
          </cell>
          <cell r="W290">
            <v>0</v>
          </cell>
        </row>
        <row r="291">
          <cell r="U291">
            <v>0.1</v>
          </cell>
          <cell r="W291">
            <v>0</v>
          </cell>
        </row>
        <row r="292">
          <cell r="U292">
            <v>0.1</v>
          </cell>
          <cell r="W292">
            <v>0</v>
          </cell>
        </row>
        <row r="293">
          <cell r="U293">
            <v>0.1</v>
          </cell>
          <cell r="W293">
            <v>0</v>
          </cell>
        </row>
        <row r="294">
          <cell r="U294">
            <v>0.1</v>
          </cell>
          <cell r="W294">
            <v>0</v>
          </cell>
        </row>
        <row r="295">
          <cell r="U295">
            <v>0.1</v>
          </cell>
          <cell r="W295">
            <v>0</v>
          </cell>
        </row>
        <row r="296">
          <cell r="U296">
            <v>0.1</v>
          </cell>
          <cell r="W296">
            <v>0</v>
          </cell>
        </row>
        <row r="297">
          <cell r="U297">
            <v>0.1</v>
          </cell>
          <cell r="W297">
            <v>0</v>
          </cell>
        </row>
        <row r="298">
          <cell r="U298">
            <v>0.1</v>
          </cell>
          <cell r="W298">
            <v>0</v>
          </cell>
        </row>
        <row r="299">
          <cell r="U299">
            <v>0.1</v>
          </cell>
          <cell r="W299">
            <v>0</v>
          </cell>
        </row>
        <row r="300">
          <cell r="U300">
            <v>0.1</v>
          </cell>
          <cell r="W300">
            <v>0</v>
          </cell>
        </row>
        <row r="301">
          <cell r="U301">
            <v>0.1</v>
          </cell>
          <cell r="W301">
            <v>0</v>
          </cell>
        </row>
        <row r="302">
          <cell r="U302">
            <v>0.1</v>
          </cell>
          <cell r="W302">
            <v>0</v>
          </cell>
        </row>
        <row r="303">
          <cell r="U303">
            <v>0.1</v>
          </cell>
          <cell r="W303">
            <v>0</v>
          </cell>
        </row>
        <row r="304">
          <cell r="U304">
            <v>0.1</v>
          </cell>
          <cell r="W304">
            <v>0</v>
          </cell>
        </row>
        <row r="305">
          <cell r="U305">
            <v>0.1</v>
          </cell>
          <cell r="W305">
            <v>0</v>
          </cell>
        </row>
        <row r="306">
          <cell r="U306">
            <v>0.1</v>
          </cell>
          <cell r="W306">
            <v>0</v>
          </cell>
        </row>
        <row r="307">
          <cell r="U307">
            <v>0.1</v>
          </cell>
          <cell r="W307">
            <v>0</v>
          </cell>
        </row>
        <row r="308">
          <cell r="U308">
            <v>0.1</v>
          </cell>
          <cell r="W308">
            <v>0</v>
          </cell>
        </row>
        <row r="309">
          <cell r="U309">
            <v>0.1</v>
          </cell>
          <cell r="W309">
            <v>0</v>
          </cell>
        </row>
        <row r="310">
          <cell r="U310">
            <v>0.1</v>
          </cell>
          <cell r="W310">
            <v>0</v>
          </cell>
        </row>
        <row r="311">
          <cell r="U311">
            <v>0.1</v>
          </cell>
          <cell r="W311">
            <v>0</v>
          </cell>
        </row>
        <row r="312">
          <cell r="U312">
            <v>0.1</v>
          </cell>
          <cell r="W312">
            <v>0</v>
          </cell>
        </row>
        <row r="313">
          <cell r="U313">
            <v>0.1</v>
          </cell>
          <cell r="W313">
            <v>0</v>
          </cell>
        </row>
        <row r="314">
          <cell r="U314">
            <v>0.1</v>
          </cell>
          <cell r="W314">
            <v>0</v>
          </cell>
        </row>
        <row r="315">
          <cell r="U315">
            <v>0.1</v>
          </cell>
          <cell r="W315">
            <v>0</v>
          </cell>
        </row>
        <row r="316">
          <cell r="U316">
            <v>0.1</v>
          </cell>
          <cell r="W316">
            <v>0</v>
          </cell>
        </row>
        <row r="317">
          <cell r="U317">
            <v>0.1</v>
          </cell>
          <cell r="W317">
            <v>0</v>
          </cell>
        </row>
        <row r="318">
          <cell r="U318">
            <v>0.1</v>
          </cell>
          <cell r="W318">
            <v>0</v>
          </cell>
        </row>
        <row r="319">
          <cell r="U319">
            <v>0.1</v>
          </cell>
          <cell r="W319">
            <v>0</v>
          </cell>
        </row>
        <row r="320">
          <cell r="U320">
            <v>0.1</v>
          </cell>
          <cell r="W320">
            <v>0</v>
          </cell>
        </row>
        <row r="321">
          <cell r="U321">
            <v>0.1</v>
          </cell>
          <cell r="W321">
            <v>0</v>
          </cell>
        </row>
        <row r="322">
          <cell r="U322">
            <v>0.1</v>
          </cell>
          <cell r="W322">
            <v>0</v>
          </cell>
        </row>
        <row r="323">
          <cell r="U323">
            <v>0.1</v>
          </cell>
          <cell r="W323">
            <v>0</v>
          </cell>
        </row>
        <row r="324">
          <cell r="U324">
            <v>0.1</v>
          </cell>
          <cell r="W324">
            <v>0</v>
          </cell>
        </row>
        <row r="325">
          <cell r="U325">
            <v>0.1</v>
          </cell>
          <cell r="W325">
            <v>0</v>
          </cell>
        </row>
        <row r="326">
          <cell r="U326">
            <v>0.1</v>
          </cell>
          <cell r="W326">
            <v>0</v>
          </cell>
        </row>
        <row r="327">
          <cell r="U327">
            <v>0.1</v>
          </cell>
          <cell r="W327">
            <v>0</v>
          </cell>
        </row>
        <row r="328">
          <cell r="U328">
            <v>0.1</v>
          </cell>
          <cell r="W328">
            <v>0</v>
          </cell>
        </row>
        <row r="329">
          <cell r="U329">
            <v>0.1</v>
          </cell>
          <cell r="W329">
            <v>0</v>
          </cell>
        </row>
        <row r="330">
          <cell r="U330">
            <v>0.1</v>
          </cell>
          <cell r="W330">
            <v>0</v>
          </cell>
        </row>
        <row r="331">
          <cell r="U331">
            <v>0.1</v>
          </cell>
          <cell r="W331">
            <v>0</v>
          </cell>
        </row>
        <row r="332">
          <cell r="U332">
            <v>0.1</v>
          </cell>
          <cell r="W332">
            <v>0</v>
          </cell>
        </row>
        <row r="333">
          <cell r="U333">
            <v>0.1</v>
          </cell>
          <cell r="W333">
            <v>0</v>
          </cell>
        </row>
        <row r="334">
          <cell r="U334">
            <v>0.1</v>
          </cell>
          <cell r="W334">
            <v>0</v>
          </cell>
        </row>
        <row r="335">
          <cell r="U335">
            <v>0.1</v>
          </cell>
          <cell r="W335">
            <v>0</v>
          </cell>
        </row>
        <row r="336">
          <cell r="U336">
            <v>0.1</v>
          </cell>
          <cell r="W336">
            <v>0</v>
          </cell>
        </row>
        <row r="337">
          <cell r="U337">
            <v>0.1</v>
          </cell>
          <cell r="W337">
            <v>0</v>
          </cell>
        </row>
        <row r="338">
          <cell r="U338">
            <v>0.1</v>
          </cell>
          <cell r="W338">
            <v>0</v>
          </cell>
        </row>
        <row r="339">
          <cell r="U339">
            <v>0.1</v>
          </cell>
          <cell r="W339">
            <v>0</v>
          </cell>
        </row>
        <row r="340">
          <cell r="U340">
            <v>0.1</v>
          </cell>
          <cell r="W340">
            <v>0</v>
          </cell>
        </row>
        <row r="341">
          <cell r="U341">
            <v>0.1</v>
          </cell>
          <cell r="W341">
            <v>0</v>
          </cell>
        </row>
        <row r="342">
          <cell r="U342">
            <v>0.1</v>
          </cell>
          <cell r="W342">
            <v>0</v>
          </cell>
        </row>
        <row r="343">
          <cell r="U343">
            <v>0.1</v>
          </cell>
          <cell r="W343">
            <v>0</v>
          </cell>
        </row>
        <row r="344">
          <cell r="U344">
            <v>0.1</v>
          </cell>
          <cell r="W344">
            <v>0</v>
          </cell>
        </row>
        <row r="345">
          <cell r="U345">
            <v>0.1</v>
          </cell>
          <cell r="W345">
            <v>0</v>
          </cell>
        </row>
        <row r="346">
          <cell r="U346">
            <v>0.1</v>
          </cell>
          <cell r="W346">
            <v>0</v>
          </cell>
        </row>
        <row r="347">
          <cell r="U347">
            <v>0.1</v>
          </cell>
          <cell r="W347">
            <v>0</v>
          </cell>
        </row>
        <row r="348">
          <cell r="U348">
            <v>0.1</v>
          </cell>
          <cell r="W348">
            <v>0</v>
          </cell>
        </row>
        <row r="349">
          <cell r="U349">
            <v>0.1</v>
          </cell>
          <cell r="W349">
            <v>0</v>
          </cell>
        </row>
        <row r="350">
          <cell r="U350">
            <v>0.1</v>
          </cell>
          <cell r="W350">
            <v>0</v>
          </cell>
        </row>
        <row r="351">
          <cell r="U351">
            <v>0.1</v>
          </cell>
          <cell r="W351">
            <v>0</v>
          </cell>
        </row>
        <row r="352">
          <cell r="U352">
            <v>0.1</v>
          </cell>
          <cell r="W352">
            <v>0</v>
          </cell>
        </row>
        <row r="353">
          <cell r="U353">
            <v>0.1</v>
          </cell>
          <cell r="W353">
            <v>0</v>
          </cell>
        </row>
        <row r="354">
          <cell r="U354">
            <v>0.1</v>
          </cell>
          <cell r="W354">
            <v>0</v>
          </cell>
        </row>
        <row r="355">
          <cell r="U355">
            <v>0.1</v>
          </cell>
          <cell r="W355">
            <v>0</v>
          </cell>
        </row>
        <row r="356">
          <cell r="U356">
            <v>0.1</v>
          </cell>
          <cell r="W356">
            <v>0</v>
          </cell>
        </row>
        <row r="357">
          <cell r="U357">
            <v>0.1</v>
          </cell>
          <cell r="W357">
            <v>0</v>
          </cell>
        </row>
        <row r="358">
          <cell r="U358">
            <v>0.1</v>
          </cell>
          <cell r="W358">
            <v>0</v>
          </cell>
        </row>
        <row r="359">
          <cell r="U359">
            <v>0.1</v>
          </cell>
          <cell r="W359">
            <v>0</v>
          </cell>
        </row>
        <row r="360">
          <cell r="U360">
            <v>0.1</v>
          </cell>
          <cell r="W360">
            <v>0</v>
          </cell>
        </row>
        <row r="361">
          <cell r="U361">
            <v>0.1</v>
          </cell>
          <cell r="W361">
            <v>0</v>
          </cell>
        </row>
        <row r="362">
          <cell r="U362">
            <v>0.1</v>
          </cell>
          <cell r="W362">
            <v>0</v>
          </cell>
        </row>
        <row r="363">
          <cell r="U363">
            <v>0.1</v>
          </cell>
          <cell r="W363">
            <v>0</v>
          </cell>
        </row>
        <row r="364">
          <cell r="U364">
            <v>0.1</v>
          </cell>
          <cell r="W364">
            <v>0</v>
          </cell>
        </row>
        <row r="365">
          <cell r="U365">
            <v>0.1</v>
          </cell>
          <cell r="W365">
            <v>0</v>
          </cell>
        </row>
        <row r="366">
          <cell r="U366">
            <v>0.1</v>
          </cell>
          <cell r="W366">
            <v>0</v>
          </cell>
        </row>
        <row r="367">
          <cell r="U367">
            <v>0.1</v>
          </cell>
          <cell r="W367">
            <v>0</v>
          </cell>
        </row>
        <row r="368">
          <cell r="U368">
            <v>0.1</v>
          </cell>
          <cell r="W368">
            <v>0</v>
          </cell>
        </row>
        <row r="369">
          <cell r="U369">
            <v>0.1</v>
          </cell>
          <cell r="W369">
            <v>0</v>
          </cell>
        </row>
        <row r="370">
          <cell r="U370">
            <v>0.1</v>
          </cell>
          <cell r="W370">
            <v>0</v>
          </cell>
        </row>
        <row r="371">
          <cell r="U371">
            <v>0.1</v>
          </cell>
          <cell r="W371">
            <v>0</v>
          </cell>
        </row>
        <row r="372">
          <cell r="U372">
            <v>0.1</v>
          </cell>
          <cell r="W372">
            <v>0</v>
          </cell>
        </row>
        <row r="373">
          <cell r="U373">
            <v>0.1</v>
          </cell>
          <cell r="W373">
            <v>0</v>
          </cell>
        </row>
        <row r="374">
          <cell r="U374">
            <v>0.1</v>
          </cell>
          <cell r="W374">
            <v>0</v>
          </cell>
        </row>
        <row r="375">
          <cell r="U375">
            <v>0.1</v>
          </cell>
          <cell r="W375">
            <v>0</v>
          </cell>
        </row>
        <row r="376">
          <cell r="U376">
            <v>0.1</v>
          </cell>
          <cell r="W376">
            <v>0</v>
          </cell>
        </row>
        <row r="377">
          <cell r="U377">
            <v>0.1</v>
          </cell>
          <cell r="W377">
            <v>0</v>
          </cell>
        </row>
        <row r="378">
          <cell r="U378">
            <v>0.1</v>
          </cell>
          <cell r="W378">
            <v>0</v>
          </cell>
        </row>
        <row r="379">
          <cell r="U379">
            <v>0.1</v>
          </cell>
          <cell r="W379">
            <v>0</v>
          </cell>
        </row>
        <row r="380">
          <cell r="U380">
            <v>0.1</v>
          </cell>
          <cell r="W380">
            <v>0</v>
          </cell>
        </row>
        <row r="381">
          <cell r="U381">
            <v>0.1</v>
          </cell>
          <cell r="W381">
            <v>0</v>
          </cell>
        </row>
        <row r="382">
          <cell r="U382">
            <v>0.1</v>
          </cell>
          <cell r="W382">
            <v>0</v>
          </cell>
        </row>
        <row r="383">
          <cell r="U383">
            <v>0.1</v>
          </cell>
          <cell r="W383">
            <v>0</v>
          </cell>
        </row>
        <row r="384">
          <cell r="U384">
            <v>0.1</v>
          </cell>
          <cell r="W384">
            <v>0</v>
          </cell>
        </row>
        <row r="385">
          <cell r="U385">
            <v>0.1</v>
          </cell>
          <cell r="W385">
            <v>0</v>
          </cell>
        </row>
        <row r="386">
          <cell r="U386">
            <v>0.1</v>
          </cell>
          <cell r="W386">
            <v>0</v>
          </cell>
        </row>
        <row r="387">
          <cell r="U387">
            <v>0.1</v>
          </cell>
          <cell r="W387">
            <v>0</v>
          </cell>
        </row>
        <row r="388">
          <cell r="U388">
            <v>0.1</v>
          </cell>
          <cell r="W388">
            <v>0</v>
          </cell>
        </row>
        <row r="389">
          <cell r="U389">
            <v>0.1</v>
          </cell>
          <cell r="W389">
            <v>0</v>
          </cell>
        </row>
        <row r="390">
          <cell r="U390">
            <v>0.1</v>
          </cell>
          <cell r="W390">
            <v>0</v>
          </cell>
        </row>
        <row r="391">
          <cell r="U391">
            <v>0.1</v>
          </cell>
          <cell r="W391">
            <v>0</v>
          </cell>
        </row>
        <row r="392">
          <cell r="U392">
            <v>0.1</v>
          </cell>
          <cell r="W392">
            <v>0</v>
          </cell>
        </row>
        <row r="393">
          <cell r="U393">
            <v>0.1</v>
          </cell>
          <cell r="W393">
            <v>0</v>
          </cell>
        </row>
        <row r="394">
          <cell r="U394">
            <v>0.1</v>
          </cell>
          <cell r="W394">
            <v>0</v>
          </cell>
        </row>
        <row r="395">
          <cell r="U395">
            <v>0.1</v>
          </cell>
          <cell r="W395">
            <v>0</v>
          </cell>
        </row>
        <row r="396">
          <cell r="U396">
            <v>0.1</v>
          </cell>
          <cell r="W396">
            <v>0</v>
          </cell>
        </row>
        <row r="397">
          <cell r="U397">
            <v>0.1</v>
          </cell>
          <cell r="W397">
            <v>0</v>
          </cell>
        </row>
        <row r="398">
          <cell r="U398">
            <v>0.1</v>
          </cell>
          <cell r="W398">
            <v>0</v>
          </cell>
        </row>
        <row r="399">
          <cell r="U399">
            <v>0.1</v>
          </cell>
          <cell r="W399">
            <v>0</v>
          </cell>
        </row>
        <row r="400">
          <cell r="U400">
            <v>0.1</v>
          </cell>
          <cell r="W400">
            <v>0</v>
          </cell>
        </row>
        <row r="401">
          <cell r="U401">
            <v>0.1</v>
          </cell>
          <cell r="W401">
            <v>0</v>
          </cell>
        </row>
        <row r="402">
          <cell r="U402">
            <v>0.1</v>
          </cell>
          <cell r="W402">
            <v>0</v>
          </cell>
        </row>
        <row r="403">
          <cell r="U403">
            <v>0.1</v>
          </cell>
          <cell r="W403">
            <v>0</v>
          </cell>
        </row>
        <row r="404">
          <cell r="U404">
            <v>0.1</v>
          </cell>
          <cell r="W404">
            <v>0</v>
          </cell>
        </row>
        <row r="405">
          <cell r="U405">
            <v>0.1</v>
          </cell>
          <cell r="W405">
            <v>0</v>
          </cell>
        </row>
        <row r="406">
          <cell r="U406">
            <v>0.1</v>
          </cell>
          <cell r="W406">
            <v>0</v>
          </cell>
        </row>
        <row r="407">
          <cell r="U407">
            <v>0.1</v>
          </cell>
          <cell r="W407">
            <v>0</v>
          </cell>
        </row>
        <row r="408">
          <cell r="U408">
            <v>0.1</v>
          </cell>
          <cell r="W408">
            <v>0</v>
          </cell>
        </row>
        <row r="409">
          <cell r="U409">
            <v>0.1</v>
          </cell>
          <cell r="W409">
            <v>0</v>
          </cell>
        </row>
        <row r="410">
          <cell r="U410">
            <v>0.1</v>
          </cell>
          <cell r="W410">
            <v>0</v>
          </cell>
        </row>
        <row r="411">
          <cell r="U411">
            <v>0.1</v>
          </cell>
          <cell r="W411">
            <v>0</v>
          </cell>
        </row>
        <row r="412">
          <cell r="U412">
            <v>0.1</v>
          </cell>
          <cell r="W412">
            <v>0</v>
          </cell>
        </row>
        <row r="413">
          <cell r="U413">
            <v>0.1</v>
          </cell>
          <cell r="W413">
            <v>0</v>
          </cell>
        </row>
        <row r="414">
          <cell r="U414">
            <v>0.1</v>
          </cell>
          <cell r="W414">
            <v>0</v>
          </cell>
        </row>
        <row r="415">
          <cell r="U415">
            <v>0.1</v>
          </cell>
          <cell r="W415">
            <v>0</v>
          </cell>
        </row>
        <row r="416">
          <cell r="U416">
            <v>0.1</v>
          </cell>
          <cell r="W416">
            <v>0</v>
          </cell>
        </row>
        <row r="417">
          <cell r="U417">
            <v>0.1</v>
          </cell>
          <cell r="W417">
            <v>0</v>
          </cell>
        </row>
        <row r="418">
          <cell r="U418">
            <v>0.1</v>
          </cell>
          <cell r="W418">
            <v>0</v>
          </cell>
        </row>
        <row r="419">
          <cell r="U419">
            <v>0.1</v>
          </cell>
          <cell r="W419">
            <v>0</v>
          </cell>
        </row>
        <row r="420">
          <cell r="U420">
            <v>0.1</v>
          </cell>
          <cell r="W420">
            <v>0</v>
          </cell>
        </row>
        <row r="421">
          <cell r="U421">
            <v>0.1</v>
          </cell>
          <cell r="W421">
            <v>0</v>
          </cell>
        </row>
        <row r="422">
          <cell r="U422">
            <v>0.1</v>
          </cell>
          <cell r="W422">
            <v>0</v>
          </cell>
        </row>
        <row r="423">
          <cell r="U423">
            <v>0.1</v>
          </cell>
          <cell r="W423">
            <v>0</v>
          </cell>
        </row>
        <row r="424">
          <cell r="U424">
            <v>0.1</v>
          </cell>
          <cell r="W424">
            <v>0</v>
          </cell>
        </row>
        <row r="425">
          <cell r="U425">
            <v>0.1</v>
          </cell>
          <cell r="W425">
            <v>0</v>
          </cell>
        </row>
        <row r="426">
          <cell r="U426">
            <v>0.1</v>
          </cell>
          <cell r="W426">
            <v>0</v>
          </cell>
        </row>
        <row r="427">
          <cell r="U427">
            <v>0.1</v>
          </cell>
          <cell r="W427">
            <v>0</v>
          </cell>
        </row>
        <row r="428">
          <cell r="U428">
            <v>0.1</v>
          </cell>
          <cell r="W428">
            <v>0</v>
          </cell>
        </row>
        <row r="429">
          <cell r="U429">
            <v>0.1</v>
          </cell>
          <cell r="W429">
            <v>0</v>
          </cell>
        </row>
        <row r="430">
          <cell r="U430">
            <v>0.1</v>
          </cell>
          <cell r="W430">
            <v>0</v>
          </cell>
        </row>
        <row r="431">
          <cell r="U431">
            <v>0.1</v>
          </cell>
          <cell r="W431">
            <v>0</v>
          </cell>
        </row>
        <row r="432">
          <cell r="U432">
            <v>0.1</v>
          </cell>
          <cell r="W432">
            <v>0</v>
          </cell>
        </row>
        <row r="433">
          <cell r="U433">
            <v>0.1</v>
          </cell>
          <cell r="W433">
            <v>0</v>
          </cell>
        </row>
        <row r="434">
          <cell r="U434">
            <v>0.1</v>
          </cell>
          <cell r="W434">
            <v>0</v>
          </cell>
        </row>
        <row r="435">
          <cell r="U435">
            <v>0.1</v>
          </cell>
          <cell r="W435">
            <v>0</v>
          </cell>
        </row>
        <row r="436">
          <cell r="U436">
            <v>0.1</v>
          </cell>
          <cell r="W436">
            <v>0</v>
          </cell>
        </row>
        <row r="437">
          <cell r="U437">
            <v>0.1</v>
          </cell>
          <cell r="W437">
            <v>0</v>
          </cell>
        </row>
        <row r="438">
          <cell r="U438">
            <v>0.1</v>
          </cell>
          <cell r="W438">
            <v>0</v>
          </cell>
        </row>
        <row r="439">
          <cell r="U439">
            <v>0.1</v>
          </cell>
          <cell r="W439">
            <v>0</v>
          </cell>
        </row>
        <row r="440">
          <cell r="U440">
            <v>0.1</v>
          </cell>
          <cell r="W440">
            <v>0</v>
          </cell>
        </row>
        <row r="441">
          <cell r="U441">
            <v>0.1</v>
          </cell>
          <cell r="W441">
            <v>0</v>
          </cell>
        </row>
        <row r="442">
          <cell r="U442">
            <v>0.1</v>
          </cell>
          <cell r="W442">
            <v>0</v>
          </cell>
        </row>
        <row r="443">
          <cell r="U443">
            <v>0.1</v>
          </cell>
          <cell r="W443">
            <v>0</v>
          </cell>
        </row>
        <row r="444">
          <cell r="U444">
            <v>0.1</v>
          </cell>
          <cell r="W444">
            <v>0</v>
          </cell>
        </row>
        <row r="445">
          <cell r="U445">
            <v>0.1</v>
          </cell>
          <cell r="W445">
            <v>0</v>
          </cell>
        </row>
        <row r="446">
          <cell r="U446">
            <v>0.1</v>
          </cell>
          <cell r="W446">
            <v>0</v>
          </cell>
        </row>
        <row r="447">
          <cell r="U447">
            <v>0.1</v>
          </cell>
          <cell r="W447">
            <v>0</v>
          </cell>
        </row>
        <row r="448">
          <cell r="U448">
            <v>0.1</v>
          </cell>
          <cell r="W448">
            <v>0</v>
          </cell>
        </row>
        <row r="449">
          <cell r="U449">
            <v>0.1</v>
          </cell>
          <cell r="W449">
            <v>0</v>
          </cell>
        </row>
        <row r="450">
          <cell r="U450">
            <v>0.1</v>
          </cell>
          <cell r="W450">
            <v>0</v>
          </cell>
        </row>
        <row r="451">
          <cell r="U451">
            <v>0.1</v>
          </cell>
          <cell r="W451">
            <v>0</v>
          </cell>
        </row>
        <row r="452">
          <cell r="U452">
            <v>0.1</v>
          </cell>
          <cell r="W452">
            <v>0</v>
          </cell>
        </row>
        <row r="453">
          <cell r="U453">
            <v>0.1</v>
          </cell>
          <cell r="W453">
            <v>0</v>
          </cell>
        </row>
        <row r="454">
          <cell r="U454">
            <v>0.1</v>
          </cell>
          <cell r="W454">
            <v>0</v>
          </cell>
        </row>
        <row r="455">
          <cell r="U455">
            <v>0.1</v>
          </cell>
          <cell r="W455">
            <v>0</v>
          </cell>
        </row>
        <row r="456">
          <cell r="U456">
            <v>0.1</v>
          </cell>
          <cell r="W456">
            <v>0</v>
          </cell>
        </row>
        <row r="457">
          <cell r="U457">
            <v>0.1</v>
          </cell>
          <cell r="W457">
            <v>0</v>
          </cell>
        </row>
        <row r="458">
          <cell r="U458">
            <v>0.1</v>
          </cell>
          <cell r="W458">
            <v>0</v>
          </cell>
        </row>
        <row r="459">
          <cell r="U459">
            <v>0.1</v>
          </cell>
          <cell r="W459">
            <v>0</v>
          </cell>
        </row>
        <row r="460">
          <cell r="U460">
            <v>0.1</v>
          </cell>
          <cell r="W460">
            <v>0</v>
          </cell>
        </row>
        <row r="461">
          <cell r="U461">
            <v>0.1</v>
          </cell>
          <cell r="W461">
            <v>0</v>
          </cell>
        </row>
        <row r="462">
          <cell r="U462">
            <v>0.1</v>
          </cell>
          <cell r="W462">
            <v>0</v>
          </cell>
        </row>
        <row r="463">
          <cell r="U463">
            <v>0.1</v>
          </cell>
          <cell r="W463">
            <v>0</v>
          </cell>
        </row>
        <row r="464">
          <cell r="U464">
            <v>0.1</v>
          </cell>
          <cell r="W464">
            <v>0</v>
          </cell>
        </row>
        <row r="465">
          <cell r="U465">
            <v>0.1</v>
          </cell>
          <cell r="W465">
            <v>0</v>
          </cell>
        </row>
        <row r="466">
          <cell r="U466">
            <v>0.1</v>
          </cell>
          <cell r="W466">
            <v>0</v>
          </cell>
        </row>
        <row r="467">
          <cell r="U467">
            <v>0.1</v>
          </cell>
          <cell r="W467">
            <v>0</v>
          </cell>
        </row>
        <row r="468">
          <cell r="U468">
            <v>0.1</v>
          </cell>
          <cell r="W468">
            <v>0</v>
          </cell>
        </row>
        <row r="469">
          <cell r="U469">
            <v>0.1</v>
          </cell>
          <cell r="W469">
            <v>0</v>
          </cell>
        </row>
        <row r="470">
          <cell r="U470">
            <v>0.1</v>
          </cell>
          <cell r="W470">
            <v>0</v>
          </cell>
        </row>
        <row r="471">
          <cell r="U471">
            <v>0.1</v>
          </cell>
          <cell r="W471">
            <v>0</v>
          </cell>
        </row>
        <row r="472">
          <cell r="U472">
            <v>0.1</v>
          </cell>
          <cell r="W472">
            <v>0</v>
          </cell>
        </row>
        <row r="473">
          <cell r="U473">
            <v>0.1</v>
          </cell>
          <cell r="W473">
            <v>0</v>
          </cell>
        </row>
        <row r="474">
          <cell r="U474">
            <v>0.1</v>
          </cell>
          <cell r="W474">
            <v>0</v>
          </cell>
        </row>
        <row r="475">
          <cell r="U475">
            <v>0.1</v>
          </cell>
          <cell r="W475">
            <v>0</v>
          </cell>
        </row>
        <row r="476">
          <cell r="U476">
            <v>0.1</v>
          </cell>
          <cell r="W476">
            <v>0</v>
          </cell>
        </row>
        <row r="477">
          <cell r="U477">
            <v>0.1</v>
          </cell>
          <cell r="W477">
            <v>0</v>
          </cell>
        </row>
        <row r="478">
          <cell r="U478">
            <v>0.1</v>
          </cell>
          <cell r="W478">
            <v>0</v>
          </cell>
        </row>
        <row r="479">
          <cell r="U479">
            <v>0.1</v>
          </cell>
          <cell r="W479">
            <v>0</v>
          </cell>
        </row>
        <row r="480">
          <cell r="U480">
            <v>0.1</v>
          </cell>
          <cell r="W480">
            <v>0</v>
          </cell>
        </row>
        <row r="481">
          <cell r="U481">
            <v>0.1</v>
          </cell>
          <cell r="W481">
            <v>0</v>
          </cell>
        </row>
        <row r="482">
          <cell r="U482">
            <v>0.1</v>
          </cell>
          <cell r="W482">
            <v>0</v>
          </cell>
        </row>
        <row r="483">
          <cell r="U483">
            <v>0.1</v>
          </cell>
          <cell r="W483">
            <v>0</v>
          </cell>
        </row>
        <row r="484">
          <cell r="U484">
            <v>0.1</v>
          </cell>
          <cell r="W484">
            <v>0</v>
          </cell>
        </row>
        <row r="485">
          <cell r="U485">
            <v>0.1</v>
          </cell>
          <cell r="W485">
            <v>0</v>
          </cell>
        </row>
        <row r="486">
          <cell r="U486">
            <v>0.1</v>
          </cell>
          <cell r="W486">
            <v>0</v>
          </cell>
        </row>
        <row r="487">
          <cell r="U487">
            <v>0.1</v>
          </cell>
          <cell r="W487">
            <v>0</v>
          </cell>
        </row>
        <row r="488">
          <cell r="U488">
            <v>0.1</v>
          </cell>
          <cell r="W488">
            <v>0</v>
          </cell>
        </row>
        <row r="489">
          <cell r="U489">
            <v>0.1</v>
          </cell>
          <cell r="W489">
            <v>0</v>
          </cell>
        </row>
        <row r="490">
          <cell r="U490">
            <v>0.1</v>
          </cell>
          <cell r="W490">
            <v>0</v>
          </cell>
        </row>
        <row r="491">
          <cell r="U491">
            <v>0.1</v>
          </cell>
          <cell r="W491">
            <v>0</v>
          </cell>
        </row>
        <row r="492">
          <cell r="U492">
            <v>0.1</v>
          </cell>
          <cell r="W492">
            <v>0</v>
          </cell>
        </row>
        <row r="493">
          <cell r="U493">
            <v>0.1</v>
          </cell>
          <cell r="W493">
            <v>0</v>
          </cell>
        </row>
        <row r="494">
          <cell r="U494">
            <v>0.1</v>
          </cell>
          <cell r="W494">
            <v>0</v>
          </cell>
        </row>
        <row r="495">
          <cell r="U495">
            <v>0.1</v>
          </cell>
          <cell r="W495">
            <v>0</v>
          </cell>
        </row>
        <row r="496">
          <cell r="U496">
            <v>0.1</v>
          </cell>
          <cell r="W496">
            <v>0</v>
          </cell>
        </row>
        <row r="497">
          <cell r="U497">
            <v>0.1</v>
          </cell>
          <cell r="W497">
            <v>0</v>
          </cell>
        </row>
        <row r="498">
          <cell r="U498">
            <v>0.1</v>
          </cell>
          <cell r="W498">
            <v>0</v>
          </cell>
        </row>
        <row r="499">
          <cell r="U499">
            <v>0.1</v>
          </cell>
          <cell r="W499">
            <v>0</v>
          </cell>
        </row>
        <row r="500">
          <cell r="U500">
            <v>0.1</v>
          </cell>
          <cell r="W500">
            <v>0</v>
          </cell>
        </row>
        <row r="501">
          <cell r="U501">
            <v>0.1</v>
          </cell>
          <cell r="W501">
            <v>0</v>
          </cell>
        </row>
        <row r="502">
          <cell r="U502">
            <v>0.1</v>
          </cell>
          <cell r="W502">
            <v>0</v>
          </cell>
        </row>
        <row r="503">
          <cell r="U503">
            <v>0.1</v>
          </cell>
          <cell r="W503">
            <v>0</v>
          </cell>
        </row>
        <row r="504">
          <cell r="U504">
            <v>0.1</v>
          </cell>
          <cell r="W504">
            <v>0</v>
          </cell>
        </row>
        <row r="505">
          <cell r="U505">
            <v>0.1</v>
          </cell>
          <cell r="W505">
            <v>0</v>
          </cell>
        </row>
        <row r="506">
          <cell r="U506">
            <v>0.1</v>
          </cell>
          <cell r="W506">
            <v>0</v>
          </cell>
        </row>
        <row r="507">
          <cell r="U507">
            <v>0.1</v>
          </cell>
          <cell r="W507">
            <v>0</v>
          </cell>
        </row>
        <row r="508">
          <cell r="U508">
            <v>0.1</v>
          </cell>
          <cell r="W508">
            <v>0</v>
          </cell>
        </row>
        <row r="509">
          <cell r="U509">
            <v>0.1</v>
          </cell>
          <cell r="W509">
            <v>0</v>
          </cell>
        </row>
        <row r="510">
          <cell r="U510">
            <v>0.1</v>
          </cell>
          <cell r="W510">
            <v>0</v>
          </cell>
        </row>
        <row r="511">
          <cell r="U511">
            <v>0.1</v>
          </cell>
          <cell r="W511">
            <v>0</v>
          </cell>
        </row>
        <row r="512">
          <cell r="U512">
            <v>0.1</v>
          </cell>
          <cell r="W512">
            <v>0</v>
          </cell>
        </row>
        <row r="513">
          <cell r="U513">
            <v>0.1</v>
          </cell>
          <cell r="W513">
            <v>0</v>
          </cell>
        </row>
        <row r="514">
          <cell r="U514">
            <v>0.1</v>
          </cell>
          <cell r="W514">
            <v>0</v>
          </cell>
        </row>
        <row r="515">
          <cell r="U515">
            <v>0.1</v>
          </cell>
          <cell r="W515">
            <v>0</v>
          </cell>
        </row>
        <row r="516">
          <cell r="U516">
            <v>0.1</v>
          </cell>
          <cell r="W516">
            <v>0</v>
          </cell>
        </row>
        <row r="517">
          <cell r="U517">
            <v>0.1</v>
          </cell>
          <cell r="W517">
            <v>0</v>
          </cell>
        </row>
        <row r="518">
          <cell r="U518">
            <v>0.1</v>
          </cell>
          <cell r="W518">
            <v>0</v>
          </cell>
        </row>
        <row r="519">
          <cell r="U519">
            <v>0.1</v>
          </cell>
          <cell r="W519">
            <v>0</v>
          </cell>
        </row>
        <row r="520">
          <cell r="U520">
            <v>0.1</v>
          </cell>
          <cell r="W520">
            <v>0</v>
          </cell>
        </row>
        <row r="521">
          <cell r="U521">
            <v>0.1</v>
          </cell>
          <cell r="W521">
            <v>0</v>
          </cell>
        </row>
        <row r="522">
          <cell r="U522">
            <v>0.1</v>
          </cell>
          <cell r="W522">
            <v>0</v>
          </cell>
        </row>
        <row r="523">
          <cell r="U523">
            <v>0.1</v>
          </cell>
          <cell r="W523">
            <v>0</v>
          </cell>
        </row>
        <row r="524">
          <cell r="U524">
            <v>0.1</v>
          </cell>
          <cell r="W524">
            <v>0</v>
          </cell>
        </row>
        <row r="525">
          <cell r="U525">
            <v>0.1</v>
          </cell>
          <cell r="W525">
            <v>0</v>
          </cell>
        </row>
        <row r="526">
          <cell r="U526">
            <v>0.1</v>
          </cell>
          <cell r="W526">
            <v>0</v>
          </cell>
        </row>
        <row r="527">
          <cell r="U527">
            <v>0.1</v>
          </cell>
          <cell r="W527">
            <v>0</v>
          </cell>
        </row>
        <row r="528">
          <cell r="U528">
            <v>0.1</v>
          </cell>
          <cell r="W528">
            <v>0</v>
          </cell>
        </row>
        <row r="529">
          <cell r="U529">
            <v>0.1</v>
          </cell>
          <cell r="W529">
            <v>0</v>
          </cell>
        </row>
        <row r="530">
          <cell r="U530">
            <v>0.1</v>
          </cell>
          <cell r="W530">
            <v>0</v>
          </cell>
        </row>
        <row r="531">
          <cell r="U531">
            <v>0.1</v>
          </cell>
          <cell r="W531">
            <v>0</v>
          </cell>
        </row>
        <row r="532">
          <cell r="U532">
            <v>0.1</v>
          </cell>
          <cell r="W532">
            <v>0</v>
          </cell>
        </row>
        <row r="533">
          <cell r="U533">
            <v>0.1</v>
          </cell>
          <cell r="W533">
            <v>0</v>
          </cell>
        </row>
        <row r="534">
          <cell r="U534">
            <v>0.1</v>
          </cell>
          <cell r="W534">
            <v>0</v>
          </cell>
        </row>
        <row r="535">
          <cell r="U535">
            <v>0.1</v>
          </cell>
          <cell r="W535">
            <v>0</v>
          </cell>
        </row>
        <row r="536">
          <cell r="U536">
            <v>0.1</v>
          </cell>
          <cell r="W536">
            <v>0</v>
          </cell>
        </row>
        <row r="537">
          <cell r="U537">
            <v>0.1</v>
          </cell>
          <cell r="W537">
            <v>0</v>
          </cell>
        </row>
        <row r="538">
          <cell r="U538">
            <v>0.1</v>
          </cell>
          <cell r="W538">
            <v>0</v>
          </cell>
        </row>
        <row r="539">
          <cell r="U539">
            <v>0.1</v>
          </cell>
          <cell r="W539">
            <v>0</v>
          </cell>
        </row>
        <row r="540">
          <cell r="U540">
            <v>0.1</v>
          </cell>
          <cell r="W540">
            <v>0</v>
          </cell>
        </row>
        <row r="541">
          <cell r="U541">
            <v>0.1</v>
          </cell>
          <cell r="W541">
            <v>0</v>
          </cell>
        </row>
        <row r="542">
          <cell r="U542">
            <v>0.1</v>
          </cell>
          <cell r="W542">
            <v>0</v>
          </cell>
        </row>
        <row r="543">
          <cell r="U543">
            <v>0.1</v>
          </cell>
          <cell r="W543">
            <v>0</v>
          </cell>
        </row>
        <row r="544">
          <cell r="U544">
            <v>0.1</v>
          </cell>
          <cell r="W544">
            <v>0</v>
          </cell>
        </row>
        <row r="545">
          <cell r="U545">
            <v>0.1</v>
          </cell>
          <cell r="W545">
            <v>0</v>
          </cell>
        </row>
        <row r="546">
          <cell r="U546">
            <v>0.1</v>
          </cell>
          <cell r="W546">
            <v>0</v>
          </cell>
        </row>
        <row r="547">
          <cell r="U547">
            <v>0.1</v>
          </cell>
          <cell r="W547">
            <v>0</v>
          </cell>
        </row>
        <row r="548">
          <cell r="U548">
            <v>0.1</v>
          </cell>
          <cell r="W548">
            <v>0</v>
          </cell>
        </row>
        <row r="549">
          <cell r="U549">
            <v>0.1</v>
          </cell>
          <cell r="W549">
            <v>0</v>
          </cell>
        </row>
        <row r="550">
          <cell r="U550">
            <v>0.1</v>
          </cell>
          <cell r="W550">
            <v>0</v>
          </cell>
        </row>
        <row r="551">
          <cell r="U551">
            <v>0.1</v>
          </cell>
          <cell r="W551">
            <v>0</v>
          </cell>
        </row>
        <row r="552">
          <cell r="U552">
            <v>0.1</v>
          </cell>
          <cell r="W552">
            <v>0</v>
          </cell>
        </row>
        <row r="553">
          <cell r="U553">
            <v>0.1</v>
          </cell>
          <cell r="W553">
            <v>0</v>
          </cell>
        </row>
        <row r="554">
          <cell r="U554">
            <v>0.1</v>
          </cell>
          <cell r="W554">
            <v>0</v>
          </cell>
        </row>
        <row r="555">
          <cell r="U555">
            <v>0.1</v>
          </cell>
          <cell r="W555">
            <v>0</v>
          </cell>
        </row>
        <row r="556">
          <cell r="U556">
            <v>0.1</v>
          </cell>
          <cell r="W556">
            <v>0</v>
          </cell>
        </row>
        <row r="557">
          <cell r="U557">
            <v>0.1</v>
          </cell>
          <cell r="W557">
            <v>0</v>
          </cell>
        </row>
        <row r="558">
          <cell r="U558">
            <v>0.1</v>
          </cell>
          <cell r="W558">
            <v>0</v>
          </cell>
        </row>
        <row r="559">
          <cell r="U559">
            <v>0.1</v>
          </cell>
          <cell r="W559">
            <v>0</v>
          </cell>
        </row>
        <row r="560">
          <cell r="U560">
            <v>0.1</v>
          </cell>
          <cell r="W560">
            <v>0</v>
          </cell>
        </row>
        <row r="561">
          <cell r="U561">
            <v>0.1</v>
          </cell>
          <cell r="W561">
            <v>0</v>
          </cell>
        </row>
        <row r="562">
          <cell r="U562">
            <v>0.1</v>
          </cell>
          <cell r="W562">
            <v>0</v>
          </cell>
        </row>
        <row r="563">
          <cell r="U563">
            <v>0.1</v>
          </cell>
          <cell r="W563">
            <v>0</v>
          </cell>
        </row>
        <row r="564">
          <cell r="U564">
            <v>0.1</v>
          </cell>
          <cell r="W564">
            <v>0</v>
          </cell>
        </row>
        <row r="565">
          <cell r="U565">
            <v>0.1</v>
          </cell>
          <cell r="W565">
            <v>0</v>
          </cell>
        </row>
        <row r="566">
          <cell r="U566">
            <v>0.1</v>
          </cell>
          <cell r="W566">
            <v>0</v>
          </cell>
        </row>
        <row r="567">
          <cell r="U567">
            <v>0.1</v>
          </cell>
          <cell r="W567">
            <v>0</v>
          </cell>
        </row>
        <row r="568">
          <cell r="U568">
            <v>0.1</v>
          </cell>
          <cell r="W568">
            <v>0</v>
          </cell>
        </row>
        <row r="569">
          <cell r="U569">
            <v>0.1</v>
          </cell>
          <cell r="W569">
            <v>0</v>
          </cell>
        </row>
        <row r="570">
          <cell r="U570">
            <v>0.1</v>
          </cell>
          <cell r="W570">
            <v>0</v>
          </cell>
        </row>
        <row r="571">
          <cell r="U571">
            <v>0.1</v>
          </cell>
          <cell r="W571">
            <v>0</v>
          </cell>
        </row>
        <row r="572">
          <cell r="U572">
            <v>0.1</v>
          </cell>
          <cell r="W572">
            <v>0</v>
          </cell>
        </row>
        <row r="573">
          <cell r="U573">
            <v>0.1</v>
          </cell>
          <cell r="W573">
            <v>0</v>
          </cell>
        </row>
        <row r="574">
          <cell r="U574">
            <v>0.1</v>
          </cell>
          <cell r="W574">
            <v>0</v>
          </cell>
        </row>
        <row r="575">
          <cell r="U575">
            <v>0.1</v>
          </cell>
          <cell r="W575">
            <v>0</v>
          </cell>
        </row>
        <row r="576">
          <cell r="U576">
            <v>0.1</v>
          </cell>
          <cell r="W576">
            <v>0</v>
          </cell>
        </row>
        <row r="577">
          <cell r="U577">
            <v>0.1</v>
          </cell>
          <cell r="W577">
            <v>0</v>
          </cell>
        </row>
        <row r="578">
          <cell r="U578">
            <v>0.1</v>
          </cell>
          <cell r="W578">
            <v>0</v>
          </cell>
        </row>
        <row r="579">
          <cell r="U579">
            <v>0.1</v>
          </cell>
          <cell r="W579">
            <v>0</v>
          </cell>
        </row>
        <row r="580">
          <cell r="U580">
            <v>0.1</v>
          </cell>
          <cell r="W580">
            <v>0</v>
          </cell>
        </row>
        <row r="581">
          <cell r="U581">
            <v>0.1</v>
          </cell>
          <cell r="W581">
            <v>0</v>
          </cell>
        </row>
        <row r="582">
          <cell r="U582">
            <v>0.1</v>
          </cell>
          <cell r="W582">
            <v>0</v>
          </cell>
        </row>
        <row r="583">
          <cell r="U583">
            <v>0.1</v>
          </cell>
          <cell r="W583">
            <v>0</v>
          </cell>
        </row>
        <row r="584">
          <cell r="U584">
            <v>0.1</v>
          </cell>
          <cell r="W584">
            <v>0</v>
          </cell>
        </row>
        <row r="585">
          <cell r="U585">
            <v>0.1</v>
          </cell>
          <cell r="W585">
            <v>0</v>
          </cell>
        </row>
        <row r="586">
          <cell r="U586">
            <v>0.1</v>
          </cell>
          <cell r="W586">
            <v>0</v>
          </cell>
        </row>
        <row r="587">
          <cell r="U587">
            <v>0.1</v>
          </cell>
          <cell r="W587">
            <v>0</v>
          </cell>
        </row>
        <row r="588">
          <cell r="U588">
            <v>0.1</v>
          </cell>
          <cell r="W588">
            <v>0</v>
          </cell>
        </row>
        <row r="589">
          <cell r="U589">
            <v>0.1</v>
          </cell>
          <cell r="W589">
            <v>0</v>
          </cell>
        </row>
        <row r="590">
          <cell r="U590">
            <v>0.1</v>
          </cell>
          <cell r="W590">
            <v>0</v>
          </cell>
        </row>
        <row r="591">
          <cell r="U591">
            <v>0.1</v>
          </cell>
          <cell r="W591">
            <v>0</v>
          </cell>
        </row>
        <row r="592">
          <cell r="U592">
            <v>0.1</v>
          </cell>
          <cell r="W592">
            <v>0</v>
          </cell>
        </row>
        <row r="593">
          <cell r="U593">
            <v>0.1</v>
          </cell>
          <cell r="W593">
            <v>0</v>
          </cell>
        </row>
        <row r="594">
          <cell r="U594">
            <v>0.1</v>
          </cell>
          <cell r="W594">
            <v>0</v>
          </cell>
        </row>
        <row r="595">
          <cell r="U595">
            <v>0.1</v>
          </cell>
          <cell r="W595">
            <v>0</v>
          </cell>
        </row>
        <row r="596">
          <cell r="U596">
            <v>0.1</v>
          </cell>
          <cell r="W596">
            <v>0</v>
          </cell>
        </row>
        <row r="597">
          <cell r="U597">
            <v>0.1</v>
          </cell>
          <cell r="W597">
            <v>0</v>
          </cell>
        </row>
        <row r="598">
          <cell r="U598">
            <v>0.1</v>
          </cell>
          <cell r="W598">
            <v>0</v>
          </cell>
        </row>
        <row r="599">
          <cell r="U599">
            <v>0.1</v>
          </cell>
          <cell r="W599">
            <v>0</v>
          </cell>
        </row>
        <row r="600">
          <cell r="U600">
            <v>0.1</v>
          </cell>
          <cell r="W600">
            <v>0</v>
          </cell>
        </row>
        <row r="601">
          <cell r="U601">
            <v>0.1</v>
          </cell>
          <cell r="W601">
            <v>0</v>
          </cell>
        </row>
        <row r="602">
          <cell r="U602">
            <v>0.1</v>
          </cell>
          <cell r="W602">
            <v>0</v>
          </cell>
        </row>
        <row r="603">
          <cell r="U603">
            <v>0.1</v>
          </cell>
          <cell r="W603">
            <v>0</v>
          </cell>
        </row>
        <row r="604">
          <cell r="U604">
            <v>0.1</v>
          </cell>
          <cell r="W604">
            <v>0</v>
          </cell>
        </row>
        <row r="605">
          <cell r="U605">
            <v>0.1</v>
          </cell>
          <cell r="W605">
            <v>0</v>
          </cell>
        </row>
        <row r="606">
          <cell r="U606">
            <v>0.1</v>
          </cell>
          <cell r="W606">
            <v>0</v>
          </cell>
        </row>
        <row r="607">
          <cell r="U607">
            <v>0.1</v>
          </cell>
          <cell r="W607">
            <v>0</v>
          </cell>
        </row>
        <row r="608">
          <cell r="U608">
            <v>0.1</v>
          </cell>
          <cell r="W608">
            <v>0</v>
          </cell>
        </row>
        <row r="609">
          <cell r="U609">
            <v>0.1</v>
          </cell>
          <cell r="W609">
            <v>0</v>
          </cell>
        </row>
        <row r="610">
          <cell r="U610">
            <v>0.1</v>
          </cell>
          <cell r="W610">
            <v>0</v>
          </cell>
        </row>
        <row r="611">
          <cell r="U611">
            <v>0.1</v>
          </cell>
          <cell r="W611">
            <v>0</v>
          </cell>
        </row>
        <row r="612">
          <cell r="U612">
            <v>0.1</v>
          </cell>
          <cell r="W612">
            <v>0</v>
          </cell>
        </row>
        <row r="613">
          <cell r="U613">
            <v>0.1</v>
          </cell>
          <cell r="W613">
            <v>0</v>
          </cell>
        </row>
        <row r="614">
          <cell r="U614">
            <v>0.1</v>
          </cell>
          <cell r="W614">
            <v>0</v>
          </cell>
        </row>
        <row r="615">
          <cell r="U615">
            <v>0.1</v>
          </cell>
          <cell r="W615">
            <v>0</v>
          </cell>
        </row>
        <row r="616">
          <cell r="U616">
            <v>0.1</v>
          </cell>
          <cell r="W616">
            <v>0</v>
          </cell>
        </row>
        <row r="617">
          <cell r="U617">
            <v>0.1</v>
          </cell>
          <cell r="W617">
            <v>0</v>
          </cell>
        </row>
        <row r="618">
          <cell r="U618">
            <v>0.1</v>
          </cell>
          <cell r="W618">
            <v>0</v>
          </cell>
        </row>
        <row r="619">
          <cell r="U619">
            <v>0.1</v>
          </cell>
          <cell r="W619">
            <v>0</v>
          </cell>
        </row>
        <row r="620">
          <cell r="U620">
            <v>0.1</v>
          </cell>
          <cell r="W620">
            <v>0</v>
          </cell>
        </row>
        <row r="621">
          <cell r="U621">
            <v>0.1</v>
          </cell>
          <cell r="W621">
            <v>0</v>
          </cell>
        </row>
        <row r="622">
          <cell r="U622">
            <v>0.1</v>
          </cell>
          <cell r="W622">
            <v>0</v>
          </cell>
        </row>
        <row r="623">
          <cell r="U623">
            <v>0.1</v>
          </cell>
          <cell r="W623">
            <v>0</v>
          </cell>
        </row>
        <row r="624">
          <cell r="U624">
            <v>0.1</v>
          </cell>
          <cell r="W624">
            <v>0</v>
          </cell>
        </row>
        <row r="625">
          <cell r="U625">
            <v>0.1</v>
          </cell>
          <cell r="W625">
            <v>0</v>
          </cell>
        </row>
        <row r="626">
          <cell r="U626">
            <v>0.1</v>
          </cell>
          <cell r="W626">
            <v>0</v>
          </cell>
        </row>
        <row r="627">
          <cell r="U627">
            <v>0.1</v>
          </cell>
          <cell r="W627">
            <v>0</v>
          </cell>
        </row>
        <row r="628">
          <cell r="U628">
            <v>0.1</v>
          </cell>
          <cell r="W628">
            <v>0</v>
          </cell>
        </row>
        <row r="629">
          <cell r="U629">
            <v>0.1</v>
          </cell>
          <cell r="W629">
            <v>0</v>
          </cell>
        </row>
        <row r="630">
          <cell r="U630">
            <v>0.1</v>
          </cell>
          <cell r="W630">
            <v>0</v>
          </cell>
        </row>
        <row r="631">
          <cell r="U631">
            <v>0.1</v>
          </cell>
          <cell r="W631">
            <v>0</v>
          </cell>
        </row>
        <row r="632">
          <cell r="U632">
            <v>0.1</v>
          </cell>
          <cell r="W632">
            <v>0</v>
          </cell>
        </row>
        <row r="633">
          <cell r="U633">
            <v>0.1</v>
          </cell>
          <cell r="W633">
            <v>0</v>
          </cell>
        </row>
        <row r="634">
          <cell r="U634">
            <v>0.1</v>
          </cell>
          <cell r="W634">
            <v>0</v>
          </cell>
        </row>
        <row r="635">
          <cell r="U635">
            <v>0.1</v>
          </cell>
          <cell r="W635">
            <v>0</v>
          </cell>
        </row>
        <row r="636">
          <cell r="U636">
            <v>0.1</v>
          </cell>
          <cell r="W636">
            <v>0</v>
          </cell>
        </row>
        <row r="637">
          <cell r="U637">
            <v>0.1</v>
          </cell>
          <cell r="W637">
            <v>0</v>
          </cell>
        </row>
        <row r="638">
          <cell r="U638">
            <v>0.1</v>
          </cell>
          <cell r="W638">
            <v>0</v>
          </cell>
        </row>
        <row r="639">
          <cell r="U639">
            <v>0.1</v>
          </cell>
          <cell r="W639">
            <v>0</v>
          </cell>
        </row>
        <row r="640">
          <cell r="U640">
            <v>0.1</v>
          </cell>
          <cell r="W640">
            <v>0</v>
          </cell>
        </row>
        <row r="641">
          <cell r="U641">
            <v>0.1</v>
          </cell>
          <cell r="W641">
            <v>0</v>
          </cell>
        </row>
        <row r="642">
          <cell r="U642">
            <v>0.1</v>
          </cell>
          <cell r="W642">
            <v>0</v>
          </cell>
        </row>
        <row r="643">
          <cell r="U643">
            <v>0.1</v>
          </cell>
          <cell r="W643">
            <v>0</v>
          </cell>
        </row>
        <row r="644">
          <cell r="U644">
            <v>0.1</v>
          </cell>
          <cell r="W644">
            <v>0</v>
          </cell>
        </row>
        <row r="645">
          <cell r="U645">
            <v>0.1</v>
          </cell>
          <cell r="W645">
            <v>0</v>
          </cell>
        </row>
        <row r="646">
          <cell r="U646">
            <v>0.1</v>
          </cell>
          <cell r="W646">
            <v>0</v>
          </cell>
        </row>
        <row r="647">
          <cell r="U647">
            <v>0.1</v>
          </cell>
          <cell r="W647">
            <v>0</v>
          </cell>
        </row>
        <row r="648">
          <cell r="U648">
            <v>0.1</v>
          </cell>
          <cell r="W648">
            <v>0</v>
          </cell>
        </row>
        <row r="649">
          <cell r="U649">
            <v>0.1</v>
          </cell>
          <cell r="W649">
            <v>0</v>
          </cell>
        </row>
        <row r="650">
          <cell r="U650">
            <v>0.1</v>
          </cell>
          <cell r="W650">
            <v>0</v>
          </cell>
        </row>
        <row r="651">
          <cell r="U651">
            <v>0.1</v>
          </cell>
          <cell r="W651">
            <v>0</v>
          </cell>
        </row>
        <row r="652">
          <cell r="U652">
            <v>0.1</v>
          </cell>
          <cell r="W652">
            <v>0</v>
          </cell>
        </row>
        <row r="653">
          <cell r="U653">
            <v>0.1</v>
          </cell>
          <cell r="W653">
            <v>0</v>
          </cell>
        </row>
        <row r="654">
          <cell r="U654">
            <v>0.1</v>
          </cell>
          <cell r="W654">
            <v>0</v>
          </cell>
        </row>
        <row r="655">
          <cell r="U655">
            <v>0.1</v>
          </cell>
          <cell r="W655">
            <v>0</v>
          </cell>
        </row>
        <row r="656">
          <cell r="U656">
            <v>0.1</v>
          </cell>
          <cell r="W656">
            <v>0</v>
          </cell>
        </row>
        <row r="657">
          <cell r="U657">
            <v>0.1</v>
          </cell>
          <cell r="W657">
            <v>0</v>
          </cell>
        </row>
        <row r="658">
          <cell r="U658">
            <v>0.1</v>
          </cell>
          <cell r="W658">
            <v>0</v>
          </cell>
        </row>
        <row r="659">
          <cell r="U659">
            <v>0.1</v>
          </cell>
          <cell r="W659">
            <v>0</v>
          </cell>
        </row>
        <row r="660">
          <cell r="U660">
            <v>0.1</v>
          </cell>
          <cell r="W660">
            <v>0</v>
          </cell>
        </row>
        <row r="661">
          <cell r="U661">
            <v>0.1</v>
          </cell>
          <cell r="W661">
            <v>0</v>
          </cell>
        </row>
        <row r="662">
          <cell r="U662">
            <v>0.1</v>
          </cell>
          <cell r="W662">
            <v>0</v>
          </cell>
        </row>
        <row r="663">
          <cell r="U663">
            <v>0.1</v>
          </cell>
          <cell r="W663">
            <v>0</v>
          </cell>
        </row>
        <row r="664">
          <cell r="U664">
            <v>0.1</v>
          </cell>
          <cell r="W664">
            <v>0</v>
          </cell>
        </row>
        <row r="665">
          <cell r="U665">
            <v>0.1</v>
          </cell>
          <cell r="W665">
            <v>0</v>
          </cell>
        </row>
        <row r="666">
          <cell r="U666">
            <v>0.1</v>
          </cell>
          <cell r="W666">
            <v>0</v>
          </cell>
        </row>
        <row r="667">
          <cell r="U667">
            <v>0.1</v>
          </cell>
          <cell r="W667">
            <v>0</v>
          </cell>
        </row>
        <row r="668">
          <cell r="U668">
            <v>0.1</v>
          </cell>
          <cell r="W668">
            <v>0</v>
          </cell>
        </row>
        <row r="669">
          <cell r="U669">
            <v>0.1</v>
          </cell>
          <cell r="W669">
            <v>0</v>
          </cell>
        </row>
        <row r="670">
          <cell r="U670">
            <v>0.1</v>
          </cell>
          <cell r="W670">
            <v>0</v>
          </cell>
        </row>
        <row r="671">
          <cell r="U671">
            <v>0.1</v>
          </cell>
          <cell r="W671">
            <v>0</v>
          </cell>
        </row>
        <row r="672">
          <cell r="U672">
            <v>0.1</v>
          </cell>
          <cell r="W672">
            <v>0</v>
          </cell>
        </row>
        <row r="673">
          <cell r="U673">
            <v>0.1</v>
          </cell>
          <cell r="W673">
            <v>0</v>
          </cell>
        </row>
        <row r="674">
          <cell r="U674">
            <v>0.1</v>
          </cell>
          <cell r="W674">
            <v>0</v>
          </cell>
        </row>
        <row r="675">
          <cell r="U675">
            <v>0.1</v>
          </cell>
          <cell r="W675">
            <v>0</v>
          </cell>
        </row>
        <row r="676">
          <cell r="U676">
            <v>0.1</v>
          </cell>
          <cell r="W676">
            <v>0</v>
          </cell>
        </row>
        <row r="677">
          <cell r="U677">
            <v>0.1</v>
          </cell>
          <cell r="W677">
            <v>0</v>
          </cell>
        </row>
        <row r="678">
          <cell r="U678">
            <v>0.1</v>
          </cell>
          <cell r="W678">
            <v>0</v>
          </cell>
        </row>
        <row r="679">
          <cell r="U679">
            <v>0.1</v>
          </cell>
          <cell r="W679">
            <v>0</v>
          </cell>
        </row>
        <row r="680">
          <cell r="U680">
            <v>0.1</v>
          </cell>
          <cell r="W680">
            <v>0</v>
          </cell>
        </row>
        <row r="681">
          <cell r="U681">
            <v>0.1</v>
          </cell>
          <cell r="W681">
            <v>0</v>
          </cell>
        </row>
        <row r="682">
          <cell r="U682">
            <v>0.1</v>
          </cell>
          <cell r="W682">
            <v>0</v>
          </cell>
        </row>
        <row r="683">
          <cell r="U683">
            <v>0.1</v>
          </cell>
          <cell r="W683">
            <v>0</v>
          </cell>
        </row>
        <row r="684">
          <cell r="U684">
            <v>0.1</v>
          </cell>
          <cell r="W684">
            <v>0</v>
          </cell>
        </row>
        <row r="685">
          <cell r="U685">
            <v>0.1</v>
          </cell>
          <cell r="W685">
            <v>0</v>
          </cell>
        </row>
        <row r="686">
          <cell r="U686">
            <v>0.1</v>
          </cell>
          <cell r="W686">
            <v>0</v>
          </cell>
        </row>
        <row r="687">
          <cell r="U687">
            <v>0.1</v>
          </cell>
          <cell r="W687">
            <v>0</v>
          </cell>
        </row>
        <row r="688">
          <cell r="U688">
            <v>0.1</v>
          </cell>
          <cell r="W688">
            <v>0</v>
          </cell>
        </row>
        <row r="689">
          <cell r="U689">
            <v>0.1</v>
          </cell>
          <cell r="W689">
            <v>0</v>
          </cell>
        </row>
        <row r="690">
          <cell r="U690">
            <v>0.1</v>
          </cell>
          <cell r="W690">
            <v>0</v>
          </cell>
        </row>
        <row r="691">
          <cell r="U691">
            <v>0.1</v>
          </cell>
          <cell r="W691">
            <v>0</v>
          </cell>
        </row>
        <row r="692">
          <cell r="U692">
            <v>0.1</v>
          </cell>
          <cell r="W692">
            <v>0</v>
          </cell>
        </row>
        <row r="693">
          <cell r="U693">
            <v>0.1</v>
          </cell>
          <cell r="W693">
            <v>0</v>
          </cell>
        </row>
        <row r="694">
          <cell r="U694">
            <v>0.1</v>
          </cell>
          <cell r="W694">
            <v>0</v>
          </cell>
        </row>
        <row r="695">
          <cell r="U695">
            <v>0.1</v>
          </cell>
          <cell r="W695">
            <v>0</v>
          </cell>
        </row>
        <row r="696">
          <cell r="U696">
            <v>0.1</v>
          </cell>
          <cell r="W696">
            <v>0</v>
          </cell>
        </row>
        <row r="697">
          <cell r="U697">
            <v>0.1</v>
          </cell>
          <cell r="W697">
            <v>0</v>
          </cell>
        </row>
        <row r="698">
          <cell r="U698">
            <v>0.1</v>
          </cell>
          <cell r="W698">
            <v>0</v>
          </cell>
        </row>
        <row r="699">
          <cell r="U699">
            <v>0.1</v>
          </cell>
          <cell r="W699">
            <v>0</v>
          </cell>
        </row>
        <row r="700">
          <cell r="U700">
            <v>0.1</v>
          </cell>
          <cell r="W700">
            <v>0</v>
          </cell>
        </row>
        <row r="701">
          <cell r="U701">
            <v>0.1</v>
          </cell>
          <cell r="W701">
            <v>0</v>
          </cell>
        </row>
        <row r="702">
          <cell r="U702">
            <v>0.1</v>
          </cell>
          <cell r="W702">
            <v>0</v>
          </cell>
        </row>
        <row r="703">
          <cell r="U703">
            <v>0.1</v>
          </cell>
          <cell r="W703">
            <v>0</v>
          </cell>
        </row>
        <row r="704">
          <cell r="U704">
            <v>0.1</v>
          </cell>
          <cell r="W704">
            <v>0</v>
          </cell>
        </row>
        <row r="705">
          <cell r="U705">
            <v>0.1</v>
          </cell>
          <cell r="W705">
            <v>0</v>
          </cell>
        </row>
        <row r="706">
          <cell r="U706">
            <v>0.1</v>
          </cell>
          <cell r="W706">
            <v>0</v>
          </cell>
        </row>
        <row r="707">
          <cell r="U707">
            <v>0.1</v>
          </cell>
          <cell r="W707">
            <v>0</v>
          </cell>
        </row>
        <row r="708">
          <cell r="U708">
            <v>0.1</v>
          </cell>
          <cell r="W708">
            <v>0</v>
          </cell>
        </row>
        <row r="709">
          <cell r="U709">
            <v>0.1</v>
          </cell>
          <cell r="W709">
            <v>0</v>
          </cell>
        </row>
        <row r="710">
          <cell r="U710">
            <v>0.1</v>
          </cell>
          <cell r="W710">
            <v>0</v>
          </cell>
        </row>
        <row r="711">
          <cell r="U711">
            <v>0.1</v>
          </cell>
          <cell r="W711">
            <v>0</v>
          </cell>
        </row>
        <row r="712">
          <cell r="U712">
            <v>0.1</v>
          </cell>
          <cell r="W712">
            <v>0</v>
          </cell>
        </row>
        <row r="713">
          <cell r="U713">
            <v>0.1</v>
          </cell>
          <cell r="W713">
            <v>0</v>
          </cell>
        </row>
        <row r="714">
          <cell r="U714">
            <v>0.1</v>
          </cell>
          <cell r="W714">
            <v>0</v>
          </cell>
        </row>
        <row r="715">
          <cell r="U715">
            <v>0.1</v>
          </cell>
          <cell r="W715">
            <v>0</v>
          </cell>
        </row>
        <row r="716">
          <cell r="U716">
            <v>0.1</v>
          </cell>
          <cell r="W716">
            <v>0</v>
          </cell>
        </row>
        <row r="717">
          <cell r="U717">
            <v>0.1</v>
          </cell>
          <cell r="W717">
            <v>0</v>
          </cell>
        </row>
        <row r="718">
          <cell r="U718">
            <v>0.1</v>
          </cell>
          <cell r="W718">
            <v>0</v>
          </cell>
        </row>
        <row r="719">
          <cell r="U719">
            <v>0.1</v>
          </cell>
          <cell r="W719">
            <v>0</v>
          </cell>
        </row>
        <row r="720">
          <cell r="U720">
            <v>0.1</v>
          </cell>
          <cell r="W720">
            <v>0</v>
          </cell>
        </row>
        <row r="721">
          <cell r="U721">
            <v>0.1</v>
          </cell>
          <cell r="W721">
            <v>0</v>
          </cell>
        </row>
        <row r="722">
          <cell r="U722">
            <v>0.1</v>
          </cell>
          <cell r="W722">
            <v>0</v>
          </cell>
        </row>
        <row r="723">
          <cell r="U723">
            <v>0.1</v>
          </cell>
          <cell r="W723">
            <v>0</v>
          </cell>
        </row>
        <row r="724">
          <cell r="U724">
            <v>0.1</v>
          </cell>
          <cell r="W724">
            <v>0</v>
          </cell>
        </row>
        <row r="725">
          <cell r="U725">
            <v>0.1</v>
          </cell>
          <cell r="W725">
            <v>0</v>
          </cell>
        </row>
        <row r="726">
          <cell r="U726">
            <v>0.1</v>
          </cell>
          <cell r="W726">
            <v>0</v>
          </cell>
        </row>
        <row r="727">
          <cell r="U727">
            <v>0.1</v>
          </cell>
          <cell r="W727">
            <v>0</v>
          </cell>
        </row>
        <row r="728">
          <cell r="U728">
            <v>0.1</v>
          </cell>
          <cell r="W728">
            <v>0</v>
          </cell>
        </row>
        <row r="729">
          <cell r="U729">
            <v>0.1</v>
          </cell>
          <cell r="W729">
            <v>0</v>
          </cell>
        </row>
        <row r="730">
          <cell r="U730">
            <v>0.1</v>
          </cell>
          <cell r="W730">
            <v>0</v>
          </cell>
        </row>
        <row r="731">
          <cell r="U731">
            <v>0.1</v>
          </cell>
          <cell r="W731">
            <v>0</v>
          </cell>
        </row>
        <row r="732">
          <cell r="U732">
            <v>0.1</v>
          </cell>
          <cell r="W732">
            <v>0</v>
          </cell>
        </row>
        <row r="733">
          <cell r="U733">
            <v>0.1</v>
          </cell>
          <cell r="W733">
            <v>0</v>
          </cell>
        </row>
        <row r="734">
          <cell r="U734">
            <v>0.1</v>
          </cell>
          <cell r="W734">
            <v>0</v>
          </cell>
        </row>
        <row r="735">
          <cell r="U735">
            <v>0.1</v>
          </cell>
          <cell r="W735">
            <v>0</v>
          </cell>
        </row>
        <row r="736">
          <cell r="U736">
            <v>0.1</v>
          </cell>
          <cell r="W736">
            <v>0</v>
          </cell>
        </row>
        <row r="737">
          <cell r="U737">
            <v>0.1</v>
          </cell>
          <cell r="W737">
            <v>0</v>
          </cell>
        </row>
        <row r="738">
          <cell r="U738">
            <v>0.1</v>
          </cell>
          <cell r="W738">
            <v>0</v>
          </cell>
        </row>
        <row r="739">
          <cell r="U739">
            <v>0.1</v>
          </cell>
          <cell r="W739">
            <v>0</v>
          </cell>
        </row>
        <row r="740">
          <cell r="U740">
            <v>0.1</v>
          </cell>
          <cell r="W740">
            <v>0</v>
          </cell>
        </row>
        <row r="741">
          <cell r="U741">
            <v>0.1</v>
          </cell>
          <cell r="W741">
            <v>0</v>
          </cell>
        </row>
        <row r="742">
          <cell r="U742">
            <v>0.1</v>
          </cell>
          <cell r="W742">
            <v>0</v>
          </cell>
        </row>
        <row r="743">
          <cell r="U743">
            <v>0.1</v>
          </cell>
          <cell r="W743">
            <v>0</v>
          </cell>
        </row>
        <row r="744">
          <cell r="U744">
            <v>0.1</v>
          </cell>
          <cell r="W744">
            <v>0</v>
          </cell>
        </row>
        <row r="745">
          <cell r="U745">
            <v>0.1</v>
          </cell>
          <cell r="W745">
            <v>0</v>
          </cell>
        </row>
        <row r="746">
          <cell r="U746">
            <v>0.1</v>
          </cell>
          <cell r="W746">
            <v>0</v>
          </cell>
        </row>
        <row r="747">
          <cell r="U747">
            <v>0.1</v>
          </cell>
          <cell r="W747">
            <v>0</v>
          </cell>
        </row>
        <row r="748">
          <cell r="U748">
            <v>0.1</v>
          </cell>
          <cell r="W748">
            <v>0</v>
          </cell>
        </row>
        <row r="749">
          <cell r="U749">
            <v>0.1</v>
          </cell>
          <cell r="W749">
            <v>0</v>
          </cell>
        </row>
        <row r="750">
          <cell r="U750">
            <v>0.1</v>
          </cell>
          <cell r="W750">
            <v>0</v>
          </cell>
        </row>
        <row r="751">
          <cell r="U751">
            <v>0.1</v>
          </cell>
          <cell r="W751">
            <v>0</v>
          </cell>
        </row>
        <row r="752">
          <cell r="U752">
            <v>0.1</v>
          </cell>
          <cell r="W752">
            <v>0</v>
          </cell>
        </row>
        <row r="753">
          <cell r="U753">
            <v>0.1</v>
          </cell>
          <cell r="W753">
            <v>0</v>
          </cell>
        </row>
        <row r="754">
          <cell r="U754">
            <v>0.1</v>
          </cell>
          <cell r="W754">
            <v>0</v>
          </cell>
        </row>
        <row r="755">
          <cell r="U755">
            <v>0.1</v>
          </cell>
          <cell r="W755">
            <v>0</v>
          </cell>
        </row>
        <row r="756">
          <cell r="U756">
            <v>0.1</v>
          </cell>
          <cell r="W756">
            <v>0</v>
          </cell>
        </row>
        <row r="757">
          <cell r="U757">
            <v>0.1</v>
          </cell>
          <cell r="W757">
            <v>0</v>
          </cell>
        </row>
        <row r="758">
          <cell r="U758">
            <v>0.1</v>
          </cell>
          <cell r="W758">
            <v>0</v>
          </cell>
        </row>
        <row r="759">
          <cell r="U759">
            <v>0.1</v>
          </cell>
          <cell r="W759">
            <v>0</v>
          </cell>
        </row>
        <row r="760">
          <cell r="U760">
            <v>0.1</v>
          </cell>
          <cell r="W760">
            <v>0</v>
          </cell>
        </row>
        <row r="761">
          <cell r="U761">
            <v>0.1</v>
          </cell>
          <cell r="W761">
            <v>0</v>
          </cell>
        </row>
        <row r="762">
          <cell r="U762">
            <v>0.1</v>
          </cell>
          <cell r="W762">
            <v>0</v>
          </cell>
        </row>
        <row r="763">
          <cell r="U763">
            <v>0.1</v>
          </cell>
          <cell r="W763">
            <v>0</v>
          </cell>
        </row>
        <row r="764">
          <cell r="U764">
            <v>0.1</v>
          </cell>
          <cell r="W764">
            <v>0</v>
          </cell>
        </row>
        <row r="765">
          <cell r="U765">
            <v>0.1</v>
          </cell>
          <cell r="W765">
            <v>0</v>
          </cell>
        </row>
        <row r="766">
          <cell r="U766">
            <v>0.1</v>
          </cell>
          <cell r="W766">
            <v>0</v>
          </cell>
        </row>
        <row r="767">
          <cell r="U767">
            <v>0.1</v>
          </cell>
          <cell r="W767">
            <v>0</v>
          </cell>
        </row>
        <row r="768">
          <cell r="U768">
            <v>0.1</v>
          </cell>
          <cell r="W768">
            <v>0</v>
          </cell>
        </row>
        <row r="769">
          <cell r="U769">
            <v>0.1</v>
          </cell>
          <cell r="W769">
            <v>0</v>
          </cell>
        </row>
        <row r="770">
          <cell r="U770">
            <v>0.1</v>
          </cell>
          <cell r="W770">
            <v>0</v>
          </cell>
        </row>
        <row r="771">
          <cell r="U771">
            <v>0.1</v>
          </cell>
          <cell r="W771">
            <v>0</v>
          </cell>
        </row>
        <row r="772">
          <cell r="U772">
            <v>0.1</v>
          </cell>
          <cell r="W772">
            <v>0</v>
          </cell>
        </row>
        <row r="773">
          <cell r="U773">
            <v>0.1</v>
          </cell>
          <cell r="W773">
            <v>0</v>
          </cell>
        </row>
        <row r="774">
          <cell r="U774">
            <v>0.1</v>
          </cell>
          <cell r="W774">
            <v>0</v>
          </cell>
        </row>
        <row r="775">
          <cell r="U775">
            <v>0.1</v>
          </cell>
          <cell r="W775">
            <v>0</v>
          </cell>
        </row>
        <row r="776">
          <cell r="U776">
            <v>0.1</v>
          </cell>
          <cell r="W776">
            <v>0</v>
          </cell>
        </row>
        <row r="777">
          <cell r="U777">
            <v>0.1</v>
          </cell>
          <cell r="W777">
            <v>0</v>
          </cell>
        </row>
        <row r="778">
          <cell r="U778">
            <v>0.1</v>
          </cell>
          <cell r="W778">
            <v>0</v>
          </cell>
        </row>
        <row r="779">
          <cell r="U779">
            <v>0.1</v>
          </cell>
          <cell r="W779">
            <v>0</v>
          </cell>
        </row>
        <row r="780">
          <cell r="U780">
            <v>0.1</v>
          </cell>
          <cell r="W780">
            <v>0</v>
          </cell>
        </row>
        <row r="781">
          <cell r="U781">
            <v>0.1</v>
          </cell>
          <cell r="W781">
            <v>0</v>
          </cell>
        </row>
        <row r="782">
          <cell r="U782">
            <v>0.1</v>
          </cell>
          <cell r="W782">
            <v>0</v>
          </cell>
        </row>
        <row r="783">
          <cell r="U783">
            <v>0.1</v>
          </cell>
          <cell r="W783">
            <v>0</v>
          </cell>
        </row>
        <row r="784">
          <cell r="U784">
            <v>0.1</v>
          </cell>
          <cell r="W784">
            <v>0</v>
          </cell>
        </row>
        <row r="785">
          <cell r="U785">
            <v>0.1</v>
          </cell>
          <cell r="W785">
            <v>0</v>
          </cell>
        </row>
        <row r="786">
          <cell r="U786">
            <v>0.1</v>
          </cell>
          <cell r="W786">
            <v>0</v>
          </cell>
        </row>
        <row r="787">
          <cell r="U787">
            <v>0.1</v>
          </cell>
          <cell r="W787">
            <v>0</v>
          </cell>
        </row>
        <row r="788">
          <cell r="U788">
            <v>0.1</v>
          </cell>
          <cell r="W788">
            <v>0</v>
          </cell>
        </row>
        <row r="789">
          <cell r="U789">
            <v>0.1</v>
          </cell>
          <cell r="W789">
            <v>0</v>
          </cell>
        </row>
        <row r="790">
          <cell r="U790">
            <v>0.1</v>
          </cell>
          <cell r="W790">
            <v>0</v>
          </cell>
        </row>
        <row r="791">
          <cell r="U791">
            <v>0.1</v>
          </cell>
          <cell r="W791">
            <v>0</v>
          </cell>
        </row>
        <row r="792">
          <cell r="U792">
            <v>0.1</v>
          </cell>
          <cell r="W792">
            <v>0</v>
          </cell>
        </row>
        <row r="793">
          <cell r="U793">
            <v>0.1</v>
          </cell>
          <cell r="W793">
            <v>0</v>
          </cell>
        </row>
        <row r="794">
          <cell r="U794">
            <v>0.1</v>
          </cell>
          <cell r="W794">
            <v>0</v>
          </cell>
        </row>
        <row r="795">
          <cell r="U795">
            <v>0.1</v>
          </cell>
          <cell r="W795">
            <v>0</v>
          </cell>
        </row>
        <row r="796">
          <cell r="U796">
            <v>0.1</v>
          </cell>
          <cell r="W796">
            <v>0</v>
          </cell>
        </row>
        <row r="797">
          <cell r="U797">
            <v>0.1</v>
          </cell>
          <cell r="W797">
            <v>0</v>
          </cell>
        </row>
        <row r="798">
          <cell r="U798">
            <v>0.1</v>
          </cell>
          <cell r="W798">
            <v>0</v>
          </cell>
        </row>
        <row r="799">
          <cell r="U799">
            <v>0.1</v>
          </cell>
          <cell r="W799">
            <v>0</v>
          </cell>
        </row>
        <row r="800">
          <cell r="U800">
            <v>0.1</v>
          </cell>
          <cell r="W800">
            <v>0</v>
          </cell>
        </row>
        <row r="801">
          <cell r="U801">
            <v>0.1</v>
          </cell>
          <cell r="W801">
            <v>0</v>
          </cell>
        </row>
        <row r="802">
          <cell r="U802">
            <v>0.1</v>
          </cell>
          <cell r="W802">
            <v>0</v>
          </cell>
        </row>
        <row r="803">
          <cell r="U803">
            <v>0.1</v>
          </cell>
          <cell r="W803">
            <v>0</v>
          </cell>
        </row>
        <row r="804">
          <cell r="U804">
            <v>0.1</v>
          </cell>
          <cell r="W804">
            <v>0</v>
          </cell>
        </row>
        <row r="805">
          <cell r="U805">
            <v>0.1</v>
          </cell>
          <cell r="W805">
            <v>0</v>
          </cell>
        </row>
        <row r="806">
          <cell r="U806">
            <v>0.1</v>
          </cell>
          <cell r="W806">
            <v>0</v>
          </cell>
        </row>
        <row r="807">
          <cell r="U807">
            <v>0.1</v>
          </cell>
          <cell r="W807">
            <v>0</v>
          </cell>
        </row>
        <row r="808">
          <cell r="U808">
            <v>0.1</v>
          </cell>
          <cell r="W808">
            <v>0</v>
          </cell>
        </row>
        <row r="809">
          <cell r="U809">
            <v>0.1</v>
          </cell>
          <cell r="W809">
            <v>0</v>
          </cell>
        </row>
        <row r="810">
          <cell r="U810">
            <v>0.1</v>
          </cell>
          <cell r="W810">
            <v>0</v>
          </cell>
        </row>
        <row r="811">
          <cell r="U811">
            <v>0.1</v>
          </cell>
          <cell r="W811">
            <v>0</v>
          </cell>
        </row>
        <row r="812">
          <cell r="U812">
            <v>0.1</v>
          </cell>
          <cell r="W812">
            <v>0</v>
          </cell>
        </row>
        <row r="813">
          <cell r="U813">
            <v>0.1</v>
          </cell>
          <cell r="W813">
            <v>0</v>
          </cell>
        </row>
        <row r="814">
          <cell r="U814">
            <v>0.1</v>
          </cell>
          <cell r="W814">
            <v>0</v>
          </cell>
        </row>
        <row r="815">
          <cell r="U815">
            <v>0.1</v>
          </cell>
          <cell r="W815">
            <v>0</v>
          </cell>
        </row>
        <row r="816">
          <cell r="U816">
            <v>0.1</v>
          </cell>
          <cell r="W816">
            <v>0</v>
          </cell>
        </row>
        <row r="817">
          <cell r="U817">
            <v>0.1</v>
          </cell>
          <cell r="W817">
            <v>0</v>
          </cell>
        </row>
        <row r="818">
          <cell r="U818">
            <v>0.1</v>
          </cell>
          <cell r="W818">
            <v>0</v>
          </cell>
        </row>
        <row r="819">
          <cell r="U819">
            <v>0.1</v>
          </cell>
          <cell r="W819">
            <v>0</v>
          </cell>
        </row>
        <row r="820">
          <cell r="U820">
            <v>0.1</v>
          </cell>
          <cell r="W820">
            <v>0</v>
          </cell>
        </row>
        <row r="821">
          <cell r="U821">
            <v>0.1</v>
          </cell>
          <cell r="W821">
            <v>0</v>
          </cell>
        </row>
        <row r="822">
          <cell r="U822">
            <v>0.1</v>
          </cell>
          <cell r="W822">
            <v>0</v>
          </cell>
        </row>
        <row r="823">
          <cell r="U823">
            <v>0.1</v>
          </cell>
          <cell r="W823">
            <v>0</v>
          </cell>
        </row>
        <row r="824">
          <cell r="U824">
            <v>0.1</v>
          </cell>
          <cell r="W824">
            <v>0</v>
          </cell>
        </row>
        <row r="825">
          <cell r="U825">
            <v>0.1</v>
          </cell>
          <cell r="W825">
            <v>0</v>
          </cell>
        </row>
        <row r="826">
          <cell r="U826">
            <v>0.1</v>
          </cell>
          <cell r="W826">
            <v>0</v>
          </cell>
        </row>
        <row r="827">
          <cell r="U827">
            <v>0.1</v>
          </cell>
          <cell r="W827">
            <v>0</v>
          </cell>
        </row>
        <row r="828">
          <cell r="U828">
            <v>0.1</v>
          </cell>
          <cell r="W828">
            <v>0</v>
          </cell>
        </row>
        <row r="829">
          <cell r="U829">
            <v>0.1</v>
          </cell>
          <cell r="W829">
            <v>0</v>
          </cell>
        </row>
        <row r="830">
          <cell r="U830">
            <v>0.1</v>
          </cell>
          <cell r="W830">
            <v>0</v>
          </cell>
        </row>
        <row r="831">
          <cell r="U831">
            <v>0.1</v>
          </cell>
          <cell r="W831">
            <v>0</v>
          </cell>
        </row>
        <row r="832">
          <cell r="U832">
            <v>0.1</v>
          </cell>
          <cell r="W832">
            <v>0</v>
          </cell>
        </row>
        <row r="833">
          <cell r="U833">
            <v>0.1</v>
          </cell>
          <cell r="W833">
            <v>0</v>
          </cell>
        </row>
        <row r="834">
          <cell r="U834">
            <v>0.1</v>
          </cell>
          <cell r="W834">
            <v>0</v>
          </cell>
        </row>
        <row r="835">
          <cell r="U835">
            <v>0.1</v>
          </cell>
          <cell r="W835">
            <v>0</v>
          </cell>
        </row>
        <row r="836">
          <cell r="U836">
            <v>0.1</v>
          </cell>
          <cell r="W836">
            <v>0</v>
          </cell>
        </row>
        <row r="837">
          <cell r="U837">
            <v>0.1</v>
          </cell>
          <cell r="W837">
            <v>0</v>
          </cell>
        </row>
        <row r="838">
          <cell r="U838">
            <v>0.1</v>
          </cell>
          <cell r="W838">
            <v>0</v>
          </cell>
        </row>
        <row r="839">
          <cell r="U839">
            <v>0.1</v>
          </cell>
          <cell r="W839">
            <v>0</v>
          </cell>
        </row>
        <row r="840">
          <cell r="U840">
            <v>0.1</v>
          </cell>
          <cell r="W840">
            <v>0</v>
          </cell>
        </row>
        <row r="841">
          <cell r="U841">
            <v>0.1</v>
          </cell>
          <cell r="W841">
            <v>0</v>
          </cell>
        </row>
        <row r="842">
          <cell r="U842">
            <v>0.1</v>
          </cell>
          <cell r="W842">
            <v>0</v>
          </cell>
        </row>
        <row r="843">
          <cell r="U843">
            <v>0.1</v>
          </cell>
          <cell r="W843">
            <v>0</v>
          </cell>
        </row>
        <row r="844">
          <cell r="U844">
            <v>0.1</v>
          </cell>
          <cell r="W844">
            <v>0</v>
          </cell>
        </row>
        <row r="845">
          <cell r="U845">
            <v>0.1</v>
          </cell>
          <cell r="W845">
            <v>0</v>
          </cell>
        </row>
        <row r="846">
          <cell r="U846">
            <v>0.1</v>
          </cell>
          <cell r="W846">
            <v>0</v>
          </cell>
        </row>
        <row r="847">
          <cell r="U847">
            <v>0.1</v>
          </cell>
          <cell r="W847">
            <v>0</v>
          </cell>
        </row>
        <row r="848">
          <cell r="U848">
            <v>0.1</v>
          </cell>
          <cell r="W848">
            <v>0</v>
          </cell>
        </row>
        <row r="849">
          <cell r="U849">
            <v>0.1</v>
          </cell>
          <cell r="W849">
            <v>0</v>
          </cell>
        </row>
        <row r="850">
          <cell r="U850">
            <v>0.1</v>
          </cell>
          <cell r="W850">
            <v>0</v>
          </cell>
        </row>
        <row r="851">
          <cell r="U851">
            <v>0.1</v>
          </cell>
          <cell r="W851">
            <v>0</v>
          </cell>
        </row>
        <row r="852">
          <cell r="U852">
            <v>0.1</v>
          </cell>
          <cell r="W852">
            <v>0</v>
          </cell>
        </row>
        <row r="853">
          <cell r="U853">
            <v>0.1</v>
          </cell>
          <cell r="W853">
            <v>0</v>
          </cell>
        </row>
        <row r="854">
          <cell r="U854">
            <v>0.1</v>
          </cell>
          <cell r="W854">
            <v>0</v>
          </cell>
        </row>
        <row r="855">
          <cell r="U855">
            <v>0.1</v>
          </cell>
          <cell r="W855">
            <v>0</v>
          </cell>
        </row>
        <row r="856">
          <cell r="U856">
            <v>0.1</v>
          </cell>
          <cell r="W856">
            <v>0</v>
          </cell>
        </row>
        <row r="857">
          <cell r="U857">
            <v>0.1</v>
          </cell>
          <cell r="W857">
            <v>0</v>
          </cell>
        </row>
        <row r="858">
          <cell r="U858">
            <v>0.1</v>
          </cell>
          <cell r="W858">
            <v>0</v>
          </cell>
        </row>
        <row r="859">
          <cell r="U859">
            <v>0.1</v>
          </cell>
          <cell r="W859">
            <v>0</v>
          </cell>
        </row>
        <row r="860">
          <cell r="U860">
            <v>0.1</v>
          </cell>
          <cell r="W860">
            <v>0</v>
          </cell>
        </row>
        <row r="861">
          <cell r="U861">
            <v>0.1</v>
          </cell>
          <cell r="W861">
            <v>0</v>
          </cell>
        </row>
        <row r="862">
          <cell r="U862">
            <v>0.1</v>
          </cell>
          <cell r="W862">
            <v>0</v>
          </cell>
        </row>
        <row r="863">
          <cell r="U863">
            <v>0.1</v>
          </cell>
          <cell r="W863">
            <v>0</v>
          </cell>
        </row>
        <row r="864">
          <cell r="U864">
            <v>0.1</v>
          </cell>
          <cell r="W864">
            <v>0</v>
          </cell>
        </row>
        <row r="865">
          <cell r="U865">
            <v>0.1</v>
          </cell>
          <cell r="W865">
            <v>0</v>
          </cell>
        </row>
        <row r="866">
          <cell r="U866">
            <v>0.1</v>
          </cell>
          <cell r="W866">
            <v>0</v>
          </cell>
        </row>
        <row r="867">
          <cell r="U867">
            <v>0.1</v>
          </cell>
          <cell r="W867">
            <v>0</v>
          </cell>
        </row>
        <row r="868">
          <cell r="U868">
            <v>0.1</v>
          </cell>
          <cell r="W868">
            <v>0</v>
          </cell>
        </row>
        <row r="869">
          <cell r="U869">
            <v>0.1</v>
          </cell>
          <cell r="W869">
            <v>0</v>
          </cell>
        </row>
        <row r="870">
          <cell r="U870">
            <v>0.1</v>
          </cell>
          <cell r="W870">
            <v>0</v>
          </cell>
        </row>
        <row r="871">
          <cell r="U871">
            <v>0.1</v>
          </cell>
          <cell r="W871">
            <v>0</v>
          </cell>
        </row>
        <row r="872">
          <cell r="U872">
            <v>0.1</v>
          </cell>
          <cell r="W872">
            <v>0</v>
          </cell>
        </row>
        <row r="873">
          <cell r="U873">
            <v>0.1</v>
          </cell>
          <cell r="W873">
            <v>0</v>
          </cell>
        </row>
        <row r="874">
          <cell r="U874">
            <v>0.1</v>
          </cell>
          <cell r="W874">
            <v>0</v>
          </cell>
        </row>
        <row r="875">
          <cell r="U875">
            <v>0.1</v>
          </cell>
          <cell r="W875">
            <v>0</v>
          </cell>
        </row>
        <row r="876">
          <cell r="U876">
            <v>0.1</v>
          </cell>
          <cell r="W876">
            <v>0</v>
          </cell>
        </row>
        <row r="877">
          <cell r="U877">
            <v>0.1</v>
          </cell>
          <cell r="W877">
            <v>0</v>
          </cell>
        </row>
        <row r="878">
          <cell r="U878">
            <v>0.1</v>
          </cell>
          <cell r="W878">
            <v>0</v>
          </cell>
        </row>
        <row r="879">
          <cell r="U879">
            <v>0.1</v>
          </cell>
          <cell r="W879">
            <v>0</v>
          </cell>
        </row>
        <row r="880">
          <cell r="U880">
            <v>0.1</v>
          </cell>
          <cell r="W880">
            <v>0</v>
          </cell>
        </row>
        <row r="881">
          <cell r="U881">
            <v>0.1</v>
          </cell>
          <cell r="W881">
            <v>0</v>
          </cell>
        </row>
        <row r="882">
          <cell r="U882">
            <v>0.1</v>
          </cell>
          <cell r="W882">
            <v>0</v>
          </cell>
        </row>
        <row r="883">
          <cell r="U883">
            <v>0.1</v>
          </cell>
          <cell r="W883">
            <v>0</v>
          </cell>
        </row>
        <row r="884">
          <cell r="U884">
            <v>0.1</v>
          </cell>
          <cell r="W884">
            <v>0</v>
          </cell>
        </row>
        <row r="885">
          <cell r="U885">
            <v>0.1</v>
          </cell>
          <cell r="W885">
            <v>0</v>
          </cell>
        </row>
        <row r="886">
          <cell r="U886">
            <v>0.1</v>
          </cell>
          <cell r="W886">
            <v>0</v>
          </cell>
        </row>
        <row r="887">
          <cell r="U887">
            <v>0.1</v>
          </cell>
          <cell r="W887">
            <v>0</v>
          </cell>
        </row>
        <row r="888">
          <cell r="U888">
            <v>0.1</v>
          </cell>
          <cell r="W888">
            <v>0</v>
          </cell>
        </row>
        <row r="889">
          <cell r="U889">
            <v>0.1</v>
          </cell>
          <cell r="W889">
            <v>0</v>
          </cell>
        </row>
        <row r="890">
          <cell r="U890">
            <v>0.1</v>
          </cell>
          <cell r="W890">
            <v>0</v>
          </cell>
        </row>
        <row r="891">
          <cell r="U891">
            <v>0.1</v>
          </cell>
          <cell r="W891">
            <v>0</v>
          </cell>
        </row>
        <row r="892">
          <cell r="U892">
            <v>0.1</v>
          </cell>
          <cell r="W892">
            <v>0</v>
          </cell>
        </row>
        <row r="893">
          <cell r="U893">
            <v>0.1</v>
          </cell>
          <cell r="W893">
            <v>0</v>
          </cell>
        </row>
        <row r="894">
          <cell r="U894">
            <v>0.1</v>
          </cell>
          <cell r="W894">
            <v>0</v>
          </cell>
        </row>
        <row r="895">
          <cell r="U895">
            <v>0.1</v>
          </cell>
          <cell r="W895">
            <v>0</v>
          </cell>
        </row>
        <row r="896">
          <cell r="U896">
            <v>0.1</v>
          </cell>
          <cell r="W896">
            <v>0</v>
          </cell>
        </row>
        <row r="897">
          <cell r="U897">
            <v>0.1</v>
          </cell>
          <cell r="W897">
            <v>0</v>
          </cell>
        </row>
        <row r="898">
          <cell r="U898">
            <v>0.1</v>
          </cell>
          <cell r="W898">
            <v>0</v>
          </cell>
        </row>
        <row r="899">
          <cell r="U899">
            <v>0.1</v>
          </cell>
          <cell r="W899">
            <v>0</v>
          </cell>
        </row>
        <row r="900">
          <cell r="U900">
            <v>0.1</v>
          </cell>
          <cell r="W900">
            <v>0</v>
          </cell>
        </row>
        <row r="901">
          <cell r="U901">
            <v>0.1</v>
          </cell>
          <cell r="W901">
            <v>0</v>
          </cell>
        </row>
        <row r="902">
          <cell r="U902">
            <v>0.1</v>
          </cell>
          <cell r="W902">
            <v>0</v>
          </cell>
        </row>
        <row r="903">
          <cell r="U903">
            <v>0.1</v>
          </cell>
          <cell r="W903">
            <v>0</v>
          </cell>
        </row>
        <row r="904">
          <cell r="U904">
            <v>0.1</v>
          </cell>
          <cell r="W904">
            <v>0</v>
          </cell>
        </row>
        <row r="905">
          <cell r="U905">
            <v>0.1</v>
          </cell>
          <cell r="W905">
            <v>0</v>
          </cell>
        </row>
        <row r="906">
          <cell r="U906">
            <v>0.1</v>
          </cell>
          <cell r="W906">
            <v>0</v>
          </cell>
        </row>
        <row r="907">
          <cell r="U907">
            <v>0.1</v>
          </cell>
          <cell r="W907">
            <v>0</v>
          </cell>
        </row>
        <row r="908">
          <cell r="U908">
            <v>0.1</v>
          </cell>
          <cell r="W908">
            <v>0</v>
          </cell>
        </row>
        <row r="909">
          <cell r="U909">
            <v>0.1</v>
          </cell>
          <cell r="W909">
            <v>0</v>
          </cell>
        </row>
        <row r="910">
          <cell r="U910">
            <v>0.1</v>
          </cell>
          <cell r="W910">
            <v>0</v>
          </cell>
        </row>
        <row r="911">
          <cell r="U911">
            <v>0.1</v>
          </cell>
          <cell r="W911">
            <v>0</v>
          </cell>
        </row>
        <row r="912">
          <cell r="U912">
            <v>0.1</v>
          </cell>
          <cell r="W912">
            <v>0</v>
          </cell>
        </row>
        <row r="913">
          <cell r="U913">
            <v>0.1</v>
          </cell>
          <cell r="W913">
            <v>0</v>
          </cell>
        </row>
        <row r="914">
          <cell r="U914">
            <v>0.1</v>
          </cell>
          <cell r="W914">
            <v>0</v>
          </cell>
        </row>
        <row r="915">
          <cell r="U915">
            <v>0.1</v>
          </cell>
          <cell r="W915">
            <v>0</v>
          </cell>
        </row>
        <row r="916">
          <cell r="U916">
            <v>0.1</v>
          </cell>
          <cell r="W916">
            <v>0</v>
          </cell>
        </row>
        <row r="917">
          <cell r="U917">
            <v>0.1</v>
          </cell>
          <cell r="W917">
            <v>0</v>
          </cell>
        </row>
        <row r="918">
          <cell r="U918">
            <v>0.1</v>
          </cell>
          <cell r="W918">
            <v>0</v>
          </cell>
        </row>
        <row r="919">
          <cell r="U919">
            <v>0.1</v>
          </cell>
          <cell r="W919">
            <v>0</v>
          </cell>
        </row>
        <row r="920">
          <cell r="U920">
            <v>0.1</v>
          </cell>
          <cell r="W920">
            <v>0</v>
          </cell>
        </row>
        <row r="921">
          <cell r="U921">
            <v>0.1</v>
          </cell>
          <cell r="W921">
            <v>0</v>
          </cell>
        </row>
        <row r="922">
          <cell r="U922">
            <v>0.1</v>
          </cell>
          <cell r="W922">
            <v>0</v>
          </cell>
        </row>
        <row r="923">
          <cell r="U923">
            <v>0.1</v>
          </cell>
          <cell r="W923">
            <v>0</v>
          </cell>
        </row>
        <row r="924">
          <cell r="U924">
            <v>0.1</v>
          </cell>
          <cell r="W924">
            <v>0</v>
          </cell>
        </row>
        <row r="925">
          <cell r="U925">
            <v>0.1</v>
          </cell>
          <cell r="W925">
            <v>0</v>
          </cell>
        </row>
        <row r="926">
          <cell r="U926">
            <v>0.1</v>
          </cell>
          <cell r="W926">
            <v>0</v>
          </cell>
        </row>
        <row r="927">
          <cell r="U927">
            <v>0.1</v>
          </cell>
          <cell r="W927">
            <v>0</v>
          </cell>
        </row>
        <row r="928">
          <cell r="U928">
            <v>0.1</v>
          </cell>
          <cell r="W928">
            <v>0</v>
          </cell>
        </row>
        <row r="929">
          <cell r="U929">
            <v>0.1</v>
          </cell>
          <cell r="W929">
            <v>0</v>
          </cell>
        </row>
        <row r="930">
          <cell r="U930">
            <v>0.1</v>
          </cell>
          <cell r="W930">
            <v>0</v>
          </cell>
        </row>
        <row r="931">
          <cell r="U931">
            <v>0.1</v>
          </cell>
          <cell r="W931">
            <v>0</v>
          </cell>
        </row>
        <row r="932">
          <cell r="U932">
            <v>0.1</v>
          </cell>
          <cell r="W932">
            <v>0</v>
          </cell>
        </row>
        <row r="933">
          <cell r="U933">
            <v>0.1</v>
          </cell>
          <cell r="W933">
            <v>0</v>
          </cell>
        </row>
        <row r="934">
          <cell r="U934">
            <v>0.1</v>
          </cell>
          <cell r="W934">
            <v>0</v>
          </cell>
        </row>
        <row r="935">
          <cell r="U935">
            <v>0.1</v>
          </cell>
          <cell r="W935">
            <v>0</v>
          </cell>
        </row>
        <row r="936">
          <cell r="U936">
            <v>0.1</v>
          </cell>
          <cell r="W936">
            <v>0</v>
          </cell>
        </row>
        <row r="937">
          <cell r="U937">
            <v>0.1</v>
          </cell>
          <cell r="W937">
            <v>0</v>
          </cell>
        </row>
        <row r="938">
          <cell r="U938">
            <v>0.1</v>
          </cell>
          <cell r="W938">
            <v>0</v>
          </cell>
        </row>
        <row r="939">
          <cell r="U939">
            <v>0.1</v>
          </cell>
          <cell r="W939">
            <v>0</v>
          </cell>
        </row>
        <row r="940">
          <cell r="U940">
            <v>0.1</v>
          </cell>
          <cell r="W940">
            <v>0</v>
          </cell>
        </row>
        <row r="941">
          <cell r="U941">
            <v>0.1</v>
          </cell>
          <cell r="W941">
            <v>0</v>
          </cell>
        </row>
        <row r="942">
          <cell r="U942">
            <v>0.1</v>
          </cell>
          <cell r="W942">
            <v>0</v>
          </cell>
        </row>
        <row r="943">
          <cell r="U943">
            <v>0.1</v>
          </cell>
          <cell r="W943">
            <v>0</v>
          </cell>
        </row>
        <row r="944">
          <cell r="U944">
            <v>0.1</v>
          </cell>
          <cell r="W944">
            <v>0</v>
          </cell>
        </row>
        <row r="945">
          <cell r="U945">
            <v>0.1</v>
          </cell>
          <cell r="W945">
            <v>0</v>
          </cell>
        </row>
        <row r="946">
          <cell r="U946">
            <v>0.1</v>
          </cell>
          <cell r="W946">
            <v>0</v>
          </cell>
        </row>
        <row r="947">
          <cell r="U947">
            <v>0.1</v>
          </cell>
          <cell r="W947">
            <v>0</v>
          </cell>
        </row>
        <row r="948">
          <cell r="U948">
            <v>0.1</v>
          </cell>
          <cell r="W948">
            <v>0</v>
          </cell>
        </row>
        <row r="949">
          <cell r="U949">
            <v>0.1</v>
          </cell>
          <cell r="W949">
            <v>0</v>
          </cell>
        </row>
        <row r="950">
          <cell r="U950">
            <v>0.1</v>
          </cell>
          <cell r="W950">
            <v>0</v>
          </cell>
        </row>
        <row r="951">
          <cell r="U951">
            <v>0.1</v>
          </cell>
          <cell r="W951">
            <v>0</v>
          </cell>
        </row>
        <row r="952">
          <cell r="U952">
            <v>0.1</v>
          </cell>
          <cell r="W952">
            <v>0</v>
          </cell>
        </row>
        <row r="953">
          <cell r="U953">
            <v>0.1</v>
          </cell>
          <cell r="W953">
            <v>0</v>
          </cell>
        </row>
        <row r="954">
          <cell r="U954">
            <v>0.1</v>
          </cell>
          <cell r="W954">
            <v>0</v>
          </cell>
        </row>
        <row r="955">
          <cell r="U955">
            <v>0.1</v>
          </cell>
          <cell r="W955">
            <v>0</v>
          </cell>
        </row>
        <row r="956">
          <cell r="U956">
            <v>0.1</v>
          </cell>
          <cell r="W956">
            <v>0</v>
          </cell>
        </row>
        <row r="957">
          <cell r="U957">
            <v>0.1</v>
          </cell>
          <cell r="W957">
            <v>0</v>
          </cell>
        </row>
        <row r="958">
          <cell r="U958">
            <v>0.1</v>
          </cell>
          <cell r="W958">
            <v>0</v>
          </cell>
        </row>
        <row r="959">
          <cell r="U959">
            <v>0.1</v>
          </cell>
          <cell r="W959">
            <v>0</v>
          </cell>
        </row>
        <row r="960">
          <cell r="U960">
            <v>0.1</v>
          </cell>
          <cell r="W960">
            <v>0</v>
          </cell>
        </row>
        <row r="961">
          <cell r="U961">
            <v>0.1</v>
          </cell>
          <cell r="W961">
            <v>0</v>
          </cell>
        </row>
        <row r="962">
          <cell r="U962">
            <v>0.1</v>
          </cell>
          <cell r="W962">
            <v>0</v>
          </cell>
        </row>
        <row r="963">
          <cell r="U963">
            <v>0.1</v>
          </cell>
          <cell r="W963">
            <v>0</v>
          </cell>
        </row>
        <row r="964">
          <cell r="U964">
            <v>0.1</v>
          </cell>
          <cell r="W964">
            <v>0</v>
          </cell>
        </row>
        <row r="965">
          <cell r="U965">
            <v>0.1</v>
          </cell>
          <cell r="W965">
            <v>0</v>
          </cell>
        </row>
        <row r="966">
          <cell r="U966">
            <v>0.1</v>
          </cell>
          <cell r="W966">
            <v>0</v>
          </cell>
        </row>
        <row r="967">
          <cell r="U967">
            <v>0.1</v>
          </cell>
          <cell r="W967">
            <v>0</v>
          </cell>
        </row>
        <row r="968">
          <cell r="U968">
            <v>0.1</v>
          </cell>
          <cell r="W968">
            <v>0</v>
          </cell>
        </row>
        <row r="969">
          <cell r="U969">
            <v>0.1</v>
          </cell>
          <cell r="W969">
            <v>0</v>
          </cell>
        </row>
        <row r="970">
          <cell r="U970">
            <v>0.1</v>
          </cell>
          <cell r="W970">
            <v>0</v>
          </cell>
        </row>
        <row r="971">
          <cell r="U971">
            <v>0.1</v>
          </cell>
          <cell r="W971">
            <v>0</v>
          </cell>
        </row>
        <row r="972">
          <cell r="U972">
            <v>0.1</v>
          </cell>
          <cell r="W972">
            <v>0</v>
          </cell>
        </row>
        <row r="973">
          <cell r="U973">
            <v>0.1</v>
          </cell>
          <cell r="W973">
            <v>0</v>
          </cell>
        </row>
        <row r="974">
          <cell r="U974">
            <v>0.1</v>
          </cell>
          <cell r="W974">
            <v>0</v>
          </cell>
        </row>
        <row r="975">
          <cell r="U975">
            <v>0.1</v>
          </cell>
          <cell r="W975">
            <v>0</v>
          </cell>
        </row>
        <row r="976">
          <cell r="U976">
            <v>0.1</v>
          </cell>
          <cell r="W976">
            <v>0</v>
          </cell>
        </row>
        <row r="977">
          <cell r="U977">
            <v>0.1</v>
          </cell>
          <cell r="W977">
            <v>0</v>
          </cell>
        </row>
        <row r="978">
          <cell r="U978">
            <v>0.1</v>
          </cell>
          <cell r="W978">
            <v>0</v>
          </cell>
        </row>
        <row r="979">
          <cell r="U979">
            <v>0.1</v>
          </cell>
          <cell r="W979">
            <v>0</v>
          </cell>
        </row>
        <row r="980">
          <cell r="U980">
            <v>0.1</v>
          </cell>
          <cell r="W980">
            <v>0</v>
          </cell>
        </row>
        <row r="981">
          <cell r="U981">
            <v>0.1</v>
          </cell>
          <cell r="W981">
            <v>0</v>
          </cell>
        </row>
        <row r="982">
          <cell r="U982">
            <v>0.1</v>
          </cell>
          <cell r="W982">
            <v>0</v>
          </cell>
        </row>
        <row r="983">
          <cell r="U983">
            <v>0.1</v>
          </cell>
          <cell r="W983">
            <v>0</v>
          </cell>
        </row>
        <row r="984">
          <cell r="U984">
            <v>0.1</v>
          </cell>
          <cell r="W984">
            <v>0</v>
          </cell>
        </row>
        <row r="985">
          <cell r="U985">
            <v>0.1</v>
          </cell>
          <cell r="W985">
            <v>0</v>
          </cell>
        </row>
        <row r="986">
          <cell r="U986">
            <v>0.1</v>
          </cell>
          <cell r="W986">
            <v>0</v>
          </cell>
        </row>
        <row r="987">
          <cell r="U987">
            <v>0.1</v>
          </cell>
          <cell r="W987">
            <v>0</v>
          </cell>
        </row>
        <row r="988">
          <cell r="U988">
            <v>0.1</v>
          </cell>
          <cell r="W988">
            <v>0</v>
          </cell>
        </row>
        <row r="989">
          <cell r="U989">
            <v>0.1</v>
          </cell>
          <cell r="W989">
            <v>0</v>
          </cell>
        </row>
        <row r="990">
          <cell r="U990">
            <v>0.1</v>
          </cell>
          <cell r="W990">
            <v>0</v>
          </cell>
        </row>
        <row r="991">
          <cell r="U991">
            <v>0.1</v>
          </cell>
          <cell r="W991">
            <v>0</v>
          </cell>
        </row>
        <row r="992">
          <cell r="U992">
            <v>0.1</v>
          </cell>
          <cell r="W992">
            <v>0</v>
          </cell>
        </row>
        <row r="993">
          <cell r="U993">
            <v>0.1</v>
          </cell>
          <cell r="W993">
            <v>0</v>
          </cell>
        </row>
        <row r="994">
          <cell r="U994">
            <v>0.1</v>
          </cell>
          <cell r="W994">
            <v>0</v>
          </cell>
        </row>
        <row r="995">
          <cell r="U995">
            <v>0.1</v>
          </cell>
          <cell r="W995">
            <v>0</v>
          </cell>
        </row>
        <row r="996">
          <cell r="U996">
            <v>0.1</v>
          </cell>
          <cell r="W996">
            <v>0</v>
          </cell>
        </row>
        <row r="997">
          <cell r="U997">
            <v>0.1</v>
          </cell>
          <cell r="W997">
            <v>0</v>
          </cell>
        </row>
        <row r="998">
          <cell r="U998">
            <v>0.1</v>
          </cell>
          <cell r="W998">
            <v>0</v>
          </cell>
        </row>
        <row r="999">
          <cell r="U999">
            <v>0.1</v>
          </cell>
          <cell r="W999">
            <v>0</v>
          </cell>
        </row>
        <row r="1000">
          <cell r="U1000">
            <v>0.1</v>
          </cell>
          <cell r="W1000">
            <v>0</v>
          </cell>
        </row>
        <row r="1001">
          <cell r="U1001">
            <v>0.1</v>
          </cell>
          <cell r="W1001">
            <v>0</v>
          </cell>
        </row>
      </sheetData>
      <sheetData sheetId="1" refreshError="1">
        <row r="7">
          <cell r="A7" t="str">
            <v xml:space="preserve">Cty TNHH Taân Taán Thoï </v>
          </cell>
        </row>
        <row r="8">
          <cell r="A8" t="str">
            <v>Cty DV TM Saøi Goøn</v>
          </cell>
        </row>
        <row r="9">
          <cell r="A9" t="str">
            <v>Cty Vieãn Thoâng Quaân Ñoäi</v>
          </cell>
        </row>
        <row r="10">
          <cell r="A10" t="str">
            <v>Huyønh Kim Thaønh</v>
          </cell>
        </row>
        <row r="11">
          <cell r="A11" t="str">
            <v>Phaïm Thò Xuaân Lan</v>
          </cell>
        </row>
        <row r="12">
          <cell r="A12" t="str">
            <v>Khaùch vaõng lai</v>
          </cell>
        </row>
        <row r="13">
          <cell r="A13" t="str">
            <v>Cty TNHH TH Minh Ñöùc</v>
          </cell>
        </row>
        <row r="14">
          <cell r="A14" t="str">
            <v>CH Ñieän Maùy Thaønh Ñaït</v>
          </cell>
        </row>
      </sheetData>
      <sheetData sheetId="2" refreshError="1">
        <row r="4">
          <cell r="A4">
            <v>111</v>
          </cell>
          <cell r="B4" t="str">
            <v>Tieàn maët</v>
          </cell>
        </row>
        <row r="5">
          <cell r="A5">
            <v>112</v>
          </cell>
          <cell r="B5" t="str">
            <v>Tieàn gôûi NH = VNÑ</v>
          </cell>
        </row>
        <row r="6">
          <cell r="A6">
            <v>1122</v>
          </cell>
          <cell r="B6" t="str">
            <v>Tieàn gôûi NH = USD</v>
          </cell>
        </row>
        <row r="7">
          <cell r="A7">
            <v>131</v>
          </cell>
          <cell r="B7" t="str">
            <v>Phaûi thu cuûa khaùch haøng</v>
          </cell>
        </row>
        <row r="8">
          <cell r="A8">
            <v>133</v>
          </cell>
          <cell r="B8" t="str">
            <v>Thueá GTGT ñöôïc KT</v>
          </cell>
        </row>
        <row r="9">
          <cell r="A9">
            <v>1388</v>
          </cell>
          <cell r="B9" t="str">
            <v>Phaûi thu khaùc</v>
          </cell>
        </row>
        <row r="10">
          <cell r="A10">
            <v>141</v>
          </cell>
          <cell r="B10" t="str">
            <v>Taïm öùng</v>
          </cell>
        </row>
        <row r="11">
          <cell r="A11">
            <v>142</v>
          </cell>
          <cell r="B11" t="str">
            <v xml:space="preserve">Chi phí traû tröôùc </v>
          </cell>
        </row>
        <row r="12">
          <cell r="A12">
            <v>152</v>
          </cell>
          <cell r="B12" t="str">
            <v>Nguyeân lieäu, vaät lieäu</v>
          </cell>
        </row>
        <row r="13">
          <cell r="A13">
            <v>153</v>
          </cell>
          <cell r="B13" t="str">
            <v>Coâng cuï, lao ñoäng</v>
          </cell>
        </row>
        <row r="14">
          <cell r="A14">
            <v>154</v>
          </cell>
          <cell r="B14" t="str">
            <v>Chi phí saûn phaåm  dôû dang</v>
          </cell>
        </row>
        <row r="15">
          <cell r="A15">
            <v>155</v>
          </cell>
          <cell r="B15" t="str">
            <v>Thaønh phaåm</v>
          </cell>
        </row>
        <row r="16">
          <cell r="A16">
            <v>156</v>
          </cell>
          <cell r="B16" t="str">
            <v>Haøng Hoaù</v>
          </cell>
        </row>
        <row r="17">
          <cell r="A17" t="str">
            <v>1561A</v>
          </cell>
          <cell r="B17" t="str">
            <v>Haøng hoùa thöïc phaåm</v>
          </cell>
        </row>
        <row r="18">
          <cell r="A18" t="str">
            <v>1561B</v>
          </cell>
          <cell r="B18" t="str">
            <v>Haøng hoùa - Ñieän Thoaïi</v>
          </cell>
        </row>
        <row r="19">
          <cell r="A19" t="str">
            <v>1561C</v>
          </cell>
          <cell r="B19" t="str">
            <v>Haøng hoùa - Nhang muoãi</v>
          </cell>
        </row>
        <row r="20">
          <cell r="A20">
            <v>211</v>
          </cell>
          <cell r="B20" t="str">
            <v>Taøi saûn coá ñònh</v>
          </cell>
        </row>
        <row r="21">
          <cell r="A21">
            <v>214</v>
          </cell>
          <cell r="B21" t="str">
            <v>Khaáu hao TSCÑ</v>
          </cell>
        </row>
        <row r="22">
          <cell r="A22">
            <v>331</v>
          </cell>
          <cell r="B22" t="str">
            <v>Phaûi traû ngöôøi baùn</v>
          </cell>
        </row>
        <row r="23">
          <cell r="A23">
            <v>311</v>
          </cell>
          <cell r="B23" t="str">
            <v>Vay ngaén haïn</v>
          </cell>
        </row>
        <row r="24">
          <cell r="A24">
            <v>333</v>
          </cell>
          <cell r="B24" t="str">
            <v>Thuế và các khoản phải nộp</v>
          </cell>
        </row>
        <row r="25">
          <cell r="A25">
            <v>3331</v>
          </cell>
          <cell r="B25" t="str">
            <v>Thueá GTGT phaûi noäp</v>
          </cell>
        </row>
        <row r="26">
          <cell r="A26">
            <v>33311</v>
          </cell>
          <cell r="B26" t="str">
            <v>Thueá GTGT phaûi noäp haøng noäi ñòa</v>
          </cell>
        </row>
        <row r="27">
          <cell r="A27">
            <v>33312</v>
          </cell>
          <cell r="B27" t="str">
            <v>Thueá GTGT  haøng NK</v>
          </cell>
        </row>
        <row r="28">
          <cell r="A28">
            <v>3333</v>
          </cell>
          <cell r="B28" t="str">
            <v>Thueá Nhaäp khaåu</v>
          </cell>
        </row>
        <row r="29">
          <cell r="A29">
            <v>3334</v>
          </cell>
          <cell r="B29" t="str">
            <v>Thueá thu nhaäp DN</v>
          </cell>
        </row>
        <row r="30">
          <cell r="A30">
            <v>338</v>
          </cell>
          <cell r="B30" t="str">
            <v>Phaûi traû khaùc</v>
          </cell>
        </row>
        <row r="31">
          <cell r="A31">
            <v>335</v>
          </cell>
          <cell r="B31" t="str">
            <v>Chi phí phaûi traû</v>
          </cell>
        </row>
        <row r="32">
          <cell r="A32">
            <v>3338</v>
          </cell>
          <cell r="B32" t="str">
            <v>Thueá moân baøi</v>
          </cell>
        </row>
        <row r="33">
          <cell r="A33">
            <v>3383</v>
          </cell>
          <cell r="B33" t="str">
            <v>Baûo hieåm xaõ hoäi</v>
          </cell>
        </row>
        <row r="34">
          <cell r="A34">
            <v>3384</v>
          </cell>
          <cell r="B34" t="str">
            <v>Baûo hieåm y teá</v>
          </cell>
        </row>
        <row r="35">
          <cell r="A35">
            <v>3388</v>
          </cell>
          <cell r="B35" t="str">
            <v>Phaûi traõ phaûi noäp khaùc</v>
          </cell>
        </row>
        <row r="36">
          <cell r="A36">
            <v>334</v>
          </cell>
          <cell r="B36" t="str">
            <v>Phaûi traû löông CNV</v>
          </cell>
        </row>
        <row r="37">
          <cell r="A37">
            <v>411</v>
          </cell>
          <cell r="B37" t="str">
            <v xml:space="preserve">Nguoàn voán kinh doanh </v>
          </cell>
        </row>
        <row r="38">
          <cell r="A38">
            <v>4211</v>
          </cell>
          <cell r="B38" t="str">
            <v>Laõi SX chöa PP naêm tröôùc</v>
          </cell>
        </row>
        <row r="39">
          <cell r="A39">
            <v>421</v>
          </cell>
          <cell r="B39" t="str">
            <v>Laõi chöa phaân phoái naêm nay</v>
          </cell>
        </row>
        <row r="40">
          <cell r="A40">
            <v>4212</v>
          </cell>
          <cell r="B40" t="str">
            <v>Laõi chöa phaân phoái naêm nay</v>
          </cell>
        </row>
        <row r="41">
          <cell r="A41">
            <v>511</v>
          </cell>
          <cell r="B41" t="str">
            <v>Doanh thu baùn haøng</v>
          </cell>
        </row>
        <row r="42">
          <cell r="A42">
            <v>5112</v>
          </cell>
          <cell r="B42" t="str">
            <v>Doamh thu gia coâng haøng</v>
          </cell>
        </row>
        <row r="43">
          <cell r="A43">
            <v>515</v>
          </cell>
          <cell r="B43" t="str">
            <v>Thu nhaäp hoaït ñoäng TC</v>
          </cell>
        </row>
        <row r="44">
          <cell r="A44">
            <v>621</v>
          </cell>
          <cell r="B44" t="str">
            <v>Chi phí NVL tröïc tieáp</v>
          </cell>
        </row>
        <row r="45">
          <cell r="A45">
            <v>622</v>
          </cell>
          <cell r="B45" t="str">
            <v>Chi phí nhaân coâng tröïc tieáp</v>
          </cell>
        </row>
        <row r="46">
          <cell r="A46">
            <v>627</v>
          </cell>
          <cell r="B46" t="str">
            <v>Chi phí saûn xuaát chung</v>
          </cell>
        </row>
        <row r="47">
          <cell r="A47">
            <v>632</v>
          </cell>
          <cell r="B47" t="str">
            <v>Giaù voán baùn haøng</v>
          </cell>
        </row>
        <row r="48">
          <cell r="A48">
            <v>641</v>
          </cell>
          <cell r="B48" t="str">
            <v>Chi phí baùn haøng</v>
          </cell>
        </row>
        <row r="49">
          <cell r="A49">
            <v>642</v>
          </cell>
          <cell r="B49" t="str">
            <v>Chi phí quaûn lyù DN</v>
          </cell>
        </row>
        <row r="50">
          <cell r="A50">
            <v>635</v>
          </cell>
          <cell r="B50" t="str">
            <v>Chi phí taøi chính</v>
          </cell>
        </row>
        <row r="51">
          <cell r="A51">
            <v>711</v>
          </cell>
          <cell r="B51" t="str">
            <v>Thu nhaäp khaùc</v>
          </cell>
        </row>
        <row r="52">
          <cell r="A52">
            <v>811</v>
          </cell>
          <cell r="B52" t="str">
            <v>Chi phí khaùc</v>
          </cell>
        </row>
        <row r="53">
          <cell r="A53">
            <v>911</v>
          </cell>
          <cell r="B53" t="str">
            <v>Xaùc ñònh KQKD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ahang"/>
      <sheetName val="banhang"/>
      <sheetName val="THUCHI"/>
      <sheetName val="tonkho"/>
      <sheetName val="NH"/>
      <sheetName val="CNO"/>
      <sheetName val="DANHMUC"/>
      <sheetName val="bcd"/>
      <sheetName val="XL4Poppy"/>
      <sheetName val="NHAT KY"/>
      <sheetName val="ThongSo"/>
      <sheetName val="Danh muc"/>
    </sheetNames>
    <sheetDataSet>
      <sheetData sheetId="0" refreshError="1"/>
      <sheetData sheetId="1" refreshError="1"/>
      <sheetData sheetId="2" refreshError="1"/>
      <sheetData sheetId="3" refreshError="1"/>
      <sheetData sheetId="4" refreshError="1"/>
      <sheetData sheetId="5" refreshError="1"/>
      <sheetData sheetId="6">
        <row r="3">
          <cell r="A3" t="str">
            <v>CH</v>
          </cell>
          <cell r="B3" t="str">
            <v>CÖÛA HAØNG</v>
          </cell>
          <cell r="F3" t="str">
            <v>T1</v>
          </cell>
          <cell r="G3" t="str">
            <v>ÑTDÑ CDMA 090</v>
          </cell>
        </row>
        <row r="4">
          <cell r="A4" t="str">
            <v>KH1</v>
          </cell>
          <cell r="B4" t="str">
            <v>TAM THUAÄN</v>
          </cell>
          <cell r="F4" t="str">
            <v>T2</v>
          </cell>
          <cell r="G4" t="str">
            <v>ÑTDÑ CDMA 7130</v>
          </cell>
        </row>
        <row r="5">
          <cell r="A5" t="str">
            <v>KH10</v>
          </cell>
          <cell r="B5" t="str">
            <v>HÖÕU BAÈNG</v>
          </cell>
          <cell r="F5" t="str">
            <v>T3</v>
          </cell>
          <cell r="G5" t="str">
            <v>ÑTDÑ CDMA 780</v>
          </cell>
        </row>
        <row r="6">
          <cell r="A6" t="str">
            <v>KH11</v>
          </cell>
          <cell r="B6" t="str">
            <v>VIEÃN TÍN</v>
          </cell>
          <cell r="F6" t="str">
            <v>T4</v>
          </cell>
          <cell r="G6" t="str">
            <v>ÑTDÑ CDMA A10</v>
          </cell>
        </row>
        <row r="7">
          <cell r="A7" t="str">
            <v>KH12</v>
          </cell>
          <cell r="B7" t="str">
            <v>194 QUANG TRUNG</v>
          </cell>
          <cell r="F7" t="str">
            <v>T5</v>
          </cell>
          <cell r="G7" t="str">
            <v>ÑTDÑ CDMA A75</v>
          </cell>
        </row>
        <row r="8">
          <cell r="A8" t="str">
            <v>KH13</v>
          </cell>
          <cell r="B8" t="str">
            <v>THAØNH VINH</v>
          </cell>
          <cell r="F8" t="str">
            <v>T6</v>
          </cell>
          <cell r="G8" t="str">
            <v>ÑTDÑ CDMA C800</v>
          </cell>
        </row>
        <row r="9">
          <cell r="A9" t="str">
            <v>KH14</v>
          </cell>
          <cell r="B9" t="str">
            <v>TAÁN MINH</v>
          </cell>
          <cell r="F9" t="str">
            <v>T7</v>
          </cell>
          <cell r="G9" t="str">
            <v>ÑTDÑ CDMA DM515</v>
          </cell>
        </row>
        <row r="10">
          <cell r="A10" t="str">
            <v>KH15</v>
          </cell>
          <cell r="B10" t="str">
            <v>LEÂ HOAØNG</v>
          </cell>
          <cell r="F10" t="str">
            <v>T8</v>
          </cell>
          <cell r="G10" t="str">
            <v>ÑTDÑ CDMA NT1000</v>
          </cell>
        </row>
        <row r="11">
          <cell r="A11" t="str">
            <v>KH16</v>
          </cell>
          <cell r="B11" t="str">
            <v>VIEÃN THIEÂN</v>
          </cell>
          <cell r="F11" t="str">
            <v>T9</v>
          </cell>
          <cell r="G11" t="str">
            <v>ÑTDÑ CDMA X334</v>
          </cell>
        </row>
        <row r="12">
          <cell r="A12" t="str">
            <v>KH17</v>
          </cell>
          <cell r="B12" t="str">
            <v>KHANG NHI</v>
          </cell>
        </row>
        <row r="13">
          <cell r="A13" t="str">
            <v>KH18</v>
          </cell>
          <cell r="B13" t="str">
            <v>CH 277</v>
          </cell>
        </row>
        <row r="14">
          <cell r="A14" t="str">
            <v>KH19</v>
          </cell>
          <cell r="B14" t="str">
            <v>TIEÁN PHAÙT</v>
          </cell>
        </row>
        <row r="15">
          <cell r="A15" t="str">
            <v>KH2</v>
          </cell>
          <cell r="B15" t="str">
            <v>THAØNH COÂNG</v>
          </cell>
        </row>
        <row r="16">
          <cell r="A16" t="str">
            <v>KH20</v>
          </cell>
          <cell r="B16" t="str">
            <v>HOA HUEÄ</v>
          </cell>
          <cell r="F16" t="str">
            <v>N1</v>
          </cell>
          <cell r="G16" t="str">
            <v>ÑTDÑ NOKIA 7250I</v>
          </cell>
        </row>
        <row r="17">
          <cell r="A17" t="str">
            <v>KH21</v>
          </cell>
          <cell r="B17" t="str">
            <v>THIEÂN PHAÙT</v>
          </cell>
          <cell r="F17" t="str">
            <v>N2</v>
          </cell>
          <cell r="G17" t="str">
            <v>ÑTDÑ NOKIA 2100</v>
          </cell>
        </row>
        <row r="18">
          <cell r="A18" t="str">
            <v>KH22</v>
          </cell>
          <cell r="B18" t="str">
            <v>55 TRÖÔNG ÑÒNH</v>
          </cell>
          <cell r="F18" t="str">
            <v>N3</v>
          </cell>
          <cell r="G18" t="str">
            <v>ÑTDÑ NOKIA 3100</v>
          </cell>
        </row>
        <row r="19">
          <cell r="A19" t="str">
            <v>KH23</v>
          </cell>
          <cell r="B19" t="str">
            <v>TAÂM THAØNH TÍN</v>
          </cell>
          <cell r="F19" t="str">
            <v>N4</v>
          </cell>
          <cell r="G19" t="str">
            <v>ÑTDÑ NOKIA 3530</v>
          </cell>
        </row>
        <row r="20">
          <cell r="A20" t="str">
            <v>KH24</v>
          </cell>
          <cell r="B20" t="str">
            <v>HAÛI VOÏNG</v>
          </cell>
          <cell r="F20" t="str">
            <v>N5</v>
          </cell>
          <cell r="G20" t="str">
            <v>ÑTDÑ NOKIA 6100</v>
          </cell>
        </row>
        <row r="21">
          <cell r="A21" t="str">
            <v>KH25</v>
          </cell>
          <cell r="B21" t="str">
            <v>CAO GIA PHUÙ</v>
          </cell>
          <cell r="F21" t="str">
            <v>N6</v>
          </cell>
          <cell r="G21" t="str">
            <v>ÑTDÑ NOKIA 6108</v>
          </cell>
        </row>
        <row r="22">
          <cell r="A22" t="str">
            <v>KH26</v>
          </cell>
          <cell r="B22" t="str">
            <v>NGOÏC SÖÔNG</v>
          </cell>
          <cell r="F22" t="str">
            <v>N7</v>
          </cell>
          <cell r="G22" t="str">
            <v>ÑTDÑ NOKIA 7250</v>
          </cell>
        </row>
        <row r="23">
          <cell r="A23" t="str">
            <v>KH27</v>
          </cell>
          <cell r="B23" t="str">
            <v>FLASH TOOL</v>
          </cell>
          <cell r="F23" t="str">
            <v>N8</v>
          </cell>
          <cell r="G23" t="str">
            <v>ÑTDÑ NOKIA 8250</v>
          </cell>
        </row>
        <row r="24">
          <cell r="A24" t="str">
            <v>KH28</v>
          </cell>
          <cell r="B24" t="str">
            <v>ÑAÏI NAM</v>
          </cell>
        </row>
        <row r="25">
          <cell r="A25" t="str">
            <v>KH29</v>
          </cell>
          <cell r="B25" t="str">
            <v>NHAÄT MAI</v>
          </cell>
        </row>
        <row r="26">
          <cell r="A26" t="str">
            <v>KH3</v>
          </cell>
          <cell r="B26" t="str">
            <v>119 BAÏCH ÑAÈNG</v>
          </cell>
        </row>
        <row r="27">
          <cell r="A27" t="str">
            <v>KH30</v>
          </cell>
          <cell r="B27" t="str">
            <v>HOAØNG MAI</v>
          </cell>
        </row>
        <row r="28">
          <cell r="A28" t="str">
            <v>KH31</v>
          </cell>
          <cell r="B28" t="str">
            <v>UNITECH</v>
          </cell>
        </row>
        <row r="29">
          <cell r="A29" t="str">
            <v>KH32</v>
          </cell>
          <cell r="B29" t="str">
            <v>382 NKKN</v>
          </cell>
        </row>
        <row r="30">
          <cell r="A30" t="str">
            <v>KH33</v>
          </cell>
          <cell r="B30" t="str">
            <v>TOAØN THAÉNG</v>
          </cell>
        </row>
        <row r="31">
          <cell r="A31" t="str">
            <v>KH34</v>
          </cell>
          <cell r="B31" t="str">
            <v>THAÙI VAÂN</v>
          </cell>
          <cell r="F31" t="str">
            <v>S1</v>
          </cell>
          <cell r="G31" t="str">
            <v>ÑTDÑ SAMSUNG A800</v>
          </cell>
        </row>
        <row r="32">
          <cell r="A32" t="str">
            <v>KH35</v>
          </cell>
          <cell r="B32" t="str">
            <v>THANH QUANG</v>
          </cell>
          <cell r="F32" t="str">
            <v>S2</v>
          </cell>
          <cell r="G32" t="str">
            <v>ÑTDÑ SAMSUNG C100</v>
          </cell>
        </row>
        <row r="33">
          <cell r="A33" t="str">
            <v>KH36</v>
          </cell>
          <cell r="B33" t="str">
            <v>CH HAÏNH</v>
          </cell>
          <cell r="F33" t="str">
            <v>S3</v>
          </cell>
          <cell r="G33" t="str">
            <v>ÑTDÑ SAMSUNG E700</v>
          </cell>
        </row>
        <row r="34">
          <cell r="A34" t="str">
            <v>KH37</v>
          </cell>
          <cell r="B34" t="str">
            <v>PHUÙC TÍN</v>
          </cell>
          <cell r="F34" t="str">
            <v>S4</v>
          </cell>
          <cell r="G34" t="str">
            <v>ÑTDÑ SAMSUNG T400XT</v>
          </cell>
        </row>
        <row r="35">
          <cell r="A35" t="str">
            <v>KH38</v>
          </cell>
          <cell r="B35" t="str">
            <v>AÙ ÑOÂNG</v>
          </cell>
          <cell r="F35" t="str">
            <v>S5</v>
          </cell>
          <cell r="G35" t="str">
            <v>ÑTDÑ SAMSUNG X100</v>
          </cell>
        </row>
        <row r="36">
          <cell r="A36" t="str">
            <v>KH39</v>
          </cell>
          <cell r="B36" t="str">
            <v>TRÖÔØNG THÒNH</v>
          </cell>
          <cell r="F36" t="str">
            <v>S6</v>
          </cell>
          <cell r="G36" t="str">
            <v>ÑTDÑ SAMSUNG S200</v>
          </cell>
        </row>
        <row r="37">
          <cell r="A37" t="str">
            <v>KH4</v>
          </cell>
          <cell r="B37" t="str">
            <v>108 TRAÀN Q KHAÛI</v>
          </cell>
          <cell r="F37" t="str">
            <v>S7</v>
          </cell>
          <cell r="G37" t="str">
            <v>ÑTDÑ SAMSUNG S500</v>
          </cell>
        </row>
        <row r="38">
          <cell r="A38" t="str">
            <v>KH40</v>
          </cell>
          <cell r="B38" t="str">
            <v>HIEÄP PHAÙT</v>
          </cell>
          <cell r="F38" t="str">
            <v>S8</v>
          </cell>
          <cell r="G38" t="str">
            <v>ÑTDÑ SAMSUNG T400</v>
          </cell>
        </row>
        <row r="39">
          <cell r="A39" t="str">
            <v>KH41</v>
          </cell>
          <cell r="B39" t="str">
            <v>VIEÃN PHÖÔNG</v>
          </cell>
          <cell r="F39" t="str">
            <v>S9</v>
          </cell>
          <cell r="G39" t="str">
            <v>ÑTDÑ SAMSUNG E170</v>
          </cell>
        </row>
        <row r="40">
          <cell r="A40" t="str">
            <v>KH42</v>
          </cell>
          <cell r="B40" t="str">
            <v>THANH PHÖÔNG</v>
          </cell>
          <cell r="F40" t="str">
            <v>S10</v>
          </cell>
          <cell r="G40" t="str">
            <v>ÑTDÑ SAMSUNG E250</v>
          </cell>
        </row>
        <row r="41">
          <cell r="A41" t="str">
            <v>KH43</v>
          </cell>
          <cell r="B41" t="str">
            <v>TIEÁN ÑAÏT</v>
          </cell>
        </row>
        <row r="42">
          <cell r="A42" t="str">
            <v>KH44</v>
          </cell>
          <cell r="B42" t="str">
            <v>VAÊN CHÍN</v>
          </cell>
        </row>
        <row r="43">
          <cell r="A43" t="str">
            <v>KH45</v>
          </cell>
          <cell r="B43" t="str">
            <v>TAÂN ÑAÏI THAØNH</v>
          </cell>
        </row>
        <row r="44">
          <cell r="A44" t="str">
            <v>KH46</v>
          </cell>
          <cell r="B44" t="str">
            <v>CH HAÈNG</v>
          </cell>
        </row>
        <row r="45">
          <cell r="A45" t="str">
            <v>KH47</v>
          </cell>
          <cell r="B45" t="str">
            <v>VIEÄT HÖNG</v>
          </cell>
        </row>
        <row r="46">
          <cell r="A46" t="str">
            <v>KH48</v>
          </cell>
          <cell r="B46" t="str">
            <v>205 TRAÀN H ÑAÏO</v>
          </cell>
          <cell r="F46" t="str">
            <v>M1</v>
          </cell>
          <cell r="G46" t="str">
            <v>ÑTDÑ MOTOROLA C350</v>
          </cell>
        </row>
        <row r="47">
          <cell r="A47" t="str">
            <v>KH49</v>
          </cell>
          <cell r="B47" t="str">
            <v>LEÂ THAØNH</v>
          </cell>
          <cell r="F47" t="str">
            <v>M2</v>
          </cell>
          <cell r="G47" t="str">
            <v>ÑTDÑ PANASONIC GD35</v>
          </cell>
        </row>
        <row r="48">
          <cell r="A48" t="str">
            <v>KH5</v>
          </cell>
          <cell r="B48" t="str">
            <v>BHA BAÏCH ÑAÈNG</v>
          </cell>
          <cell r="F48" t="str">
            <v>M3</v>
          </cell>
          <cell r="G48" t="str">
            <v>ÑTDÑ MOTOROLA T190</v>
          </cell>
        </row>
        <row r="49">
          <cell r="A49" t="str">
            <v>KH50</v>
          </cell>
          <cell r="B49" t="str">
            <v>V P T</v>
          </cell>
          <cell r="F49" t="str">
            <v>M4</v>
          </cell>
          <cell r="G49" t="str">
            <v>ÑTDÑ VG270</v>
          </cell>
        </row>
        <row r="50">
          <cell r="A50" t="str">
            <v>KH51</v>
          </cell>
          <cell r="B50" t="str">
            <v>THUÙY CHI</v>
          </cell>
        </row>
        <row r="51">
          <cell r="A51" t="str">
            <v>KH52</v>
          </cell>
          <cell r="B51" t="str">
            <v>CH 496</v>
          </cell>
        </row>
        <row r="52">
          <cell r="A52" t="str">
            <v>KH53</v>
          </cell>
          <cell r="B52" t="str">
            <v>BH A</v>
          </cell>
        </row>
        <row r="53">
          <cell r="A53" t="str">
            <v>KH54</v>
          </cell>
          <cell r="B53" t="str">
            <v>VIEÃN TUÙ</v>
          </cell>
          <cell r="F53" t="str">
            <v>C1</v>
          </cell>
          <cell r="G53" t="str">
            <v>SFONE</v>
          </cell>
        </row>
        <row r="54">
          <cell r="A54" t="str">
            <v>KH55</v>
          </cell>
          <cell r="B54" t="str">
            <v>TOÅNG FIMEXCO</v>
          </cell>
          <cell r="F54" t="str">
            <v>C2</v>
          </cell>
          <cell r="G54" t="str">
            <v>SCARD</v>
          </cell>
        </row>
        <row r="55">
          <cell r="A55" t="str">
            <v>KH56</v>
          </cell>
          <cell r="B55" t="str">
            <v>VTEL</v>
          </cell>
          <cell r="F55" t="str">
            <v>C3</v>
          </cell>
          <cell r="G55" t="str">
            <v>S100</v>
          </cell>
        </row>
        <row r="56">
          <cell r="A56" t="str">
            <v>KH57</v>
          </cell>
          <cell r="B56" t="str">
            <v>HUY TRAÀN</v>
          </cell>
          <cell r="F56" t="str">
            <v>C4</v>
          </cell>
          <cell r="G56" t="str">
            <v>S200</v>
          </cell>
        </row>
        <row r="57">
          <cell r="A57" t="str">
            <v>KH58</v>
          </cell>
          <cell r="B57" t="str">
            <v>THIEÂN THOÀNG</v>
          </cell>
          <cell r="F57" t="str">
            <v>C5</v>
          </cell>
          <cell r="G57" t="str">
            <v>S300</v>
          </cell>
        </row>
        <row r="58">
          <cell r="A58" t="str">
            <v>KH59</v>
          </cell>
          <cell r="B58" t="str">
            <v>MEÂKOÂNG</v>
          </cell>
          <cell r="F58" t="str">
            <v>C6</v>
          </cell>
          <cell r="G58" t="str">
            <v>S500</v>
          </cell>
        </row>
        <row r="59">
          <cell r="A59" t="str">
            <v>KH6</v>
          </cell>
          <cell r="B59" t="str">
            <v>DUY PHAÙT</v>
          </cell>
          <cell r="F59" t="str">
            <v>C7</v>
          </cell>
          <cell r="G59" t="str">
            <v>M100</v>
          </cell>
        </row>
        <row r="60">
          <cell r="A60" t="str">
            <v>KH60</v>
          </cell>
          <cell r="B60" t="str">
            <v>PHUÙC HAÛI</v>
          </cell>
          <cell r="F60" t="str">
            <v>C8</v>
          </cell>
          <cell r="G60" t="str">
            <v>M200</v>
          </cell>
        </row>
        <row r="61">
          <cell r="A61" t="str">
            <v>KH61</v>
          </cell>
          <cell r="B61" t="str">
            <v>SUNIMEX</v>
          </cell>
          <cell r="F61" t="str">
            <v>C9</v>
          </cell>
          <cell r="G61" t="str">
            <v>M300</v>
          </cell>
        </row>
        <row r="62">
          <cell r="A62" t="str">
            <v>KH7</v>
          </cell>
          <cell r="B62" t="str">
            <v>D V T</v>
          </cell>
          <cell r="F62" t="str">
            <v>C10</v>
          </cell>
          <cell r="G62" t="str">
            <v>M500</v>
          </cell>
        </row>
        <row r="63">
          <cell r="A63" t="str">
            <v>KH8</v>
          </cell>
          <cell r="B63" t="str">
            <v xml:space="preserve">THANH BÌNH </v>
          </cell>
          <cell r="F63" t="str">
            <v>C11</v>
          </cell>
          <cell r="G63" t="str">
            <v>MOBI 4U</v>
          </cell>
        </row>
        <row r="64">
          <cell r="A64" t="str">
            <v>KH9</v>
          </cell>
          <cell r="B64" t="str">
            <v>FIVE START</v>
          </cell>
          <cell r="F64" t="str">
            <v>C12</v>
          </cell>
          <cell r="G64" t="str">
            <v>MOBI CARD</v>
          </cell>
        </row>
        <row r="65">
          <cell r="A65" t="str">
            <v>NV1</v>
          </cell>
          <cell r="B65" t="str">
            <v>TUØNG</v>
          </cell>
          <cell r="F65" t="str">
            <v>C13</v>
          </cell>
          <cell r="G65" t="str">
            <v>BOÄ ROÏN GOÙI MOBICARD</v>
          </cell>
        </row>
        <row r="66">
          <cell r="A66" t="str">
            <v>NV2</v>
          </cell>
          <cell r="B66" t="str">
            <v>THAÙI</v>
          </cell>
          <cell r="F66" t="str">
            <v>C14</v>
          </cell>
          <cell r="G66" t="str">
            <v>V100</v>
          </cell>
        </row>
        <row r="67">
          <cell r="A67" t="str">
            <v>NV3</v>
          </cell>
          <cell r="B67" t="str">
            <v>DUÕNG</v>
          </cell>
          <cell r="F67" t="str">
            <v>C15</v>
          </cell>
          <cell r="G67" t="str">
            <v>V200</v>
          </cell>
        </row>
        <row r="68">
          <cell r="A68" t="str">
            <v>NV4</v>
          </cell>
          <cell r="B68" t="str">
            <v>THOÂNG</v>
          </cell>
          <cell r="F68" t="str">
            <v>C16</v>
          </cell>
          <cell r="G68" t="str">
            <v>V300</v>
          </cell>
        </row>
        <row r="69">
          <cell r="A69" t="str">
            <v>NV5</v>
          </cell>
          <cell r="B69" t="str">
            <v>TOAÛN</v>
          </cell>
          <cell r="F69" t="str">
            <v>C17</v>
          </cell>
          <cell r="G69" t="str">
            <v>V500</v>
          </cell>
        </row>
        <row r="70">
          <cell r="A70" t="str">
            <v>NV6</v>
          </cell>
          <cell r="B70" t="str">
            <v>TÍN</v>
          </cell>
          <cell r="F70" t="str">
            <v>C18</v>
          </cell>
          <cell r="G70" t="str">
            <v>VINAKIT</v>
          </cell>
        </row>
        <row r="71">
          <cell r="A71" t="str">
            <v>NV7</v>
          </cell>
          <cell r="B71" t="str">
            <v>NGHÓA</v>
          </cell>
          <cell r="F71" t="str">
            <v>C19</v>
          </cell>
          <cell r="G71" t="str">
            <v>VINA DAILY</v>
          </cell>
        </row>
        <row r="72">
          <cell r="A72" t="str">
            <v>NV8</v>
          </cell>
          <cell r="B72" t="str">
            <v>KHAÛI</v>
          </cell>
          <cell r="F72" t="str">
            <v>C20</v>
          </cell>
          <cell r="G72" t="str">
            <v>CARD 177 50Ñ</v>
          </cell>
        </row>
        <row r="73">
          <cell r="A73" t="str">
            <v>KL</v>
          </cell>
          <cell r="B73" t="str">
            <v>KHAÙCH LEÕ</v>
          </cell>
          <cell r="F73" t="str">
            <v>C21</v>
          </cell>
          <cell r="G73" t="str">
            <v>CARD 177 100Ñ</v>
          </cell>
        </row>
        <row r="74">
          <cell r="A74" t="str">
            <v>K1</v>
          </cell>
          <cell r="B74" t="str">
            <v>S TELECOM</v>
          </cell>
          <cell r="F74" t="str">
            <v>C22</v>
          </cell>
          <cell r="G74" t="str">
            <v>CARD 177 200Ñ</v>
          </cell>
        </row>
        <row r="75">
          <cell r="A75" t="str">
            <v>K2</v>
          </cell>
          <cell r="B75" t="str">
            <v>SAVICO</v>
          </cell>
          <cell r="F75" t="str">
            <v>C23</v>
          </cell>
          <cell r="G75" t="str">
            <v>CARD 177 300Ñ</v>
          </cell>
        </row>
        <row r="76">
          <cell r="A76" t="str">
            <v>K3</v>
          </cell>
          <cell r="B76" t="str">
            <v>TAÂN NGUYEÂN NGUYEÂN</v>
          </cell>
          <cell r="F76" t="str">
            <v>C24</v>
          </cell>
          <cell r="G76" t="str">
            <v>EASY.COM</v>
          </cell>
        </row>
        <row r="77">
          <cell r="A77" t="str">
            <v>K4</v>
          </cell>
          <cell r="B77" t="str">
            <v>FPT</v>
          </cell>
          <cell r="F77" t="str">
            <v>C25</v>
          </cell>
          <cell r="G77" t="str">
            <v>PRE-POST</v>
          </cell>
        </row>
        <row r="78">
          <cell r="A78" t="str">
            <v>K5</v>
          </cell>
          <cell r="B78" t="str">
            <v>NGUYEÂN TRAÀN</v>
          </cell>
          <cell r="F78" t="str">
            <v>A1</v>
          </cell>
          <cell r="G78" t="str">
            <v>ANTEN SAÉT</v>
          </cell>
        </row>
        <row r="79">
          <cell r="A79" t="str">
            <v>K6</v>
          </cell>
          <cell r="B79" t="str">
            <v>VIEÃN THOÂNG NAM</v>
          </cell>
          <cell r="F79" t="str">
            <v>A2</v>
          </cell>
          <cell r="G79" t="str">
            <v>ANTEN ÑEØN</v>
          </cell>
        </row>
        <row r="80">
          <cell r="A80" t="str">
            <v>K7</v>
          </cell>
          <cell r="B80" t="str">
            <v>SPT</v>
          </cell>
          <cell r="F80" t="str">
            <v>A3</v>
          </cell>
          <cell r="G80" t="str">
            <v>BAO DA TRONG</v>
          </cell>
        </row>
        <row r="81">
          <cell r="A81" t="str">
            <v>K8</v>
          </cell>
          <cell r="B81" t="str">
            <v>TIEÁN VINH</v>
          </cell>
          <cell r="F81" t="str">
            <v>A4</v>
          </cell>
          <cell r="G81" t="str">
            <v>BAO DA ZIN</v>
          </cell>
        </row>
        <row r="82">
          <cell r="A82" t="str">
            <v>K9</v>
          </cell>
          <cell r="B82" t="str">
            <v>SAM THOÂNG</v>
          </cell>
          <cell r="F82" t="str">
            <v>A5</v>
          </cell>
          <cell r="G82" t="str">
            <v>BAØN PHÍM 6510</v>
          </cell>
        </row>
        <row r="83">
          <cell r="A83" t="str">
            <v>K10</v>
          </cell>
          <cell r="B83" t="str">
            <v>ANH MINH</v>
          </cell>
          <cell r="F83" t="str">
            <v>A6</v>
          </cell>
          <cell r="G83" t="str">
            <v>BAØN PHÍM 8210</v>
          </cell>
        </row>
        <row r="84">
          <cell r="A84" t="str">
            <v>K11</v>
          </cell>
          <cell r="B84" t="str">
            <v>THIEÂN THOÂNG</v>
          </cell>
          <cell r="F84" t="str">
            <v>A7</v>
          </cell>
          <cell r="G84" t="str">
            <v>BAØN PHÍM 8310</v>
          </cell>
        </row>
        <row r="85">
          <cell r="A85" t="str">
            <v>K12</v>
          </cell>
          <cell r="B85" t="str">
            <v>ÑAÊNG KHOA</v>
          </cell>
          <cell r="F85" t="str">
            <v>A8</v>
          </cell>
          <cell r="G85" t="str">
            <v>BAØN PHÍM 8310 ZIN</v>
          </cell>
        </row>
        <row r="86">
          <cell r="A86" t="str">
            <v>K13</v>
          </cell>
          <cell r="B86" t="str">
            <v>SAVITEL</v>
          </cell>
          <cell r="F86" t="str">
            <v>A9</v>
          </cell>
          <cell r="G86" t="str">
            <v>DAÂY ÑEO DAØI</v>
          </cell>
        </row>
        <row r="87">
          <cell r="A87" t="str">
            <v>K14</v>
          </cell>
          <cell r="B87" t="str">
            <v>VK</v>
          </cell>
          <cell r="F87" t="str">
            <v>A10</v>
          </cell>
          <cell r="G87" t="str">
            <v>DAÂY DEO KIEÅU</v>
          </cell>
        </row>
        <row r="88">
          <cell r="A88" t="str">
            <v>K15</v>
          </cell>
          <cell r="B88" t="str">
            <v>MIEÀN ÑOÂNG</v>
          </cell>
          <cell r="F88" t="str">
            <v>A11</v>
          </cell>
          <cell r="G88" t="str">
            <v>DAÂY DEO NGAÉN</v>
          </cell>
        </row>
        <row r="89">
          <cell r="A89" t="str">
            <v>K16</v>
          </cell>
          <cell r="B89" t="str">
            <v>167 NG THAÙI HOÏC</v>
          </cell>
          <cell r="F89" t="str">
            <v>A12</v>
          </cell>
          <cell r="G89" t="str">
            <v>DAÙN ÑEØN</v>
          </cell>
        </row>
        <row r="90">
          <cell r="A90" t="str">
            <v>K17</v>
          </cell>
          <cell r="B90" t="str">
            <v>74 OÂNG BÍCH KHIEÂM</v>
          </cell>
          <cell r="F90" t="str">
            <v>A13</v>
          </cell>
          <cell r="G90" t="str">
            <v>GHEÁ NHUNG</v>
          </cell>
        </row>
        <row r="91">
          <cell r="A91" t="str">
            <v>K18</v>
          </cell>
          <cell r="B91" t="str">
            <v>THANH TAÂM</v>
          </cell>
          <cell r="F91" t="str">
            <v>A14</v>
          </cell>
          <cell r="G91" t="str">
            <v>GHEÁ SAÉT</v>
          </cell>
        </row>
        <row r="92">
          <cell r="A92" t="str">
            <v>K19</v>
          </cell>
          <cell r="B92" t="str">
            <v>NHAÁT PHÖÔNG</v>
          </cell>
          <cell r="F92" t="str">
            <v>A15</v>
          </cell>
          <cell r="G92" t="str">
            <v>TAI NGHE 7250</v>
          </cell>
        </row>
        <row r="93">
          <cell r="F93" t="str">
            <v>A16</v>
          </cell>
          <cell r="G93" t="str">
            <v>TAI NGHE 8210</v>
          </cell>
        </row>
        <row r="94">
          <cell r="F94" t="str">
            <v>A17</v>
          </cell>
          <cell r="G94" t="str">
            <v>TAI NGHE 8310</v>
          </cell>
        </row>
        <row r="95">
          <cell r="F95" t="str">
            <v>A18</v>
          </cell>
          <cell r="G95" t="str">
            <v>NAÉP LÖNG 8210</v>
          </cell>
        </row>
        <row r="96">
          <cell r="F96" t="str">
            <v>A19</v>
          </cell>
          <cell r="G96" t="str">
            <v>PIN 8210 LOÂ</v>
          </cell>
        </row>
        <row r="97">
          <cell r="F97" t="str">
            <v>A20</v>
          </cell>
          <cell r="G97" t="str">
            <v>PIN 8210 ZIN</v>
          </cell>
        </row>
        <row r="98">
          <cell r="F98" t="str">
            <v>A21</v>
          </cell>
          <cell r="G98" t="str">
            <v>PIN KORACELL</v>
          </cell>
        </row>
        <row r="99">
          <cell r="F99" t="str">
            <v>A22</v>
          </cell>
          <cell r="G99" t="str">
            <v>SAÏC 7210</v>
          </cell>
        </row>
        <row r="100">
          <cell r="F100" t="str">
            <v>A23</v>
          </cell>
          <cell r="G100" t="str">
            <v>SAÏC LOÂ</v>
          </cell>
        </row>
        <row r="101">
          <cell r="F101" t="str">
            <v>A24</v>
          </cell>
          <cell r="G101" t="str">
            <v>SAÏC NOKIA</v>
          </cell>
        </row>
        <row r="102">
          <cell r="F102" t="str">
            <v>A25</v>
          </cell>
          <cell r="G102" t="str">
            <v>SAÏC SAMSUNG ZIN</v>
          </cell>
        </row>
        <row r="103">
          <cell r="F103" t="str">
            <v>A26</v>
          </cell>
          <cell r="G103" t="str">
            <v>SAÏC ÑEÁ 6100</v>
          </cell>
        </row>
        <row r="104">
          <cell r="F104" t="str">
            <v>A27</v>
          </cell>
          <cell r="G104" t="str">
            <v>SAÏC ÑEÁ 8210</v>
          </cell>
        </row>
        <row r="105">
          <cell r="F105" t="str">
            <v>A28</v>
          </cell>
          <cell r="G105" t="str">
            <v>SAÏC ÑEÁ SAMSUNG</v>
          </cell>
        </row>
        <row r="106">
          <cell r="F106" t="str">
            <v>A29</v>
          </cell>
          <cell r="G106" t="str">
            <v>VOÕ 6100</v>
          </cell>
        </row>
        <row r="107">
          <cell r="F107" t="str">
            <v>A30</v>
          </cell>
          <cell r="G107" t="str">
            <v>VOÕ 6510 LOÂ</v>
          </cell>
        </row>
        <row r="108">
          <cell r="F108" t="str">
            <v>A31</v>
          </cell>
          <cell r="G108" t="str">
            <v>VOÕ 6510 ZIN THEO MAÙY</v>
          </cell>
        </row>
        <row r="109">
          <cell r="F109" t="str">
            <v>A32</v>
          </cell>
          <cell r="G109" t="str">
            <v>VOÕ 6610</v>
          </cell>
        </row>
        <row r="110">
          <cell r="F110" t="str">
            <v>A33</v>
          </cell>
          <cell r="G110" t="str">
            <v>VOÕ 7210 LOÂ</v>
          </cell>
        </row>
        <row r="111">
          <cell r="F111" t="str">
            <v>A34</v>
          </cell>
          <cell r="G111" t="str">
            <v>VOÕ 7210 ZIN THEO MAÙY</v>
          </cell>
        </row>
        <row r="112">
          <cell r="F112" t="str">
            <v>A35</v>
          </cell>
          <cell r="G112" t="str">
            <v>VOÕ 7250 LOÂ</v>
          </cell>
        </row>
        <row r="113">
          <cell r="F113" t="str">
            <v>A36</v>
          </cell>
          <cell r="G113" t="str">
            <v>VOÕ 8210 ZIN LK</v>
          </cell>
        </row>
        <row r="114">
          <cell r="F114" t="str">
            <v>A37</v>
          </cell>
          <cell r="G114" t="str">
            <v>VOÕ 8210 LOÂ</v>
          </cell>
        </row>
        <row r="115">
          <cell r="F115" t="str">
            <v>A38</v>
          </cell>
          <cell r="G115" t="str">
            <v>VOÕ 8250 ZIN LK</v>
          </cell>
        </row>
        <row r="116">
          <cell r="F116" t="str">
            <v>A39</v>
          </cell>
          <cell r="G116" t="str">
            <v>VOÕ 8250 LOÂ</v>
          </cell>
        </row>
        <row r="117">
          <cell r="F117" t="str">
            <v>A40</v>
          </cell>
          <cell r="G117" t="str">
            <v>VOÕ 8250 ZIN THEO MAÙY</v>
          </cell>
        </row>
        <row r="118">
          <cell r="F118" t="str">
            <v>A41</v>
          </cell>
          <cell r="G118" t="str">
            <v>VOÕ 8310 ZIN LK</v>
          </cell>
        </row>
        <row r="119">
          <cell r="F119" t="str">
            <v>A42</v>
          </cell>
          <cell r="G119" t="str">
            <v>VOÕ 8310 LOÂ</v>
          </cell>
        </row>
        <row r="120">
          <cell r="F120" t="str">
            <v>A43</v>
          </cell>
          <cell r="G120" t="str">
            <v>VOÕ 8310 ZIN THEO MAÙY</v>
          </cell>
        </row>
      </sheetData>
      <sheetData sheetId="7" refreshError="1"/>
      <sheetData sheetId="8" refreshError="1"/>
      <sheetData sheetId="9" refreshError="1"/>
      <sheetData sheetId="10" refreshError="1"/>
      <sheetData sheetId="1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Tay Ninh"/>
      <sheetName val="Don gia DakLaK"/>
      <sheetName val="Dinh muc tu van"/>
      <sheetName val="Don gia TBA vung I"/>
      <sheetName val="tmdt TBA 110 kV CuJut"/>
      <sheetName val="TMDT TBA 11O KV GO DAU"/>
      <sheetName val="TH phan lap dat dien"/>
      <sheetName val="BTH VL-NC-M lap dat"/>
      <sheetName val="TH phan xay dung"/>
      <sheetName val="Phan xay dung"/>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LKVL-CK-HT-GD1"/>
      <sheetName val="TONGKE-HT"/>
      <sheetName val="V.c noi bo"/>
      <sheetName val="DG"/>
      <sheetName val="CAN DOI - KET QUA"/>
      <sheetName val="BGD"/>
      <sheetName val="KCS"/>
      <sheetName val="KD"/>
      <sheetName val="KH"/>
      <sheetName val="KT"/>
      <sheetName val="KTNL"/>
      <sheetName val="PX-SX"/>
      <sheetName val="TC"/>
      <sheetName val="Lcau - Lxuc"/>
      <sheetName val="CDPS"/>
      <sheetName val="Nha dieu kh"/>
      <sheetName val="tong du toan"/>
      <sheetName val="Nɧoai舠tro艩"/>
      <sheetName val="PCCɃ"/>
      <sheetName val="T职 PC聃C"/>
      <sheetName val="Don_gia_DakLaK"/>
      <sheetName val="Don_gia_Tay_Ninh"/>
      <sheetName val="Dinh_muc_tu_van"/>
      <sheetName val="Don_gia_TBA_vung_I"/>
      <sheetName val="tmdt_TBA_110_kV_CuJut"/>
      <sheetName val="TMDT_TBA_11O_KV_GO_DAU"/>
      <sheetName val="TH_phan_lap_dat_dien"/>
      <sheetName val="BTH_VL-NC-M_lap_dat"/>
      <sheetName val="TH_phan_xay_dung"/>
      <sheetName val="Phan_xay_dung"/>
      <sheetName val="TH_DUONG_"/>
      <sheetName val="TL_duong_giao_thong"/>
      <sheetName val="TH_san_nen"/>
      <sheetName val="san_nen"/>
      <sheetName val="TL_san_nen"/>
      <sheetName val="TH_hang_rao"/>
      <sheetName val="hang_rao_"/>
      <sheetName val="TL_hang_rao"/>
      <sheetName val="TH_muong_cap"/>
      <sheetName val="Muong_cap"/>
      <sheetName val="Tien_luong_muong_cap"/>
      <sheetName val="TH_nha_dieu_khien"/>
      <sheetName val="Nha_dieu_khien"/>
      <sheetName val="TL_nha_dieu_khien"/>
      <sheetName val="TH_nha_dieu_hanh_SX"/>
      <sheetName val="Nha_dieu_hanh_SX"/>
      <sheetName val="TL_Nha_dieu_hanh_SX"/>
      <sheetName val="TH_ngoai_troi"/>
      <sheetName val="Ngoai_troi"/>
      <sheetName val="TL_ngoai_troi"/>
      <sheetName val="TH_PCCC"/>
      <sheetName val="TL_PCCC"/>
      <sheetName val="V_c_noi_bo"/>
      <sheetName val="Lcau_-_Lxuc"/>
      <sheetName val="TL `uong gi`o thong"/>
      <sheetName val="hanf rao "/>
      <sheetName val="Tien luong muojg cap"/>
      <sheetName val="TL nha dieq khien"/>
      <sheetName val="Nha dieu kh_x005f_x0000_Tn"/>
      <sheetName val="CTGS"/>
      <sheetName val="CANDOI"/>
      <sheetName val="MATK"/>
      <sheetName val="DanhMuc"/>
      <sheetName val="BR"/>
      <sheetName val="nkc"/>
      <sheetName val="Nha dieu kh?Tn"/>
      <sheetName val="Nha dieu kh_Tn"/>
      <sheetName val="B341_NV"/>
      <sheetName val="P3"/>
      <sheetName val="Don_gia_DakLaK1"/>
      <sheetName val="Don_gia_Tay_Ninh1"/>
      <sheetName val="Dinh_muc_tu_van1"/>
      <sheetName val="Don_gia_TBA_vung_I1"/>
      <sheetName val="tmdt_TBA_110_kV_CuJut1"/>
      <sheetName val="TMDT_TBA_11O_KV_GO_DAU1"/>
      <sheetName val="TH_phan_lap_dat_dien1"/>
      <sheetName val="BTH_VL-NC-M_lap_dat1"/>
      <sheetName val="TH_phan_xay_dung1"/>
      <sheetName val="Phan_xay_dung1"/>
      <sheetName val="TH_DUONG_1"/>
      <sheetName val="TL_duong_giao_thong1"/>
      <sheetName val="TH_san_nen1"/>
      <sheetName val="san_nen1"/>
      <sheetName val="TL_san_nen1"/>
      <sheetName val="TH_hang_rao1"/>
      <sheetName val="hang_rao_1"/>
      <sheetName val="TL_hang_rao1"/>
      <sheetName val="TH_muong_cap1"/>
      <sheetName val="Muong_cap1"/>
      <sheetName val="Tien_luong_muong_cap1"/>
      <sheetName val="TH_nha_dieu_khien1"/>
      <sheetName val="Nha_dieu_khien1"/>
      <sheetName val="TL_nha_dieu_khien1"/>
      <sheetName val="TH_nha_dieu_hanh_SX1"/>
      <sheetName val="Nha_dieu_hanh_SX1"/>
      <sheetName val="TL_Nha_dieu_hanh_SX1"/>
      <sheetName val="TH_ngoai_troi1"/>
      <sheetName val="Ngoai_troi1"/>
      <sheetName val="TL_ngoai_troi1"/>
      <sheetName val="TH_PCCC1"/>
      <sheetName val="TL_PCCC1"/>
      <sheetName val="dnc4"/>
      <sheetName val="Headlines"/>
      <sheetName val="DON GIA"/>
      <sheetName val="TBA va DZ dau noi 110 kV Go Dau"/>
      <sheetName val="SDDK"/>
      <sheetName val="H6-Equity"/>
      <sheetName val="XL4Poppy"/>
      <sheetName val="XL4Poppy (2)"/>
      <sheetName val="TB1"/>
      <sheetName val="TB10"/>
      <sheetName val="TB11"/>
      <sheetName val="TB12"/>
      <sheetName val="TB14"/>
      <sheetName val="TB15"/>
      <sheetName val="TB16"/>
      <sheetName val="TB18"/>
      <sheetName val="TB19"/>
      <sheetName val="TB2"/>
      <sheetName val="TB20"/>
      <sheetName val="TB21"/>
      <sheetName val="TB23"/>
      <sheetName val="TB25"/>
      <sheetName val="TB26"/>
      <sheetName val="TB27"/>
      <sheetName val="TB28"/>
      <sheetName val="TB3"/>
      <sheetName val="TB4"/>
      <sheetName val="TB5"/>
      <sheetName val="TB6"/>
      <sheetName val="TB7"/>
      <sheetName val="TB8"/>
      <sheetName val="TB9"/>
      <sheetName val="CHUNGTU"/>
      <sheetName val="Tyen luong muong cap"/>
      <sheetName val="Nha dieu ha~h SX"/>
      <sheetName val="Control panel"/>
      <sheetName val="Xuly_DTHU"/>
      <sheetName val="BKNXT"/>
      <sheetName val="CTNX"/>
      <sheetName val="NHATKY"/>
      <sheetName val="DMKH"/>
      <sheetName val="DmChitiet"/>
      <sheetName val="B4 Bang diem cho cac yeu to"/>
      <sheetName val="B5 Tong hop diem"/>
      <sheetName val="MASO"/>
      <sheetName val="CTGS 12"/>
      <sheetName val="Nha dieu kh_x0000_Tn"/>
    </sheetNames>
    <sheetDataSet>
      <sheetData sheetId="0" refreshError="1">
        <row r="5">
          <cell r="A5" t="str">
            <v>BA.1201</v>
          </cell>
          <cell r="B5" t="str">
            <v>Ñaøo boùc lôùp thaûo moäc baèng thuû coâng</v>
          </cell>
          <cell r="C5" t="str">
            <v>m3</v>
          </cell>
          <cell r="D5">
            <v>0</v>
          </cell>
          <cell r="E5">
            <v>5445</v>
          </cell>
        </row>
        <row r="6">
          <cell r="A6" t="str">
            <v>BA.1313</v>
          </cell>
          <cell r="B6" t="str">
            <v>Ñaøo ñaát moùng baêng roäng £ 3m, saâu £ 2 m ñaát C3</v>
          </cell>
          <cell r="C6" t="str">
            <v>m3</v>
          </cell>
          <cell r="D6">
            <v>0</v>
          </cell>
          <cell r="E6">
            <v>15003</v>
          </cell>
        </row>
        <row r="7">
          <cell r="A7" t="str">
            <v>BA.1314</v>
          </cell>
          <cell r="B7" t="str">
            <v>Ñaøo ñaát moùng baêng roäng £ 3m, saâu £ 2 m ñaát C4</v>
          </cell>
          <cell r="C7" t="str">
            <v>m3</v>
          </cell>
          <cell r="D7">
            <v>0</v>
          </cell>
          <cell r="E7">
            <v>23351</v>
          </cell>
        </row>
        <row r="8">
          <cell r="A8" t="str">
            <v>BA.1323</v>
          </cell>
          <cell r="B8" t="str">
            <v>Ñaøo ñaát moùng baêng roäng £ 3m, saâu £ 2 m ñaát C3</v>
          </cell>
          <cell r="C8" t="str">
            <v>m3</v>
          </cell>
          <cell r="D8">
            <v>0</v>
          </cell>
          <cell r="E8">
            <v>15850</v>
          </cell>
        </row>
        <row r="9">
          <cell r="A9" t="str">
            <v>BA.1324</v>
          </cell>
          <cell r="B9" t="str">
            <v>Ñaøo ñaát moùng baêng roäng £ 3m, saâu £ 2 m ñaát C4</v>
          </cell>
          <cell r="C9" t="str">
            <v>m3</v>
          </cell>
          <cell r="D9">
            <v>0</v>
          </cell>
          <cell r="E9">
            <v>24198</v>
          </cell>
        </row>
        <row r="10">
          <cell r="A10" t="str">
            <v>BA.1333</v>
          </cell>
          <cell r="B10" t="str">
            <v>Ñaøo ñaát moùng baêng roäng £ 3m, saâu £ 3 m ñaát C3</v>
          </cell>
          <cell r="C10" t="str">
            <v>m3</v>
          </cell>
          <cell r="D10">
            <v>0</v>
          </cell>
          <cell r="E10">
            <v>16697</v>
          </cell>
        </row>
        <row r="11">
          <cell r="A11" t="str">
            <v>BA.1334</v>
          </cell>
          <cell r="B11" t="str">
            <v>Ñaøo ñaát moùng baêng roäng £ 3m, saâu £ 3 m ñaát C4</v>
          </cell>
          <cell r="C11" t="str">
            <v>m3</v>
          </cell>
          <cell r="D11">
            <v>0</v>
          </cell>
          <cell r="E11">
            <v>25408</v>
          </cell>
        </row>
        <row r="12">
          <cell r="A12" t="str">
            <v>BA.1343</v>
          </cell>
          <cell r="B12" t="str">
            <v>Ñaøo ñaát moùng baêng roäng £ 3m, saâu &gt; 3 m ñaát C3</v>
          </cell>
          <cell r="C12" t="str">
            <v>m3</v>
          </cell>
          <cell r="D12">
            <v>0</v>
          </cell>
          <cell r="E12">
            <v>18028</v>
          </cell>
        </row>
        <row r="13">
          <cell r="A13" t="str">
            <v>BA.1344</v>
          </cell>
          <cell r="B13" t="str">
            <v>Ñaøo ñaát moùng baêng roäng £ 3m, saâu &gt; 3 m ñaát C4</v>
          </cell>
          <cell r="C13" t="str">
            <v>m3</v>
          </cell>
          <cell r="D13">
            <v>0</v>
          </cell>
          <cell r="E13">
            <v>26981</v>
          </cell>
        </row>
        <row r="14">
          <cell r="A14" t="str">
            <v>BA.1353</v>
          </cell>
          <cell r="B14" t="str">
            <v>Ñaøo ñaát moùng baêng roäng &gt; 3m, saâu £ 1 m ñaát C3</v>
          </cell>
          <cell r="C14" t="str">
            <v>m3</v>
          </cell>
          <cell r="D14">
            <v>0</v>
          </cell>
          <cell r="E14">
            <v>11736</v>
          </cell>
        </row>
        <row r="15">
          <cell r="A15" t="str">
            <v>BA.1354</v>
          </cell>
          <cell r="B15" t="str">
            <v>Ñaøo ñaát moùng baêng roäng &gt; 3m, saâu £ 1 m ñaát C4</v>
          </cell>
          <cell r="C15" t="str">
            <v>m3</v>
          </cell>
          <cell r="D15">
            <v>0</v>
          </cell>
          <cell r="E15">
            <v>17665</v>
          </cell>
        </row>
        <row r="16">
          <cell r="A16" t="str">
            <v>BA.1363</v>
          </cell>
          <cell r="B16" t="str">
            <v>Ñaøo ñaát moùng baêng roäng &gt; 3m, saâu £ 2 m ñaát C3</v>
          </cell>
          <cell r="C16" t="str">
            <v>m3</v>
          </cell>
          <cell r="D16">
            <v>303531</v>
          </cell>
          <cell r="E16">
            <v>12341</v>
          </cell>
          <cell r="F16">
            <v>1359</v>
          </cell>
        </row>
        <row r="17">
          <cell r="A17" t="str">
            <v>BA.1364</v>
          </cell>
          <cell r="B17" t="str">
            <v>Ñaøo ñaát moùng baêng roäng &gt; 3m, saâu £ 2 m ñaát C4</v>
          </cell>
          <cell r="C17" t="str">
            <v>m3</v>
          </cell>
          <cell r="D17">
            <v>0</v>
          </cell>
          <cell r="E17">
            <v>18390</v>
          </cell>
        </row>
        <row r="18">
          <cell r="A18" t="str">
            <v>BA.1373</v>
          </cell>
          <cell r="B18" t="str">
            <v>Ñaøo ñaát moùng baêng roäng &gt; 3m, saâu £ 3 m ñaát C3</v>
          </cell>
          <cell r="C18" t="str">
            <v>m3</v>
          </cell>
          <cell r="D18">
            <v>0</v>
          </cell>
          <cell r="E18">
            <v>13188</v>
          </cell>
        </row>
        <row r="19">
          <cell r="A19" t="str">
            <v>BA.1374</v>
          </cell>
          <cell r="B19" t="str">
            <v>Ñaøo ñaát moùng baêng roäng &gt; 3m, saâu £ 3 m ñaát C4</v>
          </cell>
          <cell r="C19" t="str">
            <v>m3</v>
          </cell>
          <cell r="D19">
            <v>0</v>
          </cell>
          <cell r="E19">
            <v>19358</v>
          </cell>
        </row>
        <row r="20">
          <cell r="A20" t="str">
            <v>BA.1383</v>
          </cell>
          <cell r="B20" t="str">
            <v>Ñaøo ñaát moùng baêng roäng &gt; 3m, saâu &gt; 3 m ñaát C3</v>
          </cell>
          <cell r="C20" t="str">
            <v>m3</v>
          </cell>
          <cell r="D20">
            <v>0</v>
          </cell>
          <cell r="E20">
            <v>14035</v>
          </cell>
        </row>
        <row r="21">
          <cell r="A21" t="str">
            <v>BA.1384</v>
          </cell>
          <cell r="B21" t="str">
            <v>Ñaøo ñaát moùng baêng roäng &gt; 3m, saâu &gt; 3 m ñaát C4</v>
          </cell>
          <cell r="C21" t="str">
            <v>m3</v>
          </cell>
          <cell r="D21">
            <v>0</v>
          </cell>
          <cell r="E21">
            <v>20568</v>
          </cell>
        </row>
        <row r="22">
          <cell r="A22" t="str">
            <v>BA.1413</v>
          </cell>
          <cell r="B22" t="str">
            <v>Ñaøo ñaát moùng coät roäng £ 1m, saâu £ 1 m ñaát C3</v>
          </cell>
          <cell r="C22" t="str">
            <v>m3</v>
          </cell>
          <cell r="D22">
            <v>0</v>
          </cell>
          <cell r="E22">
            <v>22988</v>
          </cell>
        </row>
        <row r="23">
          <cell r="A23" t="str">
            <v>BA.1423</v>
          </cell>
          <cell r="B23" t="str">
            <v>Ñaøo ñaát moùng coät roäng £ 1m, saâu &gt; 1 m ñaát C3</v>
          </cell>
          <cell r="C23" t="str">
            <v>m3</v>
          </cell>
          <cell r="D23">
            <v>0</v>
          </cell>
          <cell r="E23">
            <v>28312</v>
          </cell>
        </row>
        <row r="24">
          <cell r="A24" t="str">
            <v>BA.1424</v>
          </cell>
          <cell r="B24" t="str">
            <v>Ñaøo ñaát moùng coät roäng £ 1m, saâu &gt; 1 m ñaát C4</v>
          </cell>
          <cell r="C24" t="str">
            <v>m3</v>
          </cell>
          <cell r="D24">
            <v>0</v>
          </cell>
          <cell r="E24">
            <v>43556</v>
          </cell>
        </row>
        <row r="25">
          <cell r="A25" t="str">
            <v>BA.1433</v>
          </cell>
          <cell r="B25" t="str">
            <v>Ñaøo ñaát moùng coät roäng &gt; 1m, saâu £ 1 m ñaát C3</v>
          </cell>
          <cell r="C25" t="str">
            <v>m3</v>
          </cell>
          <cell r="D25">
            <v>0</v>
          </cell>
          <cell r="E25">
            <v>15124</v>
          </cell>
        </row>
        <row r="26">
          <cell r="A26" t="str">
            <v>BA.1434</v>
          </cell>
          <cell r="B26" t="str">
            <v>Ñaøo ñaát moùng coät roäng &gt; 1m, saâu £ 1 m ñaát C4</v>
          </cell>
          <cell r="C26" t="str">
            <v>m3</v>
          </cell>
          <cell r="D26">
            <v>0</v>
          </cell>
          <cell r="E26">
            <v>24198</v>
          </cell>
        </row>
        <row r="27">
          <cell r="A27" t="str">
            <v>BA.1443</v>
          </cell>
          <cell r="B27" t="str">
            <v>Ñaøo ñaát moùng coät roäng &gt; 1m, saâu &gt; 1 m ñaát C3</v>
          </cell>
          <cell r="C27" t="str">
            <v>m3</v>
          </cell>
          <cell r="D27">
            <v>0</v>
          </cell>
          <cell r="E27">
            <v>18269</v>
          </cell>
        </row>
        <row r="28">
          <cell r="A28" t="str">
            <v>BA.1444</v>
          </cell>
          <cell r="B28" t="str">
            <v>Ñaøo ñaát moùng coät roäng &gt; 1m, saâu &gt; 1 m ñaát C4</v>
          </cell>
          <cell r="C28" t="str">
            <v>m3</v>
          </cell>
          <cell r="D28">
            <v>0</v>
          </cell>
          <cell r="E28">
            <v>28312</v>
          </cell>
        </row>
        <row r="29">
          <cell r="A29" t="str">
            <v>BA.1513</v>
          </cell>
          <cell r="B29" t="str">
            <v>Ñaøo keânh möông, raõnh thoaùt nöôùc roäng £ 3m, roäng £ 1 m ñaát loaïi 3</v>
          </cell>
          <cell r="C29" t="str">
            <v>m3</v>
          </cell>
          <cell r="D29">
            <v>0</v>
          </cell>
          <cell r="E29">
            <v>16334</v>
          </cell>
        </row>
        <row r="30">
          <cell r="A30" t="str">
            <v>BA.1514</v>
          </cell>
          <cell r="B30" t="str">
            <v>Ñaøo keânh möông, raõnh thoaùt nöôùc roäng £ 3m, roäng £ 1 m ñaát loaïi 4</v>
          </cell>
          <cell r="C30" t="str">
            <v>m3</v>
          </cell>
          <cell r="D30">
            <v>0</v>
          </cell>
          <cell r="E30">
            <v>24924</v>
          </cell>
        </row>
        <row r="31">
          <cell r="A31" t="str">
            <v>BA.1523</v>
          </cell>
          <cell r="B31" t="str">
            <v>Ñaøo keânh möông, raõnh thoaùt nöôùc roäng £ 3m, roäng £ 2 m ñaát loaïi 3</v>
          </cell>
          <cell r="C31" t="str">
            <v>m3</v>
          </cell>
          <cell r="D31">
            <v>0</v>
          </cell>
          <cell r="E31">
            <v>16576</v>
          </cell>
        </row>
        <row r="32">
          <cell r="A32" t="str">
            <v>BA.1524</v>
          </cell>
          <cell r="B32" t="str">
            <v>Ñaøo keânh möông, raõnh thoaùt nöôùc roäng £ 3m, roäng £ 2 m ñaát loaïi 4</v>
          </cell>
          <cell r="C32" t="str">
            <v>m3</v>
          </cell>
          <cell r="D32">
            <v>0</v>
          </cell>
          <cell r="E32">
            <v>25166</v>
          </cell>
        </row>
        <row r="33">
          <cell r="A33" t="str">
            <v>BA.1533</v>
          </cell>
          <cell r="B33" t="str">
            <v>Ñaøo keânh möông, raõnh thoaùt nöôùc roäng £ 3m, roäng £ 3 m ñaát loaïi 3</v>
          </cell>
          <cell r="C33" t="str">
            <v>m3</v>
          </cell>
          <cell r="D33">
            <v>0</v>
          </cell>
          <cell r="E33">
            <v>17423</v>
          </cell>
        </row>
        <row r="34">
          <cell r="A34" t="str">
            <v>BA.1534</v>
          </cell>
          <cell r="B34" t="str">
            <v>Ñaøo keânh möông, raõnh thoaùt nöôùc roäng £ 3m, roäng £ 3 m ñaát loaïi 4</v>
          </cell>
          <cell r="C34" t="str">
            <v>m3</v>
          </cell>
          <cell r="D34">
            <v>0</v>
          </cell>
          <cell r="E34">
            <v>26255</v>
          </cell>
        </row>
        <row r="35">
          <cell r="A35" t="str">
            <v>BA.1543</v>
          </cell>
          <cell r="B35" t="str">
            <v>Ñaøo keânh möông, raõnh thoaùt nöôùc roäng £ 3m, roäng &gt; 3 m ñaát loaïi 3</v>
          </cell>
          <cell r="C35" t="str">
            <v>m3</v>
          </cell>
          <cell r="D35">
            <v>0</v>
          </cell>
          <cell r="E35">
            <v>22262</v>
          </cell>
        </row>
        <row r="36">
          <cell r="A36" t="str">
            <v>BA.1544</v>
          </cell>
          <cell r="B36" t="str">
            <v>Ñaøo keânh möông, raõnh thoaùt nöôùc roäng £ 3m, roäng &gt; 3 m ñaát loaïi 4</v>
          </cell>
          <cell r="C36" t="str">
            <v>m3</v>
          </cell>
          <cell r="D36">
            <v>0</v>
          </cell>
          <cell r="E36">
            <v>28796</v>
          </cell>
        </row>
        <row r="37">
          <cell r="A37" t="str">
            <v>BA.1553</v>
          </cell>
          <cell r="B37" t="str">
            <v>Ñaøo keânh möông, raõnh thoaùt nöôùc roäng &gt; 3m, roäng £ 1 m ñaát loaïi 3</v>
          </cell>
          <cell r="C37" t="str">
            <v>m3</v>
          </cell>
          <cell r="D37">
            <v>0</v>
          </cell>
          <cell r="E37">
            <v>12704</v>
          </cell>
        </row>
        <row r="38">
          <cell r="A38" t="str">
            <v>BA.1554</v>
          </cell>
          <cell r="B38" t="str">
            <v>Ñaøo keânh möông, raõnh thoaùt nöôùc roäng &gt; 3m, roäng £ 1 m ñaát loaïi 4</v>
          </cell>
          <cell r="C38" t="str">
            <v>m3</v>
          </cell>
          <cell r="D38">
            <v>0</v>
          </cell>
          <cell r="E38">
            <v>18995</v>
          </cell>
        </row>
        <row r="39">
          <cell r="A39" t="str">
            <v>BA.1563</v>
          </cell>
          <cell r="B39" t="str">
            <v>Ñaøo keânh möông, raõnh thoaùt nöôùc roäng &gt; 3m, roäng £ 2 m ñaát loaïi 3</v>
          </cell>
          <cell r="C39" t="str">
            <v>m3</v>
          </cell>
          <cell r="D39">
            <v>0</v>
          </cell>
          <cell r="E39">
            <v>13067</v>
          </cell>
        </row>
        <row r="40">
          <cell r="A40" t="str">
            <v>BA.1564</v>
          </cell>
          <cell r="B40" t="str">
            <v>Ñaøo keânh möông, raõnh thoaùt nöôùc roäng &gt; 3m, roäng £ 2 m ñaát loaïi 4</v>
          </cell>
          <cell r="C40" t="str">
            <v>m3</v>
          </cell>
          <cell r="D40">
            <v>0</v>
          </cell>
          <cell r="E40">
            <v>19327</v>
          </cell>
        </row>
        <row r="41">
          <cell r="A41" t="str">
            <v>BA.1573</v>
          </cell>
          <cell r="B41" t="str">
            <v>Ñaøo keânh möông, raõnh thoaùt nöôùc roäng &gt; 3m, roäng £ 3 m ñaát loaïi 3</v>
          </cell>
          <cell r="C41" t="str">
            <v>m3</v>
          </cell>
          <cell r="D41">
            <v>0</v>
          </cell>
          <cell r="E41">
            <v>13672</v>
          </cell>
        </row>
        <row r="42">
          <cell r="A42" t="str">
            <v>BA.1574</v>
          </cell>
          <cell r="B42" t="str">
            <v>Ñaøo keânh möông, raõnh thoaùt nöôùc roäng &gt; 3m, roäng £ 3 m ñaát loaïi 4</v>
          </cell>
          <cell r="C42" t="str">
            <v>m3</v>
          </cell>
          <cell r="D42">
            <v>0</v>
          </cell>
          <cell r="E42">
            <v>19963</v>
          </cell>
        </row>
        <row r="43">
          <cell r="A43" t="str">
            <v>BA.1583</v>
          </cell>
          <cell r="B43" t="str">
            <v>Ñaøo keânh möông, raõnh thoaùt nöôùc roäng &gt; 3m, roäng &gt; 3 m ñaát loaïi 3</v>
          </cell>
          <cell r="C43" t="str">
            <v>m3</v>
          </cell>
          <cell r="D43">
            <v>0</v>
          </cell>
          <cell r="E43">
            <v>14277</v>
          </cell>
        </row>
        <row r="44">
          <cell r="A44" t="str">
            <v>BA.1584</v>
          </cell>
          <cell r="B44" t="str">
            <v>Ñaøo keânh möông, raõnh thoaùt nöôùc roäng &gt; 3m, roäng &gt; 3 m ñaát loaïi 4</v>
          </cell>
          <cell r="C44" t="str">
            <v>m3</v>
          </cell>
          <cell r="D44">
            <v>0</v>
          </cell>
          <cell r="E44">
            <v>20931</v>
          </cell>
        </row>
        <row r="45">
          <cell r="A45" t="str">
            <v>BA.1613</v>
          </cell>
          <cell r="B45" t="str">
            <v>Ñaøo neàn ñöôøng môû roäng baèng TC ñaát C3</v>
          </cell>
          <cell r="C45" t="str">
            <v>m3</v>
          </cell>
          <cell r="D45">
            <v>0</v>
          </cell>
          <cell r="E45">
            <v>12946</v>
          </cell>
        </row>
        <row r="46">
          <cell r="A46" t="str">
            <v>BA.1614</v>
          </cell>
          <cell r="B46" t="str">
            <v>Ñaøo neàn ñöôøng môû roäng baèng TC ñaát C4</v>
          </cell>
          <cell r="C46" t="str">
            <v>m3</v>
          </cell>
          <cell r="D46">
            <v>0</v>
          </cell>
          <cell r="E46">
            <v>19116</v>
          </cell>
        </row>
        <row r="47">
          <cell r="A47" t="str">
            <v>BA.1623</v>
          </cell>
          <cell r="B47" t="str">
            <v>Ñaøo neàn ñöôøng môû laøm môùi baèng TC ñaát C3</v>
          </cell>
          <cell r="C47" t="str">
            <v>m3</v>
          </cell>
          <cell r="D47">
            <v>0</v>
          </cell>
          <cell r="E47">
            <v>10526</v>
          </cell>
        </row>
        <row r="48">
          <cell r="A48" t="str">
            <v>BA.1624</v>
          </cell>
          <cell r="B48" t="str">
            <v>Ñaøo neàn ñöôøng môû laøm môùi baèng TC ñaát C4</v>
          </cell>
          <cell r="C48" t="str">
            <v>m3</v>
          </cell>
          <cell r="D48">
            <v>0</v>
          </cell>
          <cell r="E48">
            <v>16697</v>
          </cell>
        </row>
        <row r="49">
          <cell r="A49" t="str">
            <v>BA.1713</v>
          </cell>
          <cell r="B49" t="str">
            <v>Ñaøo khuoân ñöôøng baèng TC saâu £ 15 cm ñaát C3</v>
          </cell>
          <cell r="C49" t="str">
            <v>m3</v>
          </cell>
          <cell r="D49">
            <v>0</v>
          </cell>
          <cell r="E49">
            <v>16818</v>
          </cell>
        </row>
        <row r="50">
          <cell r="A50" t="str">
            <v>BA.1714</v>
          </cell>
          <cell r="B50" t="str">
            <v>Ñaøo khuoân ñöôøng baèng TC saâu £ 15 cm ñaát C4</v>
          </cell>
          <cell r="C50" t="str">
            <v>m3</v>
          </cell>
          <cell r="D50">
            <v>0</v>
          </cell>
          <cell r="E50">
            <v>25650</v>
          </cell>
        </row>
        <row r="51">
          <cell r="A51" t="str">
            <v>BA.1723</v>
          </cell>
          <cell r="B51" t="str">
            <v>Ñaøo khuoân ñöôøng baèng TC saâu £ 30 cm ñaát C3</v>
          </cell>
          <cell r="C51" t="str">
            <v>m3</v>
          </cell>
          <cell r="D51">
            <v>0</v>
          </cell>
          <cell r="E51">
            <v>15366</v>
          </cell>
        </row>
        <row r="52">
          <cell r="A52" t="str">
            <v>BA.1724</v>
          </cell>
          <cell r="B52" t="str">
            <v>Ñaøo khuoân ñöôøng baèng TC saâu £ 30 cm ñaát C4</v>
          </cell>
          <cell r="C52" t="str">
            <v>m3</v>
          </cell>
          <cell r="D52">
            <v>0</v>
          </cell>
          <cell r="E52">
            <v>23593</v>
          </cell>
        </row>
        <row r="53">
          <cell r="A53" t="str">
            <v>BA.1733</v>
          </cell>
          <cell r="B53" t="str">
            <v>Ñaøo khuoân ñöôøng baèng TC saâu &gt; 30 cm ñaát C3</v>
          </cell>
          <cell r="C53" t="str">
            <v>m3</v>
          </cell>
          <cell r="D53">
            <v>0</v>
          </cell>
          <cell r="E53">
            <v>14156</v>
          </cell>
        </row>
        <row r="54">
          <cell r="A54" t="str">
            <v>BA.1734</v>
          </cell>
          <cell r="B54" t="str">
            <v>Ñaøo khuoân ñöôøng baèng TC saâu &gt; 30 cm ñaát C4</v>
          </cell>
          <cell r="C54" t="str">
            <v>m3</v>
          </cell>
          <cell r="D54">
            <v>0</v>
          </cell>
          <cell r="E54">
            <v>22020</v>
          </cell>
        </row>
        <row r="55">
          <cell r="A55" t="str">
            <v>BB.1113</v>
          </cell>
          <cell r="B55" t="str">
            <v>Laáp ñaát hoá moùng baèng ñaát ñaøo coù saün</v>
          </cell>
          <cell r="C55" t="str">
            <v>m3</v>
          </cell>
          <cell r="D55">
            <v>0</v>
          </cell>
          <cell r="E55">
            <v>8317</v>
          </cell>
        </row>
        <row r="56">
          <cell r="A56" t="str">
            <v>BB.1114</v>
          </cell>
          <cell r="B56" t="str">
            <v>Laáp ñaát hoá moùng baèng ñaát ñaøo coù saün</v>
          </cell>
          <cell r="C56" t="str">
            <v>m3</v>
          </cell>
          <cell r="D56">
            <v>0</v>
          </cell>
          <cell r="E56">
            <v>8317</v>
          </cell>
        </row>
        <row r="57">
          <cell r="A57" t="str">
            <v>BC.1113</v>
          </cell>
          <cell r="B57" t="str">
            <v>Ñaøo san ñaát baèng maùy ñaøo £ 0,4m3. OÂtoâ 5T, maùy uûi £ 110 CV phaïm vi 300m</v>
          </cell>
          <cell r="C57" t="str">
            <v>m3</v>
          </cell>
          <cell r="D57">
            <v>0</v>
          </cell>
          <cell r="E57">
            <v>100.55</v>
          </cell>
          <cell r="F57">
            <v>6280.8</v>
          </cell>
        </row>
        <row r="58">
          <cell r="A58" t="str">
            <v>BC.1123</v>
          </cell>
          <cell r="B58" t="str">
            <v>Ñaøo san ñaát baèng maùy ñaøo £ 0,8m3. OÂtoâ 5T, maùy uûi £ 110 CV phaïm vi 300m</v>
          </cell>
          <cell r="C58" t="str">
            <v>m3</v>
          </cell>
          <cell r="D58">
            <v>0</v>
          </cell>
          <cell r="E58">
            <v>100.55</v>
          </cell>
          <cell r="F58">
            <v>6031.34</v>
          </cell>
        </row>
        <row r="59">
          <cell r="A59" t="str">
            <v>BC.1313</v>
          </cell>
          <cell r="B59" t="str">
            <v>Ñaøo san ñaát baèng maùy ñaøo £ 0,4m3. OÂtoâ 5T, maùy uûi £ 110 CV phaïm vi 500m</v>
          </cell>
          <cell r="C59" t="str">
            <v>m3</v>
          </cell>
          <cell r="D59">
            <v>0</v>
          </cell>
          <cell r="E59">
            <v>100.55</v>
          </cell>
          <cell r="F59">
            <v>6993.43</v>
          </cell>
        </row>
        <row r="60">
          <cell r="A60" t="str">
            <v>BC.1323</v>
          </cell>
          <cell r="B60" t="str">
            <v>Ñaøo san ñaát baèng maùy ñaøo £ 0,8m3. OÂtoâ 5T, maùy uûi £ 110 CV phaïm vi 500m</v>
          </cell>
          <cell r="C60" t="str">
            <v>m3</v>
          </cell>
          <cell r="D60">
            <v>0</v>
          </cell>
          <cell r="E60">
            <v>100.55</v>
          </cell>
          <cell r="F60">
            <v>6743.97</v>
          </cell>
        </row>
        <row r="61">
          <cell r="A61" t="str">
            <v>BC.1513</v>
          </cell>
          <cell r="B61" t="str">
            <v>Ñaøo san ñaát baèng maùy ñaøo £ 0,4m3. OÂtoâ 5T, maùy uûi £ 110 CV phaïm vi 700m</v>
          </cell>
          <cell r="C61" t="str">
            <v>m3</v>
          </cell>
          <cell r="D61">
            <v>0</v>
          </cell>
          <cell r="E61">
            <v>100.55</v>
          </cell>
          <cell r="F61">
            <v>7458.2</v>
          </cell>
        </row>
        <row r="62">
          <cell r="A62" t="str">
            <v>BC.1523</v>
          </cell>
          <cell r="B62" t="str">
            <v>Ñaøo san ñaát baèng maùy ñaøo £ 0,4m3. OÂtoâ 5T, maùy uûi £ 110 CV phaïm vi 700m</v>
          </cell>
          <cell r="C62" t="str">
            <v>m3</v>
          </cell>
          <cell r="D62">
            <v>0</v>
          </cell>
          <cell r="E62">
            <v>100.55</v>
          </cell>
          <cell r="F62">
            <v>7208.74</v>
          </cell>
        </row>
        <row r="63">
          <cell r="A63" t="str">
            <v>BC.1753</v>
          </cell>
          <cell r="B63" t="str">
            <v>Ñaøo san ñaát baèng maùy ñaøo £ 0,8m3. OÂtoâ 10T,maùy uûi £ 110 CV phaïm vi 700m</v>
          </cell>
          <cell r="C63" t="str">
            <v>m3</v>
          </cell>
          <cell r="D63">
            <v>0</v>
          </cell>
          <cell r="E63">
            <v>100.55</v>
          </cell>
          <cell r="F63">
            <v>7349.15</v>
          </cell>
        </row>
        <row r="64">
          <cell r="A64" t="str">
            <v>BD.1113</v>
          </cell>
          <cell r="B64" t="str">
            <v xml:space="preserve">Ñaøo xuùc ñaát phaïm vi £ 300m ñaát loaïi 3 (baèng oâtoâ 5T, maùy uûi £110CV, maùy ñaøo £ 0,4 m3) </v>
          </cell>
          <cell r="C64" t="str">
            <v>m3</v>
          </cell>
          <cell r="D64">
            <v>0</v>
          </cell>
          <cell r="E64">
            <v>100.55</v>
          </cell>
          <cell r="F64">
            <v>5977.37</v>
          </cell>
        </row>
        <row r="65">
          <cell r="A65" t="str">
            <v>BD.1123</v>
          </cell>
          <cell r="B65" t="str">
            <v xml:space="preserve">Ñaøo xuùc ñaát phaïm vi £ 300m ñaát loaïi 3 (baèng oâtoâ 5T, maùy uûi £110CV, maùy ñaøo £ 0,8 m3) </v>
          </cell>
          <cell r="C65" t="str">
            <v>m3</v>
          </cell>
          <cell r="D65">
            <v>0</v>
          </cell>
          <cell r="E65">
            <v>100.55</v>
          </cell>
          <cell r="F65">
            <v>5771.27</v>
          </cell>
        </row>
        <row r="66">
          <cell r="A66" t="str">
            <v>BD.1313</v>
          </cell>
          <cell r="B66" t="str">
            <v xml:space="preserve">Ñaøo xuùc ñaát phaïm vi £ 500m ñaát loaïi 3 (baèng oâtoâ 5T, maùy uûi £110CV, maùy ñaøo £ 0,4 m3) </v>
          </cell>
          <cell r="C66" t="str">
            <v>m3</v>
          </cell>
          <cell r="D66">
            <v>0</v>
          </cell>
          <cell r="E66">
            <v>100.55</v>
          </cell>
          <cell r="F66">
            <v>6690</v>
          </cell>
        </row>
        <row r="67">
          <cell r="A67" t="str">
            <v>BD.1323</v>
          </cell>
          <cell r="B67" t="str">
            <v xml:space="preserve">Ñaøo xuùc ñaát phaïm vi £ 500m ñaát loaïi 3 (baèng oâtoâ 5T, maùy uûi £110CV, maùy ñaøo £ 0,8 m3) </v>
          </cell>
          <cell r="C67" t="str">
            <v>m3</v>
          </cell>
          <cell r="D67">
            <v>0</v>
          </cell>
          <cell r="E67">
            <v>100.55</v>
          </cell>
          <cell r="F67">
            <v>6483.9</v>
          </cell>
        </row>
        <row r="68">
          <cell r="A68" t="str">
            <v>BD.1513</v>
          </cell>
          <cell r="B68" t="str">
            <v xml:space="preserve">Ñaøo xuùc ñaát phaïm vi £ 700m ñaát loaïi 3 (baèng oâtoâ 5T, maùy uûi £110CV, maùy ñaøo £ 0,4 m3) </v>
          </cell>
          <cell r="C68" t="str">
            <v>m3</v>
          </cell>
          <cell r="D68">
            <v>0</v>
          </cell>
          <cell r="E68">
            <v>100.55</v>
          </cell>
          <cell r="F68">
            <v>7154.77</v>
          </cell>
        </row>
        <row r="69">
          <cell r="A69" t="str">
            <v>BD.1523</v>
          </cell>
          <cell r="B69" t="str">
            <v xml:space="preserve">Ñaøo xuùc ñaát phaïm vi £ 700m ñaát loaïi 3 (baèng oâtoâ 5T, maùy uûi £110CV, maùy ñaøo £ 0,8 m3) </v>
          </cell>
          <cell r="C69" t="str">
            <v>m3</v>
          </cell>
          <cell r="D69">
            <v>0</v>
          </cell>
          <cell r="E69">
            <v>100.55</v>
          </cell>
          <cell r="F69">
            <v>6855.71</v>
          </cell>
        </row>
        <row r="70">
          <cell r="A70" t="str">
            <v>BD.1713</v>
          </cell>
          <cell r="B70" t="str">
            <v xml:space="preserve">Ñaøo xuùc ñaát phaïm vi £ 1000m ñaát loaïi 3 (baèng oâtoâ 5T, maùy uûi £110CV, maùy ñaøo £ 0,4 m3) </v>
          </cell>
          <cell r="C70" t="str">
            <v>m3</v>
          </cell>
          <cell r="D70">
            <v>0</v>
          </cell>
          <cell r="E70">
            <v>100.55</v>
          </cell>
          <cell r="F70">
            <v>7836.42</v>
          </cell>
        </row>
        <row r="71">
          <cell r="A71" t="str">
            <v>BD.1723</v>
          </cell>
          <cell r="B71" t="str">
            <v xml:space="preserve">Ñaøo xuùc ñaát phaïm vi £ 1000m ñaát loaïi 3 (baèng oâtoâ 5T, maùy uûi £110CV, maùy ñaøo £ 0,8 m3) </v>
          </cell>
          <cell r="C71" t="str">
            <v>m3</v>
          </cell>
          <cell r="D71">
            <v>0</v>
          </cell>
          <cell r="E71">
            <v>100.55</v>
          </cell>
          <cell r="F71">
            <v>8123.57</v>
          </cell>
        </row>
        <row r="72">
          <cell r="A72" t="str">
            <v>BG.1113</v>
          </cell>
          <cell r="B72" t="str">
            <v xml:space="preserve">Ñaøo neàn ñöôøng laøm môùi phaïm vi £ 300m ñaát C3 (baèng oâtoâ 5T, maùy uûi £110CV, maùy ñaøo £ 0,4 m3) </v>
          </cell>
          <cell r="C72" t="str">
            <v>m3</v>
          </cell>
          <cell r="D72">
            <v>0</v>
          </cell>
          <cell r="E72">
            <v>2420.54</v>
          </cell>
          <cell r="F72">
            <v>6843.64</v>
          </cell>
        </row>
        <row r="73">
          <cell r="A73" t="str">
            <v>BG.1123</v>
          </cell>
          <cell r="B73" t="str">
            <v xml:space="preserve">Ñaøo neàn ñöôøng laøm môùi phaïm vi £ 300m ñaát C3 (baèng oâtoâ 5T, maùy uûi £110CV, maùy ñaøo £ 0,8 m3) </v>
          </cell>
          <cell r="C73" t="str">
            <v>m3</v>
          </cell>
          <cell r="D73">
            <v>0</v>
          </cell>
          <cell r="E73">
            <v>2420.54</v>
          </cell>
          <cell r="F73">
            <v>6553.43</v>
          </cell>
        </row>
        <row r="74">
          <cell r="A74" t="str">
            <v>BG.1713</v>
          </cell>
          <cell r="B74" t="str">
            <v xml:space="preserve">Ñaøo neàn ñöôøng laøm môùi phaïm vi £ 1000m ñaát C3 (baèng oâtoâ 5T, maùy uûi £110CV, maùy ñaøo £ 0,4 m3) </v>
          </cell>
          <cell r="C74" t="str">
            <v>m3</v>
          </cell>
          <cell r="D74">
            <v>0</v>
          </cell>
          <cell r="E74">
            <v>2420.54</v>
          </cell>
          <cell r="F74">
            <v>8702.69</v>
          </cell>
        </row>
        <row r="75">
          <cell r="A75" t="str">
            <v>BG.1733</v>
          </cell>
          <cell r="B75" t="str">
            <v xml:space="preserve">Ñaøo neàn ñöôøng laøm môùi phaïm vi £ 300m ñaát C3 (baèng oâtoâ 7T, maùy uûi £110CV, maùy ñaøo £ 0,4 m3) </v>
          </cell>
          <cell r="C75" t="str">
            <v>m3</v>
          </cell>
          <cell r="D75">
            <v>0</v>
          </cell>
          <cell r="E75">
            <v>2420.54</v>
          </cell>
          <cell r="F75">
            <v>8412.48</v>
          </cell>
        </row>
        <row r="76">
          <cell r="A76" t="str">
            <v>BJ.1111</v>
          </cell>
          <cell r="B76" t="str">
            <v>Vaän chuyeån lôùp thaûo moäc cöï ly 1000 meùt</v>
          </cell>
          <cell r="C76" t="str">
            <v>m3</v>
          </cell>
          <cell r="D76">
            <v>0</v>
          </cell>
          <cell r="E76">
            <v>0</v>
          </cell>
          <cell r="F76">
            <v>2049.0500000000002</v>
          </cell>
        </row>
        <row r="77">
          <cell r="A77" t="str">
            <v>BJ.1113</v>
          </cell>
          <cell r="B77" t="str">
            <v>Vaän chuyeån ñaát thöøa xa 1000m baèng oâtoâ 5T</v>
          </cell>
          <cell r="C77" t="str">
            <v>m3</v>
          </cell>
          <cell r="D77">
            <v>0</v>
          </cell>
          <cell r="E77">
            <v>0</v>
          </cell>
          <cell r="F77">
            <v>2664.63</v>
          </cell>
        </row>
        <row r="78">
          <cell r="A78" t="str">
            <v>BK.2103</v>
          </cell>
          <cell r="B78" t="str">
            <v>San ñaàm ñaát maët baèng ñaát caáp 3 baèng maùy ñaàm 9T, maùy uûi 110 CV</v>
          </cell>
          <cell r="C78" t="str">
            <v>m3</v>
          </cell>
          <cell r="D78">
            <v>0</v>
          </cell>
          <cell r="E78">
            <v>0</v>
          </cell>
          <cell r="F78">
            <v>2133.14</v>
          </cell>
        </row>
        <row r="79">
          <cell r="A79" t="str">
            <v>BK.2203</v>
          </cell>
          <cell r="B79" t="str">
            <v>San ñaàm ñaát maët baèng ñaát caáp 3 baèng maùy ñaàm 16T, maùy uûi 110 CV</v>
          </cell>
          <cell r="C79" t="str">
            <v>m3</v>
          </cell>
          <cell r="D79">
            <v>0</v>
          </cell>
          <cell r="E79">
            <v>0</v>
          </cell>
          <cell r="F79">
            <v>1840.04</v>
          </cell>
        </row>
        <row r="80">
          <cell r="A80" t="str">
            <v>BK.2303</v>
          </cell>
          <cell r="B80" t="str">
            <v>San ñaàm ñaát maët baèng ñaát caáp 3 baèng maùy ñaàm 25T, maùy uûi 110 CV</v>
          </cell>
          <cell r="C80" t="str">
            <v>m3</v>
          </cell>
          <cell r="D80">
            <v>0</v>
          </cell>
          <cell r="E80">
            <v>0</v>
          </cell>
          <cell r="F80">
            <v>1756.17</v>
          </cell>
        </row>
        <row r="81">
          <cell r="A81" t="str">
            <v>BK.4113</v>
          </cell>
          <cell r="B81" t="str">
            <v>Ñaép ñaát neàn ñöôøng maùy ñaàm 9T, maùy uûi 110 CV ñaát caáp 3 (K=0,9)</v>
          </cell>
          <cell r="C81" t="str">
            <v>m3</v>
          </cell>
          <cell r="D81">
            <v>0</v>
          </cell>
          <cell r="E81">
            <v>392.25</v>
          </cell>
          <cell r="F81">
            <v>2486.8200000000002</v>
          </cell>
        </row>
        <row r="82">
          <cell r="A82" t="str">
            <v>BK.4123</v>
          </cell>
          <cell r="B82" t="str">
            <v>Ñaép ñaát neàn ñöôøng maùy ñaàm 9T, maùy uûi 110 CV ñaát caáp 3 (K=0,95)</v>
          </cell>
          <cell r="C82" t="str">
            <v>m3</v>
          </cell>
          <cell r="D82">
            <v>0</v>
          </cell>
          <cell r="E82">
            <v>392.25</v>
          </cell>
          <cell r="F82">
            <v>3607.89</v>
          </cell>
        </row>
        <row r="83">
          <cell r="A83" t="str">
            <v>BK.4213</v>
          </cell>
          <cell r="B83" t="str">
            <v>Ñaép ñaát neàn ñöôøng maùy ñaàm 16T, maùy uûi 110 CV ñaát caáp 3 (K=0,90)</v>
          </cell>
          <cell r="C83" t="str">
            <v>m3</v>
          </cell>
          <cell r="D83">
            <v>0</v>
          </cell>
          <cell r="E83">
            <v>392.25</v>
          </cell>
          <cell r="F83">
            <v>2147.0100000000002</v>
          </cell>
        </row>
        <row r="84">
          <cell r="A84" t="str">
            <v>BK.4223</v>
          </cell>
          <cell r="B84" t="str">
            <v>Ñaép ñaát neàn ñöôøng maùy ñaàm 16T, maùy uûi 110 CV ñaát caáp 3 (K=0,95)</v>
          </cell>
          <cell r="C84" t="str">
            <v>m3</v>
          </cell>
          <cell r="D84">
            <v>0</v>
          </cell>
          <cell r="E84">
            <v>392.25</v>
          </cell>
          <cell r="F84">
            <v>3103.09</v>
          </cell>
        </row>
        <row r="85">
          <cell r="A85" t="str">
            <v>BK.4313</v>
          </cell>
          <cell r="B85" t="str">
            <v>Ñaép ñaát neàn ñöôøng maùy ñaàm 25T, maùy uûi 110 CV ñaát caáp 3 (K=0,90)</v>
          </cell>
          <cell r="C85" t="str">
            <v>m3</v>
          </cell>
          <cell r="D85">
            <v>0</v>
          </cell>
          <cell r="E85">
            <v>392.25</v>
          </cell>
          <cell r="F85">
            <v>2048.87</v>
          </cell>
        </row>
        <row r="86">
          <cell r="A86" t="str">
            <v>BK.4323</v>
          </cell>
          <cell r="B86" t="str">
            <v>Ñaép ñaát neàn ñöôøng maùy ñaàm 25T, maùy uûi 110 CV ñaát caáp 3 (K=0,95)</v>
          </cell>
          <cell r="C86" t="str">
            <v>m3</v>
          </cell>
          <cell r="D86">
            <v>0</v>
          </cell>
          <cell r="E86">
            <v>392.25</v>
          </cell>
          <cell r="F86">
            <v>2963.54</v>
          </cell>
        </row>
        <row r="87">
          <cell r="A87" t="str">
            <v>BK.5111</v>
          </cell>
          <cell r="B87" t="str">
            <v xml:space="preserve">Ñaép caùt hoá moùng </v>
          </cell>
          <cell r="C87" t="str">
            <v>m3</v>
          </cell>
          <cell r="D87">
            <v>29391.02</v>
          </cell>
          <cell r="E87">
            <v>1880.8</v>
          </cell>
          <cell r="F87">
            <v>2388.54</v>
          </cell>
        </row>
        <row r="88">
          <cell r="A88" t="str">
            <v>BK.5112</v>
          </cell>
          <cell r="B88" t="str">
            <v>Ñaép caùt maët baèng</v>
          </cell>
          <cell r="C88" t="str">
            <v>m3</v>
          </cell>
          <cell r="D88">
            <v>29391.02</v>
          </cell>
          <cell r="E88">
            <v>194.56</v>
          </cell>
          <cell r="F88">
            <v>2207.56</v>
          </cell>
        </row>
        <row r="89">
          <cell r="A89" t="str">
            <v>BK.5113</v>
          </cell>
          <cell r="B89" t="str">
            <v>Ñaép caùt neàn ñöôøng K=0,95</v>
          </cell>
          <cell r="C89" t="str">
            <v>m3</v>
          </cell>
          <cell r="D89">
            <v>29391.02</v>
          </cell>
          <cell r="E89">
            <v>259.42</v>
          </cell>
          <cell r="F89">
            <v>3212.14</v>
          </cell>
        </row>
        <row r="90">
          <cell r="A90" t="str">
            <v>BK.5114</v>
          </cell>
          <cell r="B90" t="str">
            <v>Ñaép caùt neàn ñöôøng K=0,98</v>
          </cell>
          <cell r="C90" t="str">
            <v>m3</v>
          </cell>
          <cell r="D90">
            <v>29391.02</v>
          </cell>
          <cell r="E90">
            <v>259.42</v>
          </cell>
          <cell r="F90">
            <v>3729.73</v>
          </cell>
        </row>
        <row r="91">
          <cell r="A91" t="str">
            <v>EB.1110</v>
          </cell>
          <cell r="B91" t="str">
            <v>Laøm moùng ñöôøng baèng ñaù ba, ñaù hoäc chieàu daøy ñaõ leøn eùp £ 20cm</v>
          </cell>
          <cell r="C91" t="str">
            <v>m3</v>
          </cell>
          <cell r="D91">
            <v>32726</v>
          </cell>
          <cell r="E91">
            <v>7944</v>
          </cell>
          <cell r="F91">
            <v>2528</v>
          </cell>
        </row>
        <row r="92">
          <cell r="A92" t="str">
            <v>EB.1120</v>
          </cell>
          <cell r="B92" t="str">
            <v>Laøm moùng ñöôøng baèng ñaù ba, ñaù hoäc chieàu daøy ñaõ leøn eùp &gt; 20cm</v>
          </cell>
          <cell r="C92" t="str">
            <v>m3</v>
          </cell>
          <cell r="D92">
            <v>32726</v>
          </cell>
          <cell r="E92">
            <v>6976</v>
          </cell>
          <cell r="F92">
            <v>2275</v>
          </cell>
        </row>
        <row r="93">
          <cell r="A93" t="str">
            <v>EB.2110</v>
          </cell>
          <cell r="B93" t="str">
            <v xml:space="preserve">Laøm moùng caáp phoái ñaù daêm lôùp döôùi ñöôøng môû roäng </v>
          </cell>
          <cell r="C93" t="str">
            <v>m3</v>
          </cell>
          <cell r="D93">
            <v>70794</v>
          </cell>
          <cell r="E93">
            <v>568.22</v>
          </cell>
          <cell r="F93">
            <v>9787.65</v>
          </cell>
        </row>
        <row r="94">
          <cell r="A94" t="str">
            <v>EB.2120</v>
          </cell>
          <cell r="B94" t="str">
            <v>Laøm moùng caáp phoái ñaù daêm lôùp döôùi ñöôøng laøm môùi</v>
          </cell>
          <cell r="C94" t="str">
            <v>m3</v>
          </cell>
          <cell r="D94">
            <v>70794</v>
          </cell>
          <cell r="E94">
            <v>527.63</v>
          </cell>
          <cell r="F94">
            <v>8300.2800000000007</v>
          </cell>
        </row>
        <row r="95">
          <cell r="A95" t="str">
            <v>EB.2210</v>
          </cell>
          <cell r="B95" t="str">
            <v xml:space="preserve">Laøm moùng caáp phoái ñaù daêm lôùp döôùi ñöôøng môû roäng </v>
          </cell>
          <cell r="C95" t="str">
            <v>m3</v>
          </cell>
          <cell r="D95">
            <v>70794</v>
          </cell>
          <cell r="E95">
            <v>622.33000000000004</v>
          </cell>
          <cell r="F95">
            <v>7988.27</v>
          </cell>
        </row>
        <row r="96">
          <cell r="A96" t="str">
            <v>EB.2220</v>
          </cell>
          <cell r="B96" t="str">
            <v>Laøm moùng caáp phoái ñaù daêm lôùp döôùi ñöôøng laøm môùi</v>
          </cell>
          <cell r="C96" t="str">
            <v>m3</v>
          </cell>
          <cell r="D96">
            <v>70794</v>
          </cell>
          <cell r="E96">
            <v>595.28</v>
          </cell>
          <cell r="F96">
            <v>6710.16</v>
          </cell>
        </row>
        <row r="97">
          <cell r="A97" t="str">
            <v>EC.1111</v>
          </cell>
          <cell r="B97" t="str">
            <v>Laøm maët ñöôøng ñaù daêm nöôùc lôùp treân chieàu daøy ñaõ leøn eùp 8 cm</v>
          </cell>
          <cell r="C97" t="str">
            <v>m3</v>
          </cell>
          <cell r="D97">
            <v>8744.4</v>
          </cell>
          <cell r="E97">
            <v>1355.09</v>
          </cell>
          <cell r="F97">
            <v>3159.02</v>
          </cell>
        </row>
        <row r="98">
          <cell r="A98" t="str">
            <v>EC.1112</v>
          </cell>
          <cell r="B98" t="str">
            <v>Laøm maët ñöôøng ñaù daêm nöôùc lôùp treân chieàu daøy ñaõ leøn eùp 10 cm</v>
          </cell>
          <cell r="C98" t="str">
            <v>m3</v>
          </cell>
          <cell r="D98">
            <v>10794.84</v>
          </cell>
          <cell r="E98">
            <v>1451.88</v>
          </cell>
          <cell r="F98">
            <v>3902.32</v>
          </cell>
        </row>
        <row r="99">
          <cell r="A99" t="str">
            <v>EC.1113</v>
          </cell>
          <cell r="B99" t="str">
            <v>Laøm maët ñöôøng ñaù daêm nöôùc lôùp treân chieàu daøy ñaõ leøn eùp 12 cm</v>
          </cell>
          <cell r="C99" t="str">
            <v>m3</v>
          </cell>
          <cell r="D99">
            <v>12747.1</v>
          </cell>
          <cell r="E99">
            <v>1520.84</v>
          </cell>
          <cell r="F99">
            <v>4672.16</v>
          </cell>
        </row>
        <row r="100">
          <cell r="A100" t="str">
            <v>EC.1114</v>
          </cell>
          <cell r="B100" t="str">
            <v>Laøm maët ñöôøng ñaù daêm nöôùc lôùp treân chieàu daøy ñaõ leøn eùp 14 cm</v>
          </cell>
          <cell r="C100" t="str">
            <v>m3</v>
          </cell>
          <cell r="D100">
            <v>14882.96</v>
          </cell>
          <cell r="E100">
            <v>1586.18</v>
          </cell>
          <cell r="F100">
            <v>5442.01</v>
          </cell>
        </row>
        <row r="101">
          <cell r="A101" t="str">
            <v>EC.1115</v>
          </cell>
          <cell r="B101" t="str">
            <v>Laøm maët ñöôøng ñaù daêm nöôùc lôùp treân chieàu daøy ñaõ leøn eùp 15 cm</v>
          </cell>
          <cell r="C101" t="str">
            <v>m3</v>
          </cell>
          <cell r="D101">
            <v>15893.85</v>
          </cell>
          <cell r="E101">
            <v>1624.9</v>
          </cell>
          <cell r="F101">
            <v>5813.66</v>
          </cell>
        </row>
        <row r="102">
          <cell r="A102" t="str">
            <v>EC.1211</v>
          </cell>
          <cell r="B102" t="str">
            <v>Laøm maët ñöôøng ñaù daêm nöôùc lôùp döôùi chieàu daøy ñaõ leøn eùp 8 cm</v>
          </cell>
          <cell r="C102" t="str">
            <v>m3</v>
          </cell>
          <cell r="D102">
            <v>7199.91</v>
          </cell>
          <cell r="E102">
            <v>661.82</v>
          </cell>
          <cell r="F102">
            <v>2654.64</v>
          </cell>
        </row>
        <row r="103">
          <cell r="A103" t="str">
            <v>EC.1212</v>
          </cell>
          <cell r="B103" t="str">
            <v>Laøm maët ñöôøng ñaù daêm nöôùc lôùp döôùi chieàu daøy ñaõ leøn eùp 10 cm</v>
          </cell>
          <cell r="C103" t="str">
            <v>m3</v>
          </cell>
          <cell r="D103">
            <v>8993.07</v>
          </cell>
          <cell r="E103">
            <v>741.67</v>
          </cell>
          <cell r="F103">
            <v>3185.57</v>
          </cell>
        </row>
        <row r="104">
          <cell r="A104" t="str">
            <v>EC.1213</v>
          </cell>
          <cell r="B104" t="str">
            <v>Laøm maët ñöôøng ñaù daêm nöôùc lôùp döôùi chieàu daøy ñaõ leøn eùp 12 cm</v>
          </cell>
          <cell r="C104" t="str">
            <v>m3</v>
          </cell>
          <cell r="D104">
            <v>10793.05</v>
          </cell>
          <cell r="E104">
            <v>793.69</v>
          </cell>
          <cell r="F104">
            <v>4167.79</v>
          </cell>
        </row>
        <row r="105">
          <cell r="A105" t="str">
            <v>EC.1214</v>
          </cell>
          <cell r="B105" t="str">
            <v>Laøm maët ñöôøng ñaù daêm nöôùc lôùp döôùi chieàu daøy ñaõ leøn eùp 14 cm</v>
          </cell>
          <cell r="C105" t="str">
            <v>m3</v>
          </cell>
          <cell r="D105">
            <v>12593.03</v>
          </cell>
          <cell r="E105">
            <v>846.93</v>
          </cell>
          <cell r="F105">
            <v>4619.08</v>
          </cell>
        </row>
        <row r="106">
          <cell r="A106" t="str">
            <v>EC.1215</v>
          </cell>
          <cell r="B106" t="str">
            <v>Laøm maët ñöôøng ñaù daêm nöôùc lôùp döôùi chieàu daøy ñaõ leøn eùp 15 cm</v>
          </cell>
          <cell r="C106" t="str">
            <v>m3</v>
          </cell>
          <cell r="D106">
            <v>13493.02</v>
          </cell>
          <cell r="E106">
            <v>873.55</v>
          </cell>
          <cell r="F106">
            <v>4937.6400000000003</v>
          </cell>
        </row>
        <row r="107">
          <cell r="A107" t="str">
            <v>EC.2111</v>
          </cell>
          <cell r="B107" t="str">
            <v>Laøm maët ñöôøng caáp phoái lôùp treân chieàu daøy ñaõ leøn eùp 6 cm</v>
          </cell>
          <cell r="C107" t="str">
            <v>m3</v>
          </cell>
          <cell r="D107">
            <v>1503.14</v>
          </cell>
          <cell r="E107">
            <v>398.28</v>
          </cell>
          <cell r="F107">
            <v>1884.79</v>
          </cell>
        </row>
        <row r="108">
          <cell r="A108" t="str">
            <v>EC.2112</v>
          </cell>
          <cell r="B108" t="str">
            <v>Laøm maët ñöôøng caáp phoái lôùp treân chieàu daøy ñaõ leøn eùp 8 cm</v>
          </cell>
          <cell r="C108" t="str">
            <v>m3</v>
          </cell>
          <cell r="D108">
            <v>1930.64</v>
          </cell>
          <cell r="E108">
            <v>423.25</v>
          </cell>
          <cell r="F108">
            <v>2601.5500000000002</v>
          </cell>
        </row>
        <row r="109">
          <cell r="A109" t="str">
            <v>EC.2113</v>
          </cell>
          <cell r="B109" t="str">
            <v>Laøm maët ñöôøng caáp phoái lôùp treân chieàu daøy ñaõ leøn eùp 10 cm</v>
          </cell>
          <cell r="C109" t="str">
            <v>m3</v>
          </cell>
          <cell r="D109">
            <v>2359.64</v>
          </cell>
          <cell r="E109">
            <v>449.4</v>
          </cell>
          <cell r="F109">
            <v>3185.57</v>
          </cell>
        </row>
        <row r="110">
          <cell r="A110" t="str">
            <v>EC.2114</v>
          </cell>
          <cell r="B110" t="str">
            <v>Laøm maët ñöôøng caáp phoái lôùp treân chieàu daøy ñaõ leøn eùp 12 cm</v>
          </cell>
          <cell r="C110" t="str">
            <v>m3</v>
          </cell>
          <cell r="D110">
            <v>2788.64</v>
          </cell>
          <cell r="E110">
            <v>475.56</v>
          </cell>
          <cell r="F110">
            <v>3875.78</v>
          </cell>
        </row>
        <row r="111">
          <cell r="A111" t="str">
            <v>EC.2115</v>
          </cell>
          <cell r="B111" t="str">
            <v>Laøm maët ñöôøng caáp phoái lôùp treân chieàu daøy ñaõ leøn eùp 14 cm</v>
          </cell>
          <cell r="C111" t="str">
            <v>m3</v>
          </cell>
          <cell r="D111">
            <v>3216.14</v>
          </cell>
          <cell r="E111">
            <v>501.72</v>
          </cell>
          <cell r="F111">
            <v>4512.8900000000003</v>
          </cell>
        </row>
        <row r="112">
          <cell r="A112" t="str">
            <v>EC.2116</v>
          </cell>
          <cell r="B112" t="str">
            <v>Laøm maët ñöôøng caáp phoái lôùp treân chieàu daøy ñaõ leøn eùp 16 cm</v>
          </cell>
          <cell r="C112" t="str">
            <v>m3</v>
          </cell>
          <cell r="D112">
            <v>3645.14</v>
          </cell>
          <cell r="E112">
            <v>527.87</v>
          </cell>
          <cell r="F112">
            <v>5070.37</v>
          </cell>
        </row>
        <row r="113">
          <cell r="A113" t="str">
            <v>EC.2117</v>
          </cell>
          <cell r="B113" t="str">
            <v>Laøm maët ñöôøng caáp phoái lôùp treân chieàu daøy ñaõ leøn eùp 18 cm</v>
          </cell>
          <cell r="C113" t="str">
            <v>m3</v>
          </cell>
          <cell r="D113">
            <v>4072.64</v>
          </cell>
          <cell r="E113">
            <v>552.84</v>
          </cell>
          <cell r="F113">
            <v>5760.57</v>
          </cell>
        </row>
        <row r="114">
          <cell r="A114" t="str">
            <v>EC.2118</v>
          </cell>
          <cell r="B114" t="str">
            <v>Laøm maët ñöôøng caáp phoái lôùp treân chieàu daøy ñaõ leøn eùp 20 cm</v>
          </cell>
          <cell r="C114" t="str">
            <v>m3</v>
          </cell>
          <cell r="D114">
            <v>4501.6400000000003</v>
          </cell>
          <cell r="E114">
            <v>578.99</v>
          </cell>
          <cell r="F114">
            <v>6397.68</v>
          </cell>
        </row>
        <row r="115">
          <cell r="A115" t="str">
            <v>EC.2211</v>
          </cell>
          <cell r="B115" t="str">
            <v>Laøm maët ñöôøng caáp phoái lôùp döôùi chieàu daøy ñaõ leøn eùp 8 cm</v>
          </cell>
          <cell r="C115" t="str">
            <v>m3</v>
          </cell>
          <cell r="D115">
            <v>1285.5</v>
          </cell>
          <cell r="E115">
            <v>235.4</v>
          </cell>
          <cell r="F115">
            <v>1353.87</v>
          </cell>
        </row>
        <row r="116">
          <cell r="A116" t="str">
            <v>EC.2212</v>
          </cell>
          <cell r="B116" t="str">
            <v>Laøm maët ñöôøng caáp phoái lôùp döôùi chieàu daøy ñaõ leøn eùp 8 cm</v>
          </cell>
          <cell r="C116" t="str">
            <v>m3</v>
          </cell>
          <cell r="D116">
            <v>1713</v>
          </cell>
          <cell r="E116">
            <v>261.56</v>
          </cell>
          <cell r="F116">
            <v>1858.25</v>
          </cell>
        </row>
        <row r="117">
          <cell r="A117" t="str">
            <v>EC.2213</v>
          </cell>
          <cell r="B117" t="str">
            <v>Laøm maët ñöôøng caáp phoái lôùp döôùi chieàu daøy ñaõ leøn eùp 10 cm</v>
          </cell>
          <cell r="C117" t="str">
            <v>m3</v>
          </cell>
          <cell r="D117">
            <v>2142</v>
          </cell>
          <cell r="E117">
            <v>287.70999999999998</v>
          </cell>
          <cell r="F117">
            <v>2256.4499999999998</v>
          </cell>
        </row>
        <row r="118">
          <cell r="A118" t="str">
            <v>EC.2214</v>
          </cell>
          <cell r="B118" t="str">
            <v>Laøm maët ñöôøng caáp phoái lôùp döôùi chieàu daøy ñaõ leøn eùp 12 cm</v>
          </cell>
          <cell r="C118" t="str">
            <v>m3</v>
          </cell>
          <cell r="D118">
            <v>2571</v>
          </cell>
          <cell r="E118">
            <v>313.87</v>
          </cell>
          <cell r="F118">
            <v>2760.83</v>
          </cell>
        </row>
        <row r="119">
          <cell r="A119" t="str">
            <v>EC.2215</v>
          </cell>
          <cell r="B119" t="str">
            <v>Laøm maët ñöôøng caáp phoái lôùp döôùi chieàu daøy ñaõ leøn eùp 14 cm</v>
          </cell>
          <cell r="C119" t="str">
            <v>m3</v>
          </cell>
          <cell r="D119">
            <v>2998.5</v>
          </cell>
          <cell r="E119">
            <v>340.03</v>
          </cell>
          <cell r="F119">
            <v>3212.12</v>
          </cell>
        </row>
        <row r="120">
          <cell r="A120" t="str">
            <v>EC.2216</v>
          </cell>
          <cell r="B120" t="str">
            <v>Laøm maët ñöôøng caáp phoái lôùp döôùi chieàu daøy ñaõ leøn eùp 16 cm</v>
          </cell>
          <cell r="C120" t="str">
            <v>m3</v>
          </cell>
          <cell r="D120">
            <v>3427.5</v>
          </cell>
          <cell r="E120">
            <v>364.99</v>
          </cell>
          <cell r="F120">
            <v>3610.31</v>
          </cell>
        </row>
        <row r="121">
          <cell r="A121" t="str">
            <v>EC.2217</v>
          </cell>
          <cell r="B121" t="str">
            <v>Laøm maët ñöôøng caáp phoái lôùp döôùi chieàu daøy ñaõ leøn eùp 18 cm</v>
          </cell>
          <cell r="C121" t="str">
            <v>m3</v>
          </cell>
          <cell r="D121">
            <v>3855</v>
          </cell>
          <cell r="E121">
            <v>391.15</v>
          </cell>
          <cell r="F121">
            <v>4114.7</v>
          </cell>
        </row>
        <row r="122">
          <cell r="A122" t="str">
            <v>EC.2218</v>
          </cell>
          <cell r="B122" t="str">
            <v>Laøm maët ñöôøng caáp phoái lôùp döôùi chieàu daøy ñaõ leøn eùp 20 cm</v>
          </cell>
          <cell r="C122" t="str">
            <v>m3</v>
          </cell>
          <cell r="D122">
            <v>4284</v>
          </cell>
          <cell r="E122">
            <v>417.3</v>
          </cell>
          <cell r="F122">
            <v>4725.26</v>
          </cell>
        </row>
        <row r="123">
          <cell r="A123" t="str">
            <v>EC.4112</v>
          </cell>
          <cell r="B123" t="str">
            <v>Laøm maët ñöôøng ñaù daêm nhöïa thaâm nhaäp laùng nhöïa tieâu chuaån 5,5 kg/m2 chieàu daøy ñaõ leøn eùp 6 cm</v>
          </cell>
          <cell r="C123" t="str">
            <v>m2</v>
          </cell>
          <cell r="D123">
            <v>26495.119999999999</v>
          </cell>
          <cell r="E123">
            <v>1893.77</v>
          </cell>
          <cell r="F123">
            <v>3286.7</v>
          </cell>
        </row>
        <row r="124">
          <cell r="A124" t="str">
            <v>EC.4113</v>
          </cell>
          <cell r="B124" t="str">
            <v>Laøm maët ñöôøng ñaù daêm nhöïa thaâm nhaäp laùng nhöïa tieâu chuaån 5,5 kg/m2 chieàu daøy ñaõ leøn eùp 7 cm</v>
          </cell>
          <cell r="C124" t="str">
            <v>m2</v>
          </cell>
          <cell r="D124">
            <v>27695.119999999999</v>
          </cell>
          <cell r="E124">
            <v>1893.77</v>
          </cell>
          <cell r="F124">
            <v>3286.7</v>
          </cell>
        </row>
        <row r="125">
          <cell r="A125" t="str">
            <v>EC.4114</v>
          </cell>
          <cell r="B125" t="str">
            <v>Laøm maët ñöôøng ñaù daêm nhöïa thaâm nhaäp laùng nhöïa tieâu chuaån 5,5 kg/m2 chieàu daøy ñaõ leøn eùp 8 cm</v>
          </cell>
          <cell r="C125" t="str">
            <v>m2</v>
          </cell>
          <cell r="D125">
            <v>28895.119999999999</v>
          </cell>
          <cell r="E125">
            <v>1893.77</v>
          </cell>
          <cell r="F125">
            <v>3286.7</v>
          </cell>
        </row>
        <row r="126">
          <cell r="A126" t="str">
            <v>GD.1114</v>
          </cell>
          <cell r="B126" t="str">
            <v>Xaây moùng gaïch chæ vöõa XM#75 daøy £ 33cm</v>
          </cell>
          <cell r="C126" t="str">
            <v>m3</v>
          </cell>
          <cell r="D126">
            <v>255912</v>
          </cell>
          <cell r="E126">
            <v>21662</v>
          </cell>
        </row>
        <row r="127">
          <cell r="A127" t="str">
            <v>GD.1124</v>
          </cell>
          <cell r="B127" t="str">
            <v>Xaây moùng gaïch chæ vöõa XM#75 daøy &gt; 33cm</v>
          </cell>
          <cell r="C127" t="str">
            <v>m3</v>
          </cell>
          <cell r="D127">
            <v>255447</v>
          </cell>
          <cell r="E127">
            <v>19327</v>
          </cell>
        </row>
        <row r="128">
          <cell r="A128" t="str">
            <v>GD.2114</v>
          </cell>
          <cell r="B128" t="str">
            <v>Xaây töôøng gaïch chæ vöõa XM#75 daøy £11cm cao £4m</v>
          </cell>
          <cell r="C128" t="str">
            <v>m3</v>
          </cell>
          <cell r="D128">
            <v>276974</v>
          </cell>
          <cell r="E128">
            <v>31620</v>
          </cell>
          <cell r="F128">
            <v>1631</v>
          </cell>
        </row>
        <row r="129">
          <cell r="A129" t="str">
            <v>GD.2124</v>
          </cell>
          <cell r="B129" t="str">
            <v>Xaây töôøng gaïch chæ vöõa XM#75 daøy £11cm cao &gt;4m</v>
          </cell>
          <cell r="C129" t="str">
            <v>m3</v>
          </cell>
          <cell r="D129">
            <v>297934</v>
          </cell>
          <cell r="E129">
            <v>31520</v>
          </cell>
          <cell r="F129">
            <v>3811</v>
          </cell>
        </row>
        <row r="130">
          <cell r="A130" t="str">
            <v>GD.2214</v>
          </cell>
          <cell r="B130" t="str">
            <v>Xaây töôøng gaïch chæ vöõa XM#75 daøy £33cm cao £4m</v>
          </cell>
          <cell r="C130" t="str">
            <v>m3</v>
          </cell>
          <cell r="D130">
            <v>265816</v>
          </cell>
          <cell r="E130">
            <v>24904</v>
          </cell>
          <cell r="F130">
            <v>1631</v>
          </cell>
        </row>
        <row r="131">
          <cell r="A131" t="str">
            <v>GD.2224</v>
          </cell>
          <cell r="B131" t="str">
            <v>Xaây töôøng gaïch chæ vöõa XM#75 daøy £33cm cao &gt;4m</v>
          </cell>
          <cell r="C131" t="str">
            <v>m3</v>
          </cell>
          <cell r="D131">
            <v>286776</v>
          </cell>
          <cell r="E131">
            <v>25553</v>
          </cell>
          <cell r="F131">
            <v>3811</v>
          </cell>
        </row>
        <row r="132">
          <cell r="A132" t="str">
            <v>GD.3114</v>
          </cell>
          <cell r="B132" t="str">
            <v>Xaây truï gaïch chæ vöõa XM#75 cao £4m</v>
          </cell>
          <cell r="C132" t="str">
            <v>m3</v>
          </cell>
          <cell r="D132">
            <v>265351</v>
          </cell>
          <cell r="E132">
            <v>38913</v>
          </cell>
          <cell r="F132">
            <v>1359</v>
          </cell>
        </row>
        <row r="133">
          <cell r="A133" t="str">
            <v>GD.3124</v>
          </cell>
          <cell r="B133" t="str">
            <v>Xaây truï gaïch chæ vöõa XM#75 cao &gt;4m</v>
          </cell>
          <cell r="C133" t="str">
            <v>m3</v>
          </cell>
          <cell r="D133">
            <v>286311</v>
          </cell>
          <cell r="E133">
            <v>51884</v>
          </cell>
          <cell r="F133">
            <v>3539</v>
          </cell>
        </row>
        <row r="134">
          <cell r="A134" t="str">
            <v>GG.1114</v>
          </cell>
          <cell r="B134" t="str">
            <v>Xaây moùng gaïch theû 4x8x19 vöõa XM#75 daøy £ 30cm</v>
          </cell>
          <cell r="C134" t="str">
            <v>m3</v>
          </cell>
          <cell r="D134">
            <v>430729</v>
          </cell>
          <cell r="E134">
            <v>30482</v>
          </cell>
        </row>
        <row r="135">
          <cell r="A135" t="str">
            <v>GG.1124</v>
          </cell>
          <cell r="B135" t="str">
            <v>Xaây moùng gaïch theû 4x8x19 vöõa XM#75 daøy &gt; 30cm</v>
          </cell>
          <cell r="C135" t="str">
            <v>m3</v>
          </cell>
          <cell r="D135">
            <v>427369</v>
          </cell>
          <cell r="E135">
            <v>26980</v>
          </cell>
        </row>
        <row r="136">
          <cell r="A136" t="str">
            <v>GG.2114</v>
          </cell>
          <cell r="B136" t="str">
            <v>Xaây töôøng gaïch theû 4x8x19 vöõa XM#75 daøy £10cm cao £4m</v>
          </cell>
          <cell r="C136" t="str">
            <v>m3</v>
          </cell>
          <cell r="D136">
            <v>447793</v>
          </cell>
          <cell r="E136">
            <v>35022</v>
          </cell>
          <cell r="F136">
            <v>906</v>
          </cell>
        </row>
        <row r="137">
          <cell r="A137" t="str">
            <v>GG.2124</v>
          </cell>
          <cell r="B137" t="str">
            <v>Xaây töôøng gaïch theû 4x8x19 vöõa XM#75 daøy £10cm cao &gt;4m</v>
          </cell>
          <cell r="C137" t="str">
            <v>m3</v>
          </cell>
          <cell r="D137">
            <v>502570</v>
          </cell>
          <cell r="E137">
            <v>38913</v>
          </cell>
          <cell r="F137">
            <v>5810</v>
          </cell>
        </row>
        <row r="138">
          <cell r="A138" t="str">
            <v>GG.2214</v>
          </cell>
          <cell r="B138" t="str">
            <v>Xaây töôøng gaïch theû 4x8x19 vöõa XM#75 daøy £30cm cao £4m</v>
          </cell>
          <cell r="C138" t="str">
            <v>m3</v>
          </cell>
          <cell r="D138">
            <v>434790</v>
          </cell>
          <cell r="E138">
            <v>31130</v>
          </cell>
          <cell r="F138">
            <v>1495</v>
          </cell>
        </row>
        <row r="139">
          <cell r="A139" t="str">
            <v>GG.2224</v>
          </cell>
          <cell r="B139" t="str">
            <v>Xaây töôøng gaïch theû 4x8x19 vöõa XM#75 daøy £30cm cao &gt;4m</v>
          </cell>
          <cell r="C139" t="str">
            <v>m3</v>
          </cell>
          <cell r="D139">
            <v>489567</v>
          </cell>
          <cell r="E139">
            <v>33725</v>
          </cell>
          <cell r="F139">
            <v>5854</v>
          </cell>
        </row>
        <row r="140">
          <cell r="A140" t="str">
            <v>GG.3114</v>
          </cell>
          <cell r="B140" t="str">
            <v>Xaây truï gaïch theû 4x8x19 vöõa XM#75 cao £4m</v>
          </cell>
          <cell r="C140" t="str">
            <v>m3</v>
          </cell>
          <cell r="D140">
            <v>419047</v>
          </cell>
          <cell r="E140">
            <v>60704</v>
          </cell>
          <cell r="F140">
            <v>1359</v>
          </cell>
        </row>
        <row r="141">
          <cell r="A141" t="str">
            <v>GG.3124</v>
          </cell>
          <cell r="B141" t="str">
            <v>Xaây truï gaïch theû 4x8x19  vöõa XM#75 cao &gt;4m</v>
          </cell>
          <cell r="C141" t="str">
            <v>m3</v>
          </cell>
          <cell r="D141">
            <v>473824</v>
          </cell>
          <cell r="E141">
            <v>67449</v>
          </cell>
          <cell r="F141">
            <v>5718</v>
          </cell>
        </row>
        <row r="142">
          <cell r="A142" t="str">
            <v>GI.1114</v>
          </cell>
          <cell r="B142" t="str">
            <v>Xaây töôøng gaïch oáng 8x8x19 vöõa XM#75 daøy £10cm cao £4m</v>
          </cell>
          <cell r="C142" t="str">
            <v>m3</v>
          </cell>
          <cell r="D142">
            <v>300526</v>
          </cell>
          <cell r="E142">
            <v>25293</v>
          </cell>
          <cell r="F142">
            <v>906</v>
          </cell>
        </row>
        <row r="143">
          <cell r="A143" t="str">
            <v>GI.1124</v>
          </cell>
          <cell r="B143" t="str">
            <v>Xaây töôøng gaïch oáng 8x8x19 vöõa XM#75 daøy £10cm cao &gt;4m</v>
          </cell>
          <cell r="C143" t="str">
            <v>m3</v>
          </cell>
          <cell r="D143">
            <v>355303</v>
          </cell>
          <cell r="E143">
            <v>27888</v>
          </cell>
          <cell r="F143">
            <v>4176</v>
          </cell>
        </row>
        <row r="144">
          <cell r="A144" t="str">
            <v>GI.1214</v>
          </cell>
          <cell r="B144" t="str">
            <v>Xaây töôøng gaïch oáng 8x8x19 vöõa XM#75 daøy £30cm cao £4m</v>
          </cell>
          <cell r="C144" t="str">
            <v>m3</v>
          </cell>
          <cell r="D144">
            <v>303531</v>
          </cell>
          <cell r="E144">
            <v>22051</v>
          </cell>
          <cell r="F144">
            <v>1359</v>
          </cell>
        </row>
        <row r="145">
          <cell r="A145" t="str">
            <v>GI.1224</v>
          </cell>
          <cell r="B145" t="str">
            <v>Xaây töôøng gaïch oáng 8x8x19 vöõa XM#75 daøy £30cm cao &gt;4m</v>
          </cell>
          <cell r="C145" t="str">
            <v>m3</v>
          </cell>
          <cell r="D145">
            <v>358309</v>
          </cell>
          <cell r="E145">
            <v>23996</v>
          </cell>
          <cell r="F145">
            <v>4084</v>
          </cell>
        </row>
        <row r="146">
          <cell r="A146" t="str">
            <v>HA.1111</v>
          </cell>
          <cell r="B146" t="str">
            <v>Beâ toâng loùt moùng ñaù 4x6 M#100</v>
          </cell>
          <cell r="C146" t="str">
            <v>m3</v>
          </cell>
          <cell r="D146">
            <v>256233</v>
          </cell>
          <cell r="E146">
            <v>20481</v>
          </cell>
          <cell r="F146">
            <v>12041</v>
          </cell>
        </row>
        <row r="147">
          <cell r="A147" t="str">
            <v>HA.1112</v>
          </cell>
          <cell r="B147" t="str">
            <v>Beâ toâng loùt moùng ñaù 4x6 M#150</v>
          </cell>
          <cell r="C147" t="str">
            <v>m3</v>
          </cell>
          <cell r="D147">
            <v>305014</v>
          </cell>
          <cell r="E147">
            <v>20481</v>
          </cell>
          <cell r="F147">
            <v>12041</v>
          </cell>
        </row>
        <row r="148">
          <cell r="A148" t="str">
            <v>HA.1213</v>
          </cell>
          <cell r="B148" t="str">
            <v>Beâ toâng moùng ñaù 1x2 M#200 chieàu roäng £250cm</v>
          </cell>
          <cell r="C148" t="str">
            <v>m3</v>
          </cell>
          <cell r="D148">
            <v>411587</v>
          </cell>
          <cell r="E148">
            <v>20357</v>
          </cell>
          <cell r="F148">
            <v>12480</v>
          </cell>
        </row>
        <row r="149">
          <cell r="A149" t="str">
            <v>HA.1214</v>
          </cell>
          <cell r="B149" t="str">
            <v>Beâ toâng moùng ñaù 1x2 M#250 chieàu roäng £250cm</v>
          </cell>
          <cell r="C149" t="str">
            <v>m3</v>
          </cell>
          <cell r="D149">
            <v>467776</v>
          </cell>
          <cell r="E149">
            <v>20357</v>
          </cell>
          <cell r="F149">
            <v>12480</v>
          </cell>
        </row>
        <row r="150">
          <cell r="A150" t="str">
            <v>HA.1215</v>
          </cell>
          <cell r="B150" t="str">
            <v>Beâ toâng moùng ñaù 1x2 M#300 chieàu roäng £250cm</v>
          </cell>
          <cell r="C150" t="str">
            <v>m3</v>
          </cell>
          <cell r="D150">
            <v>669545</v>
          </cell>
          <cell r="E150">
            <v>20357</v>
          </cell>
          <cell r="F150">
            <v>12480</v>
          </cell>
        </row>
        <row r="151">
          <cell r="A151" t="str">
            <v>HA.1223</v>
          </cell>
          <cell r="B151" t="str">
            <v>Beâ toâng moùng ñaù 1x2 M#200 chieàu roäng &gt;250cm</v>
          </cell>
          <cell r="C151" t="str">
            <v>m3</v>
          </cell>
          <cell r="D151">
            <v>437459</v>
          </cell>
          <cell r="E151">
            <v>29915</v>
          </cell>
          <cell r="F151">
            <v>12480</v>
          </cell>
        </row>
        <row r="152">
          <cell r="A152" t="str">
            <v>HA.1233</v>
          </cell>
          <cell r="B152" t="str">
            <v>Beâ toâng moùng ñaù 2x4 M#200 chieàu roäng £250cm</v>
          </cell>
          <cell r="C152" t="str">
            <v>m3</v>
          </cell>
          <cell r="D152">
            <v>390551</v>
          </cell>
          <cell r="E152">
            <v>20357</v>
          </cell>
          <cell r="F152">
            <v>12480</v>
          </cell>
        </row>
        <row r="153">
          <cell r="A153" t="str">
            <v>HA.1243</v>
          </cell>
          <cell r="B153" t="str">
            <v>Beâ toâng moùng ñaù 2x4 M#200 chieàu roäng &gt;250cm</v>
          </cell>
          <cell r="C153" t="str">
            <v>m3</v>
          </cell>
          <cell r="D153">
            <v>416423</v>
          </cell>
          <cell r="E153">
            <v>29915</v>
          </cell>
          <cell r="F153">
            <v>12480</v>
          </cell>
        </row>
        <row r="154">
          <cell r="A154" t="str">
            <v>HA.1332</v>
          </cell>
          <cell r="B154" t="str">
            <v>Beâ toâng neàn ñaù 4x6 M#150</v>
          </cell>
          <cell r="C154" t="str">
            <v>m3</v>
          </cell>
          <cell r="D154">
            <v>308064</v>
          </cell>
          <cell r="E154">
            <v>19613</v>
          </cell>
          <cell r="F154">
            <v>12480</v>
          </cell>
        </row>
        <row r="155">
          <cell r="A155" t="str">
            <v>HA.2113</v>
          </cell>
          <cell r="B155" t="str">
            <v>Beâ toâng töôøng ñaù 1x2 M#200 daøy £45cm cao £4m</v>
          </cell>
          <cell r="C155" t="str">
            <v>m3</v>
          </cell>
          <cell r="D155">
            <v>499172</v>
          </cell>
          <cell r="E155">
            <v>46177</v>
          </cell>
          <cell r="F155">
            <v>15888</v>
          </cell>
        </row>
        <row r="156">
          <cell r="A156" t="str">
            <v>HA.2123</v>
          </cell>
          <cell r="B156" t="str">
            <v>Beâ toâng töôøng ñaù 1x2 M#200 daøy £45cm cao &gt;4m</v>
          </cell>
          <cell r="C156" t="str">
            <v>m3</v>
          </cell>
          <cell r="D156">
            <v>499172</v>
          </cell>
          <cell r="E156">
            <v>54738</v>
          </cell>
          <cell r="F156">
            <v>21882</v>
          </cell>
        </row>
        <row r="157">
          <cell r="A157" t="str">
            <v>HA.2313</v>
          </cell>
          <cell r="B157" t="str">
            <v>Beâ toâng coät ñaù 1x2 M#200; S£0,1m2 cao £4m</v>
          </cell>
          <cell r="C157" t="str">
            <v>m3</v>
          </cell>
          <cell r="D157">
            <v>445124</v>
          </cell>
          <cell r="E157">
            <v>58370</v>
          </cell>
          <cell r="F157">
            <v>15888</v>
          </cell>
        </row>
        <row r="158">
          <cell r="A158" t="str">
            <v>HA.2323</v>
          </cell>
          <cell r="B158" t="str">
            <v>Beâ toâng coät ñaù 1x2 M#200; S£0,1m2 cao &gt;4m</v>
          </cell>
          <cell r="C158" t="str">
            <v>m3</v>
          </cell>
          <cell r="D158">
            <v>445124</v>
          </cell>
          <cell r="E158">
            <v>62520</v>
          </cell>
          <cell r="F158">
            <v>21882</v>
          </cell>
        </row>
        <row r="159">
          <cell r="A159" t="str">
            <v>HA.3113</v>
          </cell>
          <cell r="B159" t="str">
            <v>Beâ toâng daàm, giaèng ñaù 1x2 M#200</v>
          </cell>
          <cell r="C159" t="str">
            <v>m3</v>
          </cell>
          <cell r="D159">
            <v>411587</v>
          </cell>
          <cell r="E159">
            <v>46117</v>
          </cell>
          <cell r="F159">
            <v>21882</v>
          </cell>
        </row>
        <row r="160">
          <cell r="A160" t="str">
            <v>HA.3213</v>
          </cell>
          <cell r="B160" t="str">
            <v>Beâ toâng saøn maùi ñaù 1x2 M#200</v>
          </cell>
          <cell r="C160" t="str">
            <v>m3</v>
          </cell>
          <cell r="D160">
            <v>411587</v>
          </cell>
          <cell r="E160">
            <v>32168</v>
          </cell>
          <cell r="F160">
            <v>18474</v>
          </cell>
        </row>
        <row r="161">
          <cell r="A161" t="str">
            <v>HA.3313</v>
          </cell>
          <cell r="B161" t="str">
            <v>Beâ toâng oâ vaêng, taám ñan maùi ñaù 1x2 M#200</v>
          </cell>
          <cell r="C161" t="str">
            <v>m3</v>
          </cell>
          <cell r="D161">
            <v>411587</v>
          </cell>
          <cell r="E161">
            <v>49290</v>
          </cell>
          <cell r="F161">
            <v>18474</v>
          </cell>
        </row>
        <row r="162">
          <cell r="A162" t="str">
            <v>HA.3315</v>
          </cell>
          <cell r="B162" t="str">
            <v>Beâ toâng oâ vaêng, taám ñan maùi ñaù 1x2 M#300</v>
          </cell>
          <cell r="C162" t="str">
            <v>m3</v>
          </cell>
          <cell r="D162">
            <v>669545</v>
          </cell>
          <cell r="E162">
            <v>49290</v>
          </cell>
          <cell r="F162">
            <v>18474</v>
          </cell>
        </row>
        <row r="163">
          <cell r="A163" t="str">
            <v>HA.3413</v>
          </cell>
          <cell r="B163" t="str">
            <v>Beâ toâng caàu thanh thöôøng ñaù 1x2 M#200</v>
          </cell>
          <cell r="C163" t="str">
            <v>m3</v>
          </cell>
          <cell r="D163">
            <v>411587</v>
          </cell>
          <cell r="E163">
            <v>37616</v>
          </cell>
          <cell r="F163">
            <v>18474</v>
          </cell>
        </row>
        <row r="164">
          <cell r="A164" t="str">
            <v>HA.3423</v>
          </cell>
          <cell r="B164" t="str">
            <v>Beâ toâng caàu thanh xoay ñaù 1x2 M#200</v>
          </cell>
          <cell r="C164" t="str">
            <v>m3</v>
          </cell>
          <cell r="D164">
            <v>411587</v>
          </cell>
          <cell r="E164">
            <v>39821</v>
          </cell>
          <cell r="F164">
            <v>18474</v>
          </cell>
        </row>
        <row r="165">
          <cell r="A165" t="str">
            <v>HA.5213</v>
          </cell>
          <cell r="B165" t="str">
            <v>Beâ toâng möông caùp, raõnh nöôùc ñaù 1x2 M#200</v>
          </cell>
          <cell r="C165" t="str">
            <v>m3</v>
          </cell>
          <cell r="D165">
            <v>411587</v>
          </cell>
          <cell r="E165">
            <v>28666</v>
          </cell>
          <cell r="F165">
            <v>9146</v>
          </cell>
        </row>
        <row r="166">
          <cell r="A166" t="str">
            <v>HA.8113</v>
          </cell>
          <cell r="B166" t="str">
            <v>Beâ toâng maët ñöôøng ñaù 1x2 M#200 chieàu daøy £25cm</v>
          </cell>
          <cell r="C166" t="str">
            <v>m3</v>
          </cell>
          <cell r="D166">
            <v>445271</v>
          </cell>
          <cell r="E166">
            <v>24623</v>
          </cell>
          <cell r="F166">
            <v>15375</v>
          </cell>
        </row>
        <row r="167">
          <cell r="A167" t="str">
            <v>HG.4113</v>
          </cell>
          <cell r="B167" t="str">
            <v>Ñoå beâ toâng naép möông M#200 ñaù 1x2</v>
          </cell>
          <cell r="C167" t="str">
            <v>m3</v>
          </cell>
          <cell r="D167">
            <v>405555</v>
          </cell>
          <cell r="E167">
            <v>31901</v>
          </cell>
          <cell r="F167">
            <v>9146</v>
          </cell>
        </row>
        <row r="168">
          <cell r="A168" t="str">
            <v>IA.1110</v>
          </cell>
          <cell r="B168" t="str">
            <v>Saûn xuaát vaø gia coâng theùp moùng F £10</v>
          </cell>
          <cell r="C168" t="str">
            <v>kg</v>
          </cell>
          <cell r="D168">
            <v>4283.2719999999999</v>
          </cell>
          <cell r="E168">
            <v>146.83199999999999</v>
          </cell>
          <cell r="F168">
            <v>15.916</v>
          </cell>
        </row>
        <row r="169">
          <cell r="A169" t="str">
            <v>IA.1120</v>
          </cell>
          <cell r="B169" t="str">
            <v>Saûn xuaát vaø gia coâng theùp moùng F £18</v>
          </cell>
          <cell r="C169" t="str">
            <v>kg</v>
          </cell>
          <cell r="D169">
            <v>4377.875</v>
          </cell>
          <cell r="E169">
            <v>108.178</v>
          </cell>
          <cell r="F169">
            <v>99.350999999999999</v>
          </cell>
        </row>
        <row r="170">
          <cell r="A170" t="str">
            <v>IA.1130</v>
          </cell>
          <cell r="B170" t="str">
            <v>Saûn xuaát vaø gia coâng theùp moùng F &gt;18</v>
          </cell>
          <cell r="C170" t="str">
            <v>kg</v>
          </cell>
          <cell r="D170">
            <v>4381.835</v>
          </cell>
          <cell r="E170">
            <v>82.366</v>
          </cell>
          <cell r="F170">
            <v>104.58499999999999</v>
          </cell>
        </row>
        <row r="171">
          <cell r="A171" t="str">
            <v>IA.2111</v>
          </cell>
          <cell r="B171" t="str">
            <v>Saûn xuaát vaø gia coâng theùp tuôøng F £10 cao £4m</v>
          </cell>
          <cell r="C171" t="str">
            <v>kg</v>
          </cell>
          <cell r="D171">
            <v>4283.2719999999999</v>
          </cell>
          <cell r="E171">
            <v>179.834</v>
          </cell>
          <cell r="F171">
            <v>15.916</v>
          </cell>
        </row>
        <row r="172">
          <cell r="A172" t="str">
            <v>IA.2121</v>
          </cell>
          <cell r="B172" t="str">
            <v>Saûn xuaát vaø gia coâng theùp tuôøng F £18 cao £4m</v>
          </cell>
          <cell r="C172" t="str">
            <v>kg</v>
          </cell>
          <cell r="D172">
            <v>4377.8779999999997</v>
          </cell>
          <cell r="E172">
            <v>147.37700000000001</v>
          </cell>
          <cell r="F172">
            <v>99.350999999999999</v>
          </cell>
        </row>
        <row r="173">
          <cell r="A173" t="str">
            <v>IA.2131</v>
          </cell>
          <cell r="B173" t="str">
            <v>Saûn xuaát vaø gia coâng theùp tuôøng F &gt;18 cao £4m</v>
          </cell>
          <cell r="C173" t="str">
            <v>kg</v>
          </cell>
          <cell r="D173">
            <v>4381.835</v>
          </cell>
          <cell r="E173">
            <v>120.065</v>
          </cell>
          <cell r="F173">
            <v>104.58499999999999</v>
          </cell>
        </row>
        <row r="174">
          <cell r="A174" t="str">
            <v>IA.2211</v>
          </cell>
          <cell r="B174" t="str">
            <v>Saûn xuaát vaø gia coâng theùp truï F £10 cao £4m</v>
          </cell>
          <cell r="C174" t="str">
            <v>kg</v>
          </cell>
          <cell r="D174">
            <v>4283.2719999999999</v>
          </cell>
          <cell r="E174">
            <v>196.327</v>
          </cell>
          <cell r="F174">
            <v>15.916</v>
          </cell>
        </row>
        <row r="175">
          <cell r="A175" t="str">
            <v>IA.2221</v>
          </cell>
          <cell r="B175" t="str">
            <v>Saûn xuaát vaø gia coâng theùp truï F £18 cao £4m</v>
          </cell>
          <cell r="C175" t="str">
            <v>kg</v>
          </cell>
          <cell r="D175">
            <v>4378.9549999999999</v>
          </cell>
          <cell r="E175">
            <v>132.20400000000001</v>
          </cell>
          <cell r="F175">
            <v>102.444</v>
          </cell>
        </row>
        <row r="176">
          <cell r="A176" t="str">
            <v>IA.2231</v>
          </cell>
          <cell r="B176" t="str">
            <v>Saûn xuaát vaø gia coâng theùp truï F &gt;18 cao £4m</v>
          </cell>
          <cell r="C176" t="str">
            <v>kg</v>
          </cell>
          <cell r="D176">
            <v>4387.2349999999997</v>
          </cell>
          <cell r="E176">
            <v>111.88500000000001</v>
          </cell>
          <cell r="F176">
            <v>121.6</v>
          </cell>
        </row>
        <row r="177">
          <cell r="A177" t="str">
            <v>IA.2311</v>
          </cell>
          <cell r="B177" t="str">
            <v>Saûn xuaát vaø gia coâng theùp daàm F £10 cao £4m</v>
          </cell>
          <cell r="C177" t="str">
            <v>kg</v>
          </cell>
          <cell r="D177">
            <v>4283.2719999999999</v>
          </cell>
          <cell r="E177">
            <v>213.74299999999999</v>
          </cell>
          <cell r="F177">
            <v>15.916</v>
          </cell>
        </row>
        <row r="178">
          <cell r="A178" t="str">
            <v>IA.2321</v>
          </cell>
          <cell r="B178" t="str">
            <v>Saûn xuaát vaø gia coâng theùp daàm F £18 cao £4m</v>
          </cell>
          <cell r="C178" t="str">
            <v>kg</v>
          </cell>
          <cell r="D178">
            <v>4378.2349999999997</v>
          </cell>
          <cell r="E178">
            <v>132.46799999999999</v>
          </cell>
          <cell r="F178">
            <v>100.35599999999999</v>
          </cell>
        </row>
        <row r="179">
          <cell r="A179" t="str">
            <v>IA.2331</v>
          </cell>
          <cell r="B179" t="str">
            <v>Saûn xuaát vaø gia coâng theùp daàm F &gt;18 cao £4m</v>
          </cell>
          <cell r="C179" t="str">
            <v>kg</v>
          </cell>
          <cell r="D179">
            <v>4386.2870000000003</v>
          </cell>
          <cell r="E179">
            <v>120.065</v>
          </cell>
          <cell r="F179">
            <v>118.97</v>
          </cell>
        </row>
        <row r="180">
          <cell r="A180" t="str">
            <v>IA.2411</v>
          </cell>
          <cell r="B180" t="str">
            <v>SX, gia coâng coát theùp oâ vaêng, taám ñan F £10</v>
          </cell>
          <cell r="C180" t="str">
            <v>kg</v>
          </cell>
          <cell r="D180">
            <v>4283.2719999999999</v>
          </cell>
          <cell r="E180">
            <v>286.57400000000001</v>
          </cell>
          <cell r="F180">
            <v>15.916</v>
          </cell>
        </row>
        <row r="181">
          <cell r="A181" t="str">
            <v>IA.2421</v>
          </cell>
          <cell r="B181" t="str">
            <v>SX, gia coâng coát theùp oâ vaêng, taám ñan F £18</v>
          </cell>
          <cell r="C181" t="str">
            <v>kg</v>
          </cell>
          <cell r="D181">
            <v>4377.7370000000001</v>
          </cell>
          <cell r="E181">
            <v>272.19200000000001</v>
          </cell>
          <cell r="F181">
            <v>99.582999999999998</v>
          </cell>
        </row>
        <row r="182">
          <cell r="A182" t="str">
            <v>IA.2431</v>
          </cell>
          <cell r="B182" t="str">
            <v>SX, gia coâng coát theùp oâ vaêng, taám ñan F &gt;18</v>
          </cell>
          <cell r="C182" t="str">
            <v>kg</v>
          </cell>
          <cell r="D182">
            <v>4381.835</v>
          </cell>
          <cell r="E182">
            <v>267.31</v>
          </cell>
          <cell r="F182">
            <v>105.127</v>
          </cell>
        </row>
        <row r="183">
          <cell r="A183" t="str">
            <v>IA.2511</v>
          </cell>
          <cell r="B183" t="str">
            <v>Saûn xuaát vaø gia coâng theùp saøn F £10 cao £16m</v>
          </cell>
          <cell r="C183" t="str">
            <v>kg</v>
          </cell>
          <cell r="D183">
            <v>4283.2719999999999</v>
          </cell>
          <cell r="E183">
            <v>189.76599999999999</v>
          </cell>
          <cell r="F183">
            <v>18.096</v>
          </cell>
        </row>
        <row r="184">
          <cell r="A184" t="str">
            <v>IA.2521</v>
          </cell>
          <cell r="B184" t="str">
            <v>Saûn xuaát vaø gia coâng theùp saøn F £18 cao £16m</v>
          </cell>
          <cell r="C184" t="str">
            <v>kg</v>
          </cell>
          <cell r="D184">
            <v>4377.7370000000001</v>
          </cell>
          <cell r="E184">
            <v>141.51400000000001</v>
          </cell>
          <cell r="F184">
            <v>101.76300000000001</v>
          </cell>
        </row>
        <row r="185">
          <cell r="A185" t="str">
            <v>IA.2531</v>
          </cell>
          <cell r="B185" t="str">
            <v>Saûn xuaát vaø gia coâng theùp saøn F &gt;18 cao £16m</v>
          </cell>
          <cell r="C185" t="str">
            <v>kg</v>
          </cell>
          <cell r="D185">
            <v>4381.835</v>
          </cell>
          <cell r="E185">
            <v>107.65900000000001</v>
          </cell>
          <cell r="F185">
            <v>107.307</v>
          </cell>
        </row>
        <row r="186">
          <cell r="A186" t="str">
            <v>IA.2611</v>
          </cell>
          <cell r="B186" t="str">
            <v>SX, gia coâng coát theùp caàu thang thöôøng F £10</v>
          </cell>
          <cell r="C186" t="str">
            <v>kg</v>
          </cell>
          <cell r="D186">
            <v>4283.2719999999999</v>
          </cell>
          <cell r="E186">
            <v>239.20699999999999</v>
          </cell>
          <cell r="F186">
            <v>15.916</v>
          </cell>
        </row>
        <row r="187">
          <cell r="A187" t="str">
            <v>IA.2621</v>
          </cell>
          <cell r="B187" t="str">
            <v>SX, gia coâng coát theùp caàu thang thöôøng F £18</v>
          </cell>
          <cell r="C187" t="str">
            <v>kg</v>
          </cell>
          <cell r="D187">
            <v>4377.7370000000001</v>
          </cell>
          <cell r="E187">
            <v>190.126</v>
          </cell>
          <cell r="F187">
            <v>99.582999999999998</v>
          </cell>
        </row>
        <row r="188">
          <cell r="A188" t="str">
            <v>IA.2631</v>
          </cell>
          <cell r="B188" t="str">
            <v>SX, gia coâng coát theùp caàu thang thöôøng F &gt;18</v>
          </cell>
          <cell r="C188" t="str">
            <v>kg</v>
          </cell>
          <cell r="D188">
            <v>4381.835</v>
          </cell>
          <cell r="E188">
            <v>185.11199999999999</v>
          </cell>
          <cell r="F188">
            <v>105.127</v>
          </cell>
        </row>
        <row r="189">
          <cell r="A189" t="str">
            <v>IA.3511</v>
          </cell>
          <cell r="B189" t="str">
            <v>SX, gia coâng coát theùp möông caùp F £10</v>
          </cell>
          <cell r="C189" t="str">
            <v>kg</v>
          </cell>
          <cell r="D189">
            <v>4283.2719999999999</v>
          </cell>
          <cell r="E189">
            <v>142.292</v>
          </cell>
          <cell r="F189">
            <v>15.916</v>
          </cell>
        </row>
        <row r="190">
          <cell r="A190" t="str">
            <v>IA.3521</v>
          </cell>
          <cell r="B190" t="str">
            <v>SX, gia coâng coát theùp möông caùp F &gt;10</v>
          </cell>
          <cell r="C190" t="str">
            <v>kg</v>
          </cell>
          <cell r="D190">
            <v>4381.835</v>
          </cell>
          <cell r="E190">
            <v>90.019000000000005</v>
          </cell>
          <cell r="F190">
            <v>111.72499999999999</v>
          </cell>
        </row>
        <row r="191">
          <cell r="A191" t="str">
            <v>IB.2511</v>
          </cell>
          <cell r="B191" t="str">
            <v>Saûn xuaát vaø gia coâng theùp naép möông</v>
          </cell>
          <cell r="C191" t="str">
            <v>kg</v>
          </cell>
          <cell r="D191">
            <v>4283.2719999999999</v>
          </cell>
          <cell r="E191">
            <v>221.804</v>
          </cell>
          <cell r="F191">
            <v>15.916</v>
          </cell>
        </row>
        <row r="192">
          <cell r="A192" t="str">
            <v>KA.1110</v>
          </cell>
          <cell r="B192" t="str">
            <v>Vaùn khuoân moùng daøi, beä maùy</v>
          </cell>
          <cell r="C192" t="str">
            <v>m2</v>
          </cell>
          <cell r="D192">
            <v>22868.77</v>
          </cell>
          <cell r="E192">
            <v>1765.35</v>
          </cell>
        </row>
        <row r="193">
          <cell r="A193" t="str">
            <v>KA.1220</v>
          </cell>
          <cell r="B193" t="str">
            <v>Vaùn khuoân moùng coät vuoâng, hình chöõ nhaät</v>
          </cell>
          <cell r="C193" t="str">
            <v>m2</v>
          </cell>
          <cell r="D193">
            <v>23051.4</v>
          </cell>
          <cell r="E193">
            <v>3852.39</v>
          </cell>
        </row>
        <row r="194">
          <cell r="A194" t="str">
            <v>KA.2120</v>
          </cell>
          <cell r="B194" t="str">
            <v>Vaùn khuoân coät vuoâng, hình chöõ nhaät</v>
          </cell>
          <cell r="C194" t="str">
            <v>m2</v>
          </cell>
          <cell r="D194">
            <v>24704.13</v>
          </cell>
          <cell r="E194">
            <v>4315.75</v>
          </cell>
        </row>
        <row r="195">
          <cell r="A195" t="str">
            <v>KA.2210</v>
          </cell>
          <cell r="B195" t="str">
            <v>Vaùn khuoân xaø daàm, giaèng</v>
          </cell>
          <cell r="C195" t="str">
            <v>m2</v>
          </cell>
          <cell r="D195">
            <v>32939.11</v>
          </cell>
          <cell r="E195">
            <v>4651.2700000000004</v>
          </cell>
        </row>
        <row r="196">
          <cell r="A196" t="str">
            <v>KA.2310</v>
          </cell>
          <cell r="B196" t="str">
            <v>Vaùn khuoân saøn maùi</v>
          </cell>
          <cell r="C196" t="str">
            <v>m2</v>
          </cell>
          <cell r="D196">
            <v>26493.08</v>
          </cell>
          <cell r="E196">
            <v>3646.07</v>
          </cell>
        </row>
        <row r="197">
          <cell r="A197" t="str">
            <v>KA.2320</v>
          </cell>
          <cell r="B197" t="str">
            <v>Vaùn khuoân lanh toâ, lanh toâ lieàn maùi haét, taám ñan</v>
          </cell>
          <cell r="C197" t="str">
            <v>m2</v>
          </cell>
          <cell r="D197">
            <v>26493.08</v>
          </cell>
          <cell r="E197">
            <v>3851.71</v>
          </cell>
        </row>
        <row r="198">
          <cell r="A198" t="str">
            <v>KA.2510</v>
          </cell>
          <cell r="B198" t="str">
            <v>Vaùn khuoân töôøng thaúng chieàu daøy £45cm</v>
          </cell>
          <cell r="C198" t="str">
            <v>m2</v>
          </cell>
          <cell r="D198">
            <v>23105.040000000001</v>
          </cell>
          <cell r="E198">
            <v>3758.36</v>
          </cell>
        </row>
        <row r="199">
          <cell r="A199" t="str">
            <v>KA.7110</v>
          </cell>
          <cell r="B199" t="str">
            <v>Vaùn khuoân maùi bôø keânh möông</v>
          </cell>
          <cell r="C199" t="str">
            <v>m2</v>
          </cell>
          <cell r="D199">
            <v>21163.9</v>
          </cell>
          <cell r="E199">
            <v>1636.94</v>
          </cell>
        </row>
        <row r="200">
          <cell r="A200" t="str">
            <v>KP.2310</v>
          </cell>
          <cell r="B200" t="str">
            <v>Vaùn khuoân naép ñan</v>
          </cell>
          <cell r="C200" t="str">
            <v>m2</v>
          </cell>
          <cell r="D200">
            <v>2043.04</v>
          </cell>
          <cell r="E200">
            <v>3180.21</v>
          </cell>
        </row>
        <row r="201">
          <cell r="A201" t="str">
            <v>LA.5110</v>
          </cell>
          <cell r="B201" t="str">
            <v>Laép CKBT ñuùc saün P £50 kg</v>
          </cell>
          <cell r="C201" t="str">
            <v>caùi</v>
          </cell>
          <cell r="D201">
            <v>972</v>
          </cell>
          <cell r="E201">
            <v>2029</v>
          </cell>
        </row>
        <row r="202">
          <cell r="A202" t="str">
            <v>LA.5120</v>
          </cell>
          <cell r="B202" t="str">
            <v>Laép CKBT ñuùc saün P £100 kg</v>
          </cell>
          <cell r="C202" t="str">
            <v>Caùi</v>
          </cell>
          <cell r="D202">
            <v>1620</v>
          </cell>
          <cell r="E202">
            <v>3382</v>
          </cell>
        </row>
        <row r="203">
          <cell r="A203" t="str">
            <v>LA.5130</v>
          </cell>
          <cell r="B203" t="str">
            <v>Laép CKBT ñuùc saün P £250 kg</v>
          </cell>
          <cell r="C203" t="str">
            <v>Caùi</v>
          </cell>
          <cell r="D203">
            <v>2268</v>
          </cell>
          <cell r="E203">
            <v>6088</v>
          </cell>
        </row>
        <row r="204">
          <cell r="A204" t="str">
            <v>LA.5140</v>
          </cell>
          <cell r="B204" t="str">
            <v>Laép CKBT ñuùc saün P &gt;250 kg</v>
          </cell>
          <cell r="C204" t="str">
            <v>caùi</v>
          </cell>
          <cell r="D204">
            <v>3240</v>
          </cell>
          <cell r="E204">
            <v>11500</v>
          </cell>
        </row>
        <row r="205">
          <cell r="A205" t="str">
            <v>MA.2410</v>
          </cell>
          <cell r="B205" t="str">
            <v>Xaø goà goã 5x10cm ñoùng traàn</v>
          </cell>
          <cell r="C205" t="str">
            <v>m3</v>
          </cell>
          <cell r="D205">
            <v>38606.32</v>
          </cell>
          <cell r="E205">
            <v>514.95000000000005</v>
          </cell>
        </row>
        <row r="206">
          <cell r="A206" t="str">
            <v>NA.1320</v>
          </cell>
          <cell r="B206" t="str">
            <v xml:space="preserve">Saûn xuaát xaø goà theùp U100x46x4,5 </v>
          </cell>
          <cell r="C206" t="str">
            <v>taán</v>
          </cell>
          <cell r="D206">
            <v>4734.8360000000002</v>
          </cell>
          <cell r="E206">
            <v>91.055999999999997</v>
          </cell>
        </row>
        <row r="207">
          <cell r="A207" t="str">
            <v>NA.1520</v>
          </cell>
          <cell r="B207" t="str">
            <v>Saûn xuaát lan can saét</v>
          </cell>
          <cell r="C207" t="str">
            <v>taán</v>
          </cell>
          <cell r="D207">
            <v>4697.33</v>
          </cell>
          <cell r="E207">
            <v>477.125</v>
          </cell>
          <cell r="F207">
            <v>281.51</v>
          </cell>
        </row>
        <row r="208">
          <cell r="A208" t="str">
            <v>NA.1530</v>
          </cell>
          <cell r="B208" t="str">
            <v>Saûn xuaát cöûa soå rôøi</v>
          </cell>
          <cell r="C208" t="str">
            <v>taán</v>
          </cell>
          <cell r="D208">
            <v>4785.402</v>
          </cell>
          <cell r="E208">
            <v>1172.06</v>
          </cell>
          <cell r="F208">
            <v>1277.7719999999999</v>
          </cell>
        </row>
        <row r="209">
          <cell r="A209" t="str">
            <v>NA.1610</v>
          </cell>
          <cell r="B209" t="str">
            <v>Saûn xuaát haøng raøo löôùi theùp</v>
          </cell>
          <cell r="C209" t="str">
            <v>m2</v>
          </cell>
          <cell r="D209">
            <v>89869</v>
          </cell>
          <cell r="E209">
            <v>15176</v>
          </cell>
          <cell r="F209">
            <v>7734</v>
          </cell>
        </row>
        <row r="210">
          <cell r="A210" t="str">
            <v>NA.1620</v>
          </cell>
          <cell r="B210" t="str">
            <v>Saûn xuaát cöûa löôùi theùp</v>
          </cell>
          <cell r="C210" t="str">
            <v>m2</v>
          </cell>
          <cell r="D210">
            <v>107450</v>
          </cell>
          <cell r="E210">
            <v>16862</v>
          </cell>
          <cell r="F210">
            <v>9281</v>
          </cell>
        </row>
        <row r="211">
          <cell r="A211" t="str">
            <v>NA.1630</v>
          </cell>
          <cell r="B211" t="str">
            <v>Saûn xuaát haøng raøo song saét</v>
          </cell>
          <cell r="C211" t="str">
            <v>m2</v>
          </cell>
          <cell r="D211">
            <v>93082</v>
          </cell>
          <cell r="E211">
            <v>19456</v>
          </cell>
          <cell r="F211">
            <v>11601</v>
          </cell>
        </row>
        <row r="212">
          <cell r="A212" t="str">
            <v>NA.1640</v>
          </cell>
          <cell r="B212" t="str">
            <v>Saûn xuaát cöûa song saét</v>
          </cell>
          <cell r="C212" t="str">
            <v>m2</v>
          </cell>
          <cell r="D212">
            <v>114571</v>
          </cell>
          <cell r="E212">
            <v>22051</v>
          </cell>
          <cell r="F212">
            <v>11601</v>
          </cell>
        </row>
        <row r="213">
          <cell r="A213" t="str">
            <v>NB.1310</v>
          </cell>
          <cell r="B213" t="str">
            <v>Laép döïng xaø goà theùp</v>
          </cell>
          <cell r="C213" t="str">
            <v>taán</v>
          </cell>
          <cell r="D213">
            <v>290516</v>
          </cell>
          <cell r="E213">
            <v>35411</v>
          </cell>
          <cell r="F213">
            <v>362719</v>
          </cell>
        </row>
        <row r="214">
          <cell r="A214" t="str">
            <v>NB.2120</v>
          </cell>
          <cell r="B214" t="str">
            <v>Laép döïng cöûa khung saét + khung nhoâm</v>
          </cell>
          <cell r="C214" t="str">
            <v>m2</v>
          </cell>
          <cell r="D214">
            <v>5525</v>
          </cell>
          <cell r="E214">
            <v>4059</v>
          </cell>
        </row>
        <row r="215">
          <cell r="A215" t="str">
            <v>NB.3110</v>
          </cell>
          <cell r="B215" t="str">
            <v>Laép döïng keát caáu theùp</v>
          </cell>
          <cell r="C215" t="str">
            <v>taán</v>
          </cell>
          <cell r="D215">
            <v>546000</v>
          </cell>
          <cell r="E215">
            <v>151242</v>
          </cell>
          <cell r="F215">
            <v>280350</v>
          </cell>
        </row>
        <row r="216">
          <cell r="A216" t="str">
            <v>OB.1220</v>
          </cell>
          <cell r="B216" t="str">
            <v>Lôïp maùi toân traùng keõm Austnam</v>
          </cell>
          <cell r="C216" t="str">
            <v>m2</v>
          </cell>
          <cell r="D216">
            <v>43854.720000000001</v>
          </cell>
          <cell r="E216">
            <v>583.70000000000005</v>
          </cell>
        </row>
        <row r="217">
          <cell r="A217" t="str">
            <v>OB.1310</v>
          </cell>
          <cell r="B217" t="str">
            <v>Traàn nhöïa</v>
          </cell>
          <cell r="C217" t="str">
            <v>m2</v>
          </cell>
          <cell r="D217">
            <v>28717.599999999999</v>
          </cell>
          <cell r="E217">
            <v>664.12</v>
          </cell>
        </row>
        <row r="218">
          <cell r="A218" t="str">
            <v>PA.1214</v>
          </cell>
          <cell r="B218" t="str">
            <v>Traùt töôøng XM#75 daøy 1,5 cm cao £4m</v>
          </cell>
          <cell r="C218" t="str">
            <v>m2</v>
          </cell>
          <cell r="D218">
            <v>5007</v>
          </cell>
          <cell r="E218">
            <v>1808</v>
          </cell>
          <cell r="F218">
            <v>136</v>
          </cell>
        </row>
        <row r="219">
          <cell r="A219" t="str">
            <v>PA.2214</v>
          </cell>
          <cell r="B219" t="str">
            <v xml:space="preserve">Traùt coät, lam, caàu thang XM#75 daøy 1,5 cm </v>
          </cell>
          <cell r="C219" t="str">
            <v>m2</v>
          </cell>
          <cell r="D219">
            <v>5328</v>
          </cell>
          <cell r="E219">
            <v>6571</v>
          </cell>
          <cell r="F219">
            <v>190</v>
          </cell>
        </row>
        <row r="220">
          <cell r="A220" t="str">
            <v>PA.3114</v>
          </cell>
          <cell r="B220" t="str">
            <v xml:space="preserve">Traùt daàm vöõa XM#75 </v>
          </cell>
          <cell r="C220" t="str">
            <v>m2</v>
          </cell>
          <cell r="D220">
            <v>5301</v>
          </cell>
          <cell r="E220">
            <v>4354</v>
          </cell>
          <cell r="F220">
            <v>190</v>
          </cell>
        </row>
        <row r="221">
          <cell r="A221" t="str">
            <v>PA.3214</v>
          </cell>
          <cell r="B221" t="str">
            <v xml:space="preserve">Traùt traàn vöõa XM#75 </v>
          </cell>
          <cell r="C221" t="str">
            <v>m2</v>
          </cell>
          <cell r="D221">
            <v>5301</v>
          </cell>
          <cell r="E221">
            <v>3958</v>
          </cell>
          <cell r="F221">
            <v>190</v>
          </cell>
        </row>
        <row r="222">
          <cell r="A222" t="str">
            <v>PA.4214</v>
          </cell>
          <cell r="B222" t="str">
            <v>Traùt gôø chæ vöõa XM#75</v>
          </cell>
          <cell r="C222" t="str">
            <v>m</v>
          </cell>
          <cell r="D222">
            <v>736</v>
          </cell>
          <cell r="E222">
            <v>1821</v>
          </cell>
        </row>
        <row r="223">
          <cell r="A223" t="str">
            <v>PA.5114</v>
          </cell>
          <cell r="B223" t="str">
            <v>Traùt oâ vaêng, lam, seânoâ vöõa XM#75</v>
          </cell>
          <cell r="C223" t="str">
            <v>m2</v>
          </cell>
          <cell r="D223">
            <v>3534</v>
          </cell>
          <cell r="E223">
            <v>3167</v>
          </cell>
        </row>
        <row r="224">
          <cell r="A224" t="str">
            <v>PD.3214</v>
          </cell>
          <cell r="B224" t="str">
            <v>Traùt Granitoâ daøy 1,5cm vöõa XM#75</v>
          </cell>
          <cell r="C224" t="str">
            <v>m2</v>
          </cell>
          <cell r="D224">
            <v>36958</v>
          </cell>
          <cell r="E224">
            <v>20451</v>
          </cell>
        </row>
        <row r="225">
          <cell r="A225" t="str">
            <v>QB.1110</v>
          </cell>
          <cell r="B225" t="str">
            <v>OÁp töôøng gaïch men söù 15x15cm cao £4m</v>
          </cell>
          <cell r="C225" t="str">
            <v>m2</v>
          </cell>
          <cell r="D225">
            <v>74441</v>
          </cell>
          <cell r="E225">
            <v>9064</v>
          </cell>
        </row>
        <row r="226">
          <cell r="A226" t="str">
            <v>QB.1120</v>
          </cell>
          <cell r="B226" t="str">
            <v>OÁp töôøng gaïch men söù 15x15cm cao &gt;4m</v>
          </cell>
          <cell r="C226" t="str">
            <v>m2</v>
          </cell>
          <cell r="D226">
            <v>74810</v>
          </cell>
          <cell r="E226">
            <v>9606</v>
          </cell>
          <cell r="F226">
            <v>218</v>
          </cell>
        </row>
        <row r="227">
          <cell r="A227" t="str">
            <v>QB.1210</v>
          </cell>
          <cell r="B227" t="str">
            <v>OÁp töôøng gaïch men söù 11x11cm cao £4m</v>
          </cell>
          <cell r="C227" t="str">
            <v>m2</v>
          </cell>
          <cell r="D227">
            <v>48737</v>
          </cell>
          <cell r="E227">
            <v>9606</v>
          </cell>
        </row>
        <row r="228">
          <cell r="A228" t="str">
            <v>QB.1220</v>
          </cell>
          <cell r="B228" t="str">
            <v>OÁp töôøng gaïch men söù 11x11cm cao &gt;4m</v>
          </cell>
          <cell r="C228" t="str">
            <v>m2</v>
          </cell>
          <cell r="D228">
            <v>48978</v>
          </cell>
          <cell r="E228">
            <v>10526</v>
          </cell>
          <cell r="F228">
            <v>218</v>
          </cell>
        </row>
        <row r="229">
          <cell r="A229" t="str">
            <v>QP.1110</v>
          </cell>
          <cell r="B229" t="str">
            <v>OÁp töôøng ñaù caåm thaïch 20x20cm</v>
          </cell>
          <cell r="C229" t="str">
            <v>m2</v>
          </cell>
          <cell r="D229">
            <v>118122</v>
          </cell>
          <cell r="E229">
            <v>18955</v>
          </cell>
        </row>
        <row r="230">
          <cell r="A230" t="str">
            <v>QP.1120</v>
          </cell>
          <cell r="B230" t="str">
            <v>OÁp töôøng ñaù caåm thaïch 30x30cm</v>
          </cell>
          <cell r="C230" t="str">
            <v>m2</v>
          </cell>
          <cell r="D230">
            <v>131084</v>
          </cell>
          <cell r="E230">
            <v>21790</v>
          </cell>
        </row>
        <row r="231">
          <cell r="A231" t="str">
            <v>QP.1130</v>
          </cell>
          <cell r="B231" t="str">
            <v>OÁp töôøng ñaù caåm thaïch 40x40cm</v>
          </cell>
          <cell r="C231" t="str">
            <v>m2</v>
          </cell>
          <cell r="D231">
            <v>123416</v>
          </cell>
          <cell r="E231">
            <v>19402</v>
          </cell>
        </row>
        <row r="232">
          <cell r="A232" t="str">
            <v>QP.1210</v>
          </cell>
          <cell r="B232" t="str">
            <v>OÁp töôøng ñaù caåm thaïch 20x20cm</v>
          </cell>
          <cell r="C232" t="str">
            <v>m2</v>
          </cell>
          <cell r="D232">
            <v>118122</v>
          </cell>
          <cell r="E232">
            <v>22984</v>
          </cell>
        </row>
        <row r="233">
          <cell r="A233" t="str">
            <v>QP.1220</v>
          </cell>
          <cell r="B233" t="str">
            <v>OÁp töôøng ñaù caåm thaïch 30x30cm</v>
          </cell>
          <cell r="C233" t="str">
            <v>m2</v>
          </cell>
          <cell r="D233">
            <v>131084</v>
          </cell>
          <cell r="E233">
            <v>30298</v>
          </cell>
        </row>
        <row r="234">
          <cell r="A234" t="str">
            <v>QP.1230</v>
          </cell>
          <cell r="B234" t="str">
            <v>OÁp töôøng ñaù caåm thaïch 40x40cm</v>
          </cell>
          <cell r="C234" t="str">
            <v>m2</v>
          </cell>
          <cell r="D234">
            <v>123416</v>
          </cell>
          <cell r="E234">
            <v>24776</v>
          </cell>
        </row>
        <row r="235">
          <cell r="A235" t="str">
            <v>RA.1114</v>
          </cell>
          <cell r="B235" t="str">
            <v>Laùng neàn, saøn khoâng ñaùnh maøu vöõa XM#75 daøy 2cm cao £4m</v>
          </cell>
          <cell r="C235" t="str">
            <v>m2</v>
          </cell>
          <cell r="D235">
            <v>7363</v>
          </cell>
          <cell r="E235">
            <v>897</v>
          </cell>
          <cell r="F235">
            <v>136</v>
          </cell>
        </row>
        <row r="236">
          <cell r="A236" t="str">
            <v>RA.1214</v>
          </cell>
          <cell r="B236" t="str">
            <v>Laùng neàn, saøn khoâng ñaùnh maøu vöõa XM#75 daøy 3cm cao £4m</v>
          </cell>
          <cell r="C236" t="str">
            <v>m2</v>
          </cell>
          <cell r="D236">
            <v>10308</v>
          </cell>
          <cell r="E236">
            <v>1399</v>
          </cell>
          <cell r="F236">
            <v>181</v>
          </cell>
        </row>
        <row r="237">
          <cell r="A237" t="str">
            <v>RB.1114</v>
          </cell>
          <cell r="B237" t="str">
            <v>Laùng neàn, saøn coù ñaùnh maøu vöõa XM#75 daøy 2cm cao £4m</v>
          </cell>
          <cell r="C237" t="str">
            <v>m2</v>
          </cell>
          <cell r="D237">
            <v>7631</v>
          </cell>
          <cell r="E237">
            <v>1201</v>
          </cell>
          <cell r="F237">
            <v>136</v>
          </cell>
        </row>
        <row r="238">
          <cell r="A238" t="str">
            <v>RB.1214</v>
          </cell>
          <cell r="B238" t="str">
            <v>Laùng neàn, saøn coù ñaùnh maøu vöõa XM#75 daøy 3cm cao £4m</v>
          </cell>
          <cell r="C238" t="str">
            <v>m2</v>
          </cell>
          <cell r="D238">
            <v>10576</v>
          </cell>
          <cell r="E238">
            <v>1649</v>
          </cell>
          <cell r="F238">
            <v>181</v>
          </cell>
        </row>
        <row r="239">
          <cell r="A239" t="str">
            <v>RB.2114</v>
          </cell>
          <cell r="B239" t="str">
            <v>Laùng seânoâ, maùi haét daøy 1cm vöõa XM#75</v>
          </cell>
          <cell r="C239" t="str">
            <v>m2</v>
          </cell>
          <cell r="D239">
            <v>3829</v>
          </cell>
          <cell r="E239">
            <v>1557</v>
          </cell>
          <cell r="F239">
            <v>136</v>
          </cell>
        </row>
        <row r="240">
          <cell r="A240" t="str">
            <v>RB.2124</v>
          </cell>
          <cell r="B240" t="str">
            <v>Laùng seânoâ, maùi haét daøy 2cm vöõa XM#75</v>
          </cell>
          <cell r="C240" t="str">
            <v>m2</v>
          </cell>
          <cell r="D240">
            <v>7633</v>
          </cell>
          <cell r="E240">
            <v>1874</v>
          </cell>
          <cell r="F240">
            <v>136</v>
          </cell>
        </row>
        <row r="241">
          <cell r="A241" t="str">
            <v>RB.2134</v>
          </cell>
          <cell r="B241" t="str">
            <v>Laùng möông caùp daøy 1cm vöõa XM#75</v>
          </cell>
          <cell r="C241" t="str">
            <v>m2</v>
          </cell>
          <cell r="D241">
            <v>3829</v>
          </cell>
          <cell r="E241">
            <v>1557</v>
          </cell>
          <cell r="F241">
            <v>136</v>
          </cell>
        </row>
        <row r="242">
          <cell r="A242" t="str">
            <v>RB.2144</v>
          </cell>
          <cell r="B242" t="str">
            <v>Laùng heø daøy 3cm vöõa XM#75</v>
          </cell>
          <cell r="C242" t="str">
            <v>m2</v>
          </cell>
          <cell r="D242">
            <v>10576</v>
          </cell>
          <cell r="E242">
            <v>1781</v>
          </cell>
          <cell r="F242">
            <v>136</v>
          </cell>
        </row>
        <row r="243">
          <cell r="A243" t="str">
            <v>SA.7111</v>
          </cell>
          <cell r="B243" t="str">
            <v>Laùt neàn baèng gaïch ceâramic vöõa XM#75 30x30 cm</v>
          </cell>
          <cell r="C243" t="str">
            <v>m2</v>
          </cell>
          <cell r="D243">
            <v>85590</v>
          </cell>
          <cell r="E243">
            <v>5412</v>
          </cell>
        </row>
        <row r="244">
          <cell r="A244" t="str">
            <v>SA.9110</v>
          </cell>
          <cell r="B244" t="str">
            <v>Laùt saân gaïch xi maêng 30x30cm</v>
          </cell>
          <cell r="C244" t="str">
            <v>m2</v>
          </cell>
          <cell r="D244">
            <v>35217</v>
          </cell>
          <cell r="E244">
            <v>2706</v>
          </cell>
        </row>
        <row r="245">
          <cell r="A245" t="str">
            <v>SA.9120</v>
          </cell>
          <cell r="B245" t="str">
            <v>Laùt saân gaïch xi maêng 40x40cm</v>
          </cell>
          <cell r="C245" t="str">
            <v>m2</v>
          </cell>
          <cell r="D245">
            <v>27081</v>
          </cell>
          <cell r="E245">
            <v>2435</v>
          </cell>
        </row>
        <row r="246">
          <cell r="A246" t="str">
            <v>SA.9310</v>
          </cell>
          <cell r="B246" t="str">
            <v>Laùt saân gaïch xi maêng töï cheøn daøy 3,5cm</v>
          </cell>
          <cell r="C246" t="str">
            <v>m2</v>
          </cell>
          <cell r="D246">
            <v>65650</v>
          </cell>
          <cell r="E246">
            <v>1894</v>
          </cell>
        </row>
        <row r="247">
          <cell r="A247" t="str">
            <v>SA.9320</v>
          </cell>
          <cell r="B247" t="str">
            <v>Laùt saân gaïch xi maêng töï cheøn daøy 5,5cm</v>
          </cell>
          <cell r="C247" t="str">
            <v>m2</v>
          </cell>
          <cell r="D247">
            <v>72720</v>
          </cell>
          <cell r="E247">
            <v>2165</v>
          </cell>
        </row>
        <row r="248">
          <cell r="A248" t="str">
            <v>SC.3110</v>
          </cell>
          <cell r="B248" t="str">
            <v>Boù væa khuoân ñöôøng 18x22x100 cm</v>
          </cell>
          <cell r="C248" t="str">
            <v>m</v>
          </cell>
          <cell r="D248">
            <v>25048</v>
          </cell>
          <cell r="E248">
            <v>1353</v>
          </cell>
        </row>
        <row r="249">
          <cell r="A249" t="str">
            <v>SC.3120</v>
          </cell>
          <cell r="B249" t="str">
            <v>Boù væa khuoân ñöôøng 18x33x100 cm</v>
          </cell>
          <cell r="C249" t="str">
            <v>m</v>
          </cell>
          <cell r="D249">
            <v>36411</v>
          </cell>
          <cell r="E249">
            <v>1894</v>
          </cell>
        </row>
        <row r="250">
          <cell r="A250" t="str">
            <v>SC.3130</v>
          </cell>
          <cell r="B250" t="str">
            <v>Boù væa khuoân ñöôøng cong 20x20 cm</v>
          </cell>
          <cell r="C250" t="str">
            <v>m</v>
          </cell>
          <cell r="D250">
            <v>27993</v>
          </cell>
          <cell r="E250">
            <v>6223</v>
          </cell>
        </row>
        <row r="251">
          <cell r="A251" t="str">
            <v>UA.1110</v>
          </cell>
          <cell r="B251" t="str">
            <v>Queùt voâi 1 nöôùc traéng 2 nöôùc maøu cao £4m</v>
          </cell>
          <cell r="C251" t="str">
            <v>m2</v>
          </cell>
          <cell r="D251">
            <v>630</v>
          </cell>
          <cell r="E251">
            <v>415</v>
          </cell>
        </row>
        <row r="252">
          <cell r="A252" t="str">
            <v>UA.1120</v>
          </cell>
          <cell r="B252" t="str">
            <v>Queùt voâi 1 nöôùc traéng 2 nöôùc maøu cao &gt;4m</v>
          </cell>
          <cell r="C252" t="str">
            <v>m2</v>
          </cell>
          <cell r="D252">
            <v>630</v>
          </cell>
          <cell r="E252">
            <v>493</v>
          </cell>
        </row>
        <row r="253">
          <cell r="A253" t="str">
            <v>UA.1310</v>
          </cell>
          <cell r="B253" t="str">
            <v>Queùt 2 nöôùc xi maêng cao £4m</v>
          </cell>
          <cell r="C253" t="str">
            <v>m2</v>
          </cell>
          <cell r="D253">
            <v>1029</v>
          </cell>
          <cell r="E253">
            <v>246</v>
          </cell>
        </row>
        <row r="254">
          <cell r="A254" t="str">
            <v>UA.1320</v>
          </cell>
          <cell r="B254" t="str">
            <v>Queùt 2 nöôùc xi maêng cao &gt;4m</v>
          </cell>
          <cell r="C254" t="str">
            <v>m2</v>
          </cell>
          <cell r="D254">
            <v>1029</v>
          </cell>
          <cell r="E254">
            <v>272</v>
          </cell>
        </row>
        <row r="255">
          <cell r="A255" t="str">
            <v>UB.1110</v>
          </cell>
          <cell r="B255" t="str">
            <v>Baû ma tít töôøng</v>
          </cell>
          <cell r="C255" t="str">
            <v>m2</v>
          </cell>
          <cell r="D255">
            <v>2057</v>
          </cell>
          <cell r="E255">
            <v>4059</v>
          </cell>
        </row>
        <row r="256">
          <cell r="A256" t="str">
            <v>UB.1120</v>
          </cell>
          <cell r="B256" t="str">
            <v>Baû ma tít traàn, coät, lam ñöùng, maùi haét, seâ noâ</v>
          </cell>
          <cell r="C256" t="str">
            <v>m2</v>
          </cell>
          <cell r="D256">
            <v>2057</v>
          </cell>
          <cell r="E256">
            <v>4870</v>
          </cell>
        </row>
        <row r="257">
          <cell r="A257" t="str">
            <v>UC.2220</v>
          </cell>
          <cell r="B257" t="str">
            <v>Sôn oáng maøu traéng 3 nöôùc (sôn daàu)</v>
          </cell>
          <cell r="C257" t="str">
            <v>m2</v>
          </cell>
          <cell r="D257">
            <v>2087</v>
          </cell>
          <cell r="E257">
            <v>960</v>
          </cell>
        </row>
        <row r="258">
          <cell r="A258" t="str">
            <v>UC.3110</v>
          </cell>
          <cell r="B258" t="str">
            <v xml:space="preserve">Sôn töôøng baèng sôn si li caùt </v>
          </cell>
          <cell r="C258" t="str">
            <v>m2</v>
          </cell>
          <cell r="D258">
            <v>6363</v>
          </cell>
          <cell r="E258">
            <v>731</v>
          </cell>
        </row>
        <row r="259">
          <cell r="A259" t="str">
            <v>UC.3120</v>
          </cell>
          <cell r="B259" t="str">
            <v xml:space="preserve">Sôn traàn, daàm, coät baèng sôn si li caùt </v>
          </cell>
          <cell r="C259" t="str">
            <v>m2</v>
          </cell>
          <cell r="D259">
            <v>6363</v>
          </cell>
          <cell r="E259">
            <v>920</v>
          </cell>
        </row>
        <row r="260">
          <cell r="A260" t="str">
            <v>UC.4210</v>
          </cell>
          <cell r="B260" t="str">
            <v>Queùt xi Flinkote choáng thaám seâ noâ</v>
          </cell>
          <cell r="C260" t="str">
            <v>m2</v>
          </cell>
          <cell r="D260">
            <v>11963</v>
          </cell>
          <cell r="E260">
            <v>372</v>
          </cell>
        </row>
        <row r="261">
          <cell r="A261" t="str">
            <v>VB.4111</v>
          </cell>
          <cell r="B261" t="str">
            <v xml:space="preserve">Troàng coû ta luy neàn ñöôøng </v>
          </cell>
          <cell r="C261" t="str">
            <v>m2</v>
          </cell>
          <cell r="D261">
            <v>0</v>
          </cell>
          <cell r="E261">
            <v>1070.01</v>
          </cell>
        </row>
        <row r="262">
          <cell r="A262" t="str">
            <v>ZH.3340</v>
          </cell>
          <cell r="B262" t="str">
            <v>Laép ñaët kim thu seùt</v>
          </cell>
          <cell r="C262" t="str">
            <v>Caùi</v>
          </cell>
          <cell r="D262">
            <v>28600</v>
          </cell>
          <cell r="E262">
            <v>20714</v>
          </cell>
          <cell r="F262">
            <v>2514</v>
          </cell>
        </row>
        <row r="263">
          <cell r="A263" t="str">
            <v>ZI.1110</v>
          </cell>
          <cell r="B263" t="str">
            <v>Laép ñaët lavabo 1 voøi röûa</v>
          </cell>
          <cell r="C263" t="str">
            <v>boä</v>
          </cell>
          <cell r="D263">
            <v>298468</v>
          </cell>
          <cell r="E263">
            <v>6904</v>
          </cell>
        </row>
        <row r="264">
          <cell r="A264" t="str">
            <v>ZI.1120</v>
          </cell>
          <cell r="B264" t="str">
            <v>Laép ñaët lavabo 2 voøi röûa</v>
          </cell>
          <cell r="C264" t="str">
            <v>boä</v>
          </cell>
          <cell r="D264">
            <v>272430</v>
          </cell>
          <cell r="E264">
            <v>8285</v>
          </cell>
        </row>
        <row r="265">
          <cell r="A265" t="str">
            <v>ZI.2110</v>
          </cell>
          <cell r="B265" t="str">
            <v>Laép ñaët môùi beä xí beät</v>
          </cell>
          <cell r="C265" t="str">
            <v>boä</v>
          </cell>
          <cell r="D265">
            <v>537817</v>
          </cell>
          <cell r="E265">
            <v>20714</v>
          </cell>
        </row>
        <row r="266">
          <cell r="A266" t="str">
            <v>ZI.2210</v>
          </cell>
          <cell r="B266" t="str">
            <v>Laép ñaët môùi chaäu tieåu nam</v>
          </cell>
          <cell r="C266" t="str">
            <v>boä</v>
          </cell>
          <cell r="D266">
            <v>118392</v>
          </cell>
          <cell r="E266">
            <v>20714</v>
          </cell>
        </row>
        <row r="267">
          <cell r="A267" t="str">
            <v>ZI.2220</v>
          </cell>
          <cell r="B267" t="str">
            <v>Laép ñaët môùi chaäu tieåu nöõ</v>
          </cell>
          <cell r="C267" t="str">
            <v>boä</v>
          </cell>
          <cell r="D267">
            <v>122400</v>
          </cell>
          <cell r="E267">
            <v>20714</v>
          </cell>
        </row>
        <row r="268">
          <cell r="A268" t="str">
            <v>ZI.3110</v>
          </cell>
          <cell r="B268" t="str">
            <v xml:space="preserve">Laép ñaët voøi taém höông sen </v>
          </cell>
          <cell r="C268" t="str">
            <v>boä</v>
          </cell>
          <cell r="D268">
            <v>99495</v>
          </cell>
          <cell r="E268">
            <v>2762</v>
          </cell>
        </row>
        <row r="269">
          <cell r="A269" t="str">
            <v>ZI.6110</v>
          </cell>
          <cell r="B269" t="str">
            <v>Laép ñaët göông môùi</v>
          </cell>
          <cell r="C269" t="str">
            <v>boä</v>
          </cell>
          <cell r="D269">
            <v>125015</v>
          </cell>
          <cell r="E269">
            <v>1795</v>
          </cell>
          <cell r="F269">
            <v>278</v>
          </cell>
        </row>
        <row r="270">
          <cell r="A270" t="str">
            <v>ZI.6120</v>
          </cell>
          <cell r="B270" t="str">
            <v xml:space="preserve">Laép ñaët keä kính </v>
          </cell>
          <cell r="C270" t="str">
            <v>caùi</v>
          </cell>
          <cell r="D270">
            <v>155042</v>
          </cell>
          <cell r="E270">
            <v>1795</v>
          </cell>
          <cell r="F270">
            <v>278</v>
          </cell>
        </row>
        <row r="271">
          <cell r="A271" t="str">
            <v>ZI.6130</v>
          </cell>
          <cell r="B271" t="str">
            <v>Laép ñaët giaù treo</v>
          </cell>
          <cell r="C271" t="str">
            <v>caùi</v>
          </cell>
          <cell r="D271">
            <v>55116</v>
          </cell>
          <cell r="E271">
            <v>1243</v>
          </cell>
          <cell r="F271">
            <v>139</v>
          </cell>
        </row>
        <row r="272">
          <cell r="A272" t="str">
            <v>ZI.6140</v>
          </cell>
          <cell r="B272" t="str">
            <v>Laép ñaët hoäp ñöïng xaø phoøng , giaáy veä sinh</v>
          </cell>
          <cell r="C272" t="str">
            <v>caùi</v>
          </cell>
          <cell r="D272">
            <v>22046</v>
          </cell>
          <cell r="E272">
            <v>1243</v>
          </cell>
          <cell r="F272">
            <v>139</v>
          </cell>
        </row>
        <row r="273">
          <cell r="A273" t="str">
            <v>ZI.8110</v>
          </cell>
          <cell r="B273" t="str">
            <v>Boàn nöôùc inox 1000 lít</v>
          </cell>
          <cell r="C273" t="str">
            <v>caùi</v>
          </cell>
          <cell r="D273">
            <v>1476363</v>
          </cell>
          <cell r="E273">
            <v>19873</v>
          </cell>
        </row>
        <row r="274">
          <cell r="A274" t="str">
            <v>ZJ.1110</v>
          </cell>
          <cell r="B274" t="str">
            <v>Oáng theùp F26 daãn nöôùc ra saân tröôùc</v>
          </cell>
          <cell r="C274" t="str">
            <v>m</v>
          </cell>
          <cell r="D274">
            <v>14105.94</v>
          </cell>
          <cell r="E274">
            <v>4439.59</v>
          </cell>
        </row>
        <row r="275">
          <cell r="A275" t="str">
            <v>ZJ.1120</v>
          </cell>
          <cell r="B275" t="str">
            <v>Oáng theùp F32 daãn nöôùc ra saân tröôùc</v>
          </cell>
          <cell r="C275" t="str">
            <v>m</v>
          </cell>
          <cell r="D275">
            <v>16938.689999999999</v>
          </cell>
          <cell r="E275">
            <v>4690.92</v>
          </cell>
        </row>
        <row r="276">
          <cell r="A276" t="str">
            <v>ZJ.1130</v>
          </cell>
          <cell r="B276" t="str">
            <v>Oáng theùp F40 daãn nöôùc ra saân tröôùc</v>
          </cell>
          <cell r="C276" t="str">
            <v>m</v>
          </cell>
          <cell r="D276">
            <v>22597.22</v>
          </cell>
          <cell r="E276">
            <v>5468.36</v>
          </cell>
        </row>
        <row r="277">
          <cell r="A277" t="str">
            <v>ZJ.1140</v>
          </cell>
          <cell r="B277" t="str">
            <v>Oáng theùp F50 daãn nöôùc ra saân tröôùc</v>
          </cell>
          <cell r="C277" t="str">
            <v>m</v>
          </cell>
          <cell r="D277">
            <v>29119.32</v>
          </cell>
          <cell r="E277">
            <v>6296.9</v>
          </cell>
        </row>
        <row r="278">
          <cell r="A278" t="str">
            <v>ZJ.5150</v>
          </cell>
          <cell r="B278" t="str">
            <v>Laép ñaët oáng gang F 200 baèng PP xaûm oáng</v>
          </cell>
          <cell r="C278" t="str">
            <v>m</v>
          </cell>
          <cell r="D278">
            <v>287689.14</v>
          </cell>
          <cell r="E278">
            <v>10986.44</v>
          </cell>
        </row>
        <row r="279">
          <cell r="A279" t="str">
            <v>ZJ.6150</v>
          </cell>
          <cell r="B279" t="str">
            <v>Laép ñaët oáng gang F 200 baèng maët bích</v>
          </cell>
          <cell r="C279" t="str">
            <v>m</v>
          </cell>
          <cell r="D279">
            <v>309776.24</v>
          </cell>
          <cell r="E279">
            <v>3410.82</v>
          </cell>
        </row>
        <row r="280">
          <cell r="A280" t="str">
            <v>ZJ.7110</v>
          </cell>
          <cell r="B280" t="str">
            <v>Laép ñaët  oáng nhöïa PVC F 32 baèng mieäng baùt</v>
          </cell>
          <cell r="C280" t="str">
            <v>m</v>
          </cell>
          <cell r="D280">
            <v>5603.03</v>
          </cell>
          <cell r="E280">
            <v>897.58</v>
          </cell>
        </row>
        <row r="281">
          <cell r="A281" t="str">
            <v>ZJ.7120</v>
          </cell>
          <cell r="B281" t="str">
            <v>Laép ñaët  oáng nhöïa PVC F 40 baèng mieäng baùt</v>
          </cell>
          <cell r="C281" t="str">
            <v>m</v>
          </cell>
          <cell r="D281">
            <v>7481.82</v>
          </cell>
          <cell r="E281">
            <v>1121.29</v>
          </cell>
        </row>
        <row r="282">
          <cell r="A282" t="str">
            <v>ZJ.7130</v>
          </cell>
          <cell r="B282" t="str">
            <v>Laép ñaët  oáng nhöïa PVC F 50 baèng mieäng baùt</v>
          </cell>
          <cell r="C282" t="str">
            <v>m</v>
          </cell>
          <cell r="D282">
            <v>9350.11</v>
          </cell>
          <cell r="E282">
            <v>1400.23</v>
          </cell>
        </row>
        <row r="283">
          <cell r="A283" t="str">
            <v>ZJ.7140</v>
          </cell>
          <cell r="B283" t="str">
            <v>Laép ñaët  oáng nhöïa PVC F 65 baèng mieäng baùt</v>
          </cell>
          <cell r="C283" t="str">
            <v>m</v>
          </cell>
          <cell r="D283">
            <v>13999.93</v>
          </cell>
          <cell r="E283">
            <v>1518.99</v>
          </cell>
        </row>
        <row r="284">
          <cell r="A284" t="str">
            <v>ZJ.7150</v>
          </cell>
          <cell r="B284" t="str">
            <v>Laép ñaët  oáng nhöïa PVC F 89 baèng mieäng baùt</v>
          </cell>
          <cell r="C284" t="str">
            <v>m</v>
          </cell>
          <cell r="D284">
            <v>23370.48</v>
          </cell>
          <cell r="E284">
            <v>1778.6</v>
          </cell>
        </row>
        <row r="285">
          <cell r="A285" t="str">
            <v>ZJ.7160</v>
          </cell>
          <cell r="B285" t="str">
            <v>Laép ñaët  oáng nhöïa PVC F 100 baèng mieäng baùt</v>
          </cell>
          <cell r="C285" t="str">
            <v>m</v>
          </cell>
          <cell r="D285">
            <v>32787.839999999997</v>
          </cell>
          <cell r="E285">
            <v>2188.73</v>
          </cell>
        </row>
        <row r="286">
          <cell r="A286" t="str">
            <v>ZJ.7170</v>
          </cell>
          <cell r="B286" t="str">
            <v>Laép ñaët  oáng nhöïa PVC F 125 baèng mieäng baùt</v>
          </cell>
          <cell r="C286" t="str">
            <v>m</v>
          </cell>
          <cell r="D286">
            <v>46578.63</v>
          </cell>
          <cell r="E286">
            <v>2212.1999999999998</v>
          </cell>
        </row>
        <row r="287">
          <cell r="A287" t="str">
            <v>ZJ.7180</v>
          </cell>
          <cell r="B287" t="str">
            <v>Laép ñaët  oáng nhöïa PVC F 150 baèng mieäng baùt</v>
          </cell>
          <cell r="C287" t="str">
            <v>m</v>
          </cell>
          <cell r="D287">
            <v>55800.79</v>
          </cell>
          <cell r="E287">
            <v>2460.7600000000002</v>
          </cell>
        </row>
        <row r="288">
          <cell r="A288" t="str">
            <v>ZJ.7230</v>
          </cell>
          <cell r="B288" t="str">
            <v>Laép ñaët  oáng nhöïa PVC F 25 baèng mang soâng</v>
          </cell>
          <cell r="C288" t="str">
            <v>m</v>
          </cell>
          <cell r="D288">
            <v>3902.49</v>
          </cell>
          <cell r="E288">
            <v>1443.04</v>
          </cell>
        </row>
        <row r="289">
          <cell r="A289" t="str">
            <v>ZJ.7240</v>
          </cell>
          <cell r="B289" t="str">
            <v>Laép ñaët  oáng nhöïa PVC F 32 baèng mang soâng</v>
          </cell>
          <cell r="C289" t="str">
            <v>m</v>
          </cell>
          <cell r="D289">
            <v>5851.88</v>
          </cell>
          <cell r="E289">
            <v>1415.42</v>
          </cell>
        </row>
        <row r="290">
          <cell r="A290" t="str">
            <v>ZJ.7250</v>
          </cell>
          <cell r="B290" t="str">
            <v>Laép ñaët  oáng nhöïa PVC F 40 baèng mang soâng</v>
          </cell>
          <cell r="C290" t="str">
            <v>m</v>
          </cell>
          <cell r="D290">
            <v>7789.91</v>
          </cell>
          <cell r="E290">
            <v>1739.93</v>
          </cell>
        </row>
        <row r="291">
          <cell r="A291" t="str">
            <v>ZJ.7260</v>
          </cell>
          <cell r="B291" t="str">
            <v>Laép ñaët  oáng nhöïa PVC F 50 baèng mang soâng</v>
          </cell>
          <cell r="C291" t="str">
            <v>m</v>
          </cell>
          <cell r="D291">
            <v>9797.77</v>
          </cell>
          <cell r="E291">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
      <sheetName val="DM tu van"/>
      <sheetName val="Tong ke 3 pha XDM"/>
      <sheetName val="Liet ke 3 pha"/>
      <sheetName val="Tong ke 3 pha CT"/>
      <sheetName val="Liet ke 3 pha CT"/>
      <sheetName val="Bang tong hop"/>
      <sheetName val="TH VL-NC XDM"/>
      <sheetName val="TH VL-NC CT"/>
      <sheetName val="Chiet tinh - VL-NC "/>
      <sheetName val="SDL"/>
      <sheetName val="VC DD"/>
      <sheetName val="VC"/>
      <sheetName val="Tk"/>
      <sheetName val="Bang tong hop den bu (2)"/>
      <sheetName val="Chi phi GPMB"/>
      <sheetName val="CP TU VAN"/>
      <sheetName val="000"/>
      <sheetName val="00000000"/>
      <sheetName val="10000000"/>
      <sheetName val="20000000"/>
      <sheetName val="30000000"/>
      <sheetName val="40000000"/>
      <sheetName val="50000000"/>
      <sheetName val="60000000"/>
      <sheetName val="70000000"/>
      <sheetName val="XL4Poppy"/>
      <sheetName val="Don gia Dak Lak"/>
      <sheetName val="THAP CHAM 02"/>
      <sheetName val="chitimc"/>
      <sheetName val="TONGKE3p "/>
      <sheetName val="TDTKP"/>
      <sheetName val="DN HCM"/>
      <sheetName val="DN 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I"/>
      <sheetName val="DM tu van"/>
      <sheetName val="Cap Ngam"/>
      <sheetName val="cAI TAO"/>
      <sheetName val="XDM"/>
      <sheetName val="Liet ke"/>
      <sheetName val="Sheet1"/>
      <sheetName val="Bang tong hop"/>
      <sheetName val="TH VL-NC"/>
      <sheetName val="Phan Cap ngam"/>
      <sheetName val="Sdl"/>
      <sheetName val="Chiet tinh - VL-NC"/>
      <sheetName val="VC"/>
      <sheetName val="Tk"/>
      <sheetName val="Bang tong hop den bu (2)"/>
      <sheetName val="Chi phi GPMB"/>
      <sheetName val="D.toan"/>
      <sheetName val="Sheet3"/>
      <sheetName val="000"/>
      <sheetName val="00000000"/>
      <sheetName val="Don gia II"/>
      <sheetName val="Don gia Dak Lak"/>
      <sheetName val="branch code"/>
      <sheetName val="BS"/>
      <sheetName val="Don gia Tay N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Don gia III"/>
      <sheetName val="Don gia CT"/>
      <sheetName val="Don gia II"/>
      <sheetName val="TH VL, NC, DDHT Thanhphuoc"/>
      <sheetName val="Don gia Dak L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 tphcm"/>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TBA 250 KVA Thanh Da1"/>
      <sheetName val="TL rieng"/>
      <sheetName val="Don gia III"/>
      <sheetName val="Don gia CT"/>
      <sheetName val="CHITIET VL-NC-TT1p"/>
      <sheetName val="Gia vat tu"/>
      <sheetName val="LIST"/>
      <sheetName val="DG-LAP6"/>
      <sheetName val="Don gia Dak Lak"/>
      <sheetName val="CONG TRINH"/>
      <sheetName val="ESTI."/>
      <sheetName val="DI-ESTI"/>
      <sheetName val="Sheet2"/>
      <sheetName val="KH-Q1,Q2,01"/>
      <sheetName val="Bang_TH_VL-NC-M_DZ_cap_ngam_GD1"/>
      <sheetName val="Bang_tong_hop_TBA_320_kVA"/>
      <sheetName val="TB_VT_TBA_750_kVA"/>
      <sheetName val="Phan_xay_dung_"/>
      <sheetName val="Liet_ke_TBA_250_kVA"/>
      <sheetName val="BTH_du_toan"/>
      <sheetName val="TB_-_VT_TBA_250_kVA"/>
      <sheetName val="TB_VT_TBA_320_kVA"/>
      <sheetName val="Lap_dat_tram"/>
      <sheetName val="Phan_xay_dung"/>
      <sheetName val="Phan_DD_dau_noi"/>
      <sheetName val="Phan_DD_dau_noi_(2)"/>
      <sheetName val="Van_chuyen_duong_dai"/>
      <sheetName val="Thi_nghiem_hieu_chinh"/>
      <sheetName val="dg_tphcm"/>
      <sheetName val="Bang_TH_VLP-NC-M_TBA_320_kVA"/>
      <sheetName val="Bang_TH_VLP-NC-M_TBA_750_kV"/>
      <sheetName val="Bang_THDT_TBA_560_kVA"/>
      <sheetName val="TB_VT_TBA_560_kVA"/>
      <sheetName val="Bang_TH_VLP-NC-M_TBA_560_kV"/>
      <sheetName val="Bang_THDT_TBA_750_kV"/>
      <sheetName val="Bang_TH_du_toan_phan_xD"/>
      <sheetName val="Bang_THDT_DZ_cap_ngam_GD2"/>
      <sheetName val="Bang_TH_VL-NC-M_DZ_cap_ngam_GD2"/>
      <sheetName val="Don_gia_III"/>
      <sheetName val="Don_gia_CT"/>
      <sheetName val="Gia_vat_tu"/>
      <sheetName val="TL_rieng"/>
      <sheetName val="TBA_250_KVA_Thanh_Da1"/>
      <sheetName val="Don gia Tay Ninh"/>
      <sheetName val="Du_lieu"/>
      <sheetName val="DON GIA CAN THO"/>
      <sheetName val="CHITIET VL-NC"/>
      <sheetName val="NKC"/>
      <sheetName val="Xaytuong"/>
      <sheetName val="dnc4"/>
      <sheetName val="V.c noi bo"/>
      <sheetName val="DG"/>
      <sheetName val="Bang THDT DX cap ngam GD2"/>
    </sheetNames>
    <sheetDataSet>
      <sheetData sheetId="0"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5575.88</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v>0</v>
          </cell>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C396" t="str">
            <v>m3</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D440">
            <v>25327</v>
          </cell>
          <cell r="E440">
            <v>1624.8995117187501</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CHITIET VL-NC-TT -1p"/>
      <sheetName val="CHITIET VL-NC-TT-3p"/>
      <sheetName val="TONG HOP VL-NC TT"/>
      <sheetName val="TDTKP1"/>
      <sheetName val="KPVC-BD "/>
      <sheetName val="Don gia III"/>
      <sheetName val="Don gia CT"/>
      <sheetName val="gvl"/>
      <sheetName val="Don gia I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TMC"/>
      <sheetName val="TMDT"/>
      <sheetName val="GiaQuyen"/>
      <sheetName val="DMDZ"/>
      <sheetName val="Bang THDT"/>
      <sheetName val="Bang THDT phan DZ TT 3 pha"/>
      <sheetName val="pp3p_NC"/>
      <sheetName val="Bang 2_Vl-Nc-M phan TT3pha"/>
      <sheetName val="Bang 3_Chi tiet phan Dz"/>
      <sheetName val="Bang 6_thu hoi"/>
      <sheetName val="Bang 7_ V.c noi bo"/>
      <sheetName val="Bang 4_THDT phan 8 TBA 50kVA"/>
      <sheetName val="Bang 5_ chi tiet phan TBA"/>
      <sheetName val="Bang 6_ V.c duong dai"/>
      <sheetName val="DMDZ (2)"/>
      <sheetName val="Bang 9_ THCPXL phan TBA"/>
      <sheetName val="Bang 7_ chi phi KS-TK"/>
      <sheetName val="Bang 13_ chenh lech VTTBA"/>
      <sheetName val="Bang 14_ VT-TB chu yeu"/>
      <sheetName val="Bang 15_ VT-TB A cap"/>
      <sheetName val="..."/>
      <sheetName val="kl3pct"/>
      <sheetName val="LIET KE 3 PHA MOI"/>
      <sheetName val="kl1p"/>
      <sheetName val="klHTHH"/>
      <sheetName val="klHTDL"/>
      <sheetName val="LK_VTTH"/>
      <sheetName val="lktram "/>
      <sheetName val="pp3p "/>
      <sheetName val="pp1p"/>
      <sheetName val="ppht"/>
      <sheetName val="DG"/>
      <sheetName val="TienLuong"/>
      <sheetName val="BETON"/>
      <sheetName val="CHITIET VL-NC-TT -1p"/>
      <sheetName val="CHITIET VL-NC-TT-3p"/>
      <sheetName val="TONG HOP VL-NC TT"/>
      <sheetName val="TDTKP1"/>
      <sheetName val="KPVC-BD "/>
      <sheetName val="Don gia Dak Lak"/>
      <sheetName val="gvl"/>
      <sheetName val="Don gia III"/>
      <sheetName val="Don gia C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timc"/>
      <sheetName val="Bang 3_Chi tiet phan Dz"/>
      <sheetName val="BETON"/>
      <sheetName val="CHITIET VL-NC-TT -1p"/>
      <sheetName val="CHITIET VL-NC-TT-3p"/>
      <sheetName val="TONG HOP VL-NC TT"/>
      <sheetName val="TDTKP1"/>
      <sheetName val="KPVC-BD "/>
      <sheetName val="dg-VTu"/>
      <sheetName val="Tke"/>
      <sheetName val="dongxuan"/>
      <sheetName val="BS - A_5"/>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00000000"/>
      <sheetName val="10000000"/>
      <sheetName val="20000000"/>
      <sheetName val="30000000"/>
      <sheetName val="40000000"/>
      <sheetName val="50000000"/>
      <sheetName val="60000000"/>
      <sheetName val="Sheet3"/>
      <sheetName val="thang6"/>
      <sheetName val="thang7"/>
      <sheetName val="thang8"/>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1"/>
      <sheetName val="XL4Poppy"/>
      <sheetName val="Tinh BT"/>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beam"/>
      <sheetName val="DANHPHAP"/>
      <sheetName val="Keothep"/>
      <sheetName val="Re-bar"/>
      <sheetName val="dongxuan.xls"/>
      <sheetName val="no.2"/>
      <sheetName val="Don gia Dak Lak"/>
      <sheetName val="gvl"/>
      <sheetName val="Expat"/>
      <sheetName val="truc tiep"/>
      <sheetName val="CxSheet"/>
      <sheetName val="PSS"/>
      <sheetName val="dg tphcm"/>
      <sheetName val="Sum"/>
      <sheetName val="CaMay"/>
      <sheetName val="DGiaT"/>
      <sheetName val="DGiaTN"/>
      <sheetName val="TT"/>
      <sheetName val="Gia vat tu"/>
      <sheetName val="Quadro A"/>
      <sheetName val="FO1"/>
      <sheetName val="Non-Statistical Sampling"/>
      <sheetName val="AR Drop Downs"/>
      <sheetName val="Currency"/>
      <sheetName val="DropDown"/>
      <sheetName val="Assmp"/>
      <sheetName val="CD2000"/>
      <sheetName val="Variables"/>
      <sheetName val="Input Sheet"/>
      <sheetName val="VAT ra"/>
      <sheetName val="Dropdowns"/>
      <sheetName val="NHATKYC"/>
      <sheetName val="BCX_NL"/>
      <sheetName val="Material U.P"/>
      <sheetName val="#REF"/>
      <sheetName val="Du Toan"/>
      <sheetName val="KH-Q1,Q2,01"/>
      <sheetName val="CBKC-110"/>
      <sheetName val="tuong"/>
      <sheetName val="THVT"/>
      <sheetName val="PTDM"/>
      <sheetName val="SILICATE"/>
      <sheetName val="ChiTietDZ"/>
      <sheetName val="VuaBT"/>
      <sheetName val="eqp"/>
      <sheetName val="L1-Price Summary"/>
      <sheetName val="Ref"/>
      <sheetName val="Office memo"/>
      <sheetName val="Index"/>
      <sheetName val="台湾～ｵﾏｰﾝ"/>
      <sheetName val="Dinh Muc VT"/>
      <sheetName val="Tien Luong"/>
      <sheetName val="Phat sinh"/>
      <sheetName val="Temp"/>
      <sheetName val="P410"/>
      <sheetName val="TTH"/>
      <sheetName val="MAIN GATE HOUSE"/>
      <sheetName val="Tienlg"/>
      <sheetName val="Petty Cash"/>
      <sheetName val="thcrk"/>
      <sheetName val="dtxn"/>
      <sheetName val="tntdka"/>
      <sheetName val="cimenu"/>
      <sheetName val="vlcii"/>
      <sheetName val=""/>
      <sheetName val="Tổng kê"/>
      <sheetName val="Don gia vung III"/>
      <sheetName val="DG3285"/>
      <sheetName val="culi_2"/>
      <sheetName val="CP_Khac"/>
      <sheetName val="Bang_ke_KLVT"/>
      <sheetName val="Bang_THKLVT"/>
      <sheetName val="THAO_GO_THU_HOI"/>
      <sheetName val="Cuoc_VTcu"/>
      <sheetName val="Chi_PK"/>
      <sheetName val="vcdd_"/>
      <sheetName val="Thu_hoi"/>
      <sheetName val="no_2"/>
      <sheetName val="truc_tiep"/>
      <sheetName val="CHITIET_VL-NC-TT_-1p"/>
      <sheetName val="CHITIET_VL-NC-TT-3p"/>
      <sheetName val="TONG_HOP_VL-NC_TT"/>
      <sheetName val="KPVC-BD_"/>
      <sheetName val="Tinh_BT"/>
      <sheetName val="Bang_3_Chi_tiet_phan_Dz"/>
      <sheetName val="Gia_vat_tu"/>
      <sheetName val="VtuHaTheSauTBABenThuy1_(2)"/>
      <sheetName val="dg_tphc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THI SINH"/>
      <sheetName val="DU LIEU"/>
      <sheetName val="In DS TS"/>
      <sheetName val="In GTGD"/>
      <sheetName val="AnhDT"/>
      <sheetName val="TheDT"/>
      <sheetName val="DS TT"/>
      <sheetName val="CNtthoi"/>
      <sheetName val="Tobia"/>
      <sheetName val="00000000"/>
      <sheetName val="10000000"/>
    </sheetNames>
    <sheetDataSet>
      <sheetData sheetId="0" refreshError="1">
        <row r="4">
          <cell r="D4" t="str">
            <v>THCS XYZ</v>
          </cell>
          <cell r="H4" t="str">
            <v>Khoùa ngaøy : 22 thaùng 08 naêm 2002</v>
          </cell>
        </row>
        <row r="7">
          <cell r="B7">
            <v>1</v>
          </cell>
          <cell r="O7">
            <v>0</v>
          </cell>
          <cell r="P7">
            <v>0</v>
          </cell>
          <cell r="Q7" t="str">
            <v>H</v>
          </cell>
          <cell r="R7" t="str">
            <v/>
          </cell>
        </row>
        <row r="8">
          <cell r="B8">
            <v>2</v>
          </cell>
          <cell r="O8">
            <v>0</v>
          </cell>
          <cell r="P8">
            <v>0</v>
          </cell>
          <cell r="Q8" t="str">
            <v>H</v>
          </cell>
          <cell r="R8" t="str">
            <v/>
          </cell>
        </row>
        <row r="9">
          <cell r="B9">
            <v>3</v>
          </cell>
          <cell r="O9">
            <v>0</v>
          </cell>
          <cell r="P9">
            <v>0</v>
          </cell>
          <cell r="Q9" t="str">
            <v>H</v>
          </cell>
          <cell r="R9" t="str">
            <v/>
          </cell>
        </row>
        <row r="10">
          <cell r="B10">
            <v>4</v>
          </cell>
          <cell r="O10">
            <v>0</v>
          </cell>
          <cell r="P10">
            <v>0</v>
          </cell>
          <cell r="Q10" t="str">
            <v>H</v>
          </cell>
          <cell r="R10" t="str">
            <v/>
          </cell>
        </row>
        <row r="11">
          <cell r="B11">
            <v>5</v>
          </cell>
          <cell r="O11">
            <v>0</v>
          </cell>
          <cell r="P11">
            <v>0</v>
          </cell>
          <cell r="Q11" t="str">
            <v>H</v>
          </cell>
          <cell r="R11" t="str">
            <v/>
          </cell>
        </row>
        <row r="12">
          <cell r="B12">
            <v>6</v>
          </cell>
          <cell r="O12">
            <v>0</v>
          </cell>
          <cell r="P12">
            <v>0</v>
          </cell>
          <cell r="Q12" t="str">
            <v>H</v>
          </cell>
          <cell r="R12" t="str">
            <v/>
          </cell>
        </row>
        <row r="13">
          <cell r="B13">
            <v>7</v>
          </cell>
          <cell r="O13">
            <v>0</v>
          </cell>
          <cell r="P13">
            <v>0</v>
          </cell>
          <cell r="Q13" t="str">
            <v>H</v>
          </cell>
          <cell r="R13" t="str">
            <v/>
          </cell>
        </row>
        <row r="14">
          <cell r="B14">
            <v>8</v>
          </cell>
          <cell r="O14">
            <v>0</v>
          </cell>
          <cell r="P14">
            <v>0</v>
          </cell>
          <cell r="Q14" t="str">
            <v>H</v>
          </cell>
          <cell r="R14" t="str">
            <v/>
          </cell>
        </row>
        <row r="15">
          <cell r="B15">
            <v>9</v>
          </cell>
          <cell r="O15">
            <v>0</v>
          </cell>
          <cell r="P15">
            <v>0</v>
          </cell>
          <cell r="Q15" t="str">
            <v>H</v>
          </cell>
          <cell r="R15" t="str">
            <v/>
          </cell>
        </row>
        <row r="16">
          <cell r="B16">
            <v>10</v>
          </cell>
          <cell r="O16">
            <v>0</v>
          </cell>
          <cell r="P16">
            <v>0</v>
          </cell>
          <cell r="Q16" t="str">
            <v>H</v>
          </cell>
          <cell r="R16" t="str">
            <v/>
          </cell>
        </row>
        <row r="17">
          <cell r="B17">
            <v>11</v>
          </cell>
          <cell r="O17">
            <v>0</v>
          </cell>
          <cell r="P17">
            <v>0</v>
          </cell>
          <cell r="Q17" t="str">
            <v>H</v>
          </cell>
          <cell r="R17" t="str">
            <v/>
          </cell>
        </row>
        <row r="18">
          <cell r="B18">
            <v>12</v>
          </cell>
          <cell r="O18">
            <v>0</v>
          </cell>
          <cell r="P18">
            <v>0</v>
          </cell>
          <cell r="Q18" t="str">
            <v>H</v>
          </cell>
          <cell r="R18" t="str">
            <v/>
          </cell>
        </row>
        <row r="19">
          <cell r="B19">
            <v>13</v>
          </cell>
          <cell r="O19">
            <v>0</v>
          </cell>
          <cell r="P19">
            <v>0</v>
          </cell>
          <cell r="Q19" t="str">
            <v>H</v>
          </cell>
          <cell r="R19" t="str">
            <v/>
          </cell>
        </row>
        <row r="20">
          <cell r="B20">
            <v>14</v>
          </cell>
          <cell r="O20">
            <v>0</v>
          </cell>
          <cell r="P20">
            <v>0</v>
          </cell>
          <cell r="Q20" t="str">
            <v>H</v>
          </cell>
          <cell r="R20" t="str">
            <v/>
          </cell>
        </row>
        <row r="21">
          <cell r="B21">
            <v>15</v>
          </cell>
          <cell r="O21">
            <v>0</v>
          </cell>
          <cell r="P21">
            <v>0</v>
          </cell>
          <cell r="Q21" t="str">
            <v>H</v>
          </cell>
          <cell r="R21" t="str">
            <v/>
          </cell>
        </row>
        <row r="22">
          <cell r="B22">
            <v>16</v>
          </cell>
          <cell r="O22">
            <v>0</v>
          </cell>
          <cell r="P22">
            <v>0</v>
          </cell>
          <cell r="Q22" t="str">
            <v>H</v>
          </cell>
          <cell r="R22" t="str">
            <v/>
          </cell>
        </row>
        <row r="23">
          <cell r="B23">
            <v>17</v>
          </cell>
          <cell r="O23">
            <v>0</v>
          </cell>
          <cell r="P23">
            <v>0</v>
          </cell>
          <cell r="Q23" t="str">
            <v>H</v>
          </cell>
          <cell r="R23" t="str">
            <v/>
          </cell>
        </row>
        <row r="24">
          <cell r="B24">
            <v>18</v>
          </cell>
          <cell r="O24">
            <v>0</v>
          </cell>
          <cell r="P24">
            <v>0</v>
          </cell>
          <cell r="Q24" t="str">
            <v>H</v>
          </cell>
          <cell r="R24" t="str">
            <v/>
          </cell>
        </row>
        <row r="25">
          <cell r="B25">
            <v>19</v>
          </cell>
          <cell r="O25">
            <v>0</v>
          </cell>
          <cell r="P25">
            <v>0</v>
          </cell>
          <cell r="Q25" t="str">
            <v>H</v>
          </cell>
          <cell r="R25" t="str">
            <v/>
          </cell>
        </row>
        <row r="26">
          <cell r="B26">
            <v>20</v>
          </cell>
          <cell r="O26">
            <v>0</v>
          </cell>
          <cell r="P26">
            <v>0</v>
          </cell>
          <cell r="Q26" t="str">
            <v>H</v>
          </cell>
          <cell r="R26" t="str">
            <v/>
          </cell>
        </row>
        <row r="27">
          <cell r="B27">
            <v>21</v>
          </cell>
          <cell r="O27">
            <v>0</v>
          </cell>
          <cell r="P27">
            <v>0</v>
          </cell>
          <cell r="Q27" t="str">
            <v>H</v>
          </cell>
          <cell r="R27" t="str">
            <v/>
          </cell>
        </row>
        <row r="28">
          <cell r="B28">
            <v>22</v>
          </cell>
          <cell r="O28">
            <v>0</v>
          </cell>
          <cell r="P28">
            <v>0</v>
          </cell>
          <cell r="Q28" t="str">
            <v>H</v>
          </cell>
          <cell r="R28" t="str">
            <v/>
          </cell>
        </row>
        <row r="29">
          <cell r="B29">
            <v>23</v>
          </cell>
          <cell r="O29">
            <v>0</v>
          </cell>
          <cell r="P29">
            <v>0</v>
          </cell>
          <cell r="Q29" t="str">
            <v>H</v>
          </cell>
          <cell r="R29" t="str">
            <v/>
          </cell>
        </row>
        <row r="30">
          <cell r="B30">
            <v>24</v>
          </cell>
          <cell r="O30">
            <v>0</v>
          </cell>
          <cell r="P30">
            <v>0</v>
          </cell>
          <cell r="Q30" t="str">
            <v>H</v>
          </cell>
          <cell r="R30" t="str">
            <v/>
          </cell>
        </row>
        <row r="31">
          <cell r="B31">
            <v>25</v>
          </cell>
          <cell r="O31">
            <v>0</v>
          </cell>
          <cell r="P31">
            <v>0</v>
          </cell>
          <cell r="Q31" t="str">
            <v>H</v>
          </cell>
          <cell r="R31" t="str">
            <v/>
          </cell>
        </row>
        <row r="32">
          <cell r="B32">
            <v>26</v>
          </cell>
          <cell r="O32">
            <v>0</v>
          </cell>
          <cell r="P32">
            <v>0</v>
          </cell>
          <cell r="Q32" t="str">
            <v>H</v>
          </cell>
          <cell r="R32" t="str">
            <v/>
          </cell>
        </row>
        <row r="33">
          <cell r="B33">
            <v>27</v>
          </cell>
          <cell r="O33">
            <v>0</v>
          </cell>
          <cell r="P33">
            <v>0</v>
          </cell>
          <cell r="Q33" t="str">
            <v>H</v>
          </cell>
          <cell r="R33" t="str">
            <v/>
          </cell>
        </row>
        <row r="34">
          <cell r="B34">
            <v>28</v>
          </cell>
          <cell r="O34">
            <v>0</v>
          </cell>
          <cell r="P34">
            <v>0</v>
          </cell>
          <cell r="Q34" t="str">
            <v>H</v>
          </cell>
          <cell r="R34" t="str">
            <v/>
          </cell>
        </row>
        <row r="35">
          <cell r="B35">
            <v>29</v>
          </cell>
          <cell r="O35">
            <v>0</v>
          </cell>
          <cell r="P35">
            <v>0</v>
          </cell>
          <cell r="Q35" t="str">
            <v>H</v>
          </cell>
          <cell r="R35" t="str">
            <v/>
          </cell>
        </row>
        <row r="36">
          <cell r="B36">
            <v>30</v>
          </cell>
          <cell r="O36">
            <v>0</v>
          </cell>
          <cell r="P36">
            <v>0</v>
          </cell>
          <cell r="Q36" t="str">
            <v>H</v>
          </cell>
          <cell r="R36" t="str">
            <v/>
          </cell>
        </row>
        <row r="37">
          <cell r="B37">
            <v>31</v>
          </cell>
          <cell r="O37">
            <v>0</v>
          </cell>
          <cell r="P37">
            <v>0</v>
          </cell>
          <cell r="Q37" t="str">
            <v>H</v>
          </cell>
          <cell r="R37" t="str">
            <v/>
          </cell>
        </row>
        <row r="38">
          <cell r="B38">
            <v>32</v>
          </cell>
          <cell r="O38">
            <v>0</v>
          </cell>
          <cell r="P38">
            <v>0</v>
          </cell>
          <cell r="Q38" t="str">
            <v>H</v>
          </cell>
          <cell r="R38" t="str">
            <v/>
          </cell>
        </row>
        <row r="39">
          <cell r="B39">
            <v>33</v>
          </cell>
          <cell r="O39">
            <v>0</v>
          </cell>
          <cell r="P39">
            <v>0</v>
          </cell>
          <cell r="Q39" t="str">
            <v>H</v>
          </cell>
          <cell r="R39" t="str">
            <v/>
          </cell>
        </row>
        <row r="40">
          <cell r="B40">
            <v>34</v>
          </cell>
          <cell r="O40">
            <v>0</v>
          </cell>
          <cell r="P40">
            <v>0</v>
          </cell>
          <cell r="Q40" t="str">
            <v>H</v>
          </cell>
          <cell r="R40" t="str">
            <v/>
          </cell>
        </row>
        <row r="41">
          <cell r="B41">
            <v>35</v>
          </cell>
          <cell r="O41">
            <v>0</v>
          </cell>
          <cell r="P41">
            <v>0</v>
          </cell>
          <cell r="Q41" t="str">
            <v>H</v>
          </cell>
          <cell r="R41" t="str">
            <v/>
          </cell>
        </row>
        <row r="42">
          <cell r="B42">
            <v>36</v>
          </cell>
          <cell r="O42">
            <v>0</v>
          </cell>
          <cell r="P42">
            <v>0</v>
          </cell>
          <cell r="Q42" t="str">
            <v>H</v>
          </cell>
          <cell r="R42" t="str">
            <v/>
          </cell>
        </row>
        <row r="43">
          <cell r="B43">
            <v>37</v>
          </cell>
          <cell r="O43">
            <v>0</v>
          </cell>
          <cell r="P43">
            <v>0</v>
          </cell>
          <cell r="Q43" t="str">
            <v>H</v>
          </cell>
          <cell r="R43" t="str">
            <v/>
          </cell>
        </row>
        <row r="44">
          <cell r="B44">
            <v>38</v>
          </cell>
          <cell r="O44">
            <v>0</v>
          </cell>
          <cell r="P44">
            <v>0</v>
          </cell>
          <cell r="Q44" t="str">
            <v>H</v>
          </cell>
          <cell r="R44" t="str">
            <v/>
          </cell>
        </row>
        <row r="45">
          <cell r="B45">
            <v>39</v>
          </cell>
          <cell r="O45">
            <v>0</v>
          </cell>
          <cell r="P45">
            <v>0</v>
          </cell>
          <cell r="Q45" t="str">
            <v>H</v>
          </cell>
          <cell r="R45" t="str">
            <v/>
          </cell>
        </row>
        <row r="46">
          <cell r="B46">
            <v>40</v>
          </cell>
          <cell r="O46">
            <v>0</v>
          </cell>
          <cell r="P46">
            <v>0</v>
          </cell>
          <cell r="Q46" t="str">
            <v>H</v>
          </cell>
          <cell r="R46" t="str">
            <v/>
          </cell>
        </row>
        <row r="47">
          <cell r="B47">
            <v>41</v>
          </cell>
          <cell r="O47">
            <v>0</v>
          </cell>
          <cell r="P47">
            <v>0</v>
          </cell>
          <cell r="Q47" t="str">
            <v>H</v>
          </cell>
          <cell r="R47" t="str">
            <v/>
          </cell>
        </row>
        <row r="48">
          <cell r="B48">
            <v>42</v>
          </cell>
          <cell r="O48">
            <v>0</v>
          </cell>
          <cell r="P48">
            <v>0</v>
          </cell>
          <cell r="Q48" t="str">
            <v>H</v>
          </cell>
          <cell r="R48" t="str">
            <v/>
          </cell>
        </row>
        <row r="49">
          <cell r="B49">
            <v>43</v>
          </cell>
          <cell r="O49">
            <v>0</v>
          </cell>
          <cell r="P49">
            <v>0</v>
          </cell>
          <cell r="Q49" t="str">
            <v>H</v>
          </cell>
          <cell r="R49" t="str">
            <v/>
          </cell>
        </row>
        <row r="50">
          <cell r="B50">
            <v>44</v>
          </cell>
          <cell r="O50">
            <v>0</v>
          </cell>
          <cell r="P50">
            <v>0</v>
          </cell>
          <cell r="Q50" t="str">
            <v>H</v>
          </cell>
          <cell r="R50" t="str">
            <v/>
          </cell>
        </row>
        <row r="51">
          <cell r="B51">
            <v>45</v>
          </cell>
          <cell r="O51">
            <v>0</v>
          </cell>
          <cell r="P51">
            <v>0</v>
          </cell>
          <cell r="Q51" t="str">
            <v>H</v>
          </cell>
          <cell r="R51" t="str">
            <v/>
          </cell>
        </row>
        <row r="52">
          <cell r="B52">
            <v>46</v>
          </cell>
          <cell r="O52">
            <v>0</v>
          </cell>
          <cell r="P52">
            <v>0</v>
          </cell>
          <cell r="Q52" t="str">
            <v>H</v>
          </cell>
          <cell r="R52" t="str">
            <v/>
          </cell>
        </row>
        <row r="53">
          <cell r="B53">
            <v>47</v>
          </cell>
          <cell r="O53">
            <v>0</v>
          </cell>
          <cell r="P53">
            <v>0</v>
          </cell>
          <cell r="Q53" t="str">
            <v>H</v>
          </cell>
          <cell r="R53" t="str">
            <v/>
          </cell>
        </row>
        <row r="54">
          <cell r="B54">
            <v>48</v>
          </cell>
          <cell r="O54">
            <v>0</v>
          </cell>
          <cell r="P54">
            <v>0</v>
          </cell>
          <cell r="Q54" t="str">
            <v>H</v>
          </cell>
          <cell r="R54" t="str">
            <v/>
          </cell>
        </row>
        <row r="55">
          <cell r="B55">
            <v>49</v>
          </cell>
          <cell r="O55">
            <v>0</v>
          </cell>
          <cell r="P55">
            <v>0</v>
          </cell>
          <cell r="Q55" t="str">
            <v>H</v>
          </cell>
          <cell r="R55" t="str">
            <v/>
          </cell>
        </row>
        <row r="56">
          <cell r="B56">
            <v>50</v>
          </cell>
          <cell r="O56">
            <v>0</v>
          </cell>
          <cell r="P56">
            <v>0</v>
          </cell>
          <cell r="Q56" t="str">
            <v>H</v>
          </cell>
          <cell r="R56" t="str">
            <v/>
          </cell>
        </row>
        <row r="57">
          <cell r="B57">
            <v>51</v>
          </cell>
          <cell r="O57">
            <v>0</v>
          </cell>
          <cell r="P57">
            <v>0</v>
          </cell>
          <cell r="Q57" t="str">
            <v>H</v>
          </cell>
          <cell r="R57" t="str">
            <v/>
          </cell>
        </row>
        <row r="58">
          <cell r="B58">
            <v>52</v>
          </cell>
          <cell r="O58">
            <v>0</v>
          </cell>
          <cell r="P58">
            <v>0</v>
          </cell>
          <cell r="Q58" t="str">
            <v>H</v>
          </cell>
          <cell r="R58" t="str">
            <v/>
          </cell>
        </row>
        <row r="59">
          <cell r="B59">
            <v>53</v>
          </cell>
          <cell r="O59">
            <v>0</v>
          </cell>
          <cell r="P59">
            <v>0</v>
          </cell>
          <cell r="Q59" t="str">
            <v>H</v>
          </cell>
          <cell r="R59" t="str">
            <v/>
          </cell>
        </row>
        <row r="60">
          <cell r="B60">
            <v>54</v>
          </cell>
          <cell r="O60">
            <v>0</v>
          </cell>
          <cell r="P60">
            <v>0</v>
          </cell>
          <cell r="Q60" t="str">
            <v>H</v>
          </cell>
          <cell r="R60" t="str">
            <v/>
          </cell>
        </row>
        <row r="61">
          <cell r="B61">
            <v>55</v>
          </cell>
          <cell r="O61">
            <v>0</v>
          </cell>
          <cell r="P61">
            <v>0</v>
          </cell>
          <cell r="Q61" t="str">
            <v>H</v>
          </cell>
          <cell r="R61" t="str">
            <v/>
          </cell>
        </row>
        <row r="62">
          <cell r="B62">
            <v>56</v>
          </cell>
          <cell r="O62">
            <v>0</v>
          </cell>
          <cell r="P62">
            <v>0</v>
          </cell>
          <cell r="Q62" t="str">
            <v>H</v>
          </cell>
          <cell r="R62" t="str">
            <v/>
          </cell>
        </row>
        <row r="63">
          <cell r="B63">
            <v>57</v>
          </cell>
          <cell r="O63">
            <v>0</v>
          </cell>
          <cell r="P63">
            <v>0</v>
          </cell>
          <cell r="Q63" t="str">
            <v>H</v>
          </cell>
          <cell r="R63" t="str">
            <v/>
          </cell>
        </row>
        <row r="64">
          <cell r="B64">
            <v>58</v>
          </cell>
          <cell r="O64">
            <v>0</v>
          </cell>
          <cell r="P64">
            <v>0</v>
          </cell>
          <cell r="Q64" t="str">
            <v>H</v>
          </cell>
          <cell r="R64" t="str">
            <v/>
          </cell>
        </row>
        <row r="65">
          <cell r="B65">
            <v>59</v>
          </cell>
          <cell r="O65">
            <v>0</v>
          </cell>
          <cell r="P65">
            <v>0</v>
          </cell>
          <cell r="Q65" t="str">
            <v>H</v>
          </cell>
          <cell r="R65" t="str">
            <v/>
          </cell>
        </row>
        <row r="66">
          <cell r="B66">
            <v>60</v>
          </cell>
          <cell r="O66">
            <v>0</v>
          </cell>
          <cell r="P66">
            <v>0</v>
          </cell>
          <cell r="Q66" t="str">
            <v>H</v>
          </cell>
          <cell r="R66" t="str">
            <v/>
          </cell>
        </row>
        <row r="67">
          <cell r="B67">
            <v>61</v>
          </cell>
          <cell r="O67">
            <v>0</v>
          </cell>
          <cell r="P67">
            <v>0</v>
          </cell>
          <cell r="Q67" t="str">
            <v>H</v>
          </cell>
          <cell r="R67" t="str">
            <v/>
          </cell>
        </row>
        <row r="68">
          <cell r="B68">
            <v>62</v>
          </cell>
          <cell r="O68">
            <v>0</v>
          </cell>
          <cell r="P68">
            <v>0</v>
          </cell>
          <cell r="Q68" t="str">
            <v>H</v>
          </cell>
          <cell r="R68" t="str">
            <v/>
          </cell>
        </row>
        <row r="69">
          <cell r="B69">
            <v>63</v>
          </cell>
          <cell r="O69">
            <v>0</v>
          </cell>
          <cell r="P69">
            <v>0</v>
          </cell>
          <cell r="Q69" t="str">
            <v>H</v>
          </cell>
          <cell r="R69" t="str">
            <v/>
          </cell>
        </row>
        <row r="70">
          <cell r="B70">
            <v>64</v>
          </cell>
          <cell r="O70">
            <v>0</v>
          </cell>
          <cell r="P70">
            <v>0</v>
          </cell>
          <cell r="Q70" t="str">
            <v>H</v>
          </cell>
          <cell r="R70" t="str">
            <v/>
          </cell>
        </row>
        <row r="71">
          <cell r="B71">
            <v>65</v>
          </cell>
          <cell r="O71">
            <v>0</v>
          </cell>
          <cell r="P71">
            <v>0</v>
          </cell>
          <cell r="Q71" t="str">
            <v>H</v>
          </cell>
          <cell r="R71" t="str">
            <v/>
          </cell>
        </row>
        <row r="72">
          <cell r="B72">
            <v>66</v>
          </cell>
          <cell r="O72">
            <v>0</v>
          </cell>
          <cell r="P72">
            <v>0</v>
          </cell>
          <cell r="Q72" t="str">
            <v>H</v>
          </cell>
          <cell r="R72" t="str">
            <v/>
          </cell>
        </row>
        <row r="73">
          <cell r="B73">
            <v>67</v>
          </cell>
          <cell r="O73">
            <v>0</v>
          </cell>
          <cell r="P73">
            <v>0</v>
          </cell>
          <cell r="Q73" t="str">
            <v>H</v>
          </cell>
          <cell r="R73" t="str">
            <v/>
          </cell>
        </row>
        <row r="74">
          <cell r="B74">
            <v>68</v>
          </cell>
          <cell r="O74">
            <v>0</v>
          </cell>
          <cell r="P74">
            <v>0</v>
          </cell>
          <cell r="Q74" t="str">
            <v>H</v>
          </cell>
          <cell r="R74" t="str">
            <v/>
          </cell>
        </row>
        <row r="75">
          <cell r="B75">
            <v>69</v>
          </cell>
          <cell r="O75">
            <v>0</v>
          </cell>
          <cell r="P75">
            <v>0</v>
          </cell>
          <cell r="Q75" t="str">
            <v>H</v>
          </cell>
          <cell r="R75" t="str">
            <v/>
          </cell>
        </row>
        <row r="76">
          <cell r="B76">
            <v>70</v>
          </cell>
          <cell r="O76">
            <v>0</v>
          </cell>
          <cell r="P76">
            <v>0</v>
          </cell>
          <cell r="Q76" t="str">
            <v>H</v>
          </cell>
          <cell r="R76" t="str">
            <v/>
          </cell>
        </row>
        <row r="77">
          <cell r="B77">
            <v>71</v>
          </cell>
          <cell r="O77">
            <v>0</v>
          </cell>
          <cell r="P77">
            <v>0</v>
          </cell>
          <cell r="Q77" t="str">
            <v>H</v>
          </cell>
          <cell r="R77" t="str">
            <v/>
          </cell>
        </row>
        <row r="78">
          <cell r="B78">
            <v>72</v>
          </cell>
          <cell r="O78">
            <v>0</v>
          </cell>
          <cell r="P78">
            <v>0</v>
          </cell>
          <cell r="Q78" t="str">
            <v>H</v>
          </cell>
          <cell r="R78" t="str">
            <v/>
          </cell>
        </row>
        <row r="79">
          <cell r="B79">
            <v>73</v>
          </cell>
          <cell r="O79">
            <v>0</v>
          </cell>
          <cell r="P79">
            <v>0</v>
          </cell>
          <cell r="Q79" t="str">
            <v>H</v>
          </cell>
          <cell r="R79" t="str">
            <v/>
          </cell>
        </row>
        <row r="80">
          <cell r="B80">
            <v>74</v>
          </cell>
          <cell r="O80">
            <v>0</v>
          </cell>
          <cell r="P80">
            <v>0</v>
          </cell>
          <cell r="Q80" t="str">
            <v>H</v>
          </cell>
          <cell r="R80" t="str">
            <v/>
          </cell>
        </row>
        <row r="81">
          <cell r="B81">
            <v>75</v>
          </cell>
          <cell r="O81">
            <v>0</v>
          </cell>
          <cell r="P81">
            <v>0</v>
          </cell>
          <cell r="Q81" t="str">
            <v>H</v>
          </cell>
          <cell r="R81" t="str">
            <v/>
          </cell>
        </row>
        <row r="82">
          <cell r="B82">
            <v>76</v>
          </cell>
          <cell r="O82">
            <v>0</v>
          </cell>
          <cell r="P82">
            <v>0</v>
          </cell>
          <cell r="Q82" t="str">
            <v>H</v>
          </cell>
          <cell r="R82" t="str">
            <v/>
          </cell>
        </row>
        <row r="83">
          <cell r="B83">
            <v>77</v>
          </cell>
          <cell r="O83">
            <v>0</v>
          </cell>
          <cell r="P83">
            <v>0</v>
          </cell>
          <cell r="Q83" t="str">
            <v>H</v>
          </cell>
          <cell r="R83" t="str">
            <v/>
          </cell>
        </row>
        <row r="84">
          <cell r="B84">
            <v>78</v>
          </cell>
          <cell r="O84">
            <v>0</v>
          </cell>
          <cell r="P84">
            <v>0</v>
          </cell>
          <cell r="Q84" t="str">
            <v>H</v>
          </cell>
          <cell r="R84" t="str">
            <v/>
          </cell>
        </row>
        <row r="85">
          <cell r="B85">
            <v>79</v>
          </cell>
          <cell r="O85">
            <v>0</v>
          </cell>
          <cell r="P85">
            <v>0</v>
          </cell>
          <cell r="Q85" t="str">
            <v>H</v>
          </cell>
          <cell r="R85" t="str">
            <v/>
          </cell>
        </row>
        <row r="86">
          <cell r="B86">
            <v>80</v>
          </cell>
          <cell r="O86">
            <v>0</v>
          </cell>
          <cell r="P86">
            <v>0</v>
          </cell>
          <cell r="Q86" t="str">
            <v>H</v>
          </cell>
          <cell r="R86" t="str">
            <v/>
          </cell>
        </row>
        <row r="87">
          <cell r="B87">
            <v>81</v>
          </cell>
          <cell r="O87">
            <v>0</v>
          </cell>
          <cell r="P87">
            <v>0</v>
          </cell>
          <cell r="Q87" t="str">
            <v>H</v>
          </cell>
          <cell r="R87" t="str">
            <v/>
          </cell>
        </row>
        <row r="88">
          <cell r="B88">
            <v>82</v>
          </cell>
          <cell r="O88">
            <v>0</v>
          </cell>
          <cell r="P88">
            <v>0</v>
          </cell>
          <cell r="Q88" t="str">
            <v>H</v>
          </cell>
          <cell r="R88" t="str">
            <v/>
          </cell>
        </row>
        <row r="89">
          <cell r="B89">
            <v>83</v>
          </cell>
          <cell r="O89">
            <v>0</v>
          </cell>
          <cell r="P89">
            <v>0</v>
          </cell>
          <cell r="Q89" t="str">
            <v>H</v>
          </cell>
          <cell r="R89" t="str">
            <v/>
          </cell>
        </row>
        <row r="90">
          <cell r="B90">
            <v>84</v>
          </cell>
          <cell r="O90">
            <v>0</v>
          </cell>
          <cell r="P90">
            <v>0</v>
          </cell>
          <cell r="Q90" t="str">
            <v>H</v>
          </cell>
          <cell r="R90" t="str">
            <v/>
          </cell>
        </row>
        <row r="91">
          <cell r="B91">
            <v>85</v>
          </cell>
          <cell r="O91">
            <v>0</v>
          </cell>
          <cell r="P91">
            <v>0</v>
          </cell>
          <cell r="Q91" t="str">
            <v>H</v>
          </cell>
          <cell r="R91" t="str">
            <v/>
          </cell>
        </row>
        <row r="92">
          <cell r="B92">
            <v>86</v>
          </cell>
          <cell r="O92">
            <v>0</v>
          </cell>
          <cell r="P92">
            <v>0</v>
          </cell>
          <cell r="Q92" t="str">
            <v>H</v>
          </cell>
          <cell r="R92" t="str">
            <v/>
          </cell>
        </row>
        <row r="93">
          <cell r="B93">
            <v>87</v>
          </cell>
          <cell r="O93">
            <v>0</v>
          </cell>
          <cell r="P93">
            <v>0</v>
          </cell>
          <cell r="Q93" t="str">
            <v>H</v>
          </cell>
          <cell r="R93" t="str">
            <v/>
          </cell>
        </row>
        <row r="94">
          <cell r="B94">
            <v>88</v>
          </cell>
          <cell r="O94">
            <v>0</v>
          </cell>
          <cell r="P94">
            <v>0</v>
          </cell>
          <cell r="Q94" t="str">
            <v>H</v>
          </cell>
          <cell r="R94" t="str">
            <v/>
          </cell>
        </row>
        <row r="95">
          <cell r="B95">
            <v>89</v>
          </cell>
          <cell r="O95">
            <v>0</v>
          </cell>
          <cell r="P95">
            <v>0</v>
          </cell>
          <cell r="Q95" t="str">
            <v>H</v>
          </cell>
          <cell r="R95" t="str">
            <v/>
          </cell>
        </row>
        <row r="96">
          <cell r="B96">
            <v>90</v>
          </cell>
          <cell r="O96">
            <v>0</v>
          </cell>
          <cell r="P96">
            <v>0</v>
          </cell>
          <cell r="Q96" t="str">
            <v>H</v>
          </cell>
          <cell r="R96" t="str">
            <v/>
          </cell>
        </row>
        <row r="97">
          <cell r="B97">
            <v>91</v>
          </cell>
          <cell r="O97">
            <v>0</v>
          </cell>
          <cell r="P97">
            <v>0</v>
          </cell>
          <cell r="Q97" t="str">
            <v>H</v>
          </cell>
          <cell r="R97" t="str">
            <v/>
          </cell>
        </row>
        <row r="98">
          <cell r="B98">
            <v>92</v>
          </cell>
          <cell r="O98">
            <v>0</v>
          </cell>
          <cell r="P98">
            <v>0</v>
          </cell>
          <cell r="Q98" t="str">
            <v>H</v>
          </cell>
          <cell r="R98" t="str">
            <v/>
          </cell>
        </row>
        <row r="99">
          <cell r="B99">
            <v>93</v>
          </cell>
          <cell r="O99">
            <v>0</v>
          </cell>
          <cell r="P99">
            <v>0</v>
          </cell>
          <cell r="Q99" t="str">
            <v>H</v>
          </cell>
          <cell r="R99" t="str">
            <v/>
          </cell>
        </row>
        <row r="100">
          <cell r="B100">
            <v>94</v>
          </cell>
          <cell r="O100">
            <v>0</v>
          </cell>
          <cell r="P100">
            <v>0</v>
          </cell>
          <cell r="Q100" t="str">
            <v>H</v>
          </cell>
          <cell r="R100" t="str">
            <v/>
          </cell>
        </row>
        <row r="101">
          <cell r="B101">
            <v>95</v>
          </cell>
          <cell r="O101">
            <v>0</v>
          </cell>
          <cell r="P101">
            <v>0</v>
          </cell>
          <cell r="Q101" t="str">
            <v>H</v>
          </cell>
          <cell r="R101" t="str">
            <v/>
          </cell>
        </row>
        <row r="102">
          <cell r="B102">
            <v>96</v>
          </cell>
          <cell r="O102">
            <v>0</v>
          </cell>
          <cell r="P102">
            <v>0</v>
          </cell>
          <cell r="Q102" t="str">
            <v>H</v>
          </cell>
          <cell r="R102" t="str">
            <v/>
          </cell>
        </row>
        <row r="103">
          <cell r="B103">
            <v>97</v>
          </cell>
          <cell r="O103">
            <v>0</v>
          </cell>
          <cell r="P103">
            <v>0</v>
          </cell>
          <cell r="Q103" t="str">
            <v>H</v>
          </cell>
          <cell r="R103" t="str">
            <v/>
          </cell>
        </row>
        <row r="104">
          <cell r="B104">
            <v>98</v>
          </cell>
          <cell r="O104">
            <v>0</v>
          </cell>
          <cell r="P104">
            <v>0</v>
          </cell>
          <cell r="Q104" t="str">
            <v>H</v>
          </cell>
          <cell r="R104" t="str">
            <v/>
          </cell>
        </row>
        <row r="105">
          <cell r="B105">
            <v>99</v>
          </cell>
          <cell r="O105">
            <v>0</v>
          </cell>
          <cell r="P105">
            <v>0</v>
          </cell>
          <cell r="Q105" t="str">
            <v>H</v>
          </cell>
          <cell r="R105" t="str">
            <v/>
          </cell>
        </row>
        <row r="106">
          <cell r="B106">
            <v>100</v>
          </cell>
          <cell r="O106">
            <v>0</v>
          </cell>
          <cell r="P106">
            <v>0</v>
          </cell>
          <cell r="Q106" t="str">
            <v>H</v>
          </cell>
          <cell r="R106" t="str">
            <v/>
          </cell>
        </row>
        <row r="107">
          <cell r="B107">
            <v>101</v>
          </cell>
          <cell r="O107">
            <v>0</v>
          </cell>
          <cell r="P107">
            <v>0</v>
          </cell>
          <cell r="Q107" t="str">
            <v>H</v>
          </cell>
          <cell r="R107" t="str">
            <v/>
          </cell>
        </row>
        <row r="108">
          <cell r="B108">
            <v>102</v>
          </cell>
          <cell r="O108">
            <v>0</v>
          </cell>
          <cell r="P108">
            <v>0</v>
          </cell>
          <cell r="Q108" t="str">
            <v>H</v>
          </cell>
          <cell r="R108" t="str">
            <v/>
          </cell>
        </row>
        <row r="109">
          <cell r="B109">
            <v>103</v>
          </cell>
          <cell r="O109">
            <v>0</v>
          </cell>
          <cell r="P109">
            <v>0</v>
          </cell>
          <cell r="Q109" t="str">
            <v>H</v>
          </cell>
          <cell r="R109" t="str">
            <v/>
          </cell>
        </row>
        <row r="110">
          <cell r="B110">
            <v>104</v>
          </cell>
          <cell r="O110">
            <v>0</v>
          </cell>
          <cell r="P110">
            <v>0</v>
          </cell>
          <cell r="Q110" t="str">
            <v>H</v>
          </cell>
          <cell r="R110" t="str">
            <v/>
          </cell>
        </row>
        <row r="111">
          <cell r="B111">
            <v>105</v>
          </cell>
          <cell r="O111">
            <v>0</v>
          </cell>
          <cell r="P111">
            <v>0</v>
          </cell>
          <cell r="Q111" t="str">
            <v>H</v>
          </cell>
          <cell r="R111" t="str">
            <v/>
          </cell>
        </row>
        <row r="112">
          <cell r="B112">
            <v>106</v>
          </cell>
          <cell r="O112">
            <v>0</v>
          </cell>
          <cell r="P112">
            <v>0</v>
          </cell>
          <cell r="Q112" t="str">
            <v>H</v>
          </cell>
          <cell r="R112" t="str">
            <v/>
          </cell>
        </row>
        <row r="113">
          <cell r="B113">
            <v>107</v>
          </cell>
          <cell r="O113">
            <v>0</v>
          </cell>
          <cell r="P113">
            <v>0</v>
          </cell>
          <cell r="Q113" t="str">
            <v>H</v>
          </cell>
          <cell r="R113" t="str">
            <v/>
          </cell>
        </row>
        <row r="114">
          <cell r="B114">
            <v>108</v>
          </cell>
          <cell r="O114">
            <v>0</v>
          </cell>
          <cell r="P114">
            <v>0</v>
          </cell>
          <cell r="Q114" t="str">
            <v>H</v>
          </cell>
          <cell r="R114" t="str">
            <v/>
          </cell>
        </row>
        <row r="115">
          <cell r="B115">
            <v>109</v>
          </cell>
          <cell r="O115">
            <v>0</v>
          </cell>
          <cell r="P115">
            <v>0</v>
          </cell>
          <cell r="Q115" t="str">
            <v>H</v>
          </cell>
          <cell r="R115" t="str">
            <v/>
          </cell>
        </row>
        <row r="116">
          <cell r="B116">
            <v>110</v>
          </cell>
          <cell r="O116">
            <v>0</v>
          </cell>
          <cell r="P116">
            <v>0</v>
          </cell>
          <cell r="Q116" t="str">
            <v>H</v>
          </cell>
          <cell r="R116" t="str">
            <v/>
          </cell>
        </row>
        <row r="117">
          <cell r="B117">
            <v>111</v>
          </cell>
          <cell r="O117">
            <v>0</v>
          </cell>
          <cell r="P117">
            <v>0</v>
          </cell>
          <cell r="Q117" t="str">
            <v>H</v>
          </cell>
          <cell r="R117" t="str">
            <v/>
          </cell>
        </row>
        <row r="118">
          <cell r="B118">
            <v>112</v>
          </cell>
          <cell r="O118">
            <v>0</v>
          </cell>
          <cell r="P118">
            <v>0</v>
          </cell>
          <cell r="Q118" t="str">
            <v>H</v>
          </cell>
          <cell r="R118" t="str">
            <v/>
          </cell>
        </row>
        <row r="119">
          <cell r="B119">
            <v>113</v>
          </cell>
          <cell r="O119">
            <v>0</v>
          </cell>
          <cell r="P119">
            <v>0</v>
          </cell>
          <cell r="Q119" t="str">
            <v>H</v>
          </cell>
          <cell r="R119" t="str">
            <v/>
          </cell>
        </row>
        <row r="120">
          <cell r="B120">
            <v>114</v>
          </cell>
          <cell r="O120">
            <v>0</v>
          </cell>
          <cell r="P120">
            <v>0</v>
          </cell>
          <cell r="Q120" t="str">
            <v>H</v>
          </cell>
          <cell r="R120" t="str">
            <v/>
          </cell>
        </row>
        <row r="121">
          <cell r="B121">
            <v>115</v>
          </cell>
          <cell r="O121">
            <v>0</v>
          </cell>
          <cell r="P121">
            <v>0</v>
          </cell>
          <cell r="Q121" t="str">
            <v>H</v>
          </cell>
          <cell r="R121" t="str">
            <v/>
          </cell>
        </row>
        <row r="122">
          <cell r="B122">
            <v>116</v>
          </cell>
          <cell r="O122">
            <v>0</v>
          </cell>
          <cell r="P122">
            <v>0</v>
          </cell>
          <cell r="Q122" t="str">
            <v>H</v>
          </cell>
          <cell r="R122" t="str">
            <v/>
          </cell>
        </row>
        <row r="123">
          <cell r="B123">
            <v>117</v>
          </cell>
          <cell r="O123">
            <v>0</v>
          </cell>
          <cell r="P123">
            <v>0</v>
          </cell>
          <cell r="Q123" t="str">
            <v>H</v>
          </cell>
          <cell r="R123" t="str">
            <v/>
          </cell>
        </row>
        <row r="124">
          <cell r="B124">
            <v>118</v>
          </cell>
          <cell r="O124">
            <v>0</v>
          </cell>
          <cell r="P124">
            <v>0</v>
          </cell>
          <cell r="Q124" t="str">
            <v>H</v>
          </cell>
          <cell r="R124" t="str">
            <v/>
          </cell>
        </row>
        <row r="125">
          <cell r="B125">
            <v>119</v>
          </cell>
          <cell r="O125">
            <v>0</v>
          </cell>
          <cell r="P125">
            <v>0</v>
          </cell>
          <cell r="Q125" t="str">
            <v>H</v>
          </cell>
          <cell r="R125" t="str">
            <v/>
          </cell>
        </row>
        <row r="126">
          <cell r="B126">
            <v>120</v>
          </cell>
          <cell r="O126">
            <v>0</v>
          </cell>
          <cell r="P126">
            <v>0</v>
          </cell>
          <cell r="Q126" t="str">
            <v>H</v>
          </cell>
          <cell r="R126" t="str">
            <v/>
          </cell>
        </row>
        <row r="127">
          <cell r="B127">
            <v>121</v>
          </cell>
          <cell r="O127">
            <v>0</v>
          </cell>
          <cell r="P127">
            <v>0</v>
          </cell>
          <cell r="Q127" t="str">
            <v>H</v>
          </cell>
          <cell r="R127" t="str">
            <v/>
          </cell>
        </row>
        <row r="128">
          <cell r="B128">
            <v>122</v>
          </cell>
          <cell r="O128">
            <v>0</v>
          </cell>
          <cell r="P128">
            <v>0</v>
          </cell>
          <cell r="Q128" t="str">
            <v>H</v>
          </cell>
          <cell r="R128" t="str">
            <v/>
          </cell>
        </row>
        <row r="129">
          <cell r="B129">
            <v>123</v>
          </cell>
          <cell r="O129">
            <v>0</v>
          </cell>
          <cell r="P129">
            <v>0</v>
          </cell>
          <cell r="Q129" t="str">
            <v>H</v>
          </cell>
          <cell r="R129" t="str">
            <v/>
          </cell>
        </row>
        <row r="130">
          <cell r="B130">
            <v>124</v>
          </cell>
          <cell r="O130">
            <v>0</v>
          </cell>
          <cell r="P130">
            <v>0</v>
          </cell>
          <cell r="Q130" t="str">
            <v>H</v>
          </cell>
          <cell r="R130" t="str">
            <v/>
          </cell>
        </row>
        <row r="131">
          <cell r="B131">
            <v>125</v>
          </cell>
          <cell r="O131">
            <v>0</v>
          </cell>
          <cell r="P131">
            <v>0</v>
          </cell>
          <cell r="Q131" t="str">
            <v>H</v>
          </cell>
          <cell r="R131" t="str">
            <v/>
          </cell>
        </row>
        <row r="132">
          <cell r="B132">
            <v>126</v>
          </cell>
          <cell r="O132">
            <v>0</v>
          </cell>
          <cell r="P132">
            <v>0</v>
          </cell>
          <cell r="Q132" t="str">
            <v>H</v>
          </cell>
          <cell r="R132" t="str">
            <v/>
          </cell>
        </row>
        <row r="133">
          <cell r="B133">
            <v>127</v>
          </cell>
          <cell r="O133">
            <v>0</v>
          </cell>
          <cell r="P133">
            <v>0</v>
          </cell>
          <cell r="Q133" t="str">
            <v>H</v>
          </cell>
          <cell r="R133" t="str">
            <v/>
          </cell>
        </row>
        <row r="134">
          <cell r="B134">
            <v>128</v>
          </cell>
          <cell r="O134">
            <v>0</v>
          </cell>
          <cell r="P134">
            <v>0</v>
          </cell>
          <cell r="Q134" t="str">
            <v>H</v>
          </cell>
          <cell r="R134" t="str">
            <v/>
          </cell>
        </row>
        <row r="135">
          <cell r="B135">
            <v>129</v>
          </cell>
          <cell r="O135">
            <v>0</v>
          </cell>
          <cell r="P135">
            <v>0</v>
          </cell>
          <cell r="Q135" t="str">
            <v>H</v>
          </cell>
          <cell r="R135" t="str">
            <v/>
          </cell>
        </row>
        <row r="136">
          <cell r="B136">
            <v>130</v>
          </cell>
          <cell r="O136">
            <v>0</v>
          </cell>
          <cell r="P136">
            <v>0</v>
          </cell>
          <cell r="Q136" t="str">
            <v>H</v>
          </cell>
          <cell r="R136" t="str">
            <v/>
          </cell>
        </row>
        <row r="137">
          <cell r="B137">
            <v>131</v>
          </cell>
          <cell r="O137">
            <v>0</v>
          </cell>
          <cell r="P137">
            <v>0</v>
          </cell>
          <cell r="Q137" t="str">
            <v>H</v>
          </cell>
          <cell r="R137" t="str">
            <v/>
          </cell>
        </row>
        <row r="138">
          <cell r="B138">
            <v>132</v>
          </cell>
          <cell r="O138">
            <v>0</v>
          </cell>
          <cell r="P138">
            <v>0</v>
          </cell>
          <cell r="Q138" t="str">
            <v>H</v>
          </cell>
          <cell r="R138" t="str">
            <v/>
          </cell>
        </row>
        <row r="139">
          <cell r="B139">
            <v>133</v>
          </cell>
          <cell r="O139">
            <v>0</v>
          </cell>
          <cell r="P139">
            <v>0</v>
          </cell>
          <cell r="Q139" t="str">
            <v>H</v>
          </cell>
          <cell r="R139" t="str">
            <v/>
          </cell>
        </row>
        <row r="140">
          <cell r="B140">
            <v>134</v>
          </cell>
          <cell r="O140">
            <v>0</v>
          </cell>
          <cell r="P140">
            <v>0</v>
          </cell>
          <cell r="Q140" t="str">
            <v>H</v>
          </cell>
          <cell r="R140" t="str">
            <v/>
          </cell>
        </row>
        <row r="141">
          <cell r="B141">
            <v>135</v>
          </cell>
          <cell r="O141">
            <v>0</v>
          </cell>
          <cell r="P141">
            <v>0</v>
          </cell>
          <cell r="Q141" t="str">
            <v>H</v>
          </cell>
          <cell r="R141" t="str">
            <v/>
          </cell>
        </row>
        <row r="142">
          <cell r="B142">
            <v>136</v>
          </cell>
          <cell r="O142">
            <v>0</v>
          </cell>
          <cell r="P142">
            <v>0</v>
          </cell>
          <cell r="Q142" t="str">
            <v>H</v>
          </cell>
          <cell r="R142" t="str">
            <v/>
          </cell>
        </row>
        <row r="143">
          <cell r="B143">
            <v>137</v>
          </cell>
          <cell r="O143">
            <v>0</v>
          </cell>
          <cell r="P143">
            <v>0</v>
          </cell>
          <cell r="Q143" t="str">
            <v>H</v>
          </cell>
          <cell r="R143" t="str">
            <v/>
          </cell>
        </row>
        <row r="144">
          <cell r="B144">
            <v>138</v>
          </cell>
          <cell r="O144">
            <v>0</v>
          </cell>
          <cell r="P144">
            <v>0</v>
          </cell>
          <cell r="Q144" t="str">
            <v>H</v>
          </cell>
          <cell r="R144" t="str">
            <v/>
          </cell>
        </row>
        <row r="145">
          <cell r="B145">
            <v>139</v>
          </cell>
          <cell r="O145">
            <v>0</v>
          </cell>
          <cell r="P145">
            <v>0</v>
          </cell>
          <cell r="Q145" t="str">
            <v>H</v>
          </cell>
          <cell r="R145" t="str">
            <v/>
          </cell>
        </row>
        <row r="146">
          <cell r="B146">
            <v>140</v>
          </cell>
          <cell r="O146">
            <v>0</v>
          </cell>
          <cell r="P146">
            <v>0</v>
          </cell>
          <cell r="Q146" t="str">
            <v>H</v>
          </cell>
          <cell r="R146" t="str">
            <v/>
          </cell>
        </row>
        <row r="147">
          <cell r="B147">
            <v>141</v>
          </cell>
          <cell r="O147">
            <v>0</v>
          </cell>
          <cell r="P147">
            <v>0</v>
          </cell>
          <cell r="Q147" t="str">
            <v>H</v>
          </cell>
          <cell r="R147" t="str">
            <v/>
          </cell>
        </row>
        <row r="148">
          <cell r="B148">
            <v>142</v>
          </cell>
          <cell r="O148">
            <v>0</v>
          </cell>
          <cell r="P148">
            <v>0</v>
          </cell>
          <cell r="Q148" t="str">
            <v>H</v>
          </cell>
          <cell r="R148" t="str">
            <v/>
          </cell>
        </row>
        <row r="149">
          <cell r="B149">
            <v>143</v>
          </cell>
          <cell r="O149">
            <v>0</v>
          </cell>
          <cell r="P149">
            <v>0</v>
          </cell>
          <cell r="Q149" t="str">
            <v>H</v>
          </cell>
          <cell r="R149" t="str">
            <v/>
          </cell>
        </row>
        <row r="150">
          <cell r="B150">
            <v>144</v>
          </cell>
          <cell r="O150">
            <v>0</v>
          </cell>
          <cell r="P150">
            <v>0</v>
          </cell>
          <cell r="Q150" t="str">
            <v>H</v>
          </cell>
          <cell r="R150" t="str">
            <v/>
          </cell>
        </row>
        <row r="151">
          <cell r="B151">
            <v>145</v>
          </cell>
          <cell r="O151">
            <v>0</v>
          </cell>
          <cell r="P151">
            <v>0</v>
          </cell>
          <cell r="Q151" t="str">
            <v>H</v>
          </cell>
          <cell r="R151" t="str">
            <v/>
          </cell>
        </row>
        <row r="152">
          <cell r="B152">
            <v>146</v>
          </cell>
          <cell r="O152">
            <v>0</v>
          </cell>
          <cell r="P152">
            <v>0</v>
          </cell>
          <cell r="Q152" t="str">
            <v>H</v>
          </cell>
          <cell r="R152" t="str">
            <v/>
          </cell>
        </row>
        <row r="153">
          <cell r="B153">
            <v>147</v>
          </cell>
          <cell r="O153">
            <v>0</v>
          </cell>
          <cell r="P153">
            <v>0</v>
          </cell>
          <cell r="Q153" t="str">
            <v>H</v>
          </cell>
          <cell r="R153" t="str">
            <v/>
          </cell>
        </row>
        <row r="154">
          <cell r="B154">
            <v>148</v>
          </cell>
          <cell r="O154">
            <v>0</v>
          </cell>
          <cell r="P154">
            <v>0</v>
          </cell>
          <cell r="Q154" t="str">
            <v>H</v>
          </cell>
          <cell r="R154" t="str">
            <v/>
          </cell>
        </row>
        <row r="155">
          <cell r="B155">
            <v>149</v>
          </cell>
          <cell r="O155">
            <v>0</v>
          </cell>
          <cell r="P155">
            <v>0</v>
          </cell>
          <cell r="Q155" t="str">
            <v>H</v>
          </cell>
          <cell r="R155" t="str">
            <v/>
          </cell>
        </row>
        <row r="156">
          <cell r="B156">
            <v>150</v>
          </cell>
          <cell r="O156">
            <v>0</v>
          </cell>
          <cell r="P156">
            <v>0</v>
          </cell>
          <cell r="Q156" t="str">
            <v>H</v>
          </cell>
          <cell r="R156" t="str">
            <v/>
          </cell>
        </row>
        <row r="157">
          <cell r="B157">
            <v>151</v>
          </cell>
          <cell r="O157">
            <v>0</v>
          </cell>
          <cell r="P157">
            <v>0</v>
          </cell>
          <cell r="Q157" t="str">
            <v>H</v>
          </cell>
          <cell r="R157" t="str">
            <v/>
          </cell>
        </row>
        <row r="158">
          <cell r="B158">
            <v>152</v>
          </cell>
          <cell r="O158">
            <v>0</v>
          </cell>
          <cell r="P158">
            <v>0</v>
          </cell>
          <cell r="Q158" t="str">
            <v>H</v>
          </cell>
          <cell r="R158" t="str">
            <v/>
          </cell>
        </row>
        <row r="159">
          <cell r="B159">
            <v>153</v>
          </cell>
          <cell r="O159">
            <v>0</v>
          </cell>
          <cell r="P159">
            <v>0</v>
          </cell>
          <cell r="Q159" t="str">
            <v>H</v>
          </cell>
          <cell r="R159" t="str">
            <v/>
          </cell>
        </row>
        <row r="160">
          <cell r="B160">
            <v>154</v>
          </cell>
          <cell r="O160">
            <v>0</v>
          </cell>
          <cell r="P160">
            <v>0</v>
          </cell>
          <cell r="Q160" t="str">
            <v>H</v>
          </cell>
          <cell r="R160" t="str">
            <v/>
          </cell>
        </row>
        <row r="161">
          <cell r="B161">
            <v>155</v>
          </cell>
          <cell r="O161">
            <v>0</v>
          </cell>
          <cell r="P161">
            <v>0</v>
          </cell>
          <cell r="Q161" t="str">
            <v>H</v>
          </cell>
          <cell r="R161" t="str">
            <v/>
          </cell>
        </row>
        <row r="162">
          <cell r="B162">
            <v>156</v>
          </cell>
          <cell r="O162">
            <v>0</v>
          </cell>
          <cell r="P162">
            <v>0</v>
          </cell>
          <cell r="Q162" t="str">
            <v>H</v>
          </cell>
          <cell r="R162" t="str">
            <v/>
          </cell>
        </row>
        <row r="163">
          <cell r="B163">
            <v>157</v>
          </cell>
          <cell r="O163">
            <v>0</v>
          </cell>
          <cell r="P163">
            <v>0</v>
          </cell>
          <cell r="Q163" t="str">
            <v>H</v>
          </cell>
          <cell r="R163" t="str">
            <v/>
          </cell>
        </row>
        <row r="164">
          <cell r="B164">
            <v>158</v>
          </cell>
          <cell r="O164">
            <v>0</v>
          </cell>
          <cell r="P164">
            <v>0</v>
          </cell>
          <cell r="Q164" t="str">
            <v>H</v>
          </cell>
          <cell r="R164" t="str">
            <v/>
          </cell>
        </row>
        <row r="165">
          <cell r="B165">
            <v>159</v>
          </cell>
          <cell r="O165">
            <v>0</v>
          </cell>
          <cell r="P165">
            <v>0</v>
          </cell>
          <cell r="Q165" t="str">
            <v>H</v>
          </cell>
          <cell r="R165" t="str">
            <v/>
          </cell>
        </row>
        <row r="166">
          <cell r="B166">
            <v>160</v>
          </cell>
          <cell r="O166">
            <v>0</v>
          </cell>
          <cell r="P166">
            <v>0</v>
          </cell>
          <cell r="Q166" t="str">
            <v>H</v>
          </cell>
          <cell r="R166" t="str">
            <v/>
          </cell>
        </row>
        <row r="167">
          <cell r="B167">
            <v>161</v>
          </cell>
          <cell r="O167">
            <v>0</v>
          </cell>
          <cell r="P167">
            <v>0</v>
          </cell>
          <cell r="Q167" t="str">
            <v>H</v>
          </cell>
          <cell r="R167" t="str">
            <v/>
          </cell>
        </row>
        <row r="168">
          <cell r="B168">
            <v>162</v>
          </cell>
          <cell r="O168">
            <v>0</v>
          </cell>
          <cell r="P168">
            <v>0</v>
          </cell>
          <cell r="Q168" t="str">
            <v>H</v>
          </cell>
          <cell r="R168" t="str">
            <v/>
          </cell>
        </row>
        <row r="169">
          <cell r="B169">
            <v>163</v>
          </cell>
          <cell r="O169">
            <v>0</v>
          </cell>
          <cell r="P169">
            <v>0</v>
          </cell>
          <cell r="Q169" t="str">
            <v>H</v>
          </cell>
          <cell r="R169" t="str">
            <v/>
          </cell>
        </row>
        <row r="170">
          <cell r="B170">
            <v>164</v>
          </cell>
          <cell r="O170">
            <v>0</v>
          </cell>
          <cell r="P170">
            <v>0</v>
          </cell>
          <cell r="Q170" t="str">
            <v>H</v>
          </cell>
          <cell r="R170" t="str">
            <v/>
          </cell>
        </row>
        <row r="171">
          <cell r="B171">
            <v>165</v>
          </cell>
          <cell r="O171">
            <v>0</v>
          </cell>
          <cell r="P171">
            <v>0</v>
          </cell>
          <cell r="Q171" t="str">
            <v>H</v>
          </cell>
          <cell r="R171" t="str">
            <v/>
          </cell>
        </row>
        <row r="172">
          <cell r="B172">
            <v>166</v>
          </cell>
          <cell r="O172">
            <v>0</v>
          </cell>
          <cell r="P172">
            <v>0</v>
          </cell>
          <cell r="Q172" t="str">
            <v>H</v>
          </cell>
          <cell r="R172" t="str">
            <v/>
          </cell>
        </row>
        <row r="173">
          <cell r="B173">
            <v>167</v>
          </cell>
          <cell r="O173">
            <v>0</v>
          </cell>
          <cell r="P173">
            <v>0</v>
          </cell>
          <cell r="Q173" t="str">
            <v>H</v>
          </cell>
          <cell r="R173" t="str">
            <v/>
          </cell>
        </row>
        <row r="174">
          <cell r="B174">
            <v>168</v>
          </cell>
          <cell r="O174">
            <v>0</v>
          </cell>
          <cell r="P174">
            <v>0</v>
          </cell>
          <cell r="Q174" t="str">
            <v>H</v>
          </cell>
          <cell r="R174" t="str">
            <v/>
          </cell>
        </row>
        <row r="175">
          <cell r="B175">
            <v>169</v>
          </cell>
          <cell r="O175">
            <v>0</v>
          </cell>
          <cell r="P175">
            <v>0</v>
          </cell>
          <cell r="Q175" t="str">
            <v>H</v>
          </cell>
          <cell r="R175" t="str">
            <v/>
          </cell>
        </row>
        <row r="176">
          <cell r="B176">
            <v>170</v>
          </cell>
          <cell r="O176">
            <v>0</v>
          </cell>
          <cell r="P176">
            <v>0</v>
          </cell>
          <cell r="Q176" t="str">
            <v>H</v>
          </cell>
          <cell r="R176" t="str">
            <v/>
          </cell>
        </row>
      </sheetData>
      <sheetData sheetId="1" refreshError="1">
        <row r="2">
          <cell r="B2">
            <v>1</v>
          </cell>
          <cell r="C2">
            <v>1</v>
          </cell>
        </row>
        <row r="3">
          <cell r="B3">
            <v>2</v>
          </cell>
          <cell r="C3">
            <v>25</v>
          </cell>
        </row>
        <row r="4">
          <cell r="B4">
            <v>3</v>
          </cell>
          <cell r="C4">
            <v>49</v>
          </cell>
        </row>
        <row r="5">
          <cell r="B5">
            <v>4</v>
          </cell>
          <cell r="C5">
            <v>73</v>
          </cell>
        </row>
        <row r="6">
          <cell r="B6">
            <v>5</v>
          </cell>
          <cell r="C6">
            <v>97</v>
          </cell>
        </row>
        <row r="7">
          <cell r="B7">
            <v>6</v>
          </cell>
          <cell r="C7">
            <v>121</v>
          </cell>
        </row>
        <row r="8">
          <cell r="B8">
            <v>7</v>
          </cell>
          <cell r="C8">
            <v>145</v>
          </cell>
        </row>
        <row r="9">
          <cell r="B9">
            <v>8</v>
          </cell>
          <cell r="C9">
            <v>169</v>
          </cell>
        </row>
        <row r="10">
          <cell r="B10">
            <v>9</v>
          </cell>
          <cell r="C10">
            <v>193</v>
          </cell>
        </row>
        <row r="11">
          <cell r="B11">
            <v>10</v>
          </cell>
          <cell r="C11">
            <v>217</v>
          </cell>
        </row>
        <row r="12">
          <cell r="B12">
            <v>11</v>
          </cell>
          <cell r="C12">
            <v>241</v>
          </cell>
        </row>
        <row r="13">
          <cell r="B13">
            <v>12</v>
          </cell>
          <cell r="C13">
            <v>265</v>
          </cell>
        </row>
        <row r="14">
          <cell r="B14">
            <v>13</v>
          </cell>
          <cell r="C14">
            <v>289</v>
          </cell>
        </row>
        <row r="15">
          <cell r="B15">
            <v>14</v>
          </cell>
          <cell r="C15">
            <v>313</v>
          </cell>
        </row>
        <row r="16">
          <cell r="B16">
            <v>15</v>
          </cell>
          <cell r="C16">
            <v>337</v>
          </cell>
        </row>
        <row r="17">
          <cell r="B17">
            <v>16</v>
          </cell>
          <cell r="C17">
            <v>361</v>
          </cell>
        </row>
        <row r="18">
          <cell r="B18">
            <v>17</v>
          </cell>
          <cell r="C18">
            <v>385</v>
          </cell>
        </row>
        <row r="19">
          <cell r="B19">
            <v>18</v>
          </cell>
          <cell r="C19">
            <v>409</v>
          </cell>
        </row>
        <row r="20">
          <cell r="B20">
            <v>19</v>
          </cell>
          <cell r="C20">
            <v>433</v>
          </cell>
        </row>
        <row r="21">
          <cell r="B21">
            <v>20</v>
          </cell>
          <cell r="C21">
            <v>457</v>
          </cell>
        </row>
        <row r="22">
          <cell r="B22">
            <v>21</v>
          </cell>
          <cell r="C22">
            <v>481</v>
          </cell>
        </row>
        <row r="23">
          <cell r="B23">
            <v>22</v>
          </cell>
          <cell r="C23">
            <v>505</v>
          </cell>
        </row>
        <row r="24">
          <cell r="B24">
            <v>23</v>
          </cell>
          <cell r="C24">
            <v>529</v>
          </cell>
        </row>
        <row r="25">
          <cell r="B25">
            <v>24</v>
          </cell>
          <cell r="C25">
            <v>553</v>
          </cell>
        </row>
        <row r="26">
          <cell r="B26">
            <v>25</v>
          </cell>
          <cell r="C26">
            <v>577</v>
          </cell>
        </row>
        <row r="27">
          <cell r="B27">
            <v>26</v>
          </cell>
          <cell r="C27">
            <v>601</v>
          </cell>
        </row>
        <row r="28">
          <cell r="B28">
            <v>27</v>
          </cell>
          <cell r="C28">
            <v>625</v>
          </cell>
        </row>
        <row r="29">
          <cell r="B29">
            <v>28</v>
          </cell>
          <cell r="C29">
            <v>649</v>
          </cell>
        </row>
        <row r="30">
          <cell r="B30">
            <v>29</v>
          </cell>
          <cell r="C30">
            <v>673</v>
          </cell>
        </row>
        <row r="31">
          <cell r="B31">
            <v>30</v>
          </cell>
          <cell r="C31">
            <v>697</v>
          </cell>
        </row>
        <row r="32">
          <cell r="B32">
            <v>31</v>
          </cell>
          <cell r="C32">
            <v>721</v>
          </cell>
        </row>
        <row r="33">
          <cell r="B33">
            <v>32</v>
          </cell>
          <cell r="C33">
            <v>745</v>
          </cell>
        </row>
        <row r="34">
          <cell r="B34">
            <v>33</v>
          </cell>
          <cell r="C34">
            <v>769</v>
          </cell>
        </row>
        <row r="35">
          <cell r="B35">
            <v>34</v>
          </cell>
          <cell r="C35">
            <v>793</v>
          </cell>
        </row>
        <row r="36">
          <cell r="B36">
            <v>35</v>
          </cell>
          <cell r="C36">
            <v>817</v>
          </cell>
        </row>
        <row r="37">
          <cell r="B37">
            <v>36</v>
          </cell>
          <cell r="C37">
            <v>841</v>
          </cell>
        </row>
        <row r="38">
          <cell r="B38">
            <v>37</v>
          </cell>
          <cell r="C38">
            <v>865</v>
          </cell>
        </row>
        <row r="39">
          <cell r="B39">
            <v>38</v>
          </cell>
          <cell r="C39">
            <v>889</v>
          </cell>
        </row>
        <row r="40">
          <cell r="B40">
            <v>39</v>
          </cell>
          <cell r="C40">
            <v>913</v>
          </cell>
        </row>
        <row r="41">
          <cell r="B41">
            <v>40</v>
          </cell>
          <cell r="C41">
            <v>937</v>
          </cell>
        </row>
        <row r="42">
          <cell r="B42">
            <v>41</v>
          </cell>
          <cell r="C42">
            <v>961</v>
          </cell>
        </row>
        <row r="43">
          <cell r="B43">
            <v>42</v>
          </cell>
          <cell r="C43">
            <v>985</v>
          </cell>
        </row>
        <row r="44">
          <cell r="B44">
            <v>43</v>
          </cell>
          <cell r="C44">
            <v>1009</v>
          </cell>
        </row>
        <row r="45">
          <cell r="B45">
            <v>44</v>
          </cell>
          <cell r="C45">
            <v>1033</v>
          </cell>
        </row>
        <row r="46">
          <cell r="B46">
            <v>45</v>
          </cell>
          <cell r="C46">
            <v>1057</v>
          </cell>
        </row>
        <row r="47">
          <cell r="B47">
            <v>46</v>
          </cell>
          <cell r="C47">
            <v>1081</v>
          </cell>
        </row>
        <row r="48">
          <cell r="B48">
            <v>47</v>
          </cell>
          <cell r="C48">
            <v>1105</v>
          </cell>
        </row>
        <row r="49">
          <cell r="B49">
            <v>48</v>
          </cell>
          <cell r="C49">
            <v>1129</v>
          </cell>
        </row>
        <row r="50">
          <cell r="B50">
            <v>49</v>
          </cell>
          <cell r="C50">
            <v>1153</v>
          </cell>
        </row>
        <row r="51">
          <cell r="B51">
            <v>50</v>
          </cell>
          <cell r="C51">
            <v>1177</v>
          </cell>
        </row>
      </sheetData>
      <sheetData sheetId="2"/>
      <sheetData sheetId="3"/>
      <sheetData sheetId="4"/>
      <sheetData sheetId="5"/>
      <sheetData sheetId="6"/>
      <sheetData sheetId="7"/>
      <sheetData sheetId="8"/>
      <sheetData sheetId="9"/>
      <sheetData sheetId="10"/>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soi_dieutra"/>
    </sheetNames>
    <sheetDataSet>
      <sheetData sheetId="0"/>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DOI"/>
      <sheetName val="CTGS"/>
      <sheetName val="SOCAI"/>
      <sheetName val="MATK"/>
      <sheetName val="CDKT"/>
      <sheetName val="KQKD"/>
      <sheetName val="Sheet1"/>
      <sheetName val="TKHAI"/>
    </sheetNames>
    <sheetDataSet>
      <sheetData sheetId="0" refreshError="1">
        <row r="7">
          <cell r="A7">
            <v>111</v>
          </cell>
          <cell r="B7" t="str">
            <v>TiÒn mÆt</v>
          </cell>
          <cell r="C7">
            <v>600000000</v>
          </cell>
          <cell r="E7">
            <v>262255490</v>
          </cell>
          <cell r="F7">
            <v>728983786</v>
          </cell>
          <cell r="G7">
            <v>133271704</v>
          </cell>
          <cell r="H7">
            <v>0</v>
          </cell>
        </row>
        <row r="8">
          <cell r="A8">
            <v>112</v>
          </cell>
          <cell r="B8" t="str">
            <v>TiÒn gëi ng©n hµng</v>
          </cell>
          <cell r="C8">
            <v>200000000</v>
          </cell>
          <cell r="E8">
            <v>112812641</v>
          </cell>
          <cell r="F8">
            <v>160078209</v>
          </cell>
          <cell r="G8">
            <v>152734432</v>
          </cell>
          <cell r="H8">
            <v>0</v>
          </cell>
        </row>
        <row r="9">
          <cell r="A9">
            <v>113</v>
          </cell>
          <cell r="B9" t="str">
            <v>TiÒn ®ang chuyÓn</v>
          </cell>
          <cell r="C9">
            <v>0</v>
          </cell>
          <cell r="E9">
            <v>0</v>
          </cell>
          <cell r="F9">
            <v>0</v>
          </cell>
          <cell r="G9">
            <v>0</v>
          </cell>
          <cell r="H9">
            <v>0</v>
          </cell>
        </row>
        <row r="10">
          <cell r="A10">
            <v>131</v>
          </cell>
          <cell r="B10" t="str">
            <v>Ph¶i thu cña kh¸ch hµng</v>
          </cell>
          <cell r="C10">
            <v>300000000</v>
          </cell>
          <cell r="E10">
            <v>83297373</v>
          </cell>
          <cell r="F10">
            <v>151310331</v>
          </cell>
          <cell r="G10">
            <v>231987042</v>
          </cell>
          <cell r="H10">
            <v>0</v>
          </cell>
        </row>
        <row r="11">
          <cell r="A11">
            <v>133</v>
          </cell>
          <cell r="B11" t="str">
            <v>ThuÕ GTGT ®­îc khÊu trõ</v>
          </cell>
          <cell r="E11">
            <v>33363569</v>
          </cell>
          <cell r="F11">
            <v>14732288</v>
          </cell>
          <cell r="G11">
            <v>18631281</v>
          </cell>
          <cell r="H11">
            <v>0</v>
          </cell>
        </row>
        <row r="12">
          <cell r="A12">
            <v>136</v>
          </cell>
          <cell r="B12" t="str">
            <v>Ph¶i thu néi bé</v>
          </cell>
          <cell r="E12">
            <v>0</v>
          </cell>
          <cell r="F12">
            <v>0</v>
          </cell>
          <cell r="G12">
            <v>0</v>
          </cell>
          <cell r="H12">
            <v>0</v>
          </cell>
        </row>
        <row r="13">
          <cell r="A13">
            <v>138</v>
          </cell>
          <cell r="B13" t="str">
            <v>Ph¶i thu kh¸c</v>
          </cell>
          <cell r="C13">
            <v>0</v>
          </cell>
          <cell r="E13">
            <v>0</v>
          </cell>
          <cell r="F13">
            <v>0</v>
          </cell>
          <cell r="G13">
            <v>0</v>
          </cell>
          <cell r="H13">
            <v>0</v>
          </cell>
        </row>
        <row r="14">
          <cell r="A14">
            <v>141</v>
          </cell>
          <cell r="B14" t="str">
            <v>Tµi kho¶n t¹m øng néi bé</v>
          </cell>
          <cell r="C14">
            <v>30000000</v>
          </cell>
          <cell r="E14">
            <v>0</v>
          </cell>
          <cell r="F14">
            <v>0</v>
          </cell>
          <cell r="G14">
            <v>30000000</v>
          </cell>
          <cell r="H14">
            <v>0</v>
          </cell>
        </row>
        <row r="15">
          <cell r="A15">
            <v>142</v>
          </cell>
          <cell r="B15" t="str">
            <v>Chi tr¶ tr­íc</v>
          </cell>
          <cell r="E15">
            <v>38950000</v>
          </cell>
          <cell r="F15">
            <v>0</v>
          </cell>
          <cell r="G15">
            <v>38950000</v>
          </cell>
          <cell r="H15">
            <v>0</v>
          </cell>
        </row>
        <row r="16">
          <cell r="A16">
            <v>144</v>
          </cell>
          <cell r="B16" t="str">
            <v>ThÕ chÊp,ký c­îc,ký quü Ng.h¹n</v>
          </cell>
          <cell r="E16">
            <v>0</v>
          </cell>
          <cell r="F16">
            <v>0</v>
          </cell>
          <cell r="G16">
            <v>0</v>
          </cell>
          <cell r="H16">
            <v>0</v>
          </cell>
        </row>
        <row r="17">
          <cell r="A17">
            <v>152</v>
          </cell>
          <cell r="B17" t="str">
            <v>Nguyªn liÖu, vËt liÖu</v>
          </cell>
          <cell r="C17">
            <v>80000000</v>
          </cell>
          <cell r="E17">
            <v>0</v>
          </cell>
          <cell r="F17">
            <v>0</v>
          </cell>
          <cell r="G17">
            <v>80000000</v>
          </cell>
          <cell r="H17">
            <v>0</v>
          </cell>
        </row>
        <row r="18">
          <cell r="A18">
            <v>153</v>
          </cell>
          <cell r="B18" t="str">
            <v>C«ng cô, dông cô</v>
          </cell>
          <cell r="C18">
            <v>20000000</v>
          </cell>
          <cell r="E18">
            <v>0</v>
          </cell>
          <cell r="F18">
            <v>0</v>
          </cell>
          <cell r="G18">
            <v>20000000</v>
          </cell>
          <cell r="H18">
            <v>0</v>
          </cell>
        </row>
        <row r="19">
          <cell r="A19">
            <v>155</v>
          </cell>
          <cell r="B19" t="str">
            <v>Thµnh phÈm</v>
          </cell>
          <cell r="C19">
            <v>0</v>
          </cell>
          <cell r="E19">
            <v>0</v>
          </cell>
          <cell r="F19">
            <v>0</v>
          </cell>
          <cell r="G19">
            <v>0</v>
          </cell>
          <cell r="H19">
            <v>0</v>
          </cell>
        </row>
        <row r="20">
          <cell r="A20">
            <v>156</v>
          </cell>
          <cell r="B20" t="str">
            <v>Hµng ho¸</v>
          </cell>
          <cell r="C20">
            <v>100000000</v>
          </cell>
          <cell r="E20">
            <v>328628309</v>
          </cell>
          <cell r="F20">
            <v>129131036</v>
          </cell>
          <cell r="G20">
            <v>299497273</v>
          </cell>
          <cell r="H20">
            <v>0</v>
          </cell>
        </row>
        <row r="21">
          <cell r="A21">
            <v>159</v>
          </cell>
          <cell r="B21" t="str">
            <v>Dù phßng gi¶m gi¸ hµng tån kho</v>
          </cell>
          <cell r="C21">
            <v>0</v>
          </cell>
          <cell r="E21">
            <v>0</v>
          </cell>
          <cell r="F21">
            <v>0</v>
          </cell>
          <cell r="G21">
            <v>0</v>
          </cell>
          <cell r="H21">
            <v>0</v>
          </cell>
        </row>
        <row r="22">
          <cell r="A22">
            <v>211</v>
          </cell>
          <cell r="B22" t="str">
            <v>Tµi s¶n cè ®Þnh h÷u h×nh</v>
          </cell>
          <cell r="C22">
            <v>50000000</v>
          </cell>
          <cell r="E22">
            <v>0</v>
          </cell>
          <cell r="F22">
            <v>0</v>
          </cell>
          <cell r="G22">
            <v>50000000</v>
          </cell>
          <cell r="H22">
            <v>0</v>
          </cell>
        </row>
        <row r="23">
          <cell r="A23">
            <v>212</v>
          </cell>
          <cell r="B23" t="str">
            <v>TSC§ thuª tµi chÝnh</v>
          </cell>
          <cell r="C23">
            <v>0</v>
          </cell>
          <cell r="E23">
            <v>0</v>
          </cell>
          <cell r="F23">
            <v>0</v>
          </cell>
          <cell r="G23">
            <v>0</v>
          </cell>
          <cell r="H23">
            <v>0</v>
          </cell>
        </row>
        <row r="24">
          <cell r="A24">
            <v>213</v>
          </cell>
          <cell r="B24" t="str">
            <v>TSC§ v« h×nh</v>
          </cell>
          <cell r="C24">
            <v>10000000</v>
          </cell>
          <cell r="E24">
            <v>0</v>
          </cell>
          <cell r="F24">
            <v>0</v>
          </cell>
          <cell r="G24">
            <v>10000000</v>
          </cell>
          <cell r="H24">
            <v>0</v>
          </cell>
        </row>
        <row r="25">
          <cell r="A25">
            <v>214</v>
          </cell>
          <cell r="B25" t="str">
            <v>Hao mßn TSC§</v>
          </cell>
          <cell r="D25">
            <v>40000000</v>
          </cell>
          <cell r="E25">
            <v>0</v>
          </cell>
          <cell r="F25">
            <v>1990801</v>
          </cell>
          <cell r="G25">
            <v>0</v>
          </cell>
          <cell r="H25">
            <v>41990801</v>
          </cell>
        </row>
        <row r="26">
          <cell r="A26">
            <v>222</v>
          </cell>
          <cell r="B26" t="str">
            <v>Gãp vèn liªn doanh</v>
          </cell>
          <cell r="D26">
            <v>0</v>
          </cell>
          <cell r="E26">
            <v>0</v>
          </cell>
          <cell r="F26">
            <v>0</v>
          </cell>
          <cell r="G26">
            <v>0</v>
          </cell>
          <cell r="H26">
            <v>0</v>
          </cell>
        </row>
        <row r="27">
          <cell r="A27">
            <v>241</v>
          </cell>
          <cell r="B27" t="str">
            <v>X©y dùng c¬ b¶n dë dang</v>
          </cell>
          <cell r="D27">
            <v>0</v>
          </cell>
          <cell r="E27">
            <v>0</v>
          </cell>
          <cell r="F27">
            <v>0</v>
          </cell>
          <cell r="G27">
            <v>0</v>
          </cell>
          <cell r="H27">
            <v>0</v>
          </cell>
        </row>
        <row r="28">
          <cell r="A28">
            <v>311</v>
          </cell>
          <cell r="B28" t="str">
            <v>Vay ng¾n h¹n</v>
          </cell>
          <cell r="D28">
            <v>300000000</v>
          </cell>
          <cell r="E28">
            <v>130000000</v>
          </cell>
          <cell r="F28">
            <v>0</v>
          </cell>
          <cell r="G28">
            <v>0</v>
          </cell>
          <cell r="H28">
            <v>170000000</v>
          </cell>
        </row>
        <row r="29">
          <cell r="A29">
            <v>331</v>
          </cell>
          <cell r="B29" t="str">
            <v>Ph¶i tr¶ cho ng­êi b¸n</v>
          </cell>
          <cell r="D29">
            <v>300000000</v>
          </cell>
          <cell r="E29">
            <v>424413301</v>
          </cell>
          <cell r="F29">
            <v>332693450</v>
          </cell>
          <cell r="G29">
            <v>0</v>
          </cell>
          <cell r="H29">
            <v>208280149</v>
          </cell>
        </row>
        <row r="30">
          <cell r="A30">
            <v>333</v>
          </cell>
          <cell r="B30" t="str">
            <v>ThuÕ vµ c¸c kho¶n ph¶i nép NN</v>
          </cell>
          <cell r="D30">
            <v>150000000</v>
          </cell>
          <cell r="E30">
            <v>145571487</v>
          </cell>
          <cell r="F30">
            <v>40880746</v>
          </cell>
          <cell r="G30">
            <v>0</v>
          </cell>
          <cell r="H30">
            <v>45309259</v>
          </cell>
        </row>
        <row r="31">
          <cell r="A31">
            <v>334</v>
          </cell>
          <cell r="B31" t="str">
            <v>Ph¶i tr¶ c«ng nh©n viªn</v>
          </cell>
          <cell r="E31">
            <v>30050000</v>
          </cell>
          <cell r="F31">
            <v>30050000</v>
          </cell>
          <cell r="G31">
            <v>0</v>
          </cell>
          <cell r="H31">
            <v>0</v>
          </cell>
        </row>
        <row r="32">
          <cell r="A32">
            <v>335</v>
          </cell>
          <cell r="B32" t="str">
            <v>Chi phÝ ph¶i tr¶</v>
          </cell>
          <cell r="E32">
            <v>0</v>
          </cell>
          <cell r="F32">
            <v>0</v>
          </cell>
          <cell r="G32">
            <v>0</v>
          </cell>
          <cell r="H32">
            <v>0</v>
          </cell>
        </row>
        <row r="33">
          <cell r="A33">
            <v>336</v>
          </cell>
          <cell r="B33" t="str">
            <v>Ph¶i tr¶ néi bé</v>
          </cell>
          <cell r="E33">
            <v>0</v>
          </cell>
          <cell r="F33">
            <v>0</v>
          </cell>
          <cell r="G33">
            <v>0</v>
          </cell>
          <cell r="H33">
            <v>0</v>
          </cell>
        </row>
        <row r="34">
          <cell r="A34">
            <v>338</v>
          </cell>
          <cell r="B34" t="str">
            <v>Ph¶i tr¶, ph¶i nép kh¸c</v>
          </cell>
          <cell r="C34">
            <v>0</v>
          </cell>
          <cell r="E34">
            <v>0</v>
          </cell>
          <cell r="F34">
            <v>0</v>
          </cell>
          <cell r="G34">
            <v>0</v>
          </cell>
          <cell r="H34">
            <v>0</v>
          </cell>
        </row>
        <row r="35">
          <cell r="A35">
            <v>342</v>
          </cell>
          <cell r="B35" t="str">
            <v>Nî dµi h¹n</v>
          </cell>
          <cell r="E35">
            <v>0</v>
          </cell>
          <cell r="F35">
            <v>0</v>
          </cell>
          <cell r="G35">
            <v>0</v>
          </cell>
          <cell r="H35">
            <v>0</v>
          </cell>
        </row>
        <row r="36">
          <cell r="A36">
            <v>411</v>
          </cell>
          <cell r="B36" t="str">
            <v>Nguån vèn kinh doanh, vèn gãp</v>
          </cell>
          <cell r="D36">
            <v>600000000</v>
          </cell>
          <cell r="E36">
            <v>0</v>
          </cell>
          <cell r="F36">
            <v>0</v>
          </cell>
          <cell r="G36">
            <v>0</v>
          </cell>
          <cell r="H36">
            <v>600000000</v>
          </cell>
        </row>
        <row r="37">
          <cell r="A37">
            <v>414</v>
          </cell>
          <cell r="B37" t="str">
            <v>Quü ph¸t triÓn Kinh doanh</v>
          </cell>
          <cell r="D37">
            <v>0</v>
          </cell>
          <cell r="E37">
            <v>0</v>
          </cell>
          <cell r="F37">
            <v>0</v>
          </cell>
          <cell r="G37">
            <v>0</v>
          </cell>
          <cell r="H37">
            <v>0</v>
          </cell>
        </row>
        <row r="38">
          <cell r="A38">
            <v>415</v>
          </cell>
          <cell r="B38" t="str">
            <v>Quü dù tr÷</v>
          </cell>
          <cell r="D38">
            <v>0</v>
          </cell>
          <cell r="E38">
            <v>0</v>
          </cell>
          <cell r="F38">
            <v>0</v>
          </cell>
          <cell r="G38">
            <v>0</v>
          </cell>
          <cell r="H38">
            <v>0</v>
          </cell>
        </row>
        <row r="39">
          <cell r="A39">
            <v>421</v>
          </cell>
          <cell r="B39" t="str">
            <v>L·i ch­a ph©n phèi</v>
          </cell>
          <cell r="E39">
            <v>513436</v>
          </cell>
          <cell r="F39">
            <v>4959</v>
          </cell>
          <cell r="G39">
            <v>508477</v>
          </cell>
          <cell r="H39">
            <v>0</v>
          </cell>
        </row>
        <row r="40">
          <cell r="A40">
            <v>431</v>
          </cell>
          <cell r="B40" t="str">
            <v>Quü khen th­ëng, phóc lîi</v>
          </cell>
          <cell r="E40">
            <v>0</v>
          </cell>
          <cell r="F40">
            <v>0</v>
          </cell>
          <cell r="G40">
            <v>0</v>
          </cell>
          <cell r="H40">
            <v>0</v>
          </cell>
        </row>
        <row r="41">
          <cell r="A41">
            <v>441</v>
          </cell>
          <cell r="B41" t="str">
            <v>Nguån vèn ®Çu t­ XDCB</v>
          </cell>
          <cell r="E41">
            <v>0</v>
          </cell>
          <cell r="F41">
            <v>0</v>
          </cell>
          <cell r="G41">
            <v>0</v>
          </cell>
          <cell r="H41">
            <v>0</v>
          </cell>
        </row>
        <row r="42">
          <cell r="A42">
            <v>451</v>
          </cell>
          <cell r="B42" t="str">
            <v>Quü qu¶n lý cña cÊp trªn</v>
          </cell>
          <cell r="E42">
            <v>0</v>
          </cell>
          <cell r="F42">
            <v>0</v>
          </cell>
          <cell r="G42">
            <v>0</v>
          </cell>
          <cell r="H42">
            <v>0</v>
          </cell>
        </row>
        <row r="43">
          <cell r="A43">
            <v>511</v>
          </cell>
          <cell r="B43" t="str">
            <v>Doanh thu b¸n hµng</v>
          </cell>
          <cell r="E43">
            <v>147322885</v>
          </cell>
          <cell r="F43">
            <v>147322885</v>
          </cell>
          <cell r="G43">
            <v>0</v>
          </cell>
          <cell r="H43">
            <v>0</v>
          </cell>
        </row>
        <row r="44">
          <cell r="A44">
            <v>521</v>
          </cell>
          <cell r="B44" t="str">
            <v>ChiÕt khÊu b¸n hµng</v>
          </cell>
          <cell r="E44">
            <v>0</v>
          </cell>
          <cell r="F44">
            <v>0</v>
          </cell>
          <cell r="G44">
            <v>0</v>
          </cell>
          <cell r="H44">
            <v>0</v>
          </cell>
        </row>
        <row r="45">
          <cell r="A45">
            <v>531</v>
          </cell>
          <cell r="B45" t="str">
            <v>Hµng b¸n bÞ tr¶ l¹i</v>
          </cell>
          <cell r="E45">
            <v>0</v>
          </cell>
          <cell r="F45">
            <v>0</v>
          </cell>
          <cell r="G45">
            <v>0</v>
          </cell>
          <cell r="H45">
            <v>0</v>
          </cell>
        </row>
        <row r="46">
          <cell r="A46">
            <v>532</v>
          </cell>
          <cell r="B46" t="str">
            <v>Gi¶m gi¸ hµng b¸n</v>
          </cell>
          <cell r="E46">
            <v>0</v>
          </cell>
          <cell r="F46">
            <v>0</v>
          </cell>
          <cell r="G46">
            <v>0</v>
          </cell>
          <cell r="H46">
            <v>0</v>
          </cell>
        </row>
        <row r="47">
          <cell r="A47">
            <v>621</v>
          </cell>
          <cell r="B47" t="str">
            <v>Chi phÝ NVL trùc tiÕp</v>
          </cell>
          <cell r="E47">
            <v>0</v>
          </cell>
          <cell r="F47">
            <v>0</v>
          </cell>
          <cell r="G47">
            <v>0</v>
          </cell>
          <cell r="H47">
            <v>0</v>
          </cell>
        </row>
        <row r="48">
          <cell r="A48" t="str">
            <v>622</v>
          </cell>
          <cell r="B48" t="str">
            <v>Chi phÝ nh©n c«ng trùc tiÕp</v>
          </cell>
          <cell r="E48">
            <v>0</v>
          </cell>
          <cell r="F48">
            <v>0</v>
          </cell>
          <cell r="G48">
            <v>0</v>
          </cell>
          <cell r="H48">
            <v>0</v>
          </cell>
        </row>
        <row r="49">
          <cell r="A49">
            <v>627</v>
          </cell>
          <cell r="B49" t="str">
            <v>Chi phÝ s¶n xuÊt chung</v>
          </cell>
          <cell r="E49">
            <v>0</v>
          </cell>
          <cell r="F49">
            <v>0</v>
          </cell>
          <cell r="G49">
            <v>0</v>
          </cell>
          <cell r="H49">
            <v>0</v>
          </cell>
        </row>
        <row r="50">
          <cell r="A50">
            <v>631</v>
          </cell>
          <cell r="B50" t="str">
            <v>Gi¸ thµnh s¶n xuÊt</v>
          </cell>
          <cell r="E50">
            <v>0</v>
          </cell>
          <cell r="F50">
            <v>0</v>
          </cell>
          <cell r="G50">
            <v>0</v>
          </cell>
          <cell r="H50">
            <v>0</v>
          </cell>
        </row>
        <row r="51">
          <cell r="A51">
            <v>632</v>
          </cell>
          <cell r="B51" t="str">
            <v>Gi¸ vèn hµng b¸n</v>
          </cell>
          <cell r="E51">
            <v>129131036</v>
          </cell>
          <cell r="F51">
            <v>129131036</v>
          </cell>
          <cell r="G51">
            <v>0</v>
          </cell>
          <cell r="H51">
            <v>0</v>
          </cell>
        </row>
        <row r="52">
          <cell r="A52">
            <v>641</v>
          </cell>
          <cell r="B52" t="str">
            <v>Chi phÝ b¸n hµng</v>
          </cell>
          <cell r="E52">
            <v>28945827</v>
          </cell>
          <cell r="F52">
            <v>28945827</v>
          </cell>
          <cell r="G52">
            <v>0</v>
          </cell>
          <cell r="H52">
            <v>0</v>
          </cell>
        </row>
        <row r="53">
          <cell r="A53">
            <v>642</v>
          </cell>
          <cell r="B53" t="str">
            <v>Chi phÝ qu¶n lý xÝ nghiÖp</v>
          </cell>
          <cell r="E53">
            <v>28709380</v>
          </cell>
          <cell r="F53">
            <v>28709380</v>
          </cell>
          <cell r="G53">
            <v>0</v>
          </cell>
          <cell r="H53">
            <v>0</v>
          </cell>
        </row>
        <row r="54">
          <cell r="A54">
            <v>711</v>
          </cell>
          <cell r="B54" t="str">
            <v>Thu nhËp ho¹t ®éng tµi chÝnh</v>
          </cell>
          <cell r="E54">
            <v>0</v>
          </cell>
          <cell r="F54">
            <v>0</v>
          </cell>
          <cell r="G54">
            <v>0</v>
          </cell>
          <cell r="H54">
            <v>0</v>
          </cell>
        </row>
        <row r="55">
          <cell r="A55">
            <v>721</v>
          </cell>
          <cell r="B55" t="str">
            <v>C¸c kho¶n thu nhËp bÊt th­êng</v>
          </cell>
          <cell r="E55">
            <v>0</v>
          </cell>
          <cell r="F55">
            <v>0</v>
          </cell>
          <cell r="G55">
            <v>0</v>
          </cell>
          <cell r="H55">
            <v>0</v>
          </cell>
        </row>
        <row r="56">
          <cell r="A56">
            <v>811</v>
          </cell>
          <cell r="B56" t="str">
            <v>Chi phÝ ho¹t ®éng tµi chÝnh</v>
          </cell>
          <cell r="E56">
            <v>0</v>
          </cell>
          <cell r="F56">
            <v>0</v>
          </cell>
          <cell r="G56">
            <v>0</v>
          </cell>
          <cell r="H56">
            <v>0</v>
          </cell>
        </row>
        <row r="57">
          <cell r="A57">
            <v>821</v>
          </cell>
          <cell r="B57" t="str">
            <v>Chi phÝ bÊt th­êng</v>
          </cell>
          <cell r="E57">
            <v>0</v>
          </cell>
          <cell r="F57">
            <v>0</v>
          </cell>
          <cell r="G57">
            <v>0</v>
          </cell>
          <cell r="H57">
            <v>0</v>
          </cell>
        </row>
        <row r="58">
          <cell r="A58">
            <v>911</v>
          </cell>
          <cell r="B58" t="str">
            <v>X¸c ®Þnh kÕt qu¶ KD</v>
          </cell>
          <cell r="E58">
            <v>147836243</v>
          </cell>
          <cell r="F58">
            <v>147836243</v>
          </cell>
          <cell r="G58">
            <v>0</v>
          </cell>
          <cell r="H58">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Quantity"/>
      <sheetName val="KP_List"/>
      <sheetName val="PU_ITALY "/>
      <sheetName val="Prices"/>
      <sheetName val="Module1"/>
      <sheetName val="Module2"/>
      <sheetName val="ptnc"/>
      <sheetName val="ptvl"/>
      <sheetName val="ptm"/>
      <sheetName val="XL4Poppy"/>
      <sheetName val="Source"/>
      <sheetName val="sochitiettaikhoan "/>
      <sheetName val="TK chi tiet"/>
      <sheetName val="6787CWFASE2CASE2_00"/>
      <sheetName val="THDZ0,4"/>
      <sheetName val="TH DZ35"/>
      <sheetName val="THTram"/>
      <sheetName val="SILICATE"/>
      <sheetName val="Tro giup"/>
      <sheetName val="Sheet1"/>
      <sheetName val="조명시설"/>
      <sheetName val="Input"/>
      <sheetName val="RAB AR&amp;STR"/>
      <sheetName val="Earthwork"/>
      <sheetName val="DANHPHAP"/>
      <sheetName val="chi tiet TBA"/>
      <sheetName val="chi tiet C"/>
      <sheetName val="VL,NC,MTC"/>
      <sheetName val="#REF"/>
      <sheetName val="DG"/>
      <sheetName val="공통가설"/>
      <sheetName val="물량표S"/>
      <sheetName val="DATA"/>
      <sheetName val="Customize Your Purchase Order"/>
      <sheetName val="Don gia"/>
      <sheetName val="Don gia chi tiet"/>
      <sheetName val="DC"/>
      <sheetName val="NL"/>
      <sheetName val="DON GIA TRAM (3)"/>
      <sheetName val="dongia"/>
      <sheetName val="JP_List"/>
      <sheetName val="SUBS"/>
      <sheetName val="Feeds"/>
      <sheetName val="final list 2005"/>
      <sheetName val="PU_ITALY_"/>
      <sheetName val="final_list_2005"/>
      <sheetName val="WORKINGS"/>
      <sheetName val="DON GIA CAN THO"/>
      <sheetName val="LV data"/>
      <sheetName val="SL"/>
      <sheetName val="KLHT"/>
      <sheetName val="내역서"/>
      <sheetName val="CHITIET VL-NC-TT -1p"/>
      <sheetName val="CHITIET VL-NC-TT-3p"/>
      <sheetName val="TONG HOP VL-NC TT"/>
      <sheetName val="TDTKP1"/>
      <sheetName val="KPVC-BD "/>
      <sheetName val="BG"/>
      <sheetName val="FitOutConfCentre"/>
      <sheetName val="실행철강하도"/>
      <sheetName val="Mall"/>
      <sheetName val="Tro_giup"/>
      <sheetName val="RAB_AR&amp;STR"/>
      <sheetName val="chi_tiet_TBA"/>
      <sheetName val="chi_tiet_C"/>
      <sheetName val="TH_DZ35"/>
      <sheetName val="Customize_Your_Purchase_Order"/>
      <sheetName val="Shdet1"/>
      <sheetName val="TONGKE-HT"/>
      <sheetName val="402"/>
      <sheetName val="7606 DZ"/>
      <sheetName val="CTG"/>
      <sheetName val="BETON"/>
      <sheetName val="24-ACMV"/>
      <sheetName val="DGTH"/>
      <sheetName val="Control"/>
      <sheetName val="THVATTU"/>
      <sheetName val="HĐ ngoài"/>
      <sheetName val="XT_Buoc 3"/>
      <sheetName val="dongia (2)"/>
      <sheetName val="dnc4"/>
      <sheetName val="project management"/>
      <sheetName val="TinhGiaMTC"/>
      <sheetName val="TinhGiaNC"/>
      <sheetName val="침하계"/>
      <sheetName val="갑지"/>
      <sheetName val="chitimc"/>
      <sheetName val="giathanh1"/>
      <sheetName val="Adix A"/>
      <sheetName val="S-curve "/>
      <sheetName val="gvl"/>
      <sheetName val="DONVIBAN"/>
      <sheetName val="NGUON"/>
      <sheetName val="THVT"/>
      <sheetName val="NHATKYC"/>
      <sheetName val="BCX_NL"/>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Database"/>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Sheet2"/>
      <sheetName val="CANDOI"/>
      <sheetName val="Share Price 2002"/>
      <sheetName val="Case"/>
      <sheetName val="SumVal"/>
      <sheetName val="DON_GIA_CAN_THO"/>
      <sheetName val="So doi chieu LC"/>
      <sheetName val="phuluc1"/>
      <sheetName val="PU_ITALY_1"/>
      <sheetName val="TH_DZ351"/>
      <sheetName val="Tro_giup1"/>
      <sheetName val="DON_GIA_CAN_THO1"/>
      <sheetName val="PU_ITALY_2"/>
      <sheetName val="TH_DZ352"/>
      <sheetName val="Tro_giup2"/>
      <sheetName val="DON_GIA_CAN_THO2"/>
      <sheetName val="Don_gia_chi_tiet"/>
      <sheetName val="Commercial value"/>
      <sheetName val="Ky Lam Bridge"/>
      <sheetName val="Provisional Sums Item"/>
      <sheetName val="Gas Pressure Welding"/>
      <sheetName val="General Item&amp;General Requiremen"/>
      <sheetName val="General Items"/>
      <sheetName val="Regenral Requirements"/>
      <sheetName val="NC"/>
      <sheetName val="TONG HOP VL-NC"/>
      <sheetName val="lam-moi"/>
      <sheetName val="CBKC-110"/>
      <sheetName val="Ts"/>
      <sheetName val="VL"/>
      <sheetName val="Du_lieu"/>
      <sheetName val="P"/>
      <sheetName val="TH_CNO"/>
      <sheetName val="NK_CHUNG"/>
      <sheetName val="집계표"/>
      <sheetName val="Config"/>
      <sheetName val="DMCP"/>
      <sheetName val="HS_TDT"/>
      <sheetName val="MAIN GATE HOUSE"/>
      <sheetName val="O20"/>
      <sheetName val="Don_gia"/>
      <sheetName val="DON_GIA_TRAM_(3)"/>
      <sheetName val="7606_DZ"/>
      <sheetName val="TONG_HOP_VL-NC_TT"/>
      <sheetName val="CHITIET_VL-NC-TT_-1p"/>
      <sheetName val="KPVC-BD_"/>
      <sheetName val="Dulieu"/>
      <sheetName val="CAT_5"/>
      <sheetName val="BQMP"/>
      <sheetName val="산근"/>
      <sheetName val="inter"/>
      <sheetName val="대비"/>
      <sheetName val="REINF."/>
      <sheetName val="SKETCH"/>
      <sheetName val="LOADS"/>
      <sheetName val="Titles"/>
      <sheetName val="Rates 2009"/>
      <sheetName val="PROFILE"/>
      <sheetName val="Đầu vào"/>
      <sheetName val="KPTH-T12"/>
      <sheetName val="Thamgia-T10"/>
      <sheetName val="DG-VL"/>
      <sheetName val="PTDGCT"/>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SITE-E"/>
      <sheetName val="ALLOWANCE"/>
      <sheetName val="MH RATE"/>
      <sheetName val="K95"/>
      <sheetName val="K98"/>
      <sheetName val="A1.CN"/>
      <sheetName val="dg67-1"/>
      <sheetName val="Data Input"/>
      <sheetName val="May"/>
      <sheetName val="PTDG"/>
      <sheetName val="LaborPY"/>
      <sheetName val="LaborKH"/>
      <sheetName val="Equip "/>
      <sheetName val="Material"/>
      <sheetName val="damgiua"/>
      <sheetName val="dgct"/>
      <sheetName val="Cp&gt;10-Ln&lt;10"/>
      <sheetName val="Ln&lt;20"/>
      <sheetName val="EIRR&gt;1&lt;1"/>
      <sheetName val="EIRR&gt; 2"/>
      <sheetName val="EIRR&lt;2"/>
      <sheetName val="DG thep ma kem"/>
      <sheetName val="dm366"/>
      <sheetName val="TBA"/>
      <sheetName val="Du toan"/>
      <sheetName val="Keothep"/>
      <sheetName val="Re-bar"/>
      <sheetName val="DLDTLN"/>
      <sheetName val="차액보증"/>
      <sheetName val="chiet tinh"/>
      <sheetName val="Ng.hàng xà+bulong"/>
      <sheetName val="Bang KL"/>
      <sheetName val="Sheet3"/>
      <sheetName val="금융비용"/>
      <sheetName val="입찰안"/>
      <sheetName val="DM 6061"/>
      <sheetName val="Gia"/>
      <sheetName val="BGD"/>
      <sheetName val="KCS"/>
      <sheetName val="KD"/>
      <sheetName val="KT"/>
      <sheetName val="KTNL"/>
      <sheetName val="KH"/>
      <sheetName val="PX-SX"/>
      <sheetName val="TC"/>
      <sheetName val="Lcau - Lxuc"/>
      <sheetName val="Chi tiet XD TBA"/>
      <sheetName val="Equipment"/>
      <sheetName val="DT_THAU"/>
      <sheetName val="말뚝지지력산정"/>
      <sheetName val="TONG HOP T5 1998"/>
      <sheetName val="WT-LIST"/>
      <sheetName val="CT vat lieu"/>
      <sheetName val="vcdngan"/>
      <sheetName val="EXTERNAL"/>
      <sheetName val="366"/>
      <sheetName val="Trạm biến áp"/>
      <sheetName val="Đơn Giá "/>
      <sheetName val="Chenh lech vat tu"/>
      <sheetName val="Diện tích"/>
      <sheetName val="1_Khái toán"/>
      <sheetName val="ironmongery"/>
      <sheetName val="DG DZ"/>
      <sheetName val="DG TBA"/>
      <sheetName val="DGXD"/>
      <sheetName val="Giá"/>
      <sheetName val="DM1776"/>
      <sheetName val="DM228"/>
      <sheetName val="DM4970"/>
      <sheetName val="Camay_DP"/>
      <sheetName val="DM6061"/>
      <sheetName val="Luong2"/>
      <sheetName val="CT-35"/>
      <sheetName val="CT-0.4KV"/>
      <sheetName val="DTOAN"/>
      <sheetName val="rate material"/>
      <sheetName val="KL Chi tiết Xây tô"/>
      <sheetName val="DM"/>
      <sheetName val="Phan khai KLuong"/>
      <sheetName val="Duphong"/>
      <sheetName val="Bill 1_Quy dinh chung"/>
      <sheetName val="1.R18 BF"/>
      <sheetName val="A"/>
      <sheetName val="G"/>
      <sheetName val="F-B"/>
      <sheetName val="H-J"/>
      <sheetName val="6.External works-R18"/>
      <sheetName val="chiettinh"/>
      <sheetName val="CE(E)"/>
      <sheetName val="CE(M)"/>
      <sheetName val="Project Data"/>
      <sheetName val="실행"/>
      <sheetName val="Barrem"/>
      <sheetName val="BM"/>
      <sheetName val="04 - XUONG DET B"/>
      <sheetName val="CTGX"/>
      <sheetName val="CTG-1"/>
      <sheetName val="07Base Cost"/>
      <sheetName val="Chi tiet KL"/>
      <sheetName val="Tổng hợp KL"/>
      <sheetName val="01"/>
      <sheetName val="02"/>
      <sheetName val=" 03"/>
      <sheetName val="04"/>
      <sheetName val="05"/>
      <sheetName val="06"/>
      <sheetName val="07"/>
      <sheetName val="08"/>
      <sheetName val="09"/>
      <sheetName val="chieu day san"/>
      <sheetName val="Podium Concrete Works"/>
      <sheetName val="KLCT- TOWER"/>
      <sheetName val="KLCT- PODIUM"/>
      <sheetName val="Gia thanh chuoi su"/>
      <sheetName val="Tiep dia"/>
      <sheetName val="Don gia vung III-Can Tho"/>
      <sheetName val="base"/>
      <sheetName val="DGG"/>
      <sheetName val="INDEX"/>
      <sheetName val="Area Cal"/>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負荷集計（断熱不燃）"/>
      <sheetName val="갑지1"/>
      <sheetName val="6PILE  (돌출)"/>
      <sheetName val="6MONTHS"/>
      <sheetName val="????"/>
      <sheetName val="???S"/>
      <sheetName val="???"/>
      <sheetName val="??"/>
      <sheetName val="HÐ ngoài"/>
      <sheetName val="??????"/>
      <sheetName val="HÐ_ngoài"/>
      <sheetName val="DTXL"/>
      <sheetName val="7606-TBA"/>
      <sheetName val="7606-ĐZ"/>
      <sheetName val="DM 67"/>
      <sheetName val="Duc_bk"/>
      <sheetName val="INFO"/>
      <sheetName val="Summary"/>
      <sheetName val="13-Cốt thép (10mm&lt;D≤18mm) FO16"/>
      <sheetName val="DonGiaLD"/>
      <sheetName val="6787CWFASE2CASE2_00.xls"/>
      <sheetName val="T&amp;D"/>
      <sheetName val="list"/>
      <sheetName val="4.PTDG"/>
      <sheetName val="GAEYO"/>
      <sheetName val="Xay lapduongR3"/>
      <sheetName val="Loại Vật tư"/>
      <sheetName val="NOTE"/>
      <sheetName val="Measure 1306"/>
      <sheetName val="0"/>
      <sheetName val="Standardwerte"/>
      <sheetName val="gia cong tac"/>
      <sheetName val="Isolasi Luar Dalam"/>
      <sheetName val="Isolasi Luar"/>
      <sheetName val="Alat"/>
      <sheetName val="Analisa Gabungan"/>
      <sheetName val="Sub"/>
      <sheetName val="SP10"/>
      <sheetName val="GV1-D13 (Casement door)"/>
      <sheetName val="MATK"/>
      <sheetName val="NHATKY"/>
      <sheetName val="MTL$-INTER"/>
      <sheetName val="DK"/>
      <sheetName val="DG7606DZ"/>
      <sheetName val="Đầu tư"/>
      <sheetName val="DTICH"/>
      <sheetName val="Chenh lech ca may"/>
      <sheetName val="TLg CN&amp;Laixe"/>
      <sheetName val="TLg CN&amp;Laixe (2)"/>
      <sheetName val="TLg Laitau"/>
      <sheetName val="TLg Laitau (2)"/>
      <sheetName val="Cửa"/>
      <sheetName val="Hardware"/>
      <sheetName val="HWW"/>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ESTI."/>
      <sheetName val="KL san lap"/>
      <sheetName val="Bill 01 - CTN"/>
      <sheetName val="Bill 2.2 Villa 2 beds"/>
      <sheetName val="D&amp;W"/>
      <sheetName val="DETAIL "/>
      <sheetName val="BKBANRA"/>
      <sheetName val="BKMUAVAO"/>
      <sheetName val="dg tphcm"/>
      <sheetName val="tonghop"/>
      <sheetName val="DATA2"/>
      <sheetName val="DUCVIETPQ"/>
      <sheetName val="INFOR-ST"/>
      <sheetName val="T.KÊ K.CẤU"/>
      <sheetName val="____"/>
      <sheetName val="A1, May"/>
      <sheetName val="Máy"/>
      <sheetName val="Vat lieu"/>
      <sheetName val="Door and window"/>
      <sheetName val="BIDDING-SUM"/>
      <sheetName val="DL"/>
      <sheetName val="I-KAMAR"/>
      <sheetName val="NVL"/>
      <sheetName val="Harga ME "/>
      <sheetName val="RATE"/>
      <sheetName val="토공"/>
      <sheetName val="SEX"/>
      <sheetName val="Sheet4"/>
      <sheetName val="Supplier"/>
      <sheetName val=" Bill.5-Earthing.2 - Add Works"/>
      <sheetName val="Setting"/>
      <sheetName val="Settings"/>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DTC&amp;TP&amp;NCC"/>
      <sheetName val="PTĐG LTBT"/>
      <sheetName val="CTG-PRECHEx1.4"/>
      <sheetName val="CTG-AB (2)"/>
      <sheetName val="CTG-AB (3)"/>
      <sheetName val="CTG-PLP-1.08"/>
      <sheetName val="CTG-QUYCHE"/>
      <sheetName val="CTG-AB"/>
      <sheetName val="Pre Đội nhóm"/>
      <sheetName val="Vat tu XD"/>
      <sheetName val="LEGEND"/>
      <sheetName val="PRI-LS"/>
      <sheetName val="NKC6"/>
      <sheetName val="DG-TNHC-85"/>
      <sheetName val="Dia"/>
      <sheetName val="DLdauvao"/>
      <sheetName val="CẤP THOÁT NƯỚC"/>
      <sheetName val="Cước VC + ĐM CP Tư vấn"/>
      <sheetName val="Hệ số"/>
      <sheetName val="THDT goi thau TB"/>
      <sheetName val="Tien do TV"/>
      <sheetName val="QD957"/>
      <sheetName val="inpukeoI"/>
      <sheetName val="Tower - Concrete Works"/>
      <sheetName val="Bill-04 ket cau thap- UNI"/>
      <sheetName val="PEDESB"/>
      <sheetName val="TH Vat tu"/>
      <sheetName val="Bang trong luong rieng thep"/>
      <sheetName val="DTXD"/>
      <sheetName val="Gia vat tu"/>
      <sheetName val="bt19"/>
      <sheetName val="Btr25"/>
      <sheetName val="CPDDII"/>
      <sheetName val="TH MTC"/>
      <sheetName val="TH N.Cong"/>
      <sheetName val="Equipment list (PAC)"/>
      <sheetName val="計算条件"/>
      <sheetName val="TINH KHOI LUONG"/>
      <sheetName val="DATA BASE"/>
      <sheetName val="Mat_Source"/>
      <sheetName val="入力作成表"/>
      <sheetName val="CPA"/>
      <sheetName val="TK-COL"/>
      <sheetName val="02_Dulieu_Cua"/>
      <sheetName val="bridge # 1"/>
      <sheetName val="dg7606"/>
      <sheetName val="DGsuyrong"/>
      <sheetName val="PhanTichVua"/>
      <sheetName val="PhanTichVT"/>
      <sheetName val="KhoiluongDT"/>
      <sheetName val="HMCV"/>
      <sheetName val="CauKien"/>
      <sheetName val="XD"/>
      <sheetName val="Cuongricc"/>
      <sheetName val="Bang 3_Chi tiet phan Dz"/>
      <sheetName val="KHOI LUONG"/>
      <sheetName val="HVAC.BLOCK B4"/>
      <sheetName val="subcon sched"/>
      <sheetName val="Chi tiet"/>
      <sheetName val="CT_vat_lieu"/>
      <sheetName val="DM_6061"/>
      <sheetName val="DG_thep_ma_kem"/>
      <sheetName val="DG_DZ"/>
      <sheetName val="DG_TBA"/>
      <sheetName val="Data_Input"/>
      <sheetName val="DG1426"/>
      <sheetName val="KH-Q1,Q2,01"/>
      <sheetName val="PS-Labour_M"/>
      <sheetName val="VND"/>
      <sheetName val="Buy vs. Lease Car"/>
      <sheetName val="___S"/>
      <sheetName val="___"/>
      <sheetName val="__"/>
      <sheetName val="______"/>
      <sheetName val="daf-3(OK)"/>
      <sheetName val="daf-7(OK)"/>
      <sheetName val="SourceData"/>
      <sheetName val="GTTBA"/>
      <sheetName val="新规"/>
      <sheetName val="Master"/>
      <sheetName val="CT1"/>
      <sheetName val="BẢNG KHỐI LƯỢNG TỔNG HỢP"/>
      <sheetName val="CTKL KTX HT"/>
      <sheetName val="TH_CPTB"/>
      <sheetName val="CP Khac cuoc VC"/>
      <sheetName val="Code"/>
      <sheetName val="Budget Code"/>
      <sheetName val="2.Chiet tinh"/>
      <sheetName val="7606"/>
      <sheetName val="du lieu du toan"/>
      <sheetName val="IBASE"/>
      <sheetName val="A1"/>
      <sheetName val="PRE (E)"/>
      <sheetName val="Z"/>
      <sheetName val="Luong NII"/>
      <sheetName val="Cpbetong"/>
      <sheetName val="366fun"/>
      <sheetName val="DM_60606061"/>
      <sheetName val="DINH MUC THI NGHIEM"/>
      <sheetName val="CUOCVC"/>
      <sheetName val="Luong NI"/>
      <sheetName val="Vatlieu"/>
      <sheetName val="CT"/>
      <sheetName val="don_giaQB"/>
      <sheetName val="NHÀ NHẬP LIỆU"/>
      <sheetName val="MÓNG SILO"/>
      <sheetName val="BOQ THAN"/>
      <sheetName val="RAB_AR&amp;STR2"/>
      <sheetName val="chi_tiet_TBA2"/>
      <sheetName val="chi_tiet_C2"/>
      <sheetName val="Customize_Your_Purchase_Order2"/>
      <sheetName val="CHITIET_VL-NC-TT-3p1"/>
      <sheetName val="HĐ_ngoài1"/>
      <sheetName val="XT_Buoc_31"/>
      <sheetName val="dongia_(2)1"/>
      <sheetName val="Adix_A1"/>
      <sheetName val="S-curve_1"/>
      <sheetName val="So_doi_chieu_LC1"/>
      <sheetName val="Equip_"/>
      <sheetName val="A1_CN"/>
      <sheetName val="Đầu_vào"/>
      <sheetName val="Trạm_biến_áp"/>
      <sheetName val="Đơn_Giá_"/>
      <sheetName val="Chenh_lech_vat_tu"/>
      <sheetName val="Diện_tích"/>
      <sheetName val="1_Khái_toán"/>
      <sheetName val="TONG_HOP_T5_1998"/>
      <sheetName val="Chi_tiet_XD_TBA"/>
      <sheetName val="CT-0_4KV"/>
      <sheetName val="Chi_tiet_KL"/>
      <sheetName val="Tổng_hợp_KL"/>
      <sheetName val="rate_material"/>
      <sheetName val="KL_Chi_tiết_Xây_tô"/>
      <sheetName val="04_-_XUONG_DET_B"/>
      <sheetName val="07Base_Cost"/>
      <sheetName val="_03"/>
      <sheetName val="chieu_day_san"/>
      <sheetName val="Podium_Concrete_Works"/>
      <sheetName val="KLCT-_TOWER"/>
      <sheetName val="KLCT-_PODIUM"/>
      <sheetName val="Gia_thanh_chuoi_su"/>
      <sheetName val="Tiep_dia"/>
      <sheetName val="Don_gia_vung_III-Can_Tho"/>
      <sheetName val="Bill_1_Quy_dinh_chung"/>
      <sheetName val="1_R18_BF"/>
      <sheetName val="6_External_works-R18"/>
      <sheetName val="Phan_khai_KLuong"/>
      <sheetName val="Area_Cal"/>
      <sheetName val="Elect_(3)"/>
      <sheetName val="plan&amp;section_of_foundation"/>
      <sheetName val="design_criteria"/>
      <sheetName val="Bond_수수료_계산_포맷"/>
      <sheetName val="ITB_COST"/>
      <sheetName val="PAGE_1"/>
      <sheetName val="Loại_Vật_tư"/>
      <sheetName val="DM_67"/>
      <sheetName val="Đầu_tư"/>
      <sheetName val="dg_tphcm"/>
      <sheetName val="T_KÊ_K_CẤU"/>
      <sheetName val="4_PTDG"/>
      <sheetName val="A1,_May"/>
      <sheetName val="Vat_lieu"/>
      <sheetName val="Door_and_window"/>
      <sheetName val="Project_Data"/>
      <sheetName val="EIRR&gt;_2"/>
      <sheetName val="6PILE__(돌출)"/>
      <sheetName val="HÐ_ngoài1"/>
      <sheetName val="Xay_lapduongR3"/>
      <sheetName val="1_MV"/>
      <sheetName val="Tong du toan"/>
      <sheetName val="Bill 2 - ketcau"/>
      <sheetName val="DANHMUC"/>
      <sheetName val="D &amp; W sizes"/>
      <sheetName val="DL ĐẦU VÀO"/>
      <sheetName val="Chi tiet lan can"/>
      <sheetName val="wsLists"/>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6787CWFASE2CASE2_00_xls"/>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Bang_trong_luong_rieng_thep"/>
      <sheetName val="gia_cong_tac"/>
      <sheetName val="Measure_1306"/>
      <sheetName val="THDT_goi_thau_TB"/>
      <sheetName val="Tien_do_TV"/>
      <sheetName val="Harga_ME_"/>
      <sheetName val="Analisa_Gabungan"/>
      <sheetName val="GV1-D13_(Casement_door)"/>
      <sheetName val="Isolasi_Luar_Dalam"/>
      <sheetName val="Isolasi_Luar"/>
      <sheetName val="Buy_vs__Lease_Car"/>
      <sheetName val="bridge_#_1"/>
      <sheetName val="CTEMCOST"/>
      <sheetName val="DongiaVL2"/>
      <sheetName val="Active"/>
      <sheetName val="PMS"/>
      <sheetName val="Analisa &amp; Upah"/>
      <sheetName val="Ktmo"/>
      <sheetName val="Unit_Div6"/>
      <sheetName val="Purchase Order"/>
      <sheetName val="Main"/>
      <sheetName val="경비2내역"/>
      <sheetName val="Du lieu"/>
      <sheetName val="Cash2"/>
      <sheetName val="dghn"/>
      <sheetName val="Markup"/>
      <sheetName val="BOQ건축"/>
      <sheetName val="Formwork"/>
      <sheetName val="DETAIL_"/>
      <sheetName val="BocXep"/>
      <sheetName val="VCBo"/>
      <sheetName val="VCThuy"/>
      <sheetName val="Phan tich"/>
      <sheetName val="INPUT-STR"/>
      <sheetName val="REF"/>
      <sheetName val="CT Thang Mo"/>
      <sheetName val="CT  PL"/>
      <sheetName val="DTCTchung"/>
      <sheetName val="dongia _2_"/>
      <sheetName val="FAB별"/>
      <sheetName val="Thép CKN"/>
      <sheetName val="GOC-KO IN"/>
      <sheetName val="TMinh"/>
      <sheetName val="MAU 8A"/>
      <sheetName val="MAU 8B"/>
      <sheetName val="MAU 9"/>
      <sheetName val="MAU 10"/>
      <sheetName val="TLuong"/>
      <sheetName val="cash budget"/>
      <sheetName val="Criteria"/>
      <sheetName val="ICGSIP"/>
      <sheetName val="Perform1"/>
      <sheetName val="DIL4"/>
      <sheetName val="Share price data"/>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Nhap VT oto"/>
      <sheetName val="OT"/>
      <sheetName val="DM7606"/>
      <sheetName val="XDM22"/>
      <sheetName val="dm 366"/>
      <sheetName val="DM 6060"/>
      <sheetName val="DinhMuc"/>
      <sheetName val="Gvlch"/>
      <sheetName val="DGLX"/>
      <sheetName val="TK-TUBU"/>
      <sheetName val="DGIA"/>
      <sheetName val="TT"/>
      <sheetName val="DM_4970"/>
      <sheetName val="Dự thầu"/>
      <sheetName val="SORT"/>
      <sheetName val="DK1.Don gia"/>
      <sheetName val="Dlieu dau vao"/>
      <sheetName val="外気負荷"/>
      <sheetName val="BANCO (2)"/>
      <sheetName val="MT DPin (2)"/>
      <sheetName val="02. PTDG"/>
      <sheetName val="Chiết tính"/>
      <sheetName val="Income Statement"/>
      <sheetName val="Shareholders' Equity"/>
      <sheetName val="Gia_vat_tu1"/>
      <sheetName val="Income_Statement1"/>
      <sheetName val="Shareholders'_Equity1"/>
      <sheetName val="Income_Statement"/>
      <sheetName val="Shareholders'_Equity"/>
      <sheetName val="VC.xd"/>
      <sheetName val="Gia.VLTB"/>
      <sheetName val="B.Luong"/>
      <sheetName val="C.May"/>
      <sheetName val="DATA1"/>
      <sheetName val="Don gia (khong in)"/>
      <sheetName val="1.MONG 1-2"/>
      <sheetName val="TB NẶNG"/>
      <sheetName val="Du tru CP-Bieu 01"/>
      <sheetName val="MTL(AG)"/>
      <sheetName val="Hao phí"/>
      <sheetName val="Bill No.3 - Prov. Sum (Ph2&amp;3)"/>
      <sheetName val="TH TN"/>
      <sheetName val="AG Pipe Qty Analysis"/>
      <sheetName val="Tongke"/>
      <sheetName val="sort2"/>
      <sheetName val="wk prgs"/>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Budget_Code"/>
      <sheetName val="CP_Khac_cuoc_VC"/>
      <sheetName val="subcon_sched1"/>
      <sheetName val="Bang_3_Chi_tiet_phan_Dz1"/>
      <sheetName val="KHOI_LUONG1"/>
      <sheetName val="HVAC_BLOCK_B41"/>
      <sheetName val="PRE_(E)1"/>
      <sheetName val="BẢNG_KHỐI_LƯỢNG_TỔNG_HỢP"/>
      <sheetName val="CTKL_KTX_HT"/>
      <sheetName val="2_Chiet_tinh"/>
      <sheetName val="Tong_du_toan"/>
      <sheetName val="Bill_2_-_ketcau"/>
      <sheetName val="NHÀ_NHẬP_LIỆU"/>
      <sheetName val="MÓNG_SILO"/>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CĂN HỘ T16-17 "/>
      <sheetName val="TRỤC ĐỨNG THOÁT BẨN T15-17"/>
      <sheetName val="TRỤC ĐỨNG TM T15-17"/>
      <sheetName val="DG 1426"/>
      <sheetName val="Dongia7606new"/>
      <sheetName val="trialth"/>
      <sheetName val="1"/>
      <sheetName val="PCCC"/>
      <sheetName val="THEP TAM"/>
      <sheetName val="THEP HÌNH"/>
      <sheetName val="THEP HINH"/>
      <sheetName val="XA GO"/>
      <sheetName val="BANG TRA"/>
      <sheetName val="소일위대가코드표"/>
      <sheetName val=""/>
      <sheetName val="Ｎｏ.13"/>
      <sheetName val="tra_vat_lieu"/>
      <sheetName val="DGchitiet "/>
      <sheetName val="Structure data"/>
      <sheetName val="đọc số"/>
      <sheetName val="HỆ THỐNG PHÒNG CHÁY CHỮA CHÁY"/>
      <sheetName val="HỆ THỐNG CẤP THOÁT NƯỚC"/>
      <sheetName val="HỆ THỐNG ĐHKK"/>
      <sheetName val="MÁY PHÁT ĐIỆN"/>
      <sheetName val="HỆ THỐNG ĐIỆN"/>
      <sheetName val="Thiết bị chính"/>
      <sheetName val="Ma don vi"/>
      <sheetName val="bang cc"/>
      <sheetName val="CP Du phong"/>
      <sheetName val="THCP Lap dat"/>
      <sheetName val="THCP xay dung"/>
      <sheetName val="Tong hop kinh phi"/>
      <sheetName val="QD79"/>
      <sheetName val="Dongiaxd"/>
      <sheetName val="CP HMC"/>
      <sheetName val="2.1Warehouse 1"/>
      <sheetName val="CHI PHI"/>
      <sheetName val="MDA"/>
      <sheetName val="MKH"/>
      <sheetName val="DMNV"/>
      <sheetName val="DMNCC"/>
      <sheetName val="MHH"/>
      <sheetName val="Brick"/>
      <sheetName val="Bill 2-Road HR2"/>
      <sheetName val="Bill 3 - Softscape HR2"/>
      <sheetName val="見積書"/>
      <sheetName val="TNHC"/>
      <sheetName val="BẢNG ÁP GIÁ (in)"/>
      <sheetName val="NT (KL) IN"/>
      <sheetName val="DOM D2"/>
      <sheetName val="nhà ăn"/>
      <sheetName val="Công nhật"/>
      <sheetName val="btkt cột"/>
      <sheetName val="THÉP"/>
      <sheetName val="VT190111"/>
      <sheetName val="gui BKCT"/>
      <sheetName val="TH các CC"/>
      <sheetName val="Don gia chi tiet DIEN 2"/>
      <sheetName val="Ca máy"/>
      <sheetName val="Dự toán"/>
      <sheetName val="Đơn Giá TH"/>
      <sheetName val="Nhân công"/>
      <sheetName val="Phân tích"/>
      <sheetName val="C.P Thiết bị"/>
      <sheetName val="T.H Kinh phí"/>
      <sheetName val="Vật tư"/>
      <sheetName val="Trang bìa"/>
      <sheetName val="#REF!"/>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kc"/>
      <sheetName val="Móng, nền "/>
      <sheetName val="1.Requisition(E)"/>
      <sheetName val="Theo doi Doanh thu 2017"/>
      <sheetName val="TONG HOP"/>
      <sheetName val="CDTK"/>
      <sheetName val="phan tic chi tiet"/>
      <sheetName val="3. CNT"/>
      <sheetName val="unit price list(M)"/>
      <sheetName val="Specs"/>
      <sheetName val="Data.Wall"/>
      <sheetName val="Gia vat lieu"/>
      <sheetName val="DMCT"/>
      <sheetName val="Door_and_window1"/>
      <sheetName val="Chi tiet -tong 9 thang"/>
      <sheetName val="BangMa"/>
      <sheetName val="Ma_don_vi"/>
      <sheetName val="bang_cc"/>
      <sheetName val="Tổng GT"/>
      <sheetName val="GT"/>
      <sheetName val="KL"/>
      <sheetName val="Chi tiết KL"/>
      <sheetName val="khấu trừ phạt"/>
      <sheetName val="GT  KHAU TRU"/>
      <sheetName val="HAO HUT VAT TU (2)"/>
      <sheetName val="cao độ"/>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Open"/>
      <sheetName val="Function"/>
      <sheetName val="Noisuy-LLL"/>
      <sheetName val="0. Input"/>
      <sheetName val="7606(TT01)"/>
      <sheetName val="7606TBA(TT01)"/>
      <sheetName val="DG7606TBA"/>
      <sheetName val="CTTN"/>
      <sheetName val="Luong_Cnhan"/>
      <sheetName val="DMTN"/>
      <sheetName val="VatTU"/>
      <sheetName val="물량표"/>
      <sheetName val="유림콘도"/>
      <sheetName val="유림골조"/>
      <sheetName val="Btra"/>
      <sheetName val="KL THEP  GIAM DO DUNG COUPLER"/>
      <sheetName val="01.KL THÉP NHẬP VỀ"/>
      <sheetName val="BBLMHT"/>
      <sheetName val="2. NT VLDV"/>
      <sheetName val="GHI CHU"/>
      <sheetName val="1.BB LMHT"/>
      <sheetName val="DGiaT"/>
      <sheetName val="DGiaTN"/>
      <sheetName val="NEW-PANEL"/>
      <sheetName val="Notes"/>
      <sheetName val="1.2 Staff Schedule"/>
      <sheetName val="Precios unitarios AXH"/>
      <sheetName val="Thongtin"/>
      <sheetName val="lam_moi"/>
      <sheetName val="Bill Prelim-CDT"/>
      <sheetName val="Prelims"/>
      <sheetName val="Bill BPTC-CDT"/>
      <sheetName val="Chi tiết BPTC"/>
      <sheetName val="Bill BPTC-CDT (PA MCT CDT)"/>
      <sheetName val="Chi tiết BPTC (PA MCT CDT)"/>
      <sheetName val="NHAP"/>
      <sheetName val="Bê tông bảo vệ"/>
      <sheetName val="01. Data"/>
      <sheetName val="Neo, nối cốt thép dầm, cột"/>
      <sheetName val="Uốn móc cốt thép"/>
      <sheetName val="Tiêu chuẩn cốt thép"/>
      <sheetName val="T2-3"/>
      <sheetName val="BQ-E20-02(Rp)"/>
      <sheetName val="F4-F7"/>
      <sheetName val="날개벽수량표"/>
      <sheetName val="M1-XL-1c"/>
      <sheetName val="THKL"/>
      <sheetName val="SPEC"/>
      <sheetName val="VO-PS02-XD"/>
      <sheetName val="So lieu chung"/>
      <sheetName val="Rate1"/>
      <sheetName val="TH VL, NC, DDHT Thanhphuoc"/>
      <sheetName val="전기"/>
      <sheetName val="DuToan"/>
      <sheetName val="PERSONNELIST"/>
      <sheetName val="1. Office"/>
      <sheetName val="KHOI LUONG15-4"/>
      <sheetName val="HS"/>
      <sheetName val="Doi so"/>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DGCT SƠN BẢ TƯỜNG NLV"/>
      <sheetName val="DGKL TRẦN NHN"/>
      <sheetName val="INF"/>
      <sheetName val="MTO REV.2(ARMOR)"/>
      <sheetName val="ReadFirst"/>
      <sheetName val="A6"/>
      <sheetName val="KL thep lam sat"/>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dm_366"/>
      <sheetName val="DM_6060"/>
      <sheetName val="Bill_No_3_-_Prov__Sum_(Ph2&amp;3)"/>
      <sheetName val="Du_tru_CP-Bieu_01"/>
      <sheetName val="TB_NẶNG"/>
      <sheetName val="Income_Statement2"/>
      <sheetName val="Shareholders'_Equity2"/>
      <sheetName val="VC_xd"/>
      <sheetName val="Gia_VLTB"/>
      <sheetName val="B_Luong"/>
      <sheetName val="C_May"/>
      <sheetName val="2_1Warehouse_1"/>
      <sheetName val="đọc_số"/>
      <sheetName val="Data_Wall"/>
      <sheetName val="Nhap_VT_oto"/>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TK_chi_tiet"/>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Dự_thầu"/>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CHI_PHI"/>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Steel"/>
      <sheetName val="Order"/>
      <sheetName val="DM-VNT ko sd"/>
      <sheetName val="B3A - TOWER A"/>
      <sheetName val="Annex B"/>
      <sheetName val="Cotthep.NPT"/>
      <sheetName val="vl.nc.mtc"/>
      <sheetName val="TOSHIBA-Structure"/>
      <sheetName val="음료실행"/>
      <sheetName val="내역서을지"/>
      <sheetName val="Pric塅䕃"/>
      <sheetName val="1.Civil (Org)"/>
      <sheetName val="villa"/>
      <sheetName val="Data-year2001i"/>
      <sheetName val="Tien Thuong"/>
      <sheetName val="NC XL 6T cuoi 01 CTy"/>
      <sheetName val="Data -6T dau"/>
      <sheetName val="Cong 6T"/>
      <sheetName val="125x125"/>
      <sheetName val="Bảng đo bóc KL OLK-09"/>
      <sheetName val="6.3 CHI TIET OLK-09"/>
      <sheetName val="Assumptions"/>
      <sheetName val="Dot 4"/>
      <sheetName val="Chi phi van chuyen"/>
      <sheetName val="Tong hop vat tu"/>
      <sheetName val="XLR_NoRangeSheet"/>
      <sheetName val="工艺分类库"/>
      <sheetName val="1.San "/>
      <sheetName val="DT hợp đồng"/>
      <sheetName val="Bảng KL đợt 1"/>
      <sheetName val="DLDT"/>
      <sheetName val="Dgia vat tu"/>
      <sheetName val="Don gia_III"/>
      <sheetName val="D÷ liÖu"/>
      <sheetName val="TLG Type"/>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Duthau"/>
      <sheetName val="HRG BHN"/>
      <sheetName val="CĂN ĐH"/>
      <sheetName val="Div26 - Elect"/>
      <sheetName val="cuocbd"/>
      <sheetName val="CUOC"/>
      <sheetName val="dgtn"/>
      <sheetName val="gtrinh"/>
      <sheetName val="DMSC"/>
      <sheetName val="Heso DZ"/>
      <sheetName val="DGiaDZ"/>
      <sheetName val="DM_336cai tao"/>
      <sheetName val="A6,MAY"/>
      <sheetName val="DG_BINH THUAN"/>
      <sheetName val="7.Khau tru "/>
      <sheetName val="4 CĂN"/>
      <sheetName val="2.CDPS"/>
      <sheetName val="Q.A01.2-Sh"/>
      <sheetName val="Calculation"/>
      <sheetName val="Method_BouyancyFactor"/>
      <sheetName val="Method_PressureArea"/>
      <sheetName val="InputData"/>
      <sheetName val="B-2  (DPP)"/>
      <sheetName val="개산공사비"/>
      <sheetName val="Gld"/>
      <sheetName val="Gxd"/>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Bieu gia HD"/>
      <sheetName val="Danh mục"/>
      <sheetName val="Don gia NC"/>
      <sheetName val="Tổng hợp KPHM"/>
      <sheetName val="Cong"/>
      <sheetName val="Kyhieuloptratsonba"/>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CAN_THO8"/>
      <sheetName val="DON_GIA_TRAM_(3)6"/>
      <sheetName val="HĐ_ngoài5"/>
      <sheetName val="XT_Buoc_35"/>
      <sheetName val="dongia_(2)5"/>
      <sheetName val="Don_gia_chi_tiet6"/>
      <sheetName val="7606_DZ6"/>
      <sheetName val="project_management5"/>
      <sheetName val="Adix_A5"/>
      <sheetName val="S-curve_5"/>
      <sheetName val="REINF_5"/>
      <sheetName val="Rates_20095"/>
      <sheetName val="So_doi_chieu_LC5"/>
      <sheetName val="MAIN_GATE_HOUSE5"/>
      <sheetName val="Du_toan5"/>
      <sheetName val="Commercial_value5"/>
      <sheetName val="Ky_Lam_Bridge5"/>
      <sheetName val="Provisional_Sums_Item5"/>
      <sheetName val="Gas_Pressure_Welding5"/>
      <sheetName val="General_Item&amp;General_Requireme5"/>
      <sheetName val="General_Items5"/>
      <sheetName val="Regenral_Requirements5"/>
      <sheetName val="TONG_HOP_VL-NC5"/>
      <sheetName val="MH_RATE5"/>
      <sheetName val="Ng_hàng_xà+bulong5"/>
      <sheetName val="chiet_tinh5"/>
      <sheetName val="Bang_KL5"/>
      <sheetName val="Đầu_vào4"/>
      <sheetName val="Equip_4"/>
      <sheetName val="A1_CN4"/>
      <sheetName val="DG_thep_ma_kem5"/>
      <sheetName val="Lcau_-_Lxuc5"/>
      <sheetName val="DM_60615"/>
      <sheetName val="CT_vat_lieu5"/>
      <sheetName val="Trạm_biến_áp4"/>
      <sheetName val="Đơn_Giá_4"/>
      <sheetName val="Chenh_lech_vat_tu4"/>
      <sheetName val="Diện_tích4"/>
      <sheetName val="1_Khái_toán4"/>
      <sheetName val="TONG_HOP_T5_19984"/>
      <sheetName val="Chi_tiet_XD_TBA4"/>
      <sheetName val="DG_DZ5"/>
      <sheetName val="DG_TBA5"/>
      <sheetName val="rate_material4"/>
      <sheetName val="CT-0_4KV4"/>
      <sheetName val="KL_Chi_tiết_Xây_tô4"/>
      <sheetName val="Bill_1_Quy_dinh_chung4"/>
      <sheetName val="1_R18_BF4"/>
      <sheetName val="6_External_works-R184"/>
      <sheetName val="Phan_khai_KLuong4"/>
      <sheetName val="Data_Input5"/>
      <sheetName val="Project_Data4"/>
      <sheetName val="07Base_Cost4"/>
      <sheetName val="Chi_tiet_KL4"/>
      <sheetName val="Tổng_hợp_KL4"/>
      <sheetName val="Measure_13064"/>
      <sheetName val="Area_Cal4"/>
      <sheetName val="04_-_XUONG_DET_B4"/>
      <sheetName val="dg_tphcm4"/>
      <sheetName val="_034"/>
      <sheetName val="chieu_day_san4"/>
      <sheetName val="Podium_Concrete_Works4"/>
      <sheetName val="KLCT-_TOWER4"/>
      <sheetName val="KLCT-_PODIUM4"/>
      <sheetName val="Gia_thanh_chuoi_su4"/>
      <sheetName val="Tiep_dia4"/>
      <sheetName val="Don_gia_vung_III-Can_Tho4"/>
      <sheetName val="Loại_Vật_tư4"/>
      <sheetName val="Elect_(3)4"/>
      <sheetName val="plan&amp;section_of_foundation4"/>
      <sheetName val="design_criteria4"/>
      <sheetName val="Bond_수수료_계산_포맷4"/>
      <sheetName val="ITB_COST4"/>
      <sheetName val="PAGE_14"/>
      <sheetName val="DM_674"/>
      <sheetName val="Đầu_tư4"/>
      <sheetName val="T_KÊ_K_CẤU4"/>
      <sheetName val="4_PTDG4"/>
      <sheetName val="A1,_May4"/>
      <sheetName val="Vat_lieu4"/>
      <sheetName val="ESTI_4"/>
      <sheetName val="EIRR&gt;_24"/>
      <sheetName val="KL_san_lap4"/>
      <sheetName val="Bill_01_-_CTN4"/>
      <sheetName val="Bill_2_2_Villa_2_beds4"/>
      <sheetName val="6787CWFASE2CASE2_00_xls4"/>
      <sheetName val="Xay_lapduongR3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TH_Vat_tu4"/>
      <sheetName val="gia_cong_tac4"/>
      <sheetName val="_Bill_5-Earthing_2_-_Add_Works4"/>
      <sheetName val="Analisa_Gabungan4"/>
      <sheetName val="GV1-D13_(Casement_door)4"/>
      <sheetName val="Isolasi_Luar_Dalam4"/>
      <sheetName val="Isolasi_Luar4"/>
      <sheetName val="HÐ_ngoài5"/>
      <sheetName val="6PILE__(돌출)4"/>
      <sheetName val="TH_N_Cong4"/>
      <sheetName val="Bang_trong_luong_rieng_thep4"/>
      <sheetName val="Harga_ME_4"/>
      <sheetName val="Cước_VC_+_ĐM_CP_Tư_vấn4"/>
      <sheetName val="Hệ_số4"/>
      <sheetName val="DATA_BASE4"/>
      <sheetName val="Equipment_list_(PAC)4"/>
      <sheetName val="DETAIL_4"/>
      <sheetName val="TH_MTC4"/>
      <sheetName val="CẤP_THOÁT_NƯỚC4"/>
      <sheetName val="THDT_goi_thau_TB4"/>
      <sheetName val="Tien_do_TV4"/>
      <sheetName val="final_list_20055"/>
      <sheetName val="LV_data4"/>
      <sheetName val="Gia_vat_tu4"/>
      <sheetName val="TINH_KHOI_LUONG4"/>
      <sheetName val="Chenh_lech_ca_may4"/>
      <sheetName val="TLg_CN&amp;Laixe4"/>
      <sheetName val="TLg_CN&amp;Laixe_(2)4"/>
      <sheetName val="TLg_Laitau4"/>
      <sheetName val="TLg_Laitau_(2)4"/>
      <sheetName val="bridge_#_14"/>
      <sheetName val="Buy_vs__Lease_Car4"/>
      <sheetName val="CP_Khac_cuoc_VC3"/>
      <sheetName val="PRE_(E)4"/>
      <sheetName val="subcon_sched4"/>
      <sheetName val="Budget_Code3"/>
      <sheetName val="Chi_tiet4"/>
      <sheetName val="Bang_3_Chi_tiet_phan_Dz4"/>
      <sheetName val="KHOI_LUONG4"/>
      <sheetName val="HVAC_BLOCK_B44"/>
      <sheetName val="BẢNG_KHỐI_LƯỢNG_TỔNG_HỢP3"/>
      <sheetName val="CTKL_KTX_HT3"/>
      <sheetName val="2_Chiet_tinh3"/>
      <sheetName val="Tong_du_toan3"/>
      <sheetName val="Bill_2_-_ketcau3"/>
      <sheetName val="NHÀ_NHẬP_LIỆU3"/>
      <sheetName val="MÓNG_SILO3"/>
      <sheetName val="Chi_tiet_lan_can3"/>
      <sheetName val="Analisa_&amp;_Upah3"/>
      <sheetName val="Purchase_Order3"/>
      <sheetName val="13-Cốt_thép_(10mm&lt;D≤18mm)_FO163"/>
      <sheetName val="du_lieu_du_toan3"/>
      <sheetName val="DL_ĐẦU_VÀO3"/>
      <sheetName val="BOQ_THAN3"/>
      <sheetName val="D_&amp;_W_sizes3"/>
      <sheetName val="Du_lieu4"/>
      <sheetName val="cash_budget3"/>
      <sheetName val="Luong_NII3"/>
      <sheetName val="DINH_MUC_THI_NGHIEM3"/>
      <sheetName val="Luong_NI3"/>
      <sheetName val="Phan_tich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Don_gia_(khong_in)3"/>
      <sheetName val="Dlieu_dau_vao3"/>
      <sheetName val="DK1_Don_gia3"/>
      <sheetName val="1_MONG_1-23"/>
      <sheetName val="BANCO_(2)3"/>
      <sheetName val="MT_DPin_(2)3"/>
      <sheetName val="02__PTDG3"/>
      <sheetName val="Chiết_tính3"/>
      <sheetName val="TK_chi_tiet1"/>
      <sheetName val="Income_Statement3"/>
      <sheetName val="Shareholders'_Equity3"/>
      <sheetName val="VC_xd1"/>
      <sheetName val="Gia_VLTB1"/>
      <sheetName val="B_Luong1"/>
      <sheetName val="C_May1"/>
      <sheetName val="TB_NẶNG1"/>
      <sheetName val="Du_tru_CP-Bieu_011"/>
      <sheetName val="dm_3661"/>
      <sheetName val="DM_60601"/>
      <sheetName val="Dự_thầu1"/>
      <sheetName val="Nhap_VT_oto1"/>
      <sheetName val="wk_prgs1"/>
      <sheetName val="Ma_don_vi1"/>
      <sheetName val="bang_cc1"/>
      <sheetName val="Bill_No_3_-_Prov__Sum_(Ph2&amp;3)1"/>
      <sheetName val="TH_TN1"/>
      <sheetName val="Bill_2-Road_HR21"/>
      <sheetName val="Bill_3_-_Softscape_HR21"/>
      <sheetName val="Ｎｏ_131"/>
      <sheetName val="DGchitiet_1"/>
      <sheetName val="AG_Pipe_Qty_Analysis1"/>
      <sheetName val="Tổng_GT1"/>
      <sheetName val="Chi_tiết_KL1"/>
      <sheetName val="ca_máy1"/>
      <sheetName val="khấu_trừ_phạt1"/>
      <sheetName val="GT__KHAU_TRU1"/>
      <sheetName val="HAO_HUT_VAT_TU_(2)1"/>
      <sheetName val="cao_độ1"/>
      <sheetName val="đọc_số1"/>
      <sheetName val="HỆ_THỐNG_PHÒNG_CHÁY_CHỮA_CHÁY1"/>
      <sheetName val="HỆ_THỐNG_CẤP_THOÁT_NƯỚC1"/>
      <sheetName val="HỆ_THỐNG_ĐHKK1"/>
      <sheetName val="MÁY_PHÁT_ĐIỆN1"/>
      <sheetName val="HỆ_THỐNG_ĐIỆN1"/>
      <sheetName val="Thiết_bị_chính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hi_tiet_cong_no1"/>
      <sheetName val="PHÁT_SINH_TẦNG_1_1"/>
      <sheetName val="PHÁT_SINH_TẦNG_21"/>
      <sheetName val="Hầm_chuyển_psinh1"/>
      <sheetName val="Ống_thẳng1"/>
      <sheetName val="Côn_thu1"/>
      <sheetName val="Vuông_tròn1"/>
      <sheetName val="Chân_rẽ1"/>
      <sheetName val="Chạc_ba1"/>
      <sheetName val="CP_Du_phong1"/>
      <sheetName val="THCP_Lap_dat1"/>
      <sheetName val="THCP_xay_dung1"/>
      <sheetName val="Tong_hop_kinh_phi1"/>
      <sheetName val="CHI_PHI1"/>
      <sheetName val="1_Requisition(E)1"/>
      <sheetName val="Móng,_nền_1"/>
      <sheetName val="Main_Bldg-Rev021"/>
      <sheetName val="D&amp;W_def_1"/>
      <sheetName val="Nhan_cong1"/>
      <sheetName val="Thiet_bi1"/>
      <sheetName val="Vat_tu1"/>
      <sheetName val="DM_ChiPhi1"/>
      <sheetName val="May_TC1"/>
      <sheetName val="TH_Kinh_phi1"/>
      <sheetName val="Ptvl_1"/>
      <sheetName val="Dự_toán1"/>
      <sheetName val="Đơn_Giá_TH1"/>
      <sheetName val="Nhân_công1"/>
      <sheetName val="Phân_tích1"/>
      <sheetName val="C_P_Thiết_bị1"/>
      <sheetName val="T_H_Kinh_phí1"/>
      <sheetName val="Vật_tư1"/>
      <sheetName val="Trang_bìa1"/>
      <sheetName val="TONG_HOP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KL_THEP__GIAM_DO_DUNG_COUPLER"/>
      <sheetName val="01_KL_THÉP_NHẬP_VỀ"/>
      <sheetName val="2__NT_VLDV"/>
      <sheetName val="GHI_CHU"/>
      <sheetName val="1_BB_LMHT"/>
      <sheetName val="Bê_tông_bảo_vệ"/>
      <sheetName val="01__Data"/>
      <sheetName val="Neo,_nối_cốt_thép_dầm,_cột"/>
      <sheetName val="Uốn_móc_cốt_thép"/>
      <sheetName val="Tiêu_chuẩn_cốt_thép"/>
      <sheetName val="Cotthep_NPT"/>
      <sheetName val="vl_nc_mtc"/>
      <sheetName val="DM-VNT_ko_sd"/>
      <sheetName val="Bảng_đo_bóc_KL_OLK-09"/>
      <sheetName val="6_3_CHI_TIET_OLK-09"/>
      <sheetName val="B3A_-_TOWER_A"/>
      <sheetName val="Annex_B"/>
      <sheetName val="TLG_Type"/>
      <sheetName val="1_Civil_(Org)"/>
      <sheetName val="Dot_4"/>
      <sheetName val="1_San_"/>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KL_thep_lam_sat"/>
      <sheetName val="Tien_Thuong"/>
      <sheetName val="NC_XL_6T_cuoi_01_CTy"/>
      <sheetName val="Data_-6T_dau"/>
      <sheetName val="Cong_6T"/>
      <sheetName val="Dgia_vat_tu"/>
      <sheetName val="Don_gia_III"/>
      <sheetName val="D÷_liÖu"/>
      <sheetName val="Chi_phi_van_chuyen"/>
      <sheetName val="Div26_-_Elect"/>
      <sheetName val="Financ. Overview"/>
      <sheetName val="Toolbox"/>
      <sheetName val="TINH GIA - SAN XUAT Vertico"/>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PNT_QUOT__3"/>
      <sheetName val="COAT_WRAP_QIOT__3"/>
      <sheetName val="Huong dan"/>
      <sheetName val="DGIAgoi1"/>
      <sheetName val="Door_and_window2"/>
      <sheetName val="TH_các_CC"/>
      <sheetName val="Heso_DZ"/>
      <sheetName val="DM_336cai_tao"/>
      <sheetName val="DG_BINH_THUAN"/>
      <sheetName val="7_Khau_tru_"/>
      <sheetName val="4_CĂN"/>
      <sheetName val="2_CDPS"/>
      <sheetName val="HRG_BHN"/>
      <sheetName val="CĂN_ĐH"/>
      <sheetName val="Q_A01_2-Sh"/>
      <sheetName val="B-2__(DPP)"/>
      <sheetName val="Don_gia_NC"/>
      <sheetName val="COVER"/>
      <sheetName val="13.BANG CT"/>
      <sheetName val="14.MMUS GIUA NHIP"/>
      <sheetName val="4.HSPBngang"/>
      <sheetName val="6.Tinh tai"/>
      <sheetName val="2 NSl"/>
      <sheetName val="17.US CHU tho a_b"/>
      <sheetName val="15.MMUS GOI"/>
      <sheetName val="Inputs_Sens"/>
      <sheetName val="IS_Sum_CM"/>
      <sheetName val="gia vt,nc,may"/>
      <sheetName val="BTK-Dai Hoc Kien Giang"/>
      <sheetName val="PV Graph Data"/>
      <sheetName val="GJ_06"/>
      <sheetName val="doanh thu"/>
      <sheetName val="Dutoan KL"/>
      <sheetName val="BANRA"/>
      <sheetName val="QUO"/>
      <sheetName val="DZ 22KV"/>
      <sheetName val="5.2.1 Đo bóc KL OLK-06"/>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Dinh muc"/>
      <sheetName val="TDTKP"/>
      <sheetName val="DK-KH"/>
      <sheetName val="datatt"/>
      <sheetName val="PTVT"/>
      <sheetName val="GIÁ DỰ THẦU 30 CĂN"/>
      <sheetName val="DG Chi tiet"/>
      <sheetName val=" 1710 HOINGHINLD"/>
      <sheetName val="99"/>
      <sheetName val="99 (2)"/>
      <sheetName val="134 "/>
      <sheetName val="DG-1776KV4"/>
      <sheetName val="DG 4970"/>
      <sheetName val="THCT"/>
      <sheetName val="DM-1776"/>
      <sheetName val="Classification"/>
      <sheetName val="Annual_CFs_Asset"/>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MB.DT.02"/>
      <sheetName val="01-&gt;12"/>
      <sheetName val="Article"/>
      <sheetName val="BT3"/>
      <sheetName val="Links"/>
      <sheetName val="Lead"/>
      <sheetName val="Contents"/>
      <sheetName val="Labour Summary"/>
      <sheetName val="CWN_Consol"/>
      <sheetName val="PU_ITALY_9"/>
      <sheetName val="final_list_20059"/>
      <sheetName val="final_list_20056"/>
      <sheetName val="final_list_20057"/>
      <sheetName val="Labour_Summary"/>
      <sheetName val="final_list_20058"/>
      <sheetName val="DT san XD-So lieu cu"/>
      <sheetName val="SucChiuTaiCuaCoc"/>
      <sheetName val="BTK-Dai_Hoc_Kien_Giang"/>
      <sheetName val="Danh_mục"/>
      <sheetName val="PV_Graph_Data"/>
      <sheetName val="doanh_thu"/>
      <sheetName val="Dutoan_KL"/>
      <sheetName val="EQT-ESTN"/>
      <sheetName val="DT"/>
      <sheetName val="Giathau"/>
      <sheetName val="KS tuyen"/>
      <sheetName val="THTL"/>
      <sheetName val="CP(dz)"/>
      <sheetName val="Bang chiet tinh TBA"/>
      <sheetName val="DI_ESTI"/>
      <sheetName val="4.2.1 Đo bóc KL OLK-06"/>
      <sheetName val="4.1.1 CHI TIET OLK-06"/>
      <sheetName val="Hệ_qố2"/>
      <sheetName val="Cash Flow"/>
      <sheetName val="Yield"/>
      <sheetName val="electrical"/>
      <sheetName val="So sanh"/>
      <sheetName val="SUMDETAIL"/>
      <sheetName val="Factory"/>
      <sheetName val="Matchung"/>
      <sheetName val="BU LONG"/>
      <sheetName val="ĐNVT"/>
      <sheetName val="ĐNBL"/>
      <sheetName val="CTLK"/>
      <sheetName val="영동(D)"/>
      <sheetName val="DT. NHA XUONG"/>
      <sheetName val="CTDZTA(5)"/>
      <sheetName val="THONG SO"/>
      <sheetName val="Đơn giá chi tiết TN 39"/>
      <sheetName val="ABUT수량-A1"/>
      <sheetName val="THKP957"/>
      <sheetName val="Tính giá NC"/>
      <sheetName val="Tiên lượng"/>
      <sheetName val="SL cước"/>
      <sheetName val="EQUIP LIST"/>
      <sheetName val="Painting"/>
      <sheetName val="Electrical Works"/>
      <sheetName val="H_T_ INCOMING SYSTEM"/>
      <sheetName val="Gia VT-TB"/>
      <sheetName val="noi suy xa"/>
      <sheetName val="noi suy xa thu hoi"/>
      <sheetName val="Thuyết minh"/>
      <sheetName val="Đơn giá máy"/>
      <sheetName val="DCQ"/>
      <sheetName val="DCS"/>
      <sheetName val="DD"/>
      <sheetName val="Unit price"/>
      <sheetName val="Bill No.1.6"/>
      <sheetName val="Bill No.1.10"/>
      <sheetName val="Bill No.3.3"/>
      <sheetName val="Bill No.1.4"/>
      <sheetName val="Bill No.1.7"/>
      <sheetName val="Summary Bill No. 3"/>
      <sheetName val="說明"/>
      <sheetName val="Items"/>
      <sheetName val="Detail"/>
      <sheetName val="¥ "/>
      <sheetName val="KLall"/>
      <sheetName val="dulieumong"/>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係数"/>
      <sheetName val="8521"/>
      <sheetName val="Package1"/>
      <sheetName val="Tong DT"/>
      <sheetName val="phan tich don gia"/>
      <sheetName val="데리네이타현황"/>
      <sheetName val="CAUDIT"/>
      <sheetName val="STATC"/>
      <sheetName val="FF-2 (1)"/>
      <sheetName val="FSA"/>
      <sheetName val="KCCP"/>
      <sheetName val="Factor_sheet"/>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Tro_giup9"/>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DSKH"/>
      <sheetName val="MB_DT_02"/>
      <sheetName val="DI-ESTI"/>
      <sheetName val="현장별"/>
      <sheetName val="설계내역서"/>
      <sheetName val="BID"/>
      <sheetName val="3. KC - PODIUM"/>
      <sheetName val="RAB_AR&amp;STR7"/>
      <sheetName val="chi_tiet_TBA7"/>
      <sheetName val="chi_tiet_C7"/>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Don_gia_chi_tiet7"/>
      <sheetName val="project_management6"/>
      <sheetName val="Adix_A6"/>
      <sheetName val="S-curve_6"/>
      <sheetName val="REINF_6"/>
      <sheetName val="Rates_20096"/>
      <sheetName val="MAIN_GATE_HOUSE6"/>
      <sheetName val="So_doi_chieu_LC6"/>
      <sheetName val="Du_toan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Bang_KL6"/>
      <sheetName val="TONG_HOP_VL-NC6"/>
      <sheetName val="MH_RATE6"/>
      <sheetName val="Lcau_-_Lxuc6"/>
      <sheetName val="CT_vat_lieu6"/>
      <sheetName val="Equip_5"/>
      <sheetName val="A1_CN5"/>
      <sheetName val="DG_thep_ma_kem6"/>
      <sheetName val="Đầu_vào5"/>
      <sheetName val="DM_60616"/>
      <sheetName val="Trạm_biến_áp5"/>
      <sheetName val="Đơn_Giá_5"/>
      <sheetName val="Chi_tiet_XD_TBA5"/>
      <sheetName val="Chenh_lech_vat_tu5"/>
      <sheetName val="Diện_tích5"/>
      <sheetName val="1_Khái_toán5"/>
      <sheetName val="TONG_HOP_T5_19985"/>
      <sheetName val="CT-0_4KV5"/>
      <sheetName val="KL_Chi_tiết_Xây_tô5"/>
      <sheetName val="rate_material5"/>
      <sheetName val="04_-_XUONG_DET_B5"/>
      <sheetName val="DG_DZ6"/>
      <sheetName val="DG_TBA6"/>
      <sheetName val="Bill_1_Quy_dinh_chung5"/>
      <sheetName val="1_R18_BF5"/>
      <sheetName val="6_External_works-R185"/>
      <sheetName val="07Base_Cost5"/>
      <sheetName val="Chi_tiet_KL5"/>
      <sheetName val="Tổng_hợp_KL5"/>
      <sheetName val="_035"/>
      <sheetName val="chieu_day_san5"/>
      <sheetName val="Podium_Concrete_Works5"/>
      <sheetName val="KLCT-_TOWER5"/>
      <sheetName val="KLCT-_PODIUM5"/>
      <sheetName val="Gia_thanh_chuoi_su5"/>
      <sheetName val="Tiep_dia5"/>
      <sheetName val="Don_gia_vung_III-Can_Tho5"/>
      <sheetName val="Area_Cal5"/>
      <sheetName val="Phan_khai_KLuong5"/>
      <sheetName val="Elect_(3)5"/>
      <sheetName val="plan&amp;section_of_foundation5"/>
      <sheetName val="design_criteria5"/>
      <sheetName val="Bond_수수료_계산_포맷5"/>
      <sheetName val="ITB_COST5"/>
      <sheetName val="PAGE_15"/>
      <sheetName val="DM_675"/>
      <sheetName val="Đầu_tư5"/>
      <sheetName val="Loại_Vật_tư5"/>
      <sheetName val="Xay_lapduongR35"/>
      <sheetName val="EIRR&gt;_25"/>
      <sheetName val="6787CWFASE2CASE2_00_xls5"/>
      <sheetName val="Project_Data5"/>
      <sheetName val="4_PTDG5"/>
      <sheetName val="A1,_May5"/>
      <sheetName val="Vat_lieu5"/>
      <sheetName val="Data_Input6"/>
      <sheetName val="dg_tphcm5"/>
      <sheetName val="T_KÊ_K_CẤU5"/>
      <sheetName val="Bill_01_-_CTN5"/>
      <sheetName val="Bill_2_2_Villa_2_beds5"/>
      <sheetName val="Bill_02_-_Xay_gach-Pou_5"/>
      <sheetName val="Bill_03-Chống_thấm-Pou5"/>
      <sheetName val="Bill_04-Kim_loại-Pou5"/>
      <sheetName val="Bill_05_-_Hoan_thien-Pou_5"/>
      <sheetName val="Bill_02_-_Xay_gach-Tower5"/>
      <sheetName val="Bill_03-Chống_thấm-Tower5"/>
      <sheetName val="Bill_04-Kim_loại-Tower5"/>
      <sheetName val="Bill_05_-_Hoan_thien-Tower5"/>
      <sheetName val="KL-_KHAC5"/>
      <sheetName val="BILL_3_-_KẾT_CẤU_HẦM5"/>
      <sheetName val="PTĐG_LTBT5"/>
      <sheetName val="CTG-PRECHEx1_45"/>
      <sheetName val="CTG-AB_(2)5"/>
      <sheetName val="CTG-AB_(3)5"/>
      <sheetName val="CTG-PLP-1_085"/>
      <sheetName val="Pre_Đội_nhóm5"/>
      <sheetName val="Vat_tu_XD5"/>
      <sheetName val="Tower_-_Concrete_Works5"/>
      <sheetName val="Bill-04_ket_cau_thap-_UNI5"/>
      <sheetName val="TH_Vat_tu5"/>
      <sheetName val="Bang_trong_luong_rieng_thep5"/>
      <sheetName val="gia_cong_tac5"/>
      <sheetName val="Measure_13065"/>
      <sheetName val="ESTI_5"/>
      <sheetName val="KL_san_lap5"/>
      <sheetName val="HÐ_ngoài6"/>
      <sheetName val="6PILE__(돌출)5"/>
      <sheetName val="CẤP_THOÁT_NƯỚC5"/>
      <sheetName val="Cước_VC_+_ĐM_CP_Tư_vấn5"/>
      <sheetName val="Hệ_số5"/>
      <sheetName val="Harga_ME_5"/>
      <sheetName val="Analisa_Gabungan5"/>
      <sheetName val="bridge_#_15"/>
      <sheetName val="THDT_goi_thau_TB5"/>
      <sheetName val="Tien_do_TV5"/>
      <sheetName val="GV1-D13_(Casement_door)5"/>
      <sheetName val="Isolasi_Luar_Dalam5"/>
      <sheetName val="Isolasi_Luar5"/>
      <sheetName val="DATA_BASE5"/>
      <sheetName val="Equipment_list_(PAC)5"/>
      <sheetName val="DETAIL_5"/>
      <sheetName val="_Bill_5-Earthing_2_-_Add_Works5"/>
      <sheetName val="LV_data5"/>
      <sheetName val="Gia_vat_tu5"/>
      <sheetName val="TINH_KHOI_LUONG5"/>
      <sheetName val="TH_MTC5"/>
      <sheetName val="TH_N_Cong5"/>
      <sheetName val="Chi_tiet5"/>
      <sheetName val="Buy_vs__Lease_Car5"/>
      <sheetName val="NHÀ_NHẬP_LIỆU4"/>
      <sheetName val="MÓNG_SILO4"/>
      <sheetName val="Chenh_lech_ca_may5"/>
      <sheetName val="TLg_CN&amp;Laixe5"/>
      <sheetName val="TLg_CN&amp;Laixe_(2)5"/>
      <sheetName val="TLg_Laitau5"/>
      <sheetName val="TLg_Laitau_(2)5"/>
      <sheetName val="Bang_3_Chi_tiet_phan_Dz5"/>
      <sheetName val="KHOI_LUONG5"/>
      <sheetName val="Budget_Code4"/>
      <sheetName val="CP_Khac_cuoc_VC4"/>
      <sheetName val="subcon_sched5"/>
      <sheetName val="PRE_(E)5"/>
      <sheetName val="CTKL_KTX_HT4"/>
      <sheetName val="BOQ_THAN4"/>
      <sheetName val="2_Chiet_tinh4"/>
      <sheetName val="BẢNG_KHỐI_LƯỢNG_TỔNG_HỢP4"/>
      <sheetName val="HVAC_BLOCK_B45"/>
      <sheetName val="Tong_du_toan4"/>
      <sheetName val="Bill_2_-_ketcau4"/>
      <sheetName val="Chi_tiet_lan_can4"/>
      <sheetName val="13-Cốt_thép_(10mm&lt;D≤18mm)_FO164"/>
      <sheetName val="du_lieu_du_toan4"/>
      <sheetName val="D_&amp;_W_sizes4"/>
      <sheetName val="Analisa_&amp;_Upah4"/>
      <sheetName val="Purchase_Order4"/>
      <sheetName val="DL_ĐẦU_VÀO4"/>
      <sheetName val="Du_lieu5"/>
      <sheetName val="cash_budget4"/>
      <sheetName val="Luong_NII4"/>
      <sheetName val="DINH_MUC_THI_NGHIEM4"/>
      <sheetName val="Luong_NI4"/>
      <sheetName val="Phan_tich4"/>
      <sheetName val="CT_Thang_Mo4"/>
      <sheetName val="CT__PL4"/>
      <sheetName val="dongia__2_4"/>
      <sheetName val="Thép_CKN4"/>
      <sheetName val="GOC-KO_I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on_gia_(khong_in)4"/>
      <sheetName val="Dlieu_dau_vao4"/>
      <sheetName val="DK1_Don_gia4"/>
      <sheetName val="1_MONG_1-24"/>
      <sheetName val="BANCO_(2)4"/>
      <sheetName val="MT_DPin_(2)4"/>
      <sheetName val="02__PTDG4"/>
      <sheetName val="Chiết_tính4"/>
      <sheetName val="Nhap_VT_oto2"/>
      <sheetName val="dm_3662"/>
      <sheetName val="DM_60602"/>
      <sheetName val="Bill_No_3_-_Prov__Sum_(Ph2&amp;3)2"/>
      <sheetName val="Du_tru_CP-Bieu_012"/>
      <sheetName val="TB_NẶNG2"/>
      <sheetName val="TH_TN2"/>
      <sheetName val="wk_prgs2"/>
      <sheetName val="Ma_don_vi2"/>
      <sheetName val="bang_cc2"/>
      <sheetName val="Income_Statement4"/>
      <sheetName val="Shareholders'_Equity4"/>
      <sheetName val="VC_xd2"/>
      <sheetName val="Gia_VLTB2"/>
      <sheetName val="B_Luong2"/>
      <sheetName val="C_May2"/>
      <sheetName val="AG_Pipe_Qty_Analysis2"/>
      <sheetName val="THEP_TAM2"/>
      <sheetName val="THEP_HÌNH2"/>
      <sheetName val="THEP_HINH2"/>
      <sheetName val="XA_GO2"/>
      <sheetName val="BANG_TRA2"/>
      <sheetName val="2_1Warehouse_12"/>
      <sheetName val="đọc_số2"/>
      <sheetName val="Data_Wall2"/>
      <sheetName val="Hao_phí2"/>
      <sheetName val="CĂN_HỘ_T16-17_2"/>
      <sheetName val="TRỤC_ĐỨNG_THOÁT_BẨN_T15-172"/>
      <sheetName val="TRỤC_ĐỨNG_TM_T15-172"/>
      <sheetName val="Ｎｏ_132"/>
      <sheetName val="DGchitiet_2"/>
      <sheetName val="Bill_2-Road_HR22"/>
      <sheetName val="Bill_3_-_Softscape_HR22"/>
      <sheetName val="TK_chi_tiet2"/>
      <sheetName val="Dự_thầu2"/>
      <sheetName val="CP_HMC2"/>
      <sheetName val="Structure_data2"/>
      <sheetName val="CP_Du_phong2"/>
      <sheetName val="THCP_Lap_dat2"/>
      <sheetName val="THCP_xay_dung2"/>
      <sheetName val="Tong_hop_kinh_phi2"/>
      <sheetName val="HỆ_THỐNG_PHÒNG_CHÁY_CHỮA_CHÁY2"/>
      <sheetName val="HỆ_THỐNG_CẤP_THOÁT_NƯỚC2"/>
      <sheetName val="HỆ_THỐNG_ĐHKK2"/>
      <sheetName val="MÁY_PHÁT_ĐIỆN2"/>
      <sheetName val="HỆ_THỐNG_ĐIỆN2"/>
      <sheetName val="Thiết_bị_chính2"/>
      <sheetName val="CHI_PHI2"/>
      <sheetName val="Chi_tiet_-tong_9_thang1"/>
      <sheetName val="Don_gia_chi_tiet_DIEN_21"/>
      <sheetName val="Móng,_nền_2"/>
      <sheetName val="Main_Bldg-Rev022"/>
      <sheetName val="D&amp;W_def_2"/>
      <sheetName val="Nhan_cong2"/>
      <sheetName val="Thiet_bi2"/>
      <sheetName val="Vat_tu2"/>
      <sheetName val="DM_ChiPhi2"/>
      <sheetName val="May_TC2"/>
      <sheetName val="TH_Kinh_phi2"/>
      <sheetName val="Ptvl_2"/>
      <sheetName val="DG_14261"/>
      <sheetName val="1_Requisition(E)2"/>
      <sheetName val="Tổng_GT2"/>
      <sheetName val="Chi_tiết_KL2"/>
      <sheetName val="ca_máy2"/>
      <sheetName val="khấu_trừ_phạt2"/>
      <sheetName val="GT__KHAU_TRU2"/>
      <sheetName val="HAO_HUT_VAT_TU_(2)2"/>
      <sheetName val="cao_độ2"/>
      <sheetName val="gui_BKCT1"/>
      <sheetName val="Theo_doi_Doanh_thu_20171"/>
      <sheetName val="Chi_tiet_cong_no2"/>
      <sheetName val="PHÁT_SINH_TẦNG_1_2"/>
      <sheetName val="PHÁT_SINH_TẦNG_22"/>
      <sheetName val="Hầm_chuyển_psinh2"/>
      <sheetName val="Ống_thẳng2"/>
      <sheetName val="Côn_thu2"/>
      <sheetName val="Vuông_tròn2"/>
      <sheetName val="Chân_rẽ2"/>
      <sheetName val="Chạc_ba2"/>
      <sheetName val="Dự_toán2"/>
      <sheetName val="Đơn_Giá_TH2"/>
      <sheetName val="Nhân_công2"/>
      <sheetName val="Phân_tích2"/>
      <sheetName val="C_P_Thiết_bị2"/>
      <sheetName val="T_H_Kinh_phí2"/>
      <sheetName val="Vật_tư2"/>
      <sheetName val="Trang_bìa2"/>
      <sheetName val="TONG_HOP2"/>
      <sheetName val="phan_tic_chi_tiet2"/>
      <sheetName val="Precios_unitarios_AXH1"/>
      <sheetName val="BẢNG_ÁP_GIÁ_(in)1"/>
      <sheetName val="NT_(KL)_IN1"/>
      <sheetName val="DOM_D21"/>
      <sheetName val="nhà_ăn1"/>
      <sheetName val="Công_nhật1"/>
      <sheetName val="btkt_cột1"/>
      <sheetName val="TH_các_CC1"/>
      <sheetName val="0__Input1"/>
      <sheetName val="1_2_Staff_Schedule1"/>
      <sheetName val="Bill_Prelim-CDT1"/>
      <sheetName val="Bill_BPTC-CDT1"/>
      <sheetName val="Chi_tiết_BPTC1"/>
      <sheetName val="Bill_BPTC-CDT_(PA_MCT_CDT)1"/>
      <sheetName val="Chi_tiết_BPTC_(PA_MCT_CDT)1"/>
      <sheetName val="3__CNT1"/>
      <sheetName val="unit_price_list(M)1"/>
      <sheetName val="Gia_vat_lieu1"/>
      <sheetName val="So_lieu_chung1"/>
      <sheetName val="TH_VL,_NC,_DDHT_Thanhphuoc1"/>
      <sheetName val="Doi_so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MTO_REV_2(ARMOR)1"/>
      <sheetName val="DM-VNT_ko_sd1"/>
      <sheetName val="Bảng_đo_bóc_KL_OLK-091"/>
      <sheetName val="6_3_CHI_TIET_OLK-091"/>
      <sheetName val="Cotthep_NPT1"/>
      <sheetName val="vl_nc_mtc1"/>
      <sheetName val="1_Civil_(Org)1"/>
      <sheetName val="KL_THEP__GIAM_DO_DUNG_COUPLER1"/>
      <sheetName val="01_KL_THÉP_NHẬP_VỀ1"/>
      <sheetName val="2__NT_VLDV1"/>
      <sheetName val="GHI_CHU1"/>
      <sheetName val="1_BB_LMHT1"/>
      <sheetName val="Bê_tông_bảo_vệ1"/>
      <sheetName val="01__Data1"/>
      <sheetName val="Neo,_nối_cốt_thép_dầm,_cột1"/>
      <sheetName val="Uốn_móc_cốt_thép1"/>
      <sheetName val="Tiêu_chuẩn_cốt_thép1"/>
      <sheetName val="1__Office1"/>
      <sheetName val="KL_thep_lam_sat1"/>
      <sheetName val="Tien_Thuong1"/>
      <sheetName val="NC_XL_6T_cuoi_01_CTy1"/>
      <sheetName val="Data_-6T_dau1"/>
      <sheetName val="Cong_6T1"/>
      <sheetName val="1_San_1"/>
      <sheetName val="Tong_hop_vat_tu1"/>
      <sheetName val="B3A_-_TOWER_A1"/>
      <sheetName val="Annex_B1"/>
      <sheetName val="TLG_Type1"/>
      <sheetName val="KHOI_LUONG15-41"/>
      <sheetName val="Dgia_vat_tu1"/>
      <sheetName val="Don_gia_III1"/>
      <sheetName val="D÷_liÖu1"/>
      <sheetName val="Dot_4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Chi_phi_van_chuyen1"/>
      <sheetName val="2_CDPS1"/>
      <sheetName val="Heso_DZ1"/>
      <sheetName val="DM_336cai_tao1"/>
      <sheetName val="DG_BINH_THUAN1"/>
      <sheetName val="7_Khau_tru_1"/>
      <sheetName val="4_CĂN1"/>
      <sheetName val="HRG_BHN1"/>
      <sheetName val="CĂN_ĐH1"/>
      <sheetName val="Q_A01_2-Sh1"/>
      <sheetName val="B-2__(DPP)1"/>
      <sheetName val="Div26_-_Elect1"/>
      <sheetName val="DT_hợp_đồng"/>
      <sheetName val="Bảng_KL_đợt_1"/>
      <sheetName val="Don_gia_NC1"/>
      <sheetName val="Bieu_gia_HD"/>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13_BANG_CT"/>
      <sheetName val="14_MMUS_GIUA_NHIP"/>
      <sheetName val="4_HSPBngang"/>
      <sheetName val="6_Tinh_tai"/>
      <sheetName val="2_NSl"/>
      <sheetName val="17_US_CHU_tho_a_b"/>
      <sheetName val="15_MMUS_GOI"/>
      <sheetName val="Financ__Overview"/>
      <sheetName val="gia_vt,nc,may"/>
      <sheetName val="TINH_GIA_-_SAN_XUAT_Vertico"/>
      <sheetName val="Huong_dan"/>
      <sheetName val="DZ_22KV"/>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Tổng_hợp_KPHM"/>
      <sheetName val="Dinh_muc"/>
      <sheetName val="5_2_1_Đo_bóc_KL_OLK-06"/>
      <sheetName val="KS_tuyen"/>
      <sheetName val="Bang_chiet_tinh_TBA"/>
      <sheetName val="GIÁ_DỰ_THẦU_30_CĂN"/>
      <sheetName val="So_sanh"/>
      <sheetName val="DT__NHA_XUONG"/>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4_2_1_Đo_bóc_KL_OLK-06"/>
      <sheetName val="4_1_1_CHI_TIET_OLK-06"/>
      <sheetName val="Gia_VT-TB"/>
      <sheetName val="noi_suy_xa"/>
      <sheetName val="noi_suy_xa_thu_hoi"/>
      <sheetName val="EQUIP_LIST"/>
      <sheetName val="BU_LONG"/>
      <sheetName val="DG_Chi_tiet"/>
      <sheetName val="_1710_HOINGHINLD"/>
      <sheetName val="99_(2)"/>
      <sheetName val="134_"/>
      <sheetName val="DG_4970"/>
      <sheetName val="Electrical_Works"/>
      <sheetName val="H_T__INCOMING_SYSTEM"/>
      <sheetName val="THONG_SO"/>
      <sheetName val="Đơn_giá_chi_tiết_TN_39"/>
      <sheetName val="Cash_Flow"/>
      <sheetName val="Thuyết_minh"/>
      <sheetName val="Đơn_giá_máy"/>
      <sheetName val="Tính_giá_NC"/>
      <sheetName val="SL_cước"/>
      <sheetName val="Tiên_lượng"/>
      <sheetName val="Bill_No_1_6"/>
      <sheetName val="Bill_No_1_10"/>
      <sheetName val="Bill_No_3_3"/>
      <sheetName val="Bill_No_1_4"/>
      <sheetName val="Bill_No_1_7"/>
      <sheetName val="Summary_Bill_No__3"/>
      <sheetName val="¥_"/>
      <sheetName val="dg-VTu"/>
      <sheetName val="112016"/>
      <sheetName val="Bán đợt 1 trang"/>
      <sheetName val="Luong BN"/>
      <sheetName val="Luong TB"/>
      <sheetName val="Ca may TB"/>
      <sheetName val="Ca máy BN"/>
      <sheetName val="Vật liệu"/>
      <sheetName val="Bù giá CM"/>
      <sheetName val="LX -TT05"/>
      <sheetName val="NC Moi TT05"/>
      <sheetName val="Chao gia T12_RE"/>
      <sheetName val="Aging Sept"/>
      <sheetName val="Invoice"/>
      <sheetName val="Aging_Sept"/>
      <sheetName val="dats"/>
      <sheetName val="CHITIET VL-NCHT1 (2)"/>
      <sheetName val="Menu"/>
      <sheetName val="tuong"/>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Breakdown (B)"/>
      <sheetName val="U.P_Breakdown"/>
      <sheetName val="기안"/>
      <sheetName val="Tien Luong"/>
      <sheetName val="DW"/>
      <sheetName val="DWD"/>
      <sheetName val="DW1"/>
      <sheetName val="pctg"/>
      <sheetName val="M-work"/>
      <sheetName val="WORK"/>
      <sheetName val="DWi"/>
      <sheetName val="PC=FLAT"/>
      <sheetName val="Cert1"/>
      <sheetName val="Chiet tinh dz35"/>
      <sheetName val="DG3285"/>
      <sheetName val="CashFlows"/>
      <sheetName val="Bordereau"/>
      <sheetName val="Solieu"/>
      <sheetName val="基本"/>
      <sheetName val="149-2"/>
      <sheetName val="Unit price(Updateting)"/>
      <sheetName val="Cost List"/>
      <sheetName val="Detail Cost"/>
      <sheetName val="IC Price New"/>
      <sheetName val="QUOTE-IC"/>
      <sheetName val="Summary Table"/>
      <sheetName val="Sales Person"/>
      <sheetName val="Bidding Entity"/>
      <sheetName val="DOA"/>
      <sheetName val="ThongtinDN"/>
      <sheetName val="DM DU AN"/>
      <sheetName val="DM TP."/>
      <sheetName val="File Chi tiet"/>
      <sheetName val="Danh mục khối"/>
      <sheetName val="Danh mục đơn vị -phòng chức năn"/>
      <sheetName val="IMF Code"/>
      <sheetName val="Main_Mech"/>
      <sheetName val="Sub_Mech"/>
      <sheetName val="Subsidiary Calculation"/>
      <sheetName val="tifico"/>
      <sheetName val="COAT&amp;WRAP-QIOT-#3"/>
      <sheetName val="Abutment"/>
      <sheetName val="inputcua"/>
      <sheetName val="Phu Bai Bridge"/>
      <sheetName val="5.2.1 Đo bóc KL OLK-10"/>
      <sheetName val="BẢNG DIỄN GIẢI KL (7)"/>
      <sheetName val="Chu dau tu"/>
      <sheetName val="NTCV1"/>
      <sheetName val="THÔNG TIN"/>
      <sheetName val="beam"/>
      <sheetName val="SGC RATE"/>
      <sheetName val="DSNV"/>
      <sheetName val="Bangia"/>
      <sheetName val="D+W"/>
      <sheetName val="Cau tao gia xay to"/>
      <sheetName val="Tcd"/>
      <sheetName val="chitiet"/>
      <sheetName val="kl3p"/>
      <sheetName val="kl3pct"/>
      <sheetName val="kl3pcto"/>
      <sheetName val="2. BBNT KLHT"/>
      <sheetName val="DG05new"/>
      <sheetName val="CauHinh"/>
      <sheetName val="don gia 1426"/>
      <sheetName val="DLTA"/>
      <sheetName val="CTGS"/>
      <sheetName val="Dashboard - BQL - VHL"/>
      <sheetName val="주식"/>
      <sheetName val="Bia lot"/>
      <sheetName val="THPDMoi  (2)"/>
      <sheetName val="thao-go"/>
      <sheetName val="t-h HA THE"/>
      <sheetName val="TH XL"/>
      <sheetName val="Tiepdia"/>
      <sheetName val="CHITIET VL-NC"/>
      <sheetName val="ERECIN"/>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Tru TT"/>
      <sheetName val="Thg 04"/>
      <sheetName val="Thg 05"/>
      <sheetName val="Thg 06"/>
      <sheetName val="Thg 07"/>
      <sheetName val="Thg 08"/>
      <sheetName val="Thg 09"/>
      <sheetName val="Thg 10"/>
      <sheetName val="Thg 11"/>
      <sheetName val="Thg 12"/>
      <sheetName val="변경내역"/>
      <sheetName val="Takeoff"/>
      <sheetName val="TH khoi luong"/>
      <sheetName val="Chi tiet khoi luong"/>
      <sheetName val="TK thep"/>
      <sheetName val="CT THOÁT WC VP"/>
      <sheetName val="CT CẤP WC VP"/>
      <sheetName val="CT THOÁT MƯA VP TRỤC LỚN"/>
      <sheetName val="CT THOÁT MƯA VP TRỤC NHỎ"/>
      <sheetName val="Bán_đợt_1_trang"/>
      <sheetName val="Tong_DT"/>
      <sheetName val="phan_tich_don_gia"/>
      <sheetName val="Cost_List"/>
      <sheetName val="Detail_Cost"/>
      <sheetName val="IC_Price_New"/>
      <sheetName val="Summary_Table"/>
      <sheetName val="Sales_Person"/>
      <sheetName val="Bidding_Entity"/>
      <sheetName val="내역"/>
      <sheetName val="toyota"/>
      <sheetName val="Breakdown"/>
      <sheetName val="DTCT"/>
      <sheetName val="TKXM"/>
      <sheetName val="Tabela1"/>
      <sheetName val="표지"/>
      <sheetName val="직종인원"/>
      <sheetName val="총원dB"/>
      <sheetName val="BC chi tiết TT"/>
      <sheetName val="Bank Rev"/>
      <sheetName val="dlvoid"/>
      <sheetName val="STAX"/>
      <sheetName val="PU_ITALY_22"/>
      <sheetName val="final_list_200522"/>
      <sheetName val="Tro_giup21"/>
      <sheetName val="Labour_Summary13"/>
      <sheetName val="PU_ITALY_23"/>
      <sheetName val="final_list_200523"/>
      <sheetName val="Tro_giup22"/>
      <sheetName val="Labour_Summary14"/>
      <sheetName val="PU_ITALY_24"/>
      <sheetName val="final_list_200524"/>
      <sheetName val="Tro_giup23"/>
      <sheetName val="Labour_Summary15"/>
      <sheetName val="DATAENTRY"/>
      <sheetName val="Merit &amp; Market Grid"/>
      <sheetName val="BP DECLINE IT"/>
      <sheetName val="Input List"/>
      <sheetName val="SYSTEMS"/>
      <sheetName val="DBASE"/>
      <sheetName val="Valid data revised"/>
      <sheetName val="BUDGET"/>
      <sheetName val="EXPENSES"/>
      <sheetName val="DETAIL MIX % REPORT"/>
      <sheetName val="LBO"/>
      <sheetName val="BS-DET"/>
      <sheetName val="Table"/>
      <sheetName val="Fill this out first..."/>
      <sheetName val="COST_ACC"/>
      <sheetName val="Probbl - Production"/>
      <sheetName val="Backup"/>
      <sheetName val="CHI PHÍ NHÔM"/>
      <sheetName val="w't table"/>
      <sheetName val="Currency Rate"/>
      <sheetName val="BQ"/>
      <sheetName val="TABLE-A"/>
      <sheetName val="Door_and_window3"/>
      <sheetName val="DT_san_XD-So_lieu_cu"/>
      <sheetName val="BILL 34Āᐁë"/>
      <sheetName val="BILL 34Āᐁë_x0000__x0000__x0001__x0000__x0000__x0000_ HẦM"/>
      <sheetName val="BANGTRA"/>
      <sheetName val="CHITIET VL-NC-TT1p"/>
      <sheetName val="RAB_AR&amp;STR8"/>
      <sheetName val="chi_tiet_TBA8"/>
      <sheetName val="chi_tiet_C8"/>
      <sheetName val="TH_DZ3510"/>
      <sheetName val="Customize_Your_Purchase_Order8"/>
      <sheetName val="CHITIET_VL-NC-TT_-1p8"/>
      <sheetName val="CHITIET_VL-NC-TT-3p7"/>
      <sheetName val="TONG_HOP_VL-NC_TT8"/>
      <sheetName val="KPVC-BD_8"/>
      <sheetName val="Don_gia8"/>
      <sheetName val="DON_GIA_TRAM_(3)8"/>
      <sheetName val="DON_GIA_CAN_THO10"/>
      <sheetName val="HĐ_ngoài7"/>
      <sheetName val="XT_Buoc_37"/>
      <sheetName val="dongia_(2)7"/>
      <sheetName val="Don_gia_chi_tiet8"/>
      <sheetName val="7606_DZ8"/>
      <sheetName val="project_management7"/>
      <sheetName val="Adix_A7"/>
      <sheetName val="S-curve_7"/>
      <sheetName val="REINF_7"/>
      <sheetName val="Rates_20097"/>
      <sheetName val="Commercial_value7"/>
      <sheetName val="So_doi_chieu_LC7"/>
      <sheetName val="MAIN_GATE_HOUSE7"/>
      <sheetName val="Du_toan7"/>
      <sheetName val="Ky_Lam_Bridge7"/>
      <sheetName val="Provisional_Sums_Item7"/>
      <sheetName val="Gas_Pressure_Welding7"/>
      <sheetName val="General_Item&amp;General_Requireme7"/>
      <sheetName val="General_Items7"/>
      <sheetName val="Regenral_Requirements7"/>
      <sheetName val="TONG_HOP_VL-NC7"/>
      <sheetName val="MH_RATE7"/>
      <sheetName val="Ng_hàng_xà+bulong7"/>
      <sheetName val="chiet_tinh7"/>
      <sheetName val="Bang_KL7"/>
      <sheetName val="Lcau_-_Lxuc7"/>
      <sheetName val="Equip_6"/>
      <sheetName val="A1_CN6"/>
      <sheetName val="DG_thep_ma_kem7"/>
      <sheetName val="Đầu_vào6"/>
      <sheetName val="Chi_tiet_XD_TBA6"/>
      <sheetName val="DM_60617"/>
      <sheetName val="CT_vat_lieu7"/>
      <sheetName val="Trạm_biến_áp6"/>
      <sheetName val="Đơn_Giá_6"/>
      <sheetName val="TONG_HOP_T5_19986"/>
      <sheetName val="Chenh_lech_vat_tu6"/>
      <sheetName val="Diện_tích6"/>
      <sheetName val="1_Khái_toán6"/>
      <sheetName val="CT-0_4KV6"/>
      <sheetName val="rate_material6"/>
      <sheetName val="DG_DZ7"/>
      <sheetName val="DG_TBA7"/>
      <sheetName val="KL_Chi_tiết_Xây_tô6"/>
      <sheetName val="Bill_01_-_CTN6"/>
      <sheetName val="Bill_1_Quy_dinh_chung6"/>
      <sheetName val="1_R18_BF6"/>
      <sheetName val="6_External_works-R186"/>
      <sheetName val="Chi_tiet_KL6"/>
      <sheetName val="Tổng_hợp_KL6"/>
      <sheetName val="04_-_XUONG_DET_B6"/>
      <sheetName val="07Base_Cost6"/>
      <sheetName val="_036"/>
      <sheetName val="chieu_day_san6"/>
      <sheetName val="Podium_Concrete_Works6"/>
      <sheetName val="KLCT-_TOWER6"/>
      <sheetName val="KLCT-_PODIUM6"/>
      <sheetName val="Gia_thanh_chuoi_su6"/>
      <sheetName val="Tiep_dia6"/>
      <sheetName val="Don_gia_vung_III-Can_Tho6"/>
      <sheetName val="Bill_2_2_Villa_2_beds6"/>
      <sheetName val="Elect_(3)6"/>
      <sheetName val="plan&amp;section_of_foundation6"/>
      <sheetName val="design_criteria6"/>
      <sheetName val="Bond_수수료_계산_포맷6"/>
      <sheetName val="ITB_COST6"/>
      <sheetName val="PAGE_16"/>
      <sheetName val="Phan_khai_KLuong6"/>
      <sheetName val="Loại_Vật_tư6"/>
      <sheetName val="Area_Cal6"/>
      <sheetName val="gia_cong_tac6"/>
      <sheetName val="EIRR&gt;_26"/>
      <sheetName val="dg_tphcm6"/>
      <sheetName val="Xay_lapduongR36"/>
      <sheetName val="DM_676"/>
      <sheetName val="Đầu_tư6"/>
      <sheetName val="6787CWFASE2CASE2_00_xls6"/>
      <sheetName val="Project_Data6"/>
      <sheetName val="Harga_ME_6"/>
      <sheetName val="Analisa_Gabungan6"/>
      <sheetName val="Data_Input7"/>
      <sheetName val="T_KÊ_K_CẤU6"/>
      <sheetName val="CẤP_THOÁT_NƯỚC6"/>
      <sheetName val="Cước_VC_+_ĐM_CP_Tư_vấn6"/>
      <sheetName val="Hệ_số6"/>
      <sheetName val="Vat_tu_XD6"/>
      <sheetName val="HÐ_ngoài7"/>
      <sheetName val="6PILE__(돌출)6"/>
      <sheetName val="THDT_goi_thau_TB6"/>
      <sheetName val="Tien_do_TV6"/>
      <sheetName val="Bill_02_-_Xay_gach-Pou_6"/>
      <sheetName val="Bill_03-Chống_thấm-Pou6"/>
      <sheetName val="Bill_04-Kim_loại-Pou6"/>
      <sheetName val="Bill_05_-_Hoan_thien-Pou_6"/>
      <sheetName val="Bill_02_-_Xay_gach-Tower6"/>
      <sheetName val="Bill_03-Chống_thấm-Tower6"/>
      <sheetName val="Bill_04-Kim_loại-Tower6"/>
      <sheetName val="Bill_05_-_Hoan_thien-Tower6"/>
      <sheetName val="KL-_KHAC6"/>
      <sheetName val="BILL_3_-_KẾT_CẤU_HẦM6"/>
      <sheetName val="PTĐG_LTBT6"/>
      <sheetName val="CTG-PRECHEx1_46"/>
      <sheetName val="CTG-AB_(2)6"/>
      <sheetName val="CTG-AB_(3)6"/>
      <sheetName val="CTG-PLP-1_086"/>
      <sheetName val="Pre_Đội_nhóm6"/>
      <sheetName val="Tower_-_Concrete_Works6"/>
      <sheetName val="Bill-04_ket_cau_thap-_UNI6"/>
      <sheetName val="TH_Vat_tu6"/>
      <sheetName val="4_PTDG6"/>
      <sheetName val="A1,_May6"/>
      <sheetName val="Vat_lieu6"/>
      <sheetName val="Bang_trong_luong_rieng_thep6"/>
      <sheetName val="Measure_13066"/>
      <sheetName val="Door_and_window4"/>
      <sheetName val="DETAIL_6"/>
      <sheetName val="GV1-D13_(Casement_door)6"/>
      <sheetName val="Gia_vat_tu6"/>
      <sheetName val="TH_MTC6"/>
      <sheetName val="TH_N_Cong6"/>
      <sheetName val="Isolasi_Luar_Dalam6"/>
      <sheetName val="Isolasi_Luar6"/>
      <sheetName val="LV_data6"/>
      <sheetName val="ESTI_6"/>
      <sheetName val="_Bill_5-Earthing_2_-_Add_Works6"/>
      <sheetName val="bridge_#_16"/>
      <sheetName val="Buy_vs__Lease_Car6"/>
      <sheetName val="PRE_(E)6"/>
      <sheetName val="Equipment_list_(PAC)6"/>
      <sheetName val="TINH_KHOI_LUONG6"/>
      <sheetName val="DATA_BASE6"/>
      <sheetName val="KL_san_lap6"/>
      <sheetName val="Chenh_lech_ca_may6"/>
      <sheetName val="TLg_CN&amp;Laixe6"/>
      <sheetName val="TLg_CN&amp;Laixe_(2)6"/>
      <sheetName val="TLg_Laitau6"/>
      <sheetName val="TLg_Laitau_(2)6"/>
      <sheetName val="CTKL_KTX_HT5"/>
      <sheetName val="Chi_tiet6"/>
      <sheetName val="Bang_3_Chi_tiet_phan_Dz6"/>
      <sheetName val="KHOI_LUONG6"/>
      <sheetName val="subcon_sched6"/>
      <sheetName val="NHÀ_NHẬP_LIỆU5"/>
      <sheetName val="MÓNG_SILO5"/>
      <sheetName val="HVAC_BLOCK_B46"/>
      <sheetName val="2_Chiet_tinh5"/>
      <sheetName val="BẢNG_KHỐI_LƯỢNG_TỔNG_HỢP5"/>
      <sheetName val="CP_Khac_cuoc_VC5"/>
      <sheetName val="Budget_Code5"/>
      <sheetName val="Tong_du_toan5"/>
      <sheetName val="Bill_2_-_ketcau5"/>
      <sheetName val="13-Cốt_thép_(10mm&lt;D≤18mm)_FO165"/>
      <sheetName val="du_lieu_du_toan5"/>
      <sheetName val="Chi_tiet_lan_can5"/>
      <sheetName val="D_&amp;_W_sizes5"/>
      <sheetName val="BOQ_THAN5"/>
      <sheetName val="Purchase_Order5"/>
      <sheetName val="Analisa_&amp;_Upah5"/>
      <sheetName val="DL_ĐẦU_VÀO5"/>
      <sheetName val="Du_lieu6"/>
      <sheetName val="cash_budget5"/>
      <sheetName val="1_MONG_1-25"/>
      <sheetName val="Luong_NII5"/>
      <sheetName val="DINH_MUC_THI_NGHIEM5"/>
      <sheetName val="Luong_NI5"/>
      <sheetName val="Phan_tich5"/>
      <sheetName val="CT_Thang_Mo5"/>
      <sheetName val="CT__PL5"/>
      <sheetName val="dongia__2_5"/>
      <sheetName val="Thép_CKN5"/>
      <sheetName val="GOC-KO_IN5"/>
      <sheetName val="MAU_8A5"/>
      <sheetName val="MAU_8B5"/>
      <sheetName val="MAU_95"/>
      <sheetName val="MAU_105"/>
      <sheetName val="sochitiettaikhoan_5"/>
      <sheetName val="Share_price_data5"/>
      <sheetName val="19_35"/>
      <sheetName val="20_35"/>
      <sheetName val="Chieu_4_35"/>
      <sheetName val="Cow_req5"/>
      <sheetName val="TỔNG_HỢP5"/>
      <sheetName val="14-LẦN_3-CHIỀU5"/>
      <sheetName val="14-LẦN_1-SÁNG5"/>
      <sheetName val="14-LẦN_2-TRƯA5"/>
      <sheetName val="1_3+1_4-TOTAL_-_Ko_IN5"/>
      <sheetName val="2_1-LẦN_3-CHIỀU5"/>
      <sheetName val="2_1-LẦN_1-SÁNG5"/>
      <sheetName val="2_1-LẦN_2-TRƯA5"/>
      <sheetName val="2_1-TOTAL-Ko_IN5"/>
      <sheetName val="1_3(TMR_4)5"/>
      <sheetName val="CHO_DE5"/>
      <sheetName val="1_1+1_2+2_2+2_3(TMR_3)5"/>
      <sheetName val="CK1+CK2_(VS_SAN_CHOI_23)5"/>
      <sheetName val="CK1+CK2_(2)5"/>
      <sheetName val="12-16_THÁNG5"/>
      <sheetName val="CAN_SỮA5"/>
      <sheetName val="54+55+56(SAU_CAI_SỮA-6)5"/>
      <sheetName val="BÊ_71-90_NGÀY5"/>
      <sheetName val="BÊ_12-16_tháng5"/>
      <sheetName val="BÊ_6-125"/>
      <sheetName val="BÊ_1-35"/>
      <sheetName val="F01-BC_KHAU_PHAN_SANG_20_35"/>
      <sheetName val="F01-BC_KHAU_PHAN_CHIEU_19_35"/>
      <sheetName val="dinh_mưc_cty5"/>
      <sheetName val="Giá_thành5"/>
      <sheetName val="Thong_ke5"/>
      <sheetName val="Energy_for_milk_prod5"/>
      <sheetName val="DE_NGHI_XUAT_5"/>
      <sheetName val="phieu_xuat_mau5"/>
      <sheetName val="PHIEU_XUAT_CHIEU5"/>
      <sheetName val="11_rai_them_cỏ5"/>
      <sheetName val="PHU_LUC_02-_HDSD_CAC_BIEU_MAU5"/>
      <sheetName val="PhU_LUC_01-_MA_CAC_NHOM_BO5"/>
      <sheetName val="F03-BC_THUC_TRON_SANG_20_35"/>
      <sheetName val="F03-BC_THUC_TRON_CHIEU_19_35"/>
      <sheetName val="F02-BC_THEO_DOI_THUC_AN_DU5"/>
      <sheetName val="Tham_khao-_Bao_cao_xuat_thuc_a5"/>
      <sheetName val="02__PTDG5"/>
      <sheetName val="Bill_2-Road_HR23"/>
      <sheetName val="Bill_3_-_Softscape_HR23"/>
      <sheetName val="Nhap_VT_oto3"/>
      <sheetName val="dm_3663"/>
      <sheetName val="DM_60603"/>
      <sheetName val="Dự_thầu3"/>
      <sheetName val="DK1_Don_gia5"/>
      <sheetName val="Don_gia_(khong_in)5"/>
      <sheetName val="Dlieu_dau_vao5"/>
      <sheetName val="BANCO_(2)5"/>
      <sheetName val="MT_DPin_(2)5"/>
      <sheetName val="Chiết_tính5"/>
      <sheetName val="Du_tru_CP-Bieu_013"/>
      <sheetName val="TB_NẶNG3"/>
      <sheetName val="Bill_No_3_-_Prov__Sum_(Ph2&amp;3)3"/>
      <sheetName val="TH_TN3"/>
      <sheetName val="Income_Statement5"/>
      <sheetName val="Shareholders'_Equity5"/>
      <sheetName val="VC_xd3"/>
      <sheetName val="Gia_VLTB3"/>
      <sheetName val="B_Luong3"/>
      <sheetName val="C_May3"/>
      <sheetName val="AG_Pipe_Qty_Analysis3"/>
      <sheetName val="TK_chi_tiet3"/>
      <sheetName val="wk_prgs3"/>
      <sheetName val="Ma_don_vi3"/>
      <sheetName val="bang_cc3"/>
      <sheetName val="DG_14262"/>
      <sheetName val="Hao_phí3"/>
      <sheetName val="BẢNG_ÁP_GIÁ_(in)2"/>
      <sheetName val="NT_(KL)_IN2"/>
      <sheetName val="DOM_D22"/>
      <sheetName val="nhà_ăn2"/>
      <sheetName val="Công_nhật2"/>
      <sheetName val="btkt_cột2"/>
      <sheetName val="Ｎｏ_133"/>
      <sheetName val="DGchitiet_3"/>
      <sheetName val="CP_HMC3"/>
      <sheetName val="gui_BKCT2"/>
      <sheetName val="đọc_số3"/>
      <sheetName val="TH_các_CC2"/>
      <sheetName val="HỆ_THỐNG_PHÒNG_CHÁY_CHỮA_CHÁY3"/>
      <sheetName val="HỆ_THỐNG_CẤP_THOÁT_NƯỚC3"/>
      <sheetName val="HỆ_THỐNG_ĐHKK3"/>
      <sheetName val="MÁY_PHÁT_ĐIỆN3"/>
      <sheetName val="HỆ_THỐNG_ĐIỆN3"/>
      <sheetName val="Thiết_bị_chính3"/>
      <sheetName val="Structure_data3"/>
      <sheetName val="CP_Du_phong3"/>
      <sheetName val="THCP_Lap_dat3"/>
      <sheetName val="THCP_xay_dung3"/>
      <sheetName val="Tong_hop_kinh_phi3"/>
      <sheetName val="2_1Warehouse_13"/>
      <sheetName val="CHI_PHI3"/>
      <sheetName val="THEP_TAM3"/>
      <sheetName val="THEP_HÌNH3"/>
      <sheetName val="THEP_HINH3"/>
      <sheetName val="XA_GO3"/>
      <sheetName val="BANG_TRA3"/>
      <sheetName val="CĂN_HỘ_T16-17_3"/>
      <sheetName val="TRỤC_ĐỨNG_THOÁT_BẨN_T15-173"/>
      <sheetName val="TRỤC_ĐỨNG_TM_T15-173"/>
      <sheetName val="Móng,_nền_3"/>
      <sheetName val="Main_Bldg-Rev023"/>
      <sheetName val="D&amp;W_def_3"/>
      <sheetName val="Nhan_cong3"/>
      <sheetName val="Thiet_bi3"/>
      <sheetName val="Vat_tu3"/>
      <sheetName val="DM_ChiPhi3"/>
      <sheetName val="May_TC3"/>
      <sheetName val="TH_Kinh_phi3"/>
      <sheetName val="Ptvl_3"/>
      <sheetName val="1_Requisition(E)3"/>
      <sheetName val="TONG_HOP3"/>
      <sheetName val="Tổng_GT3"/>
      <sheetName val="Chi_tiết_KL3"/>
      <sheetName val="ca_máy3"/>
      <sheetName val="khấu_trừ_phạt3"/>
      <sheetName val="GT__KHAU_TRU3"/>
      <sheetName val="HAO_HUT_VAT_TU_(2)3"/>
      <sheetName val="cao_độ3"/>
      <sheetName val="Data_Wall3"/>
      <sheetName val="Dự_toán3"/>
      <sheetName val="Đơn_Giá_TH3"/>
      <sheetName val="Nhân_công3"/>
      <sheetName val="Phân_tích3"/>
      <sheetName val="C_P_Thiết_bị3"/>
      <sheetName val="T_H_Kinh_phí3"/>
      <sheetName val="Vật_tư3"/>
      <sheetName val="Trang_bìa3"/>
      <sheetName val="phan_tic_chi_tiet3"/>
      <sheetName val="Chi_tiet_cong_no3"/>
      <sheetName val="PHÁT_SINH_TẦNG_1_3"/>
      <sheetName val="PHÁT_SINH_TẦNG_23"/>
      <sheetName val="Hầm_chuyển_psinh3"/>
      <sheetName val="Ống_thẳng3"/>
      <sheetName val="Côn_thu3"/>
      <sheetName val="Vuông_tròn3"/>
      <sheetName val="Chân_rẽ3"/>
      <sheetName val="Chạc_ba3"/>
      <sheetName val="Don_gia_chi_tiet_DIEN_22"/>
      <sheetName val="0__Input2"/>
      <sheetName val="3__CNT2"/>
      <sheetName val="unit_price_list(M)2"/>
      <sheetName val="Theo_doi_Doanh_thu_20172"/>
      <sheetName val="Gia_vat_lieu2"/>
      <sheetName val="Chi_tiet_-tong_9_thang2"/>
      <sheetName val="1_2_Staff_Schedule2"/>
      <sheetName val="TH_VL,_NC,_DDHT_Thanhphuoc2"/>
      <sheetName val="1__Office2"/>
      <sheetName val="KL_THEP__GIAM_DO_DUNG_COUPLER2"/>
      <sheetName val="01_KL_THÉP_NHẬP_VỀ2"/>
      <sheetName val="2__NT_VLDV2"/>
      <sheetName val="GHI_CHU2"/>
      <sheetName val="1_BB_LMHT2"/>
      <sheetName val="Bê_tông_bảo_vệ2"/>
      <sheetName val="01__Data2"/>
      <sheetName val="Neo,_nối_cốt_thép_dầm,_cột2"/>
      <sheetName val="Uốn_móc_cốt_thép2"/>
      <sheetName val="Tiêu_chuẩn_cốt_thép2"/>
      <sheetName val="Doi_so2"/>
      <sheetName val="1_Civil_(Org)2"/>
      <sheetName val="Precios_unitarios_AXH2"/>
      <sheetName val="So_lieu_chung2"/>
      <sheetName val="Bill_Prelim-CDT2"/>
      <sheetName val="Bill_BPTC-CDT2"/>
      <sheetName val="Chi_tiết_BPTC2"/>
      <sheetName val="Bill_BPTC-CDT_(PA_MCT_CDT)2"/>
      <sheetName val="Chi_tiết_BPTC_(PA_MCT_CDT)2"/>
      <sheetName val="Thop_Ksat2"/>
      <sheetName val="Thu_hoi_2"/>
      <sheetName val="HM_chung2"/>
      <sheetName val="CP_xd-thiet_bi2"/>
      <sheetName val="TH-TN_LD_TB2"/>
      <sheetName val="CP_xaydung2"/>
      <sheetName val="Thao_ha_phu_kien2"/>
      <sheetName val="VL-NC-MTC_ket_cau2"/>
      <sheetName val="KHOI_LUONG_TONG2"/>
      <sheetName val="TK_22KV2"/>
      <sheetName val="DM_366-17772"/>
      <sheetName val="Thi_nhiem2"/>
      <sheetName val="Gia_goc_VT-TB2"/>
      <sheetName val="Gia_vc_den_chan_CT2"/>
      <sheetName val="culy_222"/>
      <sheetName val="Luong_20502"/>
      <sheetName val="ca_may_QN2"/>
      <sheetName val="TNHC1246_2"/>
      <sheetName val="Ca_may_TT06_20102"/>
      <sheetName val="Don_gia_VLXD_dia_phuong2"/>
      <sheetName val="Bang_luong_SCL2"/>
      <sheetName val="Dinh_muc_TN14262"/>
      <sheetName val="DM_336cai_tao2"/>
      <sheetName val="DANH_MỤC_HỒ_SƠ2"/>
      <sheetName val="GT_PHÁT_SINH_NGOÀI_HĐ2"/>
      <sheetName val="KL_PHÁT_SINH_2"/>
      <sheetName val="PS_NGOÀI_HĐ2"/>
      <sheetName val="GT_PHÁT_SINH_VƯỢT_HĐ2"/>
      <sheetName val="PS_TĂNG_GIẢM_TRONG_HĐ2"/>
      <sheetName val="DGCT_PHÁT_SINH2"/>
      <sheetName val="DGCT_TRẦN_NLV2"/>
      <sheetName val="DGKL_chi_tiết_NLV2"/>
      <sheetName val="DGKL_chi_tiết_NHN,NK2"/>
      <sheetName val="TG_KL2"/>
      <sheetName val="DGCT_SƠN_BẢ_TƯỜNG_NLV2"/>
      <sheetName val="DGKL_TRẦN_NHN2"/>
      <sheetName val="MTO_REV_2(ARMOR)2"/>
      <sheetName val="Cotthep_NPT2"/>
      <sheetName val="vl_nc_mtc2"/>
      <sheetName val="KL_thep_lam_sat2"/>
      <sheetName val="Tien_Thuong2"/>
      <sheetName val="NC_XL_6T_cuoi_01_CTy2"/>
      <sheetName val="Data_-6T_dau2"/>
      <sheetName val="Cong_6T2"/>
      <sheetName val="DM-VNT_ko_sd2"/>
      <sheetName val="Bảng_đo_bóc_KL_OLK-092"/>
      <sheetName val="6_3_CHI_TIET_OLK-092"/>
      <sheetName val="Tong_hop_vat_tu2"/>
      <sheetName val="PV_Graph_Data1"/>
      <sheetName val="Danh_mục1"/>
      <sheetName val="Q_A01_2-Sh2"/>
      <sheetName val="Dutoan_KL1"/>
      <sheetName val="doanh_thu1"/>
      <sheetName val="BTK-Dai_Hoc_Kien_Giang1"/>
      <sheetName val="1_San_2"/>
      <sheetName val="Chi_phi_van_chuyen2"/>
      <sheetName val="TLG_Type2"/>
      <sheetName val="KHOI_LUONG15-42"/>
      <sheetName val="B3A_-_TOWER_A2"/>
      <sheetName val="Annex_B2"/>
      <sheetName val="Dot_42"/>
      <sheetName val="4_CĂN2"/>
      <sheetName val="Dgia_vat_tu2"/>
      <sheetName val="Don_gia_III2"/>
      <sheetName val="D÷_liÖu2"/>
      <sheetName val="GIÁ_DỰ_THẦU_30_CĂN1"/>
      <sheetName val="Div26_-_Elect2"/>
      <sheetName val="2_CDPS2"/>
      <sheetName val="Heso_DZ2"/>
      <sheetName val="HRG_BHN2"/>
      <sheetName val="CĂN_ĐH2"/>
      <sheetName val="Don_gia_NC2"/>
      <sheetName val="DG_BINH_THUAN2"/>
      <sheetName val="7_Khau_tru_2"/>
      <sheetName val="DT_hợp_đồng1"/>
      <sheetName val="Bảng_KL_đợt_11"/>
      <sheetName val="DG_Chi_tiet1"/>
      <sheetName val="Kê_0,41"/>
      <sheetName val="TH_0,41"/>
      <sheetName val="Kê_221"/>
      <sheetName val="TH_221"/>
      <sheetName val="TBA_CAI_TAO1"/>
      <sheetName val="TBA_XDM1"/>
      <sheetName val="TONG_HOP_DU_TOAN1"/>
      <sheetName val="Thop_XAY_DUNG1"/>
      <sheetName val="CP_HANG_MUC_CHUNG1"/>
      <sheetName val="CHI_PHI_XD1"/>
      <sheetName val="CHI_PHI_THI_NGHIEM1"/>
      <sheetName val="VLDIEN_221"/>
      <sheetName val="Dao_dat1"/>
      <sheetName val="TH_Denbu1"/>
      <sheetName val="Do_ve_DC1"/>
      <sheetName val="TH_Bommin1"/>
      <sheetName val="CHI_PHI_THI_NGHIEM-LD_thiet_bi1"/>
      <sheetName val="Luong_TT011"/>
      <sheetName val="Camay_QB1"/>
      <sheetName val="gia_ca_may_BXD1"/>
      <sheetName val="BANG_LUONG_KY_SU1"/>
      <sheetName val="Bang_luong_NHOM_I1"/>
      <sheetName val="Bangluong_NHOM_II_1"/>
      <sheetName val="09-GIA_nhien_lieu-ko_in1"/>
      <sheetName val="Tinh_V_cot_chiem_cho1"/>
      <sheetName val="ĐM_13541"/>
      <sheetName val="KHOAN_MAU1"/>
      <sheetName val="ĐO_ĐỊA_VẬT_LÝ1"/>
      <sheetName val="khoan_tiep_dia1"/>
      <sheetName val="DZ_22KV1"/>
      <sheetName val="_1710_HOINGHINLD1"/>
      <sheetName val="99_(2)1"/>
      <sheetName val="134_1"/>
      <sheetName val="DG_49701"/>
      <sheetName val="Financ__Overview1"/>
      <sheetName val="TINH_GIA_-_SAN_XUAT_Vertico1"/>
      <sheetName val="13_BANG_CT1"/>
      <sheetName val="14_MMUS_GIUA_NHIP1"/>
      <sheetName val="4_HSPBngang1"/>
      <sheetName val="6_Tinh_tai1"/>
      <sheetName val="2_NSl1"/>
      <sheetName val="17_US_CHU_tho_a_b1"/>
      <sheetName val="15_MMUS_GOI1"/>
      <sheetName val="Summary_Sheet1"/>
      <sheetName val="Finishing-Tower_A1"/>
      <sheetName val="Finishing-Tower_B1"/>
      <sheetName val="Finishing-Tower_C1"/>
      <sheetName val="Finishing-Tower_D1"/>
      <sheetName val="MEP-Tower_A1"/>
      <sheetName val="MEP-Tower_B1"/>
      <sheetName val="MEP-Tower_C1"/>
      <sheetName val="MEP-Tower_D1"/>
      <sheetName val="Cost_Report_Sum1"/>
      <sheetName val="Detail_Cost_Sum1"/>
      <sheetName val="RVO-VO_Sum1"/>
      <sheetName val="Potential_VOs_Sum1"/>
      <sheetName val="Cash_Flow_Sum1"/>
      <sheetName val="B-2__(DPP)2"/>
      <sheetName val="CAP_NUOC1"/>
      <sheetName val="cấp_nước_trục_nhà_vs1"/>
      <sheetName val="THOAT_NUOC1"/>
      <sheetName val="THOAT_MUA1"/>
      <sheetName val="Cáp_phòng1"/>
      <sheetName val="TMC_ĐIỆN_Phi1"/>
      <sheetName val="TMC_Tổng1"/>
      <sheetName val="TH_Đèn_Phòng_L11"/>
      <sheetName val="TH_Đèn_Hầm_L11"/>
      <sheetName val="TỦ_MODULE_T11"/>
      <sheetName val="Huong_dan1"/>
      <sheetName val="gia_vt,nc,may1"/>
      <sheetName val="Bieu_gia_HD1"/>
      <sheetName val="Tổng_hợp_KPHM1"/>
      <sheetName val="5_2_1_Đo_bóc_KL_OLK-061"/>
      <sheetName val="Dinh_muc1"/>
      <sheetName val="KS_tuyen1"/>
      <sheetName val="Bang_chiet_tinh_TBA1"/>
      <sheetName val="MB_DT_021"/>
      <sheetName val="So_sanh1"/>
      <sheetName val="EQUIP_LIST1"/>
      <sheetName val="Electrical_Works1"/>
      <sheetName val="H_T__INCOMING_SYSTEM1"/>
      <sheetName val="THONG_SO1"/>
      <sheetName val="Đơn_giá_chi_tiết_TN_391"/>
      <sheetName val="DT__NHA_XUONG1"/>
      <sheetName val="4_2_1_Đo_bóc_KL_OLK-061"/>
      <sheetName val="4_1_1_CHI_TIET_OLK-061"/>
      <sheetName val="BU_LONG1"/>
      <sheetName val="Cash_Flow1"/>
      <sheetName val="Thuyết_minh1"/>
      <sheetName val="Đơn_giá_máy1"/>
      <sheetName val="Tính_giá_NC1"/>
      <sheetName val="SL_cước1"/>
      <sheetName val="CFA"/>
      <sheetName val="TKLD"/>
      <sheetName val="NHOM KINH"/>
      <sheetName val="Cot"/>
      <sheetName val="KEILA TP 2020-07"/>
      <sheetName val="CFA (ME)"/>
      <sheetName val="MEP Building"/>
      <sheetName val="lookups"/>
      <sheetName val="QSUM"/>
      <sheetName val="Gia-VL"/>
      <sheetName val="chitietCS"/>
      <sheetName val="chitietTD"/>
      <sheetName val="PL02"/>
      <sheetName val="Chênh lệch máy thi công"/>
      <sheetName val="Chênh lệch nhân công"/>
      <sheetName val="Chênh lệch vật liệu"/>
      <sheetName val="DoanhNghiệp"/>
      <sheetName val="ThôngTin"/>
      <sheetName val="BP"/>
      <sheetName val="CPK"/>
      <sheetName val="B3A-APARTMENT"/>
      <sheetName val="AASHTO92"/>
      <sheetName val="Don gia XD"/>
      <sheetName val="NTKL"/>
      <sheetName val="재료비단가(VALVE)"/>
      <sheetName val="BOM-13.11-Other(PS1+PS2)"/>
      <sheetName val="Tra_thep"/>
      <sheetName val="PAINT_SPEC"/>
      <sheetName val="SCHEDULE"/>
      <sheetName val="0.Data"/>
      <sheetName val="0.Data_new"/>
      <sheetName val="WEIGHT"/>
      <sheetName val="Overview"/>
      <sheetName val="調整項目マスタ"/>
      <sheetName val="LUONG SCL"/>
      <sheetName val="CFS3"/>
      <sheetName val="HERD_MOVEMENTFARM13"/>
      <sheetName val="HERD_MOVEMENTFARM23"/>
      <sheetName val="CALVES_2-43"/>
      <sheetName val="Cavles_2-43"/>
      <sheetName val="CALVES_4-73"/>
      <sheetName val="HEIFER_7-12m3"/>
      <sheetName val="HEIFER_12+3"/>
      <sheetName val="FRESH_COW_2017-183"/>
      <sheetName val="HP_COW_20183"/>
      <sheetName val="LP_COW_2017-183"/>
      <sheetName val="DRY_COW3"/>
      <sheetName val="FIELD_CROPS3"/>
      <sheetName val="Gia_VT-TB1"/>
      <sheetName val="noi_suy_xa1"/>
      <sheetName val="noi_suy_xa_thu_hoi1"/>
      <sheetName val="¥_1"/>
      <sheetName val="CHITIET_VL-NCHT1_(2)"/>
      <sheetName val="Unit_price"/>
      <sheetName val="Bill_No_1_61"/>
      <sheetName val="Bill_No_1_101"/>
      <sheetName val="Bill_No_3_31"/>
      <sheetName val="Bill_No_1_41"/>
      <sheetName val="Bill_No_1_71"/>
      <sheetName val="Summary_Bill_No__31"/>
      <sheetName val="3__KC_-_PODIUM"/>
      <sheetName val="Tien_Luong"/>
      <sheetName val="Chiet_tinh_dz35"/>
      <sheetName val="Bù_giá_CM"/>
      <sheetName val="Tiên_lượng1"/>
      <sheetName val="Breakdown_(B)"/>
      <sheetName val="U_P_Breakdown"/>
      <sheetName val="Unit_price(Updateting)"/>
      <sheetName val="CTDZ6kv_(gd1)_"/>
      <sheetName val="CTDZ_0_4+cto_(GD1)"/>
      <sheetName val="CTTBA_(gd1)"/>
      <sheetName val="03_Detailed"/>
      <sheetName val="01_Bid_Price_summary"/>
      <sheetName val="Home_Office_Manhours"/>
      <sheetName val="Field_SPV_Barchart"/>
      <sheetName val="IMF_Code"/>
      <sheetName val="Subsidiary_Calculation"/>
      <sheetName val="caocot"/>
      <sheetName val="CTtr"/>
      <sheetName val="FF-2_(1)"/>
      <sheetName val="YTD_12'2003"/>
      <sheetName val="YTD_06'2003"/>
      <sheetName val="YTD_03'2003"/>
      <sheetName val="YTD_09'2003"/>
      <sheetName val="deferred_taxes"/>
      <sheetName val="Eqpmnt_Plng"/>
      <sheetName val="TRIAL_BALANCE"/>
      <sheetName val="DPR_31st_march"/>
      <sheetName val="current_month"/>
      <sheetName val="Blng__Vs_Coll_"/>
      <sheetName val="Phu_Bai_Bridge"/>
      <sheetName val="5_2_1_Đo_bóc_KL_OLK-10"/>
      <sheetName val="BẢNG_DIỄN_GIẢI_KL_(7)"/>
      <sheetName val="don_gia_1426"/>
      <sheetName val="Luong_BN"/>
      <sheetName val="Luong_TB"/>
      <sheetName val="Ca_may_TB"/>
      <sheetName val="Ca_máy_BN"/>
      <sheetName val="Vật_liệu"/>
      <sheetName val="LX_-TT05"/>
      <sheetName val="NC_Moi_TT05"/>
      <sheetName val="Bia_lot"/>
      <sheetName val="TH_DZ3511"/>
      <sheetName val="RAB_AR&amp;STR9"/>
      <sheetName val="chi_tiet_TBA9"/>
      <sheetName val="chi_tiet_C9"/>
      <sheetName val="Don_gia9"/>
      <sheetName val="DON_GIA_TRAM_(3)9"/>
      <sheetName val="XT_Buoc_38"/>
      <sheetName val="DON_GIA_CAN_THO11"/>
      <sheetName val="7606_DZ9"/>
      <sheetName val="Don_gia_chi_tiet9"/>
      <sheetName val="Customize_Your_Purchase_Order9"/>
      <sheetName val="CHITIET_VL-NC-TT_-1p9"/>
      <sheetName val="CHITIET_VL-NC-TT-3p8"/>
      <sheetName val="TONG_HOP_VL-NC_TT9"/>
      <sheetName val="KPVC-BD_9"/>
      <sheetName val="dongia_(2)8"/>
      <sheetName val="Adix_A8"/>
      <sheetName val="Ky_Lam_Bridge8"/>
      <sheetName val="Provisional_Sums_Item8"/>
      <sheetName val="Gas_Pressure_Welding8"/>
      <sheetName val="General_Item&amp;General_Requireme8"/>
      <sheetName val="General_Items8"/>
      <sheetName val="Regenral_Requirements8"/>
      <sheetName val="HĐ_ngoài8"/>
      <sheetName val="Ng_hàng_xà+bulong8"/>
      <sheetName val="chiet_tinh8"/>
      <sheetName val="S-curve_8"/>
      <sheetName val="DM_60618"/>
      <sheetName val="CT_vat_lieu8"/>
      <sheetName val="So_doi_chieu_LC8"/>
      <sheetName val="Bang_3_Chi_tiet_phan_Dz7"/>
      <sheetName val="Commercial_value8"/>
      <sheetName val="project_management8"/>
      <sheetName val="REINF_8"/>
      <sheetName val="Rates_20098"/>
      <sheetName val="Du_toan8"/>
      <sheetName val="MAIN_GATE_HOUSE8"/>
      <sheetName val="TONG_HOP_VL-NC8"/>
      <sheetName val="Bang_KL8"/>
      <sheetName val="MH_RATE8"/>
      <sheetName val="07Base_Cost7"/>
      <sheetName val="rate_material7"/>
      <sheetName val="DG_thep_ma_kem8"/>
      <sheetName val="Lcau_-_Lxuc8"/>
      <sheetName val="Equip_7"/>
      <sheetName val="A1_CN7"/>
      <sheetName val="Đầu_vào7"/>
      <sheetName val="Chi_tiet_XD_TBA7"/>
      <sheetName val="Trạm_biến_áp7"/>
      <sheetName val="Đơn_Giá_7"/>
      <sheetName val="CT-0_4KV7"/>
      <sheetName val="Chenh_lech_vat_tu7"/>
      <sheetName val="Diện_tích7"/>
      <sheetName val="1_Khái_toán7"/>
      <sheetName val="TONG_HOP_T5_19987"/>
      <sheetName val="KL_Chi_tiết_Xây_tô7"/>
      <sheetName val="DG_DZ8"/>
      <sheetName val="DG_TBA8"/>
      <sheetName val="Xay_lapduongR37"/>
      <sheetName val="HÐ_ngoài8"/>
      <sheetName val="DM_677"/>
      <sheetName val="Data_Input8"/>
      <sheetName val="Bill_1_Quy_dinh_chung7"/>
      <sheetName val="1_R18_BF7"/>
      <sheetName val="6_External_works-R187"/>
      <sheetName val="Gia_vat_tu7"/>
      <sheetName val="Elect_(3)7"/>
      <sheetName val="plan&amp;section_of_foundation7"/>
      <sheetName val="design_criteria7"/>
      <sheetName val="Bond_수수료_계산_포맷7"/>
      <sheetName val="ITB_COST7"/>
      <sheetName val="4_PTDG7"/>
      <sheetName val="LV_data7"/>
      <sheetName val="Chi_tiet_KL7"/>
      <sheetName val="Tổng_hợp_KL7"/>
      <sheetName val="04_-_XUONG_DET_B7"/>
      <sheetName val="Phan_khai_KLuong7"/>
      <sheetName val="_037"/>
      <sheetName val="chieu_day_san7"/>
      <sheetName val="Podium_Concrete_Works7"/>
      <sheetName val="KLCT-_TOWER7"/>
      <sheetName val="KLCT-_PODIUM7"/>
      <sheetName val="Gia_thanh_chuoi_su7"/>
      <sheetName val="Tiep_dia7"/>
      <sheetName val="Don_gia_vung_III-Can_Tho7"/>
      <sheetName val="Area_Cal7"/>
      <sheetName val="PAGE_17"/>
      <sheetName val="EIRR&gt;_27"/>
      <sheetName val="Đầu_tư7"/>
      <sheetName val="Project_Data7"/>
      <sheetName val="6787CWFASE2CASE2_00_xls7"/>
      <sheetName val="Bill_02_-_Xay_gach-Pou_7"/>
      <sheetName val="Bill_03-Chống_thấm-Pou7"/>
      <sheetName val="Bill_04-Kim_loại-Pou7"/>
      <sheetName val="Bill_05_-_Hoan_thien-Pou_7"/>
      <sheetName val="Bill_02_-_Xay_gach-Tower7"/>
      <sheetName val="Bill_03-Chống_thấm-Tower7"/>
      <sheetName val="Bill_04-Kim_loại-Tower7"/>
      <sheetName val="Bill_05_-_Hoan_thien-Tower7"/>
      <sheetName val="KL-_KHAC7"/>
      <sheetName val="BILL_3_-_KẾT_CẤU_HẦM7"/>
      <sheetName val="PTĐG_LTBT7"/>
      <sheetName val="CTG-PRECHEx1_47"/>
      <sheetName val="CTG-AB_(2)7"/>
      <sheetName val="CTG-AB_(3)7"/>
      <sheetName val="CTG-PLP-1_087"/>
      <sheetName val="Pre_Đội_nhóm7"/>
      <sheetName val="Vat_tu_XD7"/>
      <sheetName val="Tower_-_Concrete_Works7"/>
      <sheetName val="Bill-04_ket_cau_thap-_UNI7"/>
      <sheetName val="Loại_Vật_tư7"/>
      <sheetName val="TH_Vat_tu7"/>
      <sheetName val="dg_tphcm7"/>
      <sheetName val="T_KÊ_K_CẤU7"/>
      <sheetName val="Bill_01_-_CTN7"/>
      <sheetName val="Bill_2_2_Villa_2_beds7"/>
      <sheetName val="A1,_May7"/>
      <sheetName val="Vat_lieu7"/>
      <sheetName val="Bang_trong_luong_rieng_thep7"/>
      <sheetName val="6PILE__(돌출)7"/>
      <sheetName val="gia_cong_tac7"/>
      <sheetName val="Measure_13067"/>
      <sheetName val="_Bill_5-Earthing_2_-_Add_Works7"/>
      <sheetName val="Cước_VC_+_ĐM_CP_Tư_vấn7"/>
      <sheetName val="Hệ_số7"/>
      <sheetName val="DETAIL_7"/>
      <sheetName val="GV1-D13_(Casement_door)7"/>
      <sheetName val="ESTI_7"/>
      <sheetName val="CẤP_THOÁT_NƯỚC7"/>
      <sheetName val="TH_MTC7"/>
      <sheetName val="TH_N_Cong7"/>
      <sheetName val="THDT_goi_thau_TB7"/>
      <sheetName val="Tien_do_TV7"/>
      <sheetName val="Harga_ME_7"/>
      <sheetName val="Analisa_Gabungan7"/>
      <sheetName val="bridge_#_17"/>
      <sheetName val="Isolasi_Luar_Dalam7"/>
      <sheetName val="Isolasi_Luar7"/>
      <sheetName val="KL_san_lap7"/>
      <sheetName val="Chi_tiet7"/>
      <sheetName val="sochitiettaikhoan_6"/>
      <sheetName val="Share_price_data6"/>
      <sheetName val="19_36"/>
      <sheetName val="20_36"/>
      <sheetName val="Chieu_4_36"/>
      <sheetName val="Cow_req6"/>
      <sheetName val="TỔNG_HỢP6"/>
      <sheetName val="14-LẦN_3-CHIỀU6"/>
      <sheetName val="14-LẦN_1-SÁNG6"/>
      <sheetName val="14-LẦN_2-TRƯA6"/>
      <sheetName val="1_3+1_4-TOTAL_-_Ko_IN6"/>
      <sheetName val="2_1-LẦN_3-CHIỀU6"/>
      <sheetName val="2_1-LẦN_1-SÁNG6"/>
      <sheetName val="2_1-LẦN_2-TRƯA6"/>
      <sheetName val="2_1-TOTAL-Ko_IN6"/>
      <sheetName val="1_3(TMR_4)6"/>
      <sheetName val="CHO_DE6"/>
      <sheetName val="1_1+1_2+2_2+2_3(TMR_3)6"/>
      <sheetName val="CK1+CK2_(VS_SAN_CHOI_23)6"/>
      <sheetName val="CK1+CK2_(2)6"/>
      <sheetName val="12-16_THÁNG6"/>
      <sheetName val="CAN_SỮA6"/>
      <sheetName val="54+55+56(SAU_CAI_SỮA-6)6"/>
      <sheetName val="BÊ_71-90_NGÀY6"/>
      <sheetName val="BÊ_12-16_tháng6"/>
      <sheetName val="BÊ_6-126"/>
      <sheetName val="BÊ_1-36"/>
      <sheetName val="F01-BC_KHAU_PHAN_SANG_20_36"/>
      <sheetName val="F01-BC_KHAU_PHAN_CHIEU_19_36"/>
      <sheetName val="dinh_mưc_cty6"/>
      <sheetName val="Giá_thành6"/>
      <sheetName val="Thong_ke6"/>
      <sheetName val="Energy_for_milk_prod6"/>
      <sheetName val="DE_NGHI_XUAT_6"/>
      <sheetName val="phieu_xuat_mau6"/>
      <sheetName val="PHIEU_XUAT_CHIEU6"/>
      <sheetName val="11_rai_them_cỏ6"/>
      <sheetName val="PHU_LUC_02-_HDSD_CAC_BIEU_MAU6"/>
      <sheetName val="PhU_LUC_01-_MA_CAC_NHOM_BO6"/>
      <sheetName val="F03-BC_THUC_TRON_SANG_20_36"/>
      <sheetName val="F03-BC_THUC_TRON_CHIEU_19_36"/>
      <sheetName val="F02-BC_THEO_DOI_THUC_AN_DU6"/>
      <sheetName val="Tham_khao-_Bao_cao_xuat_thuc_a6"/>
      <sheetName val="Chenh_lech_ca_may7"/>
      <sheetName val="TLg_CN&amp;Laixe7"/>
      <sheetName val="TLg_CN&amp;Laixe_(2)7"/>
      <sheetName val="TLg_Laitau7"/>
      <sheetName val="TLg_Laitau_(2)7"/>
      <sheetName val="KHOI_LUONG7"/>
      <sheetName val="Equipment_list_(PAC)7"/>
      <sheetName val="TINH_KHOI_LUONG7"/>
      <sheetName val="DATA_BASE7"/>
      <sheetName val="BẢNG_KHỐI_LƯỢNG_TỔNG_HỢP6"/>
      <sheetName val="Buy_vs__Lease_Car7"/>
      <sheetName val="CP_Khac_cuoc_VC6"/>
      <sheetName val="Budget_Code6"/>
      <sheetName val="CTKL_KTX_HT6"/>
      <sheetName val="2_Chiet_tinh6"/>
      <sheetName val="subcon_sched7"/>
      <sheetName val="NHÀ_NHẬP_LIỆU6"/>
      <sheetName val="MÓNG_SILO6"/>
      <sheetName val="PRE_(E)7"/>
      <sheetName val="HVAC_BLOCK_B47"/>
      <sheetName val="Tong_du_toan6"/>
      <sheetName val="Bill_2_-_ketcau6"/>
      <sheetName val="13-Cốt_thép_(10mm&lt;D≤18mm)_FO166"/>
      <sheetName val="du_lieu_du_toan6"/>
      <sheetName val="BANCO_(2)6"/>
      <sheetName val="MT_DPin_(2)6"/>
      <sheetName val="Chi_tiet_lan_can6"/>
      <sheetName val="BOQ_THAN6"/>
      <sheetName val="DL_ĐẦU_VÀO6"/>
      <sheetName val="D_&amp;_W_sizes6"/>
      <sheetName val="Analisa_&amp;_Upah6"/>
      <sheetName val="Purchase_Order6"/>
      <sheetName val="Du_lieu7"/>
      <sheetName val="Phan_tich6"/>
      <sheetName val="Luong_NII6"/>
      <sheetName val="DINH_MUC_THI_NGHIEM6"/>
      <sheetName val="Luong_NI6"/>
      <sheetName val="CT_Thang_Mo6"/>
      <sheetName val="CT__PL6"/>
      <sheetName val="dongia__2_6"/>
      <sheetName val="Thép_CKN6"/>
      <sheetName val="GOC-KO_IN6"/>
      <sheetName val="MAU_8A6"/>
      <sheetName val="MAU_8B6"/>
      <sheetName val="MAU_96"/>
      <sheetName val="MAU_106"/>
      <sheetName val="cash_budget6"/>
      <sheetName val="Dlieu_dau_vao6"/>
      <sheetName val="CHI_PHI4"/>
      <sheetName val="02__PTDG6"/>
      <sheetName val="Chiết_tính6"/>
      <sheetName val="DK1_Don_gia6"/>
      <sheetName val="Income_Statement6"/>
      <sheetName val="Shareholders'_Equity6"/>
      <sheetName val="VC_xd4"/>
      <sheetName val="Gia_VLTB4"/>
      <sheetName val="B_Luong4"/>
      <sheetName val="C_May4"/>
      <sheetName val="Don_gia_(khong_in)6"/>
      <sheetName val="1_MONG_1-26"/>
      <sheetName val="TB_NẶNG4"/>
      <sheetName val="Du_tru_CP-Bieu_014"/>
      <sheetName val="dm_3664"/>
      <sheetName val="DM_60604"/>
      <sheetName val="Dự_thầu4"/>
      <sheetName val="Nhap_VT_oto4"/>
      <sheetName val="Hao_phí4"/>
      <sheetName val="Ma_don_vi4"/>
      <sheetName val="bang_cc4"/>
      <sheetName val="Structure_data4"/>
      <sheetName val="TH_TN4"/>
      <sheetName val="Bill_No_3_-_Prov__Sum_(Ph2&amp;3)4"/>
      <sheetName val="đọc_số4"/>
      <sheetName val="CP_Du_phong4"/>
      <sheetName val="THCP_Lap_dat4"/>
      <sheetName val="THCP_xay_dung4"/>
      <sheetName val="Tong_hop_kinh_phi4"/>
      <sheetName val="CP_HMC4"/>
      <sheetName val="HỆ_THỐNG_PHÒNG_CHÁY_CHỮA_CHÁY4"/>
      <sheetName val="HỆ_THỐNG_CẤP_THOÁT_NƯỚC4"/>
      <sheetName val="HỆ_THỐNG_ĐHKK4"/>
      <sheetName val="MÁY_PHÁT_ĐIỆN4"/>
      <sheetName val="HỆ_THỐNG_ĐIỆN4"/>
      <sheetName val="Thiết_bị_chính4"/>
      <sheetName val="Ｎｏ_134"/>
      <sheetName val="DGchitiet_4"/>
      <sheetName val="wk_prgs4"/>
      <sheetName val="AG_Pipe_Qty_Analysis4"/>
      <sheetName val="2_1Warehouse_14"/>
      <sheetName val="CĂN_HỘ_T16-17_4"/>
      <sheetName val="TRỤC_ĐỨNG_THOÁT_BẨN_T15-174"/>
      <sheetName val="TRỤC_ĐỨNG_TM_T15-174"/>
      <sheetName val="TK_chi_tiet4"/>
      <sheetName val="Bill_2-Road_HR24"/>
      <sheetName val="Bill_3_-_Softscape_HR24"/>
      <sheetName val="THEP_TAM4"/>
      <sheetName val="THEP_HÌNH4"/>
      <sheetName val="THEP_HINH4"/>
      <sheetName val="XA_GO4"/>
      <sheetName val="BANG_TRA4"/>
      <sheetName val="Main_Bldg-Rev024"/>
      <sheetName val="D&amp;W_def_4"/>
      <sheetName val="Nhan_cong4"/>
      <sheetName val="Thiet_bi4"/>
      <sheetName val="Vat_tu4"/>
      <sheetName val="DM_ChiPhi4"/>
      <sheetName val="May_TC4"/>
      <sheetName val="TH_Kinh_phi4"/>
      <sheetName val="Ptvl_4"/>
      <sheetName val="Móng,_nền_4"/>
      <sheetName val="1_Requisition(E)4"/>
      <sheetName val="So_lieu_chung3"/>
      <sheetName val="Q_A01_2-Sh3"/>
      <sheetName val="DG_14263"/>
      <sheetName val="Dự_toán4"/>
      <sheetName val="Đơn_Giá_TH4"/>
      <sheetName val="Nhân_công4"/>
      <sheetName val="Phân_tích4"/>
      <sheetName val="C_P_Thiết_bị4"/>
      <sheetName val="T_H_Kinh_phí4"/>
      <sheetName val="Vật_tư4"/>
      <sheetName val="Trang_bìa4"/>
      <sheetName val="phan_tic_chi_tiet4"/>
      <sheetName val="TONG_HOP4"/>
      <sheetName val="Tổng_GT4"/>
      <sheetName val="Chi_tiết_KL4"/>
      <sheetName val="khấu_trừ_phạt4"/>
      <sheetName val="GT__KHAU_TRU4"/>
      <sheetName val="HAO_HUT_VAT_TU_(2)4"/>
      <sheetName val="cao_độ4"/>
      <sheetName val="Data_Wall4"/>
      <sheetName val="3__CNT3"/>
      <sheetName val="unit_price_list(M)3"/>
      <sheetName val="Theo_doi_Doanh_thu_20173"/>
      <sheetName val="Gia_vat_lieu3"/>
      <sheetName val="gui_BKCT3"/>
      <sheetName val="Precios_unitarios_AXH3"/>
      <sheetName val="Chi_tiet_cong_no4"/>
      <sheetName val="PHÁT_SINH_TẦNG_1_4"/>
      <sheetName val="PHÁT_SINH_TẦNG_24"/>
      <sheetName val="Hầm_chuyển_psinh4"/>
      <sheetName val="Ống_thẳng4"/>
      <sheetName val="Côn_thu4"/>
      <sheetName val="Vuông_tròn4"/>
      <sheetName val="Chân_rẽ4"/>
      <sheetName val="Chạc_ba4"/>
      <sheetName val="Danh_mục2"/>
      <sheetName val="PV_Graph_Data2"/>
      <sheetName val="1_2_Staff_Schedule3"/>
      <sheetName val="BẢNG_ÁP_GIÁ_(in)3"/>
      <sheetName val="NT_(KL)_IN3"/>
      <sheetName val="DOM_D23"/>
      <sheetName val="nhà_ăn3"/>
      <sheetName val="Công_nhật3"/>
      <sheetName val="btkt_cột3"/>
      <sheetName val="Bảng_đo_bóc_KL_OLK-093"/>
      <sheetName val="6_3_CHI_TIET_OLK-093"/>
      <sheetName val="BTK-Dai_Hoc_Kien_Giang2"/>
      <sheetName val="0__Input3"/>
      <sheetName val="TH_các_CC3"/>
      <sheetName val="Don_gia_chi_tiet_DIEN_23"/>
      <sheetName val="Chi_tiet_-tong_9_thang3"/>
      <sheetName val="TH_VL,_NC,_DDHT_Thanhphuoc3"/>
      <sheetName val="1__Office3"/>
      <sheetName val="KL_THEP__GIAM_DO_DUNG_COUPLER3"/>
      <sheetName val="01_KL_THÉP_NHẬP_VỀ3"/>
      <sheetName val="2__NT_VLDV3"/>
      <sheetName val="GHI_CHU3"/>
      <sheetName val="1_BB_LMHT3"/>
      <sheetName val="Bê_tông_bảo_vệ3"/>
      <sheetName val="01__Data3"/>
      <sheetName val="Neo,_nối_cốt_thép_dầm,_cột3"/>
      <sheetName val="Uốn_móc_cốt_thép3"/>
      <sheetName val="Tiêu_chuẩn_cốt_thép3"/>
      <sheetName val="Doi_so3"/>
      <sheetName val="1_Civil_(Org)3"/>
      <sheetName val="Bill_Prelim-CDT3"/>
      <sheetName val="Bill_BPTC-CDT3"/>
      <sheetName val="Chi_tiết_BPTC3"/>
      <sheetName val="Bill_BPTC-CDT_(PA_MCT_CDT)3"/>
      <sheetName val="Chi_tiết_BPTC_(PA_MCT_CDT)3"/>
      <sheetName val="Thop_Ksat3"/>
      <sheetName val="Thu_hoi_3"/>
      <sheetName val="HM_chung3"/>
      <sheetName val="CP_xd-thiet_bi3"/>
      <sheetName val="TH-TN_LD_TB3"/>
      <sheetName val="CP_xaydung3"/>
      <sheetName val="Thao_ha_phu_kien3"/>
      <sheetName val="VL-NC-MTC_ket_cau3"/>
      <sheetName val="KHOI_LUONG_TONG3"/>
      <sheetName val="TK_22KV3"/>
      <sheetName val="DM_366-17773"/>
      <sheetName val="Thi_nhiem3"/>
      <sheetName val="Gia_goc_VT-TB3"/>
      <sheetName val="Gia_vc_den_chan_CT3"/>
      <sheetName val="culy_223"/>
      <sheetName val="Luong_20503"/>
      <sheetName val="ca_may_QN3"/>
      <sheetName val="TNHC1246_3"/>
      <sheetName val="Ca_may_TT06_20103"/>
      <sheetName val="Don_gia_VLXD_dia_phuong3"/>
      <sheetName val="Bang_luong_SCL3"/>
      <sheetName val="Dinh_muc_TN14263"/>
      <sheetName val="DM_336cai_tao3"/>
      <sheetName val="MTO_REV_2(ARMOR)3"/>
      <sheetName val="Dutoan_KL2"/>
      <sheetName val="doanh_thu2"/>
      <sheetName val="KHOI_LUONG15-43"/>
      <sheetName val="DANH_MỤC_HỒ_SƠ3"/>
      <sheetName val="GT_PHÁT_SINH_NGOÀI_HĐ3"/>
      <sheetName val="KL_PHÁT_SINH_3"/>
      <sheetName val="PS_NGOÀI_HĐ3"/>
      <sheetName val="GT_PHÁT_SINH_VƯỢT_HĐ3"/>
      <sheetName val="PS_TĂNG_GIẢM_TRONG_HĐ3"/>
      <sheetName val="DGCT_PHÁT_SINH3"/>
      <sheetName val="DGCT_TRẦN_NLV3"/>
      <sheetName val="DGKL_chi_tiết_NLV3"/>
      <sheetName val="DGKL_chi_tiết_NHN,NK3"/>
      <sheetName val="TG_KL3"/>
      <sheetName val="DGCT_SƠN_BẢ_TƯỜNG_NLV3"/>
      <sheetName val="DGKL_TRẦN_NHN3"/>
      <sheetName val="KL_thep_lam_sat3"/>
      <sheetName val="DM-VNT_ko_sd3"/>
      <sheetName val="B3A_-_TOWER_A3"/>
      <sheetName val="Annex_B3"/>
      <sheetName val="Cotthep_NPT3"/>
      <sheetName val="vl_nc_mtc3"/>
      <sheetName val="Tien_Thuong3"/>
      <sheetName val="NC_XL_6T_cuoi_01_CTy3"/>
      <sheetName val="Data_-6T_dau3"/>
      <sheetName val="Cong_6T3"/>
      <sheetName val="TLG_Type3"/>
      <sheetName val="Tong_hop_vat_tu3"/>
      <sheetName val="1_San_3"/>
      <sheetName val="Dot_43"/>
      <sheetName val="HRG_BHN3"/>
      <sheetName val="CĂN_ĐH3"/>
      <sheetName val="Chi_phi_van_chuyen3"/>
      <sheetName val="Dgia_vat_tu3"/>
      <sheetName val="Don_gia_III3"/>
      <sheetName val="D÷_liÖu3"/>
      <sheetName val="DT_hợp_đồng2"/>
      <sheetName val="Bảng_KL_đợt_12"/>
      <sheetName val="2_CDPS3"/>
      <sheetName val="Summary_Sheet2"/>
      <sheetName val="Finishing-Tower_A2"/>
      <sheetName val="Finishing-Tower_B2"/>
      <sheetName val="Finishing-Tower_C2"/>
      <sheetName val="Finishing-Tower_D2"/>
      <sheetName val="MEP-Tower_A2"/>
      <sheetName val="MEP-Tower_B2"/>
      <sheetName val="MEP-Tower_C2"/>
      <sheetName val="MEP-Tower_D2"/>
      <sheetName val="Cost_Report_Sum2"/>
      <sheetName val="Detail_Cost_Sum2"/>
      <sheetName val="RVO-VO_Sum2"/>
      <sheetName val="Potential_VOs_Sum2"/>
      <sheetName val="Cash_Flow_Sum2"/>
      <sheetName val="Heso_DZ3"/>
      <sheetName val="Bieu_gia_HD2"/>
      <sheetName val="Div26_-_Elect3"/>
      <sheetName val="7_Khau_tru_3"/>
      <sheetName val="4_CĂN3"/>
      <sheetName val="DG_BINH_THUAN3"/>
      <sheetName val="GIÁ_DỰ_THẦU_30_CĂN2"/>
      <sheetName val="DG_Chi_tiet2"/>
      <sheetName val="Kê_0,42"/>
      <sheetName val="TH_0,42"/>
      <sheetName val="Kê_222"/>
      <sheetName val="TH_222"/>
      <sheetName val="TBA_CAI_TAO2"/>
      <sheetName val="TBA_XDM2"/>
      <sheetName val="TONG_HOP_DU_TOAN2"/>
      <sheetName val="Thop_XAY_DUNG2"/>
      <sheetName val="CP_HANG_MUC_CHUNG2"/>
      <sheetName val="CHI_PHI_XD2"/>
      <sheetName val="CHI_PHI_THI_NGHIEM2"/>
      <sheetName val="VLDIEN_222"/>
      <sheetName val="Dao_dat2"/>
      <sheetName val="TH_Denbu2"/>
      <sheetName val="Do_ve_DC2"/>
      <sheetName val="TH_Bommin2"/>
      <sheetName val="CHI_PHI_THI_NGHIEM-LD_thiet_bi2"/>
      <sheetName val="Luong_TT012"/>
      <sheetName val="Camay_QB2"/>
      <sheetName val="gia_ca_may_BXD2"/>
      <sheetName val="BANG_LUONG_KY_SU2"/>
      <sheetName val="Bang_luong_NHOM_I2"/>
      <sheetName val="Bangluong_NHOM_II_2"/>
      <sheetName val="09-GIA_nhien_lieu-ko_in2"/>
      <sheetName val="Tinh_V_cot_chiem_cho2"/>
      <sheetName val="ĐM_13542"/>
      <sheetName val="KHOAN_MAU2"/>
      <sheetName val="ĐO_ĐỊA_VẬT_LÝ2"/>
      <sheetName val="khoan_tiep_dia2"/>
      <sheetName val="DZ_22KV2"/>
      <sheetName val="_1710_HOINGHINLD2"/>
      <sheetName val="99_(2)2"/>
      <sheetName val="134_2"/>
      <sheetName val="DG_49702"/>
      <sheetName val="Don_gia_NC3"/>
      <sheetName val="B-2__(DPP)3"/>
      <sheetName val="CAP_NUOC2"/>
      <sheetName val="cấp_nước_trục_nhà_vs2"/>
      <sheetName val="THOAT_NUOC2"/>
      <sheetName val="THOAT_MUA2"/>
      <sheetName val="Cáp_phòng2"/>
      <sheetName val="TMC_ĐIỆN_Phi2"/>
      <sheetName val="TMC_Tổng2"/>
      <sheetName val="TH_Đèn_Phòng_L12"/>
      <sheetName val="TH_Đèn_Hầm_L12"/>
      <sheetName val="TỦ_MODULE_T12"/>
      <sheetName val="Financ__Overview2"/>
      <sheetName val="13_BANG_CT2"/>
      <sheetName val="14_MMUS_GIUA_NHIP2"/>
      <sheetName val="4_HSPBngang2"/>
      <sheetName val="6_Tinh_tai2"/>
      <sheetName val="2_NSl2"/>
      <sheetName val="17_US_CHU_tho_a_b2"/>
      <sheetName val="15_MMUS_GOI2"/>
      <sheetName val="TINH_GIA_-_SAN_XUAT_Vertico2"/>
      <sheetName val="gia_vt,nc,may2"/>
      <sheetName val="Huong_dan2"/>
      <sheetName val="Tổng_hợp_KPHM2"/>
      <sheetName val="5_2_1_Đo_bóc_KL_OLK-062"/>
      <sheetName val="MB_DT_022"/>
      <sheetName val="Dinh_muc2"/>
      <sheetName val="KS_tuyen2"/>
      <sheetName val="Bang_chiet_tinh_TBA2"/>
      <sheetName val="4_2_1_Đo_bóc_KL_OLK-062"/>
      <sheetName val="4_1_1_CHI_TIET_OLK-062"/>
      <sheetName val="Cash_Flow2"/>
      <sheetName val="So_sanh2"/>
      <sheetName val="HERD_MOVEMENTFARM14"/>
      <sheetName val="HERD_MOVEMENTFARM24"/>
      <sheetName val="CALVES_2-44"/>
      <sheetName val="Cavles_2-44"/>
      <sheetName val="CALVES_4-74"/>
      <sheetName val="HEIFER_7-12m4"/>
      <sheetName val="HEIFER_12+4"/>
      <sheetName val="FRESH_COW_2017-184"/>
      <sheetName val="HP_COW_20184"/>
      <sheetName val="LP_COW_2017-184"/>
      <sheetName val="DRY_COW4"/>
      <sheetName val="FIELD_CROPS4"/>
      <sheetName val="Tong_DT1"/>
      <sheetName val="phan_tich_don_gia1"/>
      <sheetName val="DT_san_XD-So_lieu_cu1"/>
      <sheetName val="EQUIP_LIST2"/>
      <sheetName val="Electrical_Works2"/>
      <sheetName val="H_T__INCOMING_SYSTEM2"/>
      <sheetName val="BU_LONG2"/>
      <sheetName val="THONG_SO2"/>
      <sheetName val="Đơn_giá_chi_tiết_TN_392"/>
      <sheetName val="DT__NHA_XUONG2"/>
      <sheetName val="Gia_VT-TB2"/>
      <sheetName val="noi_suy_xa2"/>
      <sheetName val="noi_suy_xa_thu_hoi2"/>
      <sheetName val="Tính_giá_NC2"/>
      <sheetName val="Tiên_lượng2"/>
      <sheetName val="SL_cước2"/>
      <sheetName val="Thuyết_minh2"/>
      <sheetName val="Đơn_giá_máy2"/>
      <sheetName val="¥_2"/>
      <sheetName val="FF-2_(1)1"/>
      <sheetName val="YTD_12'20031"/>
      <sheetName val="YTD_06'20031"/>
      <sheetName val="YTD_03'20031"/>
      <sheetName val="YTD_09'20031"/>
      <sheetName val="deferred_taxes1"/>
      <sheetName val="Eqpmnt_Plng1"/>
      <sheetName val="TRIAL_BALANCE1"/>
      <sheetName val="DPR_31st_march1"/>
      <sheetName val="current_month1"/>
      <sheetName val="Blng__Vs_Coll_1"/>
      <sheetName val="Unit_price1"/>
      <sheetName val="Bill_No_1_62"/>
      <sheetName val="Bill_No_1_102"/>
      <sheetName val="Bill_No_3_32"/>
      <sheetName val="Bill_No_1_42"/>
      <sheetName val="Bill_No_1_72"/>
      <sheetName val="Summary_Bill_No__32"/>
      <sheetName val="Bán_đợt_1_trang1"/>
      <sheetName val="Chiet_tinh_dz351"/>
      <sheetName val="3__KC_-_PODIUM1"/>
      <sheetName val="CTDZ6kv_(gd1)_1"/>
      <sheetName val="CTDZ_0_4+cto_(GD1)1"/>
      <sheetName val="CTTBA_(gd1)1"/>
      <sheetName val="03_Detailed1"/>
      <sheetName val="01_Bid_Price_summary1"/>
      <sheetName val="Home_Office_Manhours1"/>
      <sheetName val="Field_SPV_Barchart1"/>
      <sheetName val="Tien_Luong1"/>
      <sheetName val="Unit_price(Updateting)1"/>
      <sheetName val="Cost_List1"/>
      <sheetName val="Detail_Cost1"/>
      <sheetName val="IC_Price_New1"/>
      <sheetName val="Summary_Table1"/>
      <sheetName val="Sales_Person1"/>
      <sheetName val="Bidding_Entity1"/>
      <sheetName val="CHITIET_VL-NCHT1_(2)1"/>
      <sheetName val="Bù_giá_CM1"/>
      <sheetName val="Breakdown_(B)1"/>
      <sheetName val="U_P_Breakdown1"/>
      <sheetName val="IMF_Code1"/>
      <sheetName val="Subsidiary_Calculation1"/>
      <sheetName val="Phu_Bai_Bridge1"/>
      <sheetName val="5_2_1_Đo_bóc_KL_OLK-101"/>
      <sheetName val="BẢNG_DIỄN_GIẢI_KL_(7)1"/>
      <sheetName val="don_gia_14261"/>
      <sheetName val="Luong_BN1"/>
      <sheetName val="Luong_TB1"/>
      <sheetName val="Ca_may_TB1"/>
      <sheetName val="Ca_máy_BN1"/>
      <sheetName val="Vật_liệu1"/>
      <sheetName val="LX_-TT051"/>
      <sheetName val="NC_Moi_TT051"/>
      <sheetName val="Bia_lot1"/>
      <sheetName val="TH_DZ3512"/>
      <sheetName val="RAB_AR&amp;STR10"/>
      <sheetName val="chi_tiet_TBA10"/>
      <sheetName val="chi_tiet_C10"/>
      <sheetName val="Don_gia10"/>
      <sheetName val="DON_GIA_TRAM_(3)10"/>
      <sheetName val="XT_Buoc_39"/>
      <sheetName val="DON_GIA_CAN_THO12"/>
      <sheetName val="7606_DZ10"/>
      <sheetName val="Don_gia_chi_tiet10"/>
      <sheetName val="Customize_Your_Purchase_Order10"/>
      <sheetName val="CHITIET_VL-NC-TT_-1p10"/>
      <sheetName val="CHITIET_VL-NC-TT-3p9"/>
      <sheetName val="TONG_HOP_VL-NC_TT10"/>
      <sheetName val="KPVC-BD_10"/>
      <sheetName val="dongia_(2)9"/>
      <sheetName val="Adix_A9"/>
      <sheetName val="Ky_Lam_Bridge9"/>
      <sheetName val="Provisional_Sums_Item9"/>
      <sheetName val="Gas_Pressure_Welding9"/>
      <sheetName val="General_Item&amp;General_Requireme9"/>
      <sheetName val="General_Items9"/>
      <sheetName val="Regenral_Requirements9"/>
      <sheetName val="HĐ_ngoài9"/>
      <sheetName val="Ng_hàng_xà+bulong9"/>
      <sheetName val="chiet_tinh9"/>
      <sheetName val="S-curve_9"/>
      <sheetName val="DM_60619"/>
      <sheetName val="CT_vat_lieu9"/>
      <sheetName val="So_doi_chieu_LC9"/>
      <sheetName val="Bang_3_Chi_tiet_phan_Dz8"/>
      <sheetName val="Commercial_value9"/>
      <sheetName val="project_management9"/>
      <sheetName val="REINF_9"/>
      <sheetName val="Rates_20099"/>
      <sheetName val="Du_toan9"/>
      <sheetName val="MAIN_GATE_HOUSE9"/>
      <sheetName val="TONG_HOP_VL-NC9"/>
      <sheetName val="Bang_KL9"/>
      <sheetName val="MH_RATE9"/>
      <sheetName val="07Base_Cost8"/>
      <sheetName val="rate_material8"/>
      <sheetName val="DG_thep_ma_kem9"/>
      <sheetName val="Lcau_-_Lxuc9"/>
      <sheetName val="Equip_8"/>
      <sheetName val="A1_CN8"/>
      <sheetName val="Đầu_vào8"/>
      <sheetName val="Chi_tiet_XD_TBA8"/>
      <sheetName val="Trạm_biến_áp8"/>
      <sheetName val="Đơn_Giá_8"/>
      <sheetName val="CT-0_4KV8"/>
      <sheetName val="Chenh_lech_vat_tu8"/>
      <sheetName val="Diện_tích8"/>
      <sheetName val="1_Khái_toán8"/>
      <sheetName val="TONG_HOP_T5_19988"/>
      <sheetName val="KL_Chi_tiết_Xây_tô8"/>
      <sheetName val="DG_DZ9"/>
      <sheetName val="DG_TBA9"/>
      <sheetName val="Xay_lapduongR38"/>
      <sheetName val="HÐ_ngoài9"/>
      <sheetName val="DM_678"/>
      <sheetName val="Data_Input9"/>
      <sheetName val="Bill_1_Quy_dinh_chung8"/>
      <sheetName val="1_R18_BF8"/>
      <sheetName val="6_External_works-R188"/>
      <sheetName val="Gia_vat_tu8"/>
      <sheetName val="Elect_(3)8"/>
      <sheetName val="plan&amp;section_of_foundation8"/>
      <sheetName val="design_criteria8"/>
      <sheetName val="Bond_수수료_계산_포맷8"/>
      <sheetName val="ITB_COST8"/>
      <sheetName val="4_PTDG8"/>
      <sheetName val="LV_data8"/>
      <sheetName val="Chi_tiet_KL8"/>
      <sheetName val="Tổng_hợp_KL8"/>
      <sheetName val="04_-_XUONG_DET_B8"/>
      <sheetName val="Phan_khai_KLuong8"/>
      <sheetName val="_038"/>
      <sheetName val="chieu_day_san8"/>
      <sheetName val="Podium_Concrete_Works8"/>
      <sheetName val="KLCT-_TOWER8"/>
      <sheetName val="KLCT-_PODIUM8"/>
      <sheetName val="Gia_thanh_chuoi_su8"/>
      <sheetName val="Tiep_dia8"/>
      <sheetName val="Don_gia_vung_III-Can_Tho8"/>
      <sheetName val="Area_Cal8"/>
      <sheetName val="PAGE_18"/>
      <sheetName val="EIRR&gt;_28"/>
      <sheetName val="Đầu_tư8"/>
      <sheetName val="Project_Data8"/>
      <sheetName val="6787CWFASE2CASE2_00_xls8"/>
      <sheetName val="Bill_02_-_Xay_gach-Pou_8"/>
      <sheetName val="Bill_03-Chống_thấm-Pou8"/>
      <sheetName val="Bill_04-Kim_loại-Pou8"/>
      <sheetName val="Bill_05_-_Hoan_thien-Pou_8"/>
      <sheetName val="Bill_02_-_Xay_gach-Tower8"/>
      <sheetName val="Bill_03-Chống_thấm-Tower8"/>
      <sheetName val="Bill_04-Kim_loại-Tower8"/>
      <sheetName val="Bill_05_-_Hoan_thien-Tower8"/>
      <sheetName val="KL-_KHAC8"/>
      <sheetName val="BILL_3_-_KẾT_CẤU_HẦM8"/>
      <sheetName val="PTĐG_LTBT8"/>
      <sheetName val="CTG-PRECHEx1_48"/>
      <sheetName val="CTG-AB_(2)8"/>
      <sheetName val="CTG-AB_(3)8"/>
      <sheetName val="CTG-PLP-1_088"/>
      <sheetName val="Pre_Đội_nhóm8"/>
      <sheetName val="Vat_tu_XD8"/>
      <sheetName val="Tower_-_Concrete_Works8"/>
      <sheetName val="Bill-04_ket_cau_thap-_UNI8"/>
      <sheetName val="Loại_Vật_tư8"/>
      <sheetName val="TH_Vat_tu8"/>
      <sheetName val="dg_tphcm8"/>
      <sheetName val="T_KÊ_K_CẤU8"/>
      <sheetName val="Bill_01_-_CTN8"/>
      <sheetName val="Bill_2_2_Villa_2_beds8"/>
      <sheetName val="A1,_May8"/>
      <sheetName val="Vat_lieu8"/>
      <sheetName val="Bang_trong_luong_rieng_thep8"/>
      <sheetName val="6PILE__(돌출)8"/>
      <sheetName val="gia_cong_tac8"/>
      <sheetName val="Measure_13068"/>
      <sheetName val="_Bill_5-Earthing_2_-_Add_Works8"/>
      <sheetName val="Cước_VC_+_ĐM_CP_Tư_vấn8"/>
      <sheetName val="Hệ_số8"/>
      <sheetName val="DETAIL_8"/>
      <sheetName val="GV1-D13_(Casement_door)8"/>
      <sheetName val="ESTI_8"/>
      <sheetName val="CẤP_THOÁT_NƯỚC8"/>
      <sheetName val="TH_MTC8"/>
      <sheetName val="TH_N_Cong8"/>
      <sheetName val="THDT_goi_thau_TB8"/>
      <sheetName val="Tien_do_TV8"/>
      <sheetName val="Harga_ME_8"/>
      <sheetName val="Analisa_Gabungan8"/>
      <sheetName val="bridge_#_18"/>
      <sheetName val="Isolasi_Luar_Dalam8"/>
      <sheetName val="Isolasi_Luar8"/>
      <sheetName val="KL_san_lap8"/>
      <sheetName val="Chi_tiet8"/>
      <sheetName val="sochitiettaikhoan_7"/>
      <sheetName val="Share_price_data7"/>
      <sheetName val="19_37"/>
      <sheetName val="20_37"/>
      <sheetName val="Chieu_4_37"/>
      <sheetName val="Cow_req7"/>
      <sheetName val="TỔNG_HỢP7"/>
      <sheetName val="14-LẦN_3-CHIỀU7"/>
      <sheetName val="14-LẦN_1-SÁNG7"/>
      <sheetName val="14-LẦN_2-TRƯA7"/>
      <sheetName val="1_3+1_4-TOTAL_-_Ko_IN7"/>
      <sheetName val="2_1-LẦN_3-CHIỀU7"/>
      <sheetName val="2_1-LẦN_1-SÁNG7"/>
      <sheetName val="2_1-LẦN_2-TRƯA7"/>
      <sheetName val="2_1-TOTAL-Ko_IN7"/>
      <sheetName val="1_3(TMR_4)7"/>
      <sheetName val="CHO_DE7"/>
      <sheetName val="1_1+1_2+2_2+2_3(TMR_3)7"/>
      <sheetName val="CK1+CK2_(VS_SAN_CHOI_23)7"/>
      <sheetName val="CK1+CK2_(2)7"/>
      <sheetName val="12-16_THÁNG7"/>
      <sheetName val="CAN_SỮA7"/>
      <sheetName val="54+55+56(SAU_CAI_SỮA-6)7"/>
      <sheetName val="BÊ_71-90_NGÀY7"/>
      <sheetName val="BÊ_12-16_tháng7"/>
      <sheetName val="BÊ_6-127"/>
      <sheetName val="BÊ_1-37"/>
      <sheetName val="F01-BC_KHAU_PHAN_SANG_20_37"/>
      <sheetName val="F01-BC_KHAU_PHAN_CHIEU_19_37"/>
      <sheetName val="dinh_mưc_cty7"/>
      <sheetName val="Giá_thành7"/>
      <sheetName val="Thong_ke7"/>
      <sheetName val="Energy_for_milk_prod7"/>
      <sheetName val="DE_NGHI_XUAT_7"/>
      <sheetName val="phieu_xuat_mau7"/>
      <sheetName val="PHIEU_XUAT_CHIEU7"/>
      <sheetName val="11_rai_them_cỏ7"/>
      <sheetName val="PHU_LUC_02-_HDSD_CAC_BIEU_MAU7"/>
      <sheetName val="PhU_LUC_01-_MA_CAC_NHOM_BO7"/>
      <sheetName val="F03-BC_THUC_TRON_SANG_20_37"/>
      <sheetName val="F03-BC_THUC_TRON_CHIEU_19_37"/>
      <sheetName val="F02-BC_THEO_DOI_THUC_AN_DU7"/>
      <sheetName val="Tham_khao-_Bao_cao_xuat_thuc_a7"/>
      <sheetName val="Chenh_lech_ca_may8"/>
      <sheetName val="TLg_CN&amp;Laixe8"/>
      <sheetName val="TLg_CN&amp;Laixe_(2)8"/>
      <sheetName val="TLg_Laitau8"/>
      <sheetName val="TLg_Laitau_(2)8"/>
      <sheetName val="KHOI_LUONG8"/>
      <sheetName val="Equipment_list_(PAC)8"/>
      <sheetName val="TINH_KHOI_LUONG8"/>
      <sheetName val="DATA_BASE8"/>
      <sheetName val="BẢNG_KHỐI_LƯỢNG_TỔNG_HỢP7"/>
      <sheetName val="Buy_vs__Lease_Car8"/>
      <sheetName val="CP_Khac_cuoc_VC7"/>
      <sheetName val="Budget_Code7"/>
      <sheetName val="CTKL_KTX_HT7"/>
      <sheetName val="2_Chiet_tinh7"/>
      <sheetName val="subcon_sched8"/>
      <sheetName val="NHÀ_NHẬP_LIỆU7"/>
      <sheetName val="MÓNG_SILO7"/>
      <sheetName val="PRE_(E)8"/>
      <sheetName val="HVAC_BLOCK_B48"/>
      <sheetName val="Tong_du_toan7"/>
      <sheetName val="Bill_2_-_ketcau7"/>
      <sheetName val="13-Cốt_thép_(10mm&lt;D≤18mm)_FO167"/>
      <sheetName val="du_lieu_du_toan7"/>
      <sheetName val="BANCO_(2)7"/>
      <sheetName val="MT_DPin_(2)7"/>
      <sheetName val="Chi_tiet_lan_can7"/>
      <sheetName val="BOQ_THAN7"/>
      <sheetName val="DL_ĐẦU_VÀO7"/>
      <sheetName val="D_&amp;_W_sizes7"/>
      <sheetName val="Analisa_&amp;_Upah7"/>
      <sheetName val="Purchase_Order7"/>
      <sheetName val="Du_lieu8"/>
      <sheetName val="Phan_tich7"/>
      <sheetName val="Luong_NII7"/>
      <sheetName val="DINH_MUC_THI_NGHIEM7"/>
      <sheetName val="Luong_NI7"/>
      <sheetName val="CT_Thang_Mo7"/>
      <sheetName val="CT__PL7"/>
      <sheetName val="dongia__2_7"/>
      <sheetName val="Thép_CKN7"/>
      <sheetName val="GOC-KO_IN7"/>
      <sheetName val="MAU_8A7"/>
      <sheetName val="MAU_8B7"/>
      <sheetName val="MAU_97"/>
      <sheetName val="MAU_107"/>
      <sheetName val="cash_budget7"/>
      <sheetName val="Dlieu_dau_vao7"/>
      <sheetName val="CHI_PHI5"/>
      <sheetName val="02__PTDG7"/>
      <sheetName val="Chiết_tính7"/>
      <sheetName val="DK1_Don_gia7"/>
      <sheetName val="Income_Statement7"/>
      <sheetName val="Shareholders'_Equity7"/>
      <sheetName val="VC_xd5"/>
      <sheetName val="Gia_VLTB5"/>
      <sheetName val="B_Luong5"/>
      <sheetName val="C_May5"/>
      <sheetName val="Don_gia_(khong_in)7"/>
      <sheetName val="1_MONG_1-27"/>
      <sheetName val="TB_NẶNG5"/>
      <sheetName val="Du_tru_CP-Bieu_015"/>
      <sheetName val="dm_3665"/>
      <sheetName val="DM_60605"/>
      <sheetName val="Dự_thầu5"/>
      <sheetName val="Nhap_VT_oto5"/>
      <sheetName val="Hao_phí5"/>
      <sheetName val="Ma_don_vi5"/>
      <sheetName val="bang_cc5"/>
      <sheetName val="Structure_data5"/>
      <sheetName val="TH_TN5"/>
      <sheetName val="Bill_No_3_-_Prov__Sum_(Ph2&amp;3)5"/>
      <sheetName val="đọc_số5"/>
      <sheetName val="CP_Du_phong5"/>
      <sheetName val="THCP_Lap_dat5"/>
      <sheetName val="THCP_xay_dung5"/>
      <sheetName val="Tong_hop_kinh_phi5"/>
      <sheetName val="CP_HMC5"/>
      <sheetName val="HỆ_THỐNG_PHÒNG_CHÁY_CHỮA_CHÁY5"/>
      <sheetName val="HỆ_THỐNG_CẤP_THOÁT_NƯỚC5"/>
      <sheetName val="HỆ_THỐNG_ĐHKK5"/>
      <sheetName val="MÁY_PHÁT_ĐIỆN5"/>
      <sheetName val="HỆ_THỐNG_ĐIỆN5"/>
      <sheetName val="Thiết_bị_chính5"/>
      <sheetName val="Ｎｏ_135"/>
      <sheetName val="DGchitiet_5"/>
      <sheetName val="wk_prgs5"/>
      <sheetName val="AG_Pipe_Qty_Analysis5"/>
      <sheetName val="2_1Warehouse_15"/>
      <sheetName val="CĂN_HỘ_T16-17_5"/>
      <sheetName val="TRỤC_ĐỨNG_THOÁT_BẨN_T15-175"/>
      <sheetName val="TRỤC_ĐỨNG_TM_T15-175"/>
      <sheetName val="TK_chi_tiet5"/>
      <sheetName val="Bill_2-Road_HR25"/>
      <sheetName val="Bill_3_-_Softscape_HR25"/>
      <sheetName val="THEP_TAM5"/>
      <sheetName val="THEP_HÌNH5"/>
      <sheetName val="THEP_HINH5"/>
      <sheetName val="XA_GO5"/>
      <sheetName val="BANG_TRA5"/>
      <sheetName val="Main_Bldg-Rev025"/>
      <sheetName val="D&amp;W_def_5"/>
      <sheetName val="Nhan_cong5"/>
      <sheetName val="Thiet_bi5"/>
      <sheetName val="Vat_tu5"/>
      <sheetName val="DM_ChiPhi5"/>
      <sheetName val="May_TC5"/>
      <sheetName val="TH_Kinh_phi5"/>
      <sheetName val="Ptvl_5"/>
      <sheetName val="Móng,_nền_5"/>
      <sheetName val="1_Requisition(E)5"/>
      <sheetName val="So_lieu_chung4"/>
      <sheetName val="Q_A01_2-Sh4"/>
      <sheetName val="DG_14264"/>
      <sheetName val="Dự_toán5"/>
      <sheetName val="Đơn_Giá_TH5"/>
      <sheetName val="Nhân_công5"/>
      <sheetName val="Phân_tích5"/>
      <sheetName val="C_P_Thiết_bị5"/>
      <sheetName val="T_H_Kinh_phí5"/>
      <sheetName val="Vật_tư5"/>
      <sheetName val="Trang_bìa5"/>
      <sheetName val="phan_tic_chi_tiet5"/>
      <sheetName val="TONG_HOP5"/>
      <sheetName val="Tổng_GT5"/>
      <sheetName val="Chi_tiết_KL5"/>
      <sheetName val="khấu_trừ_phạt5"/>
      <sheetName val="GT__KHAU_TRU5"/>
      <sheetName val="HAO_HUT_VAT_TU_(2)5"/>
      <sheetName val="cao_độ5"/>
      <sheetName val="Data_Wall5"/>
      <sheetName val="3__CNT4"/>
      <sheetName val="unit_price_list(M)4"/>
      <sheetName val="Theo_doi_Doanh_thu_20174"/>
      <sheetName val="Gia_vat_lieu4"/>
      <sheetName val="gui_BKCT4"/>
      <sheetName val="Precios_unitarios_AXH4"/>
      <sheetName val="Chi_tiet_cong_no5"/>
      <sheetName val="PHÁT_SINH_TẦNG_1_5"/>
      <sheetName val="PHÁT_SINH_TẦNG_25"/>
      <sheetName val="Hầm_chuyển_psinh5"/>
      <sheetName val="Ống_thẳng5"/>
      <sheetName val="Côn_thu5"/>
      <sheetName val="Vuông_tròn5"/>
      <sheetName val="Chân_rẽ5"/>
      <sheetName val="Chạc_ba5"/>
      <sheetName val="Danh_mục3"/>
      <sheetName val="PV_Graph_Data3"/>
      <sheetName val="1_2_Staff_Schedule4"/>
      <sheetName val="BẢNG_ÁP_GIÁ_(in)4"/>
      <sheetName val="NT_(KL)_IN4"/>
      <sheetName val="DOM_D24"/>
      <sheetName val="nhà_ăn4"/>
      <sheetName val="Công_nhật4"/>
      <sheetName val="btkt_cột4"/>
      <sheetName val="Bảng_đo_bóc_KL_OLK-094"/>
      <sheetName val="6_3_CHI_TIET_OLK-094"/>
      <sheetName val="BTK-Dai_Hoc_Kien_Giang3"/>
      <sheetName val="0__Input4"/>
      <sheetName val="TH_các_CC4"/>
      <sheetName val="Don_gia_chi_tiet_DIEN_24"/>
      <sheetName val="Chi_tiet_-tong_9_thang4"/>
      <sheetName val="TH_VL,_NC,_DDHT_Thanhphuoc4"/>
      <sheetName val="1__Office4"/>
      <sheetName val="KL_THEP__GIAM_DO_DUNG_COUPLER4"/>
      <sheetName val="01_KL_THÉP_NHẬP_VỀ4"/>
      <sheetName val="2__NT_VLDV4"/>
      <sheetName val="GHI_CHU4"/>
      <sheetName val="1_BB_LMHT4"/>
      <sheetName val="Bê_tông_bảo_vệ4"/>
      <sheetName val="01__Data4"/>
      <sheetName val="Neo,_nối_cốt_thép_dầm,_cột4"/>
      <sheetName val="Uốn_móc_cốt_thép4"/>
      <sheetName val="Tiêu_chuẩn_cốt_thép4"/>
      <sheetName val="Doi_so4"/>
      <sheetName val="1_Civil_(Org)4"/>
      <sheetName val="Bill_Prelim-CDT4"/>
      <sheetName val="Bill_BPTC-CDT4"/>
      <sheetName val="Chi_tiết_BPTC4"/>
      <sheetName val="Bill_BPTC-CDT_(PA_MCT_CDT)4"/>
      <sheetName val="Chi_tiết_BPTC_(PA_MCT_CDT)4"/>
      <sheetName val="Thop_Ksat4"/>
      <sheetName val="Thu_hoi_4"/>
      <sheetName val="HM_chung4"/>
      <sheetName val="CP_xd-thiet_bi4"/>
      <sheetName val="TH-TN_LD_TB4"/>
      <sheetName val="CP_xaydung4"/>
      <sheetName val="Thao_ha_phu_kien4"/>
      <sheetName val="VL-NC-MTC_ket_cau4"/>
      <sheetName val="KHOI_LUONG_TONG4"/>
      <sheetName val="TK_22KV4"/>
      <sheetName val="DM_366-17774"/>
      <sheetName val="Thi_nhiem4"/>
      <sheetName val="Gia_goc_VT-TB4"/>
      <sheetName val="Gia_vc_den_chan_CT4"/>
      <sheetName val="culy_224"/>
      <sheetName val="Luong_20504"/>
      <sheetName val="ca_may_QN4"/>
      <sheetName val="TNHC1246_4"/>
      <sheetName val="Ca_may_TT06_20104"/>
      <sheetName val="Don_gia_VLXD_dia_phuong4"/>
      <sheetName val="Bang_luong_SCL4"/>
      <sheetName val="Dinh_muc_TN14264"/>
      <sheetName val="DM_336cai_tao4"/>
      <sheetName val="MTO_REV_2(ARMOR)4"/>
      <sheetName val="Dutoan_KL3"/>
      <sheetName val="doanh_thu3"/>
      <sheetName val="KHOI_LUONG15-44"/>
      <sheetName val="DANH_MỤC_HỒ_SƠ4"/>
      <sheetName val="GT_PHÁT_SINH_NGOÀI_HĐ4"/>
      <sheetName val="KL_PHÁT_SINH_4"/>
      <sheetName val="PS_NGOÀI_HĐ4"/>
      <sheetName val="GT_PHÁT_SINH_VƯỢT_HĐ4"/>
      <sheetName val="PS_TĂNG_GIẢM_TRONG_HĐ4"/>
      <sheetName val="DGCT_PHÁT_SINH4"/>
      <sheetName val="DGCT_TRẦN_NLV4"/>
      <sheetName val="DGKL_chi_tiết_NLV4"/>
      <sheetName val="DGKL_chi_tiết_NHN,NK4"/>
      <sheetName val="TG_KL4"/>
      <sheetName val="DGCT_SƠN_BẢ_TƯỜNG_NLV4"/>
      <sheetName val="DGKL_TRẦN_NHN4"/>
      <sheetName val="KL_thep_lam_sat4"/>
      <sheetName val="DM-VNT_ko_sd4"/>
      <sheetName val="B3A_-_TOWER_A4"/>
      <sheetName val="Annex_B4"/>
      <sheetName val="Cotthep_NPT4"/>
      <sheetName val="vl_nc_mtc4"/>
      <sheetName val="Tien_Thuong4"/>
      <sheetName val="NC_XL_6T_cuoi_01_CTy4"/>
      <sheetName val="Data_-6T_dau4"/>
      <sheetName val="Cong_6T4"/>
      <sheetName val="TLG_Type4"/>
      <sheetName val="Tong_hop_vat_tu4"/>
      <sheetName val="1_San_4"/>
      <sheetName val="Dot_44"/>
      <sheetName val="HRG_BHN4"/>
      <sheetName val="CĂN_ĐH4"/>
      <sheetName val="Chi_phi_van_chuyen4"/>
      <sheetName val="Dgia_vat_tu4"/>
      <sheetName val="Don_gia_III4"/>
      <sheetName val="D÷_liÖu4"/>
      <sheetName val="DT_hợp_đồng3"/>
      <sheetName val="Bảng_KL_đợt_13"/>
      <sheetName val="2_CDPS4"/>
      <sheetName val="Summary_Sheet3"/>
      <sheetName val="Finishing-Tower_A3"/>
      <sheetName val="Finishing-Tower_B3"/>
      <sheetName val="Finishing-Tower_C3"/>
      <sheetName val="Finishing-Tower_D3"/>
      <sheetName val="MEP-Tower_A3"/>
      <sheetName val="MEP-Tower_B3"/>
      <sheetName val="MEP-Tower_C3"/>
      <sheetName val="MEP-Tower_D3"/>
      <sheetName val="Cost_Report_Sum3"/>
      <sheetName val="Detail_Cost_Sum3"/>
      <sheetName val="RVO-VO_Sum3"/>
      <sheetName val="Potential_VOs_Sum3"/>
      <sheetName val="Cash_Flow_Sum3"/>
      <sheetName val="Heso_DZ4"/>
      <sheetName val="Bieu_gia_HD3"/>
      <sheetName val="Div26_-_Elect4"/>
      <sheetName val="7_Khau_tru_4"/>
      <sheetName val="4_CĂN4"/>
      <sheetName val="DG_BINH_THUAN4"/>
      <sheetName val="GIÁ_DỰ_THẦU_30_CĂN3"/>
      <sheetName val="DG_Chi_tiet3"/>
      <sheetName val="Kê_0,43"/>
      <sheetName val="TH_0,43"/>
      <sheetName val="Kê_223"/>
      <sheetName val="TH_223"/>
      <sheetName val="TBA_CAI_TAO3"/>
      <sheetName val="TBA_XDM3"/>
      <sheetName val="TONG_HOP_DU_TOAN3"/>
      <sheetName val="Thop_XAY_DUNG3"/>
      <sheetName val="CP_HANG_MUC_CHUNG3"/>
      <sheetName val="CHI_PHI_XD3"/>
      <sheetName val="CHI_PHI_THI_NGHIEM3"/>
      <sheetName val="VLDIEN_223"/>
      <sheetName val="Dao_dat3"/>
      <sheetName val="TH_Denbu3"/>
      <sheetName val="Do_ve_DC3"/>
      <sheetName val="TH_Bommin3"/>
      <sheetName val="CHI_PHI_THI_NGHIEM-LD_thiet_bi3"/>
      <sheetName val="Luong_TT013"/>
      <sheetName val="Camay_QB3"/>
      <sheetName val="gia_ca_may_BXD3"/>
      <sheetName val="BANG_LUONG_KY_SU3"/>
      <sheetName val="Bang_luong_NHOM_I3"/>
      <sheetName val="Bangluong_NHOM_II_3"/>
      <sheetName val="09-GIA_nhien_lieu-ko_in3"/>
      <sheetName val="Tinh_V_cot_chiem_cho3"/>
      <sheetName val="ĐM_13543"/>
      <sheetName val="KHOAN_MAU3"/>
      <sheetName val="ĐO_ĐỊA_VẬT_LÝ3"/>
      <sheetName val="khoan_tiep_dia3"/>
      <sheetName val="DZ_22KV3"/>
      <sheetName val="_1710_HOINGHINLD3"/>
      <sheetName val="99_(2)3"/>
      <sheetName val="134_3"/>
      <sheetName val="DG_49703"/>
      <sheetName val="Don_gia_NC4"/>
      <sheetName val="B-2__(DPP)4"/>
      <sheetName val="CAP_NUOC3"/>
      <sheetName val="cấp_nước_trục_nhà_vs3"/>
      <sheetName val="THOAT_NUOC3"/>
      <sheetName val="THOAT_MUA3"/>
      <sheetName val="Cáp_phòng3"/>
      <sheetName val="TMC_ĐIỆN_Phi3"/>
      <sheetName val="TMC_Tổng3"/>
      <sheetName val="TH_Đèn_Phòng_L13"/>
      <sheetName val="TH_Đèn_Hầm_L13"/>
      <sheetName val="TỦ_MODULE_T13"/>
      <sheetName val="Financ__Overview3"/>
      <sheetName val="13_BANG_CT3"/>
      <sheetName val="14_MMUS_GIUA_NHIP3"/>
      <sheetName val="4_HSPBngang3"/>
      <sheetName val="6_Tinh_tai3"/>
      <sheetName val="2_NSl3"/>
      <sheetName val="17_US_CHU_tho_a_b3"/>
      <sheetName val="15_MMUS_GOI3"/>
      <sheetName val="TINH_GIA_-_SAN_XUAT_Vertico3"/>
      <sheetName val="gia_vt,nc,may3"/>
      <sheetName val="Huong_dan3"/>
      <sheetName val="Tổng_hợp_KPHM3"/>
      <sheetName val="5_2_1_Đo_bóc_KL_OLK-063"/>
      <sheetName val="MB_DT_023"/>
      <sheetName val="Dinh_muc3"/>
      <sheetName val="KS_tuyen3"/>
      <sheetName val="Bang_chiet_tinh_TBA3"/>
      <sheetName val="4_2_1_Đo_bóc_KL_OLK-063"/>
      <sheetName val="4_1_1_CHI_TIET_OLK-063"/>
      <sheetName val="Cash_Flow3"/>
      <sheetName val="So_sanh3"/>
      <sheetName val="HERD_MOVEMENTFARM15"/>
      <sheetName val="HERD_MOVEMENTFARM25"/>
      <sheetName val="CALVES_2-45"/>
      <sheetName val="Cavles_2-45"/>
      <sheetName val="CALVES_4-75"/>
      <sheetName val="HEIFER_7-12m5"/>
      <sheetName val="HEIFER_12+5"/>
      <sheetName val="FRESH_COW_2017-185"/>
      <sheetName val="HP_COW_20185"/>
      <sheetName val="LP_COW_2017-185"/>
      <sheetName val="DRY_COW5"/>
      <sheetName val="FIELD_CROPS5"/>
      <sheetName val="Tong_DT2"/>
      <sheetName val="phan_tich_don_gia2"/>
      <sheetName val="DT_san_XD-So_lieu_cu2"/>
      <sheetName val="EQUIP_LIST3"/>
      <sheetName val="Electrical_Works3"/>
      <sheetName val="H_T__INCOMING_SYSTEM3"/>
      <sheetName val="BU_LONG3"/>
      <sheetName val="THONG_SO3"/>
      <sheetName val="Đơn_giá_chi_tiết_TN_393"/>
      <sheetName val="DT__NHA_XUONG3"/>
      <sheetName val="Gia_VT-TB3"/>
      <sheetName val="noi_suy_xa3"/>
      <sheetName val="noi_suy_xa_thu_hoi3"/>
      <sheetName val="Tính_giá_NC3"/>
      <sheetName val="Tiên_lượng3"/>
      <sheetName val="SL_cước3"/>
      <sheetName val="Thuyết_minh3"/>
      <sheetName val="Đơn_giá_máy3"/>
      <sheetName val="¥_3"/>
      <sheetName val="FF-2_(1)2"/>
      <sheetName val="YTD_12'20032"/>
      <sheetName val="YTD_06'20032"/>
      <sheetName val="YTD_03'20032"/>
      <sheetName val="YTD_09'20032"/>
      <sheetName val="deferred_taxes2"/>
      <sheetName val="Eqpmnt_Plng2"/>
      <sheetName val="TRIAL_BALANCE2"/>
      <sheetName val="DPR_31st_march2"/>
      <sheetName val="current_month2"/>
      <sheetName val="Blng__Vs_Coll_2"/>
      <sheetName val="Unit_price2"/>
      <sheetName val="Bill_No_1_63"/>
      <sheetName val="Bill_No_1_103"/>
      <sheetName val="Bill_No_3_33"/>
      <sheetName val="Bill_No_1_43"/>
      <sheetName val="Bill_No_1_73"/>
      <sheetName val="Summary_Bill_No__33"/>
      <sheetName val="Bán_đợt_1_trang2"/>
      <sheetName val="Chiet_tinh_dz352"/>
      <sheetName val="3__KC_-_PODIUM2"/>
      <sheetName val="CTDZ6kv_(gd1)_2"/>
      <sheetName val="CTDZ_0_4+cto_(GD1)2"/>
      <sheetName val="CTTBA_(gd1)2"/>
      <sheetName val="03_Detailed2"/>
      <sheetName val="01_Bid_Price_summary2"/>
      <sheetName val="Home_Office_Manhours2"/>
      <sheetName val="Field_SPV_Barchart2"/>
      <sheetName val="Tien_Luong2"/>
      <sheetName val="Unit_price(Updateting)2"/>
      <sheetName val="Cost_List2"/>
      <sheetName val="Detail_Cost2"/>
      <sheetName val="IC_Price_New2"/>
      <sheetName val="Summary_Table2"/>
      <sheetName val="Sales_Person2"/>
      <sheetName val="Bidding_Entity2"/>
      <sheetName val="CHITIET_VL-NCHT1_(2)2"/>
      <sheetName val="Bù_giá_CM2"/>
      <sheetName val="Breakdown_(B)2"/>
      <sheetName val="U_P_Breakdown2"/>
      <sheetName val="IMF_Code2"/>
      <sheetName val="Subsidiary_Calculation2"/>
      <sheetName val="Phu_Bai_Bridge2"/>
      <sheetName val="5_2_1_Đo_bóc_KL_OLK-102"/>
      <sheetName val="BẢNG_DIỄN_GIẢI_KL_(7)2"/>
      <sheetName val="don_gia_14262"/>
      <sheetName val="Luong_BN2"/>
      <sheetName val="Luong_TB2"/>
      <sheetName val="Ca_may_TB2"/>
      <sheetName val="Ca_máy_BN2"/>
      <sheetName val="Vật_liệu2"/>
      <sheetName val="LX_-TT052"/>
      <sheetName val="NC_Moi_TT052"/>
      <sheetName val="Bia_lot2"/>
      <sheetName val="PU_ITALY_25"/>
      <sheetName val="TH_DZ3513"/>
      <sheetName val="Tro_giup24"/>
      <sheetName val="RAB_AR&amp;STR11"/>
      <sheetName val="chi_tiet_TBA11"/>
      <sheetName val="chi_tiet_C11"/>
      <sheetName val="Don_gia11"/>
      <sheetName val="DON_GIA_TRAM_(3)11"/>
      <sheetName val="XT_Buoc_310"/>
      <sheetName val="DON_GIA_CAN_THO13"/>
      <sheetName val="7606_DZ11"/>
      <sheetName val="Don_gia_chi_tiet11"/>
      <sheetName val="Customize_Your_Purchase_Order11"/>
      <sheetName val="CHITIET_VL-NC-TT_-1p11"/>
      <sheetName val="CHITIET_VL-NC-TT-3p10"/>
      <sheetName val="TONG_HOP_VL-NC_TT11"/>
      <sheetName val="KPVC-BD_11"/>
      <sheetName val="dongia_(2)10"/>
      <sheetName val="Adix_A10"/>
      <sheetName val="Ky_Lam_Bridge10"/>
      <sheetName val="Provisional_Sums_Item10"/>
      <sheetName val="Gas_Pressure_Welding10"/>
      <sheetName val="General_Item&amp;General_Requirem10"/>
      <sheetName val="General_Items10"/>
      <sheetName val="Regenral_Requirements10"/>
      <sheetName val="HĐ_ngoài10"/>
      <sheetName val="Ng_hàng_xà+bulong10"/>
      <sheetName val="chiet_tinh10"/>
      <sheetName val="S-curve_10"/>
      <sheetName val="DM_606110"/>
      <sheetName val="CT_vat_lieu10"/>
      <sheetName val="So_doi_chieu_LC10"/>
      <sheetName val="Bang_3_Chi_tiet_phan_Dz9"/>
      <sheetName val="Commercial_value10"/>
      <sheetName val="project_management10"/>
      <sheetName val="REINF_10"/>
      <sheetName val="Rates_200910"/>
      <sheetName val="Du_toan10"/>
      <sheetName val="MAIN_GATE_HOUSE10"/>
      <sheetName val="TONG_HOP_VL-NC10"/>
      <sheetName val="Bang_KL10"/>
      <sheetName val="MH_RATE10"/>
      <sheetName val="07Base_Cost9"/>
      <sheetName val="rate_material9"/>
      <sheetName val="DG_thep_ma_kem10"/>
      <sheetName val="Lcau_-_Lxuc10"/>
      <sheetName val="Equip_9"/>
      <sheetName val="A1_CN9"/>
      <sheetName val="Đầu_vào9"/>
      <sheetName val="Chi_tiet_XD_TBA9"/>
      <sheetName val="Trạm_biến_áp9"/>
      <sheetName val="Đơn_Giá_9"/>
      <sheetName val="CT-0_4KV9"/>
      <sheetName val="Chenh_lech_vat_tu9"/>
      <sheetName val="Diện_tích9"/>
      <sheetName val="1_Khái_toán9"/>
      <sheetName val="TONG_HOP_T5_19989"/>
      <sheetName val="KL_Chi_tiết_Xây_tô9"/>
      <sheetName val="DG_DZ10"/>
      <sheetName val="DG_TBA10"/>
      <sheetName val="Xay_lapduongR39"/>
      <sheetName val="HÐ_ngoài10"/>
      <sheetName val="DM_679"/>
      <sheetName val="Data_Input10"/>
      <sheetName val="Bill_1_Quy_dinh_chung9"/>
      <sheetName val="1_R18_BF9"/>
      <sheetName val="6_External_works-R189"/>
      <sheetName val="Gia_vat_tu9"/>
      <sheetName val="Elect_(3)9"/>
      <sheetName val="plan&amp;section_of_foundation9"/>
      <sheetName val="design_criteria9"/>
      <sheetName val="Bond_수수료_계산_포맷9"/>
      <sheetName val="ITB_COST9"/>
      <sheetName val="4_PTDG9"/>
      <sheetName val="final_list_200525"/>
      <sheetName val="LV_data9"/>
      <sheetName val="Chi_tiet_KL9"/>
      <sheetName val="Tổng_hợp_KL9"/>
      <sheetName val="04_-_XUONG_DET_B9"/>
      <sheetName val="Phan_khai_KLuong9"/>
      <sheetName val="_039"/>
      <sheetName val="chieu_day_san9"/>
      <sheetName val="Podium_Concrete_Works9"/>
      <sheetName val="KLCT-_TOWER9"/>
      <sheetName val="KLCT-_PODIUM9"/>
      <sheetName val="Gia_thanh_chuoi_su9"/>
      <sheetName val="Tiep_dia9"/>
      <sheetName val="Don_gia_vung_III-Can_Tho9"/>
      <sheetName val="Area_Cal9"/>
      <sheetName val="PAGE_19"/>
      <sheetName val="EIRR&gt;_29"/>
      <sheetName val="Đầu_tư9"/>
      <sheetName val="Project_Data9"/>
      <sheetName val="6787CWFASE2CASE2_00_xls9"/>
      <sheetName val="Bill_02_-_Xay_gach-Pou_9"/>
      <sheetName val="Bill_03-Chống_thấm-Pou9"/>
      <sheetName val="Bill_04-Kim_loại-Pou9"/>
      <sheetName val="Bill_05_-_Hoan_thien-Pou_9"/>
      <sheetName val="Bill_02_-_Xay_gach-Tower9"/>
      <sheetName val="Bill_03-Chống_thấm-Tower9"/>
      <sheetName val="Bill_04-Kim_loại-Tower9"/>
      <sheetName val="Bill_05_-_Hoan_thien-Tower9"/>
      <sheetName val="KL-_KHAC9"/>
      <sheetName val="BILL_3_-_KẾT_CẤU_HẦM9"/>
      <sheetName val="PTĐG_LTBT9"/>
      <sheetName val="CTG-PRECHEx1_49"/>
      <sheetName val="CTG-AB_(2)9"/>
      <sheetName val="CTG-AB_(3)9"/>
      <sheetName val="CTG-PLP-1_089"/>
      <sheetName val="Pre_Đội_nhóm9"/>
      <sheetName val="Vat_tu_XD9"/>
      <sheetName val="Tower_-_Concrete_Works9"/>
      <sheetName val="Bill-04_ket_cau_thap-_UNI9"/>
      <sheetName val="Loại_Vật_tư9"/>
      <sheetName val="TH_Vat_tu9"/>
      <sheetName val="dg_tphcm9"/>
      <sheetName val="T_KÊ_K_CẤU9"/>
      <sheetName val="Bill_01_-_CTN9"/>
      <sheetName val="Bill_2_2_Villa_2_beds9"/>
      <sheetName val="A1,_May9"/>
      <sheetName val="Vat_lieu9"/>
      <sheetName val="Bang_trong_luong_rieng_thep9"/>
      <sheetName val="6PILE__(돌출)9"/>
      <sheetName val="gia_cong_tac9"/>
      <sheetName val="Measure_13069"/>
      <sheetName val="_Bill_5-Earthing_2_-_Add_Works9"/>
      <sheetName val="Cước_VC_+_ĐM_CP_Tư_vấn9"/>
      <sheetName val="Hệ_số9"/>
      <sheetName val="Door_and_window5"/>
      <sheetName val="DETAIL_9"/>
      <sheetName val="GV1-D13_(Casement_door)9"/>
      <sheetName val="ESTI_9"/>
      <sheetName val="CẤP_THOÁT_NƯỚC9"/>
      <sheetName val="TH_MTC9"/>
      <sheetName val="TH_N_Cong9"/>
      <sheetName val="THDT_goi_thau_TB9"/>
      <sheetName val="Tien_do_TV9"/>
      <sheetName val="Harga_ME_9"/>
      <sheetName val="Analisa_Gabungan9"/>
      <sheetName val="bridge_#_19"/>
      <sheetName val="Isolasi_Luar_Dalam9"/>
      <sheetName val="Isolasi_Luar9"/>
      <sheetName val="KL_san_lap9"/>
      <sheetName val="Chi_tiet9"/>
      <sheetName val="sochitiettaikhoan_8"/>
      <sheetName val="Share_price_data8"/>
      <sheetName val="19_38"/>
      <sheetName val="20_38"/>
      <sheetName val="Chieu_4_38"/>
      <sheetName val="Cow_req8"/>
      <sheetName val="TỔNG_HỢP8"/>
      <sheetName val="14-LẦN_3-CHIỀU8"/>
      <sheetName val="14-LẦN_1-SÁNG8"/>
      <sheetName val="14-LẦN_2-TRƯA8"/>
      <sheetName val="1_3+1_4-TOTAL_-_Ko_IN8"/>
      <sheetName val="2_1-LẦN_3-CHIỀU8"/>
      <sheetName val="2_1-LẦN_1-SÁNG8"/>
      <sheetName val="2_1-LẦN_2-TRƯA8"/>
      <sheetName val="2_1-TOTAL-Ko_IN8"/>
      <sheetName val="1_3(TMR_4)8"/>
      <sheetName val="CHO_DE8"/>
      <sheetName val="1_1+1_2+2_2+2_3(TMR_3)8"/>
      <sheetName val="CK1+CK2_(VS_SAN_CHOI_23)8"/>
      <sheetName val="CK1+CK2_(2)8"/>
      <sheetName val="12-16_THÁNG8"/>
      <sheetName val="CAN_SỮA8"/>
      <sheetName val="54+55+56(SAU_CAI_SỮA-6)8"/>
      <sheetName val="BÊ_71-90_NGÀY8"/>
      <sheetName val="BÊ_12-16_tháng8"/>
      <sheetName val="BÊ_6-128"/>
      <sheetName val="BÊ_1-38"/>
      <sheetName val="F01-BC_KHAU_PHAN_SANG_20_38"/>
      <sheetName val="F01-BC_KHAU_PHAN_CHIEU_19_38"/>
      <sheetName val="dinh_mưc_cty8"/>
      <sheetName val="Giá_thành8"/>
      <sheetName val="Thong_ke8"/>
      <sheetName val="Energy_for_milk_prod8"/>
      <sheetName val="DE_NGHI_XUAT_8"/>
      <sheetName val="phieu_xuat_mau8"/>
      <sheetName val="PHIEU_XUAT_CHIEU8"/>
      <sheetName val="11_rai_them_cỏ8"/>
      <sheetName val="PHU_LUC_02-_HDSD_CAC_BIEU_MAU8"/>
      <sheetName val="PhU_LUC_01-_MA_CAC_NHOM_BO8"/>
      <sheetName val="F03-BC_THUC_TRON_SANG_20_38"/>
      <sheetName val="F03-BC_THUC_TRON_CHIEU_19_38"/>
      <sheetName val="F02-BC_THEO_DOI_THUC_AN_DU8"/>
      <sheetName val="Tham_khao-_Bao_cao_xuat_thuc_a8"/>
      <sheetName val="Chenh_lech_ca_may9"/>
      <sheetName val="TLg_CN&amp;Laixe9"/>
      <sheetName val="TLg_CN&amp;Laixe_(2)9"/>
      <sheetName val="TLg_Laitau9"/>
      <sheetName val="TLg_Laitau_(2)9"/>
      <sheetName val="KHOI_LUONG9"/>
      <sheetName val="Equipment_list_(PAC)9"/>
      <sheetName val="TINH_KHOI_LUONG9"/>
      <sheetName val="DATA_BASE9"/>
      <sheetName val="BẢNG_KHỐI_LƯỢNG_TỔNG_HỢP8"/>
      <sheetName val="Buy_vs__Lease_Car9"/>
      <sheetName val="CP_Khac_cuoc_VC8"/>
      <sheetName val="Budget_Code8"/>
      <sheetName val="CTKL_KTX_HT8"/>
      <sheetName val="2_Chiet_tinh8"/>
      <sheetName val="subcon_sched9"/>
      <sheetName val="NHÀ_NHẬP_LIỆU8"/>
      <sheetName val="MÓNG_SILO8"/>
      <sheetName val="PRE_(E)9"/>
      <sheetName val="HVAC_BLOCK_B49"/>
      <sheetName val="Tong_du_toan8"/>
      <sheetName val="Bill_2_-_ketcau8"/>
      <sheetName val="13-Cốt_thép_(10mm&lt;D≤18mm)_FO168"/>
      <sheetName val="du_lieu_du_toan8"/>
      <sheetName val="BANCO_(2)8"/>
      <sheetName val="MT_DPin_(2)8"/>
      <sheetName val="Chi_tiet_lan_can8"/>
      <sheetName val="BOQ_THAN8"/>
      <sheetName val="DL_ĐẦU_VÀO8"/>
      <sheetName val="D_&amp;_W_sizes8"/>
      <sheetName val="Analisa_&amp;_Upah8"/>
      <sheetName val="Purchase_Order8"/>
      <sheetName val="Du_lieu9"/>
      <sheetName val="Phan_tich8"/>
      <sheetName val="Luong_NII8"/>
      <sheetName val="DINH_MUC_THI_NGHIEM8"/>
      <sheetName val="Luong_NI8"/>
      <sheetName val="CT_Thang_Mo8"/>
      <sheetName val="CT__PL8"/>
      <sheetName val="dongia__2_8"/>
      <sheetName val="Thép_CKN8"/>
      <sheetName val="GOC-KO_IN8"/>
      <sheetName val="MAU_8A8"/>
      <sheetName val="MAU_8B8"/>
      <sheetName val="MAU_98"/>
      <sheetName val="MAU_108"/>
      <sheetName val="cash_budget8"/>
      <sheetName val="Dlieu_dau_vao8"/>
      <sheetName val="CHI_PHI6"/>
      <sheetName val="02__PTDG8"/>
      <sheetName val="Chiết_tính8"/>
      <sheetName val="DK1_Don_gia8"/>
      <sheetName val="Income_Statement8"/>
      <sheetName val="Shareholders'_Equity8"/>
      <sheetName val="VC_xd6"/>
      <sheetName val="Gia_VLTB6"/>
      <sheetName val="B_Luong6"/>
      <sheetName val="C_May6"/>
      <sheetName val="Don_gia_(khong_in)8"/>
      <sheetName val="1_MONG_1-28"/>
      <sheetName val="TB_NẶNG6"/>
      <sheetName val="Du_tru_CP-Bieu_016"/>
      <sheetName val="dm_3666"/>
      <sheetName val="DM_60606"/>
      <sheetName val="Dự_thầu6"/>
      <sheetName val="Nhap_VT_oto6"/>
      <sheetName val="Hao_phí6"/>
      <sheetName val="Ma_don_vi6"/>
      <sheetName val="bang_cc6"/>
      <sheetName val="Structure_data6"/>
      <sheetName val="TH_TN6"/>
      <sheetName val="Bill_No_3_-_Prov__Sum_(Ph2&amp;3)6"/>
      <sheetName val="đọc_số6"/>
      <sheetName val="CP_Du_phong6"/>
      <sheetName val="THCP_Lap_dat6"/>
      <sheetName val="THCP_xay_dung6"/>
      <sheetName val="Tong_hop_kinh_phi6"/>
      <sheetName val="CP_HMC6"/>
      <sheetName val="HỆ_THỐNG_PHÒNG_CHÁY_CHỮA_CHÁY6"/>
      <sheetName val="HỆ_THỐNG_CẤP_THOÁT_NƯỚC6"/>
      <sheetName val="HỆ_THỐNG_ĐHKK6"/>
      <sheetName val="MÁY_PHÁT_ĐIỆN6"/>
      <sheetName val="HỆ_THỐNG_ĐIỆN6"/>
      <sheetName val="Thiết_bị_chính6"/>
      <sheetName val="Ｎｏ_136"/>
      <sheetName val="DGchitiet_6"/>
      <sheetName val="wk_prgs6"/>
      <sheetName val="AG_Pipe_Qty_Analysis6"/>
      <sheetName val="2_1Warehouse_16"/>
      <sheetName val="CĂN_HỘ_T16-17_6"/>
      <sheetName val="TRỤC_ĐỨNG_THOÁT_BẨN_T15-176"/>
      <sheetName val="TRỤC_ĐỨNG_TM_T15-176"/>
      <sheetName val="TK_chi_tiet6"/>
      <sheetName val="Bill_2-Road_HR26"/>
      <sheetName val="Bill_3_-_Softscape_HR26"/>
      <sheetName val="THEP_TAM6"/>
      <sheetName val="THEP_HÌNH6"/>
      <sheetName val="THEP_HINH6"/>
      <sheetName val="XA_GO6"/>
      <sheetName val="BANG_TRA6"/>
      <sheetName val="Main_Bldg-Rev026"/>
      <sheetName val="D&amp;W_def_6"/>
      <sheetName val="Nhan_cong6"/>
      <sheetName val="Thiet_bi6"/>
      <sheetName val="Vat_tu6"/>
      <sheetName val="DM_ChiPhi6"/>
      <sheetName val="May_TC6"/>
      <sheetName val="TH_Kinh_phi6"/>
      <sheetName val="Ptvl_6"/>
      <sheetName val="Móng,_nền_6"/>
      <sheetName val="1_Requisition(E)6"/>
      <sheetName val="So_lieu_chung5"/>
      <sheetName val="Q_A01_2-Sh5"/>
      <sheetName val="DG_14265"/>
      <sheetName val="Dự_toán6"/>
      <sheetName val="Đơn_Giá_TH6"/>
      <sheetName val="Nhân_công6"/>
      <sheetName val="Phân_tích6"/>
      <sheetName val="C_P_Thiết_bị6"/>
      <sheetName val="T_H_Kinh_phí6"/>
      <sheetName val="Vật_tư6"/>
      <sheetName val="Trang_bìa6"/>
      <sheetName val="phan_tic_chi_tiet6"/>
      <sheetName val="TONG_HOP6"/>
      <sheetName val="Tổng_GT6"/>
      <sheetName val="Chi_tiết_KL6"/>
      <sheetName val="khấu_trừ_phạt6"/>
      <sheetName val="GT__KHAU_TRU6"/>
      <sheetName val="HAO_HUT_VAT_TU_(2)6"/>
      <sheetName val="cao_độ6"/>
      <sheetName val="Data_Wall6"/>
      <sheetName val="3__CNT5"/>
      <sheetName val="unit_price_list(M)5"/>
      <sheetName val="Theo_doi_Doanh_thu_20175"/>
      <sheetName val="Gia_vat_lieu5"/>
      <sheetName val="gui_BKCT5"/>
      <sheetName val="Precios_unitarios_AXH5"/>
      <sheetName val="Chi_tiet_cong_no6"/>
      <sheetName val="PHÁT_SINH_TẦNG_1_6"/>
      <sheetName val="PHÁT_SINH_TẦNG_26"/>
      <sheetName val="Hầm_chuyển_psinh6"/>
      <sheetName val="Ống_thẳng6"/>
      <sheetName val="Côn_thu6"/>
      <sheetName val="Vuông_tròn6"/>
      <sheetName val="Chân_rẽ6"/>
      <sheetName val="Chạc_ba6"/>
      <sheetName val="Danh_mục4"/>
      <sheetName val="PV_Graph_Data4"/>
      <sheetName val="1_2_Staff_Schedule5"/>
      <sheetName val="BẢNG_ÁP_GIÁ_(in)5"/>
      <sheetName val="NT_(KL)_IN5"/>
      <sheetName val="DOM_D25"/>
      <sheetName val="nhà_ăn5"/>
      <sheetName val="Công_nhật5"/>
      <sheetName val="btkt_cột5"/>
      <sheetName val="Bảng_đo_bóc_KL_OLK-095"/>
      <sheetName val="6_3_CHI_TIET_OLK-095"/>
      <sheetName val="BTK-Dai_Hoc_Kien_Giang4"/>
      <sheetName val="0__Input5"/>
      <sheetName val="TH_các_CC5"/>
      <sheetName val="Don_gia_chi_tiet_DIEN_25"/>
      <sheetName val="Chi_tiet_-tong_9_thang5"/>
      <sheetName val="TH_VL,_NC,_DDHT_Thanhphuoc5"/>
      <sheetName val="1__Office5"/>
      <sheetName val="KL_THEP__GIAM_DO_DUNG_COUPLER5"/>
      <sheetName val="01_KL_THÉP_NHẬP_VỀ5"/>
      <sheetName val="2__NT_VLDV5"/>
      <sheetName val="GHI_CHU5"/>
      <sheetName val="1_BB_LMHT5"/>
      <sheetName val="Bê_tông_bảo_vệ5"/>
      <sheetName val="01__Data5"/>
      <sheetName val="Neo,_nối_cốt_thép_dầm,_cột5"/>
      <sheetName val="Uốn_móc_cốt_thép5"/>
      <sheetName val="Tiêu_chuẩn_cốt_thép5"/>
      <sheetName val="Doi_so5"/>
      <sheetName val="1_Civil_(Org)5"/>
      <sheetName val="Bill_Prelim-CDT5"/>
      <sheetName val="Bill_BPTC-CDT5"/>
      <sheetName val="Chi_tiết_BPTC5"/>
      <sheetName val="Bill_BPTC-CDT_(PA_MCT_CDT)5"/>
      <sheetName val="Chi_tiết_BPTC_(PA_MCT_CDT)5"/>
      <sheetName val="Thop_Ksat5"/>
      <sheetName val="Thu_hoi_5"/>
      <sheetName val="HM_chung5"/>
      <sheetName val="CP_xd-thiet_bi5"/>
      <sheetName val="TH-TN_LD_TB5"/>
      <sheetName val="CP_xaydung5"/>
      <sheetName val="Thao_ha_phu_kien5"/>
      <sheetName val="VL-NC-MTC_ket_cau5"/>
      <sheetName val="KHOI_LUONG_TONG5"/>
      <sheetName val="TK_22KV5"/>
      <sheetName val="DM_366-17775"/>
      <sheetName val="Thi_nhiem5"/>
      <sheetName val="Gia_goc_VT-TB5"/>
      <sheetName val="Gia_vc_den_chan_CT5"/>
      <sheetName val="culy_225"/>
      <sheetName val="Luong_20505"/>
      <sheetName val="ca_may_QN5"/>
      <sheetName val="TNHC1246_5"/>
      <sheetName val="Ca_may_TT06_20105"/>
      <sheetName val="Don_gia_VLXD_dia_phuong5"/>
      <sheetName val="Bang_luong_SCL5"/>
      <sheetName val="Dinh_muc_TN14265"/>
      <sheetName val="DM_336cai_tao5"/>
      <sheetName val="MTO_REV_2(ARMOR)5"/>
      <sheetName val="Dutoan_KL4"/>
      <sheetName val="doanh_thu4"/>
      <sheetName val="KHOI_LUONG15-45"/>
      <sheetName val="DANH_MỤC_HỒ_SƠ5"/>
      <sheetName val="GT_PHÁT_SINH_NGOÀI_HĐ5"/>
      <sheetName val="KL_PHÁT_SINH_5"/>
      <sheetName val="PS_NGOÀI_HĐ5"/>
      <sheetName val="GT_PHÁT_SINH_VƯỢT_HĐ5"/>
      <sheetName val="PS_TĂNG_GIẢM_TRONG_HĐ5"/>
      <sheetName val="DGCT_PHÁT_SINH5"/>
      <sheetName val="DGCT_TRẦN_NLV5"/>
      <sheetName val="DGKL_chi_tiết_NLV5"/>
      <sheetName val="DGKL_chi_tiết_NHN,NK5"/>
      <sheetName val="TG_KL5"/>
      <sheetName val="DGCT_SƠN_BẢ_TƯỜNG_NLV5"/>
      <sheetName val="DGKL_TRẦN_NHN5"/>
      <sheetName val="KL_thep_lam_sat5"/>
      <sheetName val="DM-VNT_ko_sd5"/>
      <sheetName val="B3A_-_TOWER_A5"/>
      <sheetName val="Annex_B5"/>
      <sheetName val="Cotthep_NPT5"/>
      <sheetName val="vl_nc_mtc5"/>
      <sheetName val="Tien_Thuong5"/>
      <sheetName val="NC_XL_6T_cuoi_01_CTy5"/>
      <sheetName val="Data_-6T_dau5"/>
      <sheetName val="Cong_6T5"/>
      <sheetName val="TLG_Type5"/>
      <sheetName val="Tong_hop_vat_tu5"/>
      <sheetName val="1_San_5"/>
      <sheetName val="Dot_45"/>
      <sheetName val="HRG_BHN5"/>
      <sheetName val="CĂN_ĐH5"/>
      <sheetName val="Chi_phi_van_chuyen5"/>
      <sheetName val="Dgia_vat_tu5"/>
      <sheetName val="Don_gia_III5"/>
      <sheetName val="D÷_liÖu5"/>
      <sheetName val="DT_hợp_đồng4"/>
      <sheetName val="Bảng_KL_đợt_14"/>
      <sheetName val="2_CDPS5"/>
      <sheetName val="Summary_Sheet4"/>
      <sheetName val="Finishing-Tower_A4"/>
      <sheetName val="Finishing-Tower_B4"/>
      <sheetName val="Finishing-Tower_C4"/>
      <sheetName val="Finishing-Tower_D4"/>
      <sheetName val="MEP-Tower_A4"/>
      <sheetName val="MEP-Tower_B4"/>
      <sheetName val="MEP-Tower_C4"/>
      <sheetName val="MEP-Tower_D4"/>
      <sheetName val="Cost_Report_Sum4"/>
      <sheetName val="Detail_Cost_Sum4"/>
      <sheetName val="RVO-VO_Sum4"/>
      <sheetName val="Potential_VOs_Sum4"/>
      <sheetName val="Cash_Flow_Sum4"/>
      <sheetName val="Heso_DZ5"/>
      <sheetName val="Bieu_gia_HD4"/>
      <sheetName val="Div26_-_Elect5"/>
      <sheetName val="7_Khau_tru_5"/>
      <sheetName val="4_CĂN5"/>
      <sheetName val="DG_BINH_THUAN5"/>
      <sheetName val="GIÁ_DỰ_THẦU_30_CĂN4"/>
      <sheetName val="DG_Chi_tiet4"/>
      <sheetName val="Kê_0,44"/>
      <sheetName val="TH_0,44"/>
      <sheetName val="Kê_224"/>
      <sheetName val="TH_224"/>
      <sheetName val="TBA_CAI_TAO4"/>
      <sheetName val="TBA_XDM4"/>
      <sheetName val="TONG_HOP_DU_TOAN4"/>
      <sheetName val="Thop_XAY_DUNG4"/>
      <sheetName val="CP_HANG_MUC_CHUNG4"/>
      <sheetName val="CHI_PHI_XD4"/>
      <sheetName val="CHI_PHI_THI_NGHIEM4"/>
      <sheetName val="VLDIEN_224"/>
      <sheetName val="Dao_dat4"/>
      <sheetName val="TH_Denbu4"/>
      <sheetName val="Do_ve_DC4"/>
      <sheetName val="TH_Bommin4"/>
      <sheetName val="CHI_PHI_THI_NGHIEM-LD_thiet_bi4"/>
      <sheetName val="Luong_TT014"/>
      <sheetName val="Camay_QB4"/>
      <sheetName val="gia_ca_may_BXD4"/>
      <sheetName val="BANG_LUONG_KY_SU4"/>
      <sheetName val="Bang_luong_NHOM_I4"/>
      <sheetName val="Bangluong_NHOM_II_4"/>
      <sheetName val="09-GIA_nhien_lieu-ko_in4"/>
      <sheetName val="Tinh_V_cot_chiem_cho4"/>
      <sheetName val="ĐM_13544"/>
      <sheetName val="KHOAN_MAU4"/>
      <sheetName val="ĐO_ĐỊA_VẬT_LÝ4"/>
      <sheetName val="khoan_tiep_dia4"/>
      <sheetName val="DZ_22KV4"/>
      <sheetName val="_1710_HOINGHINLD4"/>
      <sheetName val="99_(2)4"/>
      <sheetName val="134_4"/>
      <sheetName val="DG_49704"/>
      <sheetName val="Don_gia_NC5"/>
      <sheetName val="B-2__(DPP)5"/>
      <sheetName val="CAP_NUOC4"/>
      <sheetName val="cấp_nước_trục_nhà_vs4"/>
      <sheetName val="THOAT_NUOC4"/>
      <sheetName val="THOAT_MUA4"/>
      <sheetName val="Cáp_phòng4"/>
      <sheetName val="TMC_ĐIỆN_Phi4"/>
      <sheetName val="TMC_Tổng4"/>
      <sheetName val="TH_Đèn_Phòng_L14"/>
      <sheetName val="TH_Đèn_Hầm_L14"/>
      <sheetName val="TỦ_MODULE_T14"/>
      <sheetName val="Financ__Overview4"/>
      <sheetName val="13_BANG_CT4"/>
      <sheetName val="14_MMUS_GIUA_NHIP4"/>
      <sheetName val="4_HSPBngang4"/>
      <sheetName val="6_Tinh_tai4"/>
      <sheetName val="2_NSl4"/>
      <sheetName val="17_US_CHU_tho_a_b4"/>
      <sheetName val="15_MMUS_GOI4"/>
      <sheetName val="TINH_GIA_-_SAN_XUAT_Vertico4"/>
      <sheetName val="gia_vt,nc,may4"/>
      <sheetName val="Huong_dan4"/>
      <sheetName val="Tổng_hợp_KPHM4"/>
      <sheetName val="5_2_1_Đo_bóc_KL_OLK-064"/>
      <sheetName val="MB_DT_024"/>
      <sheetName val="Dinh_muc4"/>
      <sheetName val="KS_tuyen4"/>
      <sheetName val="Bang_chiet_tinh_TBA4"/>
      <sheetName val="4_2_1_Đo_bóc_KL_OLK-064"/>
      <sheetName val="4_1_1_CHI_TIET_OLK-064"/>
      <sheetName val="Cash_Flow4"/>
      <sheetName val="So_sanh4"/>
      <sheetName val="HERD_MOVEMENTFARM16"/>
      <sheetName val="HERD_MOVEMENTFARM26"/>
      <sheetName val="CALVES_2-46"/>
      <sheetName val="Cavles_2-46"/>
      <sheetName val="CALVES_4-76"/>
      <sheetName val="HEIFER_7-12m6"/>
      <sheetName val="HEIFER_12+6"/>
      <sheetName val="FRESH_COW_2017-186"/>
      <sheetName val="HP_COW_20186"/>
      <sheetName val="LP_COW_2017-186"/>
      <sheetName val="DRY_COW6"/>
      <sheetName val="FIELD_CROPS6"/>
      <sheetName val="Tong_DT3"/>
      <sheetName val="phan_tich_don_gia3"/>
      <sheetName val="DT_san_XD-So_lieu_cu3"/>
      <sheetName val="EQUIP_LIST4"/>
      <sheetName val="Electrical_Works4"/>
      <sheetName val="H_T__INCOMING_SYSTEM4"/>
      <sheetName val="BU_LONG4"/>
      <sheetName val="THONG_SO4"/>
      <sheetName val="Đơn_giá_chi_tiết_TN_394"/>
      <sheetName val="DT__NHA_XUONG4"/>
      <sheetName val="Gia_VT-TB4"/>
      <sheetName val="noi_suy_xa4"/>
      <sheetName val="noi_suy_xa_thu_hoi4"/>
      <sheetName val="Tính_giá_NC4"/>
      <sheetName val="Tiên_lượng4"/>
      <sheetName val="SL_cước4"/>
      <sheetName val="Thuyết_minh4"/>
      <sheetName val="Đơn_giá_máy4"/>
      <sheetName val="¥_4"/>
      <sheetName val="FF-2_(1)3"/>
      <sheetName val="Labour_Summary16"/>
      <sheetName val="YTD_12'20033"/>
      <sheetName val="YTD_06'20033"/>
      <sheetName val="YTD_03'20033"/>
      <sheetName val="YTD_09'20033"/>
      <sheetName val="deferred_taxes3"/>
      <sheetName val="Eqpmnt_Plng3"/>
      <sheetName val="TRIAL_BALANCE3"/>
      <sheetName val="DPR_31st_march3"/>
      <sheetName val="current_month3"/>
      <sheetName val="Blng__Vs_Coll_3"/>
      <sheetName val="Unit_price3"/>
      <sheetName val="Bill_No_1_64"/>
      <sheetName val="Bill_No_1_104"/>
      <sheetName val="Bill_No_3_34"/>
      <sheetName val="Bill_No_1_44"/>
      <sheetName val="Bill_No_1_74"/>
      <sheetName val="Summary_Bill_No__34"/>
      <sheetName val="Bán_đợt_1_trang3"/>
      <sheetName val="Chiet_tinh_dz353"/>
      <sheetName val="3__KC_-_PODIUM3"/>
      <sheetName val="CTDZ6kv_(gd1)_3"/>
      <sheetName val="CTDZ_0_4+cto_(GD1)3"/>
      <sheetName val="CTTBA_(gd1)3"/>
      <sheetName val="03_Detailed3"/>
      <sheetName val="01_Bid_Price_summary3"/>
      <sheetName val="Home_Office_Manhours3"/>
      <sheetName val="Field_SPV_Barchart3"/>
      <sheetName val="Tien_Luong3"/>
      <sheetName val="Unit_price(Updateting)3"/>
      <sheetName val="Cost_List3"/>
      <sheetName val="Detail_Cost3"/>
      <sheetName val="IC_Price_New3"/>
      <sheetName val="Summary_Table3"/>
      <sheetName val="Sales_Person3"/>
      <sheetName val="Bidding_Entity3"/>
      <sheetName val="CHITIET_VL-NCHT1_(2)3"/>
      <sheetName val="Bù_giá_CM3"/>
      <sheetName val="Breakdown_(B)3"/>
      <sheetName val="U_P_Breakdown3"/>
      <sheetName val="IMF_Code3"/>
      <sheetName val="Subsidiary_Calculation3"/>
      <sheetName val="Phu_Bai_Bridge3"/>
      <sheetName val="5_2_1_Đo_bóc_KL_OLK-103"/>
      <sheetName val="BẢNG_DIỄN_GIẢI_KL_(7)3"/>
      <sheetName val="don_gia_14263"/>
      <sheetName val="Luong_BN3"/>
      <sheetName val="Luong_TB3"/>
      <sheetName val="Ca_may_TB3"/>
      <sheetName val="Ca_máy_BN3"/>
      <sheetName val="Vật_liệu3"/>
      <sheetName val="LX_-TT053"/>
      <sheetName val="NC_Moi_TT053"/>
      <sheetName val="Bia_lot3"/>
      <sheetName val="PU_ITALY_26"/>
      <sheetName val="TH_DZ3514"/>
      <sheetName val="Tro_giup25"/>
      <sheetName val="RAB_AR&amp;STR12"/>
      <sheetName val="chi_tiet_TBA12"/>
      <sheetName val="chi_tiet_C12"/>
      <sheetName val="Customize_Your_Purchase_Order12"/>
      <sheetName val="CHITIET_VL-NC-TT_-1p12"/>
      <sheetName val="CHITIET_VL-NC-TT-3p11"/>
      <sheetName val="TONG_HOP_VL-NC_TT12"/>
      <sheetName val="KPVC-BD_12"/>
      <sheetName val="Don_gia12"/>
      <sheetName val="DON_GIA_TRAM_(3)12"/>
      <sheetName val="DON_GIA_CAN_THO14"/>
      <sheetName val="Don_gia_chi_tiet12"/>
      <sheetName val="HĐ_ngoài11"/>
      <sheetName val="XT_Buoc_311"/>
      <sheetName val="dongia_(2)11"/>
      <sheetName val="7606_DZ12"/>
      <sheetName val="project_management11"/>
      <sheetName val="Adix_A11"/>
      <sheetName val="S-curve_11"/>
      <sheetName val="REINF_11"/>
      <sheetName val="Rates_200911"/>
      <sheetName val="So_doi_chieu_LC11"/>
      <sheetName val="MAIN_GATE_HOUSE11"/>
      <sheetName val="Commercial_value11"/>
      <sheetName val="Du_toan11"/>
      <sheetName val="Ky_Lam_Bridge11"/>
      <sheetName val="Provisional_Sums_Item11"/>
      <sheetName val="Gas_Pressure_Welding11"/>
      <sheetName val="General_Item&amp;General_Requirem11"/>
      <sheetName val="General_Items11"/>
      <sheetName val="Regenral_Requirements11"/>
      <sheetName val="chiet_tinh11"/>
      <sheetName val="Ng_hàng_xà+bulong11"/>
      <sheetName val="MH_RATE11"/>
      <sheetName val="TONG_HOP_VL-NC11"/>
      <sheetName val="Bang_KL11"/>
      <sheetName val="Đầu_vào10"/>
      <sheetName val="Lcau_-_Lxuc11"/>
      <sheetName val="Chi_tiet_XD_TBA10"/>
      <sheetName val="DM_606111"/>
      <sheetName val="DG_thep_ma_kem11"/>
      <sheetName val="CT_vat_lieu11"/>
      <sheetName val="Equip_10"/>
      <sheetName val="A1_CN10"/>
      <sheetName val="TONG_HOP_T5_199810"/>
      <sheetName val="Chenh_lech_vat_tu10"/>
      <sheetName val="Trạm_biến_áp10"/>
      <sheetName val="Đơn_Giá_10"/>
      <sheetName val="Diện_tích10"/>
      <sheetName val="1_Khái_toán10"/>
      <sheetName val="CT-0_4KV10"/>
      <sheetName val="DG_DZ11"/>
      <sheetName val="DG_TBA11"/>
      <sheetName val="rate_material10"/>
      <sheetName val="KL_Chi_tiết_Xây_tô10"/>
      <sheetName val="07Base_Cost10"/>
      <sheetName val="GV1-D13_(Casement_door)10"/>
      <sheetName val="Bill_1_Quy_dinh_chung10"/>
      <sheetName val="1_R18_BF10"/>
      <sheetName val="6_External_works-R1810"/>
      <sheetName val="Phan_khai_KLuong10"/>
      <sheetName val="Chi_tiet_KL10"/>
      <sheetName val="Tổng_hợp_KL10"/>
      <sheetName val="04_-_XUONG_DET_B10"/>
      <sheetName val="_0310"/>
      <sheetName val="chieu_day_san10"/>
      <sheetName val="Podium_Concrete_Works10"/>
      <sheetName val="KLCT-_TOWER10"/>
      <sheetName val="KLCT-_PODIUM10"/>
      <sheetName val="Area_Cal10"/>
      <sheetName val="Gia_thanh_chuoi_su10"/>
      <sheetName val="Tiep_dia10"/>
      <sheetName val="Don_gia_vung_III-Can_Tho10"/>
      <sheetName val="Loại_Vật_tư10"/>
      <sheetName val="Elect_(3)10"/>
      <sheetName val="plan&amp;section_of_foundation10"/>
      <sheetName val="design_criteria10"/>
      <sheetName val="Bond_수수료_계산_포맷10"/>
      <sheetName val="ITB_COST10"/>
      <sheetName val="PAGE_110"/>
      <sheetName val="Xay_lapduongR310"/>
      <sheetName val="DM_6710"/>
      <sheetName val="Project_Data10"/>
      <sheetName val="6787CWFASE2CASE2_00_xls10"/>
      <sheetName val="Đầu_tư10"/>
      <sheetName val="EIRR&gt;_210"/>
      <sheetName val="Bill_02_-_Xay_gach-Pou_10"/>
      <sheetName val="Bill_03-Chống_thấm-Pou10"/>
      <sheetName val="Bill_04-Kim_loại-Pou10"/>
      <sheetName val="Bill_05_-_Hoan_thien-Pou_10"/>
      <sheetName val="Bill_02_-_Xay_gach-Tower10"/>
      <sheetName val="Bill_03-Chống_thấm-Tower10"/>
      <sheetName val="Bill_04-Kim_loại-Tower10"/>
      <sheetName val="Bill_05_-_Hoan_thien-Tower10"/>
      <sheetName val="KL-_KHAC10"/>
      <sheetName val="BILL_3_-_KẾT_CẤU_HẦM10"/>
      <sheetName val="PTĐG_LTBT10"/>
      <sheetName val="CTG-PRECHEx1_410"/>
      <sheetName val="CTG-AB_(2)10"/>
      <sheetName val="CTG-AB_(3)10"/>
      <sheetName val="CTG-PLP-1_0810"/>
      <sheetName val="Pre_Đội_nhóm10"/>
      <sheetName val="Vat_tu_XD10"/>
      <sheetName val="Tower_-_Concrete_Works10"/>
      <sheetName val="Bill-04_ket_cau_thap-_UNI10"/>
      <sheetName val="dg_tphcm10"/>
      <sheetName val="T_KÊ_K_CẤU10"/>
      <sheetName val="gia_cong_tac10"/>
      <sheetName val="4_PTDG10"/>
      <sheetName val="A1,_May10"/>
      <sheetName val="Vat_lieu10"/>
      <sheetName val="Data_Input11"/>
      <sheetName val="Measure_130610"/>
      <sheetName val="HÐ_ngoài11"/>
      <sheetName val="6PILE__(돌출)10"/>
      <sheetName val="Bill_01_-_CTN10"/>
      <sheetName val="Bill_2_2_Villa_2_beds10"/>
      <sheetName val="Analisa_Gabungan10"/>
      <sheetName val="Isolasi_Luar_Dalam10"/>
      <sheetName val="Isolasi_Luar10"/>
      <sheetName val="Harga_ME_10"/>
      <sheetName val="TH_N_Cong10"/>
      <sheetName val="ESTI_10"/>
      <sheetName val="KL_san_lap10"/>
      <sheetName val="TH_Vat_tu10"/>
      <sheetName val="_Bill_5-Earthing_2_-_Add_Work10"/>
      <sheetName val="Chenh_lech_ca_may10"/>
      <sheetName val="TLg_CN&amp;Laixe10"/>
      <sheetName val="TLg_CN&amp;Laixe_(2)10"/>
      <sheetName val="TLg_Laitau10"/>
      <sheetName val="TLg_Laitau_(2)10"/>
      <sheetName val="Bang_trong_luong_rieng_thep10"/>
      <sheetName val="Cước_VC_+_ĐM_CP_Tư_vấn10"/>
      <sheetName val="Hệ_số10"/>
      <sheetName val="DETAIL_10"/>
      <sheetName val="final_list_200526"/>
      <sheetName val="LV_data10"/>
      <sheetName val="Gia_vat_tu10"/>
      <sheetName val="CẤP_THOÁT_NƯỚC10"/>
      <sheetName val="THDT_goi_thau_TB10"/>
      <sheetName val="Tien_do_TV10"/>
      <sheetName val="bridge_#_110"/>
      <sheetName val="Bang_3_Chi_tiet_phan_Dz10"/>
      <sheetName val="KHOI_LUONG10"/>
      <sheetName val="TH_MTC10"/>
      <sheetName val="CTKL_KTX_HT9"/>
      <sheetName val="Buy_vs__Lease_Car10"/>
      <sheetName val="DATA_BASE10"/>
      <sheetName val="Equipment_list_(PAC)10"/>
      <sheetName val="TINH_KHOI_LUONG10"/>
      <sheetName val="Chi_tiet10"/>
      <sheetName val="subcon_sched10"/>
      <sheetName val="NHÀ_NHẬP_LIỆU9"/>
      <sheetName val="MÓNG_SILO9"/>
      <sheetName val="PRE_(E)10"/>
      <sheetName val="HVAC_BLOCK_B410"/>
      <sheetName val="2_Chiet_tinh9"/>
      <sheetName val="BẢNG_KHỐI_LƯỢNG_TỔNG_HỢP9"/>
      <sheetName val="CP_Khac_cuoc_VC9"/>
      <sheetName val="Budget_Code9"/>
      <sheetName val="Tong_du_toan9"/>
      <sheetName val="Bill_2_-_ketcau9"/>
      <sheetName val="Chi_tiet_lan_can9"/>
      <sheetName val="13-Cốt_thép_(10mm&lt;D≤18mm)_FO169"/>
      <sheetName val="du_lieu_du_toan9"/>
      <sheetName val="BOQ_THAN9"/>
      <sheetName val="DL_ĐẦU_VÀO9"/>
      <sheetName val="Purchase_Order9"/>
      <sheetName val="D_&amp;_W_sizes9"/>
      <sheetName val="Analisa_&amp;_Upah9"/>
      <sheetName val="Du_lieu10"/>
      <sheetName val="Phan_tich9"/>
      <sheetName val="Luong_NII9"/>
      <sheetName val="DINH_MUC_THI_NGHIEM9"/>
      <sheetName val="Luong_NI9"/>
      <sheetName val="CT_Thang_Mo9"/>
      <sheetName val="CT__PL9"/>
      <sheetName val="cash_budget9"/>
      <sheetName val="dongia__2_9"/>
      <sheetName val="GOC-KO_IN9"/>
      <sheetName val="MAU_8A9"/>
      <sheetName val="MAU_8B9"/>
      <sheetName val="MAU_99"/>
      <sheetName val="MAU_109"/>
      <sheetName val="Thép_CKN9"/>
      <sheetName val="sochitiettaikhoan_9"/>
      <sheetName val="Share_price_data9"/>
      <sheetName val="19_39"/>
      <sheetName val="20_39"/>
      <sheetName val="Chieu_4_39"/>
      <sheetName val="Cow_req9"/>
      <sheetName val="TỔNG_HỢP9"/>
      <sheetName val="14-LẦN_3-CHIỀU9"/>
      <sheetName val="14-LẦN_1-SÁNG9"/>
      <sheetName val="14-LẦN_2-TRƯA9"/>
      <sheetName val="1_3+1_4-TOTAL_-_Ko_IN9"/>
      <sheetName val="2_1-LẦN_3-CHIỀU9"/>
      <sheetName val="2_1-LẦN_1-SÁNG9"/>
      <sheetName val="2_1-LẦN_2-TRƯA9"/>
      <sheetName val="2_1-TOTAL-Ko_IN9"/>
      <sheetName val="1_3(TMR_4)9"/>
      <sheetName val="CHO_DE9"/>
      <sheetName val="1_1+1_2+2_2+2_3(TMR_3)9"/>
      <sheetName val="CK1+CK2_(VS_SAN_CHOI_23)9"/>
      <sheetName val="CK1+CK2_(2)9"/>
      <sheetName val="12-16_THÁNG9"/>
      <sheetName val="CAN_SỮA9"/>
      <sheetName val="54+55+56(SAU_CAI_SỮA-6)9"/>
      <sheetName val="BÊ_71-90_NGÀY9"/>
      <sheetName val="BÊ_12-16_tháng9"/>
      <sheetName val="BÊ_6-129"/>
      <sheetName val="BÊ_1-39"/>
      <sheetName val="F01-BC_KHAU_PHAN_SANG_20_39"/>
      <sheetName val="F01-BC_KHAU_PHAN_CHIEU_19_39"/>
      <sheetName val="dinh_mưc_cty9"/>
      <sheetName val="Giá_thành9"/>
      <sheetName val="Thong_ke9"/>
      <sheetName val="Energy_for_milk_prod9"/>
      <sheetName val="DE_NGHI_XUAT_9"/>
      <sheetName val="phieu_xuat_mau9"/>
      <sheetName val="PHIEU_XUAT_CHIEU9"/>
      <sheetName val="11_rai_them_cỏ9"/>
      <sheetName val="PHU_LUC_02-_HDSD_CAC_BIEU_MAU9"/>
      <sheetName val="PhU_LUC_01-_MA_CAC_NHOM_BO9"/>
      <sheetName val="F03-BC_THUC_TRON_SANG_20_39"/>
      <sheetName val="F03-BC_THUC_TRON_CHIEU_19_39"/>
      <sheetName val="F02-BC_THEO_DOI_THUC_AN_DU9"/>
      <sheetName val="Tham_khao-_Bao_cao_xuat_thuc_a9"/>
      <sheetName val="VC_xd7"/>
      <sheetName val="Gia_VLTB7"/>
      <sheetName val="B_Luong7"/>
      <sheetName val="C_May7"/>
      <sheetName val="Dlieu_dau_vao9"/>
      <sheetName val="Income_Statement9"/>
      <sheetName val="Shareholders'_Equity9"/>
      <sheetName val="BANCO_(2)9"/>
      <sheetName val="MT_DPin_(2)9"/>
      <sheetName val="02__PTDG9"/>
      <sheetName val="Chiết_tính9"/>
      <sheetName val="TB_NẶNG7"/>
      <sheetName val="Du_tru_CP-Bieu_017"/>
      <sheetName val="Don_gia_(khong_in)9"/>
      <sheetName val="DK1_Don_gia9"/>
      <sheetName val="1_MONG_1-29"/>
      <sheetName val="THEP_TAM7"/>
      <sheetName val="THEP_HÌNH7"/>
      <sheetName val="THEP_HINH7"/>
      <sheetName val="XA_GO7"/>
      <sheetName val="BANG_TRA7"/>
      <sheetName val="wk_prgs7"/>
      <sheetName val="Ma_don_vi7"/>
      <sheetName val="bang_cc7"/>
      <sheetName val="dm_3667"/>
      <sheetName val="DM_60607"/>
      <sheetName val="Dự_thầu7"/>
      <sheetName val="Nhap_VT_oto7"/>
      <sheetName val="Hao_phí7"/>
      <sheetName val="Structure_data7"/>
      <sheetName val="đọc_số7"/>
      <sheetName val="Bill_No_3_-_Prov__Sum_(Ph2&amp;3)7"/>
      <sheetName val="TH_TN7"/>
      <sheetName val="CP_Du_phong7"/>
      <sheetName val="THCP_Lap_dat7"/>
      <sheetName val="THCP_xay_dung7"/>
      <sheetName val="Tong_hop_kinh_phi7"/>
      <sheetName val="Dự_toán7"/>
      <sheetName val="Đơn_Giá_TH7"/>
      <sheetName val="Nhân_công7"/>
      <sheetName val="Phân_tích7"/>
      <sheetName val="C_P_Thiết_bị7"/>
      <sheetName val="T_H_Kinh_phí7"/>
      <sheetName val="Vật_tư7"/>
      <sheetName val="Trang_bìa7"/>
      <sheetName val="Don_gia_chi_tiet_DIEN_26"/>
      <sheetName val="Data_Wall7"/>
      <sheetName val="2_1Warehouse_17"/>
      <sheetName val="AG_Pipe_Qty_Analysis7"/>
      <sheetName val="Main_Bldg-Rev027"/>
      <sheetName val="D&amp;W_def_7"/>
      <sheetName val="Nhan_cong7"/>
      <sheetName val="Thiet_bi7"/>
      <sheetName val="Vat_tu7"/>
      <sheetName val="DM_ChiPhi7"/>
      <sheetName val="May_TC7"/>
      <sheetName val="TH_Kinh_phi7"/>
      <sheetName val="Ptvl_7"/>
      <sheetName val="Ｎｏ_137"/>
      <sheetName val="DGchitiet_7"/>
      <sheetName val="CP_HMC7"/>
      <sheetName val="HỆ_THỐNG_PHÒNG_CHÁY_CHỮA_CHÁY7"/>
      <sheetName val="HỆ_THỐNG_CẤP_THOÁT_NƯỚC7"/>
      <sheetName val="HỆ_THỐNG_ĐHKK7"/>
      <sheetName val="MÁY_PHÁT_ĐIỆN7"/>
      <sheetName val="HỆ_THỐNG_ĐIỆN7"/>
      <sheetName val="Thiết_bị_chính7"/>
      <sheetName val="CHI_PHI7"/>
      <sheetName val="TK_chi_tiet7"/>
      <sheetName val="Bill_2-Road_HR27"/>
      <sheetName val="Bill_3_-_Softscape_HR27"/>
      <sheetName val="CĂN_HỘ_T16-17_7"/>
      <sheetName val="TRỤC_ĐỨNG_THOÁT_BẨN_T15-177"/>
      <sheetName val="TRỤC_ĐỨNG_TM_T15-177"/>
      <sheetName val="Móng,_nền_7"/>
      <sheetName val="1_Requisition(E)7"/>
      <sheetName val="TONG_HOP7"/>
      <sheetName val="Tổng_GT7"/>
      <sheetName val="Chi_tiết_KL7"/>
      <sheetName val="khấu_trừ_phạt7"/>
      <sheetName val="GT__KHAU_TRU7"/>
      <sheetName val="HAO_HUT_VAT_TU_(2)7"/>
      <sheetName val="cao_độ7"/>
      <sheetName val="phan_tic_chi_tiet7"/>
      <sheetName val="DG_14266"/>
      <sheetName val="Theo_doi_Doanh_thu_20176"/>
      <sheetName val="KL_THEP__GIAM_DO_DUNG_COUPLER6"/>
      <sheetName val="01_KL_THÉP_NHẬP_VỀ6"/>
      <sheetName val="2__NT_VLDV6"/>
      <sheetName val="GHI_CHU6"/>
      <sheetName val="1_BB_LMHT6"/>
      <sheetName val="gui_BKCT6"/>
      <sheetName val="Gia_vat_lieu6"/>
      <sheetName val="Precios_unitarios_AXH6"/>
      <sheetName val="Chi_tiet_cong_no7"/>
      <sheetName val="PHÁT_SINH_TẦNG_1_7"/>
      <sheetName val="PHÁT_SINH_TẦNG_27"/>
      <sheetName val="Hầm_chuyển_psinh7"/>
      <sheetName val="Ống_thẳng7"/>
      <sheetName val="Côn_thu7"/>
      <sheetName val="Vuông_tròn7"/>
      <sheetName val="Chân_rẽ7"/>
      <sheetName val="Chạc_ba7"/>
      <sheetName val="MB_DT_025"/>
      <sheetName val="3__CNT6"/>
      <sheetName val="unit_price_list(M)6"/>
      <sheetName val="So_lieu_chung6"/>
      <sheetName val="TH_VL,_NC,_DDHT_Thanhphuoc6"/>
      <sheetName val="Chi_tiet_-tong_9_thang6"/>
      <sheetName val="BẢNG_ÁP_GIÁ_(in)6"/>
      <sheetName val="NT_(KL)_IN6"/>
      <sheetName val="DOM_D26"/>
      <sheetName val="nhà_ăn6"/>
      <sheetName val="Công_nhật6"/>
      <sheetName val="btkt_cột6"/>
      <sheetName val="Bê_tông_bảo_vệ6"/>
      <sheetName val="01__Data6"/>
      <sheetName val="Neo,_nối_cốt_thép_dầm,_cột6"/>
      <sheetName val="Uốn_móc_cốt_thép6"/>
      <sheetName val="Tiêu_chuẩn_cốt_thép6"/>
      <sheetName val="Doi_so6"/>
      <sheetName val="1_2_Staff_Schedule6"/>
      <sheetName val="0__Input6"/>
      <sheetName val="DANH_MỤC_HỒ_SƠ6"/>
      <sheetName val="GT_PHÁT_SINH_NGOÀI_HĐ6"/>
      <sheetName val="KL_PHÁT_SINH_6"/>
      <sheetName val="PS_NGOÀI_HĐ6"/>
      <sheetName val="GT_PHÁT_SINH_VƯỢT_HĐ6"/>
      <sheetName val="PS_TĂNG_GIẢM_TRONG_HĐ6"/>
      <sheetName val="DGCT_PHÁT_SINH6"/>
      <sheetName val="DGCT_TRẦN_NLV6"/>
      <sheetName val="DGKL_chi_tiết_NLV6"/>
      <sheetName val="DGKL_chi_tiết_NHN,NK6"/>
      <sheetName val="TG_KL6"/>
      <sheetName val="DGCT_SƠN_BẢ_TƯỜNG_NLV6"/>
      <sheetName val="DGKL_TRẦN_NHN6"/>
      <sheetName val="MTO_REV_2(ARMOR)6"/>
      <sheetName val="Cotthep_NPT6"/>
      <sheetName val="vl_nc_mtc6"/>
      <sheetName val="Heso_DZ6"/>
      <sheetName val="DM_336cai_tao6"/>
      <sheetName val="DG_BINH_THUAN6"/>
      <sheetName val="Tien_Thuong6"/>
      <sheetName val="NC_XL_6T_cuoi_01_CTy6"/>
      <sheetName val="Data_-6T_dau6"/>
      <sheetName val="Cong_6T6"/>
      <sheetName val="KL_thep_lam_sat6"/>
      <sheetName val="B3A_-_TOWER_A6"/>
      <sheetName val="Annex_B6"/>
      <sheetName val="Bill_Prelim-CDT6"/>
      <sheetName val="Bill_BPTC-CDT6"/>
      <sheetName val="Chi_tiết_BPTC6"/>
      <sheetName val="Bill_BPTC-CDT_(PA_MCT_CDT)6"/>
      <sheetName val="Chi_tiết_BPTC_(PA_MCT_CDT)6"/>
      <sheetName val="1_Civil_(Org)6"/>
      <sheetName val="DM-VNT_ko_sd6"/>
      <sheetName val="Bảng_đo_bóc_KL_OLK-096"/>
      <sheetName val="6_3_CHI_TIET_OLK-096"/>
      <sheetName val="1__Office6"/>
      <sheetName val="KHOI_LUONG15-46"/>
      <sheetName val="Tong_hop_vat_tu6"/>
      <sheetName val="1_San_6"/>
      <sheetName val="TLG_Type6"/>
      <sheetName val="Dgia_vat_tu6"/>
      <sheetName val="Don_gia_III6"/>
      <sheetName val="D÷_liÖu6"/>
      <sheetName val="Dot_46"/>
      <sheetName val="Thop_Ksat6"/>
      <sheetName val="Thu_hoi_6"/>
      <sheetName val="HM_chung6"/>
      <sheetName val="CP_xd-thiet_bi6"/>
      <sheetName val="TH-TN_LD_TB6"/>
      <sheetName val="CP_xaydung6"/>
      <sheetName val="Thao_ha_phu_kien6"/>
      <sheetName val="VL-NC-MTC_ket_cau6"/>
      <sheetName val="KHOI_LUONG_TONG6"/>
      <sheetName val="TK_22KV6"/>
      <sheetName val="DM_366-17776"/>
      <sheetName val="Thi_nhiem6"/>
      <sheetName val="Gia_goc_VT-TB6"/>
      <sheetName val="Gia_vc_den_chan_CT6"/>
      <sheetName val="culy_226"/>
      <sheetName val="Luong_20506"/>
      <sheetName val="ca_may_QN6"/>
      <sheetName val="TNHC1246_6"/>
      <sheetName val="Ca_may_TT06_20106"/>
      <sheetName val="Don_gia_VLXD_dia_phuong6"/>
      <sheetName val="Bang_luong_SCL6"/>
      <sheetName val="Dinh_muc_TN14266"/>
      <sheetName val="HRG_BHN6"/>
      <sheetName val="CĂN_ĐH6"/>
      <sheetName val="Chi_phi_van_chuyen6"/>
      <sheetName val="TH_các_CC6"/>
      <sheetName val="Div26_-_Elect6"/>
      <sheetName val="7_Khau_tru_6"/>
      <sheetName val="Q_A01_2-Sh6"/>
      <sheetName val="4_CĂN6"/>
      <sheetName val="2_CDPS6"/>
      <sheetName val="Don_gia_NC6"/>
      <sheetName val="DT_hợp_đồng5"/>
      <sheetName val="Bảng_KL_đợt_15"/>
      <sheetName val="Danh_mục5"/>
      <sheetName val="Bieu_gia_HD5"/>
      <sheetName val="Summary_Sheet5"/>
      <sheetName val="Finishing-Tower_A5"/>
      <sheetName val="Finishing-Tower_B5"/>
      <sheetName val="Finishing-Tower_C5"/>
      <sheetName val="Finishing-Tower_D5"/>
      <sheetName val="MEP-Tower_A5"/>
      <sheetName val="MEP-Tower_B5"/>
      <sheetName val="MEP-Tower_C5"/>
      <sheetName val="MEP-Tower_D5"/>
      <sheetName val="Cost_Report_Sum5"/>
      <sheetName val="Detail_Cost_Sum5"/>
      <sheetName val="RVO-VO_Sum5"/>
      <sheetName val="Potential_VOs_Sum5"/>
      <sheetName val="Cash_Flow_Sum5"/>
      <sheetName val="BTK-Dai_Hoc_Kien_Giang5"/>
      <sheetName val="PV_Graph_Data5"/>
      <sheetName val="doanh_thu5"/>
      <sheetName val="Dutoan_KL5"/>
      <sheetName val="CAP_NUOC5"/>
      <sheetName val="cấp_nước_trục_nhà_vs5"/>
      <sheetName val="THOAT_NUOC5"/>
      <sheetName val="THOAT_MUA5"/>
      <sheetName val="Cáp_phòng5"/>
      <sheetName val="TMC_ĐIỆN_Phi5"/>
      <sheetName val="TMC_Tổng5"/>
      <sheetName val="TH_Đèn_Phòng_L15"/>
      <sheetName val="TH_Đèn_Hầm_L15"/>
      <sheetName val="TỦ_MODULE_T15"/>
      <sheetName val="B-2__(DPP)6"/>
      <sheetName val="Huong_dan5"/>
      <sheetName val="gia_vt,nc,may5"/>
      <sheetName val="Financ__Overview5"/>
      <sheetName val="TINH_GIA_-_SAN_XUAT_Vertico5"/>
      <sheetName val="13_BANG_CT5"/>
      <sheetName val="14_MMUS_GIUA_NHIP5"/>
      <sheetName val="4_HSPBngang5"/>
      <sheetName val="6_Tinh_tai5"/>
      <sheetName val="2_NSl5"/>
      <sheetName val="17_US_CHU_tho_a_b5"/>
      <sheetName val="15_MMUS_GOI5"/>
      <sheetName val="DZ_22KV5"/>
      <sheetName val="Kê_0,45"/>
      <sheetName val="TH_0,45"/>
      <sheetName val="Kê_225"/>
      <sheetName val="TH_225"/>
      <sheetName val="TBA_CAI_TAO5"/>
      <sheetName val="TBA_XDM5"/>
      <sheetName val="TONG_HOP_DU_TOAN5"/>
      <sheetName val="Thop_XAY_DUNG5"/>
      <sheetName val="CP_HANG_MUC_CHUNG5"/>
      <sheetName val="CHI_PHI_XD5"/>
      <sheetName val="CHI_PHI_THI_NGHIEM5"/>
      <sheetName val="VLDIEN_225"/>
      <sheetName val="Dao_dat5"/>
      <sheetName val="TH_Denbu5"/>
      <sheetName val="Do_ve_DC5"/>
      <sheetName val="TH_Bommin5"/>
      <sheetName val="CHI_PHI_THI_NGHIEM-LD_thiet_bi5"/>
      <sheetName val="Luong_TT015"/>
      <sheetName val="Camay_QB5"/>
      <sheetName val="gia_ca_may_BXD5"/>
      <sheetName val="BANG_LUONG_KY_SU5"/>
      <sheetName val="Bang_luong_NHOM_I5"/>
      <sheetName val="Bangluong_NHOM_II_5"/>
      <sheetName val="09-GIA_nhien_lieu-ko_in5"/>
      <sheetName val="Tinh_V_cot_chiem_cho5"/>
      <sheetName val="ĐM_13545"/>
      <sheetName val="KHOAN_MAU5"/>
      <sheetName val="ĐO_ĐỊA_VẬT_LÝ5"/>
      <sheetName val="khoan_tiep_dia5"/>
      <sheetName val="Tổng_hợp_KPHM5"/>
      <sheetName val="Dinh_muc5"/>
      <sheetName val="GIÁ_DỰ_THẦU_30_CĂN5"/>
      <sheetName val="5_2_1_Đo_bóc_KL_OLK-065"/>
      <sheetName val="KS_tuyen5"/>
      <sheetName val="Bang_chiet_tinh_TBA5"/>
      <sheetName val="4_2_1_Đo_bóc_KL_OLK-065"/>
      <sheetName val="4_1_1_CHI_TIET_OLK-065"/>
      <sheetName val="DG_Chi_tiet5"/>
      <sheetName val="_1710_HOINGHINLD5"/>
      <sheetName val="99_(2)5"/>
      <sheetName val="134_5"/>
      <sheetName val="DG_49705"/>
      <sheetName val="Cash_Flow5"/>
      <sheetName val="BU_LONG5"/>
      <sheetName val="DT__NHA_XUONG5"/>
      <sheetName val="EQUIP_LIST5"/>
      <sheetName val="THONG_SO5"/>
      <sheetName val="Đơn_giá_chi_tiết_TN_395"/>
      <sheetName val="HERD_MOVEMENTFARM17"/>
      <sheetName val="HERD_MOVEMENTFARM27"/>
      <sheetName val="CALVES_2-47"/>
      <sheetName val="Cavles_2-47"/>
      <sheetName val="CALVES_4-77"/>
      <sheetName val="HEIFER_7-12m7"/>
      <sheetName val="HEIFER_12+7"/>
      <sheetName val="FRESH_COW_2017-187"/>
      <sheetName val="HP_COW_20187"/>
      <sheetName val="LP_COW_2017-187"/>
      <sheetName val="DRY_COW7"/>
      <sheetName val="FIELD_CROPS7"/>
      <sheetName val="So_sanh5"/>
      <sheetName val="Electrical_Works5"/>
      <sheetName val="H_T__INCOMING_SYSTEM5"/>
      <sheetName val="Tính_giá_NC5"/>
      <sheetName val="Tiên_lượng5"/>
      <sheetName val="SL_cước5"/>
      <sheetName val="¥_5"/>
      <sheetName val="Gia_VT-TB5"/>
      <sheetName val="noi_suy_xa5"/>
      <sheetName val="noi_suy_xa_thu_hoi5"/>
      <sheetName val="Thuyết_minh5"/>
      <sheetName val="Đơn_giá_máy5"/>
      <sheetName val="Tong_DT4"/>
      <sheetName val="phan_tich_don_gia4"/>
      <sheetName val="Bill_No_1_65"/>
      <sheetName val="Bill_No_1_105"/>
      <sheetName val="Bill_No_3_35"/>
      <sheetName val="Bill_No_1_45"/>
      <sheetName val="Bill_No_1_75"/>
      <sheetName val="Summary_Bill_No__35"/>
      <sheetName val="DT_san_XD-So_lieu_cu4"/>
      <sheetName val="FF-2_(1)4"/>
      <sheetName val="Labour_Summary17"/>
      <sheetName val="YTD_12'20034"/>
      <sheetName val="YTD_06'20034"/>
      <sheetName val="YTD_03'20034"/>
      <sheetName val="YTD_09'20034"/>
      <sheetName val="deferred_taxes4"/>
      <sheetName val="Eqpmnt_Plng4"/>
      <sheetName val="TRIAL_BALANCE4"/>
      <sheetName val="DPR_31st_march4"/>
      <sheetName val="current_month4"/>
      <sheetName val="Blng__Vs_Coll_4"/>
      <sheetName val="Unit_price4"/>
      <sheetName val="Bán_đợt_1_trang4"/>
      <sheetName val="Chiet_tinh_dz354"/>
      <sheetName val="3__KC_-_PODIUM4"/>
      <sheetName val="CTDZ6kv_(gd1)_4"/>
      <sheetName val="CTDZ_0_4+cto_(GD1)4"/>
      <sheetName val="CTTBA_(gd1)4"/>
      <sheetName val="03_Detailed4"/>
      <sheetName val="01_Bid_Price_summary4"/>
      <sheetName val="Home_Office_Manhours4"/>
      <sheetName val="Field_SPV_Barchart4"/>
      <sheetName val="Tien_Luong4"/>
      <sheetName val="Unit_price(Updateting)4"/>
      <sheetName val="Cost_List4"/>
      <sheetName val="Detail_Cost4"/>
      <sheetName val="IC_Price_New4"/>
      <sheetName val="Summary_Table4"/>
      <sheetName val="Sales_Person4"/>
      <sheetName val="Bidding_Entity4"/>
      <sheetName val="CHITIET_VL-NCHT1_(2)4"/>
      <sheetName val="Bù_giá_CM4"/>
      <sheetName val="Breakdown_(B)4"/>
      <sheetName val="U_P_Breakdown4"/>
      <sheetName val="IMF_Code4"/>
      <sheetName val="Subsidiary_Calculation4"/>
      <sheetName val="Phu_Bai_Bridge4"/>
      <sheetName val="5_2_1_Đo_bóc_KL_OLK-104"/>
      <sheetName val="BẢNG_DIỄN_GIẢI_KL_(7)4"/>
      <sheetName val="don_gia_14264"/>
      <sheetName val="Luong_BN4"/>
      <sheetName val="Luong_TB4"/>
      <sheetName val="Ca_may_TB4"/>
      <sheetName val="Ca_máy_BN4"/>
      <sheetName val="Vật_liệu4"/>
      <sheetName val="LX_-TT054"/>
      <sheetName val="NC_Moi_TT054"/>
      <sheetName val="Bia_lot4"/>
      <sheetName val="Chu_dau_tu"/>
      <sheetName val="Cau_tao_gia_xay_to"/>
      <sheetName val="THÔNG_TIN"/>
      <sheetName val="THPDMoi__(2)"/>
      <sheetName val="t-h_HA_THE"/>
      <sheetName val="TH_XL"/>
      <sheetName val="CHITIET_VL-NC"/>
      <sheetName val="PU_ITALY_27"/>
      <sheetName val="TH_DZ3515"/>
      <sheetName val="Tro_giup26"/>
      <sheetName val="RAB_AR&amp;STR13"/>
      <sheetName val="chi_tiet_TBA13"/>
      <sheetName val="chi_tiet_C13"/>
      <sheetName val="Customize_Your_Purchase_Order13"/>
      <sheetName val="CHITIET_VL-NC-TT_-1p13"/>
      <sheetName val="CHITIET_VL-NC-TT-3p12"/>
      <sheetName val="TONG_HOP_VL-NC_TT13"/>
      <sheetName val="KPVC-BD_13"/>
      <sheetName val="Don_gia13"/>
      <sheetName val="DON_GIA_TRAM_(3)13"/>
      <sheetName val="DON_GIA_CAN_THO15"/>
      <sheetName val="Don_gia_chi_tiet13"/>
      <sheetName val="HĐ_ngoài12"/>
      <sheetName val="XT_Buoc_312"/>
      <sheetName val="dongia_(2)12"/>
      <sheetName val="7606_DZ13"/>
      <sheetName val="project_management12"/>
      <sheetName val="Adix_A12"/>
      <sheetName val="S-curve_12"/>
      <sheetName val="REINF_12"/>
      <sheetName val="Rates_200912"/>
      <sheetName val="So_doi_chieu_LC12"/>
      <sheetName val="MAIN_GATE_HOUSE12"/>
      <sheetName val="Commercial_value12"/>
      <sheetName val="Du_toan12"/>
      <sheetName val="Ky_Lam_Bridge12"/>
      <sheetName val="Provisional_Sums_Item12"/>
      <sheetName val="Gas_Pressure_Welding12"/>
      <sheetName val="General_Item&amp;General_Requirem12"/>
      <sheetName val="General_Items12"/>
      <sheetName val="Regenral_Requirements12"/>
      <sheetName val="chiet_tinh12"/>
      <sheetName val="Ng_hàng_xà+bulong12"/>
      <sheetName val="MH_RATE12"/>
      <sheetName val="TONG_HOP_VL-NC12"/>
      <sheetName val="Bang_KL12"/>
      <sheetName val="Đầu_vào11"/>
      <sheetName val="Lcau_-_Lxuc12"/>
      <sheetName val="Chi_tiet_XD_TBA11"/>
      <sheetName val="DM_606112"/>
      <sheetName val="DG_thep_ma_kem12"/>
      <sheetName val="CT_vat_lieu12"/>
      <sheetName val="Equip_11"/>
      <sheetName val="A1_CN11"/>
      <sheetName val="TONG_HOP_T5_199811"/>
      <sheetName val="Chenh_lech_vat_tu11"/>
      <sheetName val="Trạm_biến_áp11"/>
      <sheetName val="Đơn_Giá_11"/>
      <sheetName val="Diện_tích11"/>
      <sheetName val="1_Khái_toán11"/>
      <sheetName val="CT-0_4KV11"/>
      <sheetName val="DG_DZ12"/>
      <sheetName val="DG_TBA12"/>
      <sheetName val="rate_material11"/>
      <sheetName val="KL_Chi_tiết_Xây_tô11"/>
      <sheetName val="07Base_Cost11"/>
      <sheetName val="GV1-D13_(Casement_door)11"/>
      <sheetName val="Bill_1_Quy_dinh_chung11"/>
      <sheetName val="1_R18_BF11"/>
      <sheetName val="6_External_works-R1811"/>
      <sheetName val="Phan_khai_KLuong11"/>
      <sheetName val="Chi_tiet_KL11"/>
      <sheetName val="Tổng_hợp_KL11"/>
      <sheetName val="04_-_XUONG_DET_B11"/>
      <sheetName val="_0311"/>
      <sheetName val="chieu_day_san11"/>
      <sheetName val="Podium_Concrete_Works11"/>
      <sheetName val="KLCT-_TOWER11"/>
      <sheetName val="KLCT-_PODIUM11"/>
      <sheetName val="Area_Cal11"/>
      <sheetName val="Gia_thanh_chuoi_su11"/>
      <sheetName val="Tiep_dia11"/>
      <sheetName val="Don_gia_vung_III-Can_Tho11"/>
      <sheetName val="Loại_Vật_tư11"/>
      <sheetName val="Elect_(3)11"/>
      <sheetName val="plan&amp;section_of_foundation11"/>
      <sheetName val="design_criteria11"/>
      <sheetName val="Bond_수수료_계산_포맷11"/>
      <sheetName val="ITB_COST11"/>
      <sheetName val="PAGE_111"/>
      <sheetName val="Xay_lapduongR311"/>
      <sheetName val="DM_6711"/>
      <sheetName val="Project_Data11"/>
      <sheetName val="6787CWFASE2CASE2_00_xls11"/>
      <sheetName val="Đầu_tư11"/>
      <sheetName val="EIRR&gt;_211"/>
      <sheetName val="Bill_02_-_Xay_gach-Pou_11"/>
      <sheetName val="Bill_03-Chống_thấm-Pou11"/>
      <sheetName val="Bill_04-Kim_loại-Pou11"/>
      <sheetName val="Bill_05_-_Hoan_thien-Pou_11"/>
      <sheetName val="Bill_02_-_Xay_gach-Tower11"/>
      <sheetName val="Bill_03-Chống_thấm-Tower11"/>
      <sheetName val="Bill_04-Kim_loại-Tower11"/>
      <sheetName val="Bill_05_-_Hoan_thien-Tower11"/>
      <sheetName val="KL-_KHAC11"/>
      <sheetName val="BILL_3_-_KẾT_CẤU_HẦM11"/>
      <sheetName val="PTĐG_LTBT11"/>
      <sheetName val="CTG-PRECHEx1_411"/>
      <sheetName val="CTG-AB_(2)11"/>
      <sheetName val="CTG-AB_(3)11"/>
      <sheetName val="CTG-PLP-1_0811"/>
      <sheetName val="Pre_Đội_nhóm11"/>
      <sheetName val="Vat_tu_XD11"/>
      <sheetName val="Tower_-_Concrete_Works11"/>
      <sheetName val="Bill-04_ket_cau_thap-_UNI11"/>
      <sheetName val="dg_tphcm11"/>
      <sheetName val="T_KÊ_K_CẤU11"/>
      <sheetName val="gia_cong_tac11"/>
      <sheetName val="4_PTDG11"/>
      <sheetName val="A1,_May11"/>
      <sheetName val="Vat_lieu11"/>
      <sheetName val="Data_Input12"/>
      <sheetName val="Measure_130611"/>
      <sheetName val="HÐ_ngoài12"/>
      <sheetName val="6PILE__(돌출)11"/>
      <sheetName val="Door_and_window6"/>
      <sheetName val="Bill_01_-_CTN11"/>
      <sheetName val="Bill_2_2_Villa_2_beds11"/>
      <sheetName val="Analisa_Gabungan11"/>
      <sheetName val="Isolasi_Luar_Dalam11"/>
      <sheetName val="Isolasi_Luar11"/>
      <sheetName val="Harga_ME_11"/>
      <sheetName val="TH_N_Cong11"/>
      <sheetName val="ESTI_11"/>
      <sheetName val="KL_san_lap11"/>
      <sheetName val="TH_Vat_tu11"/>
      <sheetName val="_Bill_5-Earthing_2_-_Add_Work11"/>
      <sheetName val="Chenh_lech_ca_may11"/>
      <sheetName val="TLg_CN&amp;Laixe11"/>
      <sheetName val="TLg_CN&amp;Laixe_(2)11"/>
      <sheetName val="TLg_Laitau11"/>
      <sheetName val="TLg_Laitau_(2)11"/>
      <sheetName val="Bang_trong_luong_rieng_thep11"/>
      <sheetName val="Cước_VC_+_ĐM_CP_Tư_vấn11"/>
      <sheetName val="Hệ_số11"/>
      <sheetName val="DETAIL_11"/>
      <sheetName val="final_list_200527"/>
      <sheetName val="LV_data11"/>
      <sheetName val="Gia_vat_tu11"/>
      <sheetName val="CẤP_THOÁT_NƯỚC11"/>
      <sheetName val="THDT_goi_thau_TB11"/>
      <sheetName val="Tien_do_TV11"/>
      <sheetName val="bridge_#_111"/>
      <sheetName val="Bang_3_Chi_tiet_phan_Dz11"/>
      <sheetName val="KHOI_LUONG11"/>
      <sheetName val="TH_MTC11"/>
      <sheetName val="CTKL_KTX_HT10"/>
      <sheetName val="Buy_vs__Lease_Car11"/>
      <sheetName val="DATA_BASE11"/>
      <sheetName val="Equipment_list_(PAC)11"/>
      <sheetName val="TINH_KHOI_LUONG11"/>
      <sheetName val="Chi_tiet11"/>
      <sheetName val="subcon_sched11"/>
      <sheetName val="NHÀ_NHẬP_LIỆU10"/>
      <sheetName val="MÓNG_SILO10"/>
      <sheetName val="PRE_(E)11"/>
      <sheetName val="HVAC_BLOCK_B411"/>
      <sheetName val="2_Chiet_tinh10"/>
      <sheetName val="BẢNG_KHỐI_LƯỢNG_TỔNG_HỢP10"/>
      <sheetName val="CP_Khac_cuoc_VC10"/>
      <sheetName val="Budget_Code10"/>
      <sheetName val="Tong_du_toan10"/>
      <sheetName val="Bill_2_-_ketcau10"/>
      <sheetName val="Chi_tiet_lan_can10"/>
      <sheetName val="sochitiettaikhoan_10"/>
      <sheetName val="Share_price_data10"/>
      <sheetName val="19_310"/>
      <sheetName val="20_310"/>
      <sheetName val="Chieu_4_310"/>
      <sheetName val="Cow_req10"/>
      <sheetName val="TỔNG_HỢP10"/>
      <sheetName val="14-LẦN_3-CHIỀU10"/>
      <sheetName val="14-LẦN_1-SÁNG10"/>
      <sheetName val="14-LẦN_2-TRƯA10"/>
      <sheetName val="1_3+1_4-TOTAL_-_Ko_IN10"/>
      <sheetName val="2_1-LẦN_3-CHIỀU10"/>
      <sheetName val="2_1-LẦN_1-SÁNG10"/>
      <sheetName val="2_1-LẦN_2-TRƯA10"/>
      <sheetName val="2_1-TOTAL-Ko_IN10"/>
      <sheetName val="1_3(TMR_4)10"/>
      <sheetName val="CHO_DE10"/>
      <sheetName val="1_1+1_2+2_2+2_3(TMR_3)10"/>
      <sheetName val="CK1+CK2_(VS_SAN_CHOI_23)10"/>
      <sheetName val="CK1+CK2_(2)10"/>
      <sheetName val="12-16_THÁNG10"/>
      <sheetName val="CAN_SỮA10"/>
      <sheetName val="54+55+56(SAU_CAI_SỮA-6)10"/>
      <sheetName val="BÊ_71-90_NGÀY10"/>
      <sheetName val="BÊ_12-16_tháng10"/>
      <sheetName val="BÊ_6-1210"/>
      <sheetName val="BÊ_1-310"/>
      <sheetName val="F01-BC_KHAU_PHAN_SANG_20_310"/>
      <sheetName val="F01-BC_KHAU_PHAN_CHIEU_19_310"/>
      <sheetName val="dinh_mưc_cty10"/>
      <sheetName val="Giá_thành10"/>
      <sheetName val="Thong_ke10"/>
      <sheetName val="Energy_for_milk_prod10"/>
      <sheetName val="DE_NGHI_XUAT_10"/>
      <sheetName val="phieu_xuat_mau10"/>
      <sheetName val="PHIEU_XUAT_CHIEU10"/>
      <sheetName val="11_rai_them_cỏ10"/>
      <sheetName val="PHU_LUC_02-_HDSD_CAC_BIEU_MAU10"/>
      <sheetName val="PhU_LUC_01-_MA_CAC_NHOM_BO10"/>
      <sheetName val="F03-BC_THUC_TRON_SANG_20_310"/>
      <sheetName val="F03-BC_THUC_TRON_CHIEU_19_310"/>
      <sheetName val="F02-BC_THEO_DOI_THUC_AN_DU10"/>
      <sheetName val="Tham_khao-_Bao_cao_xuat_thuc_10"/>
      <sheetName val="13-Cốt_thép_(10mm&lt;D≤18mm)_FO110"/>
      <sheetName val="du_lieu_du_toan10"/>
      <sheetName val="BANCO_(2)10"/>
      <sheetName val="MT_DPin_(2)10"/>
      <sheetName val="BOQ_THAN10"/>
      <sheetName val="DL_ĐẦU_VÀO10"/>
      <sheetName val="D_&amp;_W_sizes10"/>
      <sheetName val="Analisa_&amp;_Upah10"/>
      <sheetName val="Purchase_Order10"/>
      <sheetName val="Du_lieu11"/>
      <sheetName val="Phan_tich10"/>
      <sheetName val="Luong_NII10"/>
      <sheetName val="DINH_MUC_THI_NGHIEM10"/>
      <sheetName val="Luong_NI10"/>
      <sheetName val="CT_Thang_Mo10"/>
      <sheetName val="CT__PL10"/>
      <sheetName val="dongia__2_10"/>
      <sheetName val="Thép_CKN10"/>
      <sheetName val="GOC-KO_IN10"/>
      <sheetName val="MAU_8A10"/>
      <sheetName val="MAU_8B10"/>
      <sheetName val="MAU_910"/>
      <sheetName val="MAU_1010"/>
      <sheetName val="cash_budget10"/>
      <sheetName val="Dlieu_dau_vao10"/>
      <sheetName val="CHI_PHI8"/>
      <sheetName val="02__PTDG10"/>
      <sheetName val="Chiết_tính10"/>
      <sheetName val="DK1_Don_gia10"/>
      <sheetName val="Income_Statement10"/>
      <sheetName val="Shareholders'_Equity10"/>
      <sheetName val="VC_xd8"/>
      <sheetName val="Gia_VLTB8"/>
      <sheetName val="B_Luong8"/>
      <sheetName val="C_May8"/>
      <sheetName val="Don_gia_(khong_in)10"/>
      <sheetName val="1_MONG_1-210"/>
      <sheetName val="TB_NẶNG8"/>
      <sheetName val="Du_tru_CP-Bieu_018"/>
      <sheetName val="dm_3668"/>
      <sheetName val="DM_60608"/>
      <sheetName val="Dự_thầu8"/>
      <sheetName val="Nhap_VT_oto8"/>
      <sheetName val="Hao_phí8"/>
      <sheetName val="Ma_don_vi8"/>
      <sheetName val="bang_cc8"/>
      <sheetName val="Structure_data8"/>
      <sheetName val="TH_TN8"/>
      <sheetName val="Bill_No_3_-_Prov__Sum_(Ph2&amp;3)8"/>
      <sheetName val="đọc_số8"/>
      <sheetName val="CP_Du_phong8"/>
      <sheetName val="THCP_Lap_dat8"/>
      <sheetName val="THCP_xay_dung8"/>
      <sheetName val="Tong_hop_kinh_phi8"/>
      <sheetName val="CP_HMC8"/>
      <sheetName val="HỆ_THỐNG_PHÒNG_CHÁY_CHỮA_CHÁY8"/>
      <sheetName val="HỆ_THỐNG_CẤP_THOÁT_NƯỚC8"/>
      <sheetName val="HỆ_THỐNG_ĐHKK8"/>
      <sheetName val="MÁY_PHÁT_ĐIỆN8"/>
      <sheetName val="HỆ_THỐNG_ĐIỆN8"/>
      <sheetName val="Thiết_bị_chính8"/>
      <sheetName val="Ｎｏ_138"/>
      <sheetName val="DGchitiet_8"/>
      <sheetName val="wk_prgs8"/>
      <sheetName val="AG_Pipe_Qty_Analysis8"/>
      <sheetName val="2_1Warehouse_18"/>
      <sheetName val="CĂN_HỘ_T16-17_8"/>
      <sheetName val="TRỤC_ĐỨNG_THOÁT_BẨN_T15-178"/>
      <sheetName val="TRỤC_ĐỨNG_TM_T15-178"/>
      <sheetName val="TK_chi_tiet8"/>
      <sheetName val="Bill_2-Road_HR28"/>
      <sheetName val="Bill_3_-_Softscape_HR28"/>
      <sheetName val="THEP_TAM8"/>
      <sheetName val="THEP_HÌNH8"/>
      <sheetName val="THEP_HINH8"/>
      <sheetName val="XA_GO8"/>
      <sheetName val="BANG_TRA8"/>
      <sheetName val="Main_Bldg-Rev028"/>
      <sheetName val="D&amp;W_def_8"/>
      <sheetName val="Nhan_cong8"/>
      <sheetName val="Thiet_bi8"/>
      <sheetName val="Vat_tu8"/>
      <sheetName val="DM_ChiPhi8"/>
      <sheetName val="May_TC8"/>
      <sheetName val="TH_Kinh_phi8"/>
      <sheetName val="Ptvl_8"/>
      <sheetName val="Móng,_nền_8"/>
      <sheetName val="1_Requisition(E)8"/>
      <sheetName val="So_lieu_chung7"/>
      <sheetName val="Q_A01_2-Sh7"/>
      <sheetName val="DG_14267"/>
      <sheetName val="Dự_toán8"/>
      <sheetName val="Đơn_Giá_TH8"/>
      <sheetName val="Nhân_công8"/>
      <sheetName val="Phân_tích8"/>
      <sheetName val="C_P_Thiết_bị8"/>
      <sheetName val="T_H_Kinh_phí8"/>
      <sheetName val="Vật_tư8"/>
      <sheetName val="Trang_bìa8"/>
      <sheetName val="phan_tic_chi_tiet8"/>
      <sheetName val="TONG_HOP8"/>
      <sheetName val="Tổng_GT8"/>
      <sheetName val="Chi_tiết_KL8"/>
      <sheetName val="khấu_trừ_phạt8"/>
      <sheetName val="GT__KHAU_TRU8"/>
      <sheetName val="HAO_HUT_VAT_TU_(2)8"/>
      <sheetName val="cao_độ8"/>
      <sheetName val="Data_Wall8"/>
      <sheetName val="3__CNT7"/>
      <sheetName val="unit_price_list(M)7"/>
      <sheetName val="Theo_doi_Doanh_thu_20177"/>
      <sheetName val="Gia_vat_lieu7"/>
      <sheetName val="gui_BKCT7"/>
      <sheetName val="Precios_unitarios_AXH7"/>
      <sheetName val="Chi_tiet_cong_no8"/>
      <sheetName val="PHÁT_SINH_TẦNG_1_8"/>
      <sheetName val="PHÁT_SINH_TẦNG_28"/>
      <sheetName val="Hầm_chuyển_psinh8"/>
      <sheetName val="Ống_thẳng8"/>
      <sheetName val="Côn_thu8"/>
      <sheetName val="Vuông_tròn8"/>
      <sheetName val="Chân_rẽ8"/>
      <sheetName val="Chạc_ba8"/>
      <sheetName val="Danh_mục6"/>
      <sheetName val="PV_Graph_Data6"/>
      <sheetName val="1_2_Staff_Schedule7"/>
      <sheetName val="BẢNG_ÁP_GIÁ_(in)7"/>
      <sheetName val="NT_(KL)_IN7"/>
      <sheetName val="DOM_D27"/>
      <sheetName val="nhà_ăn7"/>
      <sheetName val="Công_nhật7"/>
      <sheetName val="btkt_cột7"/>
      <sheetName val="Bảng_đo_bóc_KL_OLK-097"/>
      <sheetName val="6_3_CHI_TIET_OLK-097"/>
      <sheetName val="BTK-Dai_Hoc_Kien_Giang6"/>
      <sheetName val="0__Input7"/>
      <sheetName val="TH_các_CC7"/>
      <sheetName val="Don_gia_chi_tiet_DIEN_27"/>
      <sheetName val="Chi_tiet_-tong_9_thang7"/>
      <sheetName val="TH_VL,_NC,_DDHT_Thanhphuoc7"/>
      <sheetName val="1__Office7"/>
      <sheetName val="KL_THEP__GIAM_DO_DUNG_COUPLER7"/>
      <sheetName val="01_KL_THÉP_NHẬP_VỀ7"/>
      <sheetName val="2__NT_VLDV7"/>
      <sheetName val="GHI_CHU7"/>
      <sheetName val="1_BB_LMHT7"/>
      <sheetName val="Bê_tông_bảo_vệ7"/>
      <sheetName val="01__Data7"/>
      <sheetName val="Neo,_nối_cốt_thép_dầm,_cột7"/>
      <sheetName val="Uốn_móc_cốt_thép7"/>
      <sheetName val="Tiêu_chuẩn_cốt_thép7"/>
      <sheetName val="Doi_so7"/>
      <sheetName val="1_Civil_(Org)7"/>
      <sheetName val="Bill_Prelim-CDT7"/>
      <sheetName val="Bill_BPTC-CDT7"/>
      <sheetName val="Chi_tiết_BPTC7"/>
      <sheetName val="Bill_BPTC-CDT_(PA_MCT_CDT)7"/>
      <sheetName val="Chi_tiết_BPTC_(PA_MCT_CDT)7"/>
      <sheetName val="Thop_Ksat7"/>
      <sheetName val="Thu_hoi_7"/>
      <sheetName val="HM_chung7"/>
      <sheetName val="CP_xd-thiet_bi7"/>
      <sheetName val="TH-TN_LD_TB7"/>
      <sheetName val="CP_xaydung7"/>
      <sheetName val="Thao_ha_phu_kien7"/>
      <sheetName val="VL-NC-MTC_ket_cau7"/>
      <sheetName val="KHOI_LUONG_TONG7"/>
      <sheetName val="TK_22KV7"/>
      <sheetName val="DM_366-17777"/>
      <sheetName val="Thi_nhiem7"/>
      <sheetName val="Gia_goc_VT-TB7"/>
      <sheetName val="Gia_vc_den_chan_CT7"/>
      <sheetName val="culy_227"/>
      <sheetName val="Luong_20507"/>
      <sheetName val="ca_may_QN7"/>
      <sheetName val="TNHC1246_7"/>
      <sheetName val="Ca_may_TT06_20107"/>
      <sheetName val="Don_gia_VLXD_dia_phuong7"/>
      <sheetName val="Bang_luong_SCL7"/>
      <sheetName val="Dinh_muc_TN14267"/>
      <sheetName val="DM_336cai_tao7"/>
      <sheetName val="MTO_REV_2(ARMOR)7"/>
      <sheetName val="Dutoan_KL6"/>
      <sheetName val="doanh_thu6"/>
      <sheetName val="KHOI_LUONG15-47"/>
      <sheetName val="DANH_MỤC_HỒ_SƠ7"/>
      <sheetName val="GT_PHÁT_SINH_NGOÀI_HĐ7"/>
      <sheetName val="KL_PHÁT_SINH_7"/>
      <sheetName val="PS_NGOÀI_HĐ7"/>
      <sheetName val="GT_PHÁT_SINH_VƯỢT_HĐ7"/>
      <sheetName val="PS_TĂNG_GIẢM_TRONG_HĐ7"/>
      <sheetName val="DGCT_PHÁT_SINH7"/>
      <sheetName val="DGCT_TRẦN_NLV7"/>
      <sheetName val="DGKL_chi_tiết_NLV7"/>
      <sheetName val="DGKL_chi_tiết_NHN,NK7"/>
      <sheetName val="TG_KL7"/>
      <sheetName val="DGCT_SƠN_BẢ_TƯỜNG_NLV7"/>
      <sheetName val="DGKL_TRẦN_NHN7"/>
      <sheetName val="KL_thep_lam_sat7"/>
      <sheetName val="DM-VNT_ko_sd7"/>
      <sheetName val="B3A_-_TOWER_A7"/>
      <sheetName val="Annex_B7"/>
      <sheetName val="Cotthep_NPT7"/>
      <sheetName val="vl_nc_mtc7"/>
      <sheetName val="Tien_Thuong7"/>
      <sheetName val="NC_XL_6T_cuoi_01_CTy7"/>
      <sheetName val="Data_-6T_dau7"/>
      <sheetName val="Cong_6T7"/>
      <sheetName val="TLG_Type7"/>
      <sheetName val="Tong_hop_vat_tu7"/>
      <sheetName val="1_San_7"/>
      <sheetName val="Dot_47"/>
      <sheetName val="HRG_BHN7"/>
      <sheetName val="CĂN_ĐH7"/>
      <sheetName val="Chi_phi_van_chuyen7"/>
      <sheetName val="Dgia_vat_tu7"/>
      <sheetName val="Don_gia_III7"/>
      <sheetName val="D÷_liÖu7"/>
      <sheetName val="DT_hợp_đồng6"/>
      <sheetName val="Bảng_KL_đợt_16"/>
      <sheetName val="2_CDPS7"/>
      <sheetName val="Summary_Sheet6"/>
      <sheetName val="Finishing-Tower_A6"/>
      <sheetName val="Finishing-Tower_B6"/>
      <sheetName val="Finishing-Tower_C6"/>
      <sheetName val="Finishing-Tower_D6"/>
      <sheetName val="MEP-Tower_A6"/>
      <sheetName val="MEP-Tower_B6"/>
      <sheetName val="MEP-Tower_C6"/>
      <sheetName val="MEP-Tower_D6"/>
      <sheetName val="Cost_Report_Sum6"/>
      <sheetName val="Detail_Cost_Sum6"/>
      <sheetName val="RVO-VO_Sum6"/>
      <sheetName val="Potential_VOs_Sum6"/>
      <sheetName val="Cash_Flow_Sum6"/>
      <sheetName val="Heso_DZ7"/>
      <sheetName val="Bieu_gia_HD6"/>
      <sheetName val="Div26_-_Elect7"/>
      <sheetName val="7_Khau_tru_7"/>
      <sheetName val="4_CĂN7"/>
      <sheetName val="DG_BINH_THUAN7"/>
      <sheetName val="GIÁ_DỰ_THẦU_30_CĂN6"/>
      <sheetName val="DG_Chi_tiet6"/>
      <sheetName val="Kê_0,46"/>
      <sheetName val="TH_0,46"/>
      <sheetName val="Kê_226"/>
      <sheetName val="TH_226"/>
      <sheetName val="TBA_CAI_TAO6"/>
      <sheetName val="TBA_XDM6"/>
      <sheetName val="TONG_HOP_DU_TOAN6"/>
      <sheetName val="Thop_XAY_DUNG6"/>
      <sheetName val="CP_HANG_MUC_CHUNG6"/>
      <sheetName val="CHI_PHI_XD6"/>
      <sheetName val="CHI_PHI_THI_NGHIEM6"/>
      <sheetName val="VLDIEN_226"/>
      <sheetName val="Dao_dat6"/>
      <sheetName val="TH_Denbu6"/>
      <sheetName val="Do_ve_DC6"/>
      <sheetName val="TH_Bommin6"/>
      <sheetName val="CHI_PHI_THI_NGHIEM-LD_thiet_bi6"/>
      <sheetName val="Luong_TT016"/>
      <sheetName val="Camay_QB6"/>
      <sheetName val="gia_ca_may_BXD6"/>
      <sheetName val="BANG_LUONG_KY_SU6"/>
      <sheetName val="Bang_luong_NHOM_I6"/>
      <sheetName val="Bangluong_NHOM_II_6"/>
      <sheetName val="09-GIA_nhien_lieu-ko_in6"/>
      <sheetName val="Tinh_V_cot_chiem_cho6"/>
      <sheetName val="ĐM_13546"/>
      <sheetName val="KHOAN_MAU6"/>
      <sheetName val="ĐO_ĐỊA_VẬT_LÝ6"/>
      <sheetName val="khoan_tiep_dia6"/>
      <sheetName val="DZ_22KV6"/>
      <sheetName val="_1710_HOINGHINLD6"/>
      <sheetName val="99_(2)6"/>
      <sheetName val="134_6"/>
      <sheetName val="DG_49706"/>
      <sheetName val="Don_gia_NC7"/>
      <sheetName val="B-2__(DPP)7"/>
      <sheetName val="CAP_NUOC6"/>
      <sheetName val="cấp_nước_trục_nhà_vs6"/>
      <sheetName val="THOAT_NUOC6"/>
      <sheetName val="THOAT_MUA6"/>
      <sheetName val="Cáp_phòng6"/>
      <sheetName val="TMC_ĐIỆN_Phi6"/>
      <sheetName val="TMC_Tổng6"/>
      <sheetName val="TH_Đèn_Phòng_L16"/>
      <sheetName val="TH_Đèn_Hầm_L16"/>
      <sheetName val="TỦ_MODULE_T16"/>
      <sheetName val="Financ__Overview6"/>
      <sheetName val="13_BANG_CT6"/>
      <sheetName val="14_MMUS_GIUA_NHIP6"/>
      <sheetName val="4_HSPBngang6"/>
      <sheetName val="6_Tinh_tai6"/>
      <sheetName val="2_NSl6"/>
      <sheetName val="17_US_CHU_tho_a_b6"/>
      <sheetName val="15_MMUS_GOI6"/>
      <sheetName val="TINH_GIA_-_SAN_XUAT_Vertico6"/>
      <sheetName val="gia_vt,nc,may6"/>
      <sheetName val="Huong_dan6"/>
      <sheetName val="Tổng_hợp_KPHM6"/>
      <sheetName val="5_2_1_Đo_bóc_KL_OLK-066"/>
      <sheetName val="MB_DT_026"/>
      <sheetName val="Dinh_muc6"/>
      <sheetName val="KS_tuyen6"/>
      <sheetName val="Bang_chiet_tinh_TBA6"/>
      <sheetName val="4_2_1_Đo_bóc_KL_OLK-066"/>
      <sheetName val="4_1_1_CHI_TIET_OLK-066"/>
      <sheetName val="Cash_Flow6"/>
      <sheetName val="So_sanh6"/>
      <sheetName val="HERD_MOVEMENTFARM18"/>
      <sheetName val="HERD_MOVEMENTFARM28"/>
      <sheetName val="CALVES_2-48"/>
      <sheetName val="Cavles_2-48"/>
      <sheetName val="CALVES_4-78"/>
      <sheetName val="HEIFER_7-12m8"/>
      <sheetName val="HEIFER_12+8"/>
      <sheetName val="FRESH_COW_2017-188"/>
      <sheetName val="HP_COW_20188"/>
      <sheetName val="LP_COW_2017-188"/>
      <sheetName val="DRY_COW8"/>
      <sheetName val="FIELD_CROPS8"/>
      <sheetName val="Tong_DT5"/>
      <sheetName val="phan_tich_don_gia5"/>
      <sheetName val="DT_san_XD-So_lieu_cu5"/>
      <sheetName val="EQUIP_LIST6"/>
      <sheetName val="Electrical_Works6"/>
      <sheetName val="H_T__INCOMING_SYSTEM6"/>
      <sheetName val="BU_LONG6"/>
      <sheetName val="THONG_SO6"/>
      <sheetName val="Đơn_giá_chi_tiết_TN_396"/>
      <sheetName val="DT__NHA_XUONG6"/>
      <sheetName val="Gia_VT-TB6"/>
      <sheetName val="noi_suy_xa6"/>
      <sheetName val="noi_suy_xa_thu_hoi6"/>
      <sheetName val="Tính_giá_NC6"/>
      <sheetName val="Tiên_lượng6"/>
      <sheetName val="SL_cước6"/>
      <sheetName val="Thuyết_minh6"/>
      <sheetName val="Đơn_giá_máy6"/>
      <sheetName val="¥_6"/>
      <sheetName val="FF-2_(1)5"/>
      <sheetName val="Labour_Summary18"/>
      <sheetName val="YTD_12'20035"/>
      <sheetName val="YTD_06'20035"/>
      <sheetName val="YTD_03'20035"/>
      <sheetName val="YTD_09'20035"/>
      <sheetName val="deferred_taxes5"/>
      <sheetName val="Eqpmnt_Plng5"/>
      <sheetName val="TRIAL_BALANCE5"/>
      <sheetName val="DPR_31st_march5"/>
      <sheetName val="current_month5"/>
      <sheetName val="Blng__Vs_Coll_5"/>
      <sheetName val="Unit_price5"/>
      <sheetName val="Bill_No_1_66"/>
      <sheetName val="Bill_No_1_106"/>
      <sheetName val="Bill_No_3_36"/>
      <sheetName val="Bill_No_1_46"/>
      <sheetName val="Bill_No_1_76"/>
      <sheetName val="Summary_Bill_No__36"/>
      <sheetName val="Bán_đợt_1_trang5"/>
      <sheetName val="Chiet_tinh_dz355"/>
      <sheetName val="3__KC_-_PODIUM5"/>
      <sheetName val="CTDZ6kv_(gd1)_5"/>
      <sheetName val="CTDZ_0_4+cto_(GD1)5"/>
      <sheetName val="CTTBA_(gd1)5"/>
      <sheetName val="03_Detailed5"/>
      <sheetName val="01_Bid_Price_summary5"/>
      <sheetName val="Home_Office_Manhours5"/>
      <sheetName val="Field_SPV_Barchart5"/>
      <sheetName val="Tien_Luong5"/>
      <sheetName val="Unit_price(Updateting)5"/>
      <sheetName val="Cost_List5"/>
      <sheetName val="Detail_Cost5"/>
      <sheetName val="IC_Price_New5"/>
      <sheetName val="Summary_Table5"/>
      <sheetName val="Sales_Person5"/>
      <sheetName val="Bidding_Entity5"/>
      <sheetName val="CHITIET_VL-NCHT1_(2)5"/>
      <sheetName val="Bù_giá_CM5"/>
      <sheetName val="Breakdown_(B)5"/>
      <sheetName val="U_P_Breakdown5"/>
      <sheetName val="IMF_Code5"/>
      <sheetName val="Subsidiary_Calculation5"/>
      <sheetName val="Phu_Bai_Bridge5"/>
      <sheetName val="5_2_1_Đo_bóc_KL_OLK-105"/>
      <sheetName val="BẢNG_DIỄN_GIẢI_KL_(7)5"/>
      <sheetName val="don_gia_14265"/>
      <sheetName val="Luong_BN5"/>
      <sheetName val="Luong_TB5"/>
      <sheetName val="Ca_may_TB5"/>
      <sheetName val="Ca_máy_BN5"/>
      <sheetName val="Vật_liệu5"/>
      <sheetName val="LX_-TT055"/>
      <sheetName val="NC_Moi_TT055"/>
      <sheetName val="Bia_lot5"/>
      <sheetName val="Chu_dau_tu1"/>
      <sheetName val="Cau_tao_gia_xay_to1"/>
      <sheetName val="THÔNG_TIN1"/>
      <sheetName val="THPDMoi__(2)1"/>
      <sheetName val="t-h_HA_THE1"/>
      <sheetName val="TH_XL1"/>
      <sheetName val="CHITIET_VL-NC1"/>
      <sheetName val="PU_ITALY_28"/>
      <sheetName val="TH_DZ3516"/>
      <sheetName val="Tro_giup27"/>
      <sheetName val="RAB_AR&amp;STR14"/>
      <sheetName val="chi_tiet_TBA14"/>
      <sheetName val="chi_tiet_C14"/>
      <sheetName val="Customize_Your_Purchase_Order14"/>
      <sheetName val="CHITIET_VL-NC-TT_-1p14"/>
      <sheetName val="CHITIET_VL-NC-TT-3p13"/>
      <sheetName val="TONG_HOP_VL-NC_TT14"/>
      <sheetName val="KPVC-BD_14"/>
      <sheetName val="Don_gia14"/>
      <sheetName val="DON_GIA_TRAM_(3)14"/>
      <sheetName val="DON_GIA_CAN_THO16"/>
      <sheetName val="Don_gia_chi_tiet14"/>
      <sheetName val="HĐ_ngoài13"/>
      <sheetName val="XT_Buoc_313"/>
      <sheetName val="dongia_(2)13"/>
      <sheetName val="7606_DZ14"/>
      <sheetName val="project_management13"/>
      <sheetName val="Adix_A13"/>
      <sheetName val="S-curve_13"/>
      <sheetName val="REINF_13"/>
      <sheetName val="Rates_200913"/>
      <sheetName val="So_doi_chieu_LC13"/>
      <sheetName val="MAIN_GATE_HOUSE13"/>
      <sheetName val="Commercial_value13"/>
      <sheetName val="Du_toan13"/>
      <sheetName val="Ky_Lam_Bridge13"/>
      <sheetName val="Provisional_Sums_Item13"/>
      <sheetName val="Gas_Pressure_Welding13"/>
      <sheetName val="General_Item&amp;General_Requirem13"/>
      <sheetName val="General_Items13"/>
      <sheetName val="Regenral_Requirements13"/>
      <sheetName val="chiet_tinh13"/>
      <sheetName val="Ng_hàng_xà+bulong13"/>
      <sheetName val="MH_RATE13"/>
      <sheetName val="TONG_HOP_VL-NC13"/>
      <sheetName val="Bang_KL13"/>
      <sheetName val="Đầu_vào12"/>
      <sheetName val="Lcau_-_Lxuc13"/>
      <sheetName val="Chi_tiet_XD_TBA12"/>
      <sheetName val="DM_606113"/>
      <sheetName val="DG_thep_ma_kem13"/>
      <sheetName val="CT_vat_lieu13"/>
      <sheetName val="Equip_12"/>
      <sheetName val="A1_CN12"/>
      <sheetName val="TONG_HOP_T5_199812"/>
      <sheetName val="Chenh_lech_vat_tu12"/>
      <sheetName val="Trạm_biến_áp12"/>
      <sheetName val="Đơn_Giá_12"/>
      <sheetName val="Diện_tích12"/>
      <sheetName val="1_Khái_toán12"/>
      <sheetName val="CT-0_4KV12"/>
      <sheetName val="DG_DZ13"/>
      <sheetName val="DG_TBA13"/>
      <sheetName val="rate_material12"/>
      <sheetName val="KL_Chi_tiết_Xây_tô12"/>
      <sheetName val="07Base_Cost12"/>
      <sheetName val="GV1-D13_(Casement_door)12"/>
      <sheetName val="Bill_1_Quy_dinh_chung12"/>
      <sheetName val="1_R18_BF12"/>
      <sheetName val="6_External_works-R1812"/>
      <sheetName val="Phan_khai_KLuong12"/>
      <sheetName val="Chi_tiet_KL12"/>
      <sheetName val="Tổng_hợp_KL12"/>
      <sheetName val="04_-_XUONG_DET_B12"/>
      <sheetName val="_0312"/>
      <sheetName val="chieu_day_san12"/>
      <sheetName val="Podium_Concrete_Works12"/>
      <sheetName val="KLCT-_TOWER12"/>
      <sheetName val="KLCT-_PODIUM12"/>
      <sheetName val="Area_Cal12"/>
      <sheetName val="Gia_thanh_chuoi_su12"/>
      <sheetName val="Tiep_dia12"/>
      <sheetName val="Don_gia_vung_III-Can_Tho12"/>
      <sheetName val="Loại_Vật_tư12"/>
      <sheetName val="Elect_(3)12"/>
      <sheetName val="plan&amp;section_of_foundation12"/>
      <sheetName val="design_criteria12"/>
      <sheetName val="Bond_수수료_계산_포맷12"/>
      <sheetName val="ITB_COST12"/>
      <sheetName val="PAGE_112"/>
      <sheetName val="Xay_lapduongR312"/>
      <sheetName val="DM_6712"/>
      <sheetName val="Project_Data12"/>
      <sheetName val="6787CWFASE2CASE2_00_xls12"/>
      <sheetName val="Đầu_tư12"/>
      <sheetName val="EIRR&gt;_212"/>
      <sheetName val="Bill_02_-_Xay_gach-Pou_12"/>
      <sheetName val="Bill_03-Chống_thấm-Pou12"/>
      <sheetName val="Bill_04-Kim_loại-Pou12"/>
      <sheetName val="Bill_05_-_Hoan_thien-Pou_12"/>
      <sheetName val="Bill_02_-_Xay_gach-Tower12"/>
      <sheetName val="Bill_03-Chống_thấm-Tower12"/>
      <sheetName val="Bill_04-Kim_loại-Tower12"/>
      <sheetName val="Bill_05_-_Hoan_thien-Tower12"/>
      <sheetName val="KL-_KHAC12"/>
      <sheetName val="BILL_3_-_KẾT_CẤU_HẦM12"/>
      <sheetName val="PTĐG_LTBT12"/>
      <sheetName val="CTG-PRECHEx1_412"/>
      <sheetName val="CTG-AB_(2)12"/>
      <sheetName val="CTG-AB_(3)12"/>
      <sheetName val="CTG-PLP-1_0812"/>
      <sheetName val="Pre_Đội_nhóm12"/>
      <sheetName val="Vat_tu_XD12"/>
      <sheetName val="Tower_-_Concrete_Works12"/>
      <sheetName val="Bill-04_ket_cau_thap-_UNI12"/>
      <sheetName val="dg_tphcm12"/>
      <sheetName val="T_KÊ_K_CẤU12"/>
      <sheetName val="gia_cong_tac12"/>
      <sheetName val="4_PTDG12"/>
      <sheetName val="A1,_May12"/>
      <sheetName val="Vat_lieu12"/>
      <sheetName val="Data_Input13"/>
      <sheetName val="Measure_130612"/>
      <sheetName val="HÐ_ngoài13"/>
      <sheetName val="6PILE__(돌출)12"/>
      <sheetName val="Bill_01_-_CTN12"/>
      <sheetName val="Bill_2_2_Villa_2_beds12"/>
      <sheetName val="Analisa_Gabungan12"/>
      <sheetName val="Isolasi_Luar_Dalam12"/>
      <sheetName val="Isolasi_Luar12"/>
      <sheetName val="Harga_ME_12"/>
      <sheetName val="TH_N_Cong12"/>
      <sheetName val="ESTI_12"/>
      <sheetName val="KL_san_lap12"/>
      <sheetName val="TH_Vat_tu12"/>
      <sheetName val="_Bill_5-Earthing_2_-_Add_Work12"/>
      <sheetName val="Chenh_lech_ca_may12"/>
      <sheetName val="TLg_CN&amp;Laixe12"/>
      <sheetName val="TLg_CN&amp;Laixe_(2)12"/>
      <sheetName val="TLg_Laitau12"/>
      <sheetName val="TLg_Laitau_(2)12"/>
      <sheetName val="Bang_trong_luong_rieng_thep12"/>
      <sheetName val="Cước_VC_+_ĐM_CP_Tư_vấn12"/>
      <sheetName val="Hệ_số12"/>
      <sheetName val="DETAIL_12"/>
      <sheetName val="final_list_200528"/>
      <sheetName val="LV_data12"/>
      <sheetName val="Gia_vat_tu12"/>
      <sheetName val="CẤP_THOÁT_NƯỚC12"/>
      <sheetName val="THDT_goi_thau_TB12"/>
      <sheetName val="Tien_do_TV12"/>
      <sheetName val="bridge_#_112"/>
      <sheetName val="Bang_3_Chi_tiet_phan_Dz12"/>
      <sheetName val="KHOI_LUONG12"/>
      <sheetName val="TH_MTC12"/>
      <sheetName val="CTKL_KTX_HT11"/>
      <sheetName val="Buy_vs__Lease_Car12"/>
      <sheetName val="DATA_BASE12"/>
      <sheetName val="Equipment_list_(PAC)12"/>
      <sheetName val="TINH_KHOI_LUONG12"/>
      <sheetName val="Chi_tiet12"/>
      <sheetName val="subcon_sched12"/>
      <sheetName val="NHÀ_NHẬP_LIỆU11"/>
      <sheetName val="MÓNG_SILO11"/>
      <sheetName val="PRE_(E)12"/>
      <sheetName val="HVAC_BLOCK_B412"/>
      <sheetName val="2_Chiet_tinh11"/>
      <sheetName val="BẢNG_KHỐI_LƯỢNG_TỔNG_HỢP11"/>
      <sheetName val="CP_Khac_cuoc_VC11"/>
      <sheetName val="Budget_Code11"/>
      <sheetName val="Tong_du_toan11"/>
      <sheetName val="Bill_2_-_ketcau11"/>
      <sheetName val="Chi_tiet_lan_can11"/>
      <sheetName val="13-Cốt_thép_(10mm&lt;D≤18mm)_FO111"/>
      <sheetName val="du_lieu_du_toan11"/>
      <sheetName val="BOQ_THAN11"/>
      <sheetName val="DL_ĐẦU_VÀO11"/>
      <sheetName val="Purchase_Order11"/>
      <sheetName val="D_&amp;_W_sizes11"/>
      <sheetName val="Analisa_&amp;_Upah11"/>
      <sheetName val="Du_lieu12"/>
      <sheetName val="Phan_tich11"/>
      <sheetName val="Luong_NII11"/>
      <sheetName val="DINH_MUC_THI_NGHIEM11"/>
      <sheetName val="Luong_NI11"/>
      <sheetName val="CT_Thang_Mo11"/>
      <sheetName val="CT__PL11"/>
      <sheetName val="cash_budget11"/>
      <sheetName val="dongia__2_11"/>
      <sheetName val="GOC-KO_IN11"/>
      <sheetName val="MAU_8A11"/>
      <sheetName val="MAU_8B11"/>
      <sheetName val="MAU_911"/>
      <sheetName val="MAU_1011"/>
      <sheetName val="Thép_CKN11"/>
      <sheetName val="sochitiettaikhoan_11"/>
      <sheetName val="Share_price_data11"/>
      <sheetName val="19_311"/>
      <sheetName val="20_311"/>
      <sheetName val="Chieu_4_311"/>
      <sheetName val="Cow_req11"/>
      <sheetName val="TỔNG_HỢP11"/>
      <sheetName val="14-LẦN_3-CHIỀU11"/>
      <sheetName val="14-LẦN_1-SÁNG11"/>
      <sheetName val="14-LẦN_2-TRƯA11"/>
      <sheetName val="1_3+1_4-TOTAL_-_Ko_IN11"/>
      <sheetName val="2_1-LẦN_3-CHIỀU11"/>
      <sheetName val="2_1-LẦN_1-SÁNG11"/>
      <sheetName val="2_1-LẦN_2-TRƯA11"/>
      <sheetName val="2_1-TOTAL-Ko_IN11"/>
      <sheetName val="1_3(TMR_4)11"/>
      <sheetName val="CHO_DE11"/>
      <sheetName val="1_1+1_2+2_2+2_3(TMR_3)11"/>
      <sheetName val="CK1+CK2_(VS_SAN_CHOI_23)11"/>
      <sheetName val="CK1+CK2_(2)11"/>
      <sheetName val="12-16_THÁNG11"/>
      <sheetName val="CAN_SỮA11"/>
      <sheetName val="54+55+56(SAU_CAI_SỮA-6)11"/>
      <sheetName val="BÊ_71-90_NGÀY11"/>
      <sheetName val="BÊ_12-16_tháng11"/>
      <sheetName val="BÊ_6-1211"/>
      <sheetName val="BÊ_1-311"/>
      <sheetName val="F01-BC_KHAU_PHAN_SANG_20_311"/>
      <sheetName val="F01-BC_KHAU_PHAN_CHIEU_19_311"/>
      <sheetName val="dinh_mưc_cty11"/>
      <sheetName val="Giá_thành11"/>
      <sheetName val="Thong_ke11"/>
      <sheetName val="Energy_for_milk_prod11"/>
      <sheetName val="DE_NGHI_XUAT_11"/>
      <sheetName val="phieu_xuat_mau11"/>
      <sheetName val="PHIEU_XUAT_CHIEU11"/>
      <sheetName val="11_rai_them_cỏ11"/>
      <sheetName val="PHU_LUC_02-_HDSD_CAC_BIEU_MAU11"/>
      <sheetName val="PhU_LUC_01-_MA_CAC_NHOM_BO11"/>
      <sheetName val="F03-BC_THUC_TRON_SANG_20_311"/>
      <sheetName val="F03-BC_THUC_TRON_CHIEU_19_311"/>
      <sheetName val="F02-BC_THEO_DOI_THUC_AN_DU11"/>
      <sheetName val="Tham_khao-_Bao_cao_xuat_thuc_11"/>
      <sheetName val="VC_xd9"/>
      <sheetName val="Gia_VLTB9"/>
      <sheetName val="B_Luong9"/>
      <sheetName val="C_May9"/>
      <sheetName val="Dlieu_dau_vao11"/>
      <sheetName val="Income_Statement11"/>
      <sheetName val="Shareholders'_Equity11"/>
      <sheetName val="BANCO_(2)11"/>
      <sheetName val="MT_DPin_(2)11"/>
      <sheetName val="02__PTDG11"/>
      <sheetName val="Chiết_tính11"/>
      <sheetName val="TB_NẶNG9"/>
      <sheetName val="Du_tru_CP-Bieu_019"/>
      <sheetName val="Don_gia_(khong_in)11"/>
      <sheetName val="DK1_Don_gia11"/>
      <sheetName val="1_MONG_1-211"/>
      <sheetName val="THEP_TAM9"/>
      <sheetName val="THEP_HÌNH9"/>
      <sheetName val="THEP_HINH9"/>
      <sheetName val="XA_GO9"/>
      <sheetName val="BANG_TRA9"/>
      <sheetName val="wk_prgs9"/>
      <sheetName val="Ma_don_vi9"/>
      <sheetName val="bang_cc9"/>
      <sheetName val="dm_3669"/>
      <sheetName val="DM_60609"/>
      <sheetName val="Dự_thầu9"/>
      <sheetName val="Nhap_VT_oto9"/>
      <sheetName val="Hao_phí9"/>
      <sheetName val="Structure_data9"/>
      <sheetName val="đọc_số9"/>
      <sheetName val="Bill_No_3_-_Prov__Sum_(Ph2&amp;3)9"/>
      <sheetName val="TH_TN9"/>
      <sheetName val="CP_Du_phong9"/>
      <sheetName val="THCP_Lap_dat9"/>
      <sheetName val="THCP_xay_dung9"/>
      <sheetName val="Tong_hop_kinh_phi9"/>
      <sheetName val="Dự_toán9"/>
      <sheetName val="Đơn_Giá_TH9"/>
      <sheetName val="Nhân_công9"/>
      <sheetName val="Phân_tích9"/>
      <sheetName val="C_P_Thiết_bị9"/>
      <sheetName val="T_H_Kinh_phí9"/>
      <sheetName val="Vật_tư9"/>
      <sheetName val="Trang_bìa9"/>
      <sheetName val="Don_gia_chi_tiet_DIEN_28"/>
      <sheetName val="Data_Wall9"/>
      <sheetName val="2_1Warehouse_19"/>
      <sheetName val="AG_Pipe_Qty_Analysis9"/>
      <sheetName val="Main_Bldg-Rev029"/>
      <sheetName val="D&amp;W_def_9"/>
      <sheetName val="Nhan_cong9"/>
      <sheetName val="Thiet_bi9"/>
      <sheetName val="Vat_tu9"/>
      <sheetName val="DM_ChiPhi9"/>
      <sheetName val="May_TC9"/>
      <sheetName val="TH_Kinh_phi9"/>
      <sheetName val="Ptvl_9"/>
      <sheetName val="Ｎｏ_139"/>
      <sheetName val="DGchitiet_9"/>
      <sheetName val="CP_HMC9"/>
      <sheetName val="HỆ_THỐNG_PHÒNG_CHÁY_CHỮA_CHÁY9"/>
      <sheetName val="HỆ_THỐNG_CẤP_THOÁT_NƯỚC9"/>
      <sheetName val="HỆ_THỐNG_ĐHKK9"/>
      <sheetName val="MÁY_PHÁT_ĐIỆN9"/>
      <sheetName val="HỆ_THỐNG_ĐIỆN9"/>
      <sheetName val="Thiết_bị_chính9"/>
      <sheetName val="CHI_PHI9"/>
      <sheetName val="TK_chi_tiet9"/>
      <sheetName val="Bill_2-Road_HR29"/>
      <sheetName val="Bill_3_-_Softscape_HR29"/>
      <sheetName val="CĂN_HỘ_T16-17_9"/>
      <sheetName val="TRỤC_ĐỨNG_THOÁT_BẨN_T15-179"/>
      <sheetName val="TRỤC_ĐỨNG_TM_T15-179"/>
      <sheetName val="Móng,_nền_9"/>
      <sheetName val="1_Requisition(E)9"/>
      <sheetName val="TONG_HOP9"/>
      <sheetName val="Tổng_GT9"/>
      <sheetName val="Chi_tiết_KL9"/>
      <sheetName val="khấu_trừ_phạt9"/>
      <sheetName val="GT__KHAU_TRU9"/>
      <sheetName val="HAO_HUT_VAT_TU_(2)9"/>
      <sheetName val="cao_độ9"/>
      <sheetName val="phan_tic_chi_tiet9"/>
      <sheetName val="DG_14268"/>
      <sheetName val="Theo_doi_Doanh_thu_20178"/>
      <sheetName val="KL_THEP__GIAM_DO_DUNG_COUPLER8"/>
      <sheetName val="01_KL_THÉP_NHẬP_VỀ8"/>
      <sheetName val="2__NT_VLDV8"/>
      <sheetName val="GHI_CHU8"/>
      <sheetName val="1_BB_LMHT8"/>
      <sheetName val="gui_BKCT8"/>
      <sheetName val="Gia_vat_lieu8"/>
      <sheetName val="Precios_unitarios_AXH8"/>
      <sheetName val="Chi_tiet_cong_no9"/>
      <sheetName val="PHÁT_SINH_TẦNG_1_9"/>
      <sheetName val="PHÁT_SINH_TẦNG_29"/>
      <sheetName val="Hầm_chuyển_psinh9"/>
      <sheetName val="Ống_thẳng9"/>
      <sheetName val="Côn_thu9"/>
      <sheetName val="Vuông_tròn9"/>
      <sheetName val="Chân_rẽ9"/>
      <sheetName val="Chạc_ba9"/>
      <sheetName val="MB_DT_027"/>
      <sheetName val="3__CNT8"/>
      <sheetName val="unit_price_list(M)8"/>
      <sheetName val="So_lieu_chung8"/>
      <sheetName val="TH_VL,_NC,_DDHT_Thanhphuoc8"/>
      <sheetName val="Chi_tiet_-tong_9_thang8"/>
      <sheetName val="BẢNG_ÁP_GIÁ_(in)8"/>
      <sheetName val="NT_(KL)_IN8"/>
      <sheetName val="DOM_D28"/>
      <sheetName val="nhà_ăn8"/>
      <sheetName val="Công_nhật8"/>
      <sheetName val="btkt_cột8"/>
      <sheetName val="Bê_tông_bảo_vệ8"/>
      <sheetName val="01__Data8"/>
      <sheetName val="Neo,_nối_cốt_thép_dầm,_cột8"/>
      <sheetName val="Uốn_móc_cốt_thép8"/>
      <sheetName val="Tiêu_chuẩn_cốt_thép8"/>
      <sheetName val="Doi_so8"/>
      <sheetName val="1_2_Staff_Schedule8"/>
      <sheetName val="0__Input8"/>
      <sheetName val="DANH_MỤC_HỒ_SƠ8"/>
      <sheetName val="GT_PHÁT_SINH_NGOÀI_HĐ8"/>
      <sheetName val="KL_PHÁT_SINH_8"/>
      <sheetName val="PS_NGOÀI_HĐ8"/>
      <sheetName val="GT_PHÁT_SINH_VƯỢT_HĐ8"/>
      <sheetName val="PS_TĂNG_GIẢM_TRONG_HĐ8"/>
      <sheetName val="DGCT_PHÁT_SINH8"/>
      <sheetName val="DGCT_TRẦN_NLV8"/>
      <sheetName val="DGKL_chi_tiết_NLV8"/>
      <sheetName val="DGKL_chi_tiết_NHN,NK8"/>
      <sheetName val="TG_KL8"/>
      <sheetName val="DGCT_SƠN_BẢ_TƯỜNG_NLV8"/>
      <sheetName val="DGKL_TRẦN_NHN8"/>
      <sheetName val="MTO_REV_2(ARMOR)8"/>
      <sheetName val="Cotthep_NPT8"/>
      <sheetName val="vl_nc_mtc8"/>
      <sheetName val="Heso_DZ8"/>
      <sheetName val="DM_336cai_tao8"/>
      <sheetName val="DG_BINH_THUAN8"/>
      <sheetName val="Tien_Thuong8"/>
      <sheetName val="NC_XL_6T_cuoi_01_CTy8"/>
      <sheetName val="Data_-6T_dau8"/>
      <sheetName val="Cong_6T8"/>
      <sheetName val="KL_thep_lam_sat8"/>
      <sheetName val="B3A_-_TOWER_A8"/>
      <sheetName val="Annex_B8"/>
      <sheetName val="Bill_Prelim-CDT8"/>
      <sheetName val="Bill_BPTC-CDT8"/>
      <sheetName val="Chi_tiết_BPTC8"/>
      <sheetName val="Bill_BPTC-CDT_(PA_MCT_CDT)8"/>
      <sheetName val="Chi_tiết_BPTC_(PA_MCT_CDT)8"/>
      <sheetName val="1_Civil_(Org)8"/>
      <sheetName val="DM-VNT_ko_sd8"/>
      <sheetName val="Bảng_đo_bóc_KL_OLK-098"/>
      <sheetName val="6_3_CHI_TIET_OLK-098"/>
      <sheetName val="1__Office8"/>
      <sheetName val="KHOI_LUONG15-48"/>
      <sheetName val="Tong_hop_vat_tu8"/>
      <sheetName val="1_San_8"/>
      <sheetName val="TLG_Type8"/>
      <sheetName val="Dgia_vat_tu8"/>
      <sheetName val="Don_gia_III8"/>
      <sheetName val="D÷_liÖu8"/>
      <sheetName val="Dot_48"/>
      <sheetName val="Thop_Ksat8"/>
      <sheetName val="Thu_hoi_8"/>
      <sheetName val="HM_chung8"/>
      <sheetName val="CP_xd-thiet_bi8"/>
      <sheetName val="TH-TN_LD_TB8"/>
      <sheetName val="CP_xaydung8"/>
      <sheetName val="Thao_ha_phu_kien8"/>
      <sheetName val="VL-NC-MTC_ket_cau8"/>
      <sheetName val="KHOI_LUONG_TONG8"/>
      <sheetName val="TK_22KV8"/>
      <sheetName val="DM_366-17778"/>
      <sheetName val="Thi_nhiem8"/>
      <sheetName val="Gia_goc_VT-TB8"/>
      <sheetName val="Gia_vc_den_chan_CT8"/>
      <sheetName val="culy_228"/>
      <sheetName val="Luong_20508"/>
      <sheetName val="ca_may_QN8"/>
      <sheetName val="TNHC1246_8"/>
      <sheetName val="Ca_may_TT06_20108"/>
      <sheetName val="Don_gia_VLXD_dia_phuong8"/>
      <sheetName val="Bang_luong_SCL8"/>
      <sheetName val="Dinh_muc_TN14268"/>
      <sheetName val="HRG_BHN8"/>
      <sheetName val="CĂN_ĐH8"/>
      <sheetName val="Chi_phi_van_chuyen8"/>
      <sheetName val="TH_các_CC8"/>
      <sheetName val="Div26_-_Elect8"/>
      <sheetName val="7_Khau_tru_8"/>
      <sheetName val="Q_A01_2-Sh8"/>
      <sheetName val="4_CĂN8"/>
      <sheetName val="2_CDPS8"/>
      <sheetName val="Don_gia_NC8"/>
      <sheetName val="DT_hợp_đồng7"/>
      <sheetName val="Bảng_KL_đợt_17"/>
      <sheetName val="Danh_mục7"/>
      <sheetName val="Bieu_gia_HD7"/>
      <sheetName val="Summary_Sheet7"/>
      <sheetName val="Finishing-Tower_A7"/>
      <sheetName val="Finishing-Tower_B7"/>
      <sheetName val="Finishing-Tower_C7"/>
      <sheetName val="Finishing-Tower_D7"/>
      <sheetName val="MEP-Tower_A7"/>
      <sheetName val="MEP-Tower_B7"/>
      <sheetName val="MEP-Tower_C7"/>
      <sheetName val="MEP-Tower_D7"/>
      <sheetName val="Cost_Report_Sum7"/>
      <sheetName val="Detail_Cost_Sum7"/>
      <sheetName val="RVO-VO_Sum7"/>
      <sheetName val="Potential_VOs_Sum7"/>
      <sheetName val="Cash_Flow_Sum7"/>
      <sheetName val="BTK-Dai_Hoc_Kien_Giang7"/>
      <sheetName val="PV_Graph_Data7"/>
      <sheetName val="doanh_thu7"/>
      <sheetName val="Dutoan_KL7"/>
      <sheetName val="CAP_NUOC7"/>
      <sheetName val="cấp_nước_trục_nhà_vs7"/>
      <sheetName val="THOAT_NUOC7"/>
      <sheetName val="THOAT_MUA7"/>
      <sheetName val="Cáp_phòng7"/>
      <sheetName val="TMC_ĐIỆN_Phi7"/>
      <sheetName val="TMC_Tổng7"/>
      <sheetName val="TH_Đèn_Phòng_L17"/>
      <sheetName val="TH_Đèn_Hầm_L17"/>
      <sheetName val="TỦ_MODULE_T17"/>
      <sheetName val="B-2__(DPP)8"/>
      <sheetName val="Huong_dan7"/>
      <sheetName val="gia_vt,nc,may7"/>
      <sheetName val="Financ__Overview7"/>
      <sheetName val="TINH_GIA_-_SAN_XUAT_Vertico7"/>
      <sheetName val="13_BANG_CT7"/>
      <sheetName val="14_MMUS_GIUA_NHIP7"/>
      <sheetName val="4_HSPBngang7"/>
      <sheetName val="6_Tinh_tai7"/>
      <sheetName val="2_NSl7"/>
      <sheetName val="17_US_CHU_tho_a_b7"/>
      <sheetName val="15_MMUS_GOI7"/>
      <sheetName val="DZ_22KV7"/>
      <sheetName val="Kê_0,47"/>
      <sheetName val="TH_0,47"/>
      <sheetName val="Kê_227"/>
      <sheetName val="TH_227"/>
      <sheetName val="TBA_CAI_TAO7"/>
      <sheetName val="TBA_XDM7"/>
      <sheetName val="TONG_HOP_DU_TOAN7"/>
      <sheetName val="Thop_XAY_DUNG7"/>
      <sheetName val="CP_HANG_MUC_CHUNG7"/>
      <sheetName val="CHI_PHI_XD7"/>
      <sheetName val="CHI_PHI_THI_NGHIEM7"/>
      <sheetName val="VLDIEN_227"/>
      <sheetName val="Dao_dat7"/>
      <sheetName val="TH_Denbu7"/>
      <sheetName val="Do_ve_DC7"/>
      <sheetName val="TH_Bommin7"/>
      <sheetName val="CHI_PHI_THI_NGHIEM-LD_thiet_bi7"/>
      <sheetName val="Luong_TT017"/>
      <sheetName val="Camay_QB7"/>
      <sheetName val="gia_ca_may_BXD7"/>
      <sheetName val="BANG_LUONG_KY_SU7"/>
      <sheetName val="Bang_luong_NHOM_I7"/>
      <sheetName val="Bangluong_NHOM_II_7"/>
      <sheetName val="09-GIA_nhien_lieu-ko_in7"/>
      <sheetName val="Tinh_V_cot_chiem_cho7"/>
      <sheetName val="ĐM_13547"/>
      <sheetName val="KHOAN_MAU7"/>
      <sheetName val="ĐO_ĐỊA_VẬT_LÝ7"/>
      <sheetName val="khoan_tiep_dia7"/>
      <sheetName val="Tổng_hợp_KPHM7"/>
      <sheetName val="Dinh_muc7"/>
      <sheetName val="GIÁ_DỰ_THẦU_30_CĂN7"/>
      <sheetName val="5_2_1_Đo_bóc_KL_OLK-067"/>
      <sheetName val="KS_tuyen7"/>
      <sheetName val="Bang_chiet_tinh_TBA7"/>
      <sheetName val="4_2_1_Đo_bóc_KL_OLK-067"/>
      <sheetName val="4_1_1_CHI_TIET_OLK-067"/>
      <sheetName val="DG_Chi_tiet7"/>
      <sheetName val="_1710_HOINGHINLD7"/>
      <sheetName val="99_(2)7"/>
      <sheetName val="134_7"/>
      <sheetName val="DG_49707"/>
      <sheetName val="Cash_Flow7"/>
      <sheetName val="BU_LONG7"/>
      <sheetName val="DT__NHA_XUONG7"/>
      <sheetName val="EQUIP_LIST7"/>
      <sheetName val="THONG_SO7"/>
      <sheetName val="Đơn_giá_chi_tiết_TN_397"/>
      <sheetName val="HERD_MOVEMENTFARM19"/>
      <sheetName val="HERD_MOVEMENTFARM29"/>
      <sheetName val="CALVES_2-49"/>
      <sheetName val="Cavles_2-49"/>
      <sheetName val="CALVES_4-79"/>
      <sheetName val="HEIFER_7-12m9"/>
      <sheetName val="HEIFER_12+9"/>
      <sheetName val="FRESH_COW_2017-189"/>
      <sheetName val="HP_COW_20189"/>
      <sheetName val="LP_COW_2017-189"/>
      <sheetName val="DRY_COW9"/>
      <sheetName val="FIELD_CROPS9"/>
      <sheetName val="So_sanh7"/>
      <sheetName val="Electrical_Works7"/>
      <sheetName val="H_T__INCOMING_SYSTEM7"/>
      <sheetName val="Tính_giá_NC7"/>
      <sheetName val="Tiên_lượng7"/>
      <sheetName val="SL_cước7"/>
      <sheetName val="¥_7"/>
      <sheetName val="Gia_VT-TB7"/>
      <sheetName val="noi_suy_xa7"/>
      <sheetName val="noi_suy_xa_thu_hoi7"/>
      <sheetName val="Thuyết_minh7"/>
      <sheetName val="Đơn_giá_máy7"/>
      <sheetName val="Tong_DT6"/>
      <sheetName val="phan_tich_don_gia6"/>
      <sheetName val="Bill_No_1_67"/>
      <sheetName val="Bill_No_1_107"/>
      <sheetName val="Bill_No_3_37"/>
      <sheetName val="Bill_No_1_47"/>
      <sheetName val="Bill_No_1_77"/>
      <sheetName val="Summary_Bill_No__37"/>
      <sheetName val="DT_san_XD-So_lieu_cu6"/>
      <sheetName val="FF-2_(1)6"/>
      <sheetName val="Labour_Summary19"/>
      <sheetName val="YTD_12'20036"/>
      <sheetName val="YTD_06'20036"/>
      <sheetName val="YTD_03'20036"/>
      <sheetName val="YTD_09'20036"/>
      <sheetName val="deferred_taxes6"/>
      <sheetName val="Eqpmnt_Plng6"/>
      <sheetName val="TRIAL_BALANCE6"/>
      <sheetName val="DPR_31st_march6"/>
      <sheetName val="current_month6"/>
      <sheetName val="Blng__Vs_Coll_6"/>
      <sheetName val="Unit_price6"/>
      <sheetName val="Bán_đợt_1_trang6"/>
      <sheetName val="Chiet_tinh_dz356"/>
      <sheetName val="3__KC_-_PODIUM6"/>
      <sheetName val="CTDZ6kv_(gd1)_6"/>
      <sheetName val="CTDZ_0_4+cto_(GD1)6"/>
      <sheetName val="CTTBA_(gd1)6"/>
      <sheetName val="03_Detailed6"/>
      <sheetName val="01_Bid_Price_summary6"/>
      <sheetName val="Home_Office_Manhours6"/>
      <sheetName val="Field_SPV_Barchart6"/>
      <sheetName val="Tien_Luong6"/>
      <sheetName val="Unit_price(Updateting)6"/>
      <sheetName val="Cost_List6"/>
      <sheetName val="Detail_Cost6"/>
      <sheetName val="IC_Price_New6"/>
      <sheetName val="Summary_Table6"/>
      <sheetName val="Sales_Person6"/>
      <sheetName val="Bidding_Entity6"/>
      <sheetName val="CHITIET_VL-NCHT1_(2)6"/>
      <sheetName val="Bù_giá_CM6"/>
      <sheetName val="Breakdown_(B)6"/>
      <sheetName val="U_P_Breakdown6"/>
      <sheetName val="IMF_Code6"/>
      <sheetName val="Subsidiary_Calculation6"/>
      <sheetName val="Phu_Bai_Bridge6"/>
      <sheetName val="5_2_1_Đo_bóc_KL_OLK-106"/>
      <sheetName val="BẢNG_DIỄN_GIẢI_KL_(7)6"/>
      <sheetName val="don_gia_14266"/>
      <sheetName val="Luong_BN6"/>
      <sheetName val="Luong_TB6"/>
      <sheetName val="Ca_may_TB6"/>
      <sheetName val="Ca_máy_BN6"/>
      <sheetName val="Vật_liệu6"/>
      <sheetName val="LX_-TT056"/>
      <sheetName val="NC_Moi_TT056"/>
      <sheetName val="Bia_lot6"/>
      <sheetName val="Chu_dau_tu2"/>
      <sheetName val="Cau_tao_gia_xay_to2"/>
      <sheetName val="THÔNG_TIN2"/>
      <sheetName val="THPDMoi__(2)2"/>
      <sheetName val="t-h_HA_THE2"/>
      <sheetName val="TH_XL2"/>
      <sheetName val="CHITIET_VL-NC2"/>
      <sheetName val="SGC_RATE"/>
      <sheetName val="Khai_toan"/>
      <sheetName val="Phu_luc_01_1_EPC_P11-14"/>
      <sheetName val="TDT_P11-P14"/>
      <sheetName val="Chi_phi_khac_"/>
      <sheetName val="Hang_muc_Chung"/>
      <sheetName val="Bia_Phu_Luc"/>
      <sheetName val="DATA_1_CHUNG"/>
      <sheetName val="Muc_luc"/>
      <sheetName val="Tra_cuu_957"/>
      <sheetName val="Tru_TT"/>
      <sheetName val="Thg_04"/>
      <sheetName val="Thg_05"/>
      <sheetName val="Thg_06"/>
      <sheetName val="Thg_07"/>
      <sheetName val="Thg_08"/>
      <sheetName val="Thg_09"/>
      <sheetName val="Thg_10"/>
      <sheetName val="Thg_11"/>
      <sheetName val="Thg_12"/>
      <sheetName val="DM_DU_AN"/>
      <sheetName val="DM_TP_"/>
      <sheetName val="File_Chi_tiet"/>
      <sheetName val="sales current month"/>
      <sheetName val="View Variance"/>
      <sheetName val="g-vl"/>
      <sheetName val="Dinh Muc Vat Tu"/>
      <sheetName val="mã "/>
      <sheetName val="INNOVA"/>
      <sheetName val="Luong (TP Việt Trì)"/>
      <sheetName val="DG "/>
      <sheetName val="Cuoc "/>
      <sheetName val="gia chao"/>
      <sheetName val="Vat lieu BTN"/>
      <sheetName val="Auto Monthly Inputs "/>
      <sheetName val="Bech_Lab"/>
      <sheetName val="Service Cost "/>
      <sheetName val="Don gia Tay Ninh"/>
      <sheetName val="Don gia Dak Lak"/>
      <sheetName val="做法表"/>
      <sheetName val="진주방향"/>
      <sheetName val="2BOX본체"/>
      <sheetName val="마산방향"/>
      <sheetName val="MB-D2"/>
      <sheetName val="Bearing"/>
      <sheetName val="MB-D3"/>
      <sheetName val="MB-D8"/>
      <sheetName val="MB-D9"/>
      <sheetName val="Manhole"/>
      <sheetName val="MB-D4"/>
      <sheetName val="MB-D12"/>
      <sheetName val="streeta and cacth pit"/>
      <sheetName val="MB-D7"/>
      <sheetName val="Pipe"/>
      <sheetName val="MB-D6"/>
      <sheetName val="Daf 1"/>
      <sheetName val="Gia NC theo TT05"/>
      <sheetName val="MSB-DB"/>
      <sheetName val="Currency"/>
      <sheetName val="Land Dev't. Ph-1"/>
      <sheetName val="Hac.Lots"/>
      <sheetName val="4-Lane bridge"/>
      <sheetName val="Res.Lots"/>
      <sheetName val="Spine Road"/>
      <sheetName val="tra-vat-lieu"/>
      <sheetName val="SLabs"/>
      <sheetName val="KUNGDEVI"/>
      <sheetName val="DEF"/>
      <sheetName val="ChiTietDZ"/>
      <sheetName val="VuaBT"/>
      <sheetName val="264"/>
      <sheetName val="sortÔ"/>
      <sheetName val="TienLuong"/>
      <sheetName val="Para"/>
      <sheetName val="PNTEXT"/>
      <sheetName val="DFA"/>
      <sheetName val="PHẦN KIẾN TRÚC"/>
      <sheetName val="Nhập liệu"/>
      <sheetName val="BAG-2"/>
      <sheetName val="COPING"/>
      <sheetName val="begin"/>
      <sheetName val="DMKH"/>
      <sheetName val="Dynamic Ranges"/>
      <sheetName val="datta"/>
      <sheetName val="기본DATA"/>
      <sheetName val="BangQuiDoi"/>
      <sheetName val="CSDL"/>
      <sheetName val="CaiDat"/>
      <sheetName val="GIAVLIEU"/>
      <sheetName val="Boc KL DAT+CAT+BT"/>
      <sheetName val="Boc KL thép"/>
      <sheetName val="Bieu do nhan luc"/>
      <sheetName val="B1_HT"/>
      <sheetName val="Bia1"/>
      <sheetName val="DSV6 Summ"/>
      <sheetName val="DS_GioiTinh"/>
      <sheetName val="DS_LoaiNhanVien"/>
      <sheetName val="DS_QuocTich"/>
      <sheetName val="DS_TinhTrangGiaDinh"/>
      <sheetName val="DS_TonGiao"/>
      <sheetName val="PHG"/>
      <sheetName val="Utilities"/>
      <sheetName val="Civil_B1"/>
      <sheetName val="Civil_B4"/>
      <sheetName val="THKP"/>
      <sheetName val="5.2.1 Đo bóc KL OLK-07"/>
      <sheetName val="DanhSach11"/>
      <sheetName val="Danhsach 12"/>
      <sheetName val="CT_trtreo"/>
      <sheetName val="pphtAV"/>
      <sheetName val="Sum ELE  CAP S1-4  "/>
      <sheetName val="Form"/>
      <sheetName val="Bill 2"/>
      <sheetName val="Bill 3"/>
      <sheetName val="Bill 4a - 1A"/>
      <sheetName val="Bill 4a (Fiber) - 1A"/>
      <sheetName val="Bill 4b"/>
      <sheetName val="Bill 4c"/>
      <sheetName val="Bill 5"/>
      <sheetName val="Bill 4a - 1B"/>
      <sheetName val="Bill 4a (Fiber) - 1B"/>
      <sheetName val="DGKL_TRỤC NGOAI NHA"/>
      <sheetName val="노임이"/>
      <sheetName val="BTH"/>
      <sheetName val="CONSOIDATE 4"/>
      <sheetName val="CONSOIDATE 2"/>
      <sheetName val="1CT-CAUTHANG-TT-T13(TRIU)&lt;16&gt;16"/>
      <sheetName val="3,CT-CAUTHANG-T23-24&gt;50"/>
      <sheetName val="공사개요-C"/>
      <sheetName val="Elemental Breakdown+20%"/>
      <sheetName val="ca_máy4"/>
      <sheetName val="Currency_Rate"/>
      <sheetName val="BILL_34Āᐁë_HẦM"/>
      <sheetName val="Danh_mục_khối"/>
      <sheetName val="Danh_mục_đơn_vị_-phòng_chức_năn"/>
      <sheetName val="Probbl_-_Production"/>
      <sheetName val="w't_table"/>
      <sheetName val="CHI_PHÍ_NHÔM"/>
      <sheetName val="BILL_34Āᐁë"/>
      <sheetName val="NHOM_KINH"/>
      <sheetName val="CHITIET_VL-NC-TT1p"/>
      <sheetName val="2__BBNT_KLHT"/>
      <sheetName val="Dashboard_-_BQL_-_VHL"/>
      <sheetName val="KEILA_TP_2020-07"/>
      <sheetName val="TH_khoi_luong"/>
      <sheetName val="Chi_tiet_khoi_luong"/>
      <sheetName val="TK_thep"/>
      <sheetName val="CT_THOÁT_WC_VP"/>
      <sheetName val="CT_CẤP_WC_VP"/>
      <sheetName val="CT_THOÁT_MƯA_VP_TRỤC_LỚN"/>
      <sheetName val="CT_THOÁT_MƯA_VP_TRỤC_NHỎ"/>
      <sheetName val="CFA_(ME)"/>
      <sheetName val="MEP_Building"/>
      <sheetName val="Share_Price_2002"/>
      <sheetName val="LUONG_SCL"/>
      <sheetName val="BOM-13_11-Other(PS1+PS2)"/>
      <sheetName val="Don_gia_XD"/>
      <sheetName val="Dinh_Muc_Vat_Tu"/>
      <sheetName val="mã_"/>
      <sheetName val="Chênh_lệch_máy_thi_công"/>
      <sheetName val="Chênh_lệch_nhân_công"/>
      <sheetName val="Chênh_lệch_vật_liệu"/>
      <sheetName val="Chao_gia_T12_RE"/>
      <sheetName val="Service_Cost_"/>
      <sheetName val="Don_gia_Tay_Ninh"/>
      <sheetName val="Don_gia_Dak_Lak"/>
      <sheetName val="streeta_and_cacth_pit"/>
      <sheetName val="Daf_1"/>
      <sheetName val="ca_máy5"/>
      <sheetName val="SGC_RATE1"/>
      <sheetName val="DM_DU_AN1"/>
      <sheetName val="DM_TP_1"/>
      <sheetName val="File_Chi_tiet1"/>
      <sheetName val="w't_table1"/>
      <sheetName val="Khai_toan1"/>
      <sheetName val="Phu_luc_01_1_EPC_P11-141"/>
      <sheetName val="TDT_P11-P141"/>
      <sheetName val="Chi_phi_khac_1"/>
      <sheetName val="Hang_muc_Chung1"/>
      <sheetName val="Bia_Phu_Luc1"/>
      <sheetName val="DATA_1_CHUNG1"/>
      <sheetName val="Muc_luc1"/>
      <sheetName val="Tra_cuu_9571"/>
      <sheetName val="Tru_TT1"/>
      <sheetName val="Thg_041"/>
      <sheetName val="Thg_051"/>
      <sheetName val="Thg_061"/>
      <sheetName val="Thg_071"/>
      <sheetName val="Thg_081"/>
      <sheetName val="Thg_091"/>
      <sheetName val="Thg_101"/>
      <sheetName val="Thg_111"/>
      <sheetName val="Thg_121"/>
      <sheetName val="Probbl_-_Production1"/>
      <sheetName val="Danh_mục_khối1"/>
      <sheetName val="Danh_mục_đơn_vị_-phòng_chức_nă1"/>
      <sheetName val="Currency_Rate1"/>
      <sheetName val="Dashboard_-_BQL_-_VHL1"/>
      <sheetName val="Dinh_Muc_Vat_Tu1"/>
      <sheetName val="mã_1"/>
      <sheetName val="CHI_PHÍ_NHÔM1"/>
      <sheetName val="BILL_34Āᐁë1"/>
      <sheetName val="2__BBNT_KLHT1"/>
      <sheetName val="KEILA_TP_2020-071"/>
      <sheetName val="CFA_(ME)1"/>
      <sheetName val="MEP_Building1"/>
      <sheetName val="CHITIET_VL-NC-TT1p1"/>
      <sheetName val="LUONG_SCL1"/>
      <sheetName val="TH_khoi_luong1"/>
      <sheetName val="Chi_tiet_khoi_luong1"/>
      <sheetName val="TK_thep1"/>
      <sheetName val="CT_THOÁT_WC_VP1"/>
      <sheetName val="CT_CẤP_WC_VP1"/>
      <sheetName val="CT_THOÁT_MƯA_VP_TRỤC_LỚN1"/>
      <sheetName val="CT_THOÁT_MƯA_VP_TRỤC_NHỎ1"/>
      <sheetName val="BOM-13_11-Other(PS1+PS2)1"/>
      <sheetName val="Dai tu"/>
      <sheetName val="Charts"/>
      <sheetName val="XREF"/>
      <sheetName val="Fixed asset register"/>
      <sheetName val="YTD"/>
      <sheetName val="repeatative rejection"/>
      <sheetName val="ﾃﾞ-ﾀ"/>
      <sheetName val="Dec-18"/>
      <sheetName val="Lists"/>
      <sheetName val="General Info"/>
      <sheetName val="Setup"/>
      <sheetName val="Full PBD"/>
      <sheetName val="BOM"/>
      <sheetName val="Dep"/>
      <sheetName val="Non-Statistical Sampling"/>
      <sheetName val="98FORECAST (1)"/>
      <sheetName val="Sch 18 Bank"/>
      <sheetName val="Stock details"/>
      <sheetName val="Part A General"/>
      <sheetName val="DDT_TDS_TCS"/>
      <sheetName val="FRINGE_BENEFIT_INFO"/>
      <sheetName val="OTHER_INFORMATION"/>
      <sheetName val="GENERAL2"/>
      <sheetName val="80G"/>
      <sheetName val="QUANTITATIVE_DETAILS"/>
      <sheetName val="IT_FBT_DDTP"/>
      <sheetName val="PART_C"/>
      <sheetName val=" "/>
      <sheetName val="Define finishing"/>
      <sheetName val="So sanh gia"/>
      <sheetName val="Luong 2622EVN"/>
      <sheetName val="he so dong thoi"/>
      <sheetName val="seido_BS"/>
      <sheetName val="NPCPP-70-DS-017"/>
      <sheetName val="Input - Facilities"/>
      <sheetName val="Norms"/>
      <sheetName val="BP CAPEX MoD-100% Area 4 USD"/>
      <sheetName val="DNDN"/>
      <sheetName val="Gia giao VL den HT"/>
      <sheetName val="6.9 DM CTP"/>
      <sheetName val="Piano Montaggio PO-02 bozza2"/>
      <sheetName val="THCP thiet bi"/>
      <sheetName val="FORM-16"/>
      <sheetName val="行动跟踪"/>
      <sheetName val="KEYFIG"/>
      <sheetName val="Inventory data"/>
      <sheetName val="sales_current_month"/>
      <sheetName val="View_Variance"/>
      <sheetName val="Inventory_data"/>
      <sheetName val="sales_current_month1"/>
      <sheetName val="View_Variance1"/>
      <sheetName val="Inventory_data1"/>
      <sheetName val="F-200"/>
      <sheetName val="F-300"/>
      <sheetName val="FORECAST x FAMILIA"/>
      <sheetName val="RIMEAbyBU"/>
      <sheetName val="sales_current_month2"/>
      <sheetName val="View_Variance2"/>
      <sheetName val="Inventory_data2"/>
      <sheetName val="Space Analysis"/>
      <sheetName val="sales_current_month3"/>
      <sheetName val="View_Variance3"/>
      <sheetName val="Inventory_data3"/>
      <sheetName val="FORECAST_x_FAMILIA"/>
      <sheetName val="Space_Analysis"/>
      <sheetName val="sales_current_month4"/>
      <sheetName val="View_Variance4"/>
      <sheetName val="Inventory_data4"/>
      <sheetName val="FORECAST_x_FAMILIA1"/>
      <sheetName val="Space_Analysis1"/>
      <sheetName val="sales_current_month5"/>
      <sheetName val="View_Variance5"/>
      <sheetName val="Inventory_data5"/>
      <sheetName val="FORECAST_x_FAMILIA2"/>
      <sheetName val="Space_Analysis2"/>
      <sheetName val="sales_current_month6"/>
      <sheetName val="View_Variance6"/>
      <sheetName val="Inventory_data6"/>
      <sheetName val="FORECAST_x_FAMILIA3"/>
      <sheetName val="Space_Analysis3"/>
      <sheetName val="sales_current_month7"/>
      <sheetName val="View_Variance7"/>
      <sheetName val="Inventory_data7"/>
      <sheetName val="FORECAST_x_FAMILIA4"/>
      <sheetName val="Space_Analysis4"/>
      <sheetName val="sales_current_month8"/>
      <sheetName val="View_Variance8"/>
      <sheetName val="Inventory_data8"/>
      <sheetName val="FORECAST_x_FAMILIA5"/>
      <sheetName val="Space_Analysis5"/>
      <sheetName val="sales_current_month9"/>
      <sheetName val="View_Variance9"/>
      <sheetName val="Inventory_data9"/>
      <sheetName val="FORECAST_x_FAMILIA6"/>
      <sheetName val="Space_Analysis6"/>
      <sheetName val="sales_current_month11"/>
      <sheetName val="View_Variance11"/>
      <sheetName val="Inventory_data11"/>
      <sheetName val="FORECAST_x_FAMILIA8"/>
      <sheetName val="Space_Analysis8"/>
      <sheetName val="sales_current_month10"/>
      <sheetName val="View_Variance10"/>
      <sheetName val="Inventory_data10"/>
      <sheetName val="FORECAST_x_FAMILIA7"/>
      <sheetName val="Space_Analysis7"/>
      <sheetName val="sales_current_month12"/>
      <sheetName val="View_Variance12"/>
      <sheetName val="Inventory_data12"/>
      <sheetName val="FORECAST_x_FAMILIA9"/>
      <sheetName val="Space_Analysis9"/>
      <sheetName val="sales_current_month13"/>
      <sheetName val="View_Variance13"/>
      <sheetName val="Inventory_data13"/>
      <sheetName val="FORECAST_x_FAMILIA10"/>
      <sheetName val="Space_Analysis10"/>
      <sheetName val="sales_current_month14"/>
      <sheetName val="View_Variance14"/>
      <sheetName val="Inventory_data14"/>
      <sheetName val="FORECAST_x_FAMILIA11"/>
      <sheetName val="Space_Analysis11"/>
      <sheetName val="sales_current_month15"/>
      <sheetName val="View_Variance15"/>
      <sheetName val="Inventory_data15"/>
      <sheetName val="FORECAST_x_FAMILIA12"/>
      <sheetName val="Space_Analysis12"/>
      <sheetName val="sales_current_month16"/>
      <sheetName val="View_Variance16"/>
      <sheetName val="Inventory_data16"/>
      <sheetName val="FORECAST_x_FAMILIA13"/>
      <sheetName val="Space_Analysis13"/>
      <sheetName val="sales_current_month17"/>
      <sheetName val="View_Variance17"/>
      <sheetName val="Inventory_data17"/>
      <sheetName val="FORECAST_x_FAMILIA14"/>
      <sheetName val="Space_Analysis14"/>
      <sheetName val="A-16"/>
      <sheetName val="A-15"/>
      <sheetName val="sales_current_month18"/>
      <sheetName val="View_Variance18"/>
      <sheetName val="Inventory_data18"/>
      <sheetName val="FORECAST_x_FAMILIA15"/>
      <sheetName val="Space_Analysis15"/>
      <sheetName val="sales_current_month19"/>
      <sheetName val="View_Variance19"/>
      <sheetName val="Inventory_data19"/>
      <sheetName val="FORECAST_x_FAMILIA16"/>
      <sheetName val="Space_Analysis16"/>
      <sheetName val="sales_current_month20"/>
      <sheetName val="View_Variance20"/>
      <sheetName val="Inventory_data20"/>
      <sheetName val="FORECAST_x_FAMILIA17"/>
      <sheetName val="Space_Analysis17"/>
      <sheetName val="sales_current_month21"/>
      <sheetName val="View_Variance21"/>
      <sheetName val="Inventory_data21"/>
      <sheetName val="FORECAST_x_FAMILIA18"/>
      <sheetName val="Space_Analysis18"/>
      <sheetName val="sales_current_month22"/>
      <sheetName val="View_Variance22"/>
      <sheetName val="Inventory_data22"/>
      <sheetName val="FORECAST_x_FAMILIA19"/>
      <sheetName val="Space_Analysis19"/>
      <sheetName val="sales_current_month23"/>
      <sheetName val="View_Variance23"/>
      <sheetName val="Inventory_data23"/>
      <sheetName val="FORECAST_x_FAMILIA20"/>
      <sheetName val="Space_Analysis20"/>
      <sheetName val="sales_current_month24"/>
      <sheetName val="View_Variance24"/>
      <sheetName val="Inventory_data24"/>
      <sheetName val="FORECAST_x_FAMILIA21"/>
      <sheetName val="Space_Analysis21"/>
      <sheetName val="Dropdown"/>
      <sheetName val="Family"/>
      <sheetName val="CADE DETAIL"/>
      <sheetName val="sales_current_month25"/>
      <sheetName val="View_Variance25"/>
      <sheetName val="Inventory_data25"/>
      <sheetName val="FORECAST_x_FAMILIA22"/>
      <sheetName val="Space_Analysis22"/>
      <sheetName val="sales_current_month26"/>
      <sheetName val="View_Variance26"/>
      <sheetName val="Inventory_data26"/>
      <sheetName val="FORECAST_x_FAMILIA23"/>
      <sheetName val="Space_Analysis23"/>
      <sheetName val="s"/>
      <sheetName val="sales_current_month27"/>
      <sheetName val="View_Variance27"/>
      <sheetName val="Inventory_data27"/>
      <sheetName val="FORECAST_x_FAMILIA24"/>
      <sheetName val="Space_Analysis24"/>
      <sheetName val="CADE_DETAIL"/>
      <sheetName val="sales_current_month28"/>
      <sheetName val="View_Variance28"/>
      <sheetName val="Inventory_data28"/>
      <sheetName val="FORECAST_x_FAMILIA25"/>
      <sheetName val="Space_Analysis25"/>
      <sheetName val="CADE_DETAIL1"/>
      <sheetName val="PRB Expense Q4 2013"/>
      <sheetName val="PU_ITALY_29"/>
      <sheetName val="sales_current_month29"/>
      <sheetName val="View_Variance29"/>
      <sheetName val="Inventory_data29"/>
      <sheetName val="FORECAST_x_FAMILIA26"/>
      <sheetName val="Space_Analysis26"/>
      <sheetName val="CADE_DETAIL2"/>
      <sheetName val="PU_ITALY_30"/>
      <sheetName val="sales_current_month30"/>
      <sheetName val="View_Variance30"/>
      <sheetName val="Inventory_data30"/>
      <sheetName val="FORECAST_x_FAMILIA27"/>
      <sheetName val="Space_Analysis27"/>
      <sheetName val="CADE_DETAIL3"/>
      <sheetName val="PRB_Expense_Q4_2013"/>
      <sheetName val="PU_ITALY_32"/>
      <sheetName val="sales_current_month32"/>
      <sheetName val="View_Variance32"/>
      <sheetName val="Inventory_data32"/>
      <sheetName val="FORECAST_x_FAMILIA29"/>
      <sheetName val="Space_Analysis29"/>
      <sheetName val="CADE_DETAIL5"/>
      <sheetName val="PRB_Expense_Q4_20132"/>
      <sheetName val="PU_ITALY_31"/>
      <sheetName val="sales_current_month31"/>
      <sheetName val="View_Variance31"/>
      <sheetName val="Inventory_data31"/>
      <sheetName val="FORECAST_x_FAMILIA28"/>
      <sheetName val="Space_Analysis28"/>
      <sheetName val="CADE_DETAIL4"/>
      <sheetName val="PRB_Expense_Q4_20131"/>
      <sheetName val="PU_ITALY_33"/>
      <sheetName val="sales_current_month33"/>
      <sheetName val="View_Variance33"/>
      <sheetName val="Inventory_data33"/>
      <sheetName val="FORECAST_x_FAMILIA30"/>
      <sheetName val="Space_Analysis30"/>
      <sheetName val="CADE_DETAIL6"/>
      <sheetName val="PRB_Expense_Q4_20133"/>
      <sheetName val="PU_ITALY_34"/>
      <sheetName val="sales_current_month34"/>
      <sheetName val="View_Variance34"/>
      <sheetName val="Inventory_data34"/>
      <sheetName val="FORECAST_x_FAMILIA31"/>
      <sheetName val="Space_Analysis31"/>
      <sheetName val="CADE_DETAIL7"/>
      <sheetName val="PRB_Expense_Q4_20134"/>
      <sheetName val="PU_ITALY_35"/>
      <sheetName val="sales_current_month35"/>
      <sheetName val="View_Variance35"/>
      <sheetName val="Inventory_data35"/>
      <sheetName val="FORECAST_x_FAMILIA32"/>
      <sheetName val="Space_Analysis32"/>
      <sheetName val="CADE_DETAIL8"/>
      <sheetName val="PRB_Expense_Q4_20135"/>
      <sheetName val="PU_ITALY_36"/>
      <sheetName val="sales_current_month36"/>
      <sheetName val="View_Variance36"/>
      <sheetName val="Inventory_data36"/>
      <sheetName val="FORECAST_x_FAMILIA33"/>
      <sheetName val="Space_Analysis33"/>
      <sheetName val="CADE_DETAIL9"/>
      <sheetName val="PRB_Expense_Q4_20136"/>
      <sheetName val="PU_ITALY_37"/>
      <sheetName val="sales_current_month37"/>
      <sheetName val="View_Variance37"/>
      <sheetName val="Inventory_data37"/>
      <sheetName val="FORECAST_x_FAMILIA34"/>
      <sheetName val="Space_Analysis34"/>
      <sheetName val="CADE_DETAIL10"/>
      <sheetName val="PRB_Expense_Q4_20137"/>
      <sheetName val="PU_ITALY_38"/>
      <sheetName val="sales_current_month38"/>
      <sheetName val="View_Variance38"/>
      <sheetName val="Inventory_data38"/>
      <sheetName val="FORECAST_x_FAMILIA35"/>
      <sheetName val="Space_Analysis35"/>
      <sheetName val="CADE_DETAIL11"/>
      <sheetName val="PRB_Expense_Q4_20138"/>
      <sheetName val="PU_ITALY_39"/>
      <sheetName val="sales_current_month39"/>
      <sheetName val="View_Variance39"/>
      <sheetName val="Inventory_data39"/>
      <sheetName val="FORECAST_x_FAMILIA36"/>
      <sheetName val="Space_Analysis36"/>
      <sheetName val="CADE_DETAIL12"/>
      <sheetName val="PRB_Expense_Q4_20139"/>
      <sheetName val="PU_ITALY_40"/>
      <sheetName val="sales_current_month40"/>
      <sheetName val="View_Variance40"/>
      <sheetName val="Inventory_data40"/>
      <sheetName val="FORECAST_x_FAMILIA37"/>
      <sheetName val="Space_Analysis37"/>
      <sheetName val="CADE_DETAIL13"/>
      <sheetName val="PRB_Expense_Q4_201310"/>
      <sheetName val="PU_ITALY_41"/>
      <sheetName val="sales_current_month41"/>
      <sheetName val="View_Variance41"/>
      <sheetName val="Inventory_data41"/>
      <sheetName val="FORECAST_x_FAMILIA38"/>
      <sheetName val="Space_Analysis38"/>
      <sheetName val="CADE_DETAIL14"/>
      <sheetName val="PRB_Expense_Q4_201311"/>
      <sheetName val="XPRODUCT"/>
      <sheetName val="REVENUE_405C"/>
      <sheetName val="MTD_DSD"/>
      <sheetName val="QTD_DSD"/>
      <sheetName val="CentralAreaCategories"/>
      <sheetName val="PU_ITALY_42"/>
      <sheetName val="sales_current_month42"/>
      <sheetName val="View_Variance42"/>
      <sheetName val="Inventory_data42"/>
      <sheetName val="FORECAST_x_FAMILIA39"/>
      <sheetName val="Space_Analysis39"/>
      <sheetName val="CADE_DETAIL15"/>
      <sheetName val="PRB_Expense_Q4_201312"/>
      <sheetName val="P&amp;L by Month"/>
      <sheetName val="Committed Items"/>
      <sheetName val="PU_ITALY_43"/>
      <sheetName val="sales_current_month43"/>
      <sheetName val="View_Variance43"/>
      <sheetName val="Inventory_data43"/>
      <sheetName val="FORECAST_x_FAMILIA40"/>
      <sheetName val="Space_Analysis40"/>
      <sheetName val="CADE_DETAIL16"/>
      <sheetName val="PRB_Expense_Q4_201313"/>
      <sheetName val="PU_ITALY_44"/>
      <sheetName val="sales_current_month44"/>
      <sheetName val="View_Variance44"/>
      <sheetName val="Inventory_data44"/>
      <sheetName val="FORECAST_x_FAMILIA41"/>
      <sheetName val="Space_Analysis41"/>
      <sheetName val="CADE_DETAIL17"/>
      <sheetName val="PRB_Expense_Q4_201314"/>
      <sheetName val="PU_ITALY_45"/>
      <sheetName val="sales_current_month45"/>
      <sheetName val="View_Variance45"/>
      <sheetName val="Inventory_data45"/>
      <sheetName val="FORECAST_x_FAMILIA42"/>
      <sheetName val="Space_Analysis42"/>
      <sheetName val="CADE_DETAIL18"/>
      <sheetName val="PRB_Expense_Q4_201315"/>
      <sheetName val="P&amp;L_by_Month"/>
      <sheetName val="Committed_Items"/>
      <sheetName val="synthese"/>
      <sheetName val="DistiSwamp"/>
      <sheetName val="CONSTANTES"/>
      <sheetName val="OC5-Push Diag"/>
      <sheetName val="Franchise Input"/>
      <sheetName val="Merit_&amp;_Market_Grid"/>
      <sheetName val="Scraps"/>
      <sheetName val="Mth-Vana"/>
      <sheetName val="DUMP"/>
      <sheetName val="AN 2000"/>
      <sheetName val="Utilization"/>
      <sheetName val="Validation"/>
      <sheetName val="유통망계획"/>
      <sheetName val="DIV INC"/>
      <sheetName val="DropZone"/>
      <sheetName val="A1 - Income Statement"/>
      <sheetName val="SCB - Annexure A"/>
      <sheetName val="PL6-Revenue Bridge"/>
      <sheetName val="APR-MAR-03-04"/>
      <sheetName val="Results"/>
      <sheetName val="PLGroupings"/>
      <sheetName val="Gen"/>
      <sheetName val="Thong tin"/>
      <sheetName val="BTDC B360"/>
      <sheetName val="HN"/>
      <sheetName val="Danh muc LIST"/>
      <sheetName val="TTC"/>
      <sheetName val="KTV"/>
      <sheetName val="BS_IN"/>
      <sheetName val="PL_IN"/>
      <sheetName val="LCGT"/>
      <sheetName val="CF (DR)_IN"/>
      <sheetName val="CSKT"/>
      <sheetName val="TM01-TM"/>
      <sheetName val="Vay"/>
      <sheetName val="PL 02 - Vay"/>
      <sheetName val="PL 03 - Von"/>
      <sheetName val="BS_B341"/>
      <sheetName val="CP yếu tố"/>
      <sheetName val="BS_A510"/>
      <sheetName val="PL_A510"/>
      <sheetName val="RT_A510"/>
      <sheetName val="PL_B342"/>
      <sheetName val="BTKDC_B370"/>
      <sheetName val="TB_B350"/>
      <sheetName val="00000000"/>
      <sheetName val="BS 420"/>
      <sheetName val="PL 420"/>
      <sheetName val="RT 420"/>
      <sheetName val="A710"/>
      <sheetName val="BTDC_B360 "/>
      <sheetName val="Table of contents"/>
      <sheetName val="BOD"/>
      <sheetName val="11. Loans"/>
      <sheetName val="413-Vay"/>
      <sheetName val="CTG-PRECHEx1_4ꀋ"/>
      <sheetName val="ctiet-KVThanhTri-YUR"/>
      <sheetName val="242_3 summaryOPC"/>
      <sheetName val="afis"/>
      <sheetName val="TAKE-OFF"/>
      <sheetName val="1.1General"/>
      <sheetName val="Cước CG"/>
      <sheetName val="De11A"/>
      <sheetName val="SLA cost distr FEB 2020"/>
      <sheetName val="Legal entities details"/>
      <sheetName val="Invoice base FEB 2020"/>
      <sheetName val="Le317 into 8050"/>
      <sheetName val="Changelog"/>
      <sheetName val="Basic principles to the distr."/>
      <sheetName val="Cost elements"/>
      <sheetName val="Ref rate change"/>
      <sheetName val="Synergi life credit"/>
      <sheetName val="Change in NH"/>
      <sheetName val="NPS to O&amp;G"/>
      <sheetName val="Adj entries "/>
      <sheetName val="Annexure 1"/>
      <sheetName val="Annexure 2"/>
      <sheetName val="Updated 2018 COA"/>
      <sheetName val="IC Listing"/>
      <sheetName val="Vadislines"/>
      <sheetName val="Other"/>
      <sheetName val="TH_DZ3517"/>
      <sheetName val="Tro_giup28"/>
      <sheetName val="RAB_AR&amp;STR15"/>
      <sheetName val="chi_tiet_TBA15"/>
      <sheetName val="chi_tiet_C15"/>
      <sheetName val="Customize_Your_Purchase_Order15"/>
      <sheetName val="CHITIET_VL-NC-TT_-1p15"/>
      <sheetName val="CHITIET_VL-NC-TT-3p14"/>
      <sheetName val="TONG_HOP_VL-NC_TT15"/>
      <sheetName val="KPVC-BD_15"/>
      <sheetName val="Don_gia15"/>
      <sheetName val="DON_GIA_TRAM_(3)15"/>
      <sheetName val="DON_GIA_CAN_THO17"/>
      <sheetName val="Don_gia_chi_tiet15"/>
      <sheetName val="HĐ_ngoài14"/>
      <sheetName val="XT_Buoc_314"/>
      <sheetName val="dongia_(2)14"/>
      <sheetName val="7606_DZ15"/>
      <sheetName val="project_management14"/>
      <sheetName val="Adix_A14"/>
      <sheetName val="S-curve_14"/>
      <sheetName val="REINF_14"/>
      <sheetName val="Rates_200914"/>
      <sheetName val="So_doi_chieu_LC14"/>
      <sheetName val="MAIN_GATE_HOUSE14"/>
      <sheetName val="Commercial_value14"/>
      <sheetName val="Du_toan14"/>
      <sheetName val="Ky_Lam_Bridge14"/>
      <sheetName val="Provisional_Sums_Item14"/>
      <sheetName val="Gas_Pressure_Welding14"/>
      <sheetName val="General_Item&amp;General_Requirem14"/>
      <sheetName val="General_Items14"/>
      <sheetName val="Regenral_Requirements14"/>
      <sheetName val="chiet_tinh14"/>
      <sheetName val="Ng_hàng_xà+bulong14"/>
      <sheetName val="MH_RATE14"/>
      <sheetName val="TONG_HOP_VL-NC14"/>
      <sheetName val="Bang_KL14"/>
      <sheetName val="Đầu_vào13"/>
      <sheetName val="Lcau_-_Lxuc14"/>
      <sheetName val="Chi_tiet_XD_TBA13"/>
      <sheetName val="DM_606114"/>
      <sheetName val="DG_thep_ma_kem14"/>
      <sheetName val="CT_vat_lieu14"/>
      <sheetName val="Equip_13"/>
      <sheetName val="A1_CN13"/>
      <sheetName val="TONG_HOP_T5_199813"/>
      <sheetName val="Chenh_lech_vat_tu13"/>
      <sheetName val="Trạm_biến_áp13"/>
      <sheetName val="Đơn_Giá_13"/>
      <sheetName val="Diện_tích13"/>
      <sheetName val="1_Khái_toán13"/>
      <sheetName val="CT-0_4KV13"/>
      <sheetName val="DG_DZ14"/>
      <sheetName val="DG_TBA14"/>
      <sheetName val="rate_material13"/>
      <sheetName val="KL_Chi_tiết_Xây_tô13"/>
      <sheetName val="07Base_Cost13"/>
      <sheetName val="GV1-D13_(Casement_door)13"/>
      <sheetName val="Bill_1_Quy_dinh_chung13"/>
      <sheetName val="1_R18_BF13"/>
      <sheetName val="6_External_works-R1813"/>
      <sheetName val="Phan_khai_KLuong13"/>
      <sheetName val="Chi_tiet_KL13"/>
      <sheetName val="Tổng_hợp_KL13"/>
      <sheetName val="04_-_XUONG_DET_B13"/>
      <sheetName val="_0313"/>
      <sheetName val="chieu_day_san13"/>
      <sheetName val="Podium_Concrete_Works13"/>
      <sheetName val="KLCT-_TOWER13"/>
      <sheetName val="KLCT-_PODIUM13"/>
      <sheetName val="Area_Cal13"/>
      <sheetName val="Gia_thanh_chuoi_su13"/>
      <sheetName val="Tiep_dia13"/>
      <sheetName val="Don_gia_vung_III-Can_Tho13"/>
      <sheetName val="Loại_Vật_tư13"/>
      <sheetName val="Elect_(3)13"/>
      <sheetName val="plan&amp;section_of_foundation13"/>
      <sheetName val="design_criteria13"/>
      <sheetName val="Bond_수수료_계산_포맷13"/>
      <sheetName val="ITB_COST13"/>
      <sheetName val="PAGE_113"/>
      <sheetName val="Xay_lapduongR313"/>
      <sheetName val="DM_6713"/>
      <sheetName val="Project_Data13"/>
      <sheetName val="6787CWFASE2CASE2_00_xls13"/>
      <sheetName val="Đầu_tư13"/>
      <sheetName val="EIRR&gt;_213"/>
      <sheetName val="Bill_02_-_Xay_gach-Pou_13"/>
      <sheetName val="Bill_03-Chống_thấm-Pou13"/>
      <sheetName val="Bill_04-Kim_loại-Pou13"/>
      <sheetName val="Bill_05_-_Hoan_thien-Pou_13"/>
      <sheetName val="Bill_02_-_Xay_gach-Tower13"/>
      <sheetName val="Bill_03-Chống_thấm-Tower13"/>
      <sheetName val="Bill_04-Kim_loại-Tower13"/>
      <sheetName val="Bill_05_-_Hoan_thien-Tower13"/>
      <sheetName val="KL-_KHAC13"/>
      <sheetName val="BILL_3_-_KẾT_CẤU_HẦM13"/>
      <sheetName val="PTĐG_LTBT13"/>
      <sheetName val="CTG-PRECHEx1_413"/>
      <sheetName val="CTG-AB_(2)13"/>
      <sheetName val="CTG-AB_(3)13"/>
      <sheetName val="CTG-PLP-1_0813"/>
      <sheetName val="Pre_Đội_nhóm13"/>
      <sheetName val="Vat_tu_XD13"/>
      <sheetName val="Tower_-_Concrete_Works13"/>
      <sheetName val="Bill-04_ket_cau_thap-_UNI13"/>
      <sheetName val="dg_tphcm13"/>
      <sheetName val="T_KÊ_K_CẤU13"/>
      <sheetName val="gia_cong_tac13"/>
      <sheetName val="4_PTDG13"/>
      <sheetName val="A1,_May13"/>
      <sheetName val="Vat_lieu13"/>
      <sheetName val="Data_Input14"/>
      <sheetName val="Measure_130613"/>
      <sheetName val="HÐ_ngoài14"/>
      <sheetName val="6PILE__(돌출)13"/>
      <sheetName val="Bill_01_-_CTN13"/>
      <sheetName val="Bill_2_2_Villa_2_beds13"/>
      <sheetName val="Analisa_Gabungan13"/>
      <sheetName val="Isolasi_Luar_Dalam13"/>
      <sheetName val="Isolasi_Luar13"/>
      <sheetName val="Harga_ME_13"/>
      <sheetName val="TH_N_Cong13"/>
      <sheetName val="ESTI_13"/>
      <sheetName val="KL_san_lap13"/>
      <sheetName val="TH_Vat_tu13"/>
      <sheetName val="_Bill_5-Earthing_2_-_Add_Work13"/>
      <sheetName val="Chenh_lech_ca_may13"/>
      <sheetName val="TLg_CN&amp;Laixe13"/>
      <sheetName val="TLg_CN&amp;Laixe_(2)13"/>
      <sheetName val="TLg_Laitau13"/>
      <sheetName val="TLg_Laitau_(2)13"/>
      <sheetName val="Bang_trong_luong_rieng_thep13"/>
      <sheetName val="Cước_VC_+_ĐM_CP_Tư_vấn13"/>
      <sheetName val="Hệ_số13"/>
      <sheetName val="DETAIL_13"/>
      <sheetName val="final_list_200529"/>
      <sheetName val="LV_data13"/>
      <sheetName val="Gia_vat_tu13"/>
      <sheetName val="CẤP_THOÁT_NƯỚC13"/>
      <sheetName val="THDT_goi_thau_TB13"/>
      <sheetName val="Tien_do_TV13"/>
      <sheetName val="bridge_#_113"/>
      <sheetName val="Bang_3_Chi_tiet_phan_Dz13"/>
      <sheetName val="KHOI_LUONG13"/>
      <sheetName val="TH_MTC13"/>
      <sheetName val="CTKL_KTX_HT12"/>
      <sheetName val="Buy_vs__Lease_Car13"/>
      <sheetName val="DATA_BASE13"/>
      <sheetName val="Equipment_list_(PAC)13"/>
      <sheetName val="TINH_KHOI_LUONG13"/>
      <sheetName val="Chi_tiet13"/>
      <sheetName val="subcon_sched13"/>
      <sheetName val="NHÀ_NHẬP_LIỆU12"/>
      <sheetName val="MÓNG_SILO12"/>
      <sheetName val="PRE_(E)13"/>
      <sheetName val="HVAC_BLOCK_B413"/>
      <sheetName val="2_Chiet_tinh12"/>
      <sheetName val="BẢNG_KHỐI_LƯỢNG_TỔNG_HỢP12"/>
      <sheetName val="CP_Khac_cuoc_VC12"/>
      <sheetName val="Budget_Code12"/>
      <sheetName val="Tong_du_toan12"/>
      <sheetName val="Bill_2_-_ketcau12"/>
      <sheetName val="Chi_tiet_lan_can12"/>
      <sheetName val="13-Cốt_thép_(10mm&lt;D≤18mm)_FO112"/>
      <sheetName val="du_lieu_du_toan12"/>
      <sheetName val="BOQ_THAN12"/>
      <sheetName val="DL_ĐẦU_VÀO12"/>
      <sheetName val="Purchase_Order12"/>
      <sheetName val="D_&amp;_W_sizes12"/>
      <sheetName val="Analisa_&amp;_Upah12"/>
      <sheetName val="Du_lieu13"/>
      <sheetName val="Phan_tich12"/>
      <sheetName val="Luong_NII12"/>
      <sheetName val="DINH_MUC_THI_NGHIEM12"/>
      <sheetName val="Luong_NI12"/>
      <sheetName val="CT_Thang_Mo12"/>
      <sheetName val="CT__PL12"/>
      <sheetName val="cash_budget12"/>
      <sheetName val="dongia__2_12"/>
      <sheetName val="GOC-KO_IN12"/>
      <sheetName val="MAU_8A12"/>
      <sheetName val="MAU_8B12"/>
      <sheetName val="MAU_912"/>
      <sheetName val="MAU_1012"/>
      <sheetName val="Thép_CKN12"/>
      <sheetName val="sochitiettaikhoan_12"/>
      <sheetName val="Share_price_data12"/>
      <sheetName val="19_312"/>
      <sheetName val="20_312"/>
      <sheetName val="Chieu_4_312"/>
      <sheetName val="Cow_req12"/>
      <sheetName val="TỔNG_HỢP12"/>
      <sheetName val="14-LẦN_3-CHIỀU12"/>
      <sheetName val="14-LẦN_1-SÁNG12"/>
      <sheetName val="14-LẦN_2-TRƯA12"/>
      <sheetName val="1_3+1_4-TOTAL_-_Ko_IN12"/>
      <sheetName val="2_1-LẦN_3-CHIỀU12"/>
      <sheetName val="2_1-LẦN_1-SÁNG12"/>
      <sheetName val="2_1-LẦN_2-TRƯA12"/>
      <sheetName val="2_1-TOTAL-Ko_IN12"/>
      <sheetName val="1_3(TMR_4)12"/>
      <sheetName val="CHO_DE12"/>
      <sheetName val="1_1+1_2+2_2+2_3(TMR_3)12"/>
      <sheetName val="CK1+CK2_(VS_SAN_CHOI_23)12"/>
      <sheetName val="CK1+CK2_(2)12"/>
      <sheetName val="12-16_THÁNG12"/>
      <sheetName val="CAN_SỮA12"/>
      <sheetName val="54+55+56(SAU_CAI_SỮA-6)12"/>
      <sheetName val="BÊ_71-90_NGÀY12"/>
      <sheetName val="BÊ_12-16_tháng12"/>
      <sheetName val="BÊ_6-1212"/>
      <sheetName val="BÊ_1-312"/>
      <sheetName val="F01-BC_KHAU_PHAN_SANG_20_312"/>
      <sheetName val="F01-BC_KHAU_PHAN_CHIEU_19_312"/>
      <sheetName val="dinh_mưc_cty12"/>
      <sheetName val="Giá_thành12"/>
      <sheetName val="Thong_ke12"/>
      <sheetName val="Energy_for_milk_prod12"/>
      <sheetName val="DE_NGHI_XUAT_12"/>
      <sheetName val="phieu_xuat_mau12"/>
      <sheetName val="PHIEU_XUAT_CHIEU12"/>
      <sheetName val="11_rai_them_cỏ12"/>
      <sheetName val="PHU_LUC_02-_HDSD_CAC_BIEU_MAU12"/>
      <sheetName val="PhU_LUC_01-_MA_CAC_NHOM_BO12"/>
      <sheetName val="F03-BC_THUC_TRON_SANG_20_312"/>
      <sheetName val="F03-BC_THUC_TRON_CHIEU_19_312"/>
      <sheetName val="F02-BC_THEO_DOI_THUC_AN_DU12"/>
      <sheetName val="Tham_khao-_Bao_cao_xuat_thuc_12"/>
      <sheetName val="VC_xd10"/>
      <sheetName val="Gia_VLTB10"/>
      <sheetName val="B_Luong10"/>
      <sheetName val="C_May10"/>
      <sheetName val="Dlieu_dau_vao12"/>
      <sheetName val="Income_Statement12"/>
      <sheetName val="Shareholders'_Equity12"/>
      <sheetName val="BANCO_(2)12"/>
      <sheetName val="MT_DPin_(2)12"/>
      <sheetName val="02__PTDG12"/>
      <sheetName val="Chiết_tính12"/>
      <sheetName val="TB_NẶNG10"/>
      <sheetName val="Du_tru_CP-Bieu_0110"/>
      <sheetName val="Don_gia_(khong_in)12"/>
      <sheetName val="DK1_Don_gia12"/>
      <sheetName val="1_MONG_1-212"/>
      <sheetName val="THEP_TAM10"/>
      <sheetName val="THEP_HÌNH10"/>
      <sheetName val="THEP_HINH10"/>
      <sheetName val="XA_GO10"/>
      <sheetName val="BANG_TRA10"/>
      <sheetName val="wk_prgs10"/>
      <sheetName val="Ma_don_vi10"/>
      <sheetName val="bang_cc10"/>
      <sheetName val="dm_36610"/>
      <sheetName val="DM_606010"/>
      <sheetName val="Dự_thầu10"/>
      <sheetName val="Nhap_VT_oto10"/>
      <sheetName val="Hao_phí10"/>
      <sheetName val="Structure_data10"/>
      <sheetName val="đọc_số10"/>
      <sheetName val="Bill_No_3_-_Prov__Sum_(Ph2&amp;3)10"/>
      <sheetName val="TH_TN10"/>
      <sheetName val="CP_Du_phong10"/>
      <sheetName val="THCP_Lap_dat10"/>
      <sheetName val="THCP_xay_dung10"/>
      <sheetName val="Tong_hop_kinh_phi10"/>
      <sheetName val="Dự_toán10"/>
      <sheetName val="Đơn_Giá_TH10"/>
      <sheetName val="Nhân_công10"/>
      <sheetName val="Phân_tích10"/>
      <sheetName val="C_P_Thiết_bị10"/>
      <sheetName val="T_H_Kinh_phí10"/>
      <sheetName val="Vật_tư10"/>
      <sheetName val="Trang_bìa10"/>
      <sheetName val="Don_gia_chi_tiet_DIEN_29"/>
      <sheetName val="Data_Wall10"/>
      <sheetName val="2_1Warehouse_110"/>
      <sheetName val="AG_Pipe_Qty_Analysis10"/>
      <sheetName val="Main_Bldg-Rev0210"/>
      <sheetName val="D&amp;W_def_10"/>
      <sheetName val="Nhan_cong10"/>
      <sheetName val="Thiet_bi10"/>
      <sheetName val="Vat_tu10"/>
      <sheetName val="DM_ChiPhi10"/>
      <sheetName val="May_TC10"/>
      <sheetName val="TH_Kinh_phi10"/>
      <sheetName val="Ptvl_10"/>
      <sheetName val="Ｎｏ_1310"/>
      <sheetName val="DGchitiet_10"/>
      <sheetName val="CP_HMC10"/>
      <sheetName val="HỆ_THỐNG_PHÒNG_CHÁY_CHỮA_CHÁY10"/>
      <sheetName val="HỆ_THỐNG_CẤP_THOÁT_NƯỚC10"/>
      <sheetName val="HỆ_THỐNG_ĐHKK10"/>
      <sheetName val="MÁY_PHÁT_ĐIỆN10"/>
      <sheetName val="HỆ_THỐNG_ĐIỆN10"/>
      <sheetName val="Thiết_bị_chính10"/>
      <sheetName val="CHI_PHI10"/>
      <sheetName val="TK_chi_tiet10"/>
      <sheetName val="Bill_2-Road_HR210"/>
      <sheetName val="Bill_3_-_Softscape_HR210"/>
      <sheetName val="CĂN_HỘ_T16-17_10"/>
      <sheetName val="TRỤC_ĐỨNG_THOÁT_BẨN_T15-1710"/>
      <sheetName val="TRỤC_ĐỨNG_TM_T15-1710"/>
      <sheetName val="Móng,_nền_10"/>
      <sheetName val="1_Requisition(E)10"/>
      <sheetName val="TONG_HOP10"/>
      <sheetName val="Tổng_GT10"/>
      <sheetName val="Chi_tiết_KL10"/>
      <sheetName val="khấu_trừ_phạt10"/>
      <sheetName val="GT__KHAU_TRU10"/>
      <sheetName val="HAO_HUT_VAT_TU_(2)10"/>
      <sheetName val="cao_độ10"/>
      <sheetName val="phan_tic_chi_tiet10"/>
      <sheetName val="DG_14269"/>
      <sheetName val="Theo_doi_Doanh_thu_20179"/>
      <sheetName val="KL_THEP__GIAM_DO_DUNG_COUPLER9"/>
      <sheetName val="01_KL_THÉP_NHẬP_VỀ9"/>
      <sheetName val="2__NT_VLDV9"/>
      <sheetName val="GHI_CHU9"/>
      <sheetName val="1_BB_LMHT9"/>
      <sheetName val="gui_BKCT9"/>
      <sheetName val="Gia_vat_lieu9"/>
      <sheetName val="Precios_unitarios_AXH9"/>
      <sheetName val="Chi_tiet_cong_no10"/>
      <sheetName val="PHÁT_SINH_TẦNG_1_10"/>
      <sheetName val="PHÁT_SINH_TẦNG_210"/>
      <sheetName val="Hầm_chuyển_psinh10"/>
      <sheetName val="Ống_thẳng10"/>
      <sheetName val="Côn_thu10"/>
      <sheetName val="Vuông_tròn10"/>
      <sheetName val="Chân_rẽ10"/>
      <sheetName val="Chạc_ba10"/>
      <sheetName val="MB_DT_028"/>
      <sheetName val="3__CNT9"/>
      <sheetName val="unit_price_list(M)9"/>
      <sheetName val="So_lieu_chung9"/>
      <sheetName val="TH_VL,_NC,_DDHT_Thanhphuoc9"/>
      <sheetName val="Chi_tiet_-tong_9_thang9"/>
      <sheetName val="BẢNG_ÁP_GIÁ_(in)9"/>
      <sheetName val="NT_(KL)_IN9"/>
      <sheetName val="DOM_D29"/>
      <sheetName val="nhà_ăn9"/>
      <sheetName val="Công_nhật9"/>
      <sheetName val="btkt_cột9"/>
      <sheetName val="Bê_tông_bảo_vệ9"/>
      <sheetName val="01__Data9"/>
      <sheetName val="Neo,_nối_cốt_thép_dầm,_cột9"/>
      <sheetName val="Uốn_móc_cốt_thép9"/>
      <sheetName val="Tiêu_chuẩn_cốt_thép9"/>
      <sheetName val="Doi_so9"/>
      <sheetName val="1_2_Staff_Schedule9"/>
      <sheetName val="0__Input9"/>
      <sheetName val="DANH_MỤC_HỒ_SƠ9"/>
      <sheetName val="GT_PHÁT_SINH_NGOÀI_HĐ9"/>
      <sheetName val="KL_PHÁT_SINH_9"/>
      <sheetName val="PS_NGOÀI_HĐ9"/>
      <sheetName val="GT_PHÁT_SINH_VƯỢT_HĐ9"/>
      <sheetName val="PS_TĂNG_GIẢM_TRONG_HĐ9"/>
      <sheetName val="DGCT_PHÁT_SINH9"/>
      <sheetName val="DGCT_TRẦN_NLV9"/>
      <sheetName val="DGKL_chi_tiết_NLV9"/>
      <sheetName val="DGKL_chi_tiết_NHN,NK9"/>
      <sheetName val="TG_KL9"/>
      <sheetName val="DGCT_SƠN_BẢ_TƯỜNG_NLV9"/>
      <sheetName val="DGKL_TRẦN_NHN9"/>
      <sheetName val="MTO_REV_2(ARMOR)9"/>
      <sheetName val="Cotthep_NPT9"/>
      <sheetName val="vl_nc_mtc9"/>
      <sheetName val="Heso_DZ9"/>
      <sheetName val="DM_336cai_tao9"/>
      <sheetName val="DG_BINH_THUAN9"/>
      <sheetName val="Tien_Thuong9"/>
      <sheetName val="NC_XL_6T_cuoi_01_CTy9"/>
      <sheetName val="Data_-6T_dau9"/>
      <sheetName val="Cong_6T9"/>
      <sheetName val="KL_thep_lam_sat9"/>
      <sheetName val="B3A_-_TOWER_A9"/>
      <sheetName val="Annex_B9"/>
      <sheetName val="Bill_Prelim-CDT9"/>
      <sheetName val="Bill_BPTC-CDT9"/>
      <sheetName val="Chi_tiết_BPTC9"/>
      <sheetName val="Bill_BPTC-CDT_(PA_MCT_CDT)9"/>
      <sheetName val="Chi_tiết_BPTC_(PA_MCT_CDT)9"/>
      <sheetName val="1_Civil_(Org)9"/>
      <sheetName val="DM-VNT_ko_sd9"/>
      <sheetName val="Bảng_đo_bóc_KL_OLK-099"/>
      <sheetName val="6_3_CHI_TIET_OLK-099"/>
      <sheetName val="1__Office9"/>
      <sheetName val="KHOI_LUONG15-49"/>
      <sheetName val="Tong_hop_vat_tu9"/>
      <sheetName val="1_San_9"/>
      <sheetName val="TLG_Type9"/>
      <sheetName val="Dgia_vat_tu9"/>
      <sheetName val="Don_gia_III9"/>
      <sheetName val="D÷_liÖu9"/>
      <sheetName val="Dot_49"/>
      <sheetName val="Thop_Ksat9"/>
      <sheetName val="Thu_hoi_9"/>
      <sheetName val="HM_chung9"/>
      <sheetName val="CP_xd-thiet_bi9"/>
      <sheetName val="TH-TN_LD_TB9"/>
      <sheetName val="CP_xaydung9"/>
      <sheetName val="Thao_ha_phu_kien9"/>
      <sheetName val="VL-NC-MTC_ket_cau9"/>
      <sheetName val="KHOI_LUONG_TONG9"/>
      <sheetName val="TK_22KV9"/>
      <sheetName val="DM_366-17779"/>
      <sheetName val="Thi_nhiem9"/>
      <sheetName val="Gia_goc_VT-TB9"/>
      <sheetName val="Gia_vc_den_chan_CT9"/>
      <sheetName val="culy_229"/>
      <sheetName val="Luong_20509"/>
      <sheetName val="ca_may_QN9"/>
      <sheetName val="TNHC1246_9"/>
      <sheetName val="Ca_may_TT06_20109"/>
      <sheetName val="Don_gia_VLXD_dia_phuong9"/>
      <sheetName val="Bang_luong_SCL9"/>
      <sheetName val="Dinh_muc_TN14269"/>
      <sheetName val="HRG_BHN9"/>
      <sheetName val="CĂN_ĐH9"/>
      <sheetName val="Chi_phi_van_chuyen9"/>
      <sheetName val="TH_các_CC9"/>
      <sheetName val="Div26_-_Elect9"/>
      <sheetName val="7_Khau_tru_9"/>
      <sheetName val="Q_A01_2-Sh9"/>
      <sheetName val="4_CĂN9"/>
      <sheetName val="2_CDPS9"/>
      <sheetName val="Don_gia_NC9"/>
      <sheetName val="DT_hợp_đồng8"/>
      <sheetName val="Bảng_KL_đợt_18"/>
      <sheetName val="Danh_mục8"/>
      <sheetName val="Bieu_gia_HD8"/>
      <sheetName val="Summary_Sheet8"/>
      <sheetName val="Finishing-Tower_A8"/>
      <sheetName val="Finishing-Tower_B8"/>
      <sheetName val="Finishing-Tower_C8"/>
      <sheetName val="Finishing-Tower_D8"/>
      <sheetName val="MEP-Tower_A8"/>
      <sheetName val="MEP-Tower_B8"/>
      <sheetName val="MEP-Tower_C8"/>
      <sheetName val="MEP-Tower_D8"/>
      <sheetName val="Cost_Report_Sum8"/>
      <sheetName val="Detail_Cost_Sum8"/>
      <sheetName val="RVO-VO_Sum8"/>
      <sheetName val="Potential_VOs_Sum8"/>
      <sheetName val="Cash_Flow_Sum8"/>
      <sheetName val="BTK-Dai_Hoc_Kien_Giang8"/>
      <sheetName val="PV_Graph_Data8"/>
      <sheetName val="doanh_thu8"/>
      <sheetName val="Dutoan_KL8"/>
      <sheetName val="CAP_NUOC8"/>
      <sheetName val="cấp_nước_trục_nhà_vs8"/>
      <sheetName val="THOAT_NUOC8"/>
      <sheetName val="THOAT_MUA8"/>
      <sheetName val="Cáp_phòng8"/>
      <sheetName val="TMC_ĐIỆN_Phi8"/>
      <sheetName val="TMC_Tổng8"/>
      <sheetName val="TH_Đèn_Phòng_L18"/>
      <sheetName val="TH_Đèn_Hầm_L18"/>
      <sheetName val="TỦ_MODULE_T18"/>
      <sheetName val="B-2__(DPP)9"/>
      <sheetName val="Huong_dan8"/>
      <sheetName val="gia_vt,nc,may8"/>
      <sheetName val="Financ__Overview8"/>
      <sheetName val="TINH_GIA_-_SAN_XUAT_Vertico8"/>
      <sheetName val="13_BANG_CT8"/>
      <sheetName val="14_MMUS_GIUA_NHIP8"/>
      <sheetName val="4_HSPBngang8"/>
      <sheetName val="6_Tinh_tai8"/>
      <sheetName val="2_NSl8"/>
      <sheetName val="17_US_CHU_tho_a_b8"/>
      <sheetName val="15_MMUS_GOI8"/>
      <sheetName val="DZ_22KV8"/>
      <sheetName val="Kê_0,48"/>
      <sheetName val="TH_0,48"/>
      <sheetName val="Kê_228"/>
      <sheetName val="TH_228"/>
      <sheetName val="TBA_CAI_TAO8"/>
      <sheetName val="TBA_XDM8"/>
      <sheetName val="TONG_HOP_DU_TOAN8"/>
      <sheetName val="Thop_XAY_DUNG8"/>
      <sheetName val="CP_HANG_MUC_CHUNG8"/>
      <sheetName val="CHI_PHI_XD8"/>
      <sheetName val="CHI_PHI_THI_NGHIEM8"/>
      <sheetName val="VLDIEN_228"/>
      <sheetName val="Dao_dat8"/>
      <sheetName val="TH_Denbu8"/>
      <sheetName val="Do_ve_DC8"/>
      <sheetName val="TH_Bommin8"/>
      <sheetName val="CHI_PHI_THI_NGHIEM-LD_thiet_bi8"/>
      <sheetName val="Luong_TT018"/>
      <sheetName val="Camay_QB8"/>
      <sheetName val="gia_ca_may_BXD8"/>
      <sheetName val="BANG_LUONG_KY_SU8"/>
      <sheetName val="Bang_luong_NHOM_I8"/>
      <sheetName val="Bangluong_NHOM_II_8"/>
      <sheetName val="09-GIA_nhien_lieu-ko_in8"/>
      <sheetName val="Tinh_V_cot_chiem_cho8"/>
      <sheetName val="ĐM_13548"/>
      <sheetName val="KHOAN_MAU8"/>
      <sheetName val="ĐO_ĐỊA_VẬT_LÝ8"/>
      <sheetName val="khoan_tiep_dia8"/>
      <sheetName val="Tổng_hợp_KPHM8"/>
      <sheetName val="Dinh_muc8"/>
      <sheetName val="GIÁ_DỰ_THẦU_30_CĂN8"/>
      <sheetName val="5_2_1_Đo_bóc_KL_OLK-068"/>
      <sheetName val="KS_tuyen8"/>
      <sheetName val="Bang_chiet_tinh_TBA8"/>
      <sheetName val="4_2_1_Đo_bóc_KL_OLK-068"/>
      <sheetName val="4_1_1_CHI_TIET_OLK-068"/>
      <sheetName val="DG_Chi_tiet8"/>
      <sheetName val="_1710_HOINGHINLD8"/>
      <sheetName val="99_(2)8"/>
      <sheetName val="134_8"/>
      <sheetName val="DG_49708"/>
      <sheetName val="Cash_Flow8"/>
      <sheetName val="BU_LONG8"/>
      <sheetName val="DT__NHA_XUONG8"/>
      <sheetName val="EQUIP_LIST8"/>
      <sheetName val="THONG_SO8"/>
      <sheetName val="Đơn_giá_chi_tiết_TN_398"/>
      <sheetName val="HERD_MOVEMENTFARM110"/>
      <sheetName val="HERD_MOVEMENTFARM210"/>
      <sheetName val="CALVES_2-410"/>
      <sheetName val="Cavles_2-410"/>
      <sheetName val="CALVES_4-710"/>
      <sheetName val="HEIFER_7-12m10"/>
      <sheetName val="HEIFER_12+10"/>
      <sheetName val="FRESH_COW_2017-1810"/>
      <sheetName val="HP_COW_201810"/>
      <sheetName val="LP_COW_2017-1810"/>
      <sheetName val="DRY_COW10"/>
      <sheetName val="FIELD_CROPS10"/>
      <sheetName val="So_sanh8"/>
      <sheetName val="Electrical_Works8"/>
      <sheetName val="H_T__INCOMING_SYSTEM8"/>
      <sheetName val="Tính_giá_NC8"/>
      <sheetName val="Tiên_lượng8"/>
      <sheetName val="SL_cước8"/>
      <sheetName val="¥_8"/>
      <sheetName val="Gia_VT-TB8"/>
      <sheetName val="noi_suy_xa8"/>
      <sheetName val="noi_suy_xa_thu_hoi8"/>
      <sheetName val="Thuyết_minh8"/>
      <sheetName val="Đơn_giá_máy8"/>
      <sheetName val="Tong_DT7"/>
      <sheetName val="phan_tich_don_gia7"/>
      <sheetName val="Bill_No_1_68"/>
      <sheetName val="Bill_No_1_108"/>
      <sheetName val="Bill_No_3_38"/>
      <sheetName val="Bill_No_1_48"/>
      <sheetName val="Bill_No_1_78"/>
      <sheetName val="Summary_Bill_No__38"/>
      <sheetName val="DT_san_XD-So_lieu_cu7"/>
      <sheetName val="FF-2_(1)7"/>
      <sheetName val="Labour_Summary20"/>
      <sheetName val="YTD_12'20037"/>
      <sheetName val="YTD_06'20037"/>
      <sheetName val="YTD_03'20037"/>
      <sheetName val="YTD_09'20037"/>
      <sheetName val="deferred_taxes7"/>
      <sheetName val="Eqpmnt_Plng7"/>
      <sheetName val="TRIAL_BALANCE7"/>
      <sheetName val="DPR_31st_march7"/>
      <sheetName val="current_month7"/>
      <sheetName val="Blng__Vs_Coll_7"/>
      <sheetName val="Unit_price7"/>
      <sheetName val="Bán_đợt_1_trang7"/>
      <sheetName val="Chiet_tinh_dz357"/>
      <sheetName val="3__KC_-_PODIUM7"/>
      <sheetName val="CTDZ6kv_(gd1)_7"/>
      <sheetName val="CTDZ_0_4+cto_(GD1)7"/>
      <sheetName val="CTTBA_(gd1)7"/>
      <sheetName val="03_Detailed7"/>
      <sheetName val="01_Bid_Price_summary7"/>
      <sheetName val="Home_Office_Manhours7"/>
      <sheetName val="Field_SPV_Barchart7"/>
      <sheetName val="Tien_Luong7"/>
      <sheetName val="Unit_price(Updateting)7"/>
      <sheetName val="Cost_List7"/>
      <sheetName val="Detail_Cost7"/>
      <sheetName val="IC_Price_New7"/>
      <sheetName val="Summary_Table7"/>
      <sheetName val="Sales_Person7"/>
      <sheetName val="Bidding_Entity7"/>
      <sheetName val="CHITIET_VL-NCHT1_(2)7"/>
      <sheetName val="Bù_giá_CM7"/>
      <sheetName val="Breakdown_(B)7"/>
      <sheetName val="U_P_Breakdown7"/>
      <sheetName val="IMF_Code7"/>
      <sheetName val="Subsidiary_Calculation7"/>
      <sheetName val="Phu_Bai_Bridge7"/>
      <sheetName val="5_2_1_Đo_bóc_KL_OLK-107"/>
      <sheetName val="BẢNG_DIỄN_GIẢI_KL_(7)7"/>
      <sheetName val="don_gia_14267"/>
      <sheetName val="Luong_BN7"/>
      <sheetName val="Luong_TB7"/>
      <sheetName val="Ca_may_TB7"/>
      <sheetName val="Ca_máy_BN7"/>
      <sheetName val="Vật_liệu7"/>
      <sheetName val="LX_-TT057"/>
      <sheetName val="NC_Moi_TT057"/>
      <sheetName val="Bia_lot7"/>
      <sheetName val="Chu_dau_tu3"/>
      <sheetName val="Cau_tao_gia_xay_to3"/>
      <sheetName val="THÔNG_TIN3"/>
      <sheetName val="THPDMoi__(2)3"/>
      <sheetName val="t-h_HA_THE3"/>
      <sheetName val="TH_XL3"/>
      <sheetName val="CHITIET_VL-NC3"/>
      <sheetName val="Khaibao"/>
      <sheetName val="01. Nha xuong"/>
      <sheetName val="Project ODC_NDEU"/>
      <sheetName val="Opening"/>
      <sheetName val="DepRate"/>
      <sheetName val="Quote-ExtMG-Y1"/>
      <sheetName val="Inter connect Revenue"/>
      <sheetName val="Process"/>
      <sheetName val="2020 RFS Summary"/>
      <sheetName val="Well Construction Summary"/>
      <sheetName val="Subsurface"/>
      <sheetName val="Offshore"/>
      <sheetName val="Logistics"/>
      <sheetName val="RFS 2020 - Details and Notes"/>
      <sheetName val="PREV_RICAVI"/>
      <sheetName val="MD"/>
      <sheetName val="GGBC"/>
      <sheetName val="rc"/>
      <sheetName val="L-Mechanical"/>
      <sheetName val="HT"/>
      <sheetName val="Corner Arch"/>
      <sheetName val="End Arch"/>
      <sheetName val="Intermediate Arch"/>
      <sheetName val="DrgList"/>
      <sheetName val="reinforcement 675"/>
      <sheetName val="SHG"/>
      <sheetName val="ext wall fin qty"/>
      <sheetName val="SL Plum."/>
      <sheetName val="1C2A&amp;3"/>
      <sheetName val="Physical Schedule 3D"/>
      <sheetName val="TPI"/>
      <sheetName val="ELKP"/>
      <sheetName val="harga"/>
      <sheetName val="Tabel Berat"/>
      <sheetName val="DETAILED_P&amp;L"/>
      <sheetName val="REKAP_MEKANIKAL"/>
      <sheetName val="basic"/>
      <sheetName val="Data Umum Penawaran"/>
      <sheetName val="UPAH"/>
      <sheetName val="Real Cost"/>
      <sheetName val="bill qty"/>
      <sheetName val="Peralatan"/>
      <sheetName val="REKAP_ARSITEKTUR."/>
      <sheetName val="RAB.ADMINISTRASI PUSAT (1)"/>
      <sheetName val="dwa-01"/>
      <sheetName val="Umum"/>
      <sheetName val="TJ1Q47"/>
      <sheetName val="BQ-Tenis"/>
      <sheetName val="Arsitektur"/>
      <sheetName val="BOQ_Aula"/>
      <sheetName val="Prelim"/>
      <sheetName val="Rekapitulasi"/>
      <sheetName val="SatDas"/>
      <sheetName val="Div2"/>
      <sheetName val="NAME"/>
      <sheetName val="Hrg Readymix"/>
      <sheetName val="HSTV"/>
      <sheetName val="GCM"/>
      <sheetName val="GVT"/>
      <sheetName val="NC CU"/>
      <sheetName val="PLV"/>
      <sheetName val="MTO REV.0"/>
      <sheetName val="XL4Poppy (2)"/>
      <sheetName val="XL4Poppy_(2)"/>
      <sheetName val="Khoi luong kenh dan"/>
      <sheetName val="Thep_Be TN(tai_C10)"/>
      <sheetName val="DTXL( 270)"/>
      <sheetName val="OVER VIEW"/>
      <sheetName val="DB FEE"/>
      <sheetName val="BHYT Tự Nguyện - Vinschool-Mau "/>
      <sheetName val="ThiNghiemDZ04"/>
      <sheetName val="merger"/>
      <sheetName val="27850"/>
      <sheetName val="Data (2)"/>
      <sheetName val="Char"/>
      <sheetName val="Book 1 Summary"/>
      <sheetName val="6. Scope of work "/>
      <sheetName val="4.6 Phân tích nhân sự "/>
      <sheetName val="4.5 Mức độ tham gia dự án"/>
      <sheetName val="PTdam"/>
      <sheetName val="CAU"/>
      <sheetName val="struktur"/>
      <sheetName val="THONG SO KICH THUOC"/>
      <sheetName val="DO AM DT"/>
      <sheetName val="Shape"/>
      <sheetName val="0,SO LIEU DAU VAO"/>
      <sheetName val="Cognos_Office_Connection_Cache"/>
      <sheetName val="RENCERT"/>
      <sheetName val="RC Revenue"/>
      <sheetName val="AOP 2020"/>
      <sheetName val="START"/>
      <sheetName val="LE0030"/>
      <sheetName val="LE1000"/>
      <sheetName val="LE8530"/>
      <sheetName val="LE1330"/>
      <sheetName val="LE2030"/>
      <sheetName val="LE8030+8050"/>
      <sheetName val="LE6610"/>
      <sheetName val="LE8680"/>
      <sheetName val="LE5090"/>
      <sheetName val="LE2130"/>
      <sheetName val="END"/>
      <sheetName val="DATA LE"/>
      <sheetName val="DATA LE (LY)"/>
      <sheetName val="DATA RC"/>
      <sheetName val="DATA RC (LY)"/>
      <sheetName val="LE Test"/>
      <sheetName val="DATA (RC ORG)"/>
      <sheetName val="DATA (TESTING 1)"/>
      <sheetName val="DATA (TESTING CHRSPR)"/>
      <sheetName val="LE0041"/>
      <sheetName val="2018 VADIS"/>
      <sheetName val="CDPS SAU KC"/>
      <sheetName val="Division"/>
      <sheetName val="Criteri"/>
      <sheetName val="Income Statement1"/>
      <sheetName val="DWA"/>
      <sheetName val="Pile-RT2B"/>
      <sheetName val="ippd1B_old"/>
      <sheetName val="plywood"/>
      <sheetName val="Listes Caractéristiques"/>
      <sheetName val="Liste Référentiel"/>
      <sheetName val="STF-SDL"/>
      <sheetName val="GI"/>
      <sheetName val="salary"/>
      <sheetName val="Bond"/>
      <sheetName val="Exchange"/>
      <sheetName val="Column"/>
      <sheetName val="Bill 4_1a___"/>
      <sheetName val="NHOM KINH "/>
      <sheetName val="B15"/>
      <sheetName val="B16"/>
      <sheetName val="B17"/>
      <sheetName val="B4-D3"/>
      <sheetName val="B8"/>
      <sheetName val="1.설계조건"/>
      <sheetName val="Wood Mckenzie"/>
      <sheetName val="Đầu ra sản phẩm"/>
      <sheetName val="Tổng quan và Input"/>
      <sheetName val="Đầu vào sản xuất"/>
      <sheetName val="Tính toán doanh thu"/>
      <sheetName val="Phân tích độ nhạy"/>
      <sheetName val="Khấu hao TSCĐ"/>
      <sheetName val="Nguồn vốn"/>
      <sheetName val="Giải ngân nguồn vốn"/>
      <sheetName val="Tính toán thuế"/>
      <sheetName val="Tính toán chi phí SX"/>
      <sheetName val="TH ĐƠN GIÁ"/>
      <sheetName val="THDT_goi_thauџTB2"/>
      <sheetName val="DNTT_2"/>
      <sheetName val="DNTT_3"/>
      <sheetName val="DNTT_4"/>
      <sheetName val="토목주소"/>
      <sheetName val="프랜트면허"/>
      <sheetName val="CT -THVLNC"/>
      <sheetName val="Hs_TMDT"/>
      <sheetName val="TMDT"/>
      <sheetName val="02. PHAN TICH"/>
      <sheetName val="03. NGAN SACH"/>
      <sheetName val="ADJ 2011"/>
      <sheetName val="NOVA MEDIC"/>
      <sheetName val="DGKL MEDIC"/>
      <sheetName val="cable, lighting, switch"/>
      <sheetName val="ĐỢT 1"/>
      <sheetName val="data-ma2"/>
      <sheetName val="pt10Èn"/>
      <sheetName val="Request"/>
      <sheetName val="比率"/>
      <sheetName val="数据库"/>
      <sheetName val="mahang"/>
      <sheetName val="MAHANG BHLD"/>
      <sheetName val="LUONGKHOAN"/>
      <sheetName val="CHITIETHOADON.TT"/>
      <sheetName val="mahang chinh sua moi nhat"/>
      <sheetName val="Da xay dung"/>
      <sheetName val="TCVN 1651-2008"/>
      <sheetName val="QMCT"/>
      <sheetName val="Technal"/>
      <sheetName val="DNTT"/>
      <sheetName val="Product"/>
      <sheetName val="BCC_4054-05"/>
      <sheetName val="Tra1"/>
      <sheetName val="SLTh.ke"/>
      <sheetName val="도로경계단위"/>
      <sheetName val="Price"/>
      <sheetName val="Thang 01"/>
      <sheetName val="Thống kê"/>
      <sheetName val="BAN IN"/>
      <sheetName val="2. Tổng hợp"/>
      <sheetName val="List Equip"/>
      <sheetName val="LabCost"/>
      <sheetName val="MatCost"/>
      <sheetName val="Concrete"/>
      <sheetName val="Process C (1-166)"/>
      <sheetName val="CF -Update 31Jul06"/>
      <sheetName val="Executive Summary"/>
      <sheetName val="proj"/>
      <sheetName val="ca_máy6"/>
      <sheetName val="KL T16 BÀN GIAO 19.4"/>
      <sheetName val="Bldg Brkdown"/>
      <sheetName val="DG VL KS"/>
      <sheetName val="THÁNG 05"/>
      <sheetName val="TONGKE3p "/>
      <sheetName val="TNHCHINH"/>
      <sheetName val="VCV-BE-TONG"/>
      <sheetName val="NKCT"/>
      <sheetName val="Noise insl"/>
      <sheetName val="Hot-Piping"/>
      <sheetName val="dsnt"/>
      <sheetName val="dat"/>
      <sheetName val="TonDau"/>
      <sheetName val="DG_"/>
      <sheetName val="DG_1"/>
      <sheetName val="SCOPE OF WORK"/>
      <sheetName val="Ca may"/>
      <sheetName val="DS Cty"/>
      <sheetName val="DIEN TICH"/>
      <sheetName val="Civil"/>
      <sheetName val="1-Backfilling"/>
      <sheetName val="List of Staff"/>
      <sheetName val="_ QUOTATION.xlsx"/>
      <sheetName val="2.5.Ducts (2)"/>
      <sheetName val="S N"/>
      <sheetName val="4)유동표"/>
      <sheetName val="chi tiet TS theo so lieu ktoan"/>
      <sheetName val="LinerWt"/>
      <sheetName val="Cal"/>
      <sheetName val="공문"/>
      <sheetName val="PTcphoi"/>
      <sheetName val="Giahientruong"/>
      <sheetName val="Ten"/>
      <sheetName val="GIA NC, CM"/>
      <sheetName val="GIA VL"/>
      <sheetName val="13.Luong"/>
      <sheetName val="Eq. Mobilization"/>
      <sheetName val="Link HG"/>
      <sheetName val="입찰내역 발주처 양식"/>
      <sheetName val="DINH_MUCџTHI_NGHIEM3"/>
      <sheetName val="DSCTEMP"/>
      <sheetName val="Beam reinfocement schedule"/>
      <sheetName val="Thong so dam"/>
      <sheetName val="Wall Block C"/>
      <sheetName val="General Schedule"/>
      <sheetName val="02. THONG_TIN_CHUNG"/>
      <sheetName val="07. DINH_MUC HBC"/>
      <sheetName val="CDSPS"/>
      <sheetName val="NH-KY"/>
      <sheetName val="MTP"/>
      <sheetName val="H.Satuan"/>
      <sheetName val="4.3 Scope of work "/>
      <sheetName val="Aging_Sept1"/>
      <sheetName val="ADJ - RATE"/>
      <sheetName val="TK SX"/>
      <sheetName val="ma-pt"/>
      <sheetName val="BASE GRAPHE"/>
      <sheetName val="KL CHI TIẾT (2)"/>
      <sheetName val="Loại cọc P2"/>
      <sheetName val="TT04"/>
      <sheetName val="INDEX HẠ TẦNG"/>
      <sheetName val="CTG HẠ TẦNG"/>
      <sheetName val="DGG HẠ TẦNG"/>
      <sheetName val="DGG_LB CỌC"/>
      <sheetName val="DGG_MT CỌC"/>
      <sheetName val="INFO CỌC"/>
      <sheetName val="INDEX CỌC"/>
      <sheetName val="DL1"/>
      <sheetName val="DL2"/>
      <sheetName val="MHSCT"/>
      <sheetName val="PTDG-CL"/>
      <sheetName val="GVL-tuyến"/>
      <sheetName val="GVL-BTN"/>
      <sheetName val="Chiet tinh dz22"/>
      <sheetName val="TTPTai"/>
      <sheetName val="DLC DIEN AP"/>
      <sheetName val="SL dau tien"/>
      <sheetName val="HSKVUC"/>
      <sheetName val="Dot_1"/>
      <sheetName val="Dot_2"/>
      <sheetName val="Dot_3"/>
      <sheetName val="KL_Tke"/>
      <sheetName val="Dot_1&gt;4"/>
      <sheetName val="BXLDL"/>
      <sheetName val="Bill rekap"/>
      <sheetName val="Cash Flow bulanan"/>
      <sheetName val="PhaDoMong"/>
      <sheetName val="bdkdt"/>
      <sheetName val="CươcVC tinh"/>
      <sheetName val="Door_and_window7"/>
      <sheetName val="Khai_toan2"/>
      <sheetName val="Phu_luc_01_1_EPC_P11-142"/>
      <sheetName val="TDT_P11-P142"/>
      <sheetName val="Chi_phi_khac_2"/>
      <sheetName val="Hang_muc_Chung2"/>
      <sheetName val="Bia_Phu_Luc2"/>
      <sheetName val="DATA_1_CHUNG2"/>
      <sheetName val="Muc_luc2"/>
      <sheetName val="Tra_cuu_9572"/>
      <sheetName val="SGC_RATE2"/>
      <sheetName val="Tru_TT2"/>
      <sheetName val="Thg_042"/>
      <sheetName val="Thg_052"/>
      <sheetName val="Thg_062"/>
      <sheetName val="Thg_072"/>
      <sheetName val="Thg_082"/>
      <sheetName val="Thg_092"/>
      <sheetName val="Thg_102"/>
      <sheetName val="Thg_112"/>
      <sheetName val="Thg_122"/>
      <sheetName val="Dashboard_-_BQL_-_VHL2"/>
      <sheetName val="DM_DU_AN2"/>
      <sheetName val="DM_TP_2"/>
      <sheetName val="File_Chi_tiet2"/>
      <sheetName val="Luong_(TP_Việt_Trì)"/>
      <sheetName val="w't_table2"/>
      <sheetName val="Danh_mục_khối2"/>
      <sheetName val="Danh_mục_đơn_vị_-phòng_chức_nă2"/>
      <sheetName val="Probbl_-_Production2"/>
      <sheetName val="KEILA_TP_2020-072"/>
      <sheetName val="Currency_Rate2"/>
      <sheetName val="CHI_PHÍ_NHÔM2"/>
      <sheetName val="BILL_34Āᐁë2"/>
      <sheetName val="2__BBNT_KLHT2"/>
      <sheetName val="CFA_(ME)2"/>
      <sheetName val="MEP_Building2"/>
      <sheetName val="CHITIET_VL-NC-TT1p2"/>
      <sheetName val="BOM-13_11-Other(PS1+PS2)2"/>
      <sheetName val="Dinh_Muc_Vat_Tu2"/>
      <sheetName val="mã_2"/>
      <sheetName val="Nhập_liệu"/>
      <sheetName val="LUONG_SCL2"/>
      <sheetName val="DO_AM_DT"/>
      <sheetName val="01__Nha_xuong"/>
      <sheetName val="Boc_KL_DAT+CAT+BT"/>
      <sheetName val="Boc_KL_thép"/>
      <sheetName val="Bieu_do_nhan_luc"/>
      <sheetName val="TH_khoi_luong2"/>
      <sheetName val="Chi_tiet_khoi_luong2"/>
      <sheetName val="TK_thep2"/>
      <sheetName val="CT_THOÁT_WC_VP2"/>
      <sheetName val="CT_CẤP_WC_VP2"/>
      <sheetName val="CT_THOÁT_MƯA_VP_TRỤC_LỚN2"/>
      <sheetName val="CT_THOÁT_MƯA_VP_TRỤC_NHỎ2"/>
      <sheetName val="Chênh_lệch_máy_thi_công1"/>
      <sheetName val="Chênh_lệch_nhân_công1"/>
      <sheetName val="Chênh_lệch_vật_liệu1"/>
      <sheetName val="NHOM_KINH1"/>
      <sheetName val="Chao_gia_T12_RE1"/>
      <sheetName val="DSV6_Summ"/>
      <sheetName val="Don_gia_XD1"/>
      <sheetName val="Share_Price_20021"/>
      <sheetName val="0_Data"/>
      <sheetName val="0_Data_new"/>
      <sheetName val="Service_Cost_1"/>
      <sheetName val="Don_gia_Tay_Ninh1"/>
      <sheetName val="Don_gia_Dak_Lak1"/>
      <sheetName val="streeta_and_cacth_pit1"/>
      <sheetName val="Daf_11"/>
      <sheetName val="Gia_NC_theo_TT05"/>
      <sheetName val="Auto_Monthly_Inputs_"/>
      <sheetName val="Input_-_Facilities"/>
      <sheetName val="BP_CAPEX_MoD-100%_Area_4_USD"/>
      <sheetName val="Corner_Arch"/>
      <sheetName val="End_Arch"/>
      <sheetName val="Intermediate_Arch"/>
      <sheetName val="reinforcement_675"/>
      <sheetName val="ext_wall_fin_qty"/>
      <sheetName val="SL_Plum_"/>
      <sheetName val="Physical_Schedule_3D"/>
      <sheetName val="Tabel_Berat"/>
      <sheetName val="Data_Umum_Penawaran"/>
      <sheetName val="Real_Cost"/>
      <sheetName val="bill_qty"/>
      <sheetName val="REKAP_ARSITEKTUR_"/>
      <sheetName val="RAB_ADMINISTRASI_PUSAT_(1)"/>
      <sheetName val="Hrg_Readymix"/>
      <sheetName val="Land_Dev't__Ph-1"/>
      <sheetName val="Hac_Lots"/>
      <sheetName val="4-Lane_bridge"/>
      <sheetName val="Res_Lots"/>
      <sheetName val="Spine_Road"/>
      <sheetName val="PHẦN_KIẾN_TRÚC"/>
      <sheetName val="DGKL_TRỤC_NGOAI_NHA"/>
      <sheetName val="Sum_ELE__CAP_S1-4__"/>
      <sheetName val="5_2_1_Đo_bóc_KL_OLK-07"/>
      <sheetName val="Elemental_Breakdown+20%"/>
      <sheetName val="Bank_Rev"/>
      <sheetName val="BP_DECLINE_IT"/>
      <sheetName val="Input_List"/>
      <sheetName val="Valid_data_revised"/>
      <sheetName val="DETAIL_MIX_%_REPORT"/>
      <sheetName val="Fill_this_out_first___"/>
      <sheetName val="BC_chi_tiết_TT"/>
      <sheetName val="Bill_2"/>
      <sheetName val="Bill_3"/>
      <sheetName val="Bill_4a_-_1A"/>
      <sheetName val="Bill_4a_(Fiber)_-_1A"/>
      <sheetName val="Bill_4b"/>
      <sheetName val="Bill_4c"/>
      <sheetName val="Bill_5"/>
      <sheetName val="Bill_4a_-_1B"/>
      <sheetName val="Bill_4a_(Fiber)_-_1B"/>
      <sheetName val="242_3_summaryOPC"/>
      <sheetName val="1_1General"/>
      <sheetName val="CONSOIDATE_4"/>
      <sheetName val="CONSOIDATE_2"/>
      <sheetName val="Cước_CG"/>
      <sheetName val="02__PHAN_TICH"/>
      <sheetName val="03__NGAN_SACH"/>
      <sheetName val="Dai_tu"/>
      <sheetName val="6__Scope_of_work_"/>
      <sheetName val="4_6_Phân_tích_nhân_sự_"/>
      <sheetName val="4_5_Mức_độ_tham_gia_dự_án"/>
      <sheetName val="So_sanh_gia"/>
      <sheetName val="Luong_2622EVN"/>
      <sheetName val="Cuoc_"/>
      <sheetName val="gia_chao"/>
      <sheetName val="Vat_lieu_BTN"/>
      <sheetName val="Define_finishing"/>
      <sheetName val="NC_CU"/>
      <sheetName val="0,SO_LIEU_DAU_VAO"/>
      <sheetName val="Da_xay_dung"/>
      <sheetName val="MTO_REV_0"/>
    </sheetNames>
    <sheetDataSet>
      <sheetData sheetId="0">
        <row r="9">
          <cell r="A9" t="str">
            <v>A</v>
          </cell>
        </row>
      </sheetData>
      <sheetData sheetId="1">
        <row r="9">
          <cell r="A9" t="str">
            <v>A</v>
          </cell>
        </row>
      </sheetData>
      <sheetData sheetId="2">
        <row r="9">
          <cell r="A9" t="str">
            <v>A</v>
          </cell>
        </row>
      </sheetData>
      <sheetData sheetId="3">
        <row r="9">
          <cell r="A9" t="str">
            <v>A</v>
          </cell>
        </row>
      </sheetData>
      <sheetData sheetId="4">
        <row r="9">
          <cell r="A9" t="str">
            <v>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ow r="9">
          <cell r="A9" t="str">
            <v>A</v>
          </cell>
        </row>
      </sheetData>
      <sheetData sheetId="583">
        <row r="9">
          <cell r="A9" t="str">
            <v>A</v>
          </cell>
        </row>
      </sheetData>
      <sheetData sheetId="584">
        <row r="9">
          <cell r="A9" t="str">
            <v>A</v>
          </cell>
        </row>
      </sheetData>
      <sheetData sheetId="585">
        <row r="9">
          <cell r="A9" t="str">
            <v>A</v>
          </cell>
        </row>
      </sheetData>
      <sheetData sheetId="586">
        <row r="9">
          <cell r="A9" t="str">
            <v>A</v>
          </cell>
        </row>
      </sheetData>
      <sheetData sheetId="587">
        <row r="9">
          <cell r="A9" t="str">
            <v>A</v>
          </cell>
        </row>
      </sheetData>
      <sheetData sheetId="588">
        <row r="9">
          <cell r="A9" t="str">
            <v>A</v>
          </cell>
        </row>
      </sheetData>
      <sheetData sheetId="589">
        <row r="9">
          <cell r="A9" t="str">
            <v>A</v>
          </cell>
        </row>
      </sheetData>
      <sheetData sheetId="590">
        <row r="9">
          <cell r="A9" t="str">
            <v>A</v>
          </cell>
        </row>
      </sheetData>
      <sheetData sheetId="591">
        <row r="9">
          <cell r="A9" t="str">
            <v>A</v>
          </cell>
        </row>
      </sheetData>
      <sheetData sheetId="592">
        <row r="9">
          <cell r="A9" t="str">
            <v>A</v>
          </cell>
        </row>
      </sheetData>
      <sheetData sheetId="593">
        <row r="9">
          <cell r="A9" t="str">
            <v>A</v>
          </cell>
        </row>
      </sheetData>
      <sheetData sheetId="594">
        <row r="9">
          <cell r="A9" t="str">
            <v>A</v>
          </cell>
        </row>
      </sheetData>
      <sheetData sheetId="595">
        <row r="9">
          <cell r="A9" t="str">
            <v>A</v>
          </cell>
        </row>
      </sheetData>
      <sheetData sheetId="596">
        <row r="9">
          <cell r="A9" t="str">
            <v>A</v>
          </cell>
        </row>
      </sheetData>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ow r="9">
          <cell r="A9" t="str">
            <v>A</v>
          </cell>
        </row>
      </sheetData>
      <sheetData sheetId="654">
        <row r="9">
          <cell r="A9" t="str">
            <v>A</v>
          </cell>
        </row>
      </sheetData>
      <sheetData sheetId="655">
        <row r="9">
          <cell r="A9" t="str">
            <v>A</v>
          </cell>
        </row>
      </sheetData>
      <sheetData sheetId="656">
        <row r="9">
          <cell r="A9" t="str">
            <v>A</v>
          </cell>
        </row>
      </sheetData>
      <sheetData sheetId="657">
        <row r="9">
          <cell r="A9" t="str">
            <v>A</v>
          </cell>
        </row>
      </sheetData>
      <sheetData sheetId="658">
        <row r="9">
          <cell r="A9" t="str">
            <v>A</v>
          </cell>
        </row>
      </sheetData>
      <sheetData sheetId="659">
        <row r="9">
          <cell r="A9" t="str">
            <v>A</v>
          </cell>
        </row>
      </sheetData>
      <sheetData sheetId="660">
        <row r="9">
          <cell r="A9" t="str">
            <v>A</v>
          </cell>
        </row>
      </sheetData>
      <sheetData sheetId="661">
        <row r="9">
          <cell r="A9" t="str">
            <v>A</v>
          </cell>
        </row>
      </sheetData>
      <sheetData sheetId="662">
        <row r="9">
          <cell r="A9" t="str">
            <v>A</v>
          </cell>
        </row>
      </sheetData>
      <sheetData sheetId="663">
        <row r="9">
          <cell r="A9" t="str">
            <v>A</v>
          </cell>
        </row>
      </sheetData>
      <sheetData sheetId="664">
        <row r="9">
          <cell r="A9" t="str">
            <v>A</v>
          </cell>
        </row>
      </sheetData>
      <sheetData sheetId="665">
        <row r="9">
          <cell r="A9" t="str">
            <v>A</v>
          </cell>
        </row>
      </sheetData>
      <sheetData sheetId="666">
        <row r="9">
          <cell r="A9" t="str">
            <v>A</v>
          </cell>
        </row>
      </sheetData>
      <sheetData sheetId="667">
        <row r="9">
          <cell r="A9" t="str">
            <v>A</v>
          </cell>
        </row>
      </sheetData>
      <sheetData sheetId="668">
        <row r="9">
          <cell r="A9" t="str">
            <v>A</v>
          </cell>
        </row>
      </sheetData>
      <sheetData sheetId="669">
        <row r="9">
          <cell r="A9" t="str">
            <v>A</v>
          </cell>
        </row>
      </sheetData>
      <sheetData sheetId="670">
        <row r="9">
          <cell r="A9" t="str">
            <v>A</v>
          </cell>
        </row>
      </sheetData>
      <sheetData sheetId="671">
        <row r="9">
          <cell r="A9" t="str">
            <v>A</v>
          </cell>
        </row>
      </sheetData>
      <sheetData sheetId="672">
        <row r="9">
          <cell r="A9" t="str">
            <v>A</v>
          </cell>
        </row>
      </sheetData>
      <sheetData sheetId="673">
        <row r="9">
          <cell r="A9" t="str">
            <v>A</v>
          </cell>
        </row>
      </sheetData>
      <sheetData sheetId="674">
        <row r="9">
          <cell r="A9" t="str">
            <v>A</v>
          </cell>
        </row>
      </sheetData>
      <sheetData sheetId="675">
        <row r="9">
          <cell r="A9" t="str">
            <v>A</v>
          </cell>
        </row>
      </sheetData>
      <sheetData sheetId="676">
        <row r="9">
          <cell r="A9" t="str">
            <v>A</v>
          </cell>
        </row>
      </sheetData>
      <sheetData sheetId="677">
        <row r="9">
          <cell r="A9" t="str">
            <v>A</v>
          </cell>
        </row>
      </sheetData>
      <sheetData sheetId="678">
        <row r="9">
          <cell r="A9" t="str">
            <v>A</v>
          </cell>
        </row>
      </sheetData>
      <sheetData sheetId="679">
        <row r="9">
          <cell r="A9" t="str">
            <v>A</v>
          </cell>
        </row>
      </sheetData>
      <sheetData sheetId="680">
        <row r="9">
          <cell r="A9" t="str">
            <v>A</v>
          </cell>
        </row>
      </sheetData>
      <sheetData sheetId="681">
        <row r="9">
          <cell r="A9" t="str">
            <v>A</v>
          </cell>
        </row>
      </sheetData>
      <sheetData sheetId="682">
        <row r="9">
          <cell r="A9" t="str">
            <v>A</v>
          </cell>
        </row>
      </sheetData>
      <sheetData sheetId="683">
        <row r="9">
          <cell r="A9" t="str">
            <v>A</v>
          </cell>
        </row>
      </sheetData>
      <sheetData sheetId="684">
        <row r="9">
          <cell r="A9" t="str">
            <v>A</v>
          </cell>
        </row>
      </sheetData>
      <sheetData sheetId="685">
        <row r="9">
          <cell r="A9" t="str">
            <v>A</v>
          </cell>
        </row>
      </sheetData>
      <sheetData sheetId="686">
        <row r="9">
          <cell r="A9" t="str">
            <v>A</v>
          </cell>
        </row>
      </sheetData>
      <sheetData sheetId="687">
        <row r="9">
          <cell r="A9" t="str">
            <v>A</v>
          </cell>
        </row>
      </sheetData>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row r="9">
          <cell r="A9" t="str">
            <v>A</v>
          </cell>
        </row>
      </sheetData>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ow r="9">
          <cell r="A9" t="str">
            <v>A</v>
          </cell>
        </row>
      </sheetData>
      <sheetData sheetId="713">
        <row r="9">
          <cell r="A9" t="str">
            <v>A</v>
          </cell>
        </row>
      </sheetData>
      <sheetData sheetId="714">
        <row r="9">
          <cell r="A9" t="str">
            <v>A</v>
          </cell>
        </row>
      </sheetData>
      <sheetData sheetId="715">
        <row r="9">
          <cell r="A9" t="str">
            <v>A</v>
          </cell>
        </row>
      </sheetData>
      <sheetData sheetId="716">
        <row r="9">
          <cell r="A9" t="str">
            <v>A</v>
          </cell>
        </row>
      </sheetData>
      <sheetData sheetId="717">
        <row r="9">
          <cell r="A9" t="str">
            <v>A</v>
          </cell>
        </row>
      </sheetData>
      <sheetData sheetId="718">
        <row r="9">
          <cell r="A9" t="str">
            <v>A</v>
          </cell>
        </row>
      </sheetData>
      <sheetData sheetId="719">
        <row r="9">
          <cell r="A9" t="str">
            <v>A</v>
          </cell>
        </row>
      </sheetData>
      <sheetData sheetId="720">
        <row r="9">
          <cell r="A9" t="str">
            <v>A</v>
          </cell>
        </row>
      </sheetData>
      <sheetData sheetId="721" refreshError="1"/>
      <sheetData sheetId="722">
        <row r="9">
          <cell r="A9" t="str">
            <v>A</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ow r="9">
          <cell r="A9" t="str">
            <v>A</v>
          </cell>
        </row>
      </sheetData>
      <sheetData sheetId="731" refreshError="1"/>
      <sheetData sheetId="732" refreshError="1"/>
      <sheetData sheetId="733" refreshError="1"/>
      <sheetData sheetId="734" refreshError="1"/>
      <sheetData sheetId="735" refreshError="1"/>
      <sheetData sheetId="736">
        <row r="9">
          <cell r="A9" t="str">
            <v>A</v>
          </cell>
        </row>
      </sheetData>
      <sheetData sheetId="737">
        <row r="9">
          <cell r="A9" t="str">
            <v>A</v>
          </cell>
        </row>
      </sheetData>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ow r="9">
          <cell r="A9" t="str">
            <v>A</v>
          </cell>
        </row>
      </sheetData>
      <sheetData sheetId="754">
        <row r="9">
          <cell r="A9" t="str">
            <v>A</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ow r="9">
          <cell r="A9" t="str">
            <v>A</v>
          </cell>
        </row>
      </sheetData>
      <sheetData sheetId="779">
        <row r="9">
          <cell r="A9" t="str">
            <v>A</v>
          </cell>
        </row>
      </sheetData>
      <sheetData sheetId="780">
        <row r="9">
          <cell r="A9" t="str">
            <v>A</v>
          </cell>
        </row>
      </sheetData>
      <sheetData sheetId="781">
        <row r="9">
          <cell r="A9" t="str">
            <v>A</v>
          </cell>
        </row>
      </sheetData>
      <sheetData sheetId="782">
        <row r="9">
          <cell r="A9" t="str">
            <v>A</v>
          </cell>
        </row>
      </sheetData>
      <sheetData sheetId="783">
        <row r="9">
          <cell r="A9" t="str">
            <v>A</v>
          </cell>
        </row>
      </sheetData>
      <sheetData sheetId="784">
        <row r="9">
          <cell r="A9" t="str">
            <v>A</v>
          </cell>
        </row>
      </sheetData>
      <sheetData sheetId="785">
        <row r="9">
          <cell r="A9" t="str">
            <v>A</v>
          </cell>
        </row>
      </sheetData>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ow r="9">
          <cell r="A9" t="str">
            <v>A</v>
          </cell>
        </row>
      </sheetData>
      <sheetData sheetId="1049">
        <row r="9">
          <cell r="A9" t="str">
            <v>A</v>
          </cell>
        </row>
      </sheetData>
      <sheetData sheetId="1050">
        <row r="9">
          <cell r="A9" t="str">
            <v>A</v>
          </cell>
        </row>
      </sheetData>
      <sheetData sheetId="1051">
        <row r="9">
          <cell r="A9" t="str">
            <v>A</v>
          </cell>
        </row>
      </sheetData>
      <sheetData sheetId="1052">
        <row r="9">
          <cell r="A9" t="str">
            <v>A</v>
          </cell>
        </row>
      </sheetData>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row r="9">
          <cell r="A9" t="str">
            <v>A</v>
          </cell>
        </row>
      </sheetData>
      <sheetData sheetId="1069">
        <row r="9">
          <cell r="A9" t="str">
            <v>A</v>
          </cell>
        </row>
      </sheetData>
      <sheetData sheetId="1070">
        <row r="9">
          <cell r="A9" t="str">
            <v>A</v>
          </cell>
        </row>
      </sheetData>
      <sheetData sheetId="1071">
        <row r="9">
          <cell r="A9" t="str">
            <v>A</v>
          </cell>
        </row>
      </sheetData>
      <sheetData sheetId="1072">
        <row r="9">
          <cell r="A9" t="str">
            <v>A</v>
          </cell>
        </row>
      </sheetData>
      <sheetData sheetId="1073">
        <row r="9">
          <cell r="A9" t="str">
            <v>A</v>
          </cell>
        </row>
      </sheetData>
      <sheetData sheetId="1074">
        <row r="9">
          <cell r="A9" t="str">
            <v>A</v>
          </cell>
        </row>
      </sheetData>
      <sheetData sheetId="1075">
        <row r="9">
          <cell r="A9" t="str">
            <v>A</v>
          </cell>
        </row>
      </sheetData>
      <sheetData sheetId="1076">
        <row r="9">
          <cell r="A9" t="str">
            <v>A</v>
          </cell>
        </row>
      </sheetData>
      <sheetData sheetId="1077">
        <row r="9">
          <cell r="A9" t="str">
            <v>A</v>
          </cell>
        </row>
      </sheetData>
      <sheetData sheetId="1078">
        <row r="9">
          <cell r="A9" t="str">
            <v>A</v>
          </cell>
        </row>
      </sheetData>
      <sheetData sheetId="1079">
        <row r="9">
          <cell r="A9" t="str">
            <v>A</v>
          </cell>
        </row>
      </sheetData>
      <sheetData sheetId="1080">
        <row r="9">
          <cell r="A9" t="str">
            <v>A</v>
          </cell>
        </row>
      </sheetData>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ow r="9">
          <cell r="A9" t="str">
            <v>A</v>
          </cell>
        </row>
      </sheetData>
      <sheetData sheetId="1088">
        <row r="9">
          <cell r="A9" t="str">
            <v>A</v>
          </cell>
        </row>
      </sheetData>
      <sheetData sheetId="1089">
        <row r="9">
          <cell r="A9" t="str">
            <v>A</v>
          </cell>
        </row>
      </sheetData>
      <sheetData sheetId="1090">
        <row r="9">
          <cell r="A9" t="str">
            <v>A</v>
          </cell>
        </row>
      </sheetData>
      <sheetData sheetId="1091">
        <row r="9">
          <cell r="A9" t="str">
            <v>A</v>
          </cell>
        </row>
      </sheetData>
      <sheetData sheetId="1092">
        <row r="9">
          <cell r="A9" t="str">
            <v>A</v>
          </cell>
        </row>
      </sheetData>
      <sheetData sheetId="1093">
        <row r="9">
          <cell r="A9" t="str">
            <v>A</v>
          </cell>
        </row>
      </sheetData>
      <sheetData sheetId="1094">
        <row r="9">
          <cell r="A9" t="str">
            <v>A</v>
          </cell>
        </row>
      </sheetData>
      <sheetData sheetId="1095">
        <row r="9">
          <cell r="A9" t="str">
            <v>A</v>
          </cell>
        </row>
      </sheetData>
      <sheetData sheetId="1096">
        <row r="9">
          <cell r="A9" t="str">
            <v>A</v>
          </cell>
        </row>
      </sheetData>
      <sheetData sheetId="1097">
        <row r="9">
          <cell r="A9" t="str">
            <v>A</v>
          </cell>
        </row>
      </sheetData>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ow r="9">
          <cell r="A9" t="str">
            <v>A</v>
          </cell>
        </row>
      </sheetData>
      <sheetData sheetId="1308">
        <row r="9">
          <cell r="A9" t="str">
            <v>A</v>
          </cell>
        </row>
      </sheetData>
      <sheetData sheetId="1309">
        <row r="9">
          <cell r="A9" t="str">
            <v>A</v>
          </cell>
        </row>
      </sheetData>
      <sheetData sheetId="1310">
        <row r="9">
          <cell r="A9" t="str">
            <v>A</v>
          </cell>
        </row>
      </sheetData>
      <sheetData sheetId="1311">
        <row r="9">
          <cell r="A9" t="str">
            <v>A</v>
          </cell>
        </row>
      </sheetData>
      <sheetData sheetId="1312">
        <row r="9">
          <cell r="A9" t="str">
            <v>A</v>
          </cell>
        </row>
      </sheetData>
      <sheetData sheetId="1313">
        <row r="9">
          <cell r="A9" t="str">
            <v>A</v>
          </cell>
        </row>
      </sheetData>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ow r="9">
          <cell r="A9" t="str">
            <v>A</v>
          </cell>
        </row>
      </sheetData>
      <sheetData sheetId="1323">
        <row r="9">
          <cell r="A9" t="str">
            <v>A</v>
          </cell>
        </row>
      </sheetData>
      <sheetData sheetId="1324">
        <row r="9">
          <cell r="A9" t="str">
            <v>A</v>
          </cell>
        </row>
      </sheetData>
      <sheetData sheetId="1325">
        <row r="9">
          <cell r="A9" t="str">
            <v>A</v>
          </cell>
        </row>
      </sheetData>
      <sheetData sheetId="1326">
        <row r="9">
          <cell r="A9" t="str">
            <v>A</v>
          </cell>
        </row>
      </sheetData>
      <sheetData sheetId="1327" refreshError="1"/>
      <sheetData sheetId="1328" refreshError="1"/>
      <sheetData sheetId="1329" refreshError="1"/>
      <sheetData sheetId="1330" refreshError="1"/>
      <sheetData sheetId="1331" refreshError="1"/>
      <sheetData sheetId="1332">
        <row r="9">
          <cell r="A9" t="str">
            <v>A</v>
          </cell>
        </row>
      </sheetData>
      <sheetData sheetId="1333">
        <row r="9">
          <cell r="A9" t="str">
            <v>A</v>
          </cell>
        </row>
      </sheetData>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ow r="9">
          <cell r="A9" t="str">
            <v>A</v>
          </cell>
        </row>
      </sheetData>
      <sheetData sheetId="1357">
        <row r="9">
          <cell r="A9" t="str">
            <v>A</v>
          </cell>
        </row>
      </sheetData>
      <sheetData sheetId="1358" refreshError="1"/>
      <sheetData sheetId="1359" refreshError="1"/>
      <sheetData sheetId="1360">
        <row r="9">
          <cell r="A9" t="str">
            <v>A</v>
          </cell>
        </row>
      </sheetData>
      <sheetData sheetId="1361" refreshError="1"/>
      <sheetData sheetId="1362" refreshError="1"/>
      <sheetData sheetId="1363" refreshError="1"/>
      <sheetData sheetId="1364"/>
      <sheetData sheetId="1365" refreshError="1"/>
      <sheetData sheetId="1366">
        <row r="9">
          <cell r="A9" t="str">
            <v>A</v>
          </cell>
        </row>
      </sheetData>
      <sheetData sheetId="1367">
        <row r="9">
          <cell r="A9" t="str">
            <v>A</v>
          </cell>
        </row>
      </sheetData>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ow r="9">
          <cell r="A9" t="str">
            <v>A</v>
          </cell>
        </row>
      </sheetData>
      <sheetData sheetId="1420" refreshError="1"/>
      <sheetData sheetId="1421" refreshError="1"/>
      <sheetData sheetId="1422" refreshError="1"/>
      <sheetData sheetId="1423">
        <row r="9">
          <cell r="A9" t="str">
            <v>A</v>
          </cell>
        </row>
      </sheetData>
      <sheetData sheetId="1424">
        <row r="9">
          <cell r="A9" t="str">
            <v>A</v>
          </cell>
        </row>
      </sheetData>
      <sheetData sheetId="1425">
        <row r="9">
          <cell r="A9" t="str">
            <v>A</v>
          </cell>
        </row>
      </sheetData>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efreshError="1"/>
      <sheetData sheetId="1518" refreshError="1"/>
      <sheetData sheetId="1519" refreshError="1"/>
      <sheetData sheetId="1520"/>
      <sheetData sheetId="1521"/>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ow r="9">
          <cell r="A9" t="str">
            <v>A</v>
          </cell>
        </row>
      </sheetData>
      <sheetData sheetId="1723">
        <row r="9">
          <cell r="A9" t="str">
            <v>A</v>
          </cell>
        </row>
      </sheetData>
      <sheetData sheetId="1724">
        <row r="9">
          <cell r="A9" t="str">
            <v>A</v>
          </cell>
        </row>
      </sheetData>
      <sheetData sheetId="1725">
        <row r="9">
          <cell r="A9" t="str">
            <v>A</v>
          </cell>
        </row>
      </sheetData>
      <sheetData sheetId="1726">
        <row r="9">
          <cell r="A9" t="str">
            <v>A</v>
          </cell>
        </row>
      </sheetData>
      <sheetData sheetId="1727">
        <row r="9">
          <cell r="A9" t="str">
            <v>A</v>
          </cell>
        </row>
      </sheetData>
      <sheetData sheetId="1728">
        <row r="9">
          <cell r="A9" t="str">
            <v>A</v>
          </cell>
        </row>
      </sheetData>
      <sheetData sheetId="1729">
        <row r="9">
          <cell r="A9" t="str">
            <v>A</v>
          </cell>
        </row>
      </sheetData>
      <sheetData sheetId="1730">
        <row r="9">
          <cell r="A9" t="str">
            <v>A</v>
          </cell>
        </row>
      </sheetData>
      <sheetData sheetId="1731">
        <row r="9">
          <cell r="A9" t="str">
            <v>A</v>
          </cell>
        </row>
      </sheetData>
      <sheetData sheetId="1732">
        <row r="9">
          <cell r="A9" t="str">
            <v>A</v>
          </cell>
        </row>
      </sheetData>
      <sheetData sheetId="1733">
        <row r="9">
          <cell r="A9" t="str">
            <v>A</v>
          </cell>
        </row>
      </sheetData>
      <sheetData sheetId="1734">
        <row r="9">
          <cell r="A9" t="str">
            <v>A</v>
          </cell>
        </row>
      </sheetData>
      <sheetData sheetId="1735">
        <row r="9">
          <cell r="A9" t="str">
            <v>A</v>
          </cell>
        </row>
      </sheetData>
      <sheetData sheetId="1736">
        <row r="9">
          <cell r="A9" t="str">
            <v>A</v>
          </cell>
        </row>
      </sheetData>
      <sheetData sheetId="1737">
        <row r="9">
          <cell r="A9" t="str">
            <v>A</v>
          </cell>
        </row>
      </sheetData>
      <sheetData sheetId="1738">
        <row r="9">
          <cell r="A9" t="str">
            <v>A</v>
          </cell>
        </row>
      </sheetData>
      <sheetData sheetId="1739">
        <row r="9">
          <cell r="A9" t="str">
            <v>A</v>
          </cell>
        </row>
      </sheetData>
      <sheetData sheetId="1740">
        <row r="9">
          <cell r="A9" t="str">
            <v>A</v>
          </cell>
        </row>
      </sheetData>
      <sheetData sheetId="1741">
        <row r="9">
          <cell r="A9" t="str">
            <v>A</v>
          </cell>
        </row>
      </sheetData>
      <sheetData sheetId="1742">
        <row r="9">
          <cell r="A9" t="str">
            <v>A</v>
          </cell>
        </row>
      </sheetData>
      <sheetData sheetId="1743">
        <row r="9">
          <cell r="A9" t="str">
            <v>A</v>
          </cell>
        </row>
      </sheetData>
      <sheetData sheetId="1744">
        <row r="9">
          <cell r="A9" t="str">
            <v>A</v>
          </cell>
        </row>
      </sheetData>
      <sheetData sheetId="1745">
        <row r="9">
          <cell r="A9" t="str">
            <v>A</v>
          </cell>
        </row>
      </sheetData>
      <sheetData sheetId="1746">
        <row r="9">
          <cell r="A9" t="str">
            <v>A</v>
          </cell>
        </row>
      </sheetData>
      <sheetData sheetId="1747">
        <row r="9">
          <cell r="A9" t="str">
            <v>A</v>
          </cell>
        </row>
      </sheetData>
      <sheetData sheetId="1748">
        <row r="9">
          <cell r="A9" t="str">
            <v>A</v>
          </cell>
        </row>
      </sheetData>
      <sheetData sheetId="1749">
        <row r="9">
          <cell r="A9" t="str">
            <v>A</v>
          </cell>
        </row>
      </sheetData>
      <sheetData sheetId="1750">
        <row r="9">
          <cell r="A9" t="str">
            <v>A</v>
          </cell>
        </row>
      </sheetData>
      <sheetData sheetId="1751">
        <row r="9">
          <cell r="A9" t="str">
            <v>A</v>
          </cell>
        </row>
      </sheetData>
      <sheetData sheetId="1752">
        <row r="9">
          <cell r="A9" t="str">
            <v>A</v>
          </cell>
        </row>
      </sheetData>
      <sheetData sheetId="1753">
        <row r="9">
          <cell r="A9" t="str">
            <v>A</v>
          </cell>
        </row>
      </sheetData>
      <sheetData sheetId="1754">
        <row r="9">
          <cell r="A9" t="str">
            <v>A</v>
          </cell>
        </row>
      </sheetData>
      <sheetData sheetId="1755">
        <row r="9">
          <cell r="A9" t="str">
            <v>A</v>
          </cell>
        </row>
      </sheetData>
      <sheetData sheetId="1756">
        <row r="9">
          <cell r="A9" t="str">
            <v>A</v>
          </cell>
        </row>
      </sheetData>
      <sheetData sheetId="1757">
        <row r="9">
          <cell r="A9" t="str">
            <v>A</v>
          </cell>
        </row>
      </sheetData>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sheetData sheetId="1858"/>
      <sheetData sheetId="1859"/>
      <sheetData sheetId="1860"/>
      <sheetData sheetId="1861"/>
      <sheetData sheetId="1862" refreshError="1"/>
      <sheetData sheetId="1863" refreshError="1"/>
      <sheetData sheetId="1864" refreshError="1"/>
      <sheetData sheetId="1865" refreshError="1"/>
      <sheetData sheetId="1866">
        <row r="9">
          <cell r="A9" t="str">
            <v>A</v>
          </cell>
        </row>
      </sheetData>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ow r="9">
          <cell r="A9" t="str">
            <v>A</v>
          </cell>
        </row>
      </sheetData>
      <sheetData sheetId="1880" refreshError="1"/>
      <sheetData sheetId="1881" refreshError="1"/>
      <sheetData sheetId="1882" refreshError="1"/>
      <sheetData sheetId="1883">
        <row r="9">
          <cell r="A9" t="str">
            <v>A</v>
          </cell>
        </row>
      </sheetData>
      <sheetData sheetId="1884" refreshError="1"/>
      <sheetData sheetId="1885">
        <row r="9">
          <cell r="A9" t="str">
            <v>A</v>
          </cell>
        </row>
      </sheetData>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ow r="9">
          <cell r="A9" t="str">
            <v>A</v>
          </cell>
        </row>
      </sheetData>
      <sheetData sheetId="1896">
        <row r="9">
          <cell r="A9" t="str">
            <v>A</v>
          </cell>
        </row>
      </sheetData>
      <sheetData sheetId="1897">
        <row r="9">
          <cell r="A9" t="str">
            <v>A</v>
          </cell>
        </row>
      </sheetData>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ow r="9">
          <cell r="A9" t="str">
            <v>A</v>
          </cell>
        </row>
      </sheetData>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efreshError="1"/>
      <sheetData sheetId="1983" refreshError="1"/>
      <sheetData sheetId="1984" refreshError="1"/>
      <sheetData sheetId="1985" refreshError="1"/>
      <sheetData sheetId="1986" refreshError="1"/>
      <sheetData sheetId="1987" refreshError="1"/>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efreshError="1"/>
      <sheetData sheetId="2531">
        <row r="9">
          <cell r="A9" t="str">
            <v>A</v>
          </cell>
        </row>
      </sheetData>
      <sheetData sheetId="2532" refreshError="1"/>
      <sheetData sheetId="2533" refreshError="1"/>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efreshError="1"/>
      <sheetData sheetId="2540" refreshError="1"/>
      <sheetData sheetId="2541" refreshError="1"/>
      <sheetData sheetId="2542" refreshError="1"/>
      <sheetData sheetId="2543" refreshError="1"/>
      <sheetData sheetId="2544">
        <row r="9">
          <cell r="A9" t="str">
            <v>A</v>
          </cell>
        </row>
      </sheetData>
      <sheetData sheetId="2545" refreshError="1"/>
      <sheetData sheetId="2546" refreshError="1"/>
      <sheetData sheetId="2547" refreshError="1"/>
      <sheetData sheetId="2548" refreshError="1"/>
      <sheetData sheetId="2549">
        <row r="9">
          <cell r="A9" t="str">
            <v>A</v>
          </cell>
        </row>
      </sheetData>
      <sheetData sheetId="2550" refreshError="1"/>
      <sheetData sheetId="2551" refreshError="1"/>
      <sheetData sheetId="2552" refreshError="1"/>
      <sheetData sheetId="2553" refreshError="1"/>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efreshError="1"/>
      <sheetData sheetId="2562" refreshError="1"/>
      <sheetData sheetId="2563">
        <row r="9">
          <cell r="A9" t="str">
            <v>A</v>
          </cell>
        </row>
      </sheetData>
      <sheetData sheetId="2564">
        <row r="9">
          <cell r="A9" t="str">
            <v>A</v>
          </cell>
        </row>
      </sheetData>
      <sheetData sheetId="2565">
        <row r="9">
          <cell r="A9" t="str">
            <v>A</v>
          </cell>
        </row>
      </sheetData>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ow r="9">
          <cell r="A9" t="str">
            <v>A</v>
          </cell>
        </row>
      </sheetData>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ow r="9">
          <cell r="A9" t="str">
            <v>A</v>
          </cell>
        </row>
      </sheetData>
      <sheetData sheetId="2713" refreshError="1"/>
      <sheetData sheetId="2714" refreshError="1"/>
      <sheetData sheetId="2715" refreshError="1"/>
      <sheetData sheetId="2716" refreshError="1"/>
      <sheetData sheetId="2717" refreshError="1"/>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row r="9">
          <cell r="A9" t="str">
            <v>A</v>
          </cell>
        </row>
      </sheetData>
      <sheetData sheetId="2724">
        <row r="9">
          <cell r="A9" t="str">
            <v>A</v>
          </cell>
        </row>
      </sheetData>
      <sheetData sheetId="2725">
        <row r="9">
          <cell r="A9" t="str">
            <v>A</v>
          </cell>
        </row>
      </sheetData>
      <sheetData sheetId="2726">
        <row r="9">
          <cell r="A9" t="str">
            <v>A</v>
          </cell>
        </row>
      </sheetData>
      <sheetData sheetId="2727">
        <row r="9">
          <cell r="A9" t="str">
            <v>A</v>
          </cell>
        </row>
      </sheetData>
      <sheetData sheetId="2728">
        <row r="9">
          <cell r="A9" t="str">
            <v>A</v>
          </cell>
        </row>
      </sheetData>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ow r="9">
          <cell r="A9" t="str">
            <v>A</v>
          </cell>
        </row>
      </sheetData>
      <sheetData sheetId="2734">
        <row r="9">
          <cell r="A9" t="str">
            <v>A</v>
          </cell>
        </row>
      </sheetData>
      <sheetData sheetId="2735">
        <row r="9">
          <cell r="A9" t="str">
            <v>A</v>
          </cell>
        </row>
      </sheetData>
      <sheetData sheetId="2736">
        <row r="9">
          <cell r="A9" t="str">
            <v>A</v>
          </cell>
        </row>
      </sheetData>
      <sheetData sheetId="2737">
        <row r="9">
          <cell r="A9" t="str">
            <v>A</v>
          </cell>
        </row>
      </sheetData>
      <sheetData sheetId="2738">
        <row r="9">
          <cell r="A9" t="str">
            <v>A</v>
          </cell>
        </row>
      </sheetData>
      <sheetData sheetId="2739">
        <row r="9">
          <cell r="A9" t="str">
            <v>A</v>
          </cell>
        </row>
      </sheetData>
      <sheetData sheetId="2740">
        <row r="9">
          <cell r="A9" t="str">
            <v>A</v>
          </cell>
        </row>
      </sheetData>
      <sheetData sheetId="2741">
        <row r="9">
          <cell r="A9" t="str">
            <v>A</v>
          </cell>
        </row>
      </sheetData>
      <sheetData sheetId="2742">
        <row r="9">
          <cell r="A9" t="str">
            <v>A</v>
          </cell>
        </row>
      </sheetData>
      <sheetData sheetId="2743">
        <row r="9">
          <cell r="A9" t="str">
            <v>A</v>
          </cell>
        </row>
      </sheetData>
      <sheetData sheetId="2744">
        <row r="9">
          <cell r="A9" t="str">
            <v>A</v>
          </cell>
        </row>
      </sheetData>
      <sheetData sheetId="2745">
        <row r="9">
          <cell r="A9" t="str">
            <v>A</v>
          </cell>
        </row>
      </sheetData>
      <sheetData sheetId="2746">
        <row r="9">
          <cell r="A9" t="str">
            <v>A</v>
          </cell>
        </row>
      </sheetData>
      <sheetData sheetId="2747">
        <row r="9">
          <cell r="A9" t="str">
            <v>A</v>
          </cell>
        </row>
      </sheetData>
      <sheetData sheetId="2748">
        <row r="9">
          <cell r="A9" t="str">
            <v>A</v>
          </cell>
        </row>
      </sheetData>
      <sheetData sheetId="2749">
        <row r="9">
          <cell r="A9" t="str">
            <v>A</v>
          </cell>
        </row>
      </sheetData>
      <sheetData sheetId="2750">
        <row r="9">
          <cell r="A9" t="str">
            <v>A</v>
          </cell>
        </row>
      </sheetData>
      <sheetData sheetId="2751">
        <row r="9">
          <cell r="A9" t="str">
            <v>A</v>
          </cell>
        </row>
      </sheetData>
      <sheetData sheetId="2752">
        <row r="9">
          <cell r="A9" t="str">
            <v>A</v>
          </cell>
        </row>
      </sheetData>
      <sheetData sheetId="2753">
        <row r="9">
          <cell r="A9" t="str">
            <v>A</v>
          </cell>
        </row>
      </sheetData>
      <sheetData sheetId="2754">
        <row r="9">
          <cell r="A9" t="str">
            <v>A</v>
          </cell>
        </row>
      </sheetData>
      <sheetData sheetId="2755">
        <row r="9">
          <cell r="A9" t="str">
            <v>A</v>
          </cell>
        </row>
      </sheetData>
      <sheetData sheetId="2756">
        <row r="9">
          <cell r="A9" t="str">
            <v>A</v>
          </cell>
        </row>
      </sheetData>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ow r="9">
          <cell r="A9" t="str">
            <v>A</v>
          </cell>
        </row>
      </sheetData>
      <sheetData sheetId="3032">
        <row r="9">
          <cell r="A9" t="str">
            <v>A</v>
          </cell>
        </row>
      </sheetData>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ow r="9">
          <cell r="A9" t="str">
            <v>A</v>
          </cell>
        </row>
      </sheetData>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ow r="9">
          <cell r="A9" t="str">
            <v>A</v>
          </cell>
        </row>
      </sheetData>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ow r="9">
          <cell r="A9" t="str">
            <v>A</v>
          </cell>
        </row>
      </sheetData>
      <sheetData sheetId="3398">
        <row r="9">
          <cell r="A9" t="str">
            <v>A</v>
          </cell>
        </row>
      </sheetData>
      <sheetData sheetId="3399">
        <row r="9">
          <cell r="A9" t="str">
            <v>A</v>
          </cell>
        </row>
      </sheetData>
      <sheetData sheetId="3400">
        <row r="9">
          <cell r="A9" t="str">
            <v>A</v>
          </cell>
        </row>
      </sheetData>
      <sheetData sheetId="3401">
        <row r="9">
          <cell r="A9" t="str">
            <v>A</v>
          </cell>
        </row>
      </sheetData>
      <sheetData sheetId="3402">
        <row r="9">
          <cell r="A9" t="str">
            <v>A</v>
          </cell>
        </row>
      </sheetData>
      <sheetData sheetId="3403">
        <row r="9">
          <cell r="A9" t="str">
            <v>A</v>
          </cell>
        </row>
      </sheetData>
      <sheetData sheetId="3404">
        <row r="9">
          <cell r="A9" t="str">
            <v>A</v>
          </cell>
        </row>
      </sheetData>
      <sheetData sheetId="3405">
        <row r="9">
          <cell r="A9" t="str">
            <v>A</v>
          </cell>
        </row>
      </sheetData>
      <sheetData sheetId="3406" refreshError="1"/>
      <sheetData sheetId="3407" refreshError="1"/>
      <sheetData sheetId="3408" refreshError="1"/>
      <sheetData sheetId="3409" refreshError="1"/>
      <sheetData sheetId="3410" refreshError="1"/>
      <sheetData sheetId="3411" refreshError="1"/>
      <sheetData sheetId="3412" refreshError="1"/>
      <sheetData sheetId="3413">
        <row r="9">
          <cell r="A9" t="str">
            <v>A</v>
          </cell>
        </row>
      </sheetData>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ow r="9">
          <cell r="A9" t="str">
            <v>A</v>
          </cell>
        </row>
      </sheetData>
      <sheetData sheetId="3427">
        <row r="9">
          <cell r="A9" t="str">
            <v>A</v>
          </cell>
        </row>
      </sheetData>
      <sheetData sheetId="3428">
        <row r="9">
          <cell r="A9" t="str">
            <v>A</v>
          </cell>
        </row>
      </sheetData>
      <sheetData sheetId="3429">
        <row r="9">
          <cell r="A9" t="str">
            <v>A</v>
          </cell>
        </row>
      </sheetData>
      <sheetData sheetId="3430">
        <row r="9">
          <cell r="A9" t="str">
            <v>A</v>
          </cell>
        </row>
      </sheetData>
      <sheetData sheetId="3431">
        <row r="9">
          <cell r="A9" t="str">
            <v>A</v>
          </cell>
        </row>
      </sheetData>
      <sheetData sheetId="3432">
        <row r="9">
          <cell r="A9" t="str">
            <v>A</v>
          </cell>
        </row>
      </sheetData>
      <sheetData sheetId="3433">
        <row r="9">
          <cell r="A9" t="str">
            <v>A</v>
          </cell>
        </row>
      </sheetData>
      <sheetData sheetId="3434">
        <row r="9">
          <cell r="A9" t="str">
            <v>A</v>
          </cell>
        </row>
      </sheetData>
      <sheetData sheetId="3435">
        <row r="9">
          <cell r="A9" t="str">
            <v>A</v>
          </cell>
        </row>
      </sheetData>
      <sheetData sheetId="3436">
        <row r="9">
          <cell r="A9" t="str">
            <v>A</v>
          </cell>
        </row>
      </sheetData>
      <sheetData sheetId="3437">
        <row r="9">
          <cell r="A9" t="str">
            <v>A</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ow r="9">
          <cell r="A9" t="str">
            <v>A</v>
          </cell>
        </row>
      </sheetData>
      <sheetData sheetId="3461">
        <row r="9">
          <cell r="A9" t="str">
            <v>A</v>
          </cell>
        </row>
      </sheetData>
      <sheetData sheetId="3462" refreshError="1"/>
      <sheetData sheetId="3463" refreshError="1"/>
      <sheetData sheetId="3464" refreshError="1"/>
      <sheetData sheetId="3465" refreshError="1"/>
      <sheetData sheetId="3466">
        <row r="9">
          <cell r="A9" t="str">
            <v>A</v>
          </cell>
        </row>
      </sheetData>
      <sheetData sheetId="3467">
        <row r="9">
          <cell r="A9" t="str">
            <v>A</v>
          </cell>
        </row>
      </sheetData>
      <sheetData sheetId="3468">
        <row r="9">
          <cell r="A9" t="str">
            <v>A</v>
          </cell>
        </row>
      </sheetData>
      <sheetData sheetId="3469">
        <row r="9">
          <cell r="A9" t="str">
            <v>A</v>
          </cell>
        </row>
      </sheetData>
      <sheetData sheetId="3470">
        <row r="9">
          <cell r="A9" t="str">
            <v>A</v>
          </cell>
        </row>
      </sheetData>
      <sheetData sheetId="3471">
        <row r="9">
          <cell r="A9" t="str">
            <v>A</v>
          </cell>
        </row>
      </sheetData>
      <sheetData sheetId="3472">
        <row r="9">
          <cell r="A9" t="str">
            <v>A</v>
          </cell>
        </row>
      </sheetData>
      <sheetData sheetId="3473">
        <row r="9">
          <cell r="A9" t="str">
            <v>A</v>
          </cell>
        </row>
      </sheetData>
      <sheetData sheetId="3474">
        <row r="9">
          <cell r="A9" t="str">
            <v>A</v>
          </cell>
        </row>
      </sheetData>
      <sheetData sheetId="3475">
        <row r="9">
          <cell r="A9" t="str">
            <v>A</v>
          </cell>
        </row>
      </sheetData>
      <sheetData sheetId="3476">
        <row r="9">
          <cell r="A9" t="str">
            <v>A</v>
          </cell>
        </row>
      </sheetData>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ow r="9">
          <cell r="A9" t="str">
            <v>A</v>
          </cell>
        </row>
      </sheetData>
      <sheetData sheetId="3487">
        <row r="9">
          <cell r="A9" t="str">
            <v>A</v>
          </cell>
        </row>
      </sheetData>
      <sheetData sheetId="3488">
        <row r="9">
          <cell r="A9" t="str">
            <v>A</v>
          </cell>
        </row>
      </sheetData>
      <sheetData sheetId="3489">
        <row r="9">
          <cell r="A9" t="str">
            <v>A</v>
          </cell>
        </row>
      </sheetData>
      <sheetData sheetId="3490">
        <row r="9">
          <cell r="A9" t="str">
            <v>A</v>
          </cell>
        </row>
      </sheetData>
      <sheetData sheetId="3491">
        <row r="9">
          <cell r="A9" t="str">
            <v>A</v>
          </cell>
        </row>
      </sheetData>
      <sheetData sheetId="3492">
        <row r="9">
          <cell r="A9" t="str">
            <v>A</v>
          </cell>
        </row>
      </sheetData>
      <sheetData sheetId="3493">
        <row r="9">
          <cell r="A9" t="str">
            <v>A</v>
          </cell>
        </row>
      </sheetData>
      <sheetData sheetId="3494">
        <row r="9">
          <cell r="A9" t="str">
            <v>A</v>
          </cell>
        </row>
      </sheetData>
      <sheetData sheetId="3495">
        <row r="9">
          <cell r="A9" t="str">
            <v>A</v>
          </cell>
        </row>
      </sheetData>
      <sheetData sheetId="3496">
        <row r="9">
          <cell r="A9" t="str">
            <v>A</v>
          </cell>
        </row>
      </sheetData>
      <sheetData sheetId="3497">
        <row r="9">
          <cell r="A9" t="str">
            <v>A</v>
          </cell>
        </row>
      </sheetData>
      <sheetData sheetId="3498">
        <row r="9">
          <cell r="A9" t="str">
            <v>A</v>
          </cell>
        </row>
      </sheetData>
      <sheetData sheetId="3499">
        <row r="9">
          <cell r="A9" t="str">
            <v>A</v>
          </cell>
        </row>
      </sheetData>
      <sheetData sheetId="3500">
        <row r="9">
          <cell r="A9" t="str">
            <v>A</v>
          </cell>
        </row>
      </sheetData>
      <sheetData sheetId="3501">
        <row r="9">
          <cell r="A9" t="str">
            <v>A</v>
          </cell>
        </row>
      </sheetData>
      <sheetData sheetId="3502">
        <row r="9">
          <cell r="A9" t="str">
            <v>A</v>
          </cell>
        </row>
      </sheetData>
      <sheetData sheetId="3503">
        <row r="9">
          <cell r="A9" t="str">
            <v>A</v>
          </cell>
        </row>
      </sheetData>
      <sheetData sheetId="3504">
        <row r="9">
          <cell r="A9" t="str">
            <v>A</v>
          </cell>
        </row>
      </sheetData>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ow r="9">
          <cell r="A9" t="str">
            <v>A</v>
          </cell>
        </row>
      </sheetData>
      <sheetData sheetId="3521">
        <row r="9">
          <cell r="A9" t="str">
            <v>A</v>
          </cell>
        </row>
      </sheetData>
      <sheetData sheetId="3522">
        <row r="9">
          <cell r="A9" t="str">
            <v>A</v>
          </cell>
        </row>
      </sheetData>
      <sheetData sheetId="3523">
        <row r="9">
          <cell r="A9" t="str">
            <v>A</v>
          </cell>
        </row>
      </sheetData>
      <sheetData sheetId="3524">
        <row r="9">
          <cell r="A9" t="str">
            <v>A</v>
          </cell>
        </row>
      </sheetData>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ow r="9">
          <cell r="A9" t="str">
            <v>A</v>
          </cell>
        </row>
      </sheetData>
      <sheetData sheetId="3533">
        <row r="9">
          <cell r="A9" t="str">
            <v>A</v>
          </cell>
        </row>
      </sheetData>
      <sheetData sheetId="3534">
        <row r="9">
          <cell r="A9" t="str">
            <v>A</v>
          </cell>
        </row>
      </sheetData>
      <sheetData sheetId="3535">
        <row r="9">
          <cell r="A9" t="str">
            <v>A</v>
          </cell>
        </row>
      </sheetData>
      <sheetData sheetId="3536">
        <row r="9">
          <cell r="A9" t="str">
            <v>A</v>
          </cell>
        </row>
      </sheetData>
      <sheetData sheetId="3537">
        <row r="9">
          <cell r="A9" t="str">
            <v>A</v>
          </cell>
        </row>
      </sheetData>
      <sheetData sheetId="3538">
        <row r="9">
          <cell r="A9" t="str">
            <v>A</v>
          </cell>
        </row>
      </sheetData>
      <sheetData sheetId="3539">
        <row r="9">
          <cell r="A9" t="str">
            <v>A</v>
          </cell>
        </row>
      </sheetData>
      <sheetData sheetId="3540">
        <row r="9">
          <cell r="A9" t="str">
            <v>A</v>
          </cell>
        </row>
      </sheetData>
      <sheetData sheetId="3541">
        <row r="9">
          <cell r="A9" t="str">
            <v>A</v>
          </cell>
        </row>
      </sheetData>
      <sheetData sheetId="3542">
        <row r="9">
          <cell r="A9" t="str">
            <v>A</v>
          </cell>
        </row>
      </sheetData>
      <sheetData sheetId="3543">
        <row r="9">
          <cell r="A9" t="str">
            <v>A</v>
          </cell>
        </row>
      </sheetData>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ow r="9">
          <cell r="A9" t="str">
            <v>A</v>
          </cell>
        </row>
      </sheetData>
      <sheetData sheetId="3836">
        <row r="9">
          <cell r="A9" t="str">
            <v>A</v>
          </cell>
        </row>
      </sheetData>
      <sheetData sheetId="3837">
        <row r="9">
          <cell r="A9" t="str">
            <v>A</v>
          </cell>
        </row>
      </sheetData>
      <sheetData sheetId="3838">
        <row r="9">
          <cell r="A9" t="str">
            <v>A</v>
          </cell>
        </row>
      </sheetData>
      <sheetData sheetId="3839">
        <row r="9">
          <cell r="A9" t="str">
            <v>A</v>
          </cell>
        </row>
      </sheetData>
      <sheetData sheetId="3840">
        <row r="9">
          <cell r="A9" t="str">
            <v>A</v>
          </cell>
        </row>
      </sheetData>
      <sheetData sheetId="3841">
        <row r="9">
          <cell r="A9" t="str">
            <v>A</v>
          </cell>
        </row>
      </sheetData>
      <sheetData sheetId="3842">
        <row r="9">
          <cell r="A9" t="str">
            <v>A</v>
          </cell>
        </row>
      </sheetData>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ow r="9">
          <cell r="A9" t="str">
            <v>A</v>
          </cell>
        </row>
      </sheetData>
      <sheetData sheetId="3876">
        <row r="9">
          <cell r="A9" t="str">
            <v>A</v>
          </cell>
        </row>
      </sheetData>
      <sheetData sheetId="3877">
        <row r="9">
          <cell r="A9" t="str">
            <v>A</v>
          </cell>
        </row>
      </sheetData>
      <sheetData sheetId="3878">
        <row r="9">
          <cell r="A9" t="str">
            <v>A</v>
          </cell>
        </row>
      </sheetData>
      <sheetData sheetId="3879">
        <row r="9">
          <cell r="A9" t="str">
            <v>A</v>
          </cell>
        </row>
      </sheetData>
      <sheetData sheetId="3880">
        <row r="9">
          <cell r="A9" t="str">
            <v>A</v>
          </cell>
        </row>
      </sheetData>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ow r="9">
          <cell r="A9" t="str">
            <v>A</v>
          </cell>
        </row>
      </sheetData>
      <sheetData sheetId="3927">
        <row r="9">
          <cell r="A9" t="str">
            <v>A</v>
          </cell>
        </row>
      </sheetData>
      <sheetData sheetId="3928">
        <row r="9">
          <cell r="A9" t="str">
            <v>A</v>
          </cell>
        </row>
      </sheetData>
      <sheetData sheetId="3929">
        <row r="9">
          <cell r="A9" t="str">
            <v>A</v>
          </cell>
        </row>
      </sheetData>
      <sheetData sheetId="3930">
        <row r="9">
          <cell r="A9" t="str">
            <v>A</v>
          </cell>
        </row>
      </sheetData>
      <sheetData sheetId="3931">
        <row r="9">
          <cell r="A9" t="str">
            <v>A</v>
          </cell>
        </row>
      </sheetData>
      <sheetData sheetId="3932">
        <row r="9">
          <cell r="A9" t="str">
            <v>A</v>
          </cell>
        </row>
      </sheetData>
      <sheetData sheetId="3933">
        <row r="9">
          <cell r="A9" t="str">
            <v>A</v>
          </cell>
        </row>
      </sheetData>
      <sheetData sheetId="3934">
        <row r="9">
          <cell r="A9" t="str">
            <v>A</v>
          </cell>
        </row>
      </sheetData>
      <sheetData sheetId="3935">
        <row r="9">
          <cell r="A9" t="str">
            <v>A</v>
          </cell>
        </row>
      </sheetData>
      <sheetData sheetId="3936">
        <row r="9">
          <cell r="A9" t="str">
            <v>A</v>
          </cell>
        </row>
      </sheetData>
      <sheetData sheetId="3937">
        <row r="9">
          <cell r="A9" t="str">
            <v>A</v>
          </cell>
        </row>
      </sheetData>
      <sheetData sheetId="3938">
        <row r="9">
          <cell r="A9" t="str">
            <v>A</v>
          </cell>
        </row>
      </sheetData>
      <sheetData sheetId="3939">
        <row r="9">
          <cell r="A9" t="str">
            <v>A</v>
          </cell>
        </row>
      </sheetData>
      <sheetData sheetId="3940">
        <row r="9">
          <cell r="A9" t="str">
            <v>A</v>
          </cell>
        </row>
      </sheetData>
      <sheetData sheetId="3941">
        <row r="9">
          <cell r="A9" t="str">
            <v>A</v>
          </cell>
        </row>
      </sheetData>
      <sheetData sheetId="3942">
        <row r="9">
          <cell r="A9" t="str">
            <v>A</v>
          </cell>
        </row>
      </sheetData>
      <sheetData sheetId="3943">
        <row r="9">
          <cell r="A9" t="str">
            <v>A</v>
          </cell>
        </row>
      </sheetData>
      <sheetData sheetId="3944">
        <row r="9">
          <cell r="A9" t="str">
            <v>A</v>
          </cell>
        </row>
      </sheetData>
      <sheetData sheetId="3945">
        <row r="9">
          <cell r="A9" t="str">
            <v>A</v>
          </cell>
        </row>
      </sheetData>
      <sheetData sheetId="3946">
        <row r="9">
          <cell r="A9" t="str">
            <v>A</v>
          </cell>
        </row>
      </sheetData>
      <sheetData sheetId="3947">
        <row r="9">
          <cell r="A9" t="str">
            <v>A</v>
          </cell>
        </row>
      </sheetData>
      <sheetData sheetId="3948">
        <row r="9">
          <cell r="A9" t="str">
            <v>A</v>
          </cell>
        </row>
      </sheetData>
      <sheetData sheetId="3949">
        <row r="9">
          <cell r="A9" t="str">
            <v>A</v>
          </cell>
        </row>
      </sheetData>
      <sheetData sheetId="3950">
        <row r="9">
          <cell r="A9" t="str">
            <v>A</v>
          </cell>
        </row>
      </sheetData>
      <sheetData sheetId="3951">
        <row r="9">
          <cell r="A9" t="str">
            <v>A</v>
          </cell>
        </row>
      </sheetData>
      <sheetData sheetId="3952">
        <row r="9">
          <cell r="A9" t="str">
            <v>A</v>
          </cell>
        </row>
      </sheetData>
      <sheetData sheetId="3953">
        <row r="9">
          <cell r="A9" t="str">
            <v>A</v>
          </cell>
        </row>
      </sheetData>
      <sheetData sheetId="3954">
        <row r="9">
          <cell r="A9" t="str">
            <v>A</v>
          </cell>
        </row>
      </sheetData>
      <sheetData sheetId="3955">
        <row r="9">
          <cell r="A9" t="str">
            <v>A</v>
          </cell>
        </row>
      </sheetData>
      <sheetData sheetId="3956">
        <row r="9">
          <cell r="A9" t="str">
            <v>A</v>
          </cell>
        </row>
      </sheetData>
      <sheetData sheetId="3957">
        <row r="9">
          <cell r="A9" t="str">
            <v>A</v>
          </cell>
        </row>
      </sheetData>
      <sheetData sheetId="3958">
        <row r="9">
          <cell r="A9" t="str">
            <v>A</v>
          </cell>
        </row>
      </sheetData>
      <sheetData sheetId="3959">
        <row r="9">
          <cell r="A9" t="str">
            <v>A</v>
          </cell>
        </row>
      </sheetData>
      <sheetData sheetId="3960">
        <row r="9">
          <cell r="A9" t="str">
            <v>A</v>
          </cell>
        </row>
      </sheetData>
      <sheetData sheetId="3961">
        <row r="9">
          <cell r="A9" t="str">
            <v>A</v>
          </cell>
        </row>
      </sheetData>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row r="9">
          <cell r="A9" t="str">
            <v>A</v>
          </cell>
        </row>
      </sheetData>
      <sheetData sheetId="3967">
        <row r="9">
          <cell r="A9" t="str">
            <v>A</v>
          </cell>
        </row>
      </sheetData>
      <sheetData sheetId="3968">
        <row r="9">
          <cell r="A9" t="str">
            <v>A</v>
          </cell>
        </row>
      </sheetData>
      <sheetData sheetId="3969">
        <row r="9">
          <cell r="A9" t="str">
            <v>A</v>
          </cell>
        </row>
      </sheetData>
      <sheetData sheetId="3970">
        <row r="9">
          <cell r="A9" t="str">
            <v>A</v>
          </cell>
        </row>
      </sheetData>
      <sheetData sheetId="3971">
        <row r="9">
          <cell r="A9" t="str">
            <v>A</v>
          </cell>
        </row>
      </sheetData>
      <sheetData sheetId="3972">
        <row r="9">
          <cell r="A9" t="str">
            <v>A</v>
          </cell>
        </row>
      </sheetData>
      <sheetData sheetId="3973">
        <row r="9">
          <cell r="A9" t="str">
            <v>A</v>
          </cell>
        </row>
      </sheetData>
      <sheetData sheetId="3974">
        <row r="9">
          <cell r="A9" t="str">
            <v>A</v>
          </cell>
        </row>
      </sheetData>
      <sheetData sheetId="3975">
        <row r="9">
          <cell r="A9" t="str">
            <v>A</v>
          </cell>
        </row>
      </sheetData>
      <sheetData sheetId="3976">
        <row r="9">
          <cell r="A9" t="str">
            <v>A</v>
          </cell>
        </row>
      </sheetData>
      <sheetData sheetId="3977">
        <row r="9">
          <cell r="A9" t="str">
            <v>A</v>
          </cell>
        </row>
      </sheetData>
      <sheetData sheetId="3978">
        <row r="9">
          <cell r="A9" t="str">
            <v>A</v>
          </cell>
        </row>
      </sheetData>
      <sheetData sheetId="3979">
        <row r="9">
          <cell r="A9" t="str">
            <v>A</v>
          </cell>
        </row>
      </sheetData>
      <sheetData sheetId="3980">
        <row r="9">
          <cell r="A9" t="str">
            <v>A</v>
          </cell>
        </row>
      </sheetData>
      <sheetData sheetId="3981">
        <row r="9">
          <cell r="A9" t="str">
            <v>A</v>
          </cell>
        </row>
      </sheetData>
      <sheetData sheetId="3982">
        <row r="9">
          <cell r="A9" t="str">
            <v>A</v>
          </cell>
        </row>
      </sheetData>
      <sheetData sheetId="3983">
        <row r="9">
          <cell r="A9" t="str">
            <v>A</v>
          </cell>
        </row>
      </sheetData>
      <sheetData sheetId="3984">
        <row r="9">
          <cell r="A9" t="str">
            <v>A</v>
          </cell>
        </row>
      </sheetData>
      <sheetData sheetId="3985">
        <row r="9">
          <cell r="A9" t="str">
            <v>A</v>
          </cell>
        </row>
      </sheetData>
      <sheetData sheetId="3986">
        <row r="9">
          <cell r="A9" t="str">
            <v>A</v>
          </cell>
        </row>
      </sheetData>
      <sheetData sheetId="3987">
        <row r="9">
          <cell r="A9" t="str">
            <v>A</v>
          </cell>
        </row>
      </sheetData>
      <sheetData sheetId="3988">
        <row r="9">
          <cell r="A9" t="str">
            <v>A</v>
          </cell>
        </row>
      </sheetData>
      <sheetData sheetId="3989">
        <row r="9">
          <cell r="A9" t="str">
            <v>A</v>
          </cell>
        </row>
      </sheetData>
      <sheetData sheetId="3990">
        <row r="9">
          <cell r="A9" t="str">
            <v>A</v>
          </cell>
        </row>
      </sheetData>
      <sheetData sheetId="3991">
        <row r="9">
          <cell r="A9" t="str">
            <v>A</v>
          </cell>
        </row>
      </sheetData>
      <sheetData sheetId="3992">
        <row r="9">
          <cell r="A9" t="str">
            <v>A</v>
          </cell>
        </row>
      </sheetData>
      <sheetData sheetId="3993">
        <row r="9">
          <cell r="A9" t="str">
            <v>A</v>
          </cell>
        </row>
      </sheetData>
      <sheetData sheetId="3994">
        <row r="9">
          <cell r="A9" t="str">
            <v>A</v>
          </cell>
        </row>
      </sheetData>
      <sheetData sheetId="3995" refreshError="1"/>
      <sheetData sheetId="3996" refreshError="1"/>
      <sheetData sheetId="3997" refreshError="1"/>
      <sheetData sheetId="3998" refreshError="1"/>
      <sheetData sheetId="3999">
        <row r="9">
          <cell r="A9" t="str">
            <v>A</v>
          </cell>
        </row>
      </sheetData>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ow r="9">
          <cell r="A9" t="str">
            <v>A</v>
          </cell>
        </row>
      </sheetData>
      <sheetData sheetId="4032">
        <row r="9">
          <cell r="A9" t="str">
            <v>A</v>
          </cell>
        </row>
      </sheetData>
      <sheetData sheetId="4033">
        <row r="9">
          <cell r="A9" t="str">
            <v>A</v>
          </cell>
        </row>
      </sheetData>
      <sheetData sheetId="4034">
        <row r="9">
          <cell r="A9" t="str">
            <v>A</v>
          </cell>
        </row>
      </sheetData>
      <sheetData sheetId="4035">
        <row r="9">
          <cell r="A9" t="str">
            <v>A</v>
          </cell>
        </row>
      </sheetData>
      <sheetData sheetId="4036">
        <row r="9">
          <cell r="A9" t="str">
            <v>A</v>
          </cell>
        </row>
      </sheetData>
      <sheetData sheetId="4037">
        <row r="9">
          <cell r="A9" t="str">
            <v>A</v>
          </cell>
        </row>
      </sheetData>
      <sheetData sheetId="4038">
        <row r="9">
          <cell r="A9" t="str">
            <v>A</v>
          </cell>
        </row>
      </sheetData>
      <sheetData sheetId="4039">
        <row r="9">
          <cell r="A9" t="str">
            <v>A</v>
          </cell>
        </row>
      </sheetData>
      <sheetData sheetId="4040">
        <row r="9">
          <cell r="A9" t="str">
            <v>A</v>
          </cell>
        </row>
      </sheetData>
      <sheetData sheetId="4041">
        <row r="9">
          <cell r="A9" t="str">
            <v>A</v>
          </cell>
        </row>
      </sheetData>
      <sheetData sheetId="4042">
        <row r="9">
          <cell r="A9" t="str">
            <v>A</v>
          </cell>
        </row>
      </sheetData>
      <sheetData sheetId="4043">
        <row r="9">
          <cell r="A9" t="str">
            <v>A</v>
          </cell>
        </row>
      </sheetData>
      <sheetData sheetId="4044">
        <row r="9">
          <cell r="A9" t="str">
            <v>A</v>
          </cell>
        </row>
      </sheetData>
      <sheetData sheetId="4045">
        <row r="9">
          <cell r="A9" t="str">
            <v>A</v>
          </cell>
        </row>
      </sheetData>
      <sheetData sheetId="4046">
        <row r="9">
          <cell r="A9" t="str">
            <v>A</v>
          </cell>
        </row>
      </sheetData>
      <sheetData sheetId="4047">
        <row r="9">
          <cell r="A9" t="str">
            <v>A</v>
          </cell>
        </row>
      </sheetData>
      <sheetData sheetId="4048">
        <row r="9">
          <cell r="A9" t="str">
            <v>A</v>
          </cell>
        </row>
      </sheetData>
      <sheetData sheetId="4049">
        <row r="9">
          <cell r="A9" t="str">
            <v>A</v>
          </cell>
        </row>
      </sheetData>
      <sheetData sheetId="4050">
        <row r="9">
          <cell r="A9" t="str">
            <v>A</v>
          </cell>
        </row>
      </sheetData>
      <sheetData sheetId="4051">
        <row r="9">
          <cell r="A9" t="str">
            <v>A</v>
          </cell>
        </row>
      </sheetData>
      <sheetData sheetId="4052">
        <row r="9">
          <cell r="A9" t="str">
            <v>A</v>
          </cell>
        </row>
      </sheetData>
      <sheetData sheetId="4053">
        <row r="9">
          <cell r="A9" t="str">
            <v>A</v>
          </cell>
        </row>
      </sheetData>
      <sheetData sheetId="4054">
        <row r="9">
          <cell r="A9" t="str">
            <v>A</v>
          </cell>
        </row>
      </sheetData>
      <sheetData sheetId="4055">
        <row r="9">
          <cell r="A9" t="str">
            <v>A</v>
          </cell>
        </row>
      </sheetData>
      <sheetData sheetId="4056">
        <row r="9">
          <cell r="A9" t="str">
            <v>A</v>
          </cell>
        </row>
      </sheetData>
      <sheetData sheetId="4057">
        <row r="9">
          <cell r="A9" t="str">
            <v>A</v>
          </cell>
        </row>
      </sheetData>
      <sheetData sheetId="4058">
        <row r="9">
          <cell r="A9" t="str">
            <v>A</v>
          </cell>
        </row>
      </sheetData>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ow r="9">
          <cell r="A9" t="str">
            <v>A</v>
          </cell>
        </row>
      </sheetData>
      <sheetData sheetId="4075">
        <row r="9">
          <cell r="A9" t="str">
            <v>A</v>
          </cell>
        </row>
      </sheetData>
      <sheetData sheetId="4076">
        <row r="9">
          <cell r="A9" t="str">
            <v>A</v>
          </cell>
        </row>
      </sheetData>
      <sheetData sheetId="4077">
        <row r="9">
          <cell r="A9" t="str">
            <v>A</v>
          </cell>
        </row>
      </sheetData>
      <sheetData sheetId="4078">
        <row r="9">
          <cell r="A9" t="str">
            <v>A</v>
          </cell>
        </row>
      </sheetData>
      <sheetData sheetId="4079">
        <row r="9">
          <cell r="A9" t="str">
            <v>A</v>
          </cell>
        </row>
      </sheetData>
      <sheetData sheetId="4080">
        <row r="9">
          <cell r="A9" t="str">
            <v>A</v>
          </cell>
        </row>
      </sheetData>
      <sheetData sheetId="4081">
        <row r="9">
          <cell r="A9" t="str">
            <v>A</v>
          </cell>
        </row>
      </sheetData>
      <sheetData sheetId="4082">
        <row r="9">
          <cell r="A9" t="str">
            <v>A</v>
          </cell>
        </row>
      </sheetData>
      <sheetData sheetId="4083">
        <row r="9">
          <cell r="A9" t="str">
            <v>A</v>
          </cell>
        </row>
      </sheetData>
      <sheetData sheetId="4084">
        <row r="9">
          <cell r="A9" t="str">
            <v>A</v>
          </cell>
        </row>
      </sheetData>
      <sheetData sheetId="4085">
        <row r="9">
          <cell r="A9" t="str">
            <v>A</v>
          </cell>
        </row>
      </sheetData>
      <sheetData sheetId="4086">
        <row r="9">
          <cell r="A9" t="str">
            <v>A</v>
          </cell>
        </row>
      </sheetData>
      <sheetData sheetId="4087">
        <row r="9">
          <cell r="A9" t="str">
            <v>A</v>
          </cell>
        </row>
      </sheetData>
      <sheetData sheetId="4088">
        <row r="9">
          <cell r="A9" t="str">
            <v>A</v>
          </cell>
        </row>
      </sheetData>
      <sheetData sheetId="4089">
        <row r="9">
          <cell r="A9" t="str">
            <v>A</v>
          </cell>
        </row>
      </sheetData>
      <sheetData sheetId="4090">
        <row r="9">
          <cell r="A9" t="str">
            <v>A</v>
          </cell>
        </row>
      </sheetData>
      <sheetData sheetId="4091">
        <row r="9">
          <cell r="A9" t="str">
            <v>A</v>
          </cell>
        </row>
      </sheetData>
      <sheetData sheetId="4092">
        <row r="9">
          <cell r="A9" t="str">
            <v>A</v>
          </cell>
        </row>
      </sheetData>
      <sheetData sheetId="4093">
        <row r="9">
          <cell r="A9" t="str">
            <v>A</v>
          </cell>
        </row>
      </sheetData>
      <sheetData sheetId="4094">
        <row r="9">
          <cell r="A9" t="str">
            <v>A</v>
          </cell>
        </row>
      </sheetData>
      <sheetData sheetId="4095">
        <row r="9">
          <cell r="A9" t="str">
            <v>A</v>
          </cell>
        </row>
      </sheetData>
      <sheetData sheetId="4096">
        <row r="9">
          <cell r="A9" t="str">
            <v>A</v>
          </cell>
        </row>
      </sheetData>
      <sheetData sheetId="4097">
        <row r="9">
          <cell r="A9" t="str">
            <v>A</v>
          </cell>
        </row>
      </sheetData>
      <sheetData sheetId="4098">
        <row r="9">
          <cell r="A9" t="str">
            <v>A</v>
          </cell>
        </row>
      </sheetData>
      <sheetData sheetId="4099">
        <row r="9">
          <cell r="A9" t="str">
            <v>A</v>
          </cell>
        </row>
      </sheetData>
      <sheetData sheetId="4100">
        <row r="9">
          <cell r="A9" t="str">
            <v>A</v>
          </cell>
        </row>
      </sheetData>
      <sheetData sheetId="4101">
        <row r="9">
          <cell r="A9" t="str">
            <v>A</v>
          </cell>
        </row>
      </sheetData>
      <sheetData sheetId="4102">
        <row r="9">
          <cell r="A9" t="str">
            <v>A</v>
          </cell>
        </row>
      </sheetData>
      <sheetData sheetId="4103">
        <row r="9">
          <cell r="A9" t="str">
            <v>A</v>
          </cell>
        </row>
      </sheetData>
      <sheetData sheetId="4104">
        <row r="9">
          <cell r="A9" t="str">
            <v>A</v>
          </cell>
        </row>
      </sheetData>
      <sheetData sheetId="4105">
        <row r="9">
          <cell r="A9" t="str">
            <v>A</v>
          </cell>
        </row>
      </sheetData>
      <sheetData sheetId="4106">
        <row r="9">
          <cell r="A9" t="str">
            <v>A</v>
          </cell>
        </row>
      </sheetData>
      <sheetData sheetId="4107">
        <row r="9">
          <cell r="A9" t="str">
            <v>A</v>
          </cell>
        </row>
      </sheetData>
      <sheetData sheetId="4108">
        <row r="9">
          <cell r="A9" t="str">
            <v>A</v>
          </cell>
        </row>
      </sheetData>
      <sheetData sheetId="4109">
        <row r="9">
          <cell r="A9" t="str">
            <v>A</v>
          </cell>
        </row>
      </sheetData>
      <sheetData sheetId="4110">
        <row r="9">
          <cell r="A9" t="str">
            <v>A</v>
          </cell>
        </row>
      </sheetData>
      <sheetData sheetId="4111">
        <row r="9">
          <cell r="A9" t="str">
            <v>A</v>
          </cell>
        </row>
      </sheetData>
      <sheetData sheetId="4112">
        <row r="9">
          <cell r="A9" t="str">
            <v>A</v>
          </cell>
        </row>
      </sheetData>
      <sheetData sheetId="4113">
        <row r="9">
          <cell r="A9" t="str">
            <v>A</v>
          </cell>
        </row>
      </sheetData>
      <sheetData sheetId="4114">
        <row r="9">
          <cell r="A9" t="str">
            <v>A</v>
          </cell>
        </row>
      </sheetData>
      <sheetData sheetId="4115">
        <row r="9">
          <cell r="A9" t="str">
            <v>A</v>
          </cell>
        </row>
      </sheetData>
      <sheetData sheetId="4116">
        <row r="9">
          <cell r="A9" t="str">
            <v>A</v>
          </cell>
        </row>
      </sheetData>
      <sheetData sheetId="4117">
        <row r="9">
          <cell r="A9" t="str">
            <v>A</v>
          </cell>
        </row>
      </sheetData>
      <sheetData sheetId="4118">
        <row r="9">
          <cell r="A9" t="str">
            <v>A</v>
          </cell>
        </row>
      </sheetData>
      <sheetData sheetId="4119">
        <row r="9">
          <cell r="A9" t="str">
            <v>A</v>
          </cell>
        </row>
      </sheetData>
      <sheetData sheetId="4120">
        <row r="9">
          <cell r="A9" t="str">
            <v>A</v>
          </cell>
        </row>
      </sheetData>
      <sheetData sheetId="4121">
        <row r="9">
          <cell r="A9" t="str">
            <v>A</v>
          </cell>
        </row>
      </sheetData>
      <sheetData sheetId="4122">
        <row r="9">
          <cell r="A9" t="str">
            <v>A</v>
          </cell>
        </row>
      </sheetData>
      <sheetData sheetId="4123">
        <row r="9">
          <cell r="A9" t="str">
            <v>A</v>
          </cell>
        </row>
      </sheetData>
      <sheetData sheetId="4124">
        <row r="9">
          <cell r="A9" t="str">
            <v>A</v>
          </cell>
        </row>
      </sheetData>
      <sheetData sheetId="4125">
        <row r="9">
          <cell r="A9" t="str">
            <v>A</v>
          </cell>
        </row>
      </sheetData>
      <sheetData sheetId="4126">
        <row r="9">
          <cell r="A9" t="str">
            <v>A</v>
          </cell>
        </row>
      </sheetData>
      <sheetData sheetId="4127">
        <row r="9">
          <cell r="A9" t="str">
            <v>A</v>
          </cell>
        </row>
      </sheetData>
      <sheetData sheetId="4128">
        <row r="9">
          <cell r="A9" t="str">
            <v>A</v>
          </cell>
        </row>
      </sheetData>
      <sheetData sheetId="4129">
        <row r="9">
          <cell r="A9" t="str">
            <v>A</v>
          </cell>
        </row>
      </sheetData>
      <sheetData sheetId="4130">
        <row r="9">
          <cell r="A9" t="str">
            <v>A</v>
          </cell>
        </row>
      </sheetData>
      <sheetData sheetId="4131">
        <row r="9">
          <cell r="A9" t="str">
            <v>A</v>
          </cell>
        </row>
      </sheetData>
      <sheetData sheetId="4132">
        <row r="9">
          <cell r="A9" t="str">
            <v>A</v>
          </cell>
        </row>
      </sheetData>
      <sheetData sheetId="4133">
        <row r="9">
          <cell r="A9" t="str">
            <v>A</v>
          </cell>
        </row>
      </sheetData>
      <sheetData sheetId="4134">
        <row r="9">
          <cell r="A9" t="str">
            <v>A</v>
          </cell>
        </row>
      </sheetData>
      <sheetData sheetId="4135">
        <row r="9">
          <cell r="A9" t="str">
            <v>A</v>
          </cell>
        </row>
      </sheetData>
      <sheetData sheetId="4136">
        <row r="9">
          <cell r="A9" t="str">
            <v>A</v>
          </cell>
        </row>
      </sheetData>
      <sheetData sheetId="4137">
        <row r="9">
          <cell r="A9" t="str">
            <v>A</v>
          </cell>
        </row>
      </sheetData>
      <sheetData sheetId="4138">
        <row r="9">
          <cell r="A9" t="str">
            <v>A</v>
          </cell>
        </row>
      </sheetData>
      <sheetData sheetId="4139">
        <row r="9">
          <cell r="A9" t="str">
            <v>A</v>
          </cell>
        </row>
      </sheetData>
      <sheetData sheetId="4140">
        <row r="9">
          <cell r="A9" t="str">
            <v>A</v>
          </cell>
        </row>
      </sheetData>
      <sheetData sheetId="4141">
        <row r="9">
          <cell r="A9" t="str">
            <v>A</v>
          </cell>
        </row>
      </sheetData>
      <sheetData sheetId="4142">
        <row r="9">
          <cell r="A9" t="str">
            <v>A</v>
          </cell>
        </row>
      </sheetData>
      <sheetData sheetId="4143">
        <row r="9">
          <cell r="A9" t="str">
            <v>A</v>
          </cell>
        </row>
      </sheetData>
      <sheetData sheetId="4144">
        <row r="9">
          <cell r="A9" t="str">
            <v>A</v>
          </cell>
        </row>
      </sheetData>
      <sheetData sheetId="4145">
        <row r="9">
          <cell r="A9" t="str">
            <v>A</v>
          </cell>
        </row>
      </sheetData>
      <sheetData sheetId="4146">
        <row r="9">
          <cell r="A9" t="str">
            <v>A</v>
          </cell>
        </row>
      </sheetData>
      <sheetData sheetId="4147">
        <row r="9">
          <cell r="A9" t="str">
            <v>A</v>
          </cell>
        </row>
      </sheetData>
      <sheetData sheetId="4148">
        <row r="9">
          <cell r="A9" t="str">
            <v>A</v>
          </cell>
        </row>
      </sheetData>
      <sheetData sheetId="4149">
        <row r="9">
          <cell r="A9" t="str">
            <v>A</v>
          </cell>
        </row>
      </sheetData>
      <sheetData sheetId="4150">
        <row r="9">
          <cell r="A9" t="str">
            <v>A</v>
          </cell>
        </row>
      </sheetData>
      <sheetData sheetId="4151">
        <row r="9">
          <cell r="A9" t="str">
            <v>A</v>
          </cell>
        </row>
      </sheetData>
      <sheetData sheetId="4152">
        <row r="9">
          <cell r="A9" t="str">
            <v>A</v>
          </cell>
        </row>
      </sheetData>
      <sheetData sheetId="4153">
        <row r="9">
          <cell r="A9" t="str">
            <v>A</v>
          </cell>
        </row>
      </sheetData>
      <sheetData sheetId="4154">
        <row r="9">
          <cell r="A9" t="str">
            <v>A</v>
          </cell>
        </row>
      </sheetData>
      <sheetData sheetId="4155">
        <row r="9">
          <cell r="A9" t="str">
            <v>A</v>
          </cell>
        </row>
      </sheetData>
      <sheetData sheetId="4156">
        <row r="9">
          <cell r="A9" t="str">
            <v>A</v>
          </cell>
        </row>
      </sheetData>
      <sheetData sheetId="4157">
        <row r="9">
          <cell r="A9" t="str">
            <v>A</v>
          </cell>
        </row>
      </sheetData>
      <sheetData sheetId="4158">
        <row r="9">
          <cell r="A9" t="str">
            <v>A</v>
          </cell>
        </row>
      </sheetData>
      <sheetData sheetId="4159">
        <row r="9">
          <cell r="A9" t="str">
            <v>A</v>
          </cell>
        </row>
      </sheetData>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row r="9">
          <cell r="A9" t="str">
            <v>A</v>
          </cell>
        </row>
      </sheetData>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ow r="9">
          <cell r="A9" t="str">
            <v>A</v>
          </cell>
        </row>
      </sheetData>
      <sheetData sheetId="4539">
        <row r="9">
          <cell r="A9" t="str">
            <v>A</v>
          </cell>
        </row>
      </sheetData>
      <sheetData sheetId="4540">
        <row r="9">
          <cell r="A9" t="str">
            <v>A</v>
          </cell>
        </row>
      </sheetData>
      <sheetData sheetId="4541">
        <row r="9">
          <cell r="A9" t="str">
            <v>A</v>
          </cell>
        </row>
      </sheetData>
      <sheetData sheetId="4542">
        <row r="9">
          <cell r="A9" t="str">
            <v>A</v>
          </cell>
        </row>
      </sheetData>
      <sheetData sheetId="4543">
        <row r="9">
          <cell r="A9" t="str">
            <v>A</v>
          </cell>
        </row>
      </sheetData>
      <sheetData sheetId="4544">
        <row r="9">
          <cell r="A9" t="str">
            <v>A</v>
          </cell>
        </row>
      </sheetData>
      <sheetData sheetId="4545">
        <row r="9">
          <cell r="A9" t="str">
            <v>A</v>
          </cell>
        </row>
      </sheetData>
      <sheetData sheetId="4546">
        <row r="9">
          <cell r="A9" t="str">
            <v>A</v>
          </cell>
        </row>
      </sheetData>
      <sheetData sheetId="4547">
        <row r="9">
          <cell r="A9" t="str">
            <v>A</v>
          </cell>
        </row>
      </sheetData>
      <sheetData sheetId="4548">
        <row r="9">
          <cell r="A9" t="str">
            <v>A</v>
          </cell>
        </row>
      </sheetData>
      <sheetData sheetId="4549">
        <row r="9">
          <cell r="A9" t="str">
            <v>A</v>
          </cell>
        </row>
      </sheetData>
      <sheetData sheetId="4550">
        <row r="9">
          <cell r="A9" t="str">
            <v>A</v>
          </cell>
        </row>
      </sheetData>
      <sheetData sheetId="4551">
        <row r="9">
          <cell r="A9" t="str">
            <v>A</v>
          </cell>
        </row>
      </sheetData>
      <sheetData sheetId="4552">
        <row r="9">
          <cell r="A9" t="str">
            <v>A</v>
          </cell>
        </row>
      </sheetData>
      <sheetData sheetId="4553">
        <row r="9">
          <cell r="A9" t="str">
            <v>A</v>
          </cell>
        </row>
      </sheetData>
      <sheetData sheetId="4554">
        <row r="9">
          <cell r="A9" t="str">
            <v>A</v>
          </cell>
        </row>
      </sheetData>
      <sheetData sheetId="4555">
        <row r="9">
          <cell r="A9" t="str">
            <v>A</v>
          </cell>
        </row>
      </sheetData>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row r="9">
          <cell r="A9" t="str">
            <v>A</v>
          </cell>
        </row>
      </sheetData>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row r="9">
          <cell r="A9" t="str">
            <v>A</v>
          </cell>
        </row>
      </sheetData>
      <sheetData sheetId="5658">
        <row r="9">
          <cell r="A9" t="str">
            <v>A</v>
          </cell>
        </row>
      </sheetData>
      <sheetData sheetId="5659">
        <row r="9">
          <cell r="A9" t="str">
            <v>A</v>
          </cell>
        </row>
      </sheetData>
      <sheetData sheetId="5660">
        <row r="9">
          <cell r="A9" t="str">
            <v>A</v>
          </cell>
        </row>
      </sheetData>
      <sheetData sheetId="5661">
        <row r="9">
          <cell r="A9" t="str">
            <v>A</v>
          </cell>
        </row>
      </sheetData>
      <sheetData sheetId="5662">
        <row r="9">
          <cell r="A9" t="str">
            <v>A</v>
          </cell>
        </row>
      </sheetData>
      <sheetData sheetId="5663">
        <row r="9">
          <cell r="A9" t="str">
            <v>A</v>
          </cell>
        </row>
      </sheetData>
      <sheetData sheetId="5664">
        <row r="9">
          <cell r="A9" t="str">
            <v>A</v>
          </cell>
        </row>
      </sheetData>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row r="9">
          <cell r="A9" t="str">
            <v>A</v>
          </cell>
        </row>
      </sheetData>
      <sheetData sheetId="5682">
        <row r="9">
          <cell r="A9" t="str">
            <v>A</v>
          </cell>
        </row>
      </sheetData>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row r="9">
          <cell r="A9" t="str">
            <v>A</v>
          </cell>
        </row>
      </sheetData>
      <sheetData sheetId="5693">
        <row r="9">
          <cell r="A9" t="str">
            <v>A</v>
          </cell>
        </row>
      </sheetData>
      <sheetData sheetId="5694">
        <row r="9">
          <cell r="A9" t="str">
            <v>A</v>
          </cell>
        </row>
      </sheetData>
      <sheetData sheetId="5695">
        <row r="9">
          <cell r="A9" t="str">
            <v>A</v>
          </cell>
        </row>
      </sheetData>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row r="9">
          <cell r="A9" t="str">
            <v>A</v>
          </cell>
        </row>
      </sheetData>
      <sheetData sheetId="5702">
        <row r="9">
          <cell r="A9" t="str">
            <v>A</v>
          </cell>
        </row>
      </sheetData>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row r="9">
          <cell r="A9" t="str">
            <v>A</v>
          </cell>
        </row>
      </sheetData>
      <sheetData sheetId="5709">
        <row r="9">
          <cell r="A9" t="str">
            <v>A</v>
          </cell>
        </row>
      </sheetData>
      <sheetData sheetId="5710">
        <row r="9">
          <cell r="A9" t="str">
            <v>A</v>
          </cell>
        </row>
      </sheetData>
      <sheetData sheetId="5711">
        <row r="9">
          <cell r="A9" t="str">
            <v>A</v>
          </cell>
        </row>
      </sheetData>
      <sheetData sheetId="5712">
        <row r="9">
          <cell r="A9" t="str">
            <v>A</v>
          </cell>
        </row>
      </sheetData>
      <sheetData sheetId="5713">
        <row r="9">
          <cell r="A9" t="str">
            <v>A</v>
          </cell>
        </row>
      </sheetData>
      <sheetData sheetId="5714">
        <row r="9">
          <cell r="A9" t="str">
            <v>A</v>
          </cell>
        </row>
      </sheetData>
      <sheetData sheetId="5715">
        <row r="9">
          <cell r="A9" t="str">
            <v>A</v>
          </cell>
        </row>
      </sheetData>
      <sheetData sheetId="5716">
        <row r="9">
          <cell r="A9" t="str">
            <v>A</v>
          </cell>
        </row>
      </sheetData>
      <sheetData sheetId="5717">
        <row r="9">
          <cell r="A9" t="str">
            <v>A</v>
          </cell>
        </row>
      </sheetData>
      <sheetData sheetId="5718">
        <row r="9">
          <cell r="A9" t="str">
            <v>A</v>
          </cell>
        </row>
      </sheetData>
      <sheetData sheetId="5719">
        <row r="9">
          <cell r="A9" t="str">
            <v>A</v>
          </cell>
        </row>
      </sheetData>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row r="9">
          <cell r="A9" t="str">
            <v>A</v>
          </cell>
        </row>
      </sheetData>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row r="9">
          <cell r="A9" t="str">
            <v>A</v>
          </cell>
        </row>
      </sheetData>
      <sheetData sheetId="5749">
        <row r="9">
          <cell r="A9" t="str">
            <v>A</v>
          </cell>
        </row>
      </sheetData>
      <sheetData sheetId="5750">
        <row r="9">
          <cell r="A9" t="str">
            <v>A</v>
          </cell>
        </row>
      </sheetData>
      <sheetData sheetId="5751">
        <row r="9">
          <cell r="A9" t="str">
            <v>A</v>
          </cell>
        </row>
      </sheetData>
      <sheetData sheetId="5752">
        <row r="9">
          <cell r="A9" t="str">
            <v>A</v>
          </cell>
        </row>
      </sheetData>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row r="9">
          <cell r="A9" t="str">
            <v>A</v>
          </cell>
        </row>
      </sheetData>
      <sheetData sheetId="5758">
        <row r="9">
          <cell r="A9" t="str">
            <v>A</v>
          </cell>
        </row>
      </sheetData>
      <sheetData sheetId="5759">
        <row r="9">
          <cell r="A9" t="str">
            <v>A</v>
          </cell>
        </row>
      </sheetData>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row r="9">
          <cell r="A9" t="str">
            <v>A</v>
          </cell>
        </row>
      </sheetData>
      <sheetData sheetId="5767">
        <row r="9">
          <cell r="A9" t="str">
            <v>A</v>
          </cell>
        </row>
      </sheetData>
      <sheetData sheetId="5768">
        <row r="9">
          <cell r="A9" t="str">
            <v>A</v>
          </cell>
        </row>
      </sheetData>
      <sheetData sheetId="5769">
        <row r="9">
          <cell r="A9" t="str">
            <v>A</v>
          </cell>
        </row>
      </sheetData>
      <sheetData sheetId="5770">
        <row r="9">
          <cell r="A9" t="str">
            <v>A</v>
          </cell>
        </row>
      </sheetData>
      <sheetData sheetId="5771">
        <row r="9">
          <cell r="A9" t="str">
            <v>A</v>
          </cell>
        </row>
      </sheetData>
      <sheetData sheetId="5772">
        <row r="9">
          <cell r="A9" t="str">
            <v>A</v>
          </cell>
        </row>
      </sheetData>
      <sheetData sheetId="5773">
        <row r="9">
          <cell r="A9" t="str">
            <v>A</v>
          </cell>
        </row>
      </sheetData>
      <sheetData sheetId="5774">
        <row r="9">
          <cell r="A9" t="str">
            <v>A</v>
          </cell>
        </row>
      </sheetData>
      <sheetData sheetId="5775">
        <row r="9">
          <cell r="A9" t="str">
            <v>A</v>
          </cell>
        </row>
      </sheetData>
      <sheetData sheetId="5776">
        <row r="9">
          <cell r="A9" t="str">
            <v>A</v>
          </cell>
        </row>
      </sheetData>
      <sheetData sheetId="5777">
        <row r="9">
          <cell r="A9" t="str">
            <v>A</v>
          </cell>
        </row>
      </sheetData>
      <sheetData sheetId="5778">
        <row r="9">
          <cell r="A9" t="str">
            <v>A</v>
          </cell>
        </row>
      </sheetData>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row r="9">
          <cell r="A9" t="str">
            <v>A</v>
          </cell>
        </row>
      </sheetData>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row r="9">
          <cell r="A9" t="str">
            <v>A</v>
          </cell>
        </row>
      </sheetData>
      <sheetData sheetId="5798">
        <row r="9">
          <cell r="A9" t="str">
            <v>A</v>
          </cell>
        </row>
      </sheetData>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row r="9">
          <cell r="A9" t="str">
            <v>A</v>
          </cell>
        </row>
      </sheetData>
      <sheetData sheetId="5804">
        <row r="9">
          <cell r="A9" t="str">
            <v>A</v>
          </cell>
        </row>
      </sheetData>
      <sheetData sheetId="5805">
        <row r="9">
          <cell r="A9" t="str">
            <v>A</v>
          </cell>
        </row>
      </sheetData>
      <sheetData sheetId="5806">
        <row r="9">
          <cell r="A9" t="str">
            <v>A</v>
          </cell>
        </row>
      </sheetData>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row r="9">
          <cell r="A9" t="str">
            <v>A</v>
          </cell>
        </row>
      </sheetData>
      <sheetData sheetId="5823">
        <row r="9">
          <cell r="A9" t="str">
            <v>A</v>
          </cell>
        </row>
      </sheetData>
      <sheetData sheetId="5824">
        <row r="9">
          <cell r="A9" t="str">
            <v>A</v>
          </cell>
        </row>
      </sheetData>
      <sheetData sheetId="5825">
        <row r="9">
          <cell r="A9" t="str">
            <v>A</v>
          </cell>
        </row>
      </sheetData>
      <sheetData sheetId="5826">
        <row r="9">
          <cell r="A9" t="str">
            <v>A</v>
          </cell>
        </row>
      </sheetData>
      <sheetData sheetId="5827">
        <row r="9">
          <cell r="A9" t="str">
            <v>A</v>
          </cell>
        </row>
      </sheetData>
      <sheetData sheetId="5828">
        <row r="9">
          <cell r="A9" t="str">
            <v>A</v>
          </cell>
        </row>
      </sheetData>
      <sheetData sheetId="5829">
        <row r="9">
          <cell r="A9" t="str">
            <v>A</v>
          </cell>
        </row>
      </sheetData>
      <sheetData sheetId="5830">
        <row r="9">
          <cell r="A9" t="str">
            <v>A</v>
          </cell>
        </row>
      </sheetData>
      <sheetData sheetId="5831">
        <row r="9">
          <cell r="A9" t="str">
            <v>A</v>
          </cell>
        </row>
      </sheetData>
      <sheetData sheetId="5832">
        <row r="9">
          <cell r="A9" t="str">
            <v>A</v>
          </cell>
        </row>
      </sheetData>
      <sheetData sheetId="5833">
        <row r="9">
          <cell r="A9" t="str">
            <v>A</v>
          </cell>
        </row>
      </sheetData>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row r="9">
          <cell r="A9" t="str">
            <v>A</v>
          </cell>
        </row>
      </sheetData>
      <sheetData sheetId="5844">
        <row r="9">
          <cell r="A9" t="str">
            <v>A</v>
          </cell>
        </row>
      </sheetData>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row r="9">
          <cell r="A9" t="str">
            <v>A</v>
          </cell>
        </row>
      </sheetData>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row r="9">
          <cell r="A9" t="str">
            <v>A</v>
          </cell>
        </row>
      </sheetData>
      <sheetData sheetId="5876">
        <row r="9">
          <cell r="A9" t="str">
            <v>A</v>
          </cell>
        </row>
      </sheetData>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row r="9">
          <cell r="A9" t="str">
            <v>A</v>
          </cell>
        </row>
      </sheetData>
      <sheetData sheetId="5882">
        <row r="9">
          <cell r="A9" t="str">
            <v>A</v>
          </cell>
        </row>
      </sheetData>
      <sheetData sheetId="5883">
        <row r="9">
          <cell r="A9" t="str">
            <v>A</v>
          </cell>
        </row>
      </sheetData>
      <sheetData sheetId="5884">
        <row r="9">
          <cell r="A9" t="str">
            <v>A</v>
          </cell>
        </row>
      </sheetData>
      <sheetData sheetId="5885">
        <row r="9">
          <cell r="A9" t="str">
            <v>A</v>
          </cell>
        </row>
      </sheetData>
      <sheetData sheetId="5886">
        <row r="9">
          <cell r="A9" t="str">
            <v>A</v>
          </cell>
        </row>
      </sheetData>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row r="9">
          <cell r="A9" t="str">
            <v>A</v>
          </cell>
        </row>
      </sheetData>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row r="9">
          <cell r="A9" t="str">
            <v>A</v>
          </cell>
        </row>
      </sheetData>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row r="9">
          <cell r="A9" t="str">
            <v>A</v>
          </cell>
        </row>
      </sheetData>
      <sheetData sheetId="5915">
        <row r="9">
          <cell r="A9" t="str">
            <v>A</v>
          </cell>
        </row>
      </sheetData>
      <sheetData sheetId="5916">
        <row r="9">
          <cell r="A9" t="str">
            <v>A</v>
          </cell>
        </row>
      </sheetData>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row r="9">
          <cell r="A9" t="str">
            <v>A</v>
          </cell>
        </row>
      </sheetData>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row r="9">
          <cell r="A9" t="str">
            <v>A</v>
          </cell>
        </row>
      </sheetData>
      <sheetData sheetId="5941">
        <row r="9">
          <cell r="A9" t="str">
            <v>A</v>
          </cell>
        </row>
      </sheetData>
      <sheetData sheetId="5942">
        <row r="9">
          <cell r="A9" t="str">
            <v>A</v>
          </cell>
        </row>
      </sheetData>
      <sheetData sheetId="5943">
        <row r="9">
          <cell r="A9" t="str">
            <v>A</v>
          </cell>
        </row>
      </sheetData>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row r="9">
          <cell r="A9" t="str">
            <v>A</v>
          </cell>
        </row>
      </sheetData>
      <sheetData sheetId="5962">
        <row r="9">
          <cell r="A9" t="str">
            <v>A</v>
          </cell>
        </row>
      </sheetData>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row r="9">
          <cell r="A9" t="str">
            <v>A</v>
          </cell>
        </row>
      </sheetData>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row r="9">
          <cell r="A9" t="str">
            <v>A</v>
          </cell>
        </row>
      </sheetData>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row r="9">
          <cell r="A9" t="str">
            <v>A</v>
          </cell>
        </row>
      </sheetData>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row r="9">
          <cell r="A9" t="str">
            <v>A</v>
          </cell>
        </row>
      </sheetData>
      <sheetData sheetId="6009">
        <row r="9">
          <cell r="A9" t="str">
            <v>A</v>
          </cell>
        </row>
      </sheetData>
      <sheetData sheetId="6010">
        <row r="9">
          <cell r="A9" t="str">
            <v>A</v>
          </cell>
        </row>
      </sheetData>
      <sheetData sheetId="6011">
        <row r="9">
          <cell r="A9" t="str">
            <v>A</v>
          </cell>
        </row>
      </sheetData>
      <sheetData sheetId="6012">
        <row r="9">
          <cell r="A9" t="str">
            <v>A</v>
          </cell>
        </row>
      </sheetData>
      <sheetData sheetId="6013">
        <row r="9">
          <cell r="A9" t="str">
            <v>A</v>
          </cell>
        </row>
      </sheetData>
      <sheetData sheetId="6014">
        <row r="9">
          <cell r="A9" t="str">
            <v>A</v>
          </cell>
        </row>
      </sheetData>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row r="9">
          <cell r="A9" t="str">
            <v>A</v>
          </cell>
        </row>
      </sheetData>
      <sheetData sheetId="6025">
        <row r="9">
          <cell r="A9" t="str">
            <v>A</v>
          </cell>
        </row>
      </sheetData>
      <sheetData sheetId="6026">
        <row r="9">
          <cell r="A9" t="str">
            <v>A</v>
          </cell>
        </row>
      </sheetData>
      <sheetData sheetId="6027">
        <row r="9">
          <cell r="A9" t="str">
            <v>A</v>
          </cell>
        </row>
      </sheetData>
      <sheetData sheetId="6028">
        <row r="9">
          <cell r="A9" t="str">
            <v>A</v>
          </cell>
        </row>
      </sheetData>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row r="9">
          <cell r="A9" t="str">
            <v>A</v>
          </cell>
        </row>
      </sheetData>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row r="9">
          <cell r="A9" t="str">
            <v>A</v>
          </cell>
        </row>
      </sheetData>
      <sheetData sheetId="6040">
        <row r="9">
          <cell r="A9" t="str">
            <v>A</v>
          </cell>
        </row>
      </sheetData>
      <sheetData sheetId="6041">
        <row r="9">
          <cell r="A9" t="str">
            <v>A</v>
          </cell>
        </row>
      </sheetData>
      <sheetData sheetId="6042">
        <row r="9">
          <cell r="A9" t="str">
            <v>A</v>
          </cell>
        </row>
      </sheetData>
      <sheetData sheetId="6043">
        <row r="9">
          <cell r="A9" t="str">
            <v>A</v>
          </cell>
        </row>
      </sheetData>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row r="9">
          <cell r="A9" t="str">
            <v>A</v>
          </cell>
        </row>
      </sheetData>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row r="9">
          <cell r="A9" t="str">
            <v>A</v>
          </cell>
        </row>
      </sheetData>
      <sheetData sheetId="6057">
        <row r="9">
          <cell r="A9" t="str">
            <v>A</v>
          </cell>
        </row>
      </sheetData>
      <sheetData sheetId="6058">
        <row r="9">
          <cell r="A9" t="str">
            <v>A</v>
          </cell>
        </row>
      </sheetData>
      <sheetData sheetId="6059">
        <row r="9">
          <cell r="A9" t="str">
            <v>A</v>
          </cell>
        </row>
      </sheetData>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row r="9">
          <cell r="A9" t="str">
            <v>A</v>
          </cell>
        </row>
      </sheetData>
      <sheetData sheetId="6065">
        <row r="9">
          <cell r="A9" t="str">
            <v>A</v>
          </cell>
        </row>
      </sheetData>
      <sheetData sheetId="6066">
        <row r="9">
          <cell r="A9" t="str">
            <v>A</v>
          </cell>
        </row>
      </sheetData>
      <sheetData sheetId="6067">
        <row r="9">
          <cell r="A9" t="str">
            <v>A</v>
          </cell>
        </row>
      </sheetData>
      <sheetData sheetId="6068">
        <row r="9">
          <cell r="A9" t="str">
            <v>A</v>
          </cell>
        </row>
      </sheetData>
      <sheetData sheetId="6069">
        <row r="9">
          <cell r="A9" t="str">
            <v>A</v>
          </cell>
        </row>
      </sheetData>
      <sheetData sheetId="6070">
        <row r="9">
          <cell r="A9" t="str">
            <v>A</v>
          </cell>
        </row>
      </sheetData>
      <sheetData sheetId="6071">
        <row r="9">
          <cell r="A9" t="str">
            <v>A</v>
          </cell>
        </row>
      </sheetData>
      <sheetData sheetId="6072">
        <row r="9">
          <cell r="A9" t="str">
            <v>A</v>
          </cell>
        </row>
      </sheetData>
      <sheetData sheetId="6073">
        <row r="9">
          <cell r="A9" t="str">
            <v>A</v>
          </cell>
        </row>
      </sheetData>
      <sheetData sheetId="6074">
        <row r="9">
          <cell r="A9" t="str">
            <v>A</v>
          </cell>
        </row>
      </sheetData>
      <sheetData sheetId="6075">
        <row r="9">
          <cell r="A9" t="str">
            <v>A</v>
          </cell>
        </row>
      </sheetData>
      <sheetData sheetId="6076">
        <row r="9">
          <cell r="A9" t="str">
            <v>A</v>
          </cell>
        </row>
      </sheetData>
      <sheetData sheetId="6077">
        <row r="9">
          <cell r="A9" t="str">
            <v>A</v>
          </cell>
        </row>
      </sheetData>
      <sheetData sheetId="6078">
        <row r="9">
          <cell r="A9" t="str">
            <v>A</v>
          </cell>
        </row>
      </sheetData>
      <sheetData sheetId="6079">
        <row r="9">
          <cell r="A9" t="str">
            <v>A</v>
          </cell>
        </row>
      </sheetData>
      <sheetData sheetId="6080">
        <row r="9">
          <cell r="A9" t="str">
            <v>A</v>
          </cell>
        </row>
      </sheetData>
      <sheetData sheetId="6081">
        <row r="9">
          <cell r="A9" t="str">
            <v>A</v>
          </cell>
        </row>
      </sheetData>
      <sheetData sheetId="6082">
        <row r="9">
          <cell r="A9" t="str">
            <v>A</v>
          </cell>
        </row>
      </sheetData>
      <sheetData sheetId="6083">
        <row r="9">
          <cell r="A9" t="str">
            <v>A</v>
          </cell>
        </row>
      </sheetData>
      <sheetData sheetId="6084">
        <row r="9">
          <cell r="A9" t="str">
            <v>A</v>
          </cell>
        </row>
      </sheetData>
      <sheetData sheetId="6085">
        <row r="9">
          <cell r="A9" t="str">
            <v>A</v>
          </cell>
        </row>
      </sheetData>
      <sheetData sheetId="6086">
        <row r="9">
          <cell r="A9" t="str">
            <v>A</v>
          </cell>
        </row>
      </sheetData>
      <sheetData sheetId="6087">
        <row r="9">
          <cell r="A9" t="str">
            <v>A</v>
          </cell>
        </row>
      </sheetData>
      <sheetData sheetId="6088">
        <row r="9">
          <cell r="A9" t="str">
            <v>A</v>
          </cell>
        </row>
      </sheetData>
      <sheetData sheetId="6089">
        <row r="9">
          <cell r="A9" t="str">
            <v>A</v>
          </cell>
        </row>
      </sheetData>
      <sheetData sheetId="6090">
        <row r="9">
          <cell r="A9" t="str">
            <v>A</v>
          </cell>
        </row>
      </sheetData>
      <sheetData sheetId="6091">
        <row r="9">
          <cell r="A9" t="str">
            <v>A</v>
          </cell>
        </row>
      </sheetData>
      <sheetData sheetId="6092">
        <row r="9">
          <cell r="A9" t="str">
            <v>A</v>
          </cell>
        </row>
      </sheetData>
      <sheetData sheetId="6093">
        <row r="9">
          <cell r="A9" t="str">
            <v>A</v>
          </cell>
        </row>
      </sheetData>
      <sheetData sheetId="6094">
        <row r="9">
          <cell r="A9" t="str">
            <v>A</v>
          </cell>
        </row>
      </sheetData>
      <sheetData sheetId="6095">
        <row r="9">
          <cell r="A9" t="str">
            <v>A</v>
          </cell>
        </row>
      </sheetData>
      <sheetData sheetId="6096">
        <row r="9">
          <cell r="A9" t="str">
            <v>A</v>
          </cell>
        </row>
      </sheetData>
      <sheetData sheetId="6097">
        <row r="9">
          <cell r="A9" t="str">
            <v>A</v>
          </cell>
        </row>
      </sheetData>
      <sheetData sheetId="6098">
        <row r="9">
          <cell r="A9" t="str">
            <v>A</v>
          </cell>
        </row>
      </sheetData>
      <sheetData sheetId="6099">
        <row r="9">
          <cell r="A9" t="str">
            <v>A</v>
          </cell>
        </row>
      </sheetData>
      <sheetData sheetId="6100">
        <row r="9">
          <cell r="A9" t="str">
            <v>A</v>
          </cell>
        </row>
      </sheetData>
      <sheetData sheetId="6101">
        <row r="9">
          <cell r="A9" t="str">
            <v>A</v>
          </cell>
        </row>
      </sheetData>
      <sheetData sheetId="6102">
        <row r="9">
          <cell r="A9" t="str">
            <v>A</v>
          </cell>
        </row>
      </sheetData>
      <sheetData sheetId="6103">
        <row r="9">
          <cell r="A9" t="str">
            <v>A</v>
          </cell>
        </row>
      </sheetData>
      <sheetData sheetId="6104">
        <row r="9">
          <cell r="A9" t="str">
            <v>A</v>
          </cell>
        </row>
      </sheetData>
      <sheetData sheetId="6105">
        <row r="9">
          <cell r="A9" t="str">
            <v>A</v>
          </cell>
        </row>
      </sheetData>
      <sheetData sheetId="6106">
        <row r="9">
          <cell r="A9" t="str">
            <v>A</v>
          </cell>
        </row>
      </sheetData>
      <sheetData sheetId="6107">
        <row r="9">
          <cell r="A9" t="str">
            <v>A</v>
          </cell>
        </row>
      </sheetData>
      <sheetData sheetId="6108">
        <row r="9">
          <cell r="A9" t="str">
            <v>A</v>
          </cell>
        </row>
      </sheetData>
      <sheetData sheetId="6109">
        <row r="9">
          <cell r="A9" t="str">
            <v>A</v>
          </cell>
        </row>
      </sheetData>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row r="9">
          <cell r="A9" t="str">
            <v>A</v>
          </cell>
        </row>
      </sheetData>
      <sheetData sheetId="6115">
        <row r="9">
          <cell r="A9" t="str">
            <v>A</v>
          </cell>
        </row>
      </sheetData>
      <sheetData sheetId="6116">
        <row r="9">
          <cell r="A9" t="str">
            <v>A</v>
          </cell>
        </row>
      </sheetData>
      <sheetData sheetId="6117">
        <row r="9">
          <cell r="A9" t="str">
            <v>A</v>
          </cell>
        </row>
      </sheetData>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row r="9">
          <cell r="A9" t="str">
            <v>A</v>
          </cell>
        </row>
      </sheetData>
      <sheetData sheetId="6123">
        <row r="9">
          <cell r="A9" t="str">
            <v>A</v>
          </cell>
        </row>
      </sheetData>
      <sheetData sheetId="6124">
        <row r="9">
          <cell r="A9" t="str">
            <v>A</v>
          </cell>
        </row>
      </sheetData>
      <sheetData sheetId="6125">
        <row r="9">
          <cell r="A9" t="str">
            <v>A</v>
          </cell>
        </row>
      </sheetData>
      <sheetData sheetId="6126">
        <row r="9">
          <cell r="A9" t="str">
            <v>A</v>
          </cell>
        </row>
      </sheetData>
      <sheetData sheetId="6127">
        <row r="9">
          <cell r="A9" t="str">
            <v>A</v>
          </cell>
        </row>
      </sheetData>
      <sheetData sheetId="6128">
        <row r="9">
          <cell r="A9" t="str">
            <v>A</v>
          </cell>
        </row>
      </sheetData>
      <sheetData sheetId="6129">
        <row r="9">
          <cell r="A9" t="str">
            <v>A</v>
          </cell>
        </row>
      </sheetData>
      <sheetData sheetId="6130">
        <row r="9">
          <cell r="A9" t="str">
            <v>A</v>
          </cell>
        </row>
      </sheetData>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row r="9">
          <cell r="A9" t="str">
            <v>A</v>
          </cell>
        </row>
      </sheetData>
      <sheetData sheetId="6136">
        <row r="9">
          <cell r="A9" t="str">
            <v>A</v>
          </cell>
        </row>
      </sheetData>
      <sheetData sheetId="6137">
        <row r="9">
          <cell r="A9" t="str">
            <v>A</v>
          </cell>
        </row>
      </sheetData>
      <sheetData sheetId="6138">
        <row r="9">
          <cell r="A9" t="str">
            <v>A</v>
          </cell>
        </row>
      </sheetData>
      <sheetData sheetId="6139">
        <row r="9">
          <cell r="A9" t="str">
            <v>A</v>
          </cell>
        </row>
      </sheetData>
      <sheetData sheetId="6140">
        <row r="9">
          <cell r="A9" t="str">
            <v>A</v>
          </cell>
        </row>
      </sheetData>
      <sheetData sheetId="6141">
        <row r="9">
          <cell r="A9" t="str">
            <v>A</v>
          </cell>
        </row>
      </sheetData>
      <sheetData sheetId="6142">
        <row r="9">
          <cell r="A9" t="str">
            <v>A</v>
          </cell>
        </row>
      </sheetData>
      <sheetData sheetId="6143">
        <row r="9">
          <cell r="A9" t="str">
            <v>A</v>
          </cell>
        </row>
      </sheetData>
      <sheetData sheetId="6144">
        <row r="9">
          <cell r="A9" t="str">
            <v>A</v>
          </cell>
        </row>
      </sheetData>
      <sheetData sheetId="6145">
        <row r="9">
          <cell r="A9" t="str">
            <v>A</v>
          </cell>
        </row>
      </sheetData>
      <sheetData sheetId="6146">
        <row r="9">
          <cell r="A9" t="str">
            <v>A</v>
          </cell>
        </row>
      </sheetData>
      <sheetData sheetId="6147">
        <row r="9">
          <cell r="A9" t="str">
            <v>A</v>
          </cell>
        </row>
      </sheetData>
      <sheetData sheetId="6148">
        <row r="9">
          <cell r="A9" t="str">
            <v>A</v>
          </cell>
        </row>
      </sheetData>
      <sheetData sheetId="6149">
        <row r="9">
          <cell r="A9" t="str">
            <v>A</v>
          </cell>
        </row>
      </sheetData>
      <sheetData sheetId="6150">
        <row r="9">
          <cell r="A9" t="str">
            <v>A</v>
          </cell>
        </row>
      </sheetData>
      <sheetData sheetId="6151">
        <row r="9">
          <cell r="A9" t="str">
            <v>A</v>
          </cell>
        </row>
      </sheetData>
      <sheetData sheetId="6152">
        <row r="9">
          <cell r="A9" t="str">
            <v>A</v>
          </cell>
        </row>
      </sheetData>
      <sheetData sheetId="6153">
        <row r="9">
          <cell r="A9" t="str">
            <v>A</v>
          </cell>
        </row>
      </sheetData>
      <sheetData sheetId="6154">
        <row r="9">
          <cell r="A9" t="str">
            <v>A</v>
          </cell>
        </row>
      </sheetData>
      <sheetData sheetId="6155">
        <row r="9">
          <cell r="A9" t="str">
            <v>A</v>
          </cell>
        </row>
      </sheetData>
      <sheetData sheetId="6156">
        <row r="9">
          <cell r="A9" t="str">
            <v>A</v>
          </cell>
        </row>
      </sheetData>
      <sheetData sheetId="6157">
        <row r="9">
          <cell r="A9" t="str">
            <v>A</v>
          </cell>
        </row>
      </sheetData>
      <sheetData sheetId="6158">
        <row r="9">
          <cell r="A9" t="str">
            <v>A</v>
          </cell>
        </row>
      </sheetData>
      <sheetData sheetId="6159">
        <row r="9">
          <cell r="A9" t="str">
            <v>A</v>
          </cell>
        </row>
      </sheetData>
      <sheetData sheetId="6160">
        <row r="9">
          <cell r="A9" t="str">
            <v>A</v>
          </cell>
        </row>
      </sheetData>
      <sheetData sheetId="6161">
        <row r="9">
          <cell r="A9" t="str">
            <v>A</v>
          </cell>
        </row>
      </sheetData>
      <sheetData sheetId="6162">
        <row r="9">
          <cell r="A9" t="str">
            <v>A</v>
          </cell>
        </row>
      </sheetData>
      <sheetData sheetId="6163">
        <row r="9">
          <cell r="A9" t="str">
            <v>A</v>
          </cell>
        </row>
      </sheetData>
      <sheetData sheetId="6164">
        <row r="9">
          <cell r="A9" t="str">
            <v>A</v>
          </cell>
        </row>
      </sheetData>
      <sheetData sheetId="6165">
        <row r="9">
          <cell r="A9" t="str">
            <v>A</v>
          </cell>
        </row>
      </sheetData>
      <sheetData sheetId="6166">
        <row r="9">
          <cell r="A9" t="str">
            <v>A</v>
          </cell>
        </row>
      </sheetData>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row r="9">
          <cell r="A9" t="str">
            <v>A</v>
          </cell>
        </row>
      </sheetData>
      <sheetData sheetId="6172">
        <row r="9">
          <cell r="A9" t="str">
            <v>A</v>
          </cell>
        </row>
      </sheetData>
      <sheetData sheetId="6173">
        <row r="9">
          <cell r="A9" t="str">
            <v>A</v>
          </cell>
        </row>
      </sheetData>
      <sheetData sheetId="6174">
        <row r="9">
          <cell r="A9" t="str">
            <v>A</v>
          </cell>
        </row>
      </sheetData>
      <sheetData sheetId="6175">
        <row r="9">
          <cell r="A9" t="str">
            <v>A</v>
          </cell>
        </row>
      </sheetData>
      <sheetData sheetId="6176">
        <row r="9">
          <cell r="A9" t="str">
            <v>A</v>
          </cell>
        </row>
      </sheetData>
      <sheetData sheetId="6177">
        <row r="9">
          <cell r="A9" t="str">
            <v>A</v>
          </cell>
        </row>
      </sheetData>
      <sheetData sheetId="6178">
        <row r="9">
          <cell r="A9" t="str">
            <v>A</v>
          </cell>
        </row>
      </sheetData>
      <sheetData sheetId="6179">
        <row r="9">
          <cell r="A9" t="str">
            <v>A</v>
          </cell>
        </row>
      </sheetData>
      <sheetData sheetId="6180">
        <row r="9">
          <cell r="A9" t="str">
            <v>A</v>
          </cell>
        </row>
      </sheetData>
      <sheetData sheetId="6181">
        <row r="9">
          <cell r="A9" t="str">
            <v>A</v>
          </cell>
        </row>
      </sheetData>
      <sheetData sheetId="6182">
        <row r="9">
          <cell r="A9" t="str">
            <v>A</v>
          </cell>
        </row>
      </sheetData>
      <sheetData sheetId="6183">
        <row r="9">
          <cell r="A9" t="str">
            <v>A</v>
          </cell>
        </row>
      </sheetData>
      <sheetData sheetId="6184">
        <row r="9">
          <cell r="A9" t="str">
            <v>A</v>
          </cell>
        </row>
      </sheetData>
      <sheetData sheetId="6185">
        <row r="9">
          <cell r="A9" t="str">
            <v>A</v>
          </cell>
        </row>
      </sheetData>
      <sheetData sheetId="6186">
        <row r="9">
          <cell r="A9" t="str">
            <v>A</v>
          </cell>
        </row>
      </sheetData>
      <sheetData sheetId="6187">
        <row r="9">
          <cell r="A9" t="str">
            <v>A</v>
          </cell>
        </row>
      </sheetData>
      <sheetData sheetId="6188">
        <row r="9">
          <cell r="A9" t="str">
            <v>A</v>
          </cell>
        </row>
      </sheetData>
      <sheetData sheetId="6189">
        <row r="9">
          <cell r="A9" t="str">
            <v>A</v>
          </cell>
        </row>
      </sheetData>
      <sheetData sheetId="6190">
        <row r="9">
          <cell r="A9" t="str">
            <v>A</v>
          </cell>
        </row>
      </sheetData>
      <sheetData sheetId="6191">
        <row r="9">
          <cell r="A9" t="str">
            <v>A</v>
          </cell>
        </row>
      </sheetData>
      <sheetData sheetId="6192">
        <row r="9">
          <cell r="A9" t="str">
            <v>A</v>
          </cell>
        </row>
      </sheetData>
      <sheetData sheetId="6193">
        <row r="9">
          <cell r="A9" t="str">
            <v>A</v>
          </cell>
        </row>
      </sheetData>
      <sheetData sheetId="6194">
        <row r="9">
          <cell r="A9" t="str">
            <v>A</v>
          </cell>
        </row>
      </sheetData>
      <sheetData sheetId="6195">
        <row r="9">
          <cell r="A9" t="str">
            <v>A</v>
          </cell>
        </row>
      </sheetData>
      <sheetData sheetId="6196">
        <row r="9">
          <cell r="A9" t="str">
            <v>A</v>
          </cell>
        </row>
      </sheetData>
      <sheetData sheetId="6197">
        <row r="9">
          <cell r="A9" t="str">
            <v>A</v>
          </cell>
        </row>
      </sheetData>
      <sheetData sheetId="6198">
        <row r="9">
          <cell r="A9" t="str">
            <v>A</v>
          </cell>
        </row>
      </sheetData>
      <sheetData sheetId="6199">
        <row r="9">
          <cell r="A9" t="str">
            <v>A</v>
          </cell>
        </row>
      </sheetData>
      <sheetData sheetId="6200">
        <row r="9">
          <cell r="A9" t="str">
            <v>A</v>
          </cell>
        </row>
      </sheetData>
      <sheetData sheetId="6201">
        <row r="9">
          <cell r="A9" t="str">
            <v>A</v>
          </cell>
        </row>
      </sheetData>
      <sheetData sheetId="6202">
        <row r="9">
          <cell r="A9" t="str">
            <v>A</v>
          </cell>
        </row>
      </sheetData>
      <sheetData sheetId="6203">
        <row r="9">
          <cell r="A9" t="str">
            <v>A</v>
          </cell>
        </row>
      </sheetData>
      <sheetData sheetId="6204">
        <row r="9">
          <cell r="A9" t="str">
            <v>A</v>
          </cell>
        </row>
      </sheetData>
      <sheetData sheetId="6205">
        <row r="9">
          <cell r="A9" t="str">
            <v>A</v>
          </cell>
        </row>
      </sheetData>
      <sheetData sheetId="6206">
        <row r="9">
          <cell r="A9" t="str">
            <v>A</v>
          </cell>
        </row>
      </sheetData>
      <sheetData sheetId="6207">
        <row r="9">
          <cell r="A9" t="str">
            <v>A</v>
          </cell>
        </row>
      </sheetData>
      <sheetData sheetId="6208">
        <row r="9">
          <cell r="A9" t="str">
            <v>A</v>
          </cell>
        </row>
      </sheetData>
      <sheetData sheetId="6209">
        <row r="9">
          <cell r="A9" t="str">
            <v>A</v>
          </cell>
        </row>
      </sheetData>
      <sheetData sheetId="6210">
        <row r="9">
          <cell r="A9" t="str">
            <v>A</v>
          </cell>
        </row>
      </sheetData>
      <sheetData sheetId="6211">
        <row r="9">
          <cell r="A9" t="str">
            <v>A</v>
          </cell>
        </row>
      </sheetData>
      <sheetData sheetId="6212">
        <row r="9">
          <cell r="A9" t="str">
            <v>A</v>
          </cell>
        </row>
      </sheetData>
      <sheetData sheetId="6213">
        <row r="9">
          <cell r="A9" t="str">
            <v>A</v>
          </cell>
        </row>
      </sheetData>
      <sheetData sheetId="6214">
        <row r="9">
          <cell r="A9" t="str">
            <v>A</v>
          </cell>
        </row>
      </sheetData>
      <sheetData sheetId="6215">
        <row r="9">
          <cell r="A9" t="str">
            <v>A</v>
          </cell>
        </row>
      </sheetData>
      <sheetData sheetId="6216">
        <row r="9">
          <cell r="A9" t="str">
            <v>A</v>
          </cell>
        </row>
      </sheetData>
      <sheetData sheetId="6217">
        <row r="9">
          <cell r="A9" t="str">
            <v>A</v>
          </cell>
        </row>
      </sheetData>
      <sheetData sheetId="6218">
        <row r="9">
          <cell r="A9" t="str">
            <v>A</v>
          </cell>
        </row>
      </sheetData>
      <sheetData sheetId="6219">
        <row r="9">
          <cell r="A9" t="str">
            <v>A</v>
          </cell>
        </row>
      </sheetData>
      <sheetData sheetId="6220">
        <row r="9">
          <cell r="A9" t="str">
            <v>A</v>
          </cell>
        </row>
      </sheetData>
      <sheetData sheetId="6221">
        <row r="9">
          <cell r="A9" t="str">
            <v>A</v>
          </cell>
        </row>
      </sheetData>
      <sheetData sheetId="6222">
        <row r="9">
          <cell r="A9" t="str">
            <v>A</v>
          </cell>
        </row>
      </sheetData>
      <sheetData sheetId="6223">
        <row r="9">
          <cell r="A9" t="str">
            <v>A</v>
          </cell>
        </row>
      </sheetData>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row r="9">
          <cell r="A9" t="str">
            <v>A</v>
          </cell>
        </row>
      </sheetData>
      <sheetData sheetId="6229">
        <row r="9">
          <cell r="A9" t="str">
            <v>A</v>
          </cell>
        </row>
      </sheetData>
      <sheetData sheetId="6230">
        <row r="9">
          <cell r="A9" t="str">
            <v>A</v>
          </cell>
        </row>
      </sheetData>
      <sheetData sheetId="6231">
        <row r="9">
          <cell r="A9" t="str">
            <v>A</v>
          </cell>
        </row>
      </sheetData>
      <sheetData sheetId="6232">
        <row r="9">
          <cell r="A9" t="str">
            <v>A</v>
          </cell>
        </row>
      </sheetData>
      <sheetData sheetId="6233">
        <row r="9">
          <cell r="A9" t="str">
            <v>A</v>
          </cell>
        </row>
      </sheetData>
      <sheetData sheetId="6234">
        <row r="9">
          <cell r="A9" t="str">
            <v>A</v>
          </cell>
        </row>
      </sheetData>
      <sheetData sheetId="6235">
        <row r="9">
          <cell r="A9" t="str">
            <v>A</v>
          </cell>
        </row>
      </sheetData>
      <sheetData sheetId="6236">
        <row r="9">
          <cell r="A9" t="str">
            <v>A</v>
          </cell>
        </row>
      </sheetData>
      <sheetData sheetId="6237">
        <row r="9">
          <cell r="A9" t="str">
            <v>A</v>
          </cell>
        </row>
      </sheetData>
      <sheetData sheetId="6238">
        <row r="9">
          <cell r="A9" t="str">
            <v>A</v>
          </cell>
        </row>
      </sheetData>
      <sheetData sheetId="6239">
        <row r="9">
          <cell r="A9" t="str">
            <v>A</v>
          </cell>
        </row>
      </sheetData>
      <sheetData sheetId="6240">
        <row r="9">
          <cell r="A9" t="str">
            <v>A</v>
          </cell>
        </row>
      </sheetData>
      <sheetData sheetId="6241">
        <row r="9">
          <cell r="A9" t="str">
            <v>A</v>
          </cell>
        </row>
      </sheetData>
      <sheetData sheetId="6242">
        <row r="9">
          <cell r="A9" t="str">
            <v>A</v>
          </cell>
        </row>
      </sheetData>
      <sheetData sheetId="6243">
        <row r="9">
          <cell r="A9" t="str">
            <v>A</v>
          </cell>
        </row>
      </sheetData>
      <sheetData sheetId="6244">
        <row r="9">
          <cell r="A9" t="str">
            <v>A</v>
          </cell>
        </row>
      </sheetData>
      <sheetData sheetId="6245">
        <row r="9">
          <cell r="A9" t="str">
            <v>A</v>
          </cell>
        </row>
      </sheetData>
      <sheetData sheetId="6246">
        <row r="9">
          <cell r="A9" t="str">
            <v>A</v>
          </cell>
        </row>
      </sheetData>
      <sheetData sheetId="6247">
        <row r="9">
          <cell r="A9" t="str">
            <v>A</v>
          </cell>
        </row>
      </sheetData>
      <sheetData sheetId="6248">
        <row r="9">
          <cell r="A9" t="str">
            <v>A</v>
          </cell>
        </row>
      </sheetData>
      <sheetData sheetId="6249">
        <row r="9">
          <cell r="A9" t="str">
            <v>A</v>
          </cell>
        </row>
      </sheetData>
      <sheetData sheetId="6250">
        <row r="9">
          <cell r="A9" t="str">
            <v>A</v>
          </cell>
        </row>
      </sheetData>
      <sheetData sheetId="6251">
        <row r="9">
          <cell r="A9" t="str">
            <v>A</v>
          </cell>
        </row>
      </sheetData>
      <sheetData sheetId="6252">
        <row r="9">
          <cell r="A9" t="str">
            <v>A</v>
          </cell>
        </row>
      </sheetData>
      <sheetData sheetId="6253">
        <row r="9">
          <cell r="A9" t="str">
            <v>A</v>
          </cell>
        </row>
      </sheetData>
      <sheetData sheetId="6254">
        <row r="9">
          <cell r="A9" t="str">
            <v>A</v>
          </cell>
        </row>
      </sheetData>
      <sheetData sheetId="6255">
        <row r="9">
          <cell r="A9" t="str">
            <v>A</v>
          </cell>
        </row>
      </sheetData>
      <sheetData sheetId="6256">
        <row r="9">
          <cell r="A9" t="str">
            <v>A</v>
          </cell>
        </row>
      </sheetData>
      <sheetData sheetId="6257">
        <row r="9">
          <cell r="A9" t="str">
            <v>A</v>
          </cell>
        </row>
      </sheetData>
      <sheetData sheetId="6258">
        <row r="9">
          <cell r="A9" t="str">
            <v>A</v>
          </cell>
        </row>
      </sheetData>
      <sheetData sheetId="6259">
        <row r="9">
          <cell r="A9" t="str">
            <v>A</v>
          </cell>
        </row>
      </sheetData>
      <sheetData sheetId="6260">
        <row r="9">
          <cell r="A9" t="str">
            <v>A</v>
          </cell>
        </row>
      </sheetData>
      <sheetData sheetId="6261">
        <row r="9">
          <cell r="A9" t="str">
            <v>A</v>
          </cell>
        </row>
      </sheetData>
      <sheetData sheetId="6262">
        <row r="9">
          <cell r="A9" t="str">
            <v>A</v>
          </cell>
        </row>
      </sheetData>
      <sheetData sheetId="6263">
        <row r="9">
          <cell r="A9" t="str">
            <v>A</v>
          </cell>
        </row>
      </sheetData>
      <sheetData sheetId="6264">
        <row r="9">
          <cell r="A9" t="str">
            <v>A</v>
          </cell>
        </row>
      </sheetData>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row r="9">
          <cell r="A9" t="str">
            <v>A</v>
          </cell>
        </row>
      </sheetData>
      <sheetData sheetId="6271">
        <row r="9">
          <cell r="A9" t="str">
            <v>A</v>
          </cell>
        </row>
      </sheetData>
      <sheetData sheetId="6272">
        <row r="9">
          <cell r="A9" t="str">
            <v>A</v>
          </cell>
        </row>
      </sheetData>
      <sheetData sheetId="6273">
        <row r="9">
          <cell r="A9" t="str">
            <v>A</v>
          </cell>
        </row>
      </sheetData>
      <sheetData sheetId="6274">
        <row r="9">
          <cell r="A9" t="str">
            <v>A</v>
          </cell>
        </row>
      </sheetData>
      <sheetData sheetId="6275">
        <row r="9">
          <cell r="A9" t="str">
            <v>A</v>
          </cell>
        </row>
      </sheetData>
      <sheetData sheetId="6276">
        <row r="9">
          <cell r="A9" t="str">
            <v>A</v>
          </cell>
        </row>
      </sheetData>
      <sheetData sheetId="6277">
        <row r="9">
          <cell r="A9" t="str">
            <v>A</v>
          </cell>
        </row>
      </sheetData>
      <sheetData sheetId="6278">
        <row r="9">
          <cell r="A9" t="str">
            <v>A</v>
          </cell>
        </row>
      </sheetData>
      <sheetData sheetId="6279">
        <row r="9">
          <cell r="A9" t="str">
            <v>A</v>
          </cell>
        </row>
      </sheetData>
      <sheetData sheetId="6280">
        <row r="9">
          <cell r="A9" t="str">
            <v>A</v>
          </cell>
        </row>
      </sheetData>
      <sheetData sheetId="6281">
        <row r="9">
          <cell r="A9" t="str">
            <v>A</v>
          </cell>
        </row>
      </sheetData>
      <sheetData sheetId="6282">
        <row r="9">
          <cell r="A9" t="str">
            <v>A</v>
          </cell>
        </row>
      </sheetData>
      <sheetData sheetId="6283">
        <row r="9">
          <cell r="A9" t="str">
            <v>A</v>
          </cell>
        </row>
      </sheetData>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row r="9">
          <cell r="A9" t="str">
            <v>A</v>
          </cell>
        </row>
      </sheetData>
      <sheetData sheetId="6293">
        <row r="9">
          <cell r="A9" t="str">
            <v>A</v>
          </cell>
        </row>
      </sheetData>
      <sheetData sheetId="6294">
        <row r="9">
          <cell r="A9" t="str">
            <v>A</v>
          </cell>
        </row>
      </sheetData>
      <sheetData sheetId="6295">
        <row r="9">
          <cell r="A9" t="str">
            <v>A</v>
          </cell>
        </row>
      </sheetData>
      <sheetData sheetId="6296">
        <row r="9">
          <cell r="A9" t="str">
            <v>A</v>
          </cell>
        </row>
      </sheetData>
      <sheetData sheetId="6297">
        <row r="9">
          <cell r="A9" t="str">
            <v>A</v>
          </cell>
        </row>
      </sheetData>
      <sheetData sheetId="6298">
        <row r="9">
          <cell r="A9" t="str">
            <v>A</v>
          </cell>
        </row>
      </sheetData>
      <sheetData sheetId="6299">
        <row r="9">
          <cell r="A9" t="str">
            <v>A</v>
          </cell>
        </row>
      </sheetData>
      <sheetData sheetId="6300">
        <row r="9">
          <cell r="A9" t="str">
            <v>A</v>
          </cell>
        </row>
      </sheetData>
      <sheetData sheetId="6301">
        <row r="9">
          <cell r="A9" t="str">
            <v>A</v>
          </cell>
        </row>
      </sheetData>
      <sheetData sheetId="6302">
        <row r="9">
          <cell r="A9" t="str">
            <v>A</v>
          </cell>
        </row>
      </sheetData>
      <sheetData sheetId="6303">
        <row r="9">
          <cell r="A9" t="str">
            <v>A</v>
          </cell>
        </row>
      </sheetData>
      <sheetData sheetId="6304">
        <row r="9">
          <cell r="A9" t="str">
            <v>A</v>
          </cell>
        </row>
      </sheetData>
      <sheetData sheetId="6305">
        <row r="9">
          <cell r="A9" t="str">
            <v>A</v>
          </cell>
        </row>
      </sheetData>
      <sheetData sheetId="6306">
        <row r="9">
          <cell r="A9" t="str">
            <v>A</v>
          </cell>
        </row>
      </sheetData>
      <sheetData sheetId="6307">
        <row r="9">
          <cell r="A9" t="str">
            <v>A</v>
          </cell>
        </row>
      </sheetData>
      <sheetData sheetId="6308">
        <row r="9">
          <cell r="A9" t="str">
            <v>A</v>
          </cell>
        </row>
      </sheetData>
      <sheetData sheetId="6309">
        <row r="9">
          <cell r="A9" t="str">
            <v>A</v>
          </cell>
        </row>
      </sheetData>
      <sheetData sheetId="6310">
        <row r="9">
          <cell r="A9" t="str">
            <v>A</v>
          </cell>
        </row>
      </sheetData>
      <sheetData sheetId="6311">
        <row r="9">
          <cell r="A9" t="str">
            <v>A</v>
          </cell>
        </row>
      </sheetData>
      <sheetData sheetId="6312">
        <row r="9">
          <cell r="A9" t="str">
            <v>A</v>
          </cell>
        </row>
      </sheetData>
      <sheetData sheetId="6313">
        <row r="9">
          <cell r="A9" t="str">
            <v>A</v>
          </cell>
        </row>
      </sheetData>
      <sheetData sheetId="6314">
        <row r="9">
          <cell r="A9" t="str">
            <v>A</v>
          </cell>
        </row>
      </sheetData>
      <sheetData sheetId="6315">
        <row r="9">
          <cell r="A9" t="str">
            <v>A</v>
          </cell>
        </row>
      </sheetData>
      <sheetData sheetId="6316">
        <row r="9">
          <cell r="A9" t="str">
            <v>A</v>
          </cell>
        </row>
      </sheetData>
      <sheetData sheetId="6317">
        <row r="9">
          <cell r="A9" t="str">
            <v>A</v>
          </cell>
        </row>
      </sheetData>
      <sheetData sheetId="6318">
        <row r="9">
          <cell r="A9" t="str">
            <v>A</v>
          </cell>
        </row>
      </sheetData>
      <sheetData sheetId="6319">
        <row r="9">
          <cell r="A9" t="str">
            <v>A</v>
          </cell>
        </row>
      </sheetData>
      <sheetData sheetId="6320">
        <row r="9">
          <cell r="A9" t="str">
            <v>A</v>
          </cell>
        </row>
      </sheetData>
      <sheetData sheetId="6321">
        <row r="9">
          <cell r="A9" t="str">
            <v>A</v>
          </cell>
        </row>
      </sheetData>
      <sheetData sheetId="6322">
        <row r="9">
          <cell r="A9" t="str">
            <v>A</v>
          </cell>
        </row>
      </sheetData>
      <sheetData sheetId="6323">
        <row r="9">
          <cell r="A9" t="str">
            <v>A</v>
          </cell>
        </row>
      </sheetData>
      <sheetData sheetId="6324">
        <row r="9">
          <cell r="A9" t="str">
            <v>A</v>
          </cell>
        </row>
      </sheetData>
      <sheetData sheetId="6325">
        <row r="9">
          <cell r="A9" t="str">
            <v>A</v>
          </cell>
        </row>
      </sheetData>
      <sheetData sheetId="6326">
        <row r="9">
          <cell r="A9" t="str">
            <v>A</v>
          </cell>
        </row>
      </sheetData>
      <sheetData sheetId="6327">
        <row r="9">
          <cell r="A9" t="str">
            <v>A</v>
          </cell>
        </row>
      </sheetData>
      <sheetData sheetId="6328">
        <row r="9">
          <cell r="A9" t="str">
            <v>A</v>
          </cell>
        </row>
      </sheetData>
      <sheetData sheetId="6329">
        <row r="9">
          <cell r="A9" t="str">
            <v>A</v>
          </cell>
        </row>
      </sheetData>
      <sheetData sheetId="6330">
        <row r="9">
          <cell r="A9" t="str">
            <v>A</v>
          </cell>
        </row>
      </sheetData>
      <sheetData sheetId="6331">
        <row r="9">
          <cell r="A9" t="str">
            <v>A</v>
          </cell>
        </row>
      </sheetData>
      <sheetData sheetId="6332">
        <row r="9">
          <cell r="A9" t="str">
            <v>A</v>
          </cell>
        </row>
      </sheetData>
      <sheetData sheetId="6333">
        <row r="9">
          <cell r="A9" t="str">
            <v>A</v>
          </cell>
        </row>
      </sheetData>
      <sheetData sheetId="6334">
        <row r="9">
          <cell r="A9" t="str">
            <v>A</v>
          </cell>
        </row>
      </sheetData>
      <sheetData sheetId="6335">
        <row r="9">
          <cell r="A9" t="str">
            <v>A</v>
          </cell>
        </row>
      </sheetData>
      <sheetData sheetId="6336">
        <row r="9">
          <cell r="A9" t="str">
            <v>A</v>
          </cell>
        </row>
      </sheetData>
      <sheetData sheetId="6337">
        <row r="9">
          <cell r="A9" t="str">
            <v>A</v>
          </cell>
        </row>
      </sheetData>
      <sheetData sheetId="6338">
        <row r="9">
          <cell r="A9" t="str">
            <v>A</v>
          </cell>
        </row>
      </sheetData>
      <sheetData sheetId="6339">
        <row r="9">
          <cell r="A9" t="str">
            <v>A</v>
          </cell>
        </row>
      </sheetData>
      <sheetData sheetId="6340">
        <row r="9">
          <cell r="A9" t="str">
            <v>A</v>
          </cell>
        </row>
      </sheetData>
      <sheetData sheetId="6341">
        <row r="9">
          <cell r="A9" t="str">
            <v>A</v>
          </cell>
        </row>
      </sheetData>
      <sheetData sheetId="6342">
        <row r="9">
          <cell r="A9" t="str">
            <v>A</v>
          </cell>
        </row>
      </sheetData>
      <sheetData sheetId="6343">
        <row r="9">
          <cell r="A9" t="str">
            <v>A</v>
          </cell>
        </row>
      </sheetData>
      <sheetData sheetId="6344">
        <row r="9">
          <cell r="A9" t="str">
            <v>A</v>
          </cell>
        </row>
      </sheetData>
      <sheetData sheetId="6345">
        <row r="9">
          <cell r="A9" t="str">
            <v>A</v>
          </cell>
        </row>
      </sheetData>
      <sheetData sheetId="6346">
        <row r="9">
          <cell r="A9" t="str">
            <v>A</v>
          </cell>
        </row>
      </sheetData>
      <sheetData sheetId="6347">
        <row r="9">
          <cell r="A9" t="str">
            <v>A</v>
          </cell>
        </row>
      </sheetData>
      <sheetData sheetId="6348">
        <row r="9">
          <cell r="A9" t="str">
            <v>A</v>
          </cell>
        </row>
      </sheetData>
      <sheetData sheetId="6349">
        <row r="9">
          <cell r="A9" t="str">
            <v>A</v>
          </cell>
        </row>
      </sheetData>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row r="9">
          <cell r="A9" t="str">
            <v>A</v>
          </cell>
        </row>
      </sheetData>
      <sheetData sheetId="6358">
        <row r="9">
          <cell r="A9" t="str">
            <v>A</v>
          </cell>
        </row>
      </sheetData>
      <sheetData sheetId="6359">
        <row r="9">
          <cell r="A9" t="str">
            <v>A</v>
          </cell>
        </row>
      </sheetData>
      <sheetData sheetId="6360">
        <row r="9">
          <cell r="A9" t="str">
            <v>A</v>
          </cell>
        </row>
      </sheetData>
      <sheetData sheetId="6361">
        <row r="9">
          <cell r="A9" t="str">
            <v>A</v>
          </cell>
        </row>
      </sheetData>
      <sheetData sheetId="6362">
        <row r="9">
          <cell r="A9" t="str">
            <v>A</v>
          </cell>
        </row>
      </sheetData>
      <sheetData sheetId="6363">
        <row r="9">
          <cell r="A9" t="str">
            <v>A</v>
          </cell>
        </row>
      </sheetData>
      <sheetData sheetId="6364">
        <row r="9">
          <cell r="A9" t="str">
            <v>A</v>
          </cell>
        </row>
      </sheetData>
      <sheetData sheetId="6365">
        <row r="9">
          <cell r="A9" t="str">
            <v>A</v>
          </cell>
        </row>
      </sheetData>
      <sheetData sheetId="6366">
        <row r="9">
          <cell r="A9" t="str">
            <v>A</v>
          </cell>
        </row>
      </sheetData>
      <sheetData sheetId="6367">
        <row r="9">
          <cell r="A9" t="str">
            <v>A</v>
          </cell>
        </row>
      </sheetData>
      <sheetData sheetId="6368">
        <row r="9">
          <cell r="A9" t="str">
            <v>A</v>
          </cell>
        </row>
      </sheetData>
      <sheetData sheetId="6369">
        <row r="9">
          <cell r="A9" t="str">
            <v>A</v>
          </cell>
        </row>
      </sheetData>
      <sheetData sheetId="6370">
        <row r="9">
          <cell r="A9" t="str">
            <v>A</v>
          </cell>
        </row>
      </sheetData>
      <sheetData sheetId="6371">
        <row r="9">
          <cell r="A9" t="str">
            <v>A</v>
          </cell>
        </row>
      </sheetData>
      <sheetData sheetId="6372">
        <row r="9">
          <cell r="A9" t="str">
            <v>A</v>
          </cell>
        </row>
      </sheetData>
      <sheetData sheetId="6373">
        <row r="9">
          <cell r="A9" t="str">
            <v>A</v>
          </cell>
        </row>
      </sheetData>
      <sheetData sheetId="6374">
        <row r="9">
          <cell r="A9" t="str">
            <v>A</v>
          </cell>
        </row>
      </sheetData>
      <sheetData sheetId="6375">
        <row r="9">
          <cell r="A9" t="str">
            <v>A</v>
          </cell>
        </row>
      </sheetData>
      <sheetData sheetId="6376">
        <row r="9">
          <cell r="A9" t="str">
            <v>A</v>
          </cell>
        </row>
      </sheetData>
      <sheetData sheetId="6377">
        <row r="9">
          <cell r="A9" t="str">
            <v>A</v>
          </cell>
        </row>
      </sheetData>
      <sheetData sheetId="6378">
        <row r="9">
          <cell r="A9" t="str">
            <v>A</v>
          </cell>
        </row>
      </sheetData>
      <sheetData sheetId="6379">
        <row r="9">
          <cell r="A9" t="str">
            <v>A</v>
          </cell>
        </row>
      </sheetData>
      <sheetData sheetId="6380">
        <row r="9">
          <cell r="A9" t="str">
            <v>A</v>
          </cell>
        </row>
      </sheetData>
      <sheetData sheetId="6381">
        <row r="9">
          <cell r="A9" t="str">
            <v>A</v>
          </cell>
        </row>
      </sheetData>
      <sheetData sheetId="6382">
        <row r="9">
          <cell r="A9" t="str">
            <v>A</v>
          </cell>
        </row>
      </sheetData>
      <sheetData sheetId="6383">
        <row r="9">
          <cell r="A9" t="str">
            <v>A</v>
          </cell>
        </row>
      </sheetData>
      <sheetData sheetId="6384">
        <row r="9">
          <cell r="A9" t="str">
            <v>A</v>
          </cell>
        </row>
      </sheetData>
      <sheetData sheetId="6385">
        <row r="9">
          <cell r="A9" t="str">
            <v>A</v>
          </cell>
        </row>
      </sheetData>
      <sheetData sheetId="6386">
        <row r="9">
          <cell r="A9" t="str">
            <v>A</v>
          </cell>
        </row>
      </sheetData>
      <sheetData sheetId="6387">
        <row r="9">
          <cell r="A9" t="str">
            <v>A</v>
          </cell>
        </row>
      </sheetData>
      <sheetData sheetId="6388">
        <row r="9">
          <cell r="A9" t="str">
            <v>A</v>
          </cell>
        </row>
      </sheetData>
      <sheetData sheetId="6389">
        <row r="9">
          <cell r="A9" t="str">
            <v>A</v>
          </cell>
        </row>
      </sheetData>
      <sheetData sheetId="6390">
        <row r="9">
          <cell r="A9" t="str">
            <v>A</v>
          </cell>
        </row>
      </sheetData>
      <sheetData sheetId="6391">
        <row r="9">
          <cell r="A9" t="str">
            <v>A</v>
          </cell>
        </row>
      </sheetData>
      <sheetData sheetId="6392">
        <row r="9">
          <cell r="A9" t="str">
            <v>A</v>
          </cell>
        </row>
      </sheetData>
      <sheetData sheetId="6393">
        <row r="9">
          <cell r="A9" t="str">
            <v>A</v>
          </cell>
        </row>
      </sheetData>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row r="9">
          <cell r="A9" t="str">
            <v>A</v>
          </cell>
        </row>
      </sheetData>
      <sheetData sheetId="6401">
        <row r="9">
          <cell r="A9" t="str">
            <v>A</v>
          </cell>
        </row>
      </sheetData>
      <sheetData sheetId="6402">
        <row r="9">
          <cell r="A9" t="str">
            <v>A</v>
          </cell>
        </row>
      </sheetData>
      <sheetData sheetId="6403">
        <row r="9">
          <cell r="A9" t="str">
            <v>A</v>
          </cell>
        </row>
      </sheetData>
      <sheetData sheetId="6404">
        <row r="9">
          <cell r="A9" t="str">
            <v>A</v>
          </cell>
        </row>
      </sheetData>
      <sheetData sheetId="6405">
        <row r="9">
          <cell r="A9" t="str">
            <v>A</v>
          </cell>
        </row>
      </sheetData>
      <sheetData sheetId="6406">
        <row r="9">
          <cell r="A9" t="str">
            <v>A</v>
          </cell>
        </row>
      </sheetData>
      <sheetData sheetId="6407">
        <row r="9">
          <cell r="A9" t="str">
            <v>A</v>
          </cell>
        </row>
      </sheetData>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row r="9">
          <cell r="A9" t="str">
            <v>A</v>
          </cell>
        </row>
      </sheetData>
      <sheetData sheetId="6415">
        <row r="9">
          <cell r="A9" t="str">
            <v>A</v>
          </cell>
        </row>
      </sheetData>
      <sheetData sheetId="6416">
        <row r="9">
          <cell r="A9" t="str">
            <v>A</v>
          </cell>
        </row>
      </sheetData>
      <sheetData sheetId="6417">
        <row r="9">
          <cell r="A9" t="str">
            <v>A</v>
          </cell>
        </row>
      </sheetData>
      <sheetData sheetId="6418">
        <row r="9">
          <cell r="A9" t="str">
            <v>A</v>
          </cell>
        </row>
      </sheetData>
      <sheetData sheetId="6419">
        <row r="9">
          <cell r="A9" t="str">
            <v>A</v>
          </cell>
        </row>
      </sheetData>
      <sheetData sheetId="6420">
        <row r="9">
          <cell r="A9" t="str">
            <v>A</v>
          </cell>
        </row>
      </sheetData>
      <sheetData sheetId="6421">
        <row r="9">
          <cell r="A9" t="str">
            <v>A</v>
          </cell>
        </row>
      </sheetData>
      <sheetData sheetId="6422">
        <row r="9">
          <cell r="A9" t="str">
            <v>A</v>
          </cell>
        </row>
      </sheetData>
      <sheetData sheetId="6423">
        <row r="9">
          <cell r="A9" t="str">
            <v>A</v>
          </cell>
        </row>
      </sheetData>
      <sheetData sheetId="6424">
        <row r="9">
          <cell r="A9" t="str">
            <v>A</v>
          </cell>
        </row>
      </sheetData>
      <sheetData sheetId="6425">
        <row r="9">
          <cell r="A9" t="str">
            <v>A</v>
          </cell>
        </row>
      </sheetData>
      <sheetData sheetId="6426">
        <row r="9">
          <cell r="A9" t="str">
            <v>A</v>
          </cell>
        </row>
      </sheetData>
      <sheetData sheetId="6427">
        <row r="9">
          <cell r="A9" t="str">
            <v>A</v>
          </cell>
        </row>
      </sheetData>
      <sheetData sheetId="6428">
        <row r="9">
          <cell r="A9" t="str">
            <v>A</v>
          </cell>
        </row>
      </sheetData>
      <sheetData sheetId="6429">
        <row r="9">
          <cell r="A9" t="str">
            <v>A</v>
          </cell>
        </row>
      </sheetData>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row r="9">
          <cell r="A9" t="str">
            <v>A</v>
          </cell>
        </row>
      </sheetData>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row r="9">
          <cell r="A9" t="str">
            <v>A</v>
          </cell>
        </row>
      </sheetData>
      <sheetData sheetId="6440">
        <row r="9">
          <cell r="A9" t="str">
            <v>A</v>
          </cell>
        </row>
      </sheetData>
      <sheetData sheetId="6441">
        <row r="9">
          <cell r="A9" t="str">
            <v>A</v>
          </cell>
        </row>
      </sheetData>
      <sheetData sheetId="6442">
        <row r="9">
          <cell r="A9" t="str">
            <v>A</v>
          </cell>
        </row>
      </sheetData>
      <sheetData sheetId="6443">
        <row r="9">
          <cell r="A9" t="str">
            <v>A</v>
          </cell>
        </row>
      </sheetData>
      <sheetData sheetId="6444">
        <row r="9">
          <cell r="A9" t="str">
            <v>A</v>
          </cell>
        </row>
      </sheetData>
      <sheetData sheetId="6445">
        <row r="9">
          <cell r="A9" t="str">
            <v>A</v>
          </cell>
        </row>
      </sheetData>
      <sheetData sheetId="6446">
        <row r="9">
          <cell r="A9" t="str">
            <v>A</v>
          </cell>
        </row>
      </sheetData>
      <sheetData sheetId="6447">
        <row r="9">
          <cell r="A9" t="str">
            <v>A</v>
          </cell>
        </row>
      </sheetData>
      <sheetData sheetId="6448">
        <row r="9">
          <cell r="A9" t="str">
            <v>A</v>
          </cell>
        </row>
      </sheetData>
      <sheetData sheetId="6449">
        <row r="9">
          <cell r="A9" t="str">
            <v>A</v>
          </cell>
        </row>
      </sheetData>
      <sheetData sheetId="6450">
        <row r="9">
          <cell r="A9" t="str">
            <v>A</v>
          </cell>
        </row>
      </sheetData>
      <sheetData sheetId="6451">
        <row r="9">
          <cell r="A9" t="str">
            <v>A</v>
          </cell>
        </row>
      </sheetData>
      <sheetData sheetId="6452">
        <row r="9">
          <cell r="A9" t="str">
            <v>A</v>
          </cell>
        </row>
      </sheetData>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row r="9">
          <cell r="A9" t="str">
            <v>A</v>
          </cell>
        </row>
      </sheetData>
      <sheetData sheetId="6459">
        <row r="9">
          <cell r="A9" t="str">
            <v>A</v>
          </cell>
        </row>
      </sheetData>
      <sheetData sheetId="6460">
        <row r="9">
          <cell r="A9" t="str">
            <v>A</v>
          </cell>
        </row>
      </sheetData>
      <sheetData sheetId="6461">
        <row r="9">
          <cell r="A9" t="str">
            <v>A</v>
          </cell>
        </row>
      </sheetData>
      <sheetData sheetId="6462">
        <row r="9">
          <cell r="A9" t="str">
            <v>A</v>
          </cell>
        </row>
      </sheetData>
      <sheetData sheetId="6463">
        <row r="9">
          <cell r="A9" t="str">
            <v>A</v>
          </cell>
        </row>
      </sheetData>
      <sheetData sheetId="6464">
        <row r="9">
          <cell r="A9" t="str">
            <v>A</v>
          </cell>
        </row>
      </sheetData>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row r="9">
          <cell r="A9" t="str">
            <v>A</v>
          </cell>
        </row>
      </sheetData>
      <sheetData sheetId="6473">
        <row r="9">
          <cell r="A9" t="str">
            <v>A</v>
          </cell>
        </row>
      </sheetData>
      <sheetData sheetId="6474">
        <row r="9">
          <cell r="A9" t="str">
            <v>A</v>
          </cell>
        </row>
      </sheetData>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row r="9">
          <cell r="A9" t="str">
            <v>A</v>
          </cell>
        </row>
      </sheetData>
      <sheetData sheetId="6481">
        <row r="9">
          <cell r="A9" t="str">
            <v>A</v>
          </cell>
        </row>
      </sheetData>
      <sheetData sheetId="6482">
        <row r="9">
          <cell r="A9" t="str">
            <v>A</v>
          </cell>
        </row>
      </sheetData>
      <sheetData sheetId="6483">
        <row r="9">
          <cell r="A9" t="str">
            <v>A</v>
          </cell>
        </row>
      </sheetData>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row r="9">
          <cell r="A9" t="str">
            <v>A</v>
          </cell>
        </row>
      </sheetData>
      <sheetData sheetId="6489">
        <row r="9">
          <cell r="A9" t="str">
            <v>A</v>
          </cell>
        </row>
      </sheetData>
      <sheetData sheetId="6490">
        <row r="9">
          <cell r="A9" t="str">
            <v>A</v>
          </cell>
        </row>
      </sheetData>
      <sheetData sheetId="6491">
        <row r="9">
          <cell r="A9" t="str">
            <v>A</v>
          </cell>
        </row>
      </sheetData>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row r="9">
          <cell r="A9" t="str">
            <v>A</v>
          </cell>
        </row>
      </sheetData>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row r="9">
          <cell r="A9" t="str">
            <v>A</v>
          </cell>
        </row>
      </sheetData>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row r="9">
          <cell r="A9" t="str">
            <v>A</v>
          </cell>
        </row>
      </sheetData>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row r="9">
          <cell r="A9" t="str">
            <v>A</v>
          </cell>
        </row>
      </sheetData>
      <sheetData sheetId="6581">
        <row r="9">
          <cell r="A9" t="str">
            <v>A</v>
          </cell>
        </row>
      </sheetData>
      <sheetData sheetId="6582">
        <row r="9">
          <cell r="A9" t="str">
            <v>A</v>
          </cell>
        </row>
      </sheetData>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row r="9">
          <cell r="A9" t="str">
            <v>A</v>
          </cell>
        </row>
      </sheetData>
      <sheetData sheetId="6592">
        <row r="9">
          <cell r="A9" t="str">
            <v>A</v>
          </cell>
        </row>
      </sheetData>
      <sheetData sheetId="6593">
        <row r="9">
          <cell r="A9" t="str">
            <v>A</v>
          </cell>
        </row>
      </sheetData>
      <sheetData sheetId="6594">
        <row r="9">
          <cell r="A9" t="str">
            <v>A</v>
          </cell>
        </row>
      </sheetData>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row r="9">
          <cell r="A9" t="str">
            <v>A</v>
          </cell>
        </row>
      </sheetData>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row r="9">
          <cell r="A9" t="str">
            <v>A</v>
          </cell>
        </row>
      </sheetData>
      <sheetData sheetId="6730">
        <row r="9">
          <cell r="A9" t="str">
            <v>A</v>
          </cell>
        </row>
      </sheetData>
      <sheetData sheetId="6731">
        <row r="9">
          <cell r="A9" t="str">
            <v>A</v>
          </cell>
        </row>
      </sheetData>
      <sheetData sheetId="6732">
        <row r="9">
          <cell r="A9" t="str">
            <v>A</v>
          </cell>
        </row>
      </sheetData>
      <sheetData sheetId="6733">
        <row r="9">
          <cell r="A9" t="str">
            <v>A</v>
          </cell>
        </row>
      </sheetData>
      <sheetData sheetId="6734">
        <row r="9">
          <cell r="A9" t="str">
            <v>A</v>
          </cell>
        </row>
      </sheetData>
      <sheetData sheetId="6735">
        <row r="9">
          <cell r="A9" t="str">
            <v>A</v>
          </cell>
        </row>
      </sheetData>
      <sheetData sheetId="6736">
        <row r="9">
          <cell r="A9" t="str">
            <v>A</v>
          </cell>
        </row>
      </sheetData>
      <sheetData sheetId="6737">
        <row r="9">
          <cell r="A9" t="str">
            <v>A</v>
          </cell>
        </row>
      </sheetData>
      <sheetData sheetId="6738">
        <row r="9">
          <cell r="A9" t="str">
            <v>A</v>
          </cell>
        </row>
      </sheetData>
      <sheetData sheetId="6739">
        <row r="9">
          <cell r="A9" t="str">
            <v>A</v>
          </cell>
        </row>
      </sheetData>
      <sheetData sheetId="6740">
        <row r="9">
          <cell r="A9" t="str">
            <v>A</v>
          </cell>
        </row>
      </sheetData>
      <sheetData sheetId="6741">
        <row r="9">
          <cell r="A9" t="str">
            <v>A</v>
          </cell>
        </row>
      </sheetData>
      <sheetData sheetId="6742">
        <row r="9">
          <cell r="A9" t="str">
            <v>A</v>
          </cell>
        </row>
      </sheetData>
      <sheetData sheetId="6743">
        <row r="9">
          <cell r="A9" t="str">
            <v>A</v>
          </cell>
        </row>
      </sheetData>
      <sheetData sheetId="6744">
        <row r="9">
          <cell r="A9" t="str">
            <v>A</v>
          </cell>
        </row>
      </sheetData>
      <sheetData sheetId="6745">
        <row r="9">
          <cell r="A9" t="str">
            <v>A</v>
          </cell>
        </row>
      </sheetData>
      <sheetData sheetId="6746">
        <row r="9">
          <cell r="A9" t="str">
            <v>A</v>
          </cell>
        </row>
      </sheetData>
      <sheetData sheetId="6747">
        <row r="9">
          <cell r="A9" t="str">
            <v>A</v>
          </cell>
        </row>
      </sheetData>
      <sheetData sheetId="6748">
        <row r="9">
          <cell r="A9" t="str">
            <v>A</v>
          </cell>
        </row>
      </sheetData>
      <sheetData sheetId="6749">
        <row r="9">
          <cell r="A9" t="str">
            <v>A</v>
          </cell>
        </row>
      </sheetData>
      <sheetData sheetId="6750">
        <row r="9">
          <cell r="A9" t="str">
            <v>A</v>
          </cell>
        </row>
      </sheetData>
      <sheetData sheetId="6751">
        <row r="9">
          <cell r="A9" t="str">
            <v>A</v>
          </cell>
        </row>
      </sheetData>
      <sheetData sheetId="6752">
        <row r="9">
          <cell r="A9" t="str">
            <v>A</v>
          </cell>
        </row>
      </sheetData>
      <sheetData sheetId="6753">
        <row r="9">
          <cell r="A9" t="str">
            <v>A</v>
          </cell>
        </row>
      </sheetData>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ow r="9">
          <cell r="A9" t="str">
            <v>A</v>
          </cell>
        </row>
      </sheetData>
      <sheetData sheetId="6785">
        <row r="9">
          <cell r="A9" t="str">
            <v>A</v>
          </cell>
        </row>
      </sheetData>
      <sheetData sheetId="6786">
        <row r="9">
          <cell r="A9" t="str">
            <v>A</v>
          </cell>
        </row>
      </sheetData>
      <sheetData sheetId="6787">
        <row r="9">
          <cell r="A9" t="str">
            <v>A</v>
          </cell>
        </row>
      </sheetData>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row r="9">
          <cell r="A9" t="str">
            <v>A</v>
          </cell>
        </row>
      </sheetData>
      <sheetData sheetId="6819">
        <row r="9">
          <cell r="A9" t="str">
            <v>A</v>
          </cell>
        </row>
      </sheetData>
      <sheetData sheetId="6820">
        <row r="9">
          <cell r="A9" t="str">
            <v>A</v>
          </cell>
        </row>
      </sheetData>
      <sheetData sheetId="6821">
        <row r="9">
          <cell r="A9" t="str">
            <v>A</v>
          </cell>
        </row>
      </sheetData>
      <sheetData sheetId="6822">
        <row r="9">
          <cell r="A9" t="str">
            <v>A</v>
          </cell>
        </row>
      </sheetData>
      <sheetData sheetId="6823">
        <row r="9">
          <cell r="A9" t="str">
            <v>A</v>
          </cell>
        </row>
      </sheetData>
      <sheetData sheetId="6824">
        <row r="9">
          <cell r="A9" t="str">
            <v>A</v>
          </cell>
        </row>
      </sheetData>
      <sheetData sheetId="6825">
        <row r="9">
          <cell r="A9" t="str">
            <v>A</v>
          </cell>
        </row>
      </sheetData>
      <sheetData sheetId="6826">
        <row r="9">
          <cell r="A9" t="str">
            <v>A</v>
          </cell>
        </row>
      </sheetData>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row r="9">
          <cell r="A9" t="str">
            <v>A</v>
          </cell>
        </row>
      </sheetData>
      <sheetData sheetId="6839">
        <row r="9">
          <cell r="A9" t="str">
            <v>A</v>
          </cell>
        </row>
      </sheetData>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row r="9">
          <cell r="A9" t="str">
            <v>A</v>
          </cell>
        </row>
      </sheetData>
      <sheetData sheetId="6858">
        <row r="9">
          <cell r="A9" t="str">
            <v>A</v>
          </cell>
        </row>
      </sheetData>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row r="9">
          <cell r="A9" t="str">
            <v>A</v>
          </cell>
        </row>
      </sheetData>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row r="9">
          <cell r="A9" t="str">
            <v>A</v>
          </cell>
        </row>
      </sheetData>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ow r="9">
          <cell r="A9" t="str">
            <v>A</v>
          </cell>
        </row>
      </sheetData>
      <sheetData sheetId="6931">
        <row r="9">
          <cell r="A9" t="str">
            <v>A</v>
          </cell>
        </row>
      </sheetData>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row r="9">
          <cell r="A9" t="str">
            <v>A</v>
          </cell>
        </row>
      </sheetData>
      <sheetData sheetId="6967">
        <row r="9">
          <cell r="A9" t="str">
            <v>A</v>
          </cell>
        </row>
      </sheetData>
      <sheetData sheetId="6968">
        <row r="9">
          <cell r="A9" t="str">
            <v>A</v>
          </cell>
        </row>
      </sheetData>
      <sheetData sheetId="6969">
        <row r="9">
          <cell r="A9" t="str">
            <v>A</v>
          </cell>
        </row>
      </sheetData>
      <sheetData sheetId="6970">
        <row r="9">
          <cell r="A9" t="str">
            <v>A</v>
          </cell>
        </row>
      </sheetData>
      <sheetData sheetId="6971">
        <row r="9">
          <cell r="A9" t="str">
            <v>A</v>
          </cell>
        </row>
      </sheetData>
      <sheetData sheetId="6972">
        <row r="9">
          <cell r="A9" t="str">
            <v>A</v>
          </cell>
        </row>
      </sheetData>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row r="9">
          <cell r="A9" t="str">
            <v>A</v>
          </cell>
        </row>
      </sheetData>
      <sheetData sheetId="6980">
        <row r="9">
          <cell r="A9" t="str">
            <v>A</v>
          </cell>
        </row>
      </sheetData>
      <sheetData sheetId="6981">
        <row r="9">
          <cell r="A9" t="str">
            <v>A</v>
          </cell>
        </row>
      </sheetData>
      <sheetData sheetId="6982">
        <row r="9">
          <cell r="A9" t="str">
            <v>A</v>
          </cell>
        </row>
      </sheetData>
      <sheetData sheetId="6983">
        <row r="9">
          <cell r="A9" t="str">
            <v>A</v>
          </cell>
        </row>
      </sheetData>
      <sheetData sheetId="6984">
        <row r="9">
          <cell r="A9" t="str">
            <v>A</v>
          </cell>
        </row>
      </sheetData>
      <sheetData sheetId="6985">
        <row r="9">
          <cell r="A9" t="str">
            <v>A</v>
          </cell>
        </row>
      </sheetData>
      <sheetData sheetId="6986">
        <row r="9">
          <cell r="A9" t="str">
            <v>A</v>
          </cell>
        </row>
      </sheetData>
      <sheetData sheetId="6987">
        <row r="9">
          <cell r="A9" t="str">
            <v>A</v>
          </cell>
        </row>
      </sheetData>
      <sheetData sheetId="6988">
        <row r="9">
          <cell r="A9" t="str">
            <v>A</v>
          </cell>
        </row>
      </sheetData>
      <sheetData sheetId="6989">
        <row r="9">
          <cell r="A9" t="str">
            <v>A</v>
          </cell>
        </row>
      </sheetData>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row r="9">
          <cell r="A9" t="str">
            <v>A</v>
          </cell>
        </row>
      </sheetData>
      <sheetData sheetId="6995">
        <row r="9">
          <cell r="A9" t="str">
            <v>A</v>
          </cell>
        </row>
      </sheetData>
      <sheetData sheetId="6996">
        <row r="9">
          <cell r="A9" t="str">
            <v>A</v>
          </cell>
        </row>
      </sheetData>
      <sheetData sheetId="6997">
        <row r="9">
          <cell r="A9" t="str">
            <v>A</v>
          </cell>
        </row>
      </sheetData>
      <sheetData sheetId="6998">
        <row r="9">
          <cell r="A9" t="str">
            <v>A</v>
          </cell>
        </row>
      </sheetData>
      <sheetData sheetId="6999">
        <row r="9">
          <cell r="A9" t="str">
            <v>A</v>
          </cell>
        </row>
      </sheetData>
      <sheetData sheetId="7000">
        <row r="9">
          <cell r="A9" t="str">
            <v>A</v>
          </cell>
        </row>
      </sheetData>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row r="9">
          <cell r="A9" t="str">
            <v>A</v>
          </cell>
        </row>
      </sheetData>
      <sheetData sheetId="7006">
        <row r="9">
          <cell r="A9" t="str">
            <v>A</v>
          </cell>
        </row>
      </sheetData>
      <sheetData sheetId="7007">
        <row r="9">
          <cell r="A9" t="str">
            <v>A</v>
          </cell>
        </row>
      </sheetData>
      <sheetData sheetId="7008">
        <row r="9">
          <cell r="A9" t="str">
            <v>A</v>
          </cell>
        </row>
      </sheetData>
      <sheetData sheetId="7009">
        <row r="9">
          <cell r="A9" t="str">
            <v>A</v>
          </cell>
        </row>
      </sheetData>
      <sheetData sheetId="7010">
        <row r="9">
          <cell r="A9" t="str">
            <v>A</v>
          </cell>
        </row>
      </sheetData>
      <sheetData sheetId="7011">
        <row r="9">
          <cell r="A9" t="str">
            <v>A</v>
          </cell>
        </row>
      </sheetData>
      <sheetData sheetId="7012">
        <row r="9">
          <cell r="A9" t="str">
            <v>A</v>
          </cell>
        </row>
      </sheetData>
      <sheetData sheetId="7013">
        <row r="9">
          <cell r="A9" t="str">
            <v>A</v>
          </cell>
        </row>
      </sheetData>
      <sheetData sheetId="7014">
        <row r="9">
          <cell r="A9" t="str">
            <v>A</v>
          </cell>
        </row>
      </sheetData>
      <sheetData sheetId="7015">
        <row r="9">
          <cell r="A9" t="str">
            <v>A</v>
          </cell>
        </row>
      </sheetData>
      <sheetData sheetId="7016">
        <row r="9">
          <cell r="A9" t="str">
            <v>A</v>
          </cell>
        </row>
      </sheetData>
      <sheetData sheetId="7017">
        <row r="9">
          <cell r="A9" t="str">
            <v>A</v>
          </cell>
        </row>
      </sheetData>
      <sheetData sheetId="7018">
        <row r="9">
          <cell r="A9" t="str">
            <v>A</v>
          </cell>
        </row>
      </sheetData>
      <sheetData sheetId="7019">
        <row r="9">
          <cell r="A9" t="str">
            <v>A</v>
          </cell>
        </row>
      </sheetData>
      <sheetData sheetId="7020">
        <row r="9">
          <cell r="A9" t="str">
            <v>A</v>
          </cell>
        </row>
      </sheetData>
      <sheetData sheetId="7021">
        <row r="9">
          <cell r="A9" t="str">
            <v>A</v>
          </cell>
        </row>
      </sheetData>
      <sheetData sheetId="7022">
        <row r="9">
          <cell r="A9" t="str">
            <v>A</v>
          </cell>
        </row>
      </sheetData>
      <sheetData sheetId="7023">
        <row r="9">
          <cell r="A9" t="str">
            <v>A</v>
          </cell>
        </row>
      </sheetData>
      <sheetData sheetId="7024">
        <row r="9">
          <cell r="A9" t="str">
            <v>A</v>
          </cell>
        </row>
      </sheetData>
      <sheetData sheetId="7025">
        <row r="9">
          <cell r="A9" t="str">
            <v>A</v>
          </cell>
        </row>
      </sheetData>
      <sheetData sheetId="7026">
        <row r="9">
          <cell r="A9" t="str">
            <v>A</v>
          </cell>
        </row>
      </sheetData>
      <sheetData sheetId="7027">
        <row r="9">
          <cell r="A9" t="str">
            <v>A</v>
          </cell>
        </row>
      </sheetData>
      <sheetData sheetId="7028">
        <row r="9">
          <cell r="A9" t="str">
            <v>A</v>
          </cell>
        </row>
      </sheetData>
      <sheetData sheetId="7029">
        <row r="9">
          <cell r="A9" t="str">
            <v>A</v>
          </cell>
        </row>
      </sheetData>
      <sheetData sheetId="7030">
        <row r="9">
          <cell r="A9" t="str">
            <v>A</v>
          </cell>
        </row>
      </sheetData>
      <sheetData sheetId="7031">
        <row r="9">
          <cell r="A9" t="str">
            <v>A</v>
          </cell>
        </row>
      </sheetData>
      <sheetData sheetId="7032">
        <row r="9">
          <cell r="A9" t="str">
            <v>A</v>
          </cell>
        </row>
      </sheetData>
      <sheetData sheetId="7033">
        <row r="9">
          <cell r="A9" t="str">
            <v>A</v>
          </cell>
        </row>
      </sheetData>
      <sheetData sheetId="7034">
        <row r="9">
          <cell r="A9" t="str">
            <v>A</v>
          </cell>
        </row>
      </sheetData>
      <sheetData sheetId="7035">
        <row r="9">
          <cell r="A9" t="str">
            <v>A</v>
          </cell>
        </row>
      </sheetData>
      <sheetData sheetId="7036">
        <row r="9">
          <cell r="A9" t="str">
            <v>A</v>
          </cell>
        </row>
      </sheetData>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ow r="9">
          <cell r="A9" t="str">
            <v>A</v>
          </cell>
        </row>
      </sheetData>
      <sheetData sheetId="7050">
        <row r="9">
          <cell r="A9" t="str">
            <v>A</v>
          </cell>
        </row>
      </sheetData>
      <sheetData sheetId="7051">
        <row r="9">
          <cell r="A9" t="str">
            <v>A</v>
          </cell>
        </row>
      </sheetData>
      <sheetData sheetId="7052">
        <row r="9">
          <cell r="A9" t="str">
            <v>A</v>
          </cell>
        </row>
      </sheetData>
      <sheetData sheetId="7053">
        <row r="9">
          <cell r="A9" t="str">
            <v>A</v>
          </cell>
        </row>
      </sheetData>
      <sheetData sheetId="7054">
        <row r="9">
          <cell r="A9" t="str">
            <v>A</v>
          </cell>
        </row>
      </sheetData>
      <sheetData sheetId="7055">
        <row r="9">
          <cell r="A9" t="str">
            <v>A</v>
          </cell>
        </row>
      </sheetData>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ow r="9">
          <cell r="A9" t="str">
            <v>A</v>
          </cell>
        </row>
      </sheetData>
      <sheetData sheetId="7066">
        <row r="9">
          <cell r="A9" t="str">
            <v>A</v>
          </cell>
        </row>
      </sheetData>
      <sheetData sheetId="7067">
        <row r="9">
          <cell r="A9" t="str">
            <v>A</v>
          </cell>
        </row>
      </sheetData>
      <sheetData sheetId="7068">
        <row r="9">
          <cell r="A9" t="str">
            <v>A</v>
          </cell>
        </row>
      </sheetData>
      <sheetData sheetId="7069">
        <row r="9">
          <cell r="A9" t="str">
            <v>A</v>
          </cell>
        </row>
      </sheetData>
      <sheetData sheetId="7070">
        <row r="9">
          <cell r="A9" t="str">
            <v>A</v>
          </cell>
        </row>
      </sheetData>
      <sheetData sheetId="7071">
        <row r="9">
          <cell r="A9" t="str">
            <v>A</v>
          </cell>
        </row>
      </sheetData>
      <sheetData sheetId="7072">
        <row r="9">
          <cell r="A9" t="str">
            <v>A</v>
          </cell>
        </row>
      </sheetData>
      <sheetData sheetId="7073">
        <row r="9">
          <cell r="A9" t="str">
            <v>A</v>
          </cell>
        </row>
      </sheetData>
      <sheetData sheetId="7074">
        <row r="9">
          <cell r="A9" t="str">
            <v>A</v>
          </cell>
        </row>
      </sheetData>
      <sheetData sheetId="7075">
        <row r="9">
          <cell r="A9" t="str">
            <v>A</v>
          </cell>
        </row>
      </sheetData>
      <sheetData sheetId="7076">
        <row r="9">
          <cell r="A9" t="str">
            <v>A</v>
          </cell>
        </row>
      </sheetData>
      <sheetData sheetId="7077">
        <row r="9">
          <cell r="A9" t="str">
            <v>A</v>
          </cell>
        </row>
      </sheetData>
      <sheetData sheetId="7078">
        <row r="9">
          <cell r="A9" t="str">
            <v>A</v>
          </cell>
        </row>
      </sheetData>
      <sheetData sheetId="7079">
        <row r="9">
          <cell r="A9" t="str">
            <v>A</v>
          </cell>
        </row>
      </sheetData>
      <sheetData sheetId="7080">
        <row r="9">
          <cell r="A9" t="str">
            <v>A</v>
          </cell>
        </row>
      </sheetData>
      <sheetData sheetId="7081">
        <row r="9">
          <cell r="A9" t="str">
            <v>A</v>
          </cell>
        </row>
      </sheetData>
      <sheetData sheetId="7082">
        <row r="9">
          <cell r="A9" t="str">
            <v>A</v>
          </cell>
        </row>
      </sheetData>
      <sheetData sheetId="7083">
        <row r="9">
          <cell r="A9" t="str">
            <v>A</v>
          </cell>
        </row>
      </sheetData>
      <sheetData sheetId="7084">
        <row r="9">
          <cell r="A9" t="str">
            <v>A</v>
          </cell>
        </row>
      </sheetData>
      <sheetData sheetId="7085">
        <row r="9">
          <cell r="A9" t="str">
            <v>A</v>
          </cell>
        </row>
      </sheetData>
      <sheetData sheetId="7086">
        <row r="9">
          <cell r="A9" t="str">
            <v>A</v>
          </cell>
        </row>
      </sheetData>
      <sheetData sheetId="7087">
        <row r="9">
          <cell r="A9" t="str">
            <v>A</v>
          </cell>
        </row>
      </sheetData>
      <sheetData sheetId="7088">
        <row r="9">
          <cell r="A9" t="str">
            <v>A</v>
          </cell>
        </row>
      </sheetData>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ow r="9">
          <cell r="A9" t="str">
            <v>A</v>
          </cell>
        </row>
      </sheetData>
      <sheetData sheetId="7881">
        <row r="9">
          <cell r="A9" t="str">
            <v>A</v>
          </cell>
        </row>
      </sheetData>
      <sheetData sheetId="7882">
        <row r="9">
          <cell r="A9" t="str">
            <v>A</v>
          </cell>
        </row>
      </sheetData>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row r="9">
          <cell r="A9" t="str">
            <v>A</v>
          </cell>
        </row>
      </sheetData>
      <sheetData sheetId="7933">
        <row r="9">
          <cell r="A9" t="str">
            <v>A</v>
          </cell>
        </row>
      </sheetData>
      <sheetData sheetId="7934">
        <row r="9">
          <cell r="A9" t="str">
            <v>A</v>
          </cell>
        </row>
      </sheetData>
      <sheetData sheetId="7935">
        <row r="9">
          <cell r="A9" t="str">
            <v>A</v>
          </cell>
        </row>
      </sheetData>
      <sheetData sheetId="7936">
        <row r="9">
          <cell r="A9" t="str">
            <v>A</v>
          </cell>
        </row>
      </sheetData>
      <sheetData sheetId="7937">
        <row r="9">
          <cell r="A9" t="str">
            <v>A</v>
          </cell>
        </row>
      </sheetData>
      <sheetData sheetId="7938">
        <row r="9">
          <cell r="A9" t="str">
            <v>A</v>
          </cell>
        </row>
      </sheetData>
      <sheetData sheetId="7939">
        <row r="9">
          <cell r="A9" t="str">
            <v>A</v>
          </cell>
        </row>
      </sheetData>
      <sheetData sheetId="7940">
        <row r="9">
          <cell r="A9" t="str">
            <v>A</v>
          </cell>
        </row>
      </sheetData>
      <sheetData sheetId="7941">
        <row r="9">
          <cell r="A9" t="str">
            <v>A</v>
          </cell>
        </row>
      </sheetData>
      <sheetData sheetId="7942">
        <row r="9">
          <cell r="A9" t="str">
            <v>A</v>
          </cell>
        </row>
      </sheetData>
      <sheetData sheetId="7943">
        <row r="9">
          <cell r="A9" t="str">
            <v>A</v>
          </cell>
        </row>
      </sheetData>
      <sheetData sheetId="7944">
        <row r="9">
          <cell r="A9" t="str">
            <v>A</v>
          </cell>
        </row>
      </sheetData>
      <sheetData sheetId="7945">
        <row r="9">
          <cell r="A9" t="str">
            <v>A</v>
          </cell>
        </row>
      </sheetData>
      <sheetData sheetId="7946">
        <row r="9">
          <cell r="A9" t="str">
            <v>A</v>
          </cell>
        </row>
      </sheetData>
      <sheetData sheetId="7947">
        <row r="9">
          <cell r="A9" t="str">
            <v>A</v>
          </cell>
        </row>
      </sheetData>
      <sheetData sheetId="7948">
        <row r="9">
          <cell r="A9" t="str">
            <v>A</v>
          </cell>
        </row>
      </sheetData>
      <sheetData sheetId="7949">
        <row r="9">
          <cell r="A9" t="str">
            <v>A</v>
          </cell>
        </row>
      </sheetData>
      <sheetData sheetId="7950">
        <row r="9">
          <cell r="A9" t="str">
            <v>A</v>
          </cell>
        </row>
      </sheetData>
      <sheetData sheetId="7951">
        <row r="9">
          <cell r="A9" t="str">
            <v>A</v>
          </cell>
        </row>
      </sheetData>
      <sheetData sheetId="7952">
        <row r="9">
          <cell r="A9" t="str">
            <v>A</v>
          </cell>
        </row>
      </sheetData>
      <sheetData sheetId="7953">
        <row r="9">
          <cell r="A9" t="str">
            <v>A</v>
          </cell>
        </row>
      </sheetData>
      <sheetData sheetId="7954">
        <row r="9">
          <cell r="A9" t="str">
            <v>A</v>
          </cell>
        </row>
      </sheetData>
      <sheetData sheetId="7955">
        <row r="9">
          <cell r="A9" t="str">
            <v>A</v>
          </cell>
        </row>
      </sheetData>
      <sheetData sheetId="7956">
        <row r="9">
          <cell r="A9" t="str">
            <v>A</v>
          </cell>
        </row>
      </sheetData>
      <sheetData sheetId="7957">
        <row r="9">
          <cell r="A9" t="str">
            <v>A</v>
          </cell>
        </row>
      </sheetData>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sheetData sheetId="8005"/>
      <sheetData sheetId="8006"/>
      <sheetData sheetId="8007"/>
      <sheetData sheetId="8008"/>
      <sheetData sheetId="8009"/>
      <sheetData sheetId="8010" refreshError="1"/>
      <sheetData sheetId="8011" refreshError="1"/>
      <sheetData sheetId="8012" refreshError="1"/>
      <sheetData sheetId="8013" refreshError="1"/>
      <sheetData sheetId="8014"/>
      <sheetData sheetId="8015"/>
      <sheetData sheetId="8016"/>
      <sheetData sheetId="8017" refreshError="1"/>
      <sheetData sheetId="8018"/>
      <sheetData sheetId="8019"/>
      <sheetData sheetId="8020"/>
      <sheetData sheetId="8021"/>
      <sheetData sheetId="8022"/>
      <sheetData sheetId="8023"/>
      <sheetData sheetId="8024"/>
      <sheetData sheetId="8025"/>
      <sheetData sheetId="8026"/>
      <sheetData sheetId="8027"/>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sheetData sheetId="8089"/>
      <sheetData sheetId="8090"/>
      <sheetData sheetId="8091"/>
      <sheetData sheetId="8092"/>
      <sheetData sheetId="8093" refreshError="1"/>
      <sheetData sheetId="8094" refreshError="1"/>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refreshError="1"/>
      <sheetData sheetId="8116" refreshError="1"/>
      <sheetData sheetId="8117" refreshError="1"/>
      <sheetData sheetId="8118" refreshError="1"/>
      <sheetData sheetId="8119" refreshError="1"/>
      <sheetData sheetId="8120"/>
      <sheetData sheetId="8121"/>
      <sheetData sheetId="8122"/>
      <sheetData sheetId="8123"/>
      <sheetData sheetId="8124"/>
      <sheetData sheetId="8125"/>
      <sheetData sheetId="8126"/>
      <sheetData sheetId="8127"/>
      <sheetData sheetId="8128"/>
      <sheetData sheetId="8129"/>
      <sheetData sheetId="8130" refreshError="1"/>
      <sheetData sheetId="8131" refreshError="1"/>
      <sheetData sheetId="8132" refreshError="1"/>
      <sheetData sheetId="8133"/>
      <sheetData sheetId="8134"/>
      <sheetData sheetId="8135"/>
      <sheetData sheetId="8136"/>
      <sheetData sheetId="8137"/>
      <sheetData sheetId="8138"/>
      <sheetData sheetId="8139"/>
      <sheetData sheetId="8140"/>
      <sheetData sheetId="8141"/>
      <sheetData sheetId="8142"/>
      <sheetData sheetId="8143" refreshError="1"/>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refreshError="1"/>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refreshError="1"/>
      <sheetData sheetId="8265"/>
      <sheetData sheetId="8266"/>
      <sheetData sheetId="8267"/>
      <sheetData sheetId="8268"/>
      <sheetData sheetId="8269"/>
      <sheetData sheetId="8270"/>
      <sheetData sheetId="8271"/>
      <sheetData sheetId="8272"/>
      <sheetData sheetId="8273" refreshError="1"/>
      <sheetData sheetId="8274" refreshError="1"/>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refreshError="1"/>
      <sheetData sheetId="8302" refreshError="1"/>
      <sheetData sheetId="8303" refreshError="1"/>
      <sheetData sheetId="8304" refreshError="1"/>
      <sheetData sheetId="8305" refreshError="1"/>
      <sheetData sheetId="8306"/>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refreshError="1"/>
      <sheetData sheetId="8352" refreshError="1"/>
      <sheetData sheetId="8353" refreshError="1"/>
      <sheetData sheetId="8354" refreshError="1"/>
      <sheetData sheetId="8355" refreshError="1"/>
      <sheetData sheetId="8356">
        <row r="9">
          <cell r="A9" t="str">
            <v>A</v>
          </cell>
        </row>
      </sheetData>
      <sheetData sheetId="8357" refreshError="1"/>
      <sheetData sheetId="8358" refreshError="1"/>
      <sheetData sheetId="8359" refreshError="1"/>
      <sheetData sheetId="8360" refreshError="1"/>
      <sheetData sheetId="8361" refreshError="1"/>
      <sheetData sheetId="8362" refreshError="1"/>
      <sheetData sheetId="8363" refreshError="1"/>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row r="9">
          <cell r="A9" t="str">
            <v>A</v>
          </cell>
        </row>
      </sheetData>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sheetData sheetId="8996"/>
      <sheetData sheetId="8997"/>
      <sheetData sheetId="8998"/>
      <sheetData sheetId="8999"/>
      <sheetData sheetId="9000" refreshError="1"/>
      <sheetData sheetId="9001" refreshError="1"/>
      <sheetData sheetId="9002"/>
      <sheetData sheetId="9003"/>
      <sheetData sheetId="9004"/>
      <sheetData sheetId="9005"/>
      <sheetData sheetId="9006"/>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ow r="9">
          <cell r="A9" t="str">
            <v>A</v>
          </cell>
        </row>
      </sheetData>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sheetData sheetId="9154">
        <row r="4">
          <cell r="A4" t="str">
            <v>BẢNG TÍNH TOÁN, ĐO BÓC KHỐI LƯỢNG HOÀN THÀNH ĐƯA VÀO QUYẾT TOÁN</v>
          </cell>
        </row>
      </sheetData>
      <sheetData sheetId="9155" refreshError="1"/>
      <sheetData sheetId="9156" refreshError="1"/>
      <sheetData sheetId="9157" refreshError="1"/>
      <sheetData sheetId="9158" refreshError="1"/>
      <sheetData sheetId="9159" refreshError="1"/>
      <sheetData sheetId="9160" refreshError="1"/>
      <sheetData sheetId="9161" refreshError="1"/>
      <sheetData sheetId="9162"/>
      <sheetData sheetId="9163"/>
      <sheetData sheetId="9164"/>
      <sheetData sheetId="9165"/>
      <sheetData sheetId="9166"/>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ow r="9">
          <cell r="A9" t="str">
            <v>A</v>
          </cell>
        </row>
      </sheetData>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sheetData sheetId="9200"/>
      <sheetData sheetId="9201" refreshError="1"/>
      <sheetData sheetId="9202" refreshError="1"/>
      <sheetData sheetId="9203" refreshError="1"/>
      <sheetData sheetId="9204"/>
      <sheetData sheetId="9205"/>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ow r="9">
          <cell r="A9" t="str">
            <v>A</v>
          </cell>
        </row>
      </sheetData>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_Tai chinh"/>
      <sheetName val="Nguon von 01"/>
      <sheetName val="Tai chinh 01"/>
      <sheetName val="Tai chinh 02"/>
      <sheetName val="Nguon von 02"/>
      <sheetName val="Nguon von 03"/>
      <sheetName val="Tai chinh 03"/>
      <sheetName val="Nguon von 04"/>
      <sheetName val="Tai chinh 04"/>
      <sheetName val="Nguon von 05"/>
      <sheetName val="Tai chinh 05"/>
      <sheetName val="Nguon von 06"/>
      <sheetName val="Tai chinh 06"/>
      <sheetName val="Nguon von 07"/>
      <sheetName val="Tai chinh 07"/>
      <sheetName val="Nguon von 08"/>
      <sheetName val="Tai chinh 08"/>
      <sheetName val="Nguon von 09"/>
      <sheetName val="Tai chinh 09"/>
      <sheetName val="Nguon von 10"/>
      <sheetName val="Tai chinh 10"/>
      <sheetName val="Nguon von 11"/>
      <sheetName val="Tai chinh 11"/>
      <sheetName val="Nguon von 12"/>
      <sheetName val="Tai chinh 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eurs de base"/>
      <sheetName val="dtxl"/>
      <sheetName val="Bang 3_Chi tiet phan Dz"/>
      <sheetName val="QMCT"/>
      <sheetName val="P&amp;L"/>
      <sheetName val="FO1"/>
      <sheetName val="Coding"/>
      <sheetName val="gia vt,nc,may"/>
      <sheetName val="PILEESTI"/>
      <sheetName val="Parameter"/>
      <sheetName val="Sheet2"/>
      <sheetName val="Benefit Tracking"/>
      <sheetName val="Benefit Form"/>
      <sheetName val="Sum"/>
      <sheetName val="NEW-PANEL"/>
      <sheetName val="bang tien luong"/>
      <sheetName val="Translation"/>
      <sheetName val="BETON"/>
      <sheetName val="Div26 - Elect"/>
      <sheetName val="Instr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 "/>
      <sheetName val="nhan cong"/>
      <sheetName val="phu cap"/>
      <sheetName val="vlminh hoa"/>
      <sheetName val="NLV"/>
      <sheetName val="Ncong nhan"/>
      <sheetName val="Ha tang"/>
      <sheetName val="Bangthkp"/>
      <sheetName val="THKP"/>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 val="Congty"/>
      <sheetName val="VPPN"/>
      <sheetName val="XN74"/>
      <sheetName val="XN54"/>
      <sheetName val="XN33"/>
      <sheetName val="NK96"/>
      <sheetName val="XL4Test5"/>
      <sheetName val="DTDD"/>
      <sheetName val="DTCD"/>
      <sheetName val="DTDD2003"/>
      <sheetName val="Vayvon"/>
      <sheetName val="Tdien"/>
      <sheetName val="DTSON ADB3-N2"/>
      <sheetName val="BangketienvayNHS"/>
      <sheetName val="XXXXXXXX"/>
      <sheetName val="tong hop"/>
      <sheetName val="phan tich DG"/>
      <sheetName val="gia vat lieu"/>
      <sheetName val="gia xe may"/>
      <sheetName val="gia nhan cong"/>
      <sheetName val="Lop 6 lan 1"/>
      <sheetName val="lop1 lan2"/>
      <sheetName val="lop2 lan2 "/>
      <sheetName val="lop3 lan2 "/>
      <sheetName val="lop4 lan2 "/>
      <sheetName val="lop5 lan2 "/>
      <sheetName val="lop6 lan2 "/>
      <sheetName val="lop7 lan2 "/>
      <sheetName val="lop8 lan2 "/>
      <sheetName val="lop9 lan2"/>
      <sheetName val="lop10 lan2 "/>
      <sheetName val="Nconõþnhan"/>
      <sheetName val="Tan an(8)"/>
      <sheetName val="QK(DP1) (7)"/>
      <sheetName val="cat®o luong(DP1) (6)"/>
      <sheetName val="cat tam quang(DP1) (5)"/>
      <sheetName val="cat Na dan(DP1) (4)"/>
      <sheetName val="cat Na dan(DP1) (2)"/>
      <sheetName val="catdo luong(496)"/>
      <sheetName val="catNam Dan (DELTA) (3)"/>
      <sheetName val="cat hoa binh (DP2) (2)"/>
      <sheetName val="cat hoa binh (DP1)"/>
      <sheetName val="cat song dinh (4)"/>
      <sheetName val="C47-456"/>
      <sheetName val="C46"/>
      <sheetName val="C47-PII"/>
      <sheetName val="tuong"/>
      <sheetName val="general"/>
      <sheetName val="Main Road"/>
      <sheetName val="KL_Dat-Da"/>
      <sheetName val="N1"/>
      <sheetName val="Km0_Km8"/>
      <sheetName val="Km27_Km40+390"/>
      <sheetName val="Km8_Km17"/>
      <sheetName val="Tackcoat"/>
      <sheetName val="Primecoat"/>
      <sheetName val="Km17_Km27"/>
      <sheetName val="2J.01"/>
      <sheetName val="2J.02"/>
      <sheetName val="2J.03"/>
      <sheetName val="2J.04"/>
      <sheetName val="2J.05"/>
      <sheetName val="2J.06"/>
      <sheetName val="2J.07"/>
      <sheetName val="2J.10"/>
      <sheetName val="2J.11"/>
      <sheetName val="2J.12"/>
      <sheetName val="2J.13"/>
      <sheetName val="muc.luc"/>
      <sheetName val="123"/>
      <sheetName val="00000000"/>
      <sheetName val="BOQ-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ong"/>
      <sheetName val="tonghop"/>
      <sheetName val="thso sanh"/>
      <sheetName val="dutoan"/>
      <sheetName val="dtk490-491(PAI)"/>
      <sheetName val="dtk490-491(PAII)"/>
      <sheetName val="DG "/>
      <sheetName val="denbu"/>
      <sheetName val="Sheet2"/>
      <sheetName val="Sheet1"/>
      <sheetName val="tong hop"/>
      <sheetName val="phan tich DG"/>
      <sheetName val="gia vat lieu"/>
      <sheetName val="gia xe may"/>
      <sheetName val="gia nhan cong"/>
      <sheetName val="XL4Test5"/>
      <sheetName val="gvl"/>
      <sheetName val="MTL$-INTER"/>
      <sheetName val="PHAN DS 22 KV"/>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dgct"/>
      <sheetName val="dt-thl"/>
      <sheetName val="thkp"/>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tuong"/>
      <sheetName val="ESTI."/>
      <sheetName val="DI-ESTI"/>
    </sheetNames>
    <sheetDataSet>
      <sheetData sheetId="0" refreshError="1">
        <row r="23">
          <cell r="N23">
            <v>5500</v>
          </cell>
        </row>
        <row r="28">
          <cell r="N28">
            <v>1700000</v>
          </cell>
        </row>
        <row r="34">
          <cell r="N34">
            <v>27272.73</v>
          </cell>
        </row>
        <row r="35">
          <cell r="N35">
            <v>30454.55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 vt_nc_may"/>
      <sheetName val="dongia"/>
      <sheetName val="ptdg"/>
      <sheetName val="gia vt,nc,may"/>
      <sheetName val="XL4Poppy"/>
      <sheetName val="TH CT"/>
      <sheetName val="KS P"/>
      <sheetName val="SL dau tien"/>
      <sheetName val="TKP"/>
      <sheetName val="DLNS"/>
      <sheetName val="CPTV"/>
      <sheetName val="Bia 35"/>
      <sheetName val="TH dz 22"/>
      <sheetName val="vt 22"/>
      <sheetName val="TNGHIEM 22"/>
      <sheetName val="VCDD DZ 22"/>
      <sheetName val="Chlech -22"/>
      <sheetName val="TB dz"/>
      <sheetName val="DG vat tu"/>
      <sheetName val="vc vat tu CHUNG "/>
      <sheetName val="DG 36"/>
      <sheetName val="PQ tuyen"/>
      <sheetName val="Trung chuyen"/>
      <sheetName val="DGCLVC 67"/>
      <sheetName val="T T CL VC DZ 22"/>
      <sheetName val="TLCB"/>
      <sheetName val="Gvlcht"/>
      <sheetName val="CPDB"/>
      <sheetName val="LP cap dat"/>
      <sheetName val="DM 67"/>
      <sheetName val="chi tiet dz 22 kv"/>
      <sheetName val="SLVC"/>
      <sheetName val="VC dd TBA"/>
      <sheetName val="DM 85"/>
      <sheetName val="DM 66"/>
      <sheetName val="1600 kVA"/>
      <sheetName val="chi tiet TBA"/>
      <sheetName val="chitietdatdao"/>
      <sheetName val="TH TBA"/>
      <sheetName val="Bia TBA"/>
      <sheetName val="tkct"/>
      <sheetName val="DTCD"/>
      <sheetName val="TONG KE DZ 35"/>
      <sheetName val="TH VT22"/>
      <sheetName val="Tong hop theo KV"/>
      <sheetName val="gia_vt,nc,may"/>
      <sheetName val="gia_vt_nc_may"/>
      <sheetName val="Tong_hop_theo_KV"/>
      <sheetName val="TH_CT"/>
      <sheetName val="KS_P"/>
      <sheetName val="SL_dau_tien"/>
      <sheetName val="Bia_35"/>
      <sheetName val="TH_dz_22"/>
      <sheetName val="vt_22"/>
      <sheetName val="TNGHIEM_22"/>
      <sheetName val="VCDD_DZ_22"/>
      <sheetName val="Chlech_-22"/>
      <sheetName val="TB_dz"/>
      <sheetName val="DG_vat_tu"/>
      <sheetName val="vc_vat_tu_CHUNG_"/>
      <sheetName val="DG_36"/>
      <sheetName val="PQ_tuyen"/>
      <sheetName val="Trung_chuyen"/>
      <sheetName val="DGCLVC_67"/>
      <sheetName val="T_T_CL_VC_DZ_22"/>
      <sheetName val="LP_cap_dat"/>
      <sheetName val="DM_67"/>
      <sheetName val="chi_tiet_dz_22_kv"/>
      <sheetName val="VC_dd_TBA"/>
      <sheetName val="DM_85"/>
      <sheetName val="DM_66"/>
      <sheetName val="1600_kVA"/>
      <sheetName val="chi_tiet_TBA"/>
      <sheetName val="TH_TBA"/>
      <sheetName val="Bia_TBA"/>
      <sheetName val="TONG_KE_DZ_35"/>
      <sheetName val="TH_VT22"/>
      <sheetName val="gia_vt,nc,may1"/>
      <sheetName val="gia_vt_nc_may1"/>
      <sheetName val="Tong_hop_theo_KV1"/>
      <sheetName val="TH_CT1"/>
      <sheetName val="KS_P1"/>
      <sheetName val="SL_dau_tien1"/>
      <sheetName val="Bia_351"/>
      <sheetName val="TH_dz_221"/>
      <sheetName val="vt_221"/>
      <sheetName val="TNGHIEM_221"/>
      <sheetName val="VCDD_DZ_221"/>
      <sheetName val="Chlech_-221"/>
      <sheetName val="TB_dz1"/>
      <sheetName val="DG_vat_tu1"/>
      <sheetName val="vc_vat_tu_CHUNG_1"/>
      <sheetName val="DG_361"/>
      <sheetName val="PQ_tuyen1"/>
      <sheetName val="Trung_chuyen1"/>
      <sheetName val="DGCLVC_671"/>
      <sheetName val="T_T_CL_VC_DZ_221"/>
      <sheetName val="LP_cap_dat1"/>
      <sheetName val="DM_671"/>
      <sheetName val="chi_tiet_dz_22_kv1"/>
      <sheetName val="VC_dd_TBA1"/>
      <sheetName val="DM_851"/>
      <sheetName val="DM_661"/>
      <sheetName val="1600_kVA1"/>
      <sheetName val="chi_tiet_TBA1"/>
      <sheetName val="TH_TBA1"/>
      <sheetName val="Bia_TBA1"/>
      <sheetName val="TONG_KE_DZ_351"/>
      <sheetName val="TH_VT221"/>
      <sheetName val="gia_vt,nc,may2"/>
      <sheetName val="gia_vt_nc_may2"/>
      <sheetName val="Tong_hop_theo_KV2"/>
      <sheetName val="TH_CT2"/>
      <sheetName val="KS_P2"/>
      <sheetName val="SL_dau_tien2"/>
      <sheetName val="Bia_352"/>
      <sheetName val="TH_dz_222"/>
      <sheetName val="vt_222"/>
      <sheetName val="TNGHIEM_222"/>
      <sheetName val="VCDD_DZ_222"/>
      <sheetName val="Chlech_-222"/>
      <sheetName val="TB_dz2"/>
      <sheetName val="DG_vat_tu2"/>
      <sheetName val="vc_vat_tu_CHUNG_2"/>
      <sheetName val="DG_362"/>
      <sheetName val="PQ_tuyen2"/>
      <sheetName val="Trung_chuyen2"/>
      <sheetName val="DGCLVC_672"/>
      <sheetName val="T_T_CL_VC_DZ_222"/>
      <sheetName val="LP_cap_dat2"/>
      <sheetName val="DM_672"/>
      <sheetName val="chi_tiet_dz_22_kv2"/>
      <sheetName val="VC_dd_TBA2"/>
      <sheetName val="DM_852"/>
      <sheetName val="DM_662"/>
      <sheetName val="1600_kVA2"/>
      <sheetName val="chi_tiet_TBA2"/>
      <sheetName val="TH_TBA2"/>
      <sheetName val="Bia_TBA2"/>
      <sheetName val="TONG_KE_DZ_352"/>
      <sheetName val="TH_VT222"/>
      <sheetName val="gia_vt,nc,may3"/>
      <sheetName val="gia_vt_nc_may3"/>
      <sheetName val="Tong_hop_theo_KV3"/>
      <sheetName val="TH_CT3"/>
      <sheetName val="KS_P3"/>
      <sheetName val="SL_dau_tien3"/>
      <sheetName val="Bia_353"/>
      <sheetName val="TH_dz_223"/>
      <sheetName val="vt_223"/>
      <sheetName val="TNGHIEM_223"/>
      <sheetName val="VCDD_DZ_223"/>
      <sheetName val="Chlech_-223"/>
      <sheetName val="TB_dz3"/>
      <sheetName val="DG_vat_tu3"/>
      <sheetName val="vc_vat_tu_CHUNG_3"/>
      <sheetName val="DG_363"/>
      <sheetName val="PQ_tuyen3"/>
      <sheetName val="Trung_chuyen3"/>
      <sheetName val="DGCLVC_673"/>
      <sheetName val="T_T_CL_VC_DZ_223"/>
      <sheetName val="LP_cap_dat3"/>
      <sheetName val="DM_673"/>
      <sheetName val="chi_tiet_dz_22_kv3"/>
      <sheetName val="VC_dd_TBA3"/>
      <sheetName val="DM_853"/>
      <sheetName val="DM_663"/>
      <sheetName val="1600_kVA3"/>
      <sheetName val="chi_tiet_TBA3"/>
      <sheetName val="TH_TBA3"/>
      <sheetName val="Bia_TBA3"/>
      <sheetName val="TONG_KE_DZ_353"/>
      <sheetName val="TH_VT223"/>
      <sheetName val="gia_vt,nc,may4"/>
      <sheetName val="gia_vt_nc_may4"/>
      <sheetName val="Tong_hop_theo_KV4"/>
      <sheetName val="TH_CT4"/>
      <sheetName val="KS_P4"/>
      <sheetName val="SL_dau_tien4"/>
      <sheetName val="Bia_354"/>
      <sheetName val="TH_dz_224"/>
      <sheetName val="vt_224"/>
      <sheetName val="TNGHIEM_224"/>
      <sheetName val="VCDD_DZ_224"/>
      <sheetName val="Chlech_-224"/>
      <sheetName val="TB_dz4"/>
      <sheetName val="DG_vat_tu4"/>
      <sheetName val="vc_vat_tu_CHUNG_4"/>
      <sheetName val="DG_364"/>
      <sheetName val="PQ_tuyen4"/>
      <sheetName val="Trung_chuyen4"/>
      <sheetName val="DGCLVC_674"/>
      <sheetName val="T_T_CL_VC_DZ_224"/>
      <sheetName val="LP_cap_dat4"/>
      <sheetName val="DM_674"/>
      <sheetName val="chi_tiet_dz_22_kv4"/>
      <sheetName val="VC_dd_TBA4"/>
      <sheetName val="DM_854"/>
      <sheetName val="DM_664"/>
      <sheetName val="1600_kVA4"/>
      <sheetName val="chi_tiet_TBA4"/>
      <sheetName val="TH_TBA4"/>
      <sheetName val="Bia_TBA4"/>
      <sheetName val="TONG_KE_DZ_354"/>
      <sheetName val="TH_VT224"/>
      <sheetName val="gia_vt,nc,may8"/>
      <sheetName val="gia_vt_nc_may8"/>
      <sheetName val="Tong_hop_theo_KV8"/>
      <sheetName val="TH_CT8"/>
      <sheetName val="KS_P8"/>
      <sheetName val="SL_dau_tien8"/>
      <sheetName val="Bia_358"/>
      <sheetName val="TH_dz_228"/>
      <sheetName val="vt_228"/>
      <sheetName val="TNGHIEM_228"/>
      <sheetName val="VCDD_DZ_228"/>
      <sheetName val="Chlech_-228"/>
      <sheetName val="TB_dz8"/>
      <sheetName val="DG_vat_tu8"/>
      <sheetName val="vc_vat_tu_CHUNG_8"/>
      <sheetName val="DG_368"/>
      <sheetName val="PQ_tuyen8"/>
      <sheetName val="Trung_chuyen8"/>
      <sheetName val="DGCLVC_678"/>
      <sheetName val="T_T_CL_VC_DZ_228"/>
      <sheetName val="LP_cap_dat8"/>
      <sheetName val="DM_678"/>
      <sheetName val="chi_tiet_dz_22_kv8"/>
      <sheetName val="VC_dd_TBA8"/>
      <sheetName val="DM_858"/>
      <sheetName val="DM_668"/>
      <sheetName val="1600_kVA8"/>
      <sheetName val="chi_tiet_TBA8"/>
      <sheetName val="TH_TBA8"/>
      <sheetName val="Bia_TBA8"/>
      <sheetName val="TONG_KE_DZ_358"/>
      <sheetName val="TH_VT228"/>
      <sheetName val="gia_vt,nc,may5"/>
      <sheetName val="gia_vt_nc_may5"/>
      <sheetName val="Tong_hop_theo_KV5"/>
      <sheetName val="TH_CT5"/>
      <sheetName val="KS_P5"/>
      <sheetName val="SL_dau_tien5"/>
      <sheetName val="Bia_355"/>
      <sheetName val="TH_dz_225"/>
      <sheetName val="vt_225"/>
      <sheetName val="TNGHIEM_225"/>
      <sheetName val="VCDD_DZ_225"/>
      <sheetName val="Chlech_-225"/>
      <sheetName val="TB_dz5"/>
      <sheetName val="DG_vat_tu5"/>
      <sheetName val="vc_vat_tu_CHUNG_5"/>
      <sheetName val="DG_365"/>
      <sheetName val="PQ_tuyen5"/>
      <sheetName val="Trung_chuyen5"/>
      <sheetName val="DGCLVC_675"/>
      <sheetName val="T_T_CL_VC_DZ_225"/>
      <sheetName val="LP_cap_dat5"/>
      <sheetName val="DM_675"/>
      <sheetName val="chi_tiet_dz_22_kv5"/>
      <sheetName val="VC_dd_TBA5"/>
      <sheetName val="DM_855"/>
      <sheetName val="DM_665"/>
      <sheetName val="1600_kVA5"/>
      <sheetName val="chi_tiet_TBA5"/>
      <sheetName val="TH_TBA5"/>
      <sheetName val="Bia_TBA5"/>
      <sheetName val="TONG_KE_DZ_355"/>
      <sheetName val="TH_VT225"/>
      <sheetName val="gia_vt,nc,may6"/>
      <sheetName val="gia_vt_nc_may6"/>
      <sheetName val="Tong_hop_theo_KV6"/>
      <sheetName val="TH_CT6"/>
      <sheetName val="KS_P6"/>
      <sheetName val="SL_dau_tien6"/>
      <sheetName val="Bia_356"/>
      <sheetName val="TH_dz_226"/>
      <sheetName val="vt_226"/>
      <sheetName val="TNGHIEM_226"/>
      <sheetName val="VCDD_DZ_226"/>
      <sheetName val="Chlech_-226"/>
      <sheetName val="TB_dz6"/>
      <sheetName val="DG_vat_tu6"/>
      <sheetName val="vc_vat_tu_CHUNG_6"/>
      <sheetName val="DG_366"/>
      <sheetName val="PQ_tuyen6"/>
      <sheetName val="Trung_chuyen6"/>
      <sheetName val="DGCLVC_676"/>
      <sheetName val="T_T_CL_VC_DZ_226"/>
      <sheetName val="LP_cap_dat6"/>
      <sheetName val="DM_676"/>
      <sheetName val="chi_tiet_dz_22_kv6"/>
      <sheetName val="VC_dd_TBA6"/>
      <sheetName val="DM_856"/>
      <sheetName val="DM_666"/>
      <sheetName val="1600_kVA6"/>
      <sheetName val="chi_tiet_TBA6"/>
      <sheetName val="TH_TBA6"/>
      <sheetName val="Bia_TBA6"/>
      <sheetName val="TONG_KE_DZ_356"/>
      <sheetName val="TH_VT226"/>
      <sheetName val="gia_vt,nc,may7"/>
      <sheetName val="gia_vt_nc_may7"/>
      <sheetName val="Tong_hop_theo_KV7"/>
      <sheetName val="TH_CT7"/>
      <sheetName val="KS_P7"/>
      <sheetName val="SL_dau_tien7"/>
      <sheetName val="Bia_357"/>
      <sheetName val="TH_dz_227"/>
      <sheetName val="vt_227"/>
      <sheetName val="TNGHIEM_227"/>
      <sheetName val="VCDD_DZ_227"/>
      <sheetName val="Chlech_-227"/>
      <sheetName val="TB_dz7"/>
      <sheetName val="DG_vat_tu7"/>
      <sheetName val="vc_vat_tu_CHUNG_7"/>
      <sheetName val="DG_367"/>
      <sheetName val="PQ_tuyen7"/>
      <sheetName val="Trung_chuyen7"/>
      <sheetName val="DGCLVC_677"/>
      <sheetName val="T_T_CL_VC_DZ_227"/>
      <sheetName val="LP_cap_dat7"/>
      <sheetName val="DM_677"/>
      <sheetName val="chi_tiet_dz_22_kv7"/>
      <sheetName val="VC_dd_TBA7"/>
      <sheetName val="DM_857"/>
      <sheetName val="DM_667"/>
      <sheetName val="1600_kVA7"/>
      <sheetName val="chi_tiet_TBA7"/>
      <sheetName val="TH_TBA7"/>
      <sheetName val="Bia_TBA7"/>
      <sheetName val="TONG_KE_DZ_357"/>
      <sheetName val="TH_VT227"/>
      <sheetName val="gia_vt,nc,may9"/>
      <sheetName val="gia_vt_nc_may9"/>
      <sheetName val="Tong_hop_theo_KV9"/>
      <sheetName val="TH_CT9"/>
      <sheetName val="KS_P9"/>
      <sheetName val="SL_dau_tien9"/>
      <sheetName val="Bia_359"/>
      <sheetName val="TH_dz_229"/>
      <sheetName val="vt_229"/>
      <sheetName val="TNGHIEM_229"/>
      <sheetName val="VCDD_DZ_229"/>
      <sheetName val="Chlech_-229"/>
      <sheetName val="TB_dz9"/>
      <sheetName val="DG_vat_tu9"/>
      <sheetName val="vc_vat_tu_CHUNG_9"/>
      <sheetName val="DG_369"/>
      <sheetName val="PQ_tuyen9"/>
      <sheetName val="Trung_chuyen9"/>
      <sheetName val="DGCLVC_679"/>
      <sheetName val="T_T_CL_VC_DZ_229"/>
      <sheetName val="LP_cap_dat9"/>
      <sheetName val="DM_679"/>
      <sheetName val="chi_tiet_dz_22_kv9"/>
      <sheetName val="VC_dd_TBA9"/>
      <sheetName val="DM_859"/>
      <sheetName val="DM_669"/>
      <sheetName val="1600_kVA9"/>
      <sheetName val="chi_tiet_TBA9"/>
      <sheetName val="TH_TBA9"/>
      <sheetName val="Bia_TBA9"/>
      <sheetName val="TONG_KE_DZ_359"/>
      <sheetName val="TH_VT229"/>
      <sheetName val="gia_vt,nc,may10"/>
      <sheetName val="gia_vt_nc_may10"/>
      <sheetName val="Tong_hop_theo_KV10"/>
      <sheetName val="TH_CT10"/>
      <sheetName val="KS_P10"/>
      <sheetName val="SL_dau_tien10"/>
      <sheetName val="Bia_3510"/>
      <sheetName val="TH_dz_2210"/>
      <sheetName val="vt_2210"/>
      <sheetName val="TNGHIEM_2210"/>
      <sheetName val="VCDD_DZ_2210"/>
      <sheetName val="Chlech_-2210"/>
      <sheetName val="TB_dz10"/>
      <sheetName val="DG_vat_tu10"/>
      <sheetName val="vc_vat_tu_CHUNG_10"/>
      <sheetName val="DG_3610"/>
      <sheetName val="PQ_tuyen10"/>
      <sheetName val="Trung_chuyen10"/>
      <sheetName val="DGCLVC_6710"/>
      <sheetName val="T_T_CL_VC_DZ_2210"/>
      <sheetName val="LP_cap_dat10"/>
      <sheetName val="DM_6710"/>
      <sheetName val="chi_tiet_dz_22_kv10"/>
      <sheetName val="VC_dd_TBA10"/>
      <sheetName val="DM_8510"/>
      <sheetName val="DM_6610"/>
      <sheetName val="1600_kVA10"/>
      <sheetName val="chi_tiet_TBA10"/>
      <sheetName val="TH_TBA10"/>
      <sheetName val="Bia_TBA10"/>
      <sheetName val="TONG_KE_DZ_3510"/>
      <sheetName val="TH_VT2210"/>
      <sheetName val="gia_vt,nc,may11"/>
      <sheetName val="gia_vt_nc_may11"/>
      <sheetName val="Tong_hop_theo_KV11"/>
      <sheetName val="TH_CT11"/>
      <sheetName val="KS_P11"/>
      <sheetName val="SL_dau_tien11"/>
      <sheetName val="Bia_3511"/>
      <sheetName val="TH_dz_2211"/>
      <sheetName val="vt_2211"/>
      <sheetName val="TNGHIEM_2211"/>
      <sheetName val="VCDD_DZ_2211"/>
      <sheetName val="Chlech_-2211"/>
      <sheetName val="TB_dz11"/>
      <sheetName val="DG_vat_tu11"/>
      <sheetName val="vc_vat_tu_CHUNG_11"/>
      <sheetName val="DG_3611"/>
      <sheetName val="PQ_tuyen11"/>
      <sheetName val="Trung_chuyen11"/>
      <sheetName val="DGCLVC_6711"/>
      <sheetName val="T_T_CL_VC_DZ_2211"/>
      <sheetName val="LP_cap_dat11"/>
      <sheetName val="DM_6711"/>
      <sheetName val="chi_tiet_dz_22_kv11"/>
      <sheetName val="VC_dd_TBA11"/>
      <sheetName val="DM_8511"/>
      <sheetName val="DM_6611"/>
      <sheetName val="1600_kVA11"/>
      <sheetName val="chi_tiet_TBA11"/>
      <sheetName val="TH_TBA11"/>
      <sheetName val="Bia_TBA11"/>
      <sheetName val="TONG_KE_DZ_3511"/>
      <sheetName val="TH_VT2211"/>
      <sheetName val="Source_NVSDV"/>
      <sheetName val="Source_TAICHINH"/>
      <sheetName val="Giao KH2011 - SBR"/>
      <sheetName val="gia_vt,nc,may12"/>
      <sheetName val="gia_vt_nc_may12"/>
      <sheetName val="Tong_hop_theo_KV12"/>
      <sheetName val="TH_CT12"/>
      <sheetName val="KS_P12"/>
      <sheetName val="SL_dau_tien12"/>
      <sheetName val="Bia_3512"/>
      <sheetName val="TH_dz_2212"/>
      <sheetName val="vt_2212"/>
      <sheetName val="TNGHIEM_2212"/>
      <sheetName val="VCDD_DZ_2212"/>
      <sheetName val="Chlech_-2212"/>
      <sheetName val="TB_dz12"/>
      <sheetName val="DG_vat_tu12"/>
      <sheetName val="vc_vat_tu_CHUNG_12"/>
      <sheetName val="DG_3612"/>
      <sheetName val="PQ_tuyen12"/>
      <sheetName val="Trung_chuyen12"/>
      <sheetName val="DGCLVC_6712"/>
      <sheetName val="T_T_CL_VC_DZ_2212"/>
      <sheetName val="LP_cap_dat12"/>
      <sheetName val="DM_6712"/>
      <sheetName val="chi_tiet_dz_22_kv12"/>
      <sheetName val="VC_dd_TBA12"/>
      <sheetName val="DM_8512"/>
      <sheetName val="DM_6612"/>
      <sheetName val="1600_kVA12"/>
      <sheetName val="chi_tiet_TBA12"/>
      <sheetName val="TH_TBA12"/>
      <sheetName val="Bia_TBA12"/>
      <sheetName val="TONG_KE_DZ_3512"/>
      <sheetName val="TH_VT2212"/>
      <sheetName val="Giao_KH2011_-_SBR"/>
      <sheetName val="Data"/>
      <sheetName val="TK_PB"/>
      <sheetName val="00 _ TH Ke hoach 2007"/>
      <sheetName val="DONVI"/>
      <sheetName val="Doanh thu"/>
      <sheetName val="KH-PB"/>
      <sheetName val="Luong"/>
      <sheetName val="So nhan su"/>
      <sheetName val="PHONG-XDCB"/>
      <sheetName val="12_ChitietDV"/>
      <sheetName val="Bang khoi luong"/>
      <sheetName val="TH Kinh phi"/>
      <sheetName val="DM Chi phi"/>
      <sheetName val="Chart1"/>
      <sheetName val="Doanhthu-12-02"/>
      <sheetName val="Doanhthu-11-02"/>
      <sheetName val="Doanhthu-10-02"/>
      <sheetName val="Doanhthu-09-02"/>
      <sheetName val="Doanhthu-08-2002"/>
      <sheetName val="docket"/>
      <sheetName val="Jun"/>
      <sheetName val="00000000"/>
    </sheetNames>
    <sheetDataSet>
      <sheetData sheetId="0">
        <row r="7">
          <cell r="B7" t="str">
            <v>A dao</v>
          </cell>
        </row>
      </sheetData>
      <sheetData sheetId="1" refreshError="1"/>
      <sheetData sheetId="2" refreshError="1"/>
      <sheetData sheetId="3" refreshError="1"/>
      <sheetData sheetId="4">
        <row r="7">
          <cell r="B7" t="str">
            <v>A dao</v>
          </cell>
        </row>
      </sheetData>
      <sheetData sheetId="5">
        <row r="7">
          <cell r="B7" t="str">
            <v>A dao</v>
          </cell>
        </row>
      </sheetData>
      <sheetData sheetId="6">
        <row r="7">
          <cell r="B7" t="str">
            <v>A dao</v>
          </cell>
        </row>
      </sheetData>
      <sheetData sheetId="7">
        <row r="7">
          <cell r="B7" t="str">
            <v>A dao</v>
          </cell>
        </row>
      </sheetData>
      <sheetData sheetId="8">
        <row r="7">
          <cell r="B7" t="str">
            <v>A dao</v>
          </cell>
        </row>
      </sheetData>
      <sheetData sheetId="9">
        <row r="7">
          <cell r="B7" t="str">
            <v>A dao</v>
          </cell>
        </row>
      </sheetData>
      <sheetData sheetId="10">
        <row r="7">
          <cell r="B7" t="str">
            <v>A dao</v>
          </cell>
        </row>
      </sheetData>
      <sheetData sheetId="11">
        <row r="7">
          <cell r="B7" t="str">
            <v>A dao</v>
          </cell>
        </row>
      </sheetData>
      <sheetData sheetId="12">
        <row r="7">
          <cell r="B7" t="str">
            <v>A dao</v>
          </cell>
        </row>
      </sheetData>
      <sheetData sheetId="13">
        <row r="7">
          <cell r="B7" t="str">
            <v>A dao</v>
          </cell>
        </row>
      </sheetData>
      <sheetData sheetId="14">
        <row r="7">
          <cell r="B7" t="str">
            <v>A dao</v>
          </cell>
        </row>
      </sheetData>
      <sheetData sheetId="15">
        <row r="7">
          <cell r="B7" t="str">
            <v>A dao</v>
          </cell>
        </row>
      </sheetData>
      <sheetData sheetId="16">
        <row r="7">
          <cell r="B7" t="str">
            <v>A dao</v>
          </cell>
        </row>
      </sheetData>
      <sheetData sheetId="17">
        <row r="7">
          <cell r="B7" t="str">
            <v>A dao</v>
          </cell>
        </row>
      </sheetData>
      <sheetData sheetId="18">
        <row r="7">
          <cell r="B7" t="str">
            <v>A dao</v>
          </cell>
        </row>
      </sheetData>
      <sheetData sheetId="19">
        <row r="7">
          <cell r="B7" t="str">
            <v>A dao</v>
          </cell>
        </row>
      </sheetData>
      <sheetData sheetId="20">
        <row r="7">
          <cell r="B7" t="str">
            <v>A dao</v>
          </cell>
        </row>
      </sheetData>
      <sheetData sheetId="21">
        <row r="7">
          <cell r="B7" t="str">
            <v>A dao</v>
          </cell>
        </row>
      </sheetData>
      <sheetData sheetId="22">
        <row r="7">
          <cell r="B7" t="str">
            <v>A dao</v>
          </cell>
        </row>
      </sheetData>
      <sheetData sheetId="23">
        <row r="7">
          <cell r="B7" t="str">
            <v>A dao</v>
          </cell>
        </row>
      </sheetData>
      <sheetData sheetId="24">
        <row r="7">
          <cell r="B7" t="str">
            <v>A dao</v>
          </cell>
        </row>
      </sheetData>
      <sheetData sheetId="25">
        <row r="7">
          <cell r="B7" t="str">
            <v>A dao</v>
          </cell>
        </row>
      </sheetData>
      <sheetData sheetId="26">
        <row r="7">
          <cell r="B7" t="str">
            <v>A dao</v>
          </cell>
        </row>
      </sheetData>
      <sheetData sheetId="27">
        <row r="7">
          <cell r="B7" t="str">
            <v>A dao</v>
          </cell>
        </row>
      </sheetData>
      <sheetData sheetId="28">
        <row r="7">
          <cell r="B7" t="str">
            <v>A dao</v>
          </cell>
        </row>
      </sheetData>
      <sheetData sheetId="29" refreshError="1"/>
      <sheetData sheetId="30">
        <row r="7">
          <cell r="B7" t="str">
            <v>A dao</v>
          </cell>
        </row>
      </sheetData>
      <sheetData sheetId="31">
        <row r="7">
          <cell r="B7" t="str">
            <v>A dao</v>
          </cell>
        </row>
      </sheetData>
      <sheetData sheetId="32">
        <row r="7">
          <cell r="B7" t="str">
            <v>A dao</v>
          </cell>
        </row>
      </sheetData>
      <sheetData sheetId="33">
        <row r="7">
          <cell r="B7" t="str">
            <v>A dao</v>
          </cell>
        </row>
      </sheetData>
      <sheetData sheetId="34">
        <row r="7">
          <cell r="B7" t="str">
            <v>A dao</v>
          </cell>
        </row>
      </sheetData>
      <sheetData sheetId="35">
        <row r="7">
          <cell r="B7" t="str">
            <v>A dao</v>
          </cell>
        </row>
      </sheetData>
      <sheetData sheetId="36">
        <row r="7">
          <cell r="B7" t="str">
            <v>A dao</v>
          </cell>
        </row>
      </sheetData>
      <sheetData sheetId="37">
        <row r="7">
          <cell r="B7" t="str">
            <v>A dao</v>
          </cell>
        </row>
      </sheetData>
      <sheetData sheetId="38">
        <row r="7">
          <cell r="B7" t="str">
            <v>A dao</v>
          </cell>
        </row>
      </sheetData>
      <sheetData sheetId="39">
        <row r="7">
          <cell r="B7" t="str">
            <v>A dao</v>
          </cell>
        </row>
      </sheetData>
      <sheetData sheetId="40">
        <row r="7">
          <cell r="B7" t="str">
            <v>A dao</v>
          </cell>
        </row>
      </sheetData>
      <sheetData sheetId="41">
        <row r="7">
          <cell r="B7" t="str">
            <v>A dao</v>
          </cell>
        </row>
      </sheetData>
      <sheetData sheetId="42">
        <row r="7">
          <cell r="B7" t="str">
            <v>A dao</v>
          </cell>
        </row>
      </sheetData>
      <sheetData sheetId="43">
        <row r="7">
          <cell r="B7" t="str">
            <v>A dao</v>
          </cell>
        </row>
      </sheetData>
      <sheetData sheetId="44" refreshError="1"/>
      <sheetData sheetId="45">
        <row r="7">
          <cell r="B7" t="str">
            <v>A dao</v>
          </cell>
        </row>
      </sheetData>
      <sheetData sheetId="46">
        <row r="7">
          <cell r="B7" t="str">
            <v>A dao</v>
          </cell>
        </row>
      </sheetData>
      <sheetData sheetId="47">
        <row r="7">
          <cell r="B7" t="str">
            <v>A dao</v>
          </cell>
        </row>
      </sheetData>
      <sheetData sheetId="48">
        <row r="7">
          <cell r="B7" t="str">
            <v>A dao</v>
          </cell>
        </row>
      </sheetData>
      <sheetData sheetId="49">
        <row r="7">
          <cell r="B7" t="str">
            <v>A dao</v>
          </cell>
        </row>
      </sheetData>
      <sheetData sheetId="50">
        <row r="7">
          <cell r="B7" t="str">
            <v>A dao</v>
          </cell>
        </row>
      </sheetData>
      <sheetData sheetId="51">
        <row r="7">
          <cell r="B7" t="str">
            <v>A dao</v>
          </cell>
        </row>
      </sheetData>
      <sheetData sheetId="52">
        <row r="7">
          <cell r="B7" t="str">
            <v>A dao</v>
          </cell>
        </row>
      </sheetData>
      <sheetData sheetId="53">
        <row r="7">
          <cell r="B7" t="str">
            <v>A dao</v>
          </cell>
        </row>
      </sheetData>
      <sheetData sheetId="54">
        <row r="7">
          <cell r="B7" t="str">
            <v>A dao</v>
          </cell>
        </row>
      </sheetData>
      <sheetData sheetId="55">
        <row r="7">
          <cell r="B7" t="str">
            <v>A dao</v>
          </cell>
        </row>
      </sheetData>
      <sheetData sheetId="56">
        <row r="7">
          <cell r="B7" t="str">
            <v>A dao</v>
          </cell>
        </row>
      </sheetData>
      <sheetData sheetId="57">
        <row r="7">
          <cell r="B7" t="str">
            <v>A dao</v>
          </cell>
        </row>
      </sheetData>
      <sheetData sheetId="58">
        <row r="7">
          <cell r="B7" t="str">
            <v>A dao</v>
          </cell>
        </row>
      </sheetData>
      <sheetData sheetId="59">
        <row r="7">
          <cell r="B7" t="str">
            <v>A dao</v>
          </cell>
        </row>
      </sheetData>
      <sheetData sheetId="60">
        <row r="7">
          <cell r="B7" t="str">
            <v>A dao</v>
          </cell>
        </row>
      </sheetData>
      <sheetData sheetId="61">
        <row r="7">
          <cell r="B7" t="str">
            <v>A dao</v>
          </cell>
        </row>
      </sheetData>
      <sheetData sheetId="62">
        <row r="7">
          <cell r="B7" t="str">
            <v>A dao</v>
          </cell>
        </row>
      </sheetData>
      <sheetData sheetId="63">
        <row r="7">
          <cell r="B7" t="str">
            <v>A dao</v>
          </cell>
        </row>
      </sheetData>
      <sheetData sheetId="64">
        <row r="7">
          <cell r="B7" t="str">
            <v>A dao</v>
          </cell>
        </row>
      </sheetData>
      <sheetData sheetId="65">
        <row r="7">
          <cell r="B7" t="str">
            <v>A dao</v>
          </cell>
        </row>
      </sheetData>
      <sheetData sheetId="66">
        <row r="7">
          <cell r="B7" t="str">
            <v>A dao</v>
          </cell>
        </row>
      </sheetData>
      <sheetData sheetId="67">
        <row r="7">
          <cell r="B7" t="str">
            <v>A dao</v>
          </cell>
        </row>
      </sheetData>
      <sheetData sheetId="68">
        <row r="7">
          <cell r="B7" t="str">
            <v>A dao</v>
          </cell>
        </row>
      </sheetData>
      <sheetData sheetId="69">
        <row r="7">
          <cell r="B7" t="str">
            <v>A dao</v>
          </cell>
        </row>
      </sheetData>
      <sheetData sheetId="70">
        <row r="7">
          <cell r="B7" t="str">
            <v>A dao</v>
          </cell>
        </row>
      </sheetData>
      <sheetData sheetId="71">
        <row r="7">
          <cell r="B7" t="str">
            <v>A dao</v>
          </cell>
        </row>
      </sheetData>
      <sheetData sheetId="72">
        <row r="7">
          <cell r="B7" t="str">
            <v>A dao</v>
          </cell>
        </row>
      </sheetData>
      <sheetData sheetId="73">
        <row r="7">
          <cell r="B7" t="str">
            <v>A dao</v>
          </cell>
        </row>
      </sheetData>
      <sheetData sheetId="74">
        <row r="7">
          <cell r="B7" t="str">
            <v>A dao</v>
          </cell>
        </row>
      </sheetData>
      <sheetData sheetId="75">
        <row r="7">
          <cell r="B7" t="str">
            <v>A dao</v>
          </cell>
        </row>
      </sheetData>
      <sheetData sheetId="76">
        <row r="7">
          <cell r="B7" t="str">
            <v>A dao</v>
          </cell>
        </row>
      </sheetData>
      <sheetData sheetId="77">
        <row r="7">
          <cell r="B7" t="str">
            <v>A dao</v>
          </cell>
        </row>
      </sheetData>
      <sheetData sheetId="78">
        <row r="7">
          <cell r="B7" t="str">
            <v>A dao</v>
          </cell>
        </row>
      </sheetData>
      <sheetData sheetId="79">
        <row r="7">
          <cell r="B7" t="str">
            <v>A dao</v>
          </cell>
        </row>
      </sheetData>
      <sheetData sheetId="80">
        <row r="7">
          <cell r="B7" t="str">
            <v>A dao</v>
          </cell>
        </row>
      </sheetData>
      <sheetData sheetId="81">
        <row r="7">
          <cell r="B7" t="str">
            <v>A dao</v>
          </cell>
        </row>
      </sheetData>
      <sheetData sheetId="82">
        <row r="7">
          <cell r="B7" t="str">
            <v>A dao</v>
          </cell>
        </row>
      </sheetData>
      <sheetData sheetId="83">
        <row r="7">
          <cell r="B7" t="str">
            <v>A dao</v>
          </cell>
        </row>
      </sheetData>
      <sheetData sheetId="84">
        <row r="7">
          <cell r="B7" t="str">
            <v>A dao</v>
          </cell>
        </row>
      </sheetData>
      <sheetData sheetId="85">
        <row r="7">
          <cell r="B7" t="str">
            <v>A dao</v>
          </cell>
        </row>
      </sheetData>
      <sheetData sheetId="86">
        <row r="7">
          <cell r="B7" t="str">
            <v>A dao</v>
          </cell>
        </row>
      </sheetData>
      <sheetData sheetId="87">
        <row r="7">
          <cell r="B7" t="str">
            <v>A dao</v>
          </cell>
        </row>
      </sheetData>
      <sheetData sheetId="88">
        <row r="7">
          <cell r="B7" t="str">
            <v>A dao</v>
          </cell>
        </row>
      </sheetData>
      <sheetData sheetId="89">
        <row r="7">
          <cell r="B7" t="str">
            <v>A dao</v>
          </cell>
        </row>
      </sheetData>
      <sheetData sheetId="90">
        <row r="7">
          <cell r="B7" t="str">
            <v>A dao</v>
          </cell>
        </row>
      </sheetData>
      <sheetData sheetId="91">
        <row r="7">
          <cell r="B7" t="str">
            <v>A dao</v>
          </cell>
        </row>
      </sheetData>
      <sheetData sheetId="92">
        <row r="7">
          <cell r="B7" t="str">
            <v>A dao</v>
          </cell>
        </row>
      </sheetData>
      <sheetData sheetId="93">
        <row r="7">
          <cell r="B7" t="str">
            <v>A dao</v>
          </cell>
        </row>
      </sheetData>
      <sheetData sheetId="94">
        <row r="7">
          <cell r="B7" t="str">
            <v>A dao</v>
          </cell>
        </row>
      </sheetData>
      <sheetData sheetId="95">
        <row r="7">
          <cell r="B7" t="str">
            <v>A dao</v>
          </cell>
        </row>
      </sheetData>
      <sheetData sheetId="96">
        <row r="7">
          <cell r="B7" t="str">
            <v>A dao</v>
          </cell>
        </row>
      </sheetData>
      <sheetData sheetId="97">
        <row r="7">
          <cell r="B7" t="str">
            <v>A dao</v>
          </cell>
        </row>
      </sheetData>
      <sheetData sheetId="98">
        <row r="7">
          <cell r="B7" t="str">
            <v>A dao</v>
          </cell>
        </row>
      </sheetData>
      <sheetData sheetId="99">
        <row r="7">
          <cell r="B7" t="str">
            <v>A dao</v>
          </cell>
        </row>
      </sheetData>
      <sheetData sheetId="100">
        <row r="7">
          <cell r="B7" t="str">
            <v>A dao</v>
          </cell>
        </row>
      </sheetData>
      <sheetData sheetId="101">
        <row r="7">
          <cell r="B7" t="str">
            <v>A dao</v>
          </cell>
        </row>
      </sheetData>
      <sheetData sheetId="102">
        <row r="7">
          <cell r="B7" t="str">
            <v>A dao</v>
          </cell>
        </row>
      </sheetData>
      <sheetData sheetId="103">
        <row r="7">
          <cell r="B7" t="str">
            <v>A dao</v>
          </cell>
        </row>
      </sheetData>
      <sheetData sheetId="104">
        <row r="7">
          <cell r="B7" t="str">
            <v>A dao</v>
          </cell>
        </row>
      </sheetData>
      <sheetData sheetId="105">
        <row r="7">
          <cell r="B7" t="str">
            <v>A dao</v>
          </cell>
        </row>
      </sheetData>
      <sheetData sheetId="106">
        <row r="7">
          <cell r="B7" t="str">
            <v>A dao</v>
          </cell>
        </row>
      </sheetData>
      <sheetData sheetId="107">
        <row r="7">
          <cell r="B7" t="str">
            <v>A dao</v>
          </cell>
        </row>
      </sheetData>
      <sheetData sheetId="108">
        <row r="7">
          <cell r="B7" t="str">
            <v>A dao</v>
          </cell>
        </row>
      </sheetData>
      <sheetData sheetId="109">
        <row r="7">
          <cell r="B7" t="str">
            <v>A dao</v>
          </cell>
        </row>
      </sheetData>
      <sheetData sheetId="110">
        <row r="7">
          <cell r="B7" t="str">
            <v>A dao</v>
          </cell>
        </row>
      </sheetData>
      <sheetData sheetId="111">
        <row r="7">
          <cell r="B7" t="str">
            <v>A dao</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ow r="7">
          <cell r="B7" t="str">
            <v>A dao</v>
          </cell>
        </row>
      </sheetData>
      <sheetData sheetId="139">
        <row r="7">
          <cell r="B7" t="str">
            <v>A dao</v>
          </cell>
        </row>
      </sheetData>
      <sheetData sheetId="140">
        <row r="7">
          <cell r="B7" t="str">
            <v>A dao</v>
          </cell>
        </row>
      </sheetData>
      <sheetData sheetId="141">
        <row r="7">
          <cell r="B7" t="str">
            <v>A dao</v>
          </cell>
        </row>
      </sheetData>
      <sheetData sheetId="142">
        <row r="7">
          <cell r="B7" t="str">
            <v>A dao</v>
          </cell>
        </row>
      </sheetData>
      <sheetData sheetId="143">
        <row r="7">
          <cell r="B7" t="str">
            <v>A dao</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ow r="7">
          <cell r="B7" t="str">
            <v>A dao</v>
          </cell>
        </row>
      </sheetData>
      <sheetData sheetId="171">
        <row r="7">
          <cell r="B7" t="str">
            <v>A dao</v>
          </cell>
        </row>
      </sheetData>
      <sheetData sheetId="172">
        <row r="7">
          <cell r="B7" t="str">
            <v>A dao</v>
          </cell>
        </row>
      </sheetData>
      <sheetData sheetId="173">
        <row r="7">
          <cell r="B7" t="str">
            <v>A dao</v>
          </cell>
        </row>
      </sheetData>
      <sheetData sheetId="174">
        <row r="7">
          <cell r="B7" t="str">
            <v>A dao</v>
          </cell>
        </row>
      </sheetData>
      <sheetData sheetId="175">
        <row r="7">
          <cell r="B7" t="str">
            <v>A dao</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ow r="7">
          <cell r="B7" t="str">
            <v>A dao</v>
          </cell>
        </row>
      </sheetData>
      <sheetData sheetId="202"/>
      <sheetData sheetId="203"/>
      <sheetData sheetId="204">
        <row r="7">
          <cell r="B7" t="str">
            <v>A dao</v>
          </cell>
        </row>
      </sheetData>
      <sheetData sheetId="205">
        <row r="7">
          <cell r="B7" t="str">
            <v>A dao</v>
          </cell>
        </row>
      </sheetData>
      <sheetData sheetId="206">
        <row r="7">
          <cell r="B7" t="str">
            <v>A dao</v>
          </cell>
        </row>
      </sheetData>
      <sheetData sheetId="207">
        <row r="7">
          <cell r="B7" t="str">
            <v>A dao</v>
          </cell>
        </row>
      </sheetData>
      <sheetData sheetId="208">
        <row r="7">
          <cell r="B7" t="str">
            <v>A dao</v>
          </cell>
        </row>
      </sheetData>
      <sheetData sheetId="209">
        <row r="7">
          <cell r="B7" t="str">
            <v>A dao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ow r="7">
          <cell r="B7" t="str">
            <v>A dao</v>
          </cell>
        </row>
      </sheetData>
      <sheetData sheetId="228">
        <row r="7">
          <cell r="B7" t="str">
            <v>A dao</v>
          </cell>
        </row>
      </sheetData>
      <sheetData sheetId="229">
        <row r="7">
          <cell r="B7" t="str">
            <v>A dao</v>
          </cell>
        </row>
      </sheetData>
      <sheetData sheetId="230">
        <row r="7">
          <cell r="B7" t="str">
            <v>A dao</v>
          </cell>
        </row>
      </sheetData>
      <sheetData sheetId="231">
        <row r="7">
          <cell r="B7" t="str">
            <v>A dao</v>
          </cell>
        </row>
      </sheetData>
      <sheetData sheetId="232">
        <row r="7">
          <cell r="B7" t="str">
            <v>A dao</v>
          </cell>
        </row>
      </sheetData>
      <sheetData sheetId="233">
        <row r="7">
          <cell r="B7" t="str">
            <v>A dao</v>
          </cell>
        </row>
      </sheetData>
      <sheetData sheetId="234">
        <row r="7">
          <cell r="B7" t="str">
            <v>A dao</v>
          </cell>
        </row>
      </sheetData>
      <sheetData sheetId="235">
        <row r="7">
          <cell r="B7" t="str">
            <v>A dao</v>
          </cell>
        </row>
      </sheetData>
      <sheetData sheetId="236">
        <row r="7">
          <cell r="B7" t="str">
            <v>A dao</v>
          </cell>
        </row>
      </sheetData>
      <sheetData sheetId="237">
        <row r="7">
          <cell r="B7" t="str">
            <v>A dao</v>
          </cell>
        </row>
      </sheetData>
      <sheetData sheetId="238">
        <row r="7">
          <cell r="B7" t="str">
            <v>A dao</v>
          </cell>
        </row>
      </sheetData>
      <sheetData sheetId="239">
        <row r="7">
          <cell r="B7" t="str">
            <v>A dao</v>
          </cell>
        </row>
      </sheetData>
      <sheetData sheetId="240">
        <row r="7">
          <cell r="B7" t="str">
            <v>A dao</v>
          </cell>
        </row>
      </sheetData>
      <sheetData sheetId="241">
        <row r="7">
          <cell r="B7" t="str">
            <v>A dao</v>
          </cell>
        </row>
      </sheetData>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ow r="7">
          <cell r="B7" t="str">
            <v>A dao</v>
          </cell>
        </row>
      </sheetData>
      <sheetData sheetId="260">
        <row r="7">
          <cell r="B7" t="str">
            <v>A dao</v>
          </cell>
        </row>
      </sheetData>
      <sheetData sheetId="261">
        <row r="7">
          <cell r="B7" t="str">
            <v>A dao</v>
          </cell>
        </row>
      </sheetData>
      <sheetData sheetId="262">
        <row r="7">
          <cell r="B7" t="str">
            <v>A dao</v>
          </cell>
        </row>
      </sheetData>
      <sheetData sheetId="263">
        <row r="7">
          <cell r="B7" t="str">
            <v>A dao</v>
          </cell>
        </row>
      </sheetData>
      <sheetData sheetId="264">
        <row r="7">
          <cell r="B7" t="str">
            <v>A dao</v>
          </cell>
        </row>
      </sheetData>
      <sheetData sheetId="265">
        <row r="7">
          <cell r="B7" t="str">
            <v>A dao</v>
          </cell>
        </row>
      </sheetData>
      <sheetData sheetId="266">
        <row r="7">
          <cell r="B7" t="str">
            <v>A dao</v>
          </cell>
        </row>
      </sheetData>
      <sheetData sheetId="267">
        <row r="7">
          <cell r="B7" t="str">
            <v>A dao</v>
          </cell>
        </row>
      </sheetData>
      <sheetData sheetId="268">
        <row r="7">
          <cell r="B7" t="str">
            <v>A dao</v>
          </cell>
        </row>
      </sheetData>
      <sheetData sheetId="269">
        <row r="7">
          <cell r="B7" t="str">
            <v>A dao</v>
          </cell>
        </row>
      </sheetData>
      <sheetData sheetId="270">
        <row r="7">
          <cell r="B7" t="str">
            <v>A dao</v>
          </cell>
        </row>
      </sheetData>
      <sheetData sheetId="271">
        <row r="7">
          <cell r="B7" t="str">
            <v>A dao</v>
          </cell>
        </row>
      </sheetData>
      <sheetData sheetId="272">
        <row r="7">
          <cell r="B7" t="str">
            <v>A dao</v>
          </cell>
        </row>
      </sheetData>
      <sheetData sheetId="273">
        <row r="7">
          <cell r="B7" t="str">
            <v>A dao</v>
          </cell>
        </row>
      </sheetData>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ow r="7">
          <cell r="B7" t="str">
            <v>A dao</v>
          </cell>
        </row>
      </sheetData>
      <sheetData sheetId="292">
        <row r="7">
          <cell r="B7" t="str">
            <v>A dao</v>
          </cell>
        </row>
      </sheetData>
      <sheetData sheetId="293">
        <row r="7">
          <cell r="B7" t="str">
            <v>A dao</v>
          </cell>
        </row>
      </sheetData>
      <sheetData sheetId="294">
        <row r="7">
          <cell r="B7" t="str">
            <v>A dao</v>
          </cell>
        </row>
      </sheetData>
      <sheetData sheetId="295">
        <row r="7">
          <cell r="B7" t="str">
            <v>A dao</v>
          </cell>
        </row>
      </sheetData>
      <sheetData sheetId="296">
        <row r="7">
          <cell r="B7" t="str">
            <v>A dao</v>
          </cell>
        </row>
      </sheetData>
      <sheetData sheetId="297">
        <row r="7">
          <cell r="B7" t="str">
            <v>A dao</v>
          </cell>
        </row>
      </sheetData>
      <sheetData sheetId="298">
        <row r="7">
          <cell r="B7" t="str">
            <v>A dao</v>
          </cell>
        </row>
      </sheetData>
      <sheetData sheetId="299">
        <row r="7">
          <cell r="B7" t="str">
            <v>A dao</v>
          </cell>
        </row>
      </sheetData>
      <sheetData sheetId="300">
        <row r="7">
          <cell r="B7" t="str">
            <v>A dao</v>
          </cell>
        </row>
      </sheetData>
      <sheetData sheetId="301">
        <row r="7">
          <cell r="B7" t="str">
            <v>A dao</v>
          </cell>
        </row>
      </sheetData>
      <sheetData sheetId="302">
        <row r="7">
          <cell r="B7" t="str">
            <v>A dao</v>
          </cell>
        </row>
      </sheetData>
      <sheetData sheetId="303">
        <row r="7">
          <cell r="B7" t="str">
            <v>A dao</v>
          </cell>
        </row>
      </sheetData>
      <sheetData sheetId="304">
        <row r="7">
          <cell r="B7" t="str">
            <v>A dao</v>
          </cell>
        </row>
      </sheetData>
      <sheetData sheetId="305">
        <row r="7">
          <cell r="B7" t="str">
            <v>A dao</v>
          </cell>
        </row>
      </sheetData>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ow r="7">
          <cell r="B7" t="str">
            <v>A dao</v>
          </cell>
        </row>
      </sheetData>
      <sheetData sheetId="324">
        <row r="7">
          <cell r="B7" t="str">
            <v>A dao</v>
          </cell>
        </row>
      </sheetData>
      <sheetData sheetId="325">
        <row r="7">
          <cell r="B7" t="str">
            <v>A dao</v>
          </cell>
        </row>
      </sheetData>
      <sheetData sheetId="326">
        <row r="7">
          <cell r="B7" t="str">
            <v>A dao</v>
          </cell>
        </row>
      </sheetData>
      <sheetData sheetId="327">
        <row r="7">
          <cell r="B7" t="str">
            <v>A dao</v>
          </cell>
        </row>
      </sheetData>
      <sheetData sheetId="328">
        <row r="7">
          <cell r="B7" t="str">
            <v>A dao</v>
          </cell>
        </row>
      </sheetData>
      <sheetData sheetId="329">
        <row r="7">
          <cell r="B7" t="str">
            <v>A dao</v>
          </cell>
        </row>
      </sheetData>
      <sheetData sheetId="330">
        <row r="7">
          <cell r="B7" t="str">
            <v>A dao</v>
          </cell>
        </row>
      </sheetData>
      <sheetData sheetId="331">
        <row r="7">
          <cell r="B7" t="str">
            <v>A dao</v>
          </cell>
        </row>
      </sheetData>
      <sheetData sheetId="332">
        <row r="7">
          <cell r="B7" t="str">
            <v>A dao</v>
          </cell>
        </row>
      </sheetData>
      <sheetData sheetId="333">
        <row r="7">
          <cell r="B7" t="str">
            <v>A dao</v>
          </cell>
        </row>
      </sheetData>
      <sheetData sheetId="334">
        <row r="7">
          <cell r="B7" t="str">
            <v>A dao</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7">
          <cell r="B7" t="str">
            <v>A dao</v>
          </cell>
        </row>
      </sheetData>
      <sheetData sheetId="364"/>
      <sheetData sheetId="365">
        <row r="7">
          <cell r="B7" t="str">
            <v>A dao</v>
          </cell>
        </row>
      </sheetData>
      <sheetData sheetId="366">
        <row r="7">
          <cell r="B7" t="str">
            <v>A dao</v>
          </cell>
        </row>
      </sheetData>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7">
          <cell r="B7" t="str">
            <v>A dao</v>
          </cell>
        </row>
      </sheetData>
      <sheetData sheetId="396"/>
      <sheetData sheetId="397">
        <row r="7">
          <cell r="B7" t="str">
            <v>A dao</v>
          </cell>
        </row>
      </sheetData>
      <sheetData sheetId="398">
        <row r="7">
          <cell r="B7" t="str">
            <v>A dao</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ow r="7">
          <cell r="B7" t="str">
            <v>A dao</v>
          </cell>
        </row>
      </sheetData>
      <sheetData sheetId="428"/>
      <sheetData sheetId="429" refreshError="1"/>
      <sheetData sheetId="430" refreshError="1"/>
      <sheetData sheetId="431" refreshError="1"/>
      <sheetData sheetId="432">
        <row r="7">
          <cell r="B7" t="str">
            <v>A dao</v>
          </cell>
        </row>
      </sheetData>
      <sheetData sheetId="433">
        <row r="7">
          <cell r="B7" t="str">
            <v>A dao</v>
          </cell>
        </row>
      </sheetData>
      <sheetData sheetId="434">
        <row r="7">
          <cell r="B7" t="str">
            <v>A dao</v>
          </cell>
        </row>
      </sheetData>
      <sheetData sheetId="435">
        <row r="7">
          <cell r="B7" t="str">
            <v>A dao</v>
          </cell>
        </row>
      </sheetData>
      <sheetData sheetId="436">
        <row r="7">
          <cell r="B7" t="str">
            <v>A dao</v>
          </cell>
        </row>
      </sheetData>
      <sheetData sheetId="437">
        <row r="7">
          <cell r="B7" t="str">
            <v>A dao</v>
          </cell>
        </row>
      </sheetData>
      <sheetData sheetId="438">
        <row r="7">
          <cell r="B7" t="str">
            <v>A dao</v>
          </cell>
        </row>
      </sheetData>
      <sheetData sheetId="439">
        <row r="7">
          <cell r="B7" t="str">
            <v>A dao</v>
          </cell>
        </row>
      </sheetData>
      <sheetData sheetId="440">
        <row r="7">
          <cell r="B7" t="str">
            <v>A dao</v>
          </cell>
        </row>
      </sheetData>
      <sheetData sheetId="441"/>
      <sheetData sheetId="442"/>
      <sheetData sheetId="443"/>
      <sheetData sheetId="444"/>
      <sheetData sheetId="445"/>
      <sheetData sheetId="446"/>
      <sheetData sheetId="447"/>
      <sheetData sheetId="448"/>
      <sheetData sheetId="449">
        <row r="7">
          <cell r="B7" t="str">
            <v>A dao</v>
          </cell>
        </row>
      </sheetData>
      <sheetData sheetId="450">
        <row r="7">
          <cell r="B7" t="str">
            <v>A dao</v>
          </cell>
        </row>
      </sheetData>
      <sheetData sheetId="451">
        <row r="7">
          <cell r="B7" t="str">
            <v>A dao</v>
          </cell>
        </row>
      </sheetData>
      <sheetData sheetId="452">
        <row r="7">
          <cell r="B7" t="str">
            <v>A dao</v>
          </cell>
        </row>
      </sheetData>
      <sheetData sheetId="453">
        <row r="7">
          <cell r="B7" t="str">
            <v>A dao</v>
          </cell>
        </row>
      </sheetData>
      <sheetData sheetId="454">
        <row r="7">
          <cell r="B7" t="str">
            <v>A dao</v>
          </cell>
        </row>
      </sheetData>
      <sheetData sheetId="455">
        <row r="7">
          <cell r="B7" t="str">
            <v>A dao</v>
          </cell>
        </row>
      </sheetData>
      <sheetData sheetId="456">
        <row r="7">
          <cell r="B7" t="str">
            <v>A dao</v>
          </cell>
        </row>
      </sheetData>
      <sheetData sheetId="457">
        <row r="7">
          <cell r="B7" t="str">
            <v>A dao</v>
          </cell>
        </row>
      </sheetData>
      <sheetData sheetId="458">
        <row r="7">
          <cell r="B7" t="str">
            <v>A dao</v>
          </cell>
        </row>
      </sheetData>
      <sheetData sheetId="459">
        <row r="7">
          <cell r="B7" t="str">
            <v>A dao</v>
          </cell>
        </row>
      </sheetData>
      <sheetData sheetId="460">
        <row r="7">
          <cell r="B7" t="str">
            <v>A dao</v>
          </cell>
        </row>
      </sheetData>
      <sheetData sheetId="461">
        <row r="7">
          <cell r="B7" t="str">
            <v>A dao</v>
          </cell>
        </row>
      </sheetData>
      <sheetData sheetId="462">
        <row r="7">
          <cell r="B7" t="str">
            <v>A dao</v>
          </cell>
        </row>
      </sheetData>
      <sheetData sheetId="463">
        <row r="7">
          <cell r="B7" t="str">
            <v>A dao</v>
          </cell>
        </row>
      </sheetData>
      <sheetData sheetId="464">
        <row r="7">
          <cell r="B7" t="str">
            <v>A dao</v>
          </cell>
        </row>
      </sheetData>
      <sheetData sheetId="465" refreshError="1"/>
      <sheetData sheetId="466">
        <row r="7">
          <cell r="B7" t="str">
            <v>A dao</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refreshError="1"/>
      <sheetData sheetId="479"/>
      <sheetData sheetId="480"/>
      <sheetData sheetId="481"/>
      <sheetData sheetId="482"/>
      <sheetData sheetId="483"/>
      <sheetData sheetId="484"/>
      <sheetData sheetId="485"/>
      <sheetData sheetId="486"/>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valeurs de base"/>
      <sheetName val="dtxl"/>
      <sheetName val="dg_VTu"/>
      <sheetName val="CaMay"/>
      <sheetName val="DGiaT"/>
      <sheetName val="DGiaTN"/>
      <sheetName val="TT"/>
      <sheetName val="K-99HDuc"/>
      <sheetName val="MTP"/>
      <sheetName val="dongia_tn"/>
      <sheetName val="MTP1"/>
      <sheetName val="gvl"/>
      <sheetName val="THVT"/>
      <sheetName val="PTDM"/>
      <sheetName val="DSNVBH"/>
      <sheetName val="NPP"/>
      <sheetName val="DS DOI 02"/>
      <sheetName val="DS DOI 01"/>
      <sheetName val="~         "/>
      <sheetName val="T9"/>
      <sheetName val="T 10"/>
      <sheetName val="T11"/>
      <sheetName val="QMCT"/>
      <sheetName val="tuong"/>
      <sheetName val="PL- Don gia"/>
      <sheetName val="Giá VT-TB"/>
      <sheetName val="Sum"/>
      <sheetName val="BK"/>
      <sheetName val="Vat_Tu"/>
      <sheetName val="gia vt,nc,may"/>
      <sheetName val="Dgia vat tu"/>
      <sheetName val="Don gia_III"/>
      <sheetName val="VT,NC,M"/>
      <sheetName val="Gia"/>
      <sheetName val="WC old"/>
      <sheetName val="STATMENT"/>
      <sheetName val="P3"/>
      <sheetName val="Don gia Tay Ninh"/>
      <sheetName val="Turnover10"/>
      <sheetName val="WC_old"/>
      <sheetName val="Don_gia_Tay_Ninh"/>
      <sheetName val="DG"/>
      <sheetName val="V.c noi bo"/>
      <sheetName val="Bang 3_Chi tiet phan Dz"/>
    </sheetNames>
    <sheetDataSet>
      <sheetData sheetId="0">
        <row r="6">
          <cell r="C6" t="str">
            <v>BL10-48</v>
          </cell>
        </row>
      </sheetData>
      <sheetData sheetId="1"/>
      <sheetData sheetId="2"/>
      <sheetData sheetId="3"/>
      <sheetData sheetId="4" refreshError="1"/>
      <sheetData sheetId="5"/>
      <sheetData sheetId="6"/>
      <sheetData sheetId="7" refreshError="1"/>
      <sheetData sheetId="8"/>
      <sheetData sheetId="9">
        <row r="6">
          <cell r="C6" t="str">
            <v>BL10-48</v>
          </cell>
        </row>
      </sheetData>
      <sheetData sheetId="10">
        <row r="6">
          <cell r="C6" t="str">
            <v>BL10-48</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dg-VTu"/>
      <sheetName val="valeurs de base"/>
      <sheetName val="Tke"/>
      <sheetName val="dtxl"/>
      <sheetName val="BETON"/>
      <sheetName val="DG"/>
      <sheetName val="dg tphcm"/>
      <sheetName val="nhan cong"/>
      <sheetName val="BD"/>
      <sheetName val="Don gia III"/>
      <sheetName val="Don gia CT"/>
      <sheetName val="Gia_thau"/>
      <sheetName val="TH-XL"/>
      <sheetName val="chitimc"/>
      <sheetName val="Sheet3"/>
      <sheetName val="정부노임단가"/>
      <sheetName val="phuluc1"/>
      <sheetName val="TONG HOP VL-NC"/>
      <sheetName val="Sheet26"/>
      <sheetName val="TONGKE3p "/>
      <sheetName val="TDTKP"/>
      <sheetName val="PA2"/>
      <sheetName val="PA3"/>
      <sheetName val="breakdown"/>
      <sheetName val="PL- Don gia"/>
      <sheetName val="Gia tri vat tu"/>
      <sheetName val="INPUT"/>
      <sheetName val="NEW-PANEL"/>
      <sheetName val="BTHDT"/>
      <sheetName val="BANG TIEN LUONG"/>
      <sheetName val="KPXL"/>
      <sheetName val="DTCT"/>
      <sheetName val="tonghop"/>
      <sheetName val="LKVL-CK-HT-GD1"/>
      <sheetName val="TONGKE-HT"/>
      <sheetName val="OPERATING HEAD"/>
      <sheetName val="OPERATING_HEAD"/>
      <sheetName val="COST"/>
      <sheetName val="OPERATING_HEAD1"/>
      <sheetName val="GH ALL"/>
      <sheetName val="Don gia Tay Ni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PANEL"/>
      <sheetName val="Sheet1"/>
      <sheetName val="PANEL 南區焚化爐"/>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Bieu1-LDTN"/>
      <sheetName val="Bieu 2a"/>
      <sheetName val="Bieu 2b"/>
      <sheetName val="Bieu 2c"/>
      <sheetName val="Bieu 3"/>
      <sheetName val="Bieu 4a"/>
      <sheetName val="Bieu 4b"/>
      <sheetName val="Bieu 4c-1"/>
      <sheetName val="Bieu 4c-2"/>
      <sheetName val="Bieu 5"/>
      <sheetName val="Bieu 6"/>
      <sheetName val="TDKT"/>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KM0+KM1"/>
      <sheetName val="KM1+KM2"/>
      <sheetName val="KM2+KM3"/>
      <sheetName val="Nen-Mat"/>
      <sheetName val="Ho ga"/>
      <sheetName val="Ho thu"/>
      <sheetName val=" Kl ranh kin BT, H30"/>
      <sheetName val="1.2-Kluong bo via &amp; rdan"/>
      <sheetName val="2.2-Kluong lat he"/>
      <sheetName val="BIA KP"/>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Tong San luong"/>
      <sheetName val="TQT"/>
      <sheetName val="Tong Quyettoan"/>
      <sheetName val="Quyettoan 2001"/>
      <sheetName val="TT tam ung"/>
      <sheetName val="QT thue 2001"/>
      <sheetName val="P bo CPC 2001"/>
      <sheetName val="PB KHTS 2001"/>
      <sheetName val="Dieuchinh thueVAT"/>
      <sheetName val="Sheet2"/>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ccdc"/>
      <sheetName val="pbnvlieu"/>
      <sheetName val="NKNVLIEUBSUNG"/>
      <sheetName val="pbcpqlq4"/>
      <sheetName val="pbcpchung"/>
      <sheetName val="pbccdcDUNG"/>
      <sheetName val="NVLQ1+2,03"/>
      <sheetName val="CCDCQ1+2.03"/>
      <sheetName val="1421Q1+2"/>
      <sheetName val="XXXXXXX0"/>
      <sheetName val="tong hop"/>
      <sheetName val="phan tich DG"/>
      <sheetName val="gia vat lieu"/>
      <sheetName val="gia xe may"/>
      <sheetName val="gia nhan cong"/>
      <sheetName val="XL4Test5"/>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Congty"/>
      <sheetName val="VPPN"/>
      <sheetName val="XN74"/>
      <sheetName val="XN54"/>
      <sheetName val="XN33"/>
      <sheetName val="NK96"/>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5 nam (tach)"/>
      <sheetName val="5 nam (tach) (2)"/>
      <sheetName val="KH 200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NEW_PANE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heet30"/>
      <sheetName val="Sheet4"/>
      <sheetName val="Sheet5"/>
      <sheetName val="Sheet6"/>
      <sheetName val="Sheet7"/>
      <sheetName val="Sheet8"/>
      <sheetName val="Sheet9"/>
      <sheetName val="Sheet10"/>
      <sheetName val="Sheet13"/>
      <sheetName val="Sheet14"/>
      <sheetName val="Sheet15"/>
      <sheetName val="Sheet16"/>
      <sheetName val="01,04"/>
      <sheetName val="02.04"/>
      <sheetName val="03,04"/>
      <sheetName val="04,04"/>
      <sheetName val="05,04"/>
      <sheetName val="06,04"/>
      <sheetName val="7,04"/>
      <sheetName val="8,04"/>
      <sheetName val="TH2.04"/>
      <sheetName val="3331HONG"/>
      <sheetName val="3331HOA"/>
      <sheetName val="133HOA"/>
      <sheetName val="133HUY"/>
      <sheetName val="133HONG"/>
      <sheetName val="th1.04"/>
      <sheetName val="BL01"/>
      <sheetName val="BL02"/>
      <sheetName val="BL03"/>
      <sheetName val=""/>
      <sheetName val="ton tam"/>
      <sheetName val="Thep hinh"/>
      <sheetName val="p-in"/>
      <sheetName val="TK331A"/>
      <sheetName val="TK131B"/>
      <sheetName val="TK131A"/>
      <sheetName val="TK 331c1"/>
      <sheetName val="TK331C"/>
      <sheetName val="CT331-2003"/>
      <sheetName val="CT 331"/>
      <sheetName val="CT131-2003"/>
      <sheetName val="CT 131"/>
      <sheetName val="TK331B"/>
      <sheetName val="cong40_x0016_-410"/>
      <sheetName val="400-415.37"/>
      <sheetName val="KL NR2"/>
      <sheetName val="NR2 565 PQ DQ"/>
      <sheetName val="565 DD"/>
      <sheetName val="M2-415.37"/>
      <sheetName val="Cong"/>
      <sheetName val="507 PQ"/>
      <sheetName val="507 DD"/>
      <sheetName val=" Subbase"/>
      <sheetName val="NR2"/>
      <sheetName val="K255 SBasa"/>
      <sheetName val="Phan dap J95"/>
      <sheetName val="DSKH HN"/>
      <sheetName val="NKY "/>
      <sheetName val="DS-TT"/>
      <sheetName val=" HN NHAP"/>
      <sheetName val="KHO HN"/>
      <sheetName val="CNO "/>
      <sheetName val="Shaet28"/>
      <sheetName val="_x0012_2-9"/>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gia vat mieu"/>
      <sheetName val="gia vt,nc,may"/>
      <sheetName val="kh Òv-10"/>
      <sheetName val="[PANEL.XLS_x001d_T5"/>
      <sheetName val="[PANEL.XLSŝQT thue 2001"/>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28-10"/>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giathau"/>
      <sheetName val="SŨeet3"/>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tuong"/>
      <sheetName val="Sheetး6"/>
      <sheetName val="NEW-PAN၅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efreshError="1"/>
      <sheetData sheetId="714"/>
      <sheetData sheetId="715"/>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Sheet8"/>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C47-456"/>
      <sheetName val="C46"/>
      <sheetName val="C47-PII"/>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dongia_x0000__x0009_㢠ś_x0000__x0004__x0000_㋄ś_x0000_"/>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THCP"/>
      <sheetName val="BQT"/>
      <sheetName val="RG"/>
      <sheetName val="BCVT"/>
      <sheetName val="BKH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TN"/>
      <sheetName val="ND"/>
      <sheetName val="V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DTCT"/>
      <sheetName val="d䁧"/>
      <sheetName val="Chart1"/>
      <sheetName val="KL18Thang"/>
      <sheetName val="TH"/>
      <sheetName val="M200"/>
      <sheetName val="Shaet4"/>
      <sheetName val="_x0000__x0000__x0000__x0000__x0000__x0000__x0000__x0000__x0000__x0009__x0000_?s_x0000__x0004__x0000__x0000__x0000__x0000__x0000__x0000_?s_x0000__x0000__x0000__x0000__x0000__x0000__x0000__x0000_"/>
      <sheetName val="NEW-PANEL"/>
      <sheetName val="dongia_x0000_ 㢠ś_x0000__x0004__x0000_㋄ś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Comb"/>
      <sheetName val="dongia_x0000__x0009_㢠ś_x0004__x0000_㋄ś"/>
      <sheetName val="dongia_x0000__x0009_?s_x0000__x0004__x0000_?s_x0000_"/>
      <sheetName val="dongia_x0000__x0009_?s_x0004__x0000_?s"/>
      <sheetName val="dongia_x0000_ ?s_x0000__x0004__x0000_?s_x0000_"/>
      <sheetName val="_x0009_?s_x0000__x0004__x0000_?s_x0000_"/>
      <sheetName val="ch DG_x0000_??_x0000__x0004__x0000_??_x0000_??_x0000_"/>
      <sheetName val="phan tich DG_x0000_??_x0000__x0004__x0000_??_x0000_"/>
      <sheetName val="tra-vat-lieu"/>
      <sheetName val="Hướng dẫn"/>
      <sheetName val="Ví dụ hàm Vlookup"/>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ch DG"/>
      <sheetName val="_x0009_?s"/>
      <sheetName val="Hu?ng d?n"/>
      <sheetName val="Ví d? hàm Vlookup"/>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dongia_x0000__x0000__x0000__x0000__x0000__x0000__x0002__x0000__x0000__x0000__x0009__x0000_?s_x0000__x0004__x0000__x0000__x0000__x0000__x0000__x0000_?s_x0000_"/>
      <sheetName val="phaɮ tich DG??㠨Ȣ?_x0004_??????杀Ȣ?????"/>
      <sheetName val="Page 3"/>
      <sheetName val="dongia??????_x0002_???_x0009_??s?_x0004_???????s?"/>
      <sheetName val="dongia_x0000__x0002__x0000__x0009_?s_x0000__x0004__x0000_?s_x0000_"/>
      <sheetName val="dongia?_x0002_?_x0009_?s?_x0004_??s?"/>
      <sheetName val="pha? tich DG?????_x0004_?????????????"/>
      <sheetName val="_x0000_@_x0000_@_x0000_@_x0000_@_x0000_@_x0000_@_x0000_@_x0000_@_x0000_@_x0000_@_x0000_@_x0000_@_x0000_@_x0000_@_x0000_@_x0000_"/>
      <sheetName val=""/>
      <sheetName val="dongia_x0000_ 㢠ś_x0004__x0000_㋄ś"/>
      <sheetName val="ch DG??_x0000__x0004__x0000_??_x0000_??_x0000_"/>
      <sheetName val="?@?@?@?@?@?@?@?@?@?@?@?@?@?@?@?"/>
      <sheetName val="dongia? 㢠ś_x0004_?㋄ś"/>
      <sheetName val="ch DG???_x0004_???????"/>
      <sheetName val="@_x0000_@_x0000_@_x0000_@_x0000_@_x0000_@_x0000_@_x0000_@_x0000_@_x0000_@_x0000_@_x0000_@_x0000_@_x0000_@_x0000_@_x0000_@"/>
      <sheetName val="dongia_x0000_ ?s_x0004__x0000_?s"/>
      <sheetName val="@?@?@?@?@?@?@?@?@?@?@?@?@?@?@?@"/>
      <sheetName val="dongia? ?s_x0004_??s"/>
      <sheetName val="d_"/>
      <sheetName val="_x0009__s"/>
      <sheetName val="dongia___________x0009__㢠ś__x0004_______㋄ś_"/>
      <sheetName val="dongia__x0009_㢠ś__x0004__㋄ś_"/>
      <sheetName val="dongia__x0009_㢠ś_x0004__㋄ś"/>
      <sheetName val="phan tich DG__㠨Ȣ__x0004_______杀Ȣ_____"/>
      <sheetName val="__________x0009___s__x0004________s________"/>
      <sheetName val="dongia___________x0009___s__x0004________s_"/>
      <sheetName val="dongia__x0009__s__x0004___s_"/>
      <sheetName val="dongia__x0009__s_x0004___s"/>
      <sheetName val="ch DG______x0004_____________________"/>
      <sheetName val="dongia_ 㢠ś__x0004__㋄ś_"/>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dongia__x0002___x0009__s__x0004___s_"/>
      <sheetName val="pha_ tich DG______x0004______________"/>
      <sheetName val="ch DG__"/>
      <sheetName val="_@_@_@_@_@_@_@_@_@_@_@_@_@_@_@_"/>
      <sheetName val="dongia_ 㢠ś_x0004__㋄ś"/>
      <sheetName val="ch DG____x0004________"/>
      <sheetName val="@"/>
      <sheetName val="NEW_PANEL"/>
      <sheetName val="[DT-TN.xls_Cham cong TH 1-&gt;6"/>
      <sheetName val="@_@_@_@_@_@_@_@_@_@_@_@_@_@_@_@"/>
      <sheetName val="dongia_ _s_x0004___s"/>
      <sheetName val="BTH phi"/>
      <sheetName val="BLT phi"/>
      <sheetName val="phi,le phi"/>
      <sheetName val="Bien Lai TON"/>
      <sheetName val="BCQT "/>
      <sheetName val="Giay di duong"/>
      <sheetName val="BC QT cua tung ap"/>
      <sheetName val="GIAO CHI TIEU THU QUY 07"/>
      <sheetName val="BANG TONG HOP GIAY NOP TIEN"/>
      <sheetName val="@_x0000_@_x0000_@_x0000_@_x0000_@_x0000_@_x0000_@_x0000_@_x0000_@_x0000_@_x0000_@_x0000_@_x0000_@_x0000_@_x0000_@_x0000_"/>
      <sheetName val=" ?s_x0000__x0004__x0000_?s_x0000_"/>
      <sheetName val="@?@?@?@?@?@?@?@?@?@?@?@?@?@?@?"/>
      <sheetName val=" ?s?_x0004_??s?"/>
      <sheetName val="tong_hop"/>
      <sheetName val="phan_tich_DG"/>
      <sheetName val="gia_vat_lieu"/>
      <sheetName val="gia_xe_may"/>
      <sheetName val="gia_nhan_cong"/>
      <sheetName val="dongia 㢠ś㋄ś"/>
      <sheetName val="TC_"/>
      <sheetName val="TC__(2)"/>
      <sheetName val="PL_KS"/>
      <sheetName val="thi_sat"/>
      <sheetName val="den_bu"/>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dongia_㢠ś㋄ś"/>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Page_3"/>
      <sheetName val=" ?s?s"/>
      <sheetName val="dongia ?s?s"/>
      <sheetName val="_x0000__x0000__x0000__x0000__x0000__x0000__x0000__x0000__x0000__x0009__x0000_??_x0000__x0004__x0000__x0000__x0000__x0000__x0000__x0000_??_x0000__x0000__x0000__x0000__x0000__x0000__x0000__x0000_"/>
      <sheetName val="dongia_x0000_ ??_x0000__x0004__x0000_??_x0000_"/>
      <sheetName val="?????????_x0009_????_x0004_????????????????"/>
      <sheetName val="dongia? ???_x0004_????"/>
      <sheetName val="ctTBA"/>
      <sheetName val=" ?s"/>
      <sheetName val="dongia?????????? ?㢠ś?_x0004_??????㋄ś?"/>
      <sheetName val="????????? ??s?_x0004_???????s????????"/>
      <sheetName val="dongia?????????? ??s?_x0004_???????s?"/>
      <sheetName val="dongia??????_x0002_??? ??s?_x0004_???????s?"/>
      <sheetName val="dongia?_x0002_? ?s?_x0004_??s?"/>
      <sheetName val="ch DG??"/>
      <sheetName val=" _s"/>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 ????_x0004_????????????????"/>
      <sheetName val="Book 1 Summary"/>
      <sheetName val="tuong"/>
      <sheetName val="donööö"/>
      <sheetName val="_x0000__x0000__x0000__x0000__x0000__x0000__x0000__x0000__x0000_ _x0000_?s_x0000__x0004__x0000__x0000__x0000__x0000__x0000__x0000_?s_x0000__x0000__x0000__x0000__x0000__x0000__x0000__x0000_"/>
      <sheetName val="dongia_x0000_̃̃̃̃̃̃̃̃̃̃̃̃̃̃̃̃̃̃̃̃̃̃̃̃"/>
      <sheetName val="G_x0016_L"/>
      <sheetName val="dongia?̃̃̃̃̃̃̃̃̃̃̃̃̃̃̃̃̃̃̃̃̃̃̃̃"/>
      <sheetName val="dongia_x0000__x0002__x0000_ ?s_x0000__x0004__x0000_?s_x0000_"/>
      <sheetName val="_DT-TN.xls_Cham cong TH 1-&gt;6"/>
      <sheetName val="@_@_@_@_@_@_@_@_@_@_@_@_@_@_@_"/>
      <sheetName val="tong ho`"/>
      <sheetName val=" ??_x0000__x0004__x0000_??_x0000_"/>
      <sheetName val="Ke toan thuk hien cong trinh"/>
      <sheetName val="[DT-TN.xlsMCT"/>
      <sheetName val="Sheet9"/>
      <sheetName val=" ???_x0004_????"/>
      <sheetName val="TK_NO_111"/>
      <sheetName val="TK_NO_112"/>
      <sheetName val="TK_1418"/>
      <sheetName val="TK_331"/>
      <sheetName val="TK_1412"/>
      <sheetName val="BCAO_SDCT"/>
      <sheetName val="TK_142"/>
      <sheetName val="TK_242"/>
      <sheetName val="TK_CO_112"/>
      <sheetName val="TK_153"/>
      <sheetName val="CT_154"/>
      <sheetName val="TK_CO_111"/>
      <sheetName val="dongia___________x0009__?s__x0004_______?s_"/>
      <sheetName val="dongia__x0009_?s__x0004__?s_"/>
      <sheetName val="dongia__x0009_?s_x0004__?s"/>
      <sheetName val="phan tich DG__??__x0004_______??_____"/>
      <sheetName val="dongia_ ?s__x0004__?s_"/>
      <sheetName val="pha? tich DG__??__x0004_______??_____"/>
      <sheetName val="dongia_ ?s_x0004__?s"/>
      <sheetName val="__________x0009______x0004_________________"/>
      <sheetName val="dongia_ ____x0004_____"/>
      <sheetName val=" __"/>
      <sheetName val="_________ _____x0004_________________"/>
      <sheetName val=" ____x0004_____"/>
      <sheetName val="_DT-TN.xlsMCT"/>
      <sheetName val="_x0009___"/>
      <sheetName val="dongia 㢠ś"/>
      <sheetName val="DT-XL"/>
      <sheetName val="_x0009_???_x0004_????"/>
      <sheetName val="dongia 㢠ś?_x0004_?㋄ś?"/>
      <sheetName val="XF33"/>
      <sheetName val="XL4Dest5"/>
      <sheetName val="dongia__________ _?s__x0004_______?s_"/>
      <sheetName val="Tai_x0000_khoan"/>
      <sheetName val="dtct cau"/>
      <sheetName val="Tra_bang"/>
      <sheetName val="XXXPXXX0"/>
      <sheetName val="Hý?ng d?n"/>
      <sheetName val="dongia?_x0009_???_x0004_????"/>
      <sheetName val="dongia??????????_x0009_????_x0004_?????????"/>
      <sheetName val="dongia?_x0009_??_x0004_???"/>
      <sheetName val="dongia_x0000__x0009_??_x0000__x0004__x0000_??_x0000_"/>
      <sheetName val="KLt lan3"/>
      <sheetName val="Gia"/>
      <sheetName val="HESO"/>
      <sheetName val="#REF!"/>
      <sheetName val="dongia_̃̃̃̃̃̃̃̃̃̃̃̃̃̃̃̃̃̃̃̃̃̃̃̃"/>
      <sheetName val="Tai?khoan"/>
      <sheetName val="Tai"/>
      <sheetName val="GIAVNX"/>
      <sheetName val="RE"/>
      <sheetName val=" _s_s"/>
      <sheetName val="dongia _s_s"/>
      <sheetName val="phan tich DG?㠨Ȣ?_x0004_?杀Ȣ?咄Ȣ?"/>
      <sheetName val="phan tich DG?㠨Ȣ?_x0004_?杀Ȣ?"/>
      <sheetName val="phan tich DG_㠨Ȣ__x0004__杀Ȣ_咄Ȣ_"/>
      <sheetName val="phan tich DG_㠨Ȣ__x0004__杀Ȣ_"/>
      <sheetName val="dongia 㢠ś__x0004__㋄ś_"/>
      <sheetName val="dongia?????????? ????_x0004_?????????"/>
      <sheetName val="dongia? ??_x0004_???"/>
      <sheetName val="BCTC"/>
      <sheetName val="IBASE"/>
      <sheetName val="DI-ESTI"/>
      <sheetName val="Du th!u"/>
      <sheetName val="Gia "/>
      <sheetName val="gia 6at lieu"/>
      <sheetName val="TC  (2("/>
      <sheetName val="000000 0"/>
      <sheetName val="Loading"/>
      <sheetName val="Check C"/>
      <sheetName val="Hý_ng d_n"/>
      <sheetName val="dongia__x0009_____x0004_____"/>
      <sheetName val="dongia___________x0009______x0004__________"/>
      <sheetName val="dongia__x0009____x0004____"/>
      <sheetName val="dongia_㢠ś㋄ś1"/>
      <sheetName val="Chenh lech vct tu"/>
      <sheetName val="Thuc thanh"/>
      <sheetName val="phan_tich_DG㠨Ȣ杀Ȣ"/>
      <sheetName val="dongia_x0000_ 㢠ś_x0000__x0004__x0000_㏄ś_x0000_"/>
      <sheetName val="TK NO 1q1"/>
      <sheetName val="聰han tich DG_x0000__x0000_㠨Ȣ_x0000__x0004__x0000__x0000__x0000__x0000__x0000__x0000_杀Ȣ_x0000__x0000__x0000__x0000__x0000_"/>
      <sheetName val="Hướng d麫n"/>
      <sheetName val="Ví dụ hàm Vloïkup"/>
      <sheetName val="dongia_x0000_ ?s_x0002__x0004__x0000_?s_x0000_"/>
      <sheetName val="BCQT`"/>
      <sheetName val="~~~~~~~~~~~~~~~~~~~~~~~~~~~~~~~"/>
      <sheetName val="DT-TN"/>
      <sheetName val="DG "/>
      <sheetName val="__s_s"/>
      <sheetName val="dongia__s_s1"/>
      <sheetName val="ch_DG______"/>
      <sheetName val="Hướng_dẫn"/>
      <sheetName val="Ví_dụ_hàm_Vlookup"/>
      <sheetName val="TH-Dien"/>
      <sheetName val="PEDESB"/>
      <sheetName val="giamay"/>
      <sheetName val="Outgoing"/>
      <sheetName val="Incoming"/>
      <sheetName val="tonghop1"/>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_x0009_??_x0000__x0004__x0000_??_x0000_"/>
      <sheetName val="dongia 㢠ś_x0000__x0004__x0000_㋄ś_x0000_"/>
      <sheetName val="@_x0000_@_x0000_@_x0000_@_x0000_@_x0000_@_x0000_@_x0000_@@_x0000_@_x0000_@_x0000_@_x0000_@_x0000_@_x0000_@_x0000_@_x0000_"/>
      <sheetName val="dongia_x0000__x0000__x0000__x0000__x0000__x0000__x0002__x0000__x0000__x0000_ _x0000_?s_x0000__x0004__x0000__x0000__x0000__x0000__x0000__x0000_?s_x0000_"/>
      <sheetName val="_x0000__x0000__x0000__x0000__x0000__x0000__x0000__x0000__x0000_ _x0000_??_x0000__x0004__x0000__x0000__x0000__x0000__x0000__x0000_??_x0000__x0000__x0000__x0000__x0000__x0000__x0000__x0000_"/>
      <sheetName val="dongia_x0000__x0000__x0000__x0000__x0000__x0000__x0000__x0000__x0000__x0000__x0009__x0000_??_x0000__x0004__x0000__x0000__x0000__x0000__x0000__x0000_??_x0000_"/>
      <sheetName val="dongia_x0000__x0009_??_x0004__x0000_??"/>
      <sheetName val="dongia_x0000_ ??_x0004__x0000_??"/>
      <sheetName val="dongia___________x0009__??__x0004_______??_"/>
      <sheetName val="dongia__x0009_??__x0004__??_"/>
      <sheetName val="dongia__x0009_??_x0004__??"/>
      <sheetName val="dongia_ ??__x0004__??_"/>
      <sheetName val="dongia_ ??_x0004__??"/>
      <sheetName val="ÞÞÞÞÞÞÞÞÞÞÞÞÞÞÞÞÞÞÞÞÞÞÞÞÞÞÞÞÞÞÞ"/>
      <sheetName val="dongia__________ _____x0004__________"/>
      <sheetName val="dongia_ ___x0004____"/>
      <sheetName val="dongia_x005f_x0000__x005f_x0000__x005f_x0000__x00"/>
      <sheetName val="dongia_x005f_x0000__x005f_x0009_㢠ś_x005f_x0000__x"/>
      <sheetName val="dongia_x005f_x0000__x005f_x0009_㢠ś_x005f_x0004__x"/>
      <sheetName val="dongia_x005f_x0000_ 㢠ś_x005f_x0000__x005f_x0004__"/>
      <sheetName val="phan tich DG_x005f_x0000__x005f_x0000_㠨Ȣ_x0"/>
      <sheetName val="_x005f_x0000__x005f_x0000__x005f_x0000__x005f_x0000__x0"/>
      <sheetName val="ch DG_x005f_x0000__x005f_x0000____x005f_x0000__x0"/>
      <sheetName val="dongia_x005f_x0000__x005f_x0009__s_x005f_x0000__x"/>
      <sheetName val="dongia_x005f_x0000__x005f_x0009__s_x005f_x0004__x"/>
      <sheetName val="dongia_x005f_x0000_ _s_x005f_x0000__x005f_x0004__"/>
      <sheetName val="phan tich DG_x005f_x0000__x005f_x0000____x0"/>
      <sheetName val="_x005f_x0009__s_x005f_x0000__x005f_x0004__x005f_x0000__"/>
      <sheetName val="ch DG_x005f_x0000____x005f_x0000__x005f_x0004__x0"/>
      <sheetName val="phan tich DG_x005f_x0000____x005f_x0000__x0"/>
      <sheetName val="dongia___________x005f_x0009__㢠ś__x00"/>
      <sheetName val="dongia__x005f_x0009_㢠ś__x005f_x0004__㋄ś_"/>
      <sheetName val="dongia__x005f_x0009_㢠ś_x005f_x0004__㋄ś"/>
      <sheetName val="phan tich DG__㠨Ȣ__x005f_x0004_______杀"/>
      <sheetName val="__________x005f_x0009___s__x005f_x0004_____"/>
      <sheetName val="dongia___________x005f_x0009___s__x00"/>
      <sheetName val="dongia__x005f_x0009__s__x005f_x0004___s_"/>
      <sheetName val="dongia__x005f_x0009__s_x005f_x0004___s"/>
      <sheetName val="ch DG______x005f_x0004_______________"/>
      <sheetName val="ch DG_x005f_x0000__x005f_x0000_??_x005f_x0000__x0"/>
      <sheetName val="dongia_x005f_x0000__x005f_x0009_?s_x005f_x0000__x"/>
      <sheetName val="dongia_x005f_x0000__x005f_x0009_?s_x005f_x0004__x"/>
      <sheetName val="dongia_x005f_x0000_ 㢠ś_x005f_x0004__x005f_x0000_㋄"/>
      <sheetName val="phan tich DG_x005f_x0000__x005f_x0000_??_x0"/>
      <sheetName val="dongia_x005f_x0000_ ?s_x005f_x0000__x005f_x0004__"/>
      <sheetName val="_x005f_x0009_?s_x005f_x0000__x005f_x0004__x005f_x0000_?"/>
      <sheetName val="CP)TV-CAU"/>
      <sheetName val="dongia ????"/>
      <sheetName val="dongia_????"/>
      <sheetName val="phan_tich_DG??????"/>
      <sheetName val="phan_tich_DG____"/>
      <sheetName val="dongia__s_s"/>
      <sheetName val="tong_hop1"/>
      <sheetName val="phan_tich_DG1"/>
      <sheetName val="gia_vat_lieu1"/>
      <sheetName val="gia_xe_may1"/>
      <sheetName val="gia_nhan_cong1"/>
      <sheetName val="TC_1"/>
      <sheetName val="TC__(2)1"/>
      <sheetName val="PL_KS1"/>
      <sheetName val="_?s?s"/>
      <sheetName val="dongia_?s?s1"/>
      <sheetName val="ch_DG??????"/>
      <sheetName val="phan_tich_DG????"/>
      <sheetName val="dongia_?s?s"/>
      <sheetName val="thi_sat1"/>
      <sheetName val="KKKKKKKK"/>
      <sheetName val="dongia_x0000_~~~~~~~~~~~~~~~~~~~~~~~~"/>
      <sheetName val="gia vt,nc,may"/>
      <sheetName val="breakdown"/>
      <sheetName val="_x0000__x0000__x0000__x0000__x0000__x0000__x0000__x0000__x0000__x0009__x0000__s_x0000__x0004__x0000__x0000__x0000__x0000__x0000__x0000__s_x0000__x0000__x0000__x0000__x0000__x0000__x0000__x0000_"/>
      <sheetName val="dongia_x0000__x0000__x0000__x0000__x0000__x0000__x0000__x0000__x0000__x0000__x0009__x0000__s_x0000__x0004__x0000__x0000__x0000__x0000__x0000__x0000__s_x0000_"/>
      <sheetName val="ch DG_x0000__x0000____x0000__x0004__x0000__x0000__x0000__x0000__x0000__x0000____x0000__x0000__x0000__x0000__x0000__x0000__x0000__x0000____x0000__x0000_"/>
      <sheetName val="dongia_x0000__x0009__s_x0000__x0004__x0000__s_x0000_"/>
      <sheetName val="dongia_x0000__x0009__s_x0004__x0000__s"/>
      <sheetName val=" "/>
      <sheetName val="phan tich DG_x0000__x0000____x0000__x0004__x0000__x0000__x0000__x0000__x0000__x0000____x0000__x0000__x0000__x0000__x0000_"/>
      <sheetName val="dongia_x0000_ _s_x0000__x0004__x0000__s_x0000_"/>
      <sheetName val="_x0000__x0000__x0000__x0000__x0000__x0000__x0000__x0000__x0000_ _x0000__s_x0000__x0004__x0000__x0000__x0000__x0000__x0000__x0000__s_x0000__x0000__x0000__x0000__x0000__x0000__x0000__x0000_"/>
      <sheetName val="_x0009__s_x0000__x0004__x0000__s_x0000_"/>
      <sheetName val="ch DG_x0000____x0000__x0004__x0000____x0000____x0000_"/>
      <sheetName val="phan tich DG_x0000____x0000__x0004__x0000____x0000_"/>
      <sheetName val="_x0000__x0000__x0000__x0000__x0000__x0000__x0000__x0000__x0000__x0009__x0000____x0000__x0004__x0000__x0000__x0000__x0000__x0000__x0000____x0000__x0000__x0000__x0000__x0000__x0000__x0000__x0000_"/>
      <sheetName val="dongia_x0000__x0000__x0000__x0000__x0000__x0000__x0002__x0000__x0000__x0000__x0009__x0000__s_x0000__x0004__x0000__x0000__x0000__x0000__x0000__x0000__s_x0000_"/>
      <sheetName val=" _s_x0000__x0004__x0000__s_x0000_"/>
      <sheetName val="dongia_x0000_ ___x0000__x0004__x0000____x0000_"/>
      <sheetName val="dongia_x0000__x0002__x0000__x0009__s_x0000__x0004__x0000__s_x0000_"/>
      <sheetName val="ch DG___x0000__x0004__x0000____x0000____x0000_"/>
      <sheetName val="dongia_x0000_ _s_x0004__x0000__s"/>
      <sheetName val="dongia_x0000__x0000__x0000__x0000__x0000__x0000__x0000__x0000__x0000__x0000_ _x0000__s_x0000__x0004__x0000__x0000__x0000__x0000__x0000__x0000__s_x0000_"/>
      <sheetName val="_x0000__x0000__x0000__x0000__x0000__x0000__x0000__x0000__x0000_ _x0000____x0000__x0004__x0000__x0000__x0000__x0000__x0000__x0000____x0000__x0000__x0000__x0000__x0000__x0000__x0000__x0000_"/>
      <sheetName val="dongia_x0000__x0000__x0000__x0000__x0000__x0000__x0002__x0000__x0000__x0000_ _x0000__s_x0000__x0004__x0000__x0000__x0000__x0000__x0000__x0000__s_x0000_"/>
      <sheetName val="dongia_x0000__x0002__x0000_ _s_x0000__x0004__x0000__s_x0000_"/>
      <sheetName val=" ??"/>
      <sheetName val="dongia_x0000__x0000__x0000__x0000__x0000__x0000__x0000__x0000__x0000__x0000__x0009__x0000_㢠뉛_x0000__x0000__x0000__x0000__x0000__x0000__x0000_㋄ś_x0000_"/>
      <sheetName val="Nhat ky - socai thang 1"/>
      <sheetName val="3_x0002_"/>
      <sheetName val="?"/>
      <sheetName val="_x0001_d"/>
      <sheetName val=" phi_x0007_"/>
      <sheetName val="_x0011_䈀⁃呑挠慵琠湵⁧灡_x0018_䜀䅉⁏䡃⁉䥔啅吠啈儠奕〠ᬷ"/>
      <sheetName val="__x0004_______㋄ś__x0010_搁漀渀最椀愀开 ꀀ嬸弁Ѐ开쐀嬲弁ကĀd"/>
      <sheetName val="̃̃̃̃̃̃̃̃̃̃̃̃̃̃̃̃̃̃ἃ"/>
      <sheetName val="ἁĀphan tich DG__㠨Ȣ__x0004_______杀Ȣ___"/>
      <sheetName val="彟獟ၟ"/>
      <sheetName val="开开开开䀀≧异开开开开ἀ"/>
      <sheetName val="_@_@_@_@_@_@_@_@_@_@_@_@_@__x000e_"/>
      <sheetName val="彟џ彟彟彟ş"/>
      <sheetName val="٬ongia_x0000__x0000__x0000__x0000__x0000__x0000__x0000__x0000__x0000__x0000__x0009__x0000_㢠ś_x0000__x0004__x0000__x0000__x0000__x0000__x0000__x0000_㋄ś_x0000_"/>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s>
    <sheetDataSet>
      <sheetData sheetId="0"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muaTS"/>
      <sheetName val="Inf."/>
      <sheetName val="Input_Offer"/>
      <sheetName val="ChaoLichTT"/>
      <sheetName val="TBChoThue"/>
      <sheetName val="TBlaiDautu"/>
      <sheetName val="PhuLuc7"/>
      <sheetName val="Dieu chinh PL7"/>
      <sheetName val="TBNoDenHan"/>
      <sheetName val="gia vt_nc_may"/>
      <sheetName val="% PB CPchung"/>
    </sheetNames>
    <sheetDataSet>
      <sheetData sheetId="0">
        <row r="4">
          <cell r="F4">
            <v>8.9929494147435368E-2</v>
          </cell>
        </row>
        <row r="17">
          <cell r="P17">
            <v>184600</v>
          </cell>
        </row>
      </sheetData>
      <sheetData sheetId="1">
        <row r="4">
          <cell r="F4">
            <v>40571</v>
          </cell>
        </row>
        <row r="6">
          <cell r="F6">
            <v>40571</v>
          </cell>
        </row>
      </sheetData>
      <sheetData sheetId="2">
        <row r="9">
          <cell r="H9">
            <v>48</v>
          </cell>
        </row>
        <row r="20">
          <cell r="H20">
            <v>1</v>
          </cell>
        </row>
      </sheetData>
      <sheetData sheetId="3"/>
      <sheetData sheetId="4"/>
      <sheetData sheetId="5"/>
      <sheetData sheetId="6"/>
      <sheetData sheetId="7"/>
      <sheetData sheetId="8"/>
      <sheetData sheetId="9" refreshError="1"/>
      <sheetData sheetId="1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iemtra"/>
      <sheetName val="Du_lieu"/>
      <sheetName val="Ngay"/>
      <sheetName val="Nam"/>
      <sheetName val="Nguon huyen"/>
      <sheetName val="BC TUAN"/>
      <sheetName val="XL4Poppy"/>
      <sheetName val="112"/>
      <sheetName val="133"/>
      <sheetName val="641"/>
      <sheetName val="141"/>
      <sheetName val="331"/>
      <sheetName val="642"/>
      <sheetName val="334"/>
      <sheetName val="153"/>
      <sheetName val="111"/>
      <sheetName val="dg-VTu"/>
      <sheetName val="Dinh nghia"/>
      <sheetName val="Don gia III"/>
      <sheetName val="Don gia CT"/>
      <sheetName val="D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kinh phí XD"/>
      <sheetName val="MoCayM"/>
      <sheetName val="Du_lieu"/>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MTO REV.2(ARMOR)"/>
      <sheetName val="MTO REV_2_ARMOR_"/>
      <sheetName val="Don gia vung III"/>
      <sheetName val="MHSCT"/>
      <sheetName val="DL1"/>
      <sheetName val="DL2"/>
      <sheetName val="Gia thanh chuoi su"/>
      <sheetName val="Tiep dia"/>
      <sheetName val="Don gia vung III-Can Tho"/>
      <sheetName val="NKC"/>
      <sheetName val="TONG HOP VL-NC"/>
      <sheetName val="5-10 "/>
      <sheetName val="BCDCT"/>
      <sheetName val="CaMay"/>
      <sheetName val="DGiaT"/>
      <sheetName val="DGiaTN"/>
      <sheetName val="TT"/>
      <sheetName val="BTH"/>
      <sheetName val="1670SM2"/>
      <sheetName val="HESO"/>
      <sheetName val="TDTKP"/>
      <sheetName val="DK-KH"/>
      <sheetName val="Trung the 1 pha "/>
      <sheetName val="Trung the 3 pha"/>
      <sheetName val="Ha the"/>
      <sheetName val="DG"/>
      <sheetName val="ChiTietDZ"/>
      <sheetName val="VuaBT"/>
      <sheetName val="dg-VTu"/>
      <sheetName val="phuluc1"/>
      <sheetName val="CDTK"/>
      <sheetName val="PTD"/>
      <sheetName val="dtxl"/>
      <sheetName val="NHA VE SINH CN"/>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DANHPHAP"/>
      <sheetName val="5%"/>
      <sheetName val="BETON"/>
      <sheetName val="Kg.M"/>
      <sheetName val="GVL"/>
      <sheetName val="giathanh1"/>
      <sheetName val="Kh_Hang"/>
      <sheetName val="phulucR"/>
      <sheetName val="GIALAPDT"/>
      <sheetName val="Dinh nghia"/>
      <sheetName val="TONGKE3p"/>
      <sheetName val="CHITIET VL-NC"/>
      <sheetName val="PP1PXDM"/>
      <sheetName val="PP3PXDM"/>
      <sheetName val="Bang tra"/>
      <sheetName val="Giathang"/>
      <sheetName val="bang tien luong"/>
      <sheetName val="TONG HOP T9"/>
      <sheetName val="CHITIET VL-NC-TT1p"/>
      <sheetName val="DT_XL"/>
      <sheetName val="DON GIA CAN THO"/>
      <sheetName val="Ngay"/>
      <sheetName val="Thue Loi Tuc"/>
      <sheetName val="KH-CHI-B"/>
      <sheetName val="InventTableModule"/>
      <sheetName val="KHO"/>
      <sheetName val="Parameters"/>
      <sheetName val="Co. Code"/>
      <sheetName val="PrSum."/>
      <sheetName val="Cover"/>
      <sheetName val="SCO&amp;IWC"/>
      <sheetName val="M+MC"/>
      <sheetName val="GuV"/>
      <sheetName val="InputSheet"/>
      <sheetName val="khung ten TD"/>
      <sheetName val="tOAN DON VI"/>
      <sheetName val="46m x 120m"/>
      <sheetName val="TONG_HOP_VL-NC"/>
      <sheetName val="MTO_REV_2(ARMOR)"/>
      <sheetName val="MTO_REV_2_ARMOR_"/>
      <sheetName val="Dinh_nghia"/>
      <sheetName val="Trung_the_1_pha_"/>
      <sheetName val="Trung_the_3_pha"/>
      <sheetName val="Ha_the"/>
      <sheetName val="Gia_thanh_chuoi_su"/>
      <sheetName val="Tiep_dia"/>
      <sheetName val="Don_gia_vung_III-Can_Tho"/>
      <sheetName val="GRAND REKAP"/>
      <sheetName val="Data"/>
      <sheetName val="TONG HOP"/>
      <sheetName val="Don_gia_vung_III1"/>
      <sheetName val="kinh_phí_XD1"/>
      <sheetName val="HA_NOI1"/>
      <sheetName val="Cao_su1"/>
      <sheetName val="CN_CK1"/>
      <sheetName val="tam_ung1"/>
      <sheetName val="SP_INLUA1"/>
      <sheetName val="SP_TPBK1"/>
      <sheetName val="SP_KHAUBONG1"/>
      <sheetName val="sp_cluyen1"/>
      <sheetName val="SP_RUOT1"/>
      <sheetName val="sp_vo1"/>
      <sheetName val="sp_tpcs1"/>
      <sheetName val="bang_tien_luong"/>
      <sheetName val="TONG_HOP"/>
      <sheetName val="NEW-PANEL"/>
      <sheetName val="Cong trinh"/>
      <sheetName val="GRAND_REKAP"/>
      <sheetName val="Ked"/>
      <sheetName val="Bill of Qty MEP"/>
      <sheetName val="Dgia vat tu"/>
      <sheetName val="Don gia_III"/>
      <sheetName val="부하LOAD"/>
      <sheetName val="DAF-1"/>
      <sheetName val="Gia_thanh_chuoi_su1"/>
      <sheetName val="Tiep_dia1"/>
      <sheetName val="Don_gia_vung_III-Can_Tho1"/>
      <sheetName val="Don_gia_vung_III2"/>
      <sheetName val="kinh_phí_XD2"/>
      <sheetName val="HA_NOI2"/>
      <sheetName val="Cao_su2"/>
      <sheetName val="CN_CK2"/>
      <sheetName val="tam_ung2"/>
      <sheetName val="SP_INLUA2"/>
      <sheetName val="SP_TPBK2"/>
      <sheetName val="SP_KHAUBONG2"/>
      <sheetName val="sp_cluyen2"/>
      <sheetName val="SP_RUOT2"/>
      <sheetName val="sp_vo2"/>
      <sheetName val="sp_tpcs2"/>
      <sheetName val="MTO_REV_2(ARMOR)1"/>
      <sheetName val="MTO_REV_2_ARMOR_1"/>
      <sheetName val="TONG_HOP_VL-NC1"/>
      <sheetName val="bang_tien_luong1"/>
      <sheetName val="Trung_the_1_pha_1"/>
      <sheetName val="Trung_the_3_pha1"/>
      <sheetName val="Ha_the1"/>
      <sheetName val="TONG_HOP1"/>
      <sheetName val="Gia_thanh_chuoi_su2"/>
      <sheetName val="Tiep_dia2"/>
      <sheetName val="Don_gia_vung_III-Can_Tho2"/>
      <sheetName val="Don_gia_vung_III3"/>
      <sheetName val="kinh_phí_XD3"/>
      <sheetName val="HA_NOI3"/>
      <sheetName val="Cao_su3"/>
      <sheetName val="CN_CK3"/>
      <sheetName val="tam_ung3"/>
      <sheetName val="SP_INLUA3"/>
      <sheetName val="SP_TPBK3"/>
      <sheetName val="SP_KHAUBONG3"/>
      <sheetName val="sp_cluyen3"/>
      <sheetName val="SP_RUOT3"/>
      <sheetName val="sp_vo3"/>
      <sheetName val="sp_tpcs3"/>
      <sheetName val="MTO_REV_2(ARMOR)2"/>
      <sheetName val="MTO_REV_2_ARMOR_2"/>
      <sheetName val="TONG_HOP_VL-NC2"/>
      <sheetName val="bang_tien_luong2"/>
      <sheetName val="Trung_the_1_pha_2"/>
      <sheetName val="Trung_the_3_pha2"/>
      <sheetName val="Ha_the2"/>
      <sheetName val="TONG_HOP2"/>
      <sheetName val="dmVUA"/>
      <sheetName val="name"/>
      <sheetName val="Sheet2"/>
      <sheetName val="breakdown"/>
      <sheetName val="3개월 자금 계획(VND)"/>
      <sheetName val="7F _ E_B8_ c3_c5"/>
      <sheetName val="Khach"/>
      <sheetName val="BD"/>
      <sheetName val="T-HOP PTro2 HB"/>
      <sheetName val="TH VL, NC, DDHT Thanhphuoc"/>
      <sheetName val="DM 56"/>
      <sheetName val="pp1p"/>
      <sheetName val="pp3p "/>
      <sheetName val="ppht"/>
      <sheetName val="LKVL-CK-HT-GD1"/>
      <sheetName val="TONGKE-HT"/>
      <sheetName val="DS BO SUNG"/>
      <sheetName val="Dinh_nghia1"/>
      <sheetName val="CHITIET_VL-NC"/>
      <sheetName val="5-10_"/>
      <sheetName val="GRAND_REKAP1"/>
      <sheetName val="DON_GIA_CAN_THO"/>
      <sheetName val="khung_ten_TD"/>
      <sheetName val="tOAN_DON_VI"/>
      <sheetName val="Bang_tra"/>
      <sheetName val="TONG_HOP_T9"/>
      <sheetName val="CHITIET_VL-NC-TT1p"/>
      <sheetName val="REGION"/>
      <sheetName val="OFFGRID"/>
      <sheetName val="Abutment"/>
      <sheetName val=""/>
      <sheetName val="Gia VL"/>
      <sheetName val="DGIA"/>
      <sheetName val="kecot"/>
      <sheetName val="chitimc"/>
      <sheetName val="Cong_trinh"/>
      <sheetName val="46m_x_120m"/>
      <sheetName val="Bill_of_Qty_MEP"/>
      <sheetName val="VatLieu"/>
      <sheetName val="CTDZ6kv (gd1) "/>
      <sheetName val="CTDZ 0.4+cto (GD1)"/>
      <sheetName val="CTTBA (gd1)"/>
      <sheetName val="dmcn"/>
      <sheetName val="dmtk"/>
      <sheetName val="dmvt"/>
      <sheetName val="RMFE 04"/>
      <sheetName val="Dimensions"/>
      <sheetName val="CHITIET VL-NC-TT-3p"/>
      <sheetName val="DPVT"/>
      <sheetName val="A-2005"/>
      <sheetName val="B-2005"/>
      <sheetName val="Sheet3"/>
      <sheetName val="CHITIET VL-NC-TT -1p"/>
      <sheetName val="TONG HOP VL-NC TT"/>
      <sheetName val="TDTKP1"/>
      <sheetName val="KPVC-BD "/>
      <sheetName val="_x0000__x0000__x0000__x0000__x0000__x0000__x0000__x0000_"/>
      <sheetName val="SDDK"/>
      <sheetName val="NHA_VE_SINH_CN"/>
      <sheetName val="mtp"/>
      <sheetName val="NHAT KY"/>
      <sheetName val="CHECK"/>
      <sheetName val="Quo-detail"/>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refreshError="1"/>
      <sheetData sheetId="289" refreshError="1"/>
      <sheetData sheetId="290" refreshError="1"/>
      <sheetData sheetId="29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dmtk"/>
      <sheetName val="dmvt"/>
      <sheetName val="main"/>
      <sheetName val="danhmuc"/>
      <sheetName val="inphieu"/>
      <sheetName val="vt"/>
      <sheetName val="tt-dn"/>
      <sheetName val="capnhat"/>
      <sheetName val="phieunhap"/>
      <sheetName val="sobanhang"/>
      <sheetName val="vt_thekho"/>
      <sheetName val="vt_sct"/>
      <sheetName val="vt_nxt"/>
      <sheetName val="XXXXXXXX"/>
      <sheetName val="XXXXXXX0"/>
      <sheetName val="XL4Poppy"/>
    </sheetNames>
    <sheetDataSet>
      <sheetData sheetId="0" refreshError="1">
        <row r="7">
          <cell r="A7" t="str">
            <v>Baùn leû</v>
          </cell>
        </row>
        <row r="8">
          <cell r="A8" t="str">
            <v xml:space="preserve">Cty TNHH Ñieän Thuaän Phaùt </v>
          </cell>
        </row>
        <row r="9">
          <cell r="A9" t="str">
            <v>Cty TNHH Vónh Ñoâng</v>
          </cell>
        </row>
        <row r="10">
          <cell r="A10" t="str">
            <v>Cty TNHH Lieân AÙ</v>
          </cell>
        </row>
        <row r="11">
          <cell r="A11" t="str">
            <v>Cty CP VLXD &amp; CÑ Ñoàng Nai</v>
          </cell>
        </row>
        <row r="12">
          <cell r="A12" t="str">
            <v xml:space="preserve">Cty TNHH Hieàn Ñaït </v>
          </cell>
        </row>
        <row r="13">
          <cell r="A13" t="str">
            <v>Cty TNHH Ñoâng Nam Nguyeät</v>
          </cell>
        </row>
        <row r="14">
          <cell r="A14" t="str">
            <v xml:space="preserve">Cty TNHH  Chaâu Phong </v>
          </cell>
        </row>
        <row r="15">
          <cell r="A15" t="str">
            <v>Cty SX XD TM Quùy Cöôøng</v>
          </cell>
        </row>
      </sheetData>
      <sheetData sheetId="1" refreshError="1">
        <row r="4">
          <cell r="A4">
            <v>152</v>
          </cell>
        </row>
        <row r="5">
          <cell r="A5">
            <v>153</v>
          </cell>
        </row>
        <row r="6">
          <cell r="A6">
            <v>154</v>
          </cell>
        </row>
        <row r="7">
          <cell r="A7">
            <v>155</v>
          </cell>
        </row>
        <row r="8">
          <cell r="A8">
            <v>156</v>
          </cell>
        </row>
      </sheetData>
      <sheetData sheetId="2" refreshError="1">
        <row r="9">
          <cell r="A9" t="str">
            <v>Xaêng 92 ( Khoâng chì )</v>
          </cell>
        </row>
        <row r="10">
          <cell r="A10" t="str">
            <v>Xaêng 90 ( Khoâng chì )</v>
          </cell>
        </row>
        <row r="11">
          <cell r="A11" t="str">
            <v>Daàu D.O</v>
          </cell>
        </row>
        <row r="12">
          <cell r="A12" t="str">
            <v>Daàu K.O</v>
          </cell>
        </row>
        <row r="13">
          <cell r="A13" t="str">
            <v>Nhôùt 4 TPLUS ( 0,7 )</v>
          </cell>
        </row>
        <row r="14">
          <cell r="A14" t="str">
            <v>Nhôùt 4 TPLUS ( 0,8 )</v>
          </cell>
        </row>
        <row r="15">
          <cell r="A15" t="str">
            <v>Nhôùt 4 TPLUS ( 1 )</v>
          </cell>
        </row>
        <row r="16">
          <cell r="A16" t="str">
            <v>Nhôùt ADVS ( 0,8)</v>
          </cell>
        </row>
        <row r="17">
          <cell r="A17" t="str">
            <v>Nhôùt ADVS ( 1)</v>
          </cell>
        </row>
        <row r="18">
          <cell r="A18" t="str">
            <v>HELIX SUPER (4)</v>
          </cell>
        </row>
        <row r="19">
          <cell r="A19" t="str">
            <v>Daàu nhôøn LOGIC 50</v>
          </cell>
        </row>
        <row r="20">
          <cell r="A20" t="str">
            <v>Daàu DC-HD</v>
          </cell>
        </row>
        <row r="21">
          <cell r="A21" t="str">
            <v>Daàu THERMAX 32</v>
          </cell>
        </row>
        <row r="22">
          <cell r="A22" t="str">
            <v>Nhôùt ADVANCE</v>
          </cell>
        </row>
        <row r="23">
          <cell r="A23" t="str">
            <v>Nhôùt BENTA 40/18</v>
          </cell>
        </row>
        <row r="24">
          <cell r="A24" t="str">
            <v>Nhôùt BENTA 50/18</v>
          </cell>
        </row>
        <row r="25">
          <cell r="A25" t="str">
            <v>Nhôùt SCOOTER</v>
          </cell>
        </row>
        <row r="26">
          <cell r="A26" t="str">
            <v>Röûa xe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MauDZMoi"/>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KHSX"/>
      <sheetName val="P"/>
      <sheetName val="ptvt-dg"/>
      <sheetName val="Gia Du Thau "/>
      <sheetName val="VTDien"/>
      <sheetName val="_REF"/>
      <sheetName val="Tiepdia"/>
      <sheetName val="ptvt"/>
      <sheetName val="BETON"/>
      <sheetName val="CDTK"/>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TIEP KHACH"/>
      <sheetName val="Du_lieu"/>
      <sheetName val="KL-THO"/>
      <sheetName val="dg-VTu"/>
      <sheetName val="THNDK"/>
      <sheetName val="gia"/>
      <sheetName val="Dutoan KL"/>
      <sheetName val="PT VATTU"/>
      <sheetName val="MHSCT"/>
      <sheetName val="Kh_Hang"/>
      <sheetName val="otom"/>
      <sheetName val="Bang tra"/>
      <sheetName val="KL-CONG"/>
      <sheetName val=""/>
      <sheetName val="CHITIET VL-NCHT1 (2)"/>
      <sheetName val="TONG HOP T9"/>
      <sheetName val="phuluc1"/>
      <sheetName val="Thue Loi Tuc"/>
      <sheetName val="CHITIET VL-NC-TT1p"/>
      <sheetName val="Tke"/>
      <sheetName val="DG-LAP6"/>
      <sheetName val="Kg.M"/>
      <sheetName val="map"/>
      <sheetName val="Ngay"/>
      <sheetName val="Cover"/>
      <sheetName val="SCO&amp;IWC"/>
      <sheetName val="Kind of Service"/>
      <sheetName val="2004 Labor"/>
      <sheetName val="Service Coming"/>
      <sheetName val="합계잔액시산표"/>
      <sheetName val="name"/>
      <sheetName val="TONGKE3p "/>
      <sheetName val="kecot"/>
      <sheetName val="KHOILUONGCONGTRINHCHINH"/>
      <sheetName val="vankhuon"/>
      <sheetName val="DON GIA CAN THO"/>
      <sheetName val="Bia"/>
      <sheetName val="KL_THO"/>
      <sheetName val="Gia_Du_Thau_"/>
      <sheetName val="khoiluong"/>
      <sheetName val="KLuong"/>
      <sheetName val="GRAND REKAP"/>
      <sheetName val="Kind_of_Service"/>
      <sheetName val="2004_Labor"/>
      <sheetName val="Service_Coming"/>
      <sheetName val="tong_hop_vt_giong_nhau1"/>
      <sheetName val="TT_T472-474F31"/>
      <sheetName val="HT_T472-474F31"/>
      <sheetName val="TBA_T472-474F31"/>
      <sheetName val="Nha_DKF11"/>
      <sheetName val="HA_NOI1"/>
      <sheetName val="Cao_su1"/>
      <sheetName val="CN_CK1"/>
      <sheetName val="tam_ung1"/>
      <sheetName val="SP_INLUA1"/>
      <sheetName val="SP_TPBK1"/>
      <sheetName val="SP_KHAUBONG1"/>
      <sheetName val="sp_cluyen1"/>
      <sheetName val="SP_RUOT1"/>
      <sheetName val="sp_vo1"/>
      <sheetName val="sp_tpcs1"/>
      <sheetName val="Dutoan_KL"/>
      <sheetName val="PT_VATTU"/>
      <sheetName val="CHITIET VL-NC"/>
      <sheetName val="phulucR"/>
      <sheetName val="dghn"/>
      <sheetName val="lam-moi"/>
      <sheetName val="thao-go"/>
      <sheetName val="t_ke_22"/>
      <sheetName val="NKC"/>
      <sheetName val="MOTOR"/>
      <sheetName val="DM.ChiPhi"/>
      <sheetName val="Data"/>
      <sheetName val="tong_hop_vt_giong_nhau2"/>
      <sheetName val="TT_T472-474F32"/>
      <sheetName val="HT_T472-474F32"/>
      <sheetName val="TBA_T472-474F32"/>
      <sheetName val="Nha_DKF12"/>
      <sheetName val="HA_NOI2"/>
      <sheetName val="Cao_su2"/>
      <sheetName val="CN_CK2"/>
      <sheetName val="tam_ung2"/>
      <sheetName val="SP_INLUA2"/>
      <sheetName val="SP_TPBK2"/>
      <sheetName val="SP_KHAUBONG2"/>
      <sheetName val="sp_cluyen2"/>
      <sheetName val="SP_RUOT2"/>
      <sheetName val="sp_vo2"/>
      <sheetName val="sp_tpcs2"/>
      <sheetName val="Gia_Du_Thau_1"/>
      <sheetName val="Dutoan_KL1"/>
      <sheetName val="PT_VATTU1"/>
      <sheetName val="tong_hop_vt_giong_nhau3"/>
      <sheetName val="TT_T472-474F33"/>
      <sheetName val="HT_T472-474F33"/>
      <sheetName val="TBA_T472-474F33"/>
      <sheetName val="Nha_DKF13"/>
      <sheetName val="HA_NOI3"/>
      <sheetName val="Cao_su3"/>
      <sheetName val="CN_CK3"/>
      <sheetName val="tam_ung3"/>
      <sheetName val="SP_INLUA3"/>
      <sheetName val="SP_TPBK3"/>
      <sheetName val="SP_KHAUBONG3"/>
      <sheetName val="sp_cluyen3"/>
      <sheetName val="SP_RUOT3"/>
      <sheetName val="sp_vo3"/>
      <sheetName val="sp_tpcs3"/>
      <sheetName val="Gia_Du_Thau_2"/>
      <sheetName val="Dutoan_KL2"/>
      <sheetName val="PT_VATTU2"/>
      <sheetName val="TaurusTTL"/>
      <sheetName val="gvl"/>
      <sheetName val="THKL"/>
      <sheetName val="TH VL, NC, DDHT Thanhphuoc"/>
      <sheetName val="VL-NV- M Hang rao"/>
      <sheetName val="KLR"/>
      <sheetName val="C.T.T.H"/>
      <sheetName val="Bang_tra"/>
      <sheetName val="TIEP_KHACH"/>
      <sheetName val="CHITIET_VL-NCHT1_(2)"/>
      <sheetName val="TONG_HOP_T9"/>
      <sheetName val="DON_GIA_CAN_THO"/>
      <sheetName val="Analisa"/>
      <sheetName val="KL"/>
      <sheetName val="SToan-KL2"/>
      <sheetName val="VatHieu"/>
      <sheetName val="Tong du toan"/>
      <sheetName val="TDT"/>
      <sheetName val="GRAND_REKAP"/>
      <sheetName val="DI-ESTI"/>
      <sheetName val="KH-CHI-B"/>
      <sheetName val="5-3 P&amp;L FORECAST BY QUARTER"/>
      <sheetName val="Ve an MR duc"/>
      <sheetName val="Bang 3_Chi tiet phan Dz"/>
      <sheetName val="Khach"/>
      <sheetName val="input"/>
      <sheetName val="NHAT KY"/>
      <sheetName val="BS - A_5"/>
    </sheetNames>
    <sheetDataSet>
      <sheetData sheetId="0">
        <row r="7">
          <cell r="H7">
            <v>0</v>
          </cell>
        </row>
      </sheetData>
      <sheetData sheetId="1">
        <row r="7">
          <cell r="H7">
            <v>0</v>
          </cell>
        </row>
      </sheetData>
      <sheetData sheetId="2">
        <row r="7">
          <cell r="H7">
            <v>0</v>
          </cell>
        </row>
      </sheetData>
      <sheetData sheetId="3">
        <row r="7">
          <cell r="H7">
            <v>0</v>
          </cell>
        </row>
      </sheetData>
      <sheetData sheetId="4">
        <row r="7">
          <cell r="H7">
            <v>0</v>
          </cell>
        </row>
      </sheetData>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DZ"/>
      <sheetName val="VuaBT"/>
      <sheetName val="TienLuong"/>
      <sheetName val="TH VL, NC, DDHT Thanhphuoc"/>
      <sheetName val="CANDOI"/>
      <sheetName val="Thamchieu"/>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CHAM CONG"/>
      <sheetName val="CONG NHAT TUNG CN"/>
      <sheetName val="TIEU DE CHUAN"/>
      <sheetName val="PC-GDV TUNG CN"/>
    </sheetNames>
    <sheetDataSet>
      <sheetData sheetId="0" refreshError="1"/>
      <sheetData sheetId="1" refreshError="1">
        <row r="1">
          <cell r="D1">
            <v>1</v>
          </cell>
          <cell r="E1">
            <v>2</v>
          </cell>
          <cell r="F1">
            <v>3</v>
          </cell>
          <cell r="G1">
            <v>4</v>
          </cell>
          <cell r="H1">
            <v>5</v>
          </cell>
          <cell r="I1">
            <v>6</v>
          </cell>
          <cell r="J1">
            <v>7</v>
          </cell>
          <cell r="K1">
            <v>8</v>
          </cell>
          <cell r="L1">
            <v>9</v>
          </cell>
          <cell r="M1">
            <v>10</v>
          </cell>
          <cell r="N1">
            <v>11</v>
          </cell>
          <cell r="O1">
            <v>12</v>
          </cell>
          <cell r="P1">
            <v>13</v>
          </cell>
        </row>
        <row r="2">
          <cell r="H2" t="str">
            <v>DU LIEU THUC TE PHAT SINH</v>
          </cell>
        </row>
        <row r="3">
          <cell r="D3" t="str">
            <v>MSNV</v>
          </cell>
          <cell r="E3" t="str">
            <v>HO</v>
          </cell>
          <cell r="F3" t="str">
            <v>TEN</v>
          </cell>
          <cell r="G3" t="str">
            <v>CHUC DANH</v>
          </cell>
          <cell r="H3" t="str">
            <v>NGAY CONG</v>
          </cell>
          <cell r="I3" t="str">
            <v>NGOAI GIO</v>
          </cell>
          <cell r="N3" t="str">
            <v>TRUC CO QUAN</v>
          </cell>
          <cell r="O3" t="str">
            <v>LUONG DOT I</v>
          </cell>
          <cell r="P3" t="str">
            <v>TRUY THU</v>
          </cell>
        </row>
        <row r="4">
          <cell r="I4" t="str">
            <v>Ngay thuong</v>
          </cell>
          <cell r="J4" t="str">
            <v>Ngay nghi</v>
          </cell>
          <cell r="K4" t="str">
            <v>Ngay le</v>
          </cell>
          <cell r="L4" t="str">
            <v>TONG</v>
          </cell>
          <cell r="M4" t="str">
            <v>LUY KE DAU NAM</v>
          </cell>
        </row>
        <row r="5">
          <cell r="E5" t="str">
            <v>TRAN THI TUYET</v>
          </cell>
          <cell r="F5" t="str">
            <v>MAI</v>
          </cell>
          <cell r="G5" t="str">
            <v>PHO GIAM DOC</v>
          </cell>
        </row>
        <row r="6">
          <cell r="D6" t="str">
            <v>1124</v>
          </cell>
          <cell r="E6" t="str">
            <v>NGUYEN TRUNG</v>
          </cell>
          <cell r="F6" t="str">
            <v xml:space="preserve"> HAN</v>
          </cell>
          <cell r="G6" t="str">
            <v>TP DVKH</v>
          </cell>
          <cell r="H6">
            <v>26</v>
          </cell>
        </row>
        <row r="7">
          <cell r="D7" t="str">
            <v>1519</v>
          </cell>
          <cell r="E7" t="str">
            <v>VAN PHU</v>
          </cell>
          <cell r="F7" t="str">
            <v>DUAN</v>
          </cell>
          <cell r="G7" t="str">
            <v>PGĐOC</v>
          </cell>
          <cell r="H7">
            <v>26</v>
          </cell>
        </row>
        <row r="8">
          <cell r="D8" t="str">
            <v>3149</v>
          </cell>
          <cell r="E8" t="str">
            <v>NGUYEN HONG</v>
          </cell>
          <cell r="F8" t="str">
            <v>THANH</v>
          </cell>
          <cell r="G8" t="str">
            <v>GĐOC</v>
          </cell>
          <cell r="H8">
            <v>26</v>
          </cell>
        </row>
        <row r="9">
          <cell r="D9" t="str">
            <v>3577</v>
          </cell>
          <cell r="E9" t="str">
            <v>PHẠM THANH</v>
          </cell>
          <cell r="F9" t="str">
            <v xml:space="preserve"> HẢI</v>
          </cell>
          <cell r="G9" t="str">
            <v>TPKT&amp;QUY</v>
          </cell>
          <cell r="H9">
            <v>26</v>
          </cell>
        </row>
        <row r="10">
          <cell r="D10" t="str">
            <v>5664</v>
          </cell>
          <cell r="E10" t="str">
            <v xml:space="preserve">NGUYEN DUY </v>
          </cell>
          <cell r="F10" t="str">
            <v>XINH</v>
          </cell>
          <cell r="G10" t="str">
            <v>NV HCHANH</v>
          </cell>
          <cell r="H10">
            <v>26</v>
          </cell>
          <cell r="I10">
            <v>20</v>
          </cell>
          <cell r="J10">
            <v>0</v>
          </cell>
          <cell r="K10">
            <v>0</v>
          </cell>
          <cell r="L10">
            <v>20</v>
          </cell>
        </row>
        <row r="11">
          <cell r="D11" t="str">
            <v>5679</v>
          </cell>
          <cell r="E11" t="str">
            <v xml:space="preserve">NGUYEN THI </v>
          </cell>
          <cell r="F11" t="str">
            <v>PHUONG</v>
          </cell>
          <cell r="G11" t="str">
            <v>K TOAN T HOP</v>
          </cell>
          <cell r="H11">
            <v>26</v>
          </cell>
          <cell r="I11">
            <v>20</v>
          </cell>
          <cell r="J11">
            <v>0</v>
          </cell>
          <cell r="K11">
            <v>0</v>
          </cell>
          <cell r="L11">
            <v>20</v>
          </cell>
        </row>
        <row r="12">
          <cell r="D12" t="str">
            <v>5680</v>
          </cell>
          <cell r="E12" t="str">
            <v xml:space="preserve">PHAM NGOC </v>
          </cell>
          <cell r="F12" t="str">
            <v>LIEU</v>
          </cell>
          <cell r="G12" t="str">
            <v>TD D NGHIEP</v>
          </cell>
          <cell r="H12">
            <v>26</v>
          </cell>
          <cell r="I12">
            <v>20</v>
          </cell>
          <cell r="L12">
            <v>20</v>
          </cell>
        </row>
        <row r="13">
          <cell r="D13" t="str">
            <v>5681</v>
          </cell>
          <cell r="E13" t="str">
            <v xml:space="preserve">TRAN THI THU </v>
          </cell>
          <cell r="F13" t="str">
            <v>PHUONG</v>
          </cell>
          <cell r="G13" t="str">
            <v>GDV QUY</v>
          </cell>
          <cell r="H13">
            <v>26</v>
          </cell>
          <cell r="I13">
            <v>20</v>
          </cell>
          <cell r="J13">
            <v>0</v>
          </cell>
          <cell r="K13">
            <v>0</v>
          </cell>
          <cell r="L13">
            <v>20</v>
          </cell>
        </row>
        <row r="14">
          <cell r="D14" t="str">
            <v>5682</v>
          </cell>
          <cell r="E14" t="str">
            <v>TRAN THI</v>
          </cell>
          <cell r="F14" t="str">
            <v>PHUONG</v>
          </cell>
          <cell r="G14" t="str">
            <v>GDV QUY</v>
          </cell>
          <cell r="H14">
            <v>26</v>
          </cell>
          <cell r="I14">
            <v>20</v>
          </cell>
          <cell r="J14">
            <v>0</v>
          </cell>
          <cell r="K14">
            <v>0</v>
          </cell>
          <cell r="L14">
            <v>20</v>
          </cell>
        </row>
        <row r="15">
          <cell r="D15" t="str">
            <v>5683</v>
          </cell>
          <cell r="E15" t="str">
            <v xml:space="preserve">PHAN NHU </v>
          </cell>
          <cell r="F15" t="str">
            <v>NGOC</v>
          </cell>
          <cell r="G15" t="str">
            <v>GDVIEN</v>
          </cell>
          <cell r="H15">
            <v>26</v>
          </cell>
          <cell r="I15">
            <v>20</v>
          </cell>
          <cell r="J15">
            <v>0</v>
          </cell>
          <cell r="K15">
            <v>0</v>
          </cell>
          <cell r="L15">
            <v>20</v>
          </cell>
        </row>
        <row r="16">
          <cell r="D16" t="str">
            <v>5685</v>
          </cell>
          <cell r="E16" t="str">
            <v>TRAN HOANG</v>
          </cell>
          <cell r="F16" t="str">
            <v>VU</v>
          </cell>
          <cell r="G16" t="str">
            <v>TD CA NHAN</v>
          </cell>
          <cell r="H16">
            <v>26</v>
          </cell>
          <cell r="I16">
            <v>20</v>
          </cell>
          <cell r="L16">
            <v>20</v>
          </cell>
        </row>
        <row r="17">
          <cell r="D17" t="str">
            <v>5688</v>
          </cell>
          <cell r="E17" t="str">
            <v>NGUYEN VU</v>
          </cell>
          <cell r="F17" t="str">
            <v>TUAN</v>
          </cell>
          <cell r="G17" t="str">
            <v>TD D NGHIEP</v>
          </cell>
          <cell r="H17">
            <v>26</v>
          </cell>
          <cell r="I17">
            <v>20</v>
          </cell>
          <cell r="L17">
            <v>20</v>
          </cell>
        </row>
        <row r="18">
          <cell r="D18" t="str">
            <v>5690</v>
          </cell>
          <cell r="E18" t="str">
            <v>NGUYEN THI ANH</v>
          </cell>
          <cell r="F18" t="str">
            <v>Thu</v>
          </cell>
          <cell r="G18" t="str">
            <v>THU QUY CAP 3</v>
          </cell>
          <cell r="H18">
            <v>26</v>
          </cell>
          <cell r="I18">
            <v>20</v>
          </cell>
          <cell r="J18">
            <v>0</v>
          </cell>
          <cell r="K18">
            <v>0</v>
          </cell>
          <cell r="L18">
            <v>20</v>
          </cell>
        </row>
        <row r="19">
          <cell r="D19" t="str">
            <v>5691</v>
          </cell>
          <cell r="E19" t="str">
            <v xml:space="preserve">LUONG HONG </v>
          </cell>
          <cell r="F19" t="str">
            <v>THAO</v>
          </cell>
          <cell r="G19" t="str">
            <v>TD CA NHAN</v>
          </cell>
          <cell r="H19">
            <v>26</v>
          </cell>
          <cell r="L19">
            <v>0</v>
          </cell>
        </row>
        <row r="20">
          <cell r="D20" t="str">
            <v>5692</v>
          </cell>
          <cell r="E20" t="str">
            <v>TRAN THANH</v>
          </cell>
          <cell r="F20" t="str">
            <v>HA</v>
          </cell>
          <cell r="G20" t="str">
            <v>TD CA NHAN</v>
          </cell>
          <cell r="H20">
            <v>26</v>
          </cell>
          <cell r="I20">
            <v>20</v>
          </cell>
          <cell r="L20">
            <v>20</v>
          </cell>
        </row>
        <row r="21">
          <cell r="D21" t="str">
            <v>5693</v>
          </cell>
          <cell r="E21" t="str">
            <v xml:space="preserve">PHAM QUOC </v>
          </cell>
          <cell r="F21" t="str">
            <v>DUNG</v>
          </cell>
          <cell r="G21" t="str">
            <v>TD CA NHAN</v>
          </cell>
          <cell r="H21">
            <v>26</v>
          </cell>
          <cell r="L21">
            <v>0</v>
          </cell>
        </row>
        <row r="22">
          <cell r="D22" t="str">
            <v>5694</v>
          </cell>
          <cell r="E22" t="str">
            <v xml:space="preserve">CHAU THANH </v>
          </cell>
          <cell r="F22" t="str">
            <v>HAI</v>
          </cell>
          <cell r="G22" t="str">
            <v>GDVIEN</v>
          </cell>
          <cell r="H22">
            <v>26</v>
          </cell>
          <cell r="I22">
            <v>20</v>
          </cell>
          <cell r="J22">
            <v>0</v>
          </cell>
          <cell r="L22">
            <v>20</v>
          </cell>
        </row>
        <row r="23">
          <cell r="D23" t="str">
            <v>5695</v>
          </cell>
          <cell r="E23" t="str">
            <v>NGUEN THI BICH</v>
          </cell>
          <cell r="F23" t="str">
            <v>HUYEN</v>
          </cell>
          <cell r="G23" t="str">
            <v>GDVIEN</v>
          </cell>
          <cell r="H23">
            <v>26</v>
          </cell>
          <cell r="I23">
            <v>20</v>
          </cell>
          <cell r="J23">
            <v>0</v>
          </cell>
          <cell r="L23">
            <v>20</v>
          </cell>
        </row>
        <row r="24">
          <cell r="D24" t="str">
            <v>5696</v>
          </cell>
          <cell r="E24" t="str">
            <v>LE HOANG THUC</v>
          </cell>
          <cell r="F24" t="str">
            <v>DOAN</v>
          </cell>
          <cell r="G24" t="str">
            <v>GDVIEN</v>
          </cell>
          <cell r="H24">
            <v>26</v>
          </cell>
          <cell r="I24">
            <v>20</v>
          </cell>
          <cell r="J24">
            <v>0</v>
          </cell>
          <cell r="L24">
            <v>20</v>
          </cell>
        </row>
        <row r="25">
          <cell r="D25" t="str">
            <v>5697</v>
          </cell>
          <cell r="E25" t="str">
            <v xml:space="preserve">TRUONG THI TRUONG </v>
          </cell>
          <cell r="F25" t="str">
            <v>AN</v>
          </cell>
          <cell r="G25" t="str">
            <v>TD CA NHAN</v>
          </cell>
          <cell r="H25">
            <v>26</v>
          </cell>
          <cell r="L25">
            <v>0</v>
          </cell>
        </row>
        <row r="26">
          <cell r="D26" t="str">
            <v>6167</v>
          </cell>
          <cell r="E26" t="str">
            <v xml:space="preserve">NGUYEN THI </v>
          </cell>
          <cell r="F26" t="str">
            <v>HIEN</v>
          </cell>
          <cell r="G26" t="str">
            <v>GDVTDUNG</v>
          </cell>
          <cell r="H26">
            <v>26</v>
          </cell>
          <cell r="L26">
            <v>0</v>
          </cell>
        </row>
        <row r="27">
          <cell r="D27" t="str">
            <v>6716</v>
          </cell>
          <cell r="E27" t="str">
            <v>LA THI THU</v>
          </cell>
          <cell r="F27" t="str">
            <v>PHUONG</v>
          </cell>
          <cell r="G27" t="str">
            <v>NV KSOATTDUNG</v>
          </cell>
          <cell r="H27">
            <v>26</v>
          </cell>
          <cell r="L27">
            <v>0</v>
          </cell>
        </row>
        <row r="28">
          <cell r="D28" t="str">
            <v>7259</v>
          </cell>
          <cell r="E28" t="str">
            <v xml:space="preserve">LE DINH PHUONG </v>
          </cell>
          <cell r="F28" t="str">
            <v>THONG</v>
          </cell>
          <cell r="G28" t="str">
            <v>TAI XE</v>
          </cell>
          <cell r="H28">
            <v>26</v>
          </cell>
          <cell r="L28">
            <v>0</v>
          </cell>
        </row>
        <row r="29">
          <cell r="D29" t="str">
            <v>7371</v>
          </cell>
          <cell r="E29" t="str">
            <v>VO VAN</v>
          </cell>
          <cell r="F29" t="str">
            <v>HIEP</v>
          </cell>
          <cell r="G29" t="str">
            <v>TP HO TRO</v>
          </cell>
          <cell r="H29">
            <v>26</v>
          </cell>
          <cell r="L29">
            <v>0</v>
          </cell>
        </row>
        <row r="30">
          <cell r="D30" t="str">
            <v>7374</v>
          </cell>
          <cell r="E30" t="str">
            <v>PHAM DUC</v>
          </cell>
          <cell r="F30" t="str">
            <v>THANH</v>
          </cell>
          <cell r="G30" t="str">
            <v>BAO VE</v>
          </cell>
          <cell r="H30">
            <v>26</v>
          </cell>
          <cell r="K30">
            <v>8</v>
          </cell>
          <cell r="L30">
            <v>8</v>
          </cell>
        </row>
        <row r="31">
          <cell r="D31" t="str">
            <v>7375</v>
          </cell>
          <cell r="E31" t="str">
            <v xml:space="preserve">PHAM VAN </v>
          </cell>
          <cell r="F31" t="str">
            <v>KHOE</v>
          </cell>
          <cell r="G31" t="str">
            <v>BAO VE</v>
          </cell>
          <cell r="H31">
            <v>26</v>
          </cell>
          <cell r="L31">
            <v>0</v>
          </cell>
        </row>
        <row r="32">
          <cell r="D32" t="str">
            <v>7376</v>
          </cell>
          <cell r="E32" t="str">
            <v xml:space="preserve">TRAN MINH </v>
          </cell>
          <cell r="F32" t="str">
            <v>HA</v>
          </cell>
          <cell r="G32" t="str">
            <v>BAO VE</v>
          </cell>
          <cell r="H32">
            <v>26</v>
          </cell>
          <cell r="L32">
            <v>0</v>
          </cell>
        </row>
        <row r="33">
          <cell r="D33" t="str">
            <v>7377</v>
          </cell>
          <cell r="E33" t="str">
            <v>VO VAN</v>
          </cell>
          <cell r="F33" t="str">
            <v>CO</v>
          </cell>
          <cell r="G33" t="str">
            <v>BAO VE</v>
          </cell>
          <cell r="H33">
            <v>26</v>
          </cell>
          <cell r="K33">
            <v>8</v>
          </cell>
          <cell r="L33">
            <v>8</v>
          </cell>
        </row>
        <row r="34">
          <cell r="D34" t="str">
            <v>7413</v>
          </cell>
          <cell r="E34" t="str">
            <v>NGUYEN THANH</v>
          </cell>
          <cell r="F34" t="str">
            <v>TAN</v>
          </cell>
          <cell r="G34" t="str">
            <v>NV VTINH</v>
          </cell>
          <cell r="H34">
            <v>26</v>
          </cell>
          <cell r="I34">
            <v>20</v>
          </cell>
          <cell r="K34">
            <v>8</v>
          </cell>
          <cell r="L34">
            <v>28</v>
          </cell>
        </row>
      </sheetData>
      <sheetData sheetId="2" refreshError="1"/>
      <sheetData sheetId="3" refreshError="1">
        <row r="1">
          <cell r="B1">
            <v>1</v>
          </cell>
          <cell r="C1">
            <v>2</v>
          </cell>
          <cell r="D1">
            <v>3</v>
          </cell>
          <cell r="E1">
            <v>4</v>
          </cell>
          <cell r="F1">
            <v>5</v>
          </cell>
          <cell r="G1">
            <v>6</v>
          </cell>
          <cell r="H1">
            <v>7</v>
          </cell>
        </row>
        <row r="2">
          <cell r="F2" t="str">
            <v>SO GIAO DICH CUA GDV</v>
          </cell>
          <cell r="G2" t="str">
            <v>SO NGAY LAM VIEC THUC TE CUA GDV</v>
          </cell>
          <cell r="H2" t="str">
            <v>GHI CHU</v>
          </cell>
        </row>
        <row r="3">
          <cell r="B3" t="str">
            <v>MSNV</v>
          </cell>
          <cell r="C3" t="str">
            <v>HO</v>
          </cell>
          <cell r="D3" t="str">
            <v>TEN</v>
          </cell>
          <cell r="E3" t="str">
            <v>CHUC DANH</v>
          </cell>
        </row>
        <row r="5">
          <cell r="B5" t="str">
            <v>2101</v>
          </cell>
          <cell r="C5" t="str">
            <v>NGUYEN TO</v>
          </cell>
          <cell r="D5" t="str">
            <v>QUYEN</v>
          </cell>
          <cell r="E5" t="str">
            <v>GIAM DOC CHI NHANH</v>
          </cell>
          <cell r="F5">
            <v>12</v>
          </cell>
          <cell r="G5">
            <v>1800</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KTMAY"/>
      <sheetName val="bdmtk"/>
      <sheetName val="DBNBAN"/>
      <sheetName val="HDDAUVAO-3"/>
      <sheetName val="HD BAN RA"/>
      <sheetName val="BCDSPS"/>
      <sheetName val="SO CHI TIET TK sd no"/>
      <sheetName val="NXTCT-156"/>
      <sheetName val="SO CHI TIET TK sd co"/>
      <sheetName val="khau hao TSCĐ"/>
      <sheetName val="dmnvl"/>
      <sheetName val="dmhh"/>
      <sheetName val="SOQUY"/>
      <sheetName val="bangke"/>
      <sheetName val="NXTTH-156"/>
      <sheetName val="SODO Chu T"/>
      <sheetName val="NXT152"/>
      <sheetName val="NXT-153"/>
      <sheetName val="SCT 156,1532,1522"/>
      <sheetName val="SCT NVL,HH"/>
      <sheetName val="THE KHO"/>
      <sheetName val="HDDAVAO-05"/>
      <sheetName val="00000000"/>
      <sheetName val="10000000"/>
      <sheetName val="HD_BAN_RA"/>
      <sheetName val="SO_CHI_TIET_TK_sd_no"/>
      <sheetName val="SO_CHI_TIET_TK_sd_co"/>
      <sheetName val="khau_hao_TSCĐ"/>
      <sheetName val="SODO_Chu_T"/>
      <sheetName val="SCT_156,1532,1522"/>
      <sheetName val="SCT_NVL,HH"/>
      <sheetName val="THE_KHO"/>
      <sheetName val="HD_BAN_RA1"/>
      <sheetName val="SO_CHI_TIET_TK_sd_no1"/>
      <sheetName val="SO_CHI_TIET_TK_sd_co1"/>
      <sheetName val="khau_hao_TSCĐ1"/>
      <sheetName val="SODO_Chu_T1"/>
      <sheetName val="SCT_156,1532,15221"/>
      <sheetName val="SCT_NVL,HH1"/>
      <sheetName val="THE_KHO1"/>
      <sheetName val="USD"/>
      <sheetName val="DONVI"/>
      <sheetName val="Doanh thu"/>
      <sheetName val="KH-PB"/>
      <sheetName val="Luong"/>
      <sheetName val="So nhan su"/>
      <sheetName val="CONG NHAT TUNG CN"/>
      <sheetName val="PC-GDV TUNG CN"/>
    </sheetNames>
    <sheetDataSet>
      <sheetData sheetId="0">
        <row r="6">
          <cell r="W6" t="str">
            <v>1121SCB</v>
          </cell>
          <cell r="X6" t="str">
            <v>131scb</v>
          </cell>
          <cell r="AA6">
            <v>622600000</v>
          </cell>
        </row>
        <row r="7">
          <cell r="W7" t="str">
            <v>131CBAH</v>
          </cell>
          <cell r="X7" t="str">
            <v>5113</v>
          </cell>
          <cell r="AA7">
            <v>-171600000</v>
          </cell>
        </row>
        <row r="8">
          <cell r="W8" t="str">
            <v>131CBAH</v>
          </cell>
          <cell r="X8" t="str">
            <v>3387</v>
          </cell>
          <cell r="AA8">
            <v>171600000</v>
          </cell>
        </row>
        <row r="9">
          <cell r="W9" t="str">
            <v>3387</v>
          </cell>
          <cell r="X9" t="str">
            <v>5113</v>
          </cell>
          <cell r="AA9">
            <v>7800000</v>
          </cell>
        </row>
        <row r="10">
          <cell r="W10" t="str">
            <v>6421</v>
          </cell>
          <cell r="X10" t="str">
            <v>1421</v>
          </cell>
          <cell r="AA10">
            <v>-35090201</v>
          </cell>
        </row>
        <row r="11">
          <cell r="W11" t="str">
            <v>6427</v>
          </cell>
          <cell r="X11" t="str">
            <v>1421</v>
          </cell>
          <cell r="AA11">
            <v>35090201</v>
          </cell>
        </row>
        <row r="12">
          <cell r="W12" t="str">
            <v>2112</v>
          </cell>
          <cell r="X12" t="str">
            <v>331cvso</v>
          </cell>
          <cell r="AA12">
            <v>16872727</v>
          </cell>
        </row>
        <row r="13">
          <cell r="W13" t="str">
            <v>1332</v>
          </cell>
          <cell r="X13" t="str">
            <v>331cvso</v>
          </cell>
          <cell r="AA13">
            <v>1687273</v>
          </cell>
        </row>
        <row r="14">
          <cell r="W14" t="str">
            <v>1121SCB</v>
          </cell>
          <cell r="X14" t="str">
            <v>141001</v>
          </cell>
          <cell r="AA14">
            <v>4124398</v>
          </cell>
        </row>
        <row r="15">
          <cell r="W15" t="str">
            <v>6427</v>
          </cell>
          <cell r="X15" t="str">
            <v>1121SCB</v>
          </cell>
          <cell r="AA15">
            <v>2700000</v>
          </cell>
        </row>
        <row r="16">
          <cell r="W16" t="str">
            <v>6427</v>
          </cell>
          <cell r="X16" t="str">
            <v>1121SCB</v>
          </cell>
          <cell r="AA16">
            <v>900000</v>
          </cell>
        </row>
        <row r="17">
          <cell r="W17" t="str">
            <v>6427</v>
          </cell>
          <cell r="X17" t="str">
            <v>1121SCB</v>
          </cell>
          <cell r="AA17">
            <v>900000</v>
          </cell>
        </row>
        <row r="18">
          <cell r="W18" t="str">
            <v>1331</v>
          </cell>
          <cell r="X18" t="str">
            <v>1121SCB</v>
          </cell>
          <cell r="AA18">
            <v>252000</v>
          </cell>
        </row>
        <row r="19">
          <cell r="W19" t="str">
            <v>1331</v>
          </cell>
          <cell r="X19" t="str">
            <v>1121SCB</v>
          </cell>
          <cell r="AA19">
            <v>84000</v>
          </cell>
        </row>
        <row r="20">
          <cell r="W20" t="str">
            <v>1331</v>
          </cell>
          <cell r="X20" t="str">
            <v>1121SCB</v>
          </cell>
          <cell r="AA20">
            <v>84000</v>
          </cell>
        </row>
        <row r="21">
          <cell r="W21" t="str">
            <v>6427</v>
          </cell>
          <cell r="X21" t="str">
            <v>1121SCB</v>
          </cell>
          <cell r="AA21">
            <v>67000</v>
          </cell>
        </row>
        <row r="22">
          <cell r="W22" t="str">
            <v>6427</v>
          </cell>
          <cell r="X22" t="str">
            <v>1121SCB</v>
          </cell>
          <cell r="AA22">
            <v>-1887067</v>
          </cell>
        </row>
        <row r="23">
          <cell r="W23" t="str">
            <v>6427</v>
          </cell>
          <cell r="X23" t="str">
            <v>1121SCB</v>
          </cell>
          <cell r="AA23">
            <v>600000</v>
          </cell>
        </row>
        <row r="24">
          <cell r="W24" t="str">
            <v>1123USD</v>
          </cell>
          <cell r="X24" t="str">
            <v>1121SCB</v>
          </cell>
          <cell r="AA24">
            <v>705773250</v>
          </cell>
        </row>
        <row r="25">
          <cell r="W25" t="str">
            <v>6427</v>
          </cell>
          <cell r="X25" t="str">
            <v>1121SCB</v>
          </cell>
          <cell r="AA25">
            <v>2013463</v>
          </cell>
        </row>
        <row r="26">
          <cell r="W26" t="str">
            <v>1331</v>
          </cell>
          <cell r="X26" t="str">
            <v>1121SCB</v>
          </cell>
          <cell r="AA26">
            <v>201347</v>
          </cell>
        </row>
        <row r="27">
          <cell r="W27" t="str">
            <v>331IRAM</v>
          </cell>
          <cell r="X27" t="str">
            <v>1123USD</v>
          </cell>
          <cell r="AA27">
            <v>705773250</v>
          </cell>
        </row>
        <row r="28">
          <cell r="W28" t="str">
            <v>331CVSO</v>
          </cell>
          <cell r="X28" t="str">
            <v>1121SCB</v>
          </cell>
          <cell r="AA28">
            <v>127840000</v>
          </cell>
        </row>
        <row r="29">
          <cell r="W29" t="str">
            <v>156NOT1010001</v>
          </cell>
          <cell r="X29" t="str">
            <v>331cvph</v>
          </cell>
          <cell r="AA29">
            <v>57499725</v>
          </cell>
        </row>
        <row r="30">
          <cell r="W30" t="str">
            <v>156SOF1010001</v>
          </cell>
          <cell r="X30" t="str">
            <v>331cvph</v>
          </cell>
          <cell r="AA30">
            <v>13650000</v>
          </cell>
        </row>
        <row r="31">
          <cell r="W31" t="str">
            <v>1331</v>
          </cell>
          <cell r="X31" t="str">
            <v>331cvph</v>
          </cell>
          <cell r="AA31">
            <v>5749972.5</v>
          </cell>
        </row>
        <row r="32">
          <cell r="W32" t="str">
            <v>6427</v>
          </cell>
          <cell r="X32" t="str">
            <v>1121SCB</v>
          </cell>
          <cell r="AA32">
            <v>92727</v>
          </cell>
        </row>
        <row r="33">
          <cell r="W33" t="str">
            <v>1331</v>
          </cell>
          <cell r="X33" t="str">
            <v>1121SCB</v>
          </cell>
          <cell r="AA33">
            <v>9273</v>
          </cell>
        </row>
        <row r="34">
          <cell r="W34" t="str">
            <v>3341</v>
          </cell>
          <cell r="X34" t="str">
            <v>1121SCB</v>
          </cell>
          <cell r="AA34">
            <v>20000000</v>
          </cell>
        </row>
        <row r="35">
          <cell r="W35" t="str">
            <v>156NOT1010002</v>
          </cell>
          <cell r="X35" t="str">
            <v>331cvph</v>
          </cell>
          <cell r="AA35">
            <v>11499945</v>
          </cell>
        </row>
        <row r="36">
          <cell r="W36" t="str">
            <v>156SOF1010002</v>
          </cell>
          <cell r="X36" t="str">
            <v>331cvph</v>
          </cell>
          <cell r="AA36">
            <v>2730000</v>
          </cell>
        </row>
        <row r="37">
          <cell r="W37" t="str">
            <v>1331</v>
          </cell>
          <cell r="X37" t="str">
            <v>331cvph</v>
          </cell>
          <cell r="AA37">
            <v>1149994.5</v>
          </cell>
        </row>
        <row r="38">
          <cell r="W38" t="str">
            <v>6427</v>
          </cell>
          <cell r="X38" t="str">
            <v>1121SCB</v>
          </cell>
          <cell r="AA38">
            <v>9091</v>
          </cell>
        </row>
        <row r="39">
          <cell r="W39" t="str">
            <v>1331</v>
          </cell>
          <cell r="X39" t="str">
            <v>1121SCB</v>
          </cell>
          <cell r="AA39">
            <v>909</v>
          </cell>
        </row>
        <row r="40">
          <cell r="W40" t="str">
            <v>3335</v>
          </cell>
          <cell r="X40" t="str">
            <v>1121SCB</v>
          </cell>
          <cell r="AA40">
            <v>49796000</v>
          </cell>
        </row>
        <row r="41">
          <cell r="W41" t="str">
            <v>1121SCB</v>
          </cell>
          <cell r="X41" t="str">
            <v>3388</v>
          </cell>
          <cell r="AA41">
            <v>600000</v>
          </cell>
        </row>
        <row r="42">
          <cell r="W42" t="str">
            <v>131SCB</v>
          </cell>
          <cell r="X42" t="str">
            <v>5111</v>
          </cell>
          <cell r="AA42">
            <v>58250000</v>
          </cell>
        </row>
        <row r="43">
          <cell r="W43" t="str">
            <v>131SCB</v>
          </cell>
          <cell r="X43" t="str">
            <v>33311</v>
          </cell>
          <cell r="AA43">
            <v>5825000</v>
          </cell>
        </row>
        <row r="44">
          <cell r="W44" t="str">
            <v>131SCB</v>
          </cell>
          <cell r="X44" t="str">
            <v>5111</v>
          </cell>
          <cell r="AA44">
            <v>11650000</v>
          </cell>
        </row>
        <row r="45">
          <cell r="W45" t="str">
            <v>131SCB</v>
          </cell>
          <cell r="X45" t="str">
            <v>33311</v>
          </cell>
          <cell r="AA45">
            <v>1165000</v>
          </cell>
        </row>
        <row r="46">
          <cell r="W46" t="str">
            <v>63201</v>
          </cell>
          <cell r="X46" t="str">
            <v>156NOT1010001</v>
          </cell>
          <cell r="AA46">
            <v>57499725</v>
          </cell>
        </row>
        <row r="47">
          <cell r="W47" t="str">
            <v>63201</v>
          </cell>
          <cell r="X47" t="str">
            <v>156NOT1010002</v>
          </cell>
          <cell r="AA47">
            <v>11499945</v>
          </cell>
        </row>
        <row r="48">
          <cell r="W48" t="str">
            <v>63201</v>
          </cell>
          <cell r="X48" t="str">
            <v>156SOF1010001</v>
          </cell>
          <cell r="AA48">
            <v>13650000</v>
          </cell>
        </row>
        <row r="49">
          <cell r="W49" t="str">
            <v>63201</v>
          </cell>
          <cell r="X49" t="str">
            <v>156SOF1010002</v>
          </cell>
          <cell r="AA49">
            <v>2730000</v>
          </cell>
        </row>
        <row r="50">
          <cell r="W50" t="str">
            <v>131SCB</v>
          </cell>
          <cell r="X50" t="str">
            <v>5111</v>
          </cell>
          <cell r="AA50">
            <v>16500000</v>
          </cell>
        </row>
        <row r="51">
          <cell r="W51" t="str">
            <v>14401</v>
          </cell>
          <cell r="X51" t="str">
            <v>1121SCB</v>
          </cell>
          <cell r="AA51">
            <v>100000000</v>
          </cell>
        </row>
        <row r="52">
          <cell r="W52" t="str">
            <v>156SOF1010005</v>
          </cell>
          <cell r="X52" t="str">
            <v>331iram</v>
          </cell>
          <cell r="AA52">
            <v>2352577500</v>
          </cell>
        </row>
        <row r="53">
          <cell r="W53" t="str">
            <v>1121SCB</v>
          </cell>
          <cell r="X53" t="str">
            <v>131scb</v>
          </cell>
          <cell r="AA53">
            <v>93390000</v>
          </cell>
        </row>
        <row r="54">
          <cell r="W54" t="str">
            <v>141002</v>
          </cell>
          <cell r="X54" t="str">
            <v>1121SCB</v>
          </cell>
          <cell r="AA54">
            <v>45000000</v>
          </cell>
        </row>
        <row r="55">
          <cell r="W55" t="str">
            <v>635</v>
          </cell>
          <cell r="X55" t="str">
            <v>1121SCB</v>
          </cell>
          <cell r="AA55">
            <v>11446900</v>
          </cell>
        </row>
        <row r="56">
          <cell r="W56" t="str">
            <v>3151</v>
          </cell>
          <cell r="X56" t="str">
            <v>1121SCB</v>
          </cell>
          <cell r="AA56">
            <v>22481700</v>
          </cell>
        </row>
        <row r="57">
          <cell r="W57" t="str">
            <v>635</v>
          </cell>
          <cell r="X57" t="str">
            <v>1121SCB</v>
          </cell>
          <cell r="AA57">
            <v>172679400</v>
          </cell>
        </row>
        <row r="58">
          <cell r="W58" t="str">
            <v>3151</v>
          </cell>
          <cell r="X58" t="str">
            <v>1121SCB</v>
          </cell>
          <cell r="AA58">
            <v>243153600</v>
          </cell>
        </row>
        <row r="59">
          <cell r="W59" t="str">
            <v>156pri1010001</v>
          </cell>
          <cell r="X59" t="str">
            <v>331ctdu</v>
          </cell>
          <cell r="AA59">
            <v>7837600</v>
          </cell>
        </row>
        <row r="60">
          <cell r="W60" t="str">
            <v>1331</v>
          </cell>
          <cell r="X60" t="str">
            <v>331ctdu</v>
          </cell>
          <cell r="AA60">
            <v>783760</v>
          </cell>
        </row>
        <row r="61">
          <cell r="W61" t="str">
            <v>156pri1010002</v>
          </cell>
          <cell r="X61" t="str">
            <v>331chtg</v>
          </cell>
          <cell r="AA61">
            <v>44167500</v>
          </cell>
        </row>
        <row r="62">
          <cell r="W62" t="str">
            <v>1331</v>
          </cell>
          <cell r="X62" t="str">
            <v>331chtg</v>
          </cell>
          <cell r="AA62">
            <v>4416750</v>
          </cell>
        </row>
        <row r="63">
          <cell r="W63" t="str">
            <v>156NOT1010003</v>
          </cell>
          <cell r="X63" t="str">
            <v>331CVPH</v>
          </cell>
          <cell r="AA63">
            <v>57500290</v>
          </cell>
        </row>
        <row r="64">
          <cell r="W64" t="str">
            <v>1331</v>
          </cell>
          <cell r="X64" t="str">
            <v>331CVPH</v>
          </cell>
          <cell r="AA64">
            <v>5750029</v>
          </cell>
        </row>
        <row r="65">
          <cell r="W65" t="str">
            <v>156SOF1010003</v>
          </cell>
          <cell r="X65" t="str">
            <v>331CVPH</v>
          </cell>
          <cell r="AA65">
            <v>13649920</v>
          </cell>
        </row>
        <row r="66">
          <cell r="W66" t="str">
            <v>131SCB</v>
          </cell>
          <cell r="X66" t="str">
            <v>5111</v>
          </cell>
          <cell r="AA66">
            <v>2619020040</v>
          </cell>
        </row>
        <row r="67">
          <cell r="W67" t="str">
            <v>63201</v>
          </cell>
          <cell r="X67" t="str">
            <v>156SOF1010005</v>
          </cell>
          <cell r="AA67">
            <v>2352577500</v>
          </cell>
        </row>
        <row r="68">
          <cell r="W68" t="str">
            <v>131KHOI</v>
          </cell>
          <cell r="X68" t="str">
            <v>5111</v>
          </cell>
          <cell r="AA68">
            <v>53246200</v>
          </cell>
        </row>
        <row r="69">
          <cell r="W69" t="str">
            <v>131KHOI</v>
          </cell>
          <cell r="X69" t="str">
            <v>33311</v>
          </cell>
          <cell r="AA69">
            <v>5324620</v>
          </cell>
        </row>
        <row r="70">
          <cell r="W70" t="str">
            <v>63201</v>
          </cell>
          <cell r="X70" t="str">
            <v>156pri1010001</v>
          </cell>
          <cell r="AA70">
            <v>7837600</v>
          </cell>
        </row>
        <row r="71">
          <cell r="W71" t="str">
            <v>63201</v>
          </cell>
          <cell r="X71" t="str">
            <v>156pri1010002</v>
          </cell>
          <cell r="AA71">
            <v>44167500</v>
          </cell>
        </row>
        <row r="72">
          <cell r="W72" t="str">
            <v>6427</v>
          </cell>
          <cell r="X72" t="str">
            <v>1121SCB</v>
          </cell>
          <cell r="AA72">
            <v>900000</v>
          </cell>
        </row>
        <row r="73">
          <cell r="W73" t="str">
            <v>6427</v>
          </cell>
          <cell r="X73" t="str">
            <v>1121SCB</v>
          </cell>
          <cell r="AA73">
            <v>900000</v>
          </cell>
        </row>
        <row r="74">
          <cell r="W74" t="str">
            <v>6427</v>
          </cell>
          <cell r="X74" t="str">
            <v>1121SCB</v>
          </cell>
          <cell r="AA74">
            <v>900000</v>
          </cell>
        </row>
        <row r="75">
          <cell r="W75" t="str">
            <v>6427</v>
          </cell>
          <cell r="X75" t="str">
            <v>1121SCB</v>
          </cell>
          <cell r="AA75">
            <v>900000</v>
          </cell>
        </row>
        <row r="76">
          <cell r="W76" t="str">
            <v>6427</v>
          </cell>
          <cell r="X76" t="str">
            <v>1121SCB</v>
          </cell>
          <cell r="AA76">
            <v>900000</v>
          </cell>
        </row>
        <row r="77">
          <cell r="W77" t="str">
            <v>6427</v>
          </cell>
          <cell r="X77" t="str">
            <v>1121SCB</v>
          </cell>
          <cell r="AA77">
            <v>5000</v>
          </cell>
        </row>
        <row r="78">
          <cell r="W78" t="str">
            <v>1331</v>
          </cell>
          <cell r="X78" t="str">
            <v>1121SCB</v>
          </cell>
          <cell r="AA78">
            <v>84000</v>
          </cell>
        </row>
        <row r="79">
          <cell r="W79" t="str">
            <v>1331</v>
          </cell>
          <cell r="X79" t="str">
            <v>1121SCB</v>
          </cell>
          <cell r="AA79">
            <v>84000</v>
          </cell>
        </row>
        <row r="80">
          <cell r="W80" t="str">
            <v>1331</v>
          </cell>
          <cell r="X80" t="str">
            <v>1121SCB</v>
          </cell>
          <cell r="AA80">
            <v>84000</v>
          </cell>
        </row>
        <row r="81">
          <cell r="W81" t="str">
            <v>1331</v>
          </cell>
          <cell r="X81" t="str">
            <v>1121SCB</v>
          </cell>
          <cell r="AA81">
            <v>84000</v>
          </cell>
        </row>
        <row r="82">
          <cell r="W82" t="str">
            <v>1331</v>
          </cell>
          <cell r="X82" t="str">
            <v>1121SCB</v>
          </cell>
          <cell r="AA82">
            <v>84000</v>
          </cell>
        </row>
        <row r="83">
          <cell r="W83" t="str">
            <v>6427</v>
          </cell>
          <cell r="X83" t="str">
            <v>1121SCB</v>
          </cell>
          <cell r="AA83">
            <v>-1419120</v>
          </cell>
        </row>
        <row r="84">
          <cell r="W84" t="str">
            <v>6427</v>
          </cell>
          <cell r="X84" t="str">
            <v>1121SCB</v>
          </cell>
          <cell r="AA84">
            <v>2627274</v>
          </cell>
        </row>
        <row r="85">
          <cell r="W85" t="str">
            <v>1331</v>
          </cell>
          <cell r="X85" t="str">
            <v>1121SCB</v>
          </cell>
          <cell r="AA85">
            <v>245726</v>
          </cell>
        </row>
        <row r="86">
          <cell r="W86" t="str">
            <v>6427</v>
          </cell>
          <cell r="X86" t="str">
            <v>1121SCB</v>
          </cell>
          <cell r="AA86">
            <v>150000</v>
          </cell>
        </row>
        <row r="87">
          <cell r="W87" t="str">
            <v>6427</v>
          </cell>
          <cell r="X87" t="str">
            <v>1121SCB</v>
          </cell>
          <cell r="AA87">
            <v>50000</v>
          </cell>
        </row>
        <row r="88">
          <cell r="W88" t="str">
            <v>1121SCB</v>
          </cell>
          <cell r="X88" t="str">
            <v>131scb</v>
          </cell>
          <cell r="AA88">
            <v>2619020040</v>
          </cell>
        </row>
        <row r="89">
          <cell r="W89" t="str">
            <v>6427</v>
          </cell>
          <cell r="X89" t="str">
            <v>1121SCB</v>
          </cell>
          <cell r="AA89">
            <v>117273</v>
          </cell>
        </row>
        <row r="90">
          <cell r="W90" t="str">
            <v>1331</v>
          </cell>
          <cell r="X90" t="str">
            <v>1121SCB</v>
          </cell>
          <cell r="AA90">
            <v>11727</v>
          </cell>
        </row>
        <row r="91">
          <cell r="W91" t="str">
            <v>3341</v>
          </cell>
          <cell r="X91" t="str">
            <v>1121SCB</v>
          </cell>
          <cell r="AA91">
            <v>594058893</v>
          </cell>
        </row>
        <row r="92">
          <cell r="W92" t="str">
            <v>6421</v>
          </cell>
          <cell r="X92" t="str">
            <v>3341</v>
          </cell>
          <cell r="AA92">
            <v>696617938</v>
          </cell>
        </row>
        <row r="93">
          <cell r="W93" t="str">
            <v>3341</v>
          </cell>
          <cell r="X93" t="str">
            <v>3383</v>
          </cell>
          <cell r="AA93">
            <v>14206620</v>
          </cell>
        </row>
        <row r="94">
          <cell r="W94" t="str">
            <v>3341</v>
          </cell>
          <cell r="X94" t="str">
            <v>3384</v>
          </cell>
          <cell r="AA94">
            <v>3551655</v>
          </cell>
        </row>
        <row r="95">
          <cell r="W95" t="str">
            <v>3341</v>
          </cell>
          <cell r="X95" t="str">
            <v>3389</v>
          </cell>
          <cell r="AA95">
            <v>2367770</v>
          </cell>
        </row>
        <row r="96">
          <cell r="W96" t="str">
            <v>6421</v>
          </cell>
          <cell r="X96" t="str">
            <v>3383</v>
          </cell>
          <cell r="AA96">
            <v>37884320</v>
          </cell>
        </row>
        <row r="97">
          <cell r="W97" t="str">
            <v>6421</v>
          </cell>
          <cell r="X97" t="str">
            <v>3384</v>
          </cell>
          <cell r="AA97">
            <v>7103310</v>
          </cell>
        </row>
        <row r="98">
          <cell r="W98" t="str">
            <v>6421</v>
          </cell>
          <cell r="X98" t="str">
            <v>3389</v>
          </cell>
          <cell r="AA98">
            <v>2367770</v>
          </cell>
        </row>
        <row r="99">
          <cell r="W99" t="str">
            <v>3341</v>
          </cell>
          <cell r="X99" t="str">
            <v>3335</v>
          </cell>
          <cell r="AA99">
            <v>62433000</v>
          </cell>
        </row>
        <row r="100">
          <cell r="W100" t="str">
            <v>6421</v>
          </cell>
          <cell r="X100" t="str">
            <v>3341</v>
          </cell>
          <cell r="AA100">
            <v>16658126</v>
          </cell>
        </row>
        <row r="101">
          <cell r="W101" t="str">
            <v>3341</v>
          </cell>
          <cell r="X101" t="str">
            <v>3335</v>
          </cell>
          <cell r="AA101">
            <v>4164000</v>
          </cell>
        </row>
        <row r="102">
          <cell r="W102" t="str">
            <v>3341</v>
          </cell>
          <cell r="X102" t="str">
            <v>1121SCB</v>
          </cell>
          <cell r="AA102">
            <v>12494126</v>
          </cell>
        </row>
        <row r="103">
          <cell r="W103" t="str">
            <v>1123USD</v>
          </cell>
          <cell r="X103" t="str">
            <v>1121SCB</v>
          </cell>
          <cell r="AA103">
            <v>1646804250</v>
          </cell>
        </row>
        <row r="104">
          <cell r="W104" t="str">
            <v>6427</v>
          </cell>
          <cell r="X104" t="str">
            <v>1121SCB</v>
          </cell>
          <cell r="AA104">
            <v>4579841</v>
          </cell>
        </row>
        <row r="105">
          <cell r="W105" t="str">
            <v>1331</v>
          </cell>
          <cell r="X105" t="str">
            <v>1121SCB</v>
          </cell>
          <cell r="AA105">
            <v>457984</v>
          </cell>
        </row>
        <row r="106">
          <cell r="W106" t="str">
            <v>6427</v>
          </cell>
          <cell r="X106" t="str">
            <v>13881</v>
          </cell>
          <cell r="AA106">
            <v>17973636</v>
          </cell>
        </row>
        <row r="107">
          <cell r="W107" t="str">
            <v>1331</v>
          </cell>
          <cell r="X107" t="str">
            <v>13881</v>
          </cell>
          <cell r="AA107">
            <v>1797364</v>
          </cell>
        </row>
        <row r="108">
          <cell r="W108" t="str">
            <v>1332</v>
          </cell>
          <cell r="X108" t="str">
            <v>13881</v>
          </cell>
          <cell r="AA108">
            <v>5563986</v>
          </cell>
        </row>
        <row r="109">
          <cell r="W109" t="str">
            <v>331IRAM</v>
          </cell>
          <cell r="X109" t="str">
            <v>1123USD</v>
          </cell>
          <cell r="AA109">
            <v>1646804250</v>
          </cell>
        </row>
        <row r="110">
          <cell r="W110" t="str">
            <v>156SOF1010004</v>
          </cell>
          <cell r="X110" t="str">
            <v>331CVPH</v>
          </cell>
          <cell r="AA110">
            <v>8189844</v>
          </cell>
        </row>
        <row r="111">
          <cell r="W111" t="str">
            <v>156NOT1010004</v>
          </cell>
          <cell r="X111" t="str">
            <v>331CVPH</v>
          </cell>
          <cell r="AA111">
            <v>34499751</v>
          </cell>
        </row>
        <row r="112">
          <cell r="W112" t="str">
            <v>1331</v>
          </cell>
          <cell r="X112" t="str">
            <v>331CVPH</v>
          </cell>
          <cell r="AA112">
            <v>3449975</v>
          </cell>
        </row>
        <row r="113">
          <cell r="W113" t="str">
            <v>6427</v>
          </cell>
          <cell r="X113" t="str">
            <v>1421</v>
          </cell>
          <cell r="AA113">
            <v>35090201</v>
          </cell>
        </row>
        <row r="114">
          <cell r="W114" t="str">
            <v>6424</v>
          </cell>
          <cell r="X114" t="str">
            <v>2141</v>
          </cell>
          <cell r="AA114">
            <v>1340517</v>
          </cell>
        </row>
        <row r="115">
          <cell r="W115" t="str">
            <v>6424</v>
          </cell>
          <cell r="X115" t="str">
            <v>2141</v>
          </cell>
          <cell r="AA115">
            <v>3228283</v>
          </cell>
        </row>
        <row r="116">
          <cell r="W116" t="str">
            <v>6424</v>
          </cell>
          <cell r="X116" t="str">
            <v>2142</v>
          </cell>
          <cell r="AA116">
            <v>14037841</v>
          </cell>
        </row>
        <row r="117">
          <cell r="W117" t="str">
            <v>6424</v>
          </cell>
          <cell r="X117" t="str">
            <v>2142</v>
          </cell>
          <cell r="AA117">
            <v>176839000</v>
          </cell>
        </row>
        <row r="118">
          <cell r="W118" t="str">
            <v>515</v>
          </cell>
          <cell r="X118" t="str">
            <v>911CNTT</v>
          </cell>
          <cell r="AA118">
            <v>6655160</v>
          </cell>
        </row>
        <row r="119">
          <cell r="W119" t="str">
            <v>911CNTT</v>
          </cell>
          <cell r="X119" t="str">
            <v>63201</v>
          </cell>
          <cell r="AA119">
            <v>2489962270</v>
          </cell>
        </row>
        <row r="120">
          <cell r="W120" t="str">
            <v>911CNTT</v>
          </cell>
          <cell r="X120" t="str">
            <v>635</v>
          </cell>
          <cell r="AA120">
            <v>184126300</v>
          </cell>
        </row>
        <row r="121">
          <cell r="W121" t="str">
            <v>911CNTT</v>
          </cell>
          <cell r="X121" t="str">
            <v>6421</v>
          </cell>
          <cell r="AA121">
            <v>881225763</v>
          </cell>
        </row>
        <row r="122">
          <cell r="W122" t="str">
            <v>911CNTT</v>
          </cell>
          <cell r="X122" t="str">
            <v>6422</v>
          </cell>
          <cell r="AA122">
            <v>0</v>
          </cell>
        </row>
        <row r="123">
          <cell r="W123" t="str">
            <v>911CNTT</v>
          </cell>
          <cell r="X123" t="str">
            <v>6423</v>
          </cell>
          <cell r="AA123">
            <v>0</v>
          </cell>
        </row>
        <row r="124">
          <cell r="W124" t="str">
            <v>911CNTT</v>
          </cell>
          <cell r="X124" t="str">
            <v>6424</v>
          </cell>
          <cell r="AA124">
            <v>195445641</v>
          </cell>
        </row>
        <row r="125">
          <cell r="W125" t="str">
            <v>911CNTT</v>
          </cell>
          <cell r="X125" t="str">
            <v>6425</v>
          </cell>
          <cell r="AA125">
            <v>0</v>
          </cell>
        </row>
        <row r="126">
          <cell r="W126" t="str">
            <v>911CNTT</v>
          </cell>
          <cell r="X126" t="str">
            <v>6426</v>
          </cell>
          <cell r="AA126">
            <v>0</v>
          </cell>
        </row>
        <row r="127">
          <cell r="W127" t="str">
            <v>911CNTT</v>
          </cell>
          <cell r="X127" t="str">
            <v>6427</v>
          </cell>
          <cell r="AA127">
            <v>104159520</v>
          </cell>
        </row>
        <row r="128">
          <cell r="W128" t="str">
            <v>911CNTT</v>
          </cell>
          <cell r="X128" t="str">
            <v>6428</v>
          </cell>
        </row>
        <row r="129">
          <cell r="W129" t="str">
            <v>711</v>
          </cell>
          <cell r="X129" t="str">
            <v>911CNTT</v>
          </cell>
        </row>
        <row r="130">
          <cell r="W130" t="str">
            <v>1121SCB</v>
          </cell>
          <cell r="X130" t="str">
            <v>515</v>
          </cell>
          <cell r="AA130">
            <v>6278453</v>
          </cell>
        </row>
        <row r="131">
          <cell r="W131" t="str">
            <v>1121SCB</v>
          </cell>
          <cell r="X131" t="str">
            <v>515</v>
          </cell>
          <cell r="AA131">
            <v>376707</v>
          </cell>
        </row>
        <row r="132">
          <cell r="W132" t="str">
            <v>6421</v>
          </cell>
          <cell r="X132" t="str">
            <v>335</v>
          </cell>
          <cell r="AA132">
            <v>155684500</v>
          </cell>
        </row>
        <row r="133">
          <cell r="W133" t="str">
            <v>5111</v>
          </cell>
          <cell r="X133" t="str">
            <v>911CNTT</v>
          </cell>
          <cell r="AA133">
            <v>2758666240</v>
          </cell>
        </row>
        <row r="134">
          <cell r="W134" t="str">
            <v>5113</v>
          </cell>
          <cell r="X134" t="str">
            <v>911CNTT</v>
          </cell>
          <cell r="AA134">
            <v>-163800000</v>
          </cell>
        </row>
        <row r="135">
          <cell r="W135" t="str">
            <v>33311</v>
          </cell>
          <cell r="X135" t="str">
            <v>1331</v>
          </cell>
          <cell r="AA135">
            <v>12314620</v>
          </cell>
        </row>
        <row r="136">
          <cell r="W136" t="str">
            <v>4212</v>
          </cell>
          <cell r="X136" t="str">
            <v>911CNTT</v>
          </cell>
          <cell r="AA136">
            <v>1253398094</v>
          </cell>
        </row>
      </sheetData>
      <sheetData sheetId="1">
        <row r="3">
          <cell r="B3" t="str">
            <v>1111</v>
          </cell>
          <cell r="G3">
            <v>0</v>
          </cell>
        </row>
        <row r="4">
          <cell r="B4" t="str">
            <v>1112</v>
          </cell>
          <cell r="G4">
            <v>0</v>
          </cell>
        </row>
        <row r="5">
          <cell r="B5" t="str">
            <v>1113</v>
          </cell>
          <cell r="G5">
            <v>0</v>
          </cell>
        </row>
        <row r="6">
          <cell r="B6" t="str">
            <v>1121SCB</v>
          </cell>
          <cell r="G6">
            <v>2578751160.333333</v>
          </cell>
        </row>
        <row r="7">
          <cell r="B7" t="str">
            <v>1121VCB</v>
          </cell>
          <cell r="G7">
            <v>0</v>
          </cell>
        </row>
        <row r="8">
          <cell r="B8" t="str">
            <v>1121ACB</v>
          </cell>
          <cell r="G8">
            <v>0</v>
          </cell>
        </row>
        <row r="9">
          <cell r="B9" t="str">
            <v>1121EXB</v>
          </cell>
          <cell r="G9">
            <v>0</v>
          </cell>
        </row>
        <row r="10">
          <cell r="B10" t="str">
            <v>1122SCB</v>
          </cell>
          <cell r="G10">
            <v>0</v>
          </cell>
        </row>
        <row r="11">
          <cell r="B11" t="str">
            <v>1122VCB</v>
          </cell>
          <cell r="G11">
            <v>0</v>
          </cell>
        </row>
        <row r="12">
          <cell r="B12" t="str">
            <v>1122ACB</v>
          </cell>
          <cell r="G12">
            <v>0</v>
          </cell>
        </row>
        <row r="13">
          <cell r="B13" t="str">
            <v>1122EXB</v>
          </cell>
          <cell r="G13">
            <v>0</v>
          </cell>
        </row>
        <row r="14">
          <cell r="B14" t="str">
            <v>1123USD</v>
          </cell>
        </row>
        <row r="15">
          <cell r="B15" t="str">
            <v>1131</v>
          </cell>
          <cell r="G15">
            <v>0</v>
          </cell>
        </row>
        <row r="16">
          <cell r="B16" t="str">
            <v>1132</v>
          </cell>
          <cell r="G16">
            <v>0</v>
          </cell>
        </row>
        <row r="17">
          <cell r="B17" t="str">
            <v>1211</v>
          </cell>
          <cell r="G17">
            <v>0</v>
          </cell>
        </row>
        <row r="18">
          <cell r="B18" t="str">
            <v>1212</v>
          </cell>
          <cell r="G18">
            <v>0</v>
          </cell>
        </row>
        <row r="19">
          <cell r="B19" t="str">
            <v>1281</v>
          </cell>
          <cell r="G19">
            <v>0</v>
          </cell>
        </row>
        <row r="20">
          <cell r="B20" t="str">
            <v>1288</v>
          </cell>
          <cell r="G20">
            <v>0</v>
          </cell>
        </row>
        <row r="21">
          <cell r="B21" t="str">
            <v>129</v>
          </cell>
          <cell r="G21">
            <v>0</v>
          </cell>
        </row>
        <row r="22">
          <cell r="B22" t="str">
            <v>131SCB</v>
          </cell>
          <cell r="G22">
            <v>622600000</v>
          </cell>
        </row>
        <row r="23">
          <cell r="B23" t="str">
            <v>131SCVBDQ</v>
          </cell>
          <cell r="G23">
            <v>0</v>
          </cell>
        </row>
        <row r="24">
          <cell r="B24" t="str">
            <v>131SCKHOI</v>
          </cell>
          <cell r="G24">
            <v>0</v>
          </cell>
        </row>
        <row r="25">
          <cell r="B25" t="str">
            <v>131CBAH</v>
          </cell>
          <cell r="G25">
            <v>0</v>
          </cell>
        </row>
        <row r="26">
          <cell r="B26" t="str">
            <v>131KHOI</v>
          </cell>
        </row>
        <row r="29">
          <cell r="B29" t="str">
            <v>1331</v>
          </cell>
          <cell r="G29">
            <v>58436431</v>
          </cell>
        </row>
        <row r="30">
          <cell r="B30" t="str">
            <v>1332</v>
          </cell>
          <cell r="G30">
            <v>209873045</v>
          </cell>
        </row>
        <row r="31">
          <cell r="B31" t="str">
            <v>136</v>
          </cell>
          <cell r="G31">
            <v>0</v>
          </cell>
        </row>
        <row r="32">
          <cell r="B32" t="str">
            <v>1381</v>
          </cell>
          <cell r="G32">
            <v>0</v>
          </cell>
        </row>
        <row r="33">
          <cell r="B33" t="str">
            <v>1385</v>
          </cell>
          <cell r="G33">
            <v>0</v>
          </cell>
        </row>
        <row r="34">
          <cell r="B34" t="str">
            <v>1381</v>
          </cell>
          <cell r="G34">
            <v>0</v>
          </cell>
        </row>
        <row r="35">
          <cell r="B35" t="str">
            <v>1385</v>
          </cell>
          <cell r="G35">
            <v>0</v>
          </cell>
        </row>
        <row r="36">
          <cell r="B36" t="str">
            <v>13881</v>
          </cell>
          <cell r="G36">
            <v>31383002</v>
          </cell>
        </row>
        <row r="37">
          <cell r="B37" t="str">
            <v>13882</v>
          </cell>
          <cell r="G37">
            <v>0</v>
          </cell>
        </row>
        <row r="38">
          <cell r="B38" t="str">
            <v>13883</v>
          </cell>
          <cell r="G38">
            <v>0</v>
          </cell>
        </row>
        <row r="39">
          <cell r="B39" t="str">
            <v>13888</v>
          </cell>
          <cell r="G39">
            <v>1255251865</v>
          </cell>
        </row>
        <row r="40">
          <cell r="B40" t="str">
            <v>139</v>
          </cell>
          <cell r="G40">
            <v>0</v>
          </cell>
        </row>
        <row r="41">
          <cell r="B41" t="str">
            <v>141</v>
          </cell>
          <cell r="G41">
            <v>0</v>
          </cell>
        </row>
        <row r="42">
          <cell r="B42" t="str">
            <v>141001</v>
          </cell>
          <cell r="G42">
            <v>13124398</v>
          </cell>
        </row>
        <row r="43">
          <cell r="B43" t="str">
            <v>141002</v>
          </cell>
        </row>
        <row r="44">
          <cell r="B44" t="str">
            <v>142</v>
          </cell>
          <cell r="G44">
            <v>0</v>
          </cell>
        </row>
        <row r="45">
          <cell r="B45" t="str">
            <v>1421</v>
          </cell>
          <cell r="G45">
            <v>70180401</v>
          </cell>
        </row>
        <row r="46">
          <cell r="B46" t="str">
            <v>1422</v>
          </cell>
          <cell r="G46">
            <v>0</v>
          </cell>
        </row>
        <row r="47">
          <cell r="B47" t="str">
            <v>1423</v>
          </cell>
          <cell r="G47">
            <v>0</v>
          </cell>
        </row>
        <row r="48">
          <cell r="B48" t="str">
            <v>144</v>
          </cell>
          <cell r="G48">
            <v>0</v>
          </cell>
        </row>
        <row r="49">
          <cell r="B49" t="str">
            <v>14401</v>
          </cell>
        </row>
        <row r="50">
          <cell r="B50" t="str">
            <v>151</v>
          </cell>
          <cell r="G50">
            <v>0</v>
          </cell>
        </row>
        <row r="51">
          <cell r="B51" t="str">
            <v>151100</v>
          </cell>
        </row>
        <row r="52">
          <cell r="B52" t="str">
            <v>151200</v>
          </cell>
        </row>
        <row r="53">
          <cell r="B53" t="str">
            <v>152</v>
          </cell>
          <cell r="G53">
            <v>0</v>
          </cell>
        </row>
        <row r="54">
          <cell r="B54" t="str">
            <v>1531</v>
          </cell>
          <cell r="G54">
            <v>0</v>
          </cell>
        </row>
        <row r="55">
          <cell r="B55" t="str">
            <v>1532</v>
          </cell>
          <cell r="G55">
            <v>0</v>
          </cell>
        </row>
        <row r="56">
          <cell r="B56" t="str">
            <v>1533</v>
          </cell>
          <cell r="G56">
            <v>0</v>
          </cell>
        </row>
        <row r="57">
          <cell r="B57" t="str">
            <v>1534</v>
          </cell>
          <cell r="G57">
            <v>0</v>
          </cell>
        </row>
        <row r="58">
          <cell r="B58" t="str">
            <v>1535</v>
          </cell>
          <cell r="G58">
            <v>0</v>
          </cell>
        </row>
        <row r="59">
          <cell r="B59" t="str">
            <v>154</v>
          </cell>
          <cell r="G59">
            <v>0</v>
          </cell>
        </row>
        <row r="60">
          <cell r="B60" t="str">
            <v>155</v>
          </cell>
          <cell r="G60">
            <v>0</v>
          </cell>
        </row>
        <row r="61">
          <cell r="B61" t="str">
            <v>1561</v>
          </cell>
          <cell r="G61">
            <v>0</v>
          </cell>
        </row>
        <row r="62">
          <cell r="B62" t="str">
            <v>156NOT1010001</v>
          </cell>
        </row>
        <row r="63">
          <cell r="B63" t="str">
            <v>156NOT1010002</v>
          </cell>
        </row>
        <row r="64">
          <cell r="B64" t="str">
            <v>156NOT1010003</v>
          </cell>
        </row>
        <row r="65">
          <cell r="B65" t="str">
            <v>156NOT1010004</v>
          </cell>
        </row>
        <row r="66">
          <cell r="B66" t="str">
            <v>156pri1010001</v>
          </cell>
        </row>
        <row r="67">
          <cell r="B67" t="str">
            <v>156pri1010002</v>
          </cell>
        </row>
        <row r="68">
          <cell r="B68" t="str">
            <v>156SOF1010001</v>
          </cell>
        </row>
        <row r="69">
          <cell r="B69" t="str">
            <v>156SOF1010002</v>
          </cell>
        </row>
        <row r="70">
          <cell r="B70" t="str">
            <v>156SOF1010003</v>
          </cell>
        </row>
        <row r="71">
          <cell r="B71" t="str">
            <v>156SOF1010004</v>
          </cell>
        </row>
        <row r="72">
          <cell r="B72" t="str">
            <v>156SOF1010005</v>
          </cell>
        </row>
        <row r="74">
          <cell r="B74" t="str">
            <v>1562</v>
          </cell>
          <cell r="G74">
            <v>0</v>
          </cell>
        </row>
        <row r="75">
          <cell r="B75" t="str">
            <v>1567</v>
          </cell>
          <cell r="G75">
            <v>0</v>
          </cell>
        </row>
        <row r="76">
          <cell r="B76" t="str">
            <v>157</v>
          </cell>
          <cell r="G76">
            <v>0</v>
          </cell>
        </row>
        <row r="77">
          <cell r="B77" t="str">
            <v>158</v>
          </cell>
          <cell r="G77">
            <v>0</v>
          </cell>
        </row>
        <row r="78">
          <cell r="B78" t="str">
            <v>159</v>
          </cell>
          <cell r="G78">
            <v>0</v>
          </cell>
        </row>
        <row r="79">
          <cell r="B79" t="str">
            <v>2111</v>
          </cell>
          <cell r="G79">
            <v>0</v>
          </cell>
        </row>
        <row r="80">
          <cell r="B80" t="str">
            <v>2112</v>
          </cell>
          <cell r="G80">
            <v>147604055</v>
          </cell>
        </row>
        <row r="81">
          <cell r="B81" t="str">
            <v>2113</v>
          </cell>
          <cell r="G81">
            <v>0</v>
          </cell>
        </row>
        <row r="82">
          <cell r="B82" t="str">
            <v>2114</v>
          </cell>
          <cell r="G82">
            <v>0</v>
          </cell>
        </row>
        <row r="83">
          <cell r="B83" t="str">
            <v>2118</v>
          </cell>
          <cell r="G83">
            <v>0</v>
          </cell>
        </row>
        <row r="84">
          <cell r="B84" t="str">
            <v>2121</v>
          </cell>
          <cell r="G84">
            <v>1010724545</v>
          </cell>
        </row>
        <row r="85">
          <cell r="B85" t="str">
            <v>2122</v>
          </cell>
          <cell r="G85">
            <v>10610340000</v>
          </cell>
        </row>
        <row r="86">
          <cell r="B86" t="str">
            <v>2131</v>
          </cell>
          <cell r="G86">
            <v>0</v>
          </cell>
        </row>
        <row r="87">
          <cell r="B87" t="str">
            <v>2132</v>
          </cell>
          <cell r="G87">
            <v>0</v>
          </cell>
        </row>
        <row r="88">
          <cell r="B88" t="str">
            <v>2133</v>
          </cell>
          <cell r="G88">
            <v>0</v>
          </cell>
        </row>
        <row r="89">
          <cell r="B89" t="str">
            <v>2134</v>
          </cell>
          <cell r="G89">
            <v>0</v>
          </cell>
        </row>
        <row r="90">
          <cell r="B90" t="str">
            <v>2135</v>
          </cell>
          <cell r="G90">
            <v>0</v>
          </cell>
        </row>
        <row r="91">
          <cell r="B91" t="str">
            <v>2136</v>
          </cell>
          <cell r="G91">
            <v>0</v>
          </cell>
        </row>
        <row r="92">
          <cell r="B92" t="str">
            <v>2138</v>
          </cell>
          <cell r="G92">
            <v>0</v>
          </cell>
        </row>
        <row r="93">
          <cell r="B93" t="str">
            <v>2141</v>
          </cell>
          <cell r="G93">
            <v>5440628.9638888892</v>
          </cell>
        </row>
        <row r="94">
          <cell r="B94" t="str">
            <v>2142</v>
          </cell>
          <cell r="G94">
            <v>204914681.90277779</v>
          </cell>
        </row>
        <row r="95">
          <cell r="B95" t="str">
            <v>2143</v>
          </cell>
          <cell r="G95">
            <v>0</v>
          </cell>
        </row>
        <row r="96">
          <cell r="B96" t="str">
            <v>2147</v>
          </cell>
          <cell r="G96">
            <v>0</v>
          </cell>
        </row>
        <row r="97">
          <cell r="B97" t="str">
            <v>217</v>
          </cell>
          <cell r="G97">
            <v>0</v>
          </cell>
        </row>
        <row r="98">
          <cell r="B98" t="str">
            <v>221</v>
          </cell>
          <cell r="G98">
            <v>0</v>
          </cell>
        </row>
        <row r="99">
          <cell r="B99" t="str">
            <v>222</v>
          </cell>
          <cell r="G99">
            <v>0</v>
          </cell>
        </row>
        <row r="100">
          <cell r="B100" t="str">
            <v>223</v>
          </cell>
          <cell r="G100">
            <v>0</v>
          </cell>
        </row>
        <row r="101">
          <cell r="B101" t="str">
            <v>2281</v>
          </cell>
          <cell r="G101">
            <v>0</v>
          </cell>
        </row>
        <row r="102">
          <cell r="B102" t="str">
            <v>2282</v>
          </cell>
          <cell r="G102">
            <v>0</v>
          </cell>
        </row>
        <row r="103">
          <cell r="B103" t="str">
            <v>2288</v>
          </cell>
          <cell r="G103">
            <v>0</v>
          </cell>
        </row>
        <row r="104">
          <cell r="B104" t="str">
            <v>229</v>
          </cell>
          <cell r="G104">
            <v>0</v>
          </cell>
        </row>
        <row r="105">
          <cell r="B105" t="str">
            <v>2411</v>
          </cell>
          <cell r="G105">
            <v>0</v>
          </cell>
        </row>
        <row r="106">
          <cell r="B106" t="str">
            <v>2412</v>
          </cell>
          <cell r="G106">
            <v>0</v>
          </cell>
        </row>
        <row r="107">
          <cell r="B107" t="str">
            <v>2413</v>
          </cell>
          <cell r="G107">
            <v>0</v>
          </cell>
        </row>
        <row r="108">
          <cell r="B108" t="str">
            <v>242</v>
          </cell>
          <cell r="G108">
            <v>0</v>
          </cell>
        </row>
        <row r="109">
          <cell r="B109" t="str">
            <v>243</v>
          </cell>
          <cell r="G109">
            <v>0</v>
          </cell>
        </row>
        <row r="110">
          <cell r="B110" t="str">
            <v>2441</v>
          </cell>
          <cell r="G110">
            <v>637568700</v>
          </cell>
        </row>
        <row r="111">
          <cell r="B111" t="str">
            <v>2448</v>
          </cell>
          <cell r="G111">
            <v>1194227500</v>
          </cell>
        </row>
        <row r="112">
          <cell r="B112" t="str">
            <v>311SCB</v>
          </cell>
          <cell r="G112">
            <v>0</v>
          </cell>
        </row>
        <row r="113">
          <cell r="B113" t="str">
            <v>3151</v>
          </cell>
          <cell r="G113">
            <v>796905900</v>
          </cell>
        </row>
        <row r="114">
          <cell r="B114" t="str">
            <v>3158</v>
          </cell>
          <cell r="G114">
            <v>0</v>
          </cell>
        </row>
        <row r="115">
          <cell r="B115" t="str">
            <v>331CBAH</v>
          </cell>
          <cell r="G115">
            <v>0</v>
          </cell>
        </row>
        <row r="116">
          <cell r="B116" t="str">
            <v>331CHAL</v>
          </cell>
          <cell r="G116">
            <v>0</v>
          </cell>
        </row>
        <row r="117">
          <cell r="B117" t="str">
            <v>331CSBL</v>
          </cell>
          <cell r="G117">
            <v>0</v>
          </cell>
        </row>
        <row r="118">
          <cell r="B118" t="str">
            <v>331CKSD</v>
          </cell>
          <cell r="G118">
            <v>0</v>
          </cell>
        </row>
        <row r="119">
          <cell r="B119" t="str">
            <v>331CVID</v>
          </cell>
          <cell r="G119">
            <v>554997</v>
          </cell>
        </row>
        <row r="120">
          <cell r="B120" t="str">
            <v>331VNPT</v>
          </cell>
          <cell r="G120">
            <v>605051</v>
          </cell>
        </row>
        <row r="121">
          <cell r="B121" t="str">
            <v>331CCNH</v>
          </cell>
          <cell r="G121">
            <v>0</v>
          </cell>
        </row>
        <row r="122">
          <cell r="B122" t="str">
            <v>331CIDC</v>
          </cell>
          <cell r="G122">
            <v>0</v>
          </cell>
        </row>
        <row r="123">
          <cell r="B123" t="str">
            <v>331KKTQ</v>
          </cell>
          <cell r="G123">
            <v>0</v>
          </cell>
        </row>
        <row r="124">
          <cell r="B124" t="str">
            <v>331CDPT</v>
          </cell>
          <cell r="G124">
            <v>0</v>
          </cell>
        </row>
        <row r="125">
          <cell r="B125" t="str">
            <v>331CXTD</v>
          </cell>
          <cell r="G125">
            <v>0</v>
          </cell>
        </row>
        <row r="126">
          <cell r="B126" t="str">
            <v>331KXBT</v>
          </cell>
          <cell r="G126">
            <v>0</v>
          </cell>
        </row>
        <row r="127">
          <cell r="B127" t="str">
            <v>331CITN</v>
          </cell>
          <cell r="G127">
            <v>330000</v>
          </cell>
        </row>
        <row r="128">
          <cell r="B128" t="str">
            <v>331CHTG</v>
          </cell>
          <cell r="G128">
            <v>0</v>
          </cell>
        </row>
        <row r="129">
          <cell r="B129" t="str">
            <v>331CFPT</v>
          </cell>
          <cell r="G129">
            <v>0</v>
          </cell>
        </row>
        <row r="130">
          <cell r="B130" t="str">
            <v>331CVPH</v>
          </cell>
          <cell r="G130">
            <v>0</v>
          </cell>
        </row>
        <row r="131">
          <cell r="B131" t="str">
            <v>331CVSO</v>
          </cell>
          <cell r="G131">
            <v>109280000</v>
          </cell>
        </row>
        <row r="132">
          <cell r="B132" t="str">
            <v>331CHNT</v>
          </cell>
          <cell r="G132">
            <v>0</v>
          </cell>
        </row>
        <row r="133">
          <cell r="B133" t="str">
            <v>331IRAM</v>
          </cell>
        </row>
        <row r="134">
          <cell r="B134" t="str">
            <v>331ctdu</v>
          </cell>
        </row>
        <row r="136">
          <cell r="B136" t="str">
            <v>33311</v>
          </cell>
          <cell r="G136">
            <v>0</v>
          </cell>
        </row>
        <row r="137">
          <cell r="B137" t="str">
            <v>33312</v>
          </cell>
          <cell r="G137">
            <v>0</v>
          </cell>
        </row>
        <row r="138">
          <cell r="B138" t="str">
            <v>3333</v>
          </cell>
          <cell r="G138">
            <v>0</v>
          </cell>
        </row>
        <row r="139">
          <cell r="B139" t="str">
            <v>3334</v>
          </cell>
          <cell r="G139">
            <v>0</v>
          </cell>
        </row>
        <row r="140">
          <cell r="B140" t="str">
            <v>3335</v>
          </cell>
          <cell r="G140">
            <v>49796000</v>
          </cell>
        </row>
        <row r="141">
          <cell r="B141" t="str">
            <v>3337</v>
          </cell>
          <cell r="G141">
            <v>0</v>
          </cell>
        </row>
        <row r="142">
          <cell r="B142" t="str">
            <v>3338</v>
          </cell>
          <cell r="G142">
            <v>0</v>
          </cell>
        </row>
        <row r="143">
          <cell r="B143" t="str">
            <v>3339</v>
          </cell>
          <cell r="G143">
            <v>0</v>
          </cell>
        </row>
        <row r="144">
          <cell r="B144" t="str">
            <v>3341</v>
          </cell>
          <cell r="G144">
            <v>0</v>
          </cell>
        </row>
        <row r="145">
          <cell r="B145" t="str">
            <v>3348</v>
          </cell>
          <cell r="G145">
            <v>0</v>
          </cell>
        </row>
        <row r="146">
          <cell r="B146" t="str">
            <v>335</v>
          </cell>
          <cell r="G146">
            <v>155684500</v>
          </cell>
        </row>
        <row r="147">
          <cell r="B147" t="str">
            <v>336</v>
          </cell>
          <cell r="G147">
            <v>0</v>
          </cell>
        </row>
        <row r="148">
          <cell r="B148" t="str">
            <v>337</v>
          </cell>
          <cell r="G148">
            <v>0</v>
          </cell>
        </row>
        <row r="149">
          <cell r="B149" t="str">
            <v>3381</v>
          </cell>
          <cell r="G149">
            <v>0</v>
          </cell>
        </row>
        <row r="150">
          <cell r="B150" t="str">
            <v>3382</v>
          </cell>
          <cell r="G150">
            <v>1930020</v>
          </cell>
        </row>
        <row r="151">
          <cell r="B151" t="str">
            <v>3383</v>
          </cell>
          <cell r="G151">
            <v>29563920</v>
          </cell>
        </row>
        <row r="152">
          <cell r="B152" t="str">
            <v>3384</v>
          </cell>
          <cell r="G152">
            <v>2895030</v>
          </cell>
        </row>
        <row r="153">
          <cell r="B153" t="str">
            <v>3385</v>
          </cell>
          <cell r="G153">
            <v>0</v>
          </cell>
        </row>
        <row r="154">
          <cell r="B154" t="str">
            <v>3386</v>
          </cell>
          <cell r="G154">
            <v>0</v>
          </cell>
        </row>
        <row r="155">
          <cell r="B155" t="str">
            <v>3387</v>
          </cell>
          <cell r="G155">
            <v>0</v>
          </cell>
        </row>
        <row r="156">
          <cell r="B156" t="str">
            <v>3388</v>
          </cell>
          <cell r="G156">
            <v>0</v>
          </cell>
        </row>
        <row r="157">
          <cell r="B157" t="str">
            <v>3389</v>
          </cell>
          <cell r="G157">
            <v>2463660</v>
          </cell>
        </row>
        <row r="158">
          <cell r="B158" t="str">
            <v>341</v>
          </cell>
          <cell r="G158">
            <v>0</v>
          </cell>
        </row>
        <row r="159">
          <cell r="B159" t="str">
            <v>342</v>
          </cell>
          <cell r="G159">
            <v>9278522700</v>
          </cell>
        </row>
        <row r="162">
          <cell r="B162" t="str">
            <v>3431</v>
          </cell>
          <cell r="G162">
            <v>0</v>
          </cell>
        </row>
        <row r="163">
          <cell r="B163" t="str">
            <v>3432</v>
          </cell>
          <cell r="G163">
            <v>0</v>
          </cell>
        </row>
        <row r="164">
          <cell r="B164" t="str">
            <v>3433</v>
          </cell>
          <cell r="G164">
            <v>0</v>
          </cell>
        </row>
        <row r="165">
          <cell r="B165" t="str">
            <v>344</v>
          </cell>
          <cell r="G165">
            <v>0</v>
          </cell>
        </row>
        <row r="166">
          <cell r="B166" t="str">
            <v>347</v>
          </cell>
          <cell r="G166">
            <v>0</v>
          </cell>
        </row>
        <row r="167">
          <cell r="B167" t="str">
            <v>351</v>
          </cell>
          <cell r="G167">
            <v>0</v>
          </cell>
        </row>
        <row r="168">
          <cell r="B168" t="str">
            <v>352</v>
          </cell>
          <cell r="G168">
            <v>0</v>
          </cell>
        </row>
        <row r="169">
          <cell r="B169" t="str">
            <v>3531</v>
          </cell>
          <cell r="G169">
            <v>0</v>
          </cell>
        </row>
        <row r="170">
          <cell r="B170" t="str">
            <v>3532</v>
          </cell>
          <cell r="G170">
            <v>0</v>
          </cell>
        </row>
        <row r="171">
          <cell r="B171" t="str">
            <v>3533</v>
          </cell>
          <cell r="G171">
            <v>0</v>
          </cell>
        </row>
        <row r="172">
          <cell r="B172" t="str">
            <v>3534</v>
          </cell>
          <cell r="G172">
            <v>0</v>
          </cell>
        </row>
        <row r="173">
          <cell r="B173" t="str">
            <v>3561</v>
          </cell>
          <cell r="G173">
            <v>0</v>
          </cell>
        </row>
        <row r="174">
          <cell r="B174" t="str">
            <v>3562</v>
          </cell>
          <cell r="G174">
            <v>0</v>
          </cell>
        </row>
        <row r="175">
          <cell r="B175" t="str">
            <v>4111</v>
          </cell>
          <cell r="G175">
            <v>9000000000</v>
          </cell>
        </row>
        <row r="176">
          <cell r="B176" t="str">
            <v>4112</v>
          </cell>
          <cell r="G176">
            <v>0</v>
          </cell>
        </row>
        <row r="177">
          <cell r="B177" t="str">
            <v>4118</v>
          </cell>
          <cell r="G177">
            <v>0</v>
          </cell>
        </row>
        <row r="178">
          <cell r="B178" t="str">
            <v>412</v>
          </cell>
          <cell r="G178">
            <v>0</v>
          </cell>
        </row>
        <row r="179">
          <cell r="B179" t="str">
            <v>4131</v>
          </cell>
          <cell r="G179">
            <v>0</v>
          </cell>
        </row>
        <row r="180">
          <cell r="B180" t="str">
            <v>4132</v>
          </cell>
          <cell r="G180">
            <v>0</v>
          </cell>
        </row>
        <row r="181">
          <cell r="B181" t="str">
            <v>414</v>
          </cell>
          <cell r="G181">
            <v>0</v>
          </cell>
        </row>
        <row r="182">
          <cell r="B182" t="str">
            <v>415</v>
          </cell>
          <cell r="G182">
            <v>0</v>
          </cell>
        </row>
        <row r="183">
          <cell r="B183" t="str">
            <v>417</v>
          </cell>
          <cell r="G183">
            <v>0</v>
          </cell>
        </row>
        <row r="184">
          <cell r="B184" t="str">
            <v>419</v>
          </cell>
          <cell r="G184">
            <v>0</v>
          </cell>
        </row>
        <row r="185">
          <cell r="B185" t="str">
            <v>4211</v>
          </cell>
          <cell r="G185">
            <v>0</v>
          </cell>
        </row>
        <row r="186">
          <cell r="B186" t="str">
            <v>4212</v>
          </cell>
          <cell r="G186">
            <v>-1198821987</v>
          </cell>
        </row>
        <row r="187">
          <cell r="B187" t="str">
            <v>441</v>
          </cell>
          <cell r="G187">
            <v>0</v>
          </cell>
        </row>
        <row r="188">
          <cell r="B188" t="str">
            <v>466</v>
          </cell>
          <cell r="G188">
            <v>0</v>
          </cell>
        </row>
        <row r="189">
          <cell r="B189" t="str">
            <v>5111</v>
          </cell>
          <cell r="G189">
            <v>0</v>
          </cell>
        </row>
        <row r="190">
          <cell r="B190" t="str">
            <v>5112</v>
          </cell>
          <cell r="G190">
            <v>0</v>
          </cell>
        </row>
        <row r="191">
          <cell r="B191" t="str">
            <v>5113</v>
          </cell>
          <cell r="G191">
            <v>0</v>
          </cell>
        </row>
        <row r="192">
          <cell r="B192" t="str">
            <v>5114</v>
          </cell>
          <cell r="G192">
            <v>0</v>
          </cell>
        </row>
        <row r="193">
          <cell r="B193" t="str">
            <v>5117</v>
          </cell>
          <cell r="G193">
            <v>0</v>
          </cell>
        </row>
        <row r="194">
          <cell r="B194" t="str">
            <v>5118</v>
          </cell>
          <cell r="G194">
            <v>0</v>
          </cell>
        </row>
        <row r="195">
          <cell r="B195" t="str">
            <v>5121</v>
          </cell>
          <cell r="G195">
            <v>0</v>
          </cell>
        </row>
        <row r="196">
          <cell r="B196" t="str">
            <v>5122</v>
          </cell>
          <cell r="G196">
            <v>0</v>
          </cell>
        </row>
        <row r="197">
          <cell r="B197" t="str">
            <v>5123</v>
          </cell>
          <cell r="G197">
            <v>0</v>
          </cell>
        </row>
        <row r="198">
          <cell r="B198" t="str">
            <v>515</v>
          </cell>
          <cell r="G198">
            <v>0</v>
          </cell>
        </row>
        <row r="199">
          <cell r="B199" t="str">
            <v>521</v>
          </cell>
          <cell r="G199">
            <v>0</v>
          </cell>
        </row>
        <row r="200">
          <cell r="B200" t="str">
            <v>531</v>
          </cell>
          <cell r="G200">
            <v>0</v>
          </cell>
        </row>
        <row r="201">
          <cell r="B201" t="str">
            <v>532</v>
          </cell>
          <cell r="G201">
            <v>0</v>
          </cell>
        </row>
        <row r="202">
          <cell r="B202" t="str">
            <v>611</v>
          </cell>
          <cell r="G202">
            <v>0</v>
          </cell>
        </row>
        <row r="203">
          <cell r="B203" t="str">
            <v>621</v>
          </cell>
          <cell r="G203">
            <v>0</v>
          </cell>
        </row>
        <row r="204">
          <cell r="B204" t="str">
            <v>622</v>
          </cell>
          <cell r="G204">
            <v>0</v>
          </cell>
        </row>
        <row r="205">
          <cell r="B205" t="str">
            <v>6231</v>
          </cell>
          <cell r="G205">
            <v>0</v>
          </cell>
        </row>
        <row r="206">
          <cell r="B206" t="str">
            <v>6232</v>
          </cell>
          <cell r="G206">
            <v>0</v>
          </cell>
        </row>
        <row r="207">
          <cell r="B207" t="str">
            <v>6233</v>
          </cell>
          <cell r="G207">
            <v>0</v>
          </cell>
        </row>
        <row r="208">
          <cell r="B208" t="str">
            <v>6234</v>
          </cell>
          <cell r="G208">
            <v>0</v>
          </cell>
        </row>
        <row r="209">
          <cell r="B209" t="str">
            <v>6237</v>
          </cell>
          <cell r="G209">
            <v>0</v>
          </cell>
        </row>
        <row r="210">
          <cell r="B210" t="str">
            <v>6238</v>
          </cell>
          <cell r="G210">
            <v>0</v>
          </cell>
        </row>
        <row r="211">
          <cell r="B211" t="str">
            <v>6271</v>
          </cell>
          <cell r="G211">
            <v>0</v>
          </cell>
        </row>
        <row r="212">
          <cell r="B212" t="str">
            <v>6272</v>
          </cell>
          <cell r="G212">
            <v>0</v>
          </cell>
        </row>
        <row r="213">
          <cell r="B213" t="str">
            <v>6273</v>
          </cell>
          <cell r="G213">
            <v>0</v>
          </cell>
        </row>
        <row r="214">
          <cell r="B214" t="str">
            <v>6274</v>
          </cell>
          <cell r="G214">
            <v>0</v>
          </cell>
        </row>
        <row r="215">
          <cell r="B215" t="str">
            <v>6277</v>
          </cell>
          <cell r="G215">
            <v>0</v>
          </cell>
        </row>
        <row r="216">
          <cell r="B216" t="str">
            <v>6278</v>
          </cell>
          <cell r="G216">
            <v>0</v>
          </cell>
        </row>
        <row r="217">
          <cell r="B217" t="str">
            <v>631</v>
          </cell>
          <cell r="G217">
            <v>0</v>
          </cell>
        </row>
        <row r="218">
          <cell r="B218" t="str">
            <v>63201</v>
          </cell>
          <cell r="G218">
            <v>0</v>
          </cell>
        </row>
        <row r="219">
          <cell r="B219" t="str">
            <v>63202</v>
          </cell>
          <cell r="G219">
            <v>0</v>
          </cell>
        </row>
        <row r="220">
          <cell r="B220" t="str">
            <v>63203</v>
          </cell>
          <cell r="G220">
            <v>0</v>
          </cell>
        </row>
        <row r="221">
          <cell r="B221" t="str">
            <v>63204</v>
          </cell>
          <cell r="G221">
            <v>0</v>
          </cell>
        </row>
        <row r="222">
          <cell r="B222" t="str">
            <v>63205</v>
          </cell>
          <cell r="G222">
            <v>0</v>
          </cell>
        </row>
        <row r="223">
          <cell r="B223" t="str">
            <v>63206</v>
          </cell>
          <cell r="G223">
            <v>0</v>
          </cell>
        </row>
        <row r="226">
          <cell r="B226" t="str">
            <v>635</v>
          </cell>
          <cell r="G226">
            <v>0</v>
          </cell>
        </row>
        <row r="227">
          <cell r="B227" t="str">
            <v>6411</v>
          </cell>
          <cell r="G227">
            <v>0</v>
          </cell>
        </row>
        <row r="228">
          <cell r="B228" t="str">
            <v>6412</v>
          </cell>
          <cell r="G228">
            <v>0</v>
          </cell>
        </row>
        <row r="229">
          <cell r="B229" t="str">
            <v>6413</v>
          </cell>
          <cell r="G229">
            <v>0</v>
          </cell>
        </row>
        <row r="230">
          <cell r="B230" t="str">
            <v>6414</v>
          </cell>
          <cell r="G230">
            <v>0</v>
          </cell>
        </row>
        <row r="231">
          <cell r="B231" t="str">
            <v>6415</v>
          </cell>
          <cell r="G231">
            <v>0</v>
          </cell>
        </row>
        <row r="232">
          <cell r="B232" t="str">
            <v>6417</v>
          </cell>
          <cell r="G232">
            <v>0</v>
          </cell>
        </row>
        <row r="233">
          <cell r="B233" t="str">
            <v>6418</v>
          </cell>
          <cell r="G233">
            <v>0</v>
          </cell>
        </row>
        <row r="234">
          <cell r="B234" t="str">
            <v>6421</v>
          </cell>
          <cell r="G234">
            <v>0</v>
          </cell>
        </row>
        <row r="235">
          <cell r="B235" t="str">
            <v>6422</v>
          </cell>
          <cell r="G235">
            <v>0</v>
          </cell>
        </row>
        <row r="236">
          <cell r="B236" t="str">
            <v>6423</v>
          </cell>
          <cell r="G236">
            <v>0</v>
          </cell>
        </row>
        <row r="237">
          <cell r="B237" t="str">
            <v>6424</v>
          </cell>
          <cell r="G237">
            <v>0</v>
          </cell>
        </row>
        <row r="238">
          <cell r="B238" t="str">
            <v>6425</v>
          </cell>
          <cell r="G238">
            <v>0</v>
          </cell>
        </row>
        <row r="239">
          <cell r="B239" t="str">
            <v>6426</v>
          </cell>
          <cell r="G239">
            <v>0</v>
          </cell>
        </row>
        <row r="240">
          <cell r="B240" t="str">
            <v>6427</v>
          </cell>
          <cell r="G240">
            <v>0</v>
          </cell>
        </row>
        <row r="241">
          <cell r="B241" t="str">
            <v>6428</v>
          </cell>
          <cell r="G241">
            <v>0</v>
          </cell>
        </row>
        <row r="242">
          <cell r="B242" t="str">
            <v>711</v>
          </cell>
          <cell r="G242">
            <v>0</v>
          </cell>
        </row>
        <row r="243">
          <cell r="B243" t="str">
            <v>811</v>
          </cell>
          <cell r="G243">
            <v>0</v>
          </cell>
        </row>
        <row r="244">
          <cell r="B244" t="str">
            <v>8211</v>
          </cell>
          <cell r="G244">
            <v>0</v>
          </cell>
        </row>
        <row r="245">
          <cell r="B245" t="str">
            <v>8212</v>
          </cell>
          <cell r="G245">
            <v>0</v>
          </cell>
        </row>
        <row r="246">
          <cell r="B246" t="str">
            <v>911CNTT</v>
          </cell>
          <cell r="G246">
            <v>0.13333320617675781</v>
          </cell>
        </row>
        <row r="247">
          <cell r="B247" t="str">
            <v>911BDSD</v>
          </cell>
          <cell r="G247">
            <v>0</v>
          </cell>
        </row>
        <row r="248">
          <cell r="G248">
            <v>36880130204.333328</v>
          </cell>
        </row>
        <row r="250">
          <cell r="G250">
            <v>0</v>
          </cell>
        </row>
        <row r="251">
          <cell r="G251">
            <v>-36880130204.333328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dg-VTu"/>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0">
          <cell r="E10">
            <v>302842566.22924101</v>
          </cell>
        </row>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 val="13TH"/>
      <sheetName val="dg-VTu"/>
      <sheetName val="breakdown"/>
      <sheetName val="ChiTietDZ"/>
      <sheetName val="VuaB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HT"/>
      <sheetName val="CHITIET VL-NC-TT1p"/>
      <sheetName val="gvl"/>
      <sheetName val="Du_lieu"/>
      <sheetName val="kinh phí X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HT"/>
      <sheetName val="Wkly04"/>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NC-TT -1p"/>
      <sheetName val="CHITIET VL-NC-TT-3p"/>
      <sheetName val="TTK13"/>
      <sheetName val="TienLuong"/>
      <sheetName val="HT"/>
    </sheetNames>
    <sheetDataSet>
      <sheetData sheetId="0"/>
      <sheetData sheetId="1"/>
      <sheetData sheetId="2"/>
      <sheetData sheetId="3"/>
      <sheetData sheetId="4"/>
      <sheetData sheetId="5"/>
      <sheetData sheetId="6"/>
      <sheetData sheetId="7"/>
      <sheetData sheetId="8"/>
      <sheetData sheetId="9"/>
      <sheetData sheetId="10">
        <row r="103">
          <cell r="G103">
            <v>350000</v>
          </cell>
        </row>
      </sheetData>
      <sheetData sheetId="11"/>
      <sheetData sheetId="12"/>
      <sheetData sheetId="13">
        <row r="110">
          <cell r="C110">
            <v>6320</v>
          </cell>
        </row>
      </sheetData>
      <sheetData sheetId="14" refreshError="1"/>
      <sheetData sheetId="15" refreshError="1"/>
      <sheetData sheetId="16" refreshError="1"/>
      <sheetData sheetId="17" refreshError="1"/>
      <sheetData sheetId="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e"/>
      <sheetName val="FAN1"/>
      <sheetName val="FAN2"/>
      <sheetName val="KH KDOANH04"/>
      <sheetName val="BCAOFANTCHING2004"/>
      <sheetName val="ttoan1"/>
      <sheetName val="TTOAN3"/>
      <sheetName val="FAN3"/>
      <sheetName val="TTOAN2"/>
      <sheetName val="XL4Poppy"/>
      <sheetName val="Chi tiet"/>
      <sheetName val="QTY"/>
      <sheetName val="MTL$-INTER"/>
      <sheetName val="CHITIET VL-NC"/>
      <sheetName val="CHITIET VL-NC-TT -1p"/>
      <sheetName val="CHITIET VL-NC-TT-3p"/>
      <sheetName val="CaMay"/>
      <sheetName val="DGiaT"/>
      <sheetName val="DGiaTN"/>
      <sheetName val="TT"/>
      <sheetName val="KL-TBINW"/>
      <sheetName val="DG_LAP66"/>
      <sheetName val="THONG KE 13-05-2009"/>
      <sheetName val="CHITIET"/>
      <sheetName val="J895-PT55"/>
      <sheetName val="danhmuc"/>
      <sheetName val="DG-LAP6"/>
      <sheetName val="DMTK"/>
      <sheetName val="LYLICH"/>
      <sheetName val="CHUYENCAN"/>
      <sheetName val="THK1"/>
      <sheetName val="THK2"/>
      <sheetName val="TOAN"/>
      <sheetName val="VAN"/>
      <sheetName val="LY"/>
      <sheetName val="HOA"/>
      <sheetName val="SINH"/>
      <sheetName val="KT"/>
      <sheetName val="SU"/>
      <sheetName val="DIA"/>
      <sheetName val="ANH"/>
      <sheetName val="CD"/>
      <sheetName val="TD"/>
      <sheetName val="QP"/>
      <sheetName val="KQHKI"/>
      <sheetName val="TBKT KH1"/>
      <sheetName val="KQHK2"/>
      <sheetName val="TBKT HK2"/>
      <sheetName val="KQCN"/>
      <sheetName val="THUHP"/>
      <sheetName val="00000000"/>
      <sheetName val="00000001"/>
      <sheetName val="00000002"/>
      <sheetName val="XXXXXXXX"/>
      <sheetName val="XXXXXXX0"/>
      <sheetName val="XXXXXXX1"/>
      <sheetName val="XXXXXXX2"/>
      <sheetName val="DG-LAP66"/>
      <sheetName val="NK.Chung"/>
      <sheetName val="111"/>
      <sheetName val="511"/>
      <sheetName val="632"/>
      <sheetName val="642.7"/>
      <sheetName val="133"/>
      <sheetName val="333"/>
      <sheetName val="911"/>
      <sheetName val="642"/>
      <sheetName val="421"/>
      <sheetName val="333,1"/>
      <sheetName val="333,4"/>
      <sheetName val="154"/>
      <sheetName val="155"/>
      <sheetName val="152,1"/>
      <sheetName val="152,2"/>
      <sheetName val="152,3"/>
      <sheetName val="152,4"/>
      <sheetName val="152,5"/>
      <sheetName val="152,6"/>
      <sheetName val="152,7"/>
      <sheetName val="CAT"/>
      <sheetName val="DA 1X2"/>
      <sheetName val="DA 4X6"/>
      <sheetName val="GACH THE"/>
      <sheetName val="XI MANG"/>
      <sheetName val="CAP PHOI"/>
      <sheetName val="GACH ONG"/>
      <sheetName val="TOL CAC LOAI"/>
      <sheetName val="QUE HAN"/>
      <sheetName val="THEP TU CHE"/>
      <sheetName val="SONDAU"/>
      <sheetName val="PHU KIEN 2"/>
      <sheetName val="XANG"/>
      <sheetName val="PHU KIEN 1"/>
      <sheetName val="CAY"/>
      <sheetName val="COT THEP"/>
      <sheetName val="S.B hang"/>
      <sheetName val="So.TM"/>
      <sheetName val="BC.TNDN"/>
      <sheetName val="BC .TKho"/>
      <sheetName val="BC.mua vao"/>
      <sheetName val="BC.B Ra"/>
      <sheetName val="BC.HD"/>
      <sheetName val="PTTL"/>
      <sheetName val="data. invoice"/>
      <sheetName val="TDTKP"/>
      <sheetName val="DK-KH"/>
      <sheetName val="NC M"/>
      <sheetName val="Dgia vat tu"/>
      <sheetName val="Don gia_III"/>
      <sheetName val="CHITIET VL_NC_TT _1p"/>
      <sheetName val="CHITIET VL_NC_TT_3p"/>
      <sheetName val="Data"/>
      <sheetName val="TK"/>
      <sheetName val="Xuat khau"/>
      <sheetName val="Phieu XK "/>
      <sheetName val="Lenh-SX"/>
      <sheetName val="BC-Tuan"/>
      <sheetName val="BC Thang"/>
      <sheetName val="CHUYEN"/>
      <sheetName val="BK"/>
      <sheetName val="HS"/>
      <sheetName val="T2"/>
      <sheetName val="HS (2)"/>
      <sheetName val="T3 "/>
      <sheetName val="T4"/>
      <sheetName val="T5"/>
      <sheetName val="T6"/>
      <sheetName val="Tan"/>
      <sheetName val="VVVVVVVa"/>
      <sheetName val="BC SD VT 6 T D-04 V1"/>
      <sheetName val="ban goc (2)"/>
      <sheetName val="MA"/>
      <sheetName val="TO EP"/>
      <sheetName val="ban goc"/>
      <sheetName val="May Aug Nov"/>
      <sheetName val="#REF"/>
      <sheetName val="TienLuong"/>
      <sheetName val="ChiTietDZ"/>
      <sheetName val="VuaBT"/>
      <sheetName val="KH_KDOANH04"/>
      <sheetName val="Chi_tiet"/>
      <sheetName val="CHITIET_VL-NC"/>
      <sheetName val="CHITIET_VL-NC-TT_-1p"/>
      <sheetName val="CHITIET_VL-NC-TT-3p"/>
      <sheetName val="THONG_KE_13-05-2009"/>
      <sheetName val="TBKT_KH1"/>
      <sheetName val="TBKT_HK2"/>
      <sheetName val="NK_Chung"/>
      <sheetName val="642_7"/>
      <sheetName val="DA_1X2"/>
      <sheetName val="DA_4X6"/>
      <sheetName val="GACH_THE"/>
      <sheetName val="XI_MANG"/>
      <sheetName val="CAP_PHOI"/>
      <sheetName val="GACH_ONG"/>
      <sheetName val="TOL_CAC_LOAI"/>
      <sheetName val="QUE_HAN"/>
      <sheetName val="THEP_TU_CHE"/>
      <sheetName val="PHU_KIEN_2"/>
      <sheetName val="PHU_KIEN_1"/>
      <sheetName val="COT_THEP"/>
      <sheetName val="S_B_hang"/>
      <sheetName val="So_TM"/>
      <sheetName val="BC_TNDN"/>
      <sheetName val="BC__TKho"/>
      <sheetName val="BC_mua_vao"/>
      <sheetName val="BC_B_Ra"/>
      <sheetName val="BC_HD"/>
      <sheetName val="data__invoice"/>
      <sheetName val="NC_M"/>
      <sheetName val="Dgia_vat_tu"/>
      <sheetName val="Don_gia_III"/>
      <sheetName val="KH_KDOANH041"/>
      <sheetName val="Chi_tiet1"/>
      <sheetName val="CHITIET_VL-NC1"/>
      <sheetName val="CHITIET_VL-NC-TT_-1p1"/>
      <sheetName val="CHITIET_VL-NC-TT-3p1"/>
      <sheetName val="THONG_KE_13-05-20091"/>
      <sheetName val="TBKT_KH11"/>
      <sheetName val="TBKT_HK21"/>
      <sheetName val="NK_Chung1"/>
      <sheetName val="642_71"/>
      <sheetName val="DA_1X21"/>
      <sheetName val="DA_4X61"/>
      <sheetName val="GACH_THE1"/>
      <sheetName val="XI_MANG1"/>
      <sheetName val="CAP_PHOI1"/>
      <sheetName val="GACH_ONG1"/>
      <sheetName val="TOL_CAC_LOAI1"/>
      <sheetName val="QUE_HAN1"/>
      <sheetName val="THEP_TU_CHE1"/>
      <sheetName val="PHU_KIEN_21"/>
      <sheetName val="PHU_KIEN_11"/>
      <sheetName val="COT_THEP1"/>
      <sheetName val="S_B_hang1"/>
      <sheetName val="So_TM1"/>
      <sheetName val="BC_TNDN1"/>
      <sheetName val="BC__TKho1"/>
      <sheetName val="BC_mua_vao1"/>
      <sheetName val="BC_B_Ra1"/>
      <sheetName val="BC_HD1"/>
      <sheetName val="data__invoice1"/>
      <sheetName val="NC_M1"/>
      <sheetName val="Dgia_vat_tu1"/>
      <sheetName val="Don_gia_III1"/>
      <sheetName val="KH_KDOANH042"/>
      <sheetName val="Chi_tiet2"/>
      <sheetName val="CHITIET_VL-NC2"/>
      <sheetName val="CHITIET_VL-NC-TT_-1p2"/>
      <sheetName val="CHITIET_VL-NC-TT-3p2"/>
      <sheetName val="THONG_KE_13-05-20092"/>
      <sheetName val="TBKT_KH12"/>
      <sheetName val="TBKT_HK22"/>
      <sheetName val="NK_Chung2"/>
      <sheetName val="642_72"/>
      <sheetName val="DA_1X22"/>
      <sheetName val="DA_4X62"/>
      <sheetName val="GACH_THE2"/>
      <sheetName val="XI_MANG2"/>
      <sheetName val="CAP_PHOI2"/>
      <sheetName val="GACH_ONG2"/>
      <sheetName val="TOL_CAC_LOAI2"/>
      <sheetName val="QUE_HAN2"/>
      <sheetName val="THEP_TU_CHE2"/>
      <sheetName val="PHU_KIEN_22"/>
      <sheetName val="PHU_KIEN_12"/>
      <sheetName val="COT_THEP2"/>
      <sheetName val="S_B_hang2"/>
      <sheetName val="So_TM2"/>
      <sheetName val="BC_TNDN2"/>
      <sheetName val="BC__TKho2"/>
      <sheetName val="BC_mua_vao2"/>
      <sheetName val="BC_B_Ra2"/>
      <sheetName val="BC_HD2"/>
      <sheetName val="data__invoice2"/>
      <sheetName val="NC_M2"/>
      <sheetName val="Dgia_vat_tu2"/>
      <sheetName val="Don_gia_III2"/>
      <sheetName val="KH_KDOANH045"/>
      <sheetName val="Chi_tiet5"/>
      <sheetName val="CHITIET_VL-NC5"/>
      <sheetName val="CHITIET_VL-NC-TT_-1p5"/>
      <sheetName val="CHITIET_VL-NC-TT-3p5"/>
      <sheetName val="THONG_KE_13-05-20095"/>
      <sheetName val="TBKT_KH15"/>
      <sheetName val="TBKT_HK25"/>
      <sheetName val="NK_Chung5"/>
      <sheetName val="642_75"/>
      <sheetName val="DA_1X25"/>
      <sheetName val="DA_4X65"/>
      <sheetName val="GACH_THE5"/>
      <sheetName val="XI_MANG5"/>
      <sheetName val="CAP_PHOI5"/>
      <sheetName val="GACH_ONG5"/>
      <sheetName val="TOL_CAC_LOAI5"/>
      <sheetName val="QUE_HAN5"/>
      <sheetName val="THEP_TU_CHE5"/>
      <sheetName val="PHU_KIEN_25"/>
      <sheetName val="PHU_KIEN_15"/>
      <sheetName val="COT_THEP5"/>
      <sheetName val="S_B_hang5"/>
      <sheetName val="So_TM5"/>
      <sheetName val="BC_TNDN5"/>
      <sheetName val="BC__TKho5"/>
      <sheetName val="BC_mua_vao5"/>
      <sheetName val="BC_B_Ra5"/>
      <sheetName val="BC_HD5"/>
      <sheetName val="data__invoice5"/>
      <sheetName val="NC_M5"/>
      <sheetName val="Dgia_vat_tu5"/>
      <sheetName val="Don_gia_III5"/>
      <sheetName val="KH_KDOANH043"/>
      <sheetName val="Chi_tiet3"/>
      <sheetName val="CHITIET_VL-NC3"/>
      <sheetName val="CHITIET_VL-NC-TT_-1p3"/>
      <sheetName val="CHITIET_VL-NC-TT-3p3"/>
      <sheetName val="THONG_KE_13-05-20093"/>
      <sheetName val="TBKT_KH13"/>
      <sheetName val="TBKT_HK23"/>
      <sheetName val="NK_Chung3"/>
      <sheetName val="642_73"/>
      <sheetName val="DA_1X23"/>
      <sheetName val="DA_4X63"/>
      <sheetName val="GACH_THE3"/>
      <sheetName val="XI_MANG3"/>
      <sheetName val="CAP_PHOI3"/>
      <sheetName val="GACH_ONG3"/>
      <sheetName val="TOL_CAC_LOAI3"/>
      <sheetName val="QUE_HAN3"/>
      <sheetName val="THEP_TU_CHE3"/>
      <sheetName val="PHU_KIEN_23"/>
      <sheetName val="PHU_KIEN_13"/>
      <sheetName val="COT_THEP3"/>
      <sheetName val="S_B_hang3"/>
      <sheetName val="So_TM3"/>
      <sheetName val="BC_TNDN3"/>
      <sheetName val="BC__TKho3"/>
      <sheetName val="BC_mua_vao3"/>
      <sheetName val="BC_B_Ra3"/>
      <sheetName val="BC_HD3"/>
      <sheetName val="data__invoice3"/>
      <sheetName val="NC_M3"/>
      <sheetName val="Dgia_vat_tu3"/>
      <sheetName val="Don_gia_III3"/>
      <sheetName val="KH_KDOANH044"/>
      <sheetName val="Chi_tiet4"/>
      <sheetName val="CHITIET_VL-NC4"/>
      <sheetName val="CHITIET_VL-NC-TT_-1p4"/>
      <sheetName val="CHITIET_VL-NC-TT-3p4"/>
      <sheetName val="THONG_KE_13-05-20094"/>
      <sheetName val="TBKT_KH14"/>
      <sheetName val="TBKT_HK24"/>
      <sheetName val="NK_Chung4"/>
      <sheetName val="642_74"/>
      <sheetName val="DA_1X24"/>
      <sheetName val="DA_4X64"/>
      <sheetName val="GACH_THE4"/>
      <sheetName val="XI_MANG4"/>
      <sheetName val="CAP_PHOI4"/>
      <sheetName val="GACH_ONG4"/>
      <sheetName val="TOL_CAC_LOAI4"/>
      <sheetName val="QUE_HAN4"/>
      <sheetName val="THEP_TU_CHE4"/>
      <sheetName val="PHU_KIEN_24"/>
      <sheetName val="PHU_KIEN_14"/>
      <sheetName val="COT_THEP4"/>
      <sheetName val="S_B_hang4"/>
      <sheetName val="So_TM4"/>
      <sheetName val="BC_TNDN4"/>
      <sheetName val="BC__TKho4"/>
      <sheetName val="BC_mua_vao4"/>
      <sheetName val="BC_B_Ra4"/>
      <sheetName val="BC_HD4"/>
      <sheetName val="data__invoice4"/>
      <sheetName val="NC_M4"/>
      <sheetName val="Dgia_vat_tu4"/>
      <sheetName val="Don_gia_III4"/>
      <sheetName val="KH_KDOANH046"/>
      <sheetName val="Chi_tiet6"/>
      <sheetName val="CHITIET_VL-NC6"/>
      <sheetName val="CHITIET_VL-NC-TT_-1p6"/>
      <sheetName val="CHITIET_VL-NC-TT-3p6"/>
      <sheetName val="THONG_KE_13-05-20096"/>
      <sheetName val="TBKT_KH16"/>
      <sheetName val="TBKT_HK26"/>
      <sheetName val="NK_Chung6"/>
      <sheetName val="642_76"/>
      <sheetName val="DA_1X26"/>
      <sheetName val="DA_4X66"/>
      <sheetName val="GACH_THE6"/>
      <sheetName val="XI_MANG6"/>
      <sheetName val="CAP_PHOI6"/>
      <sheetName val="GACH_ONG6"/>
      <sheetName val="TOL_CAC_LOAI6"/>
      <sheetName val="QUE_HAN6"/>
      <sheetName val="THEP_TU_CHE6"/>
      <sheetName val="PHU_KIEN_26"/>
      <sheetName val="PHU_KIEN_16"/>
      <sheetName val="COT_THEP6"/>
      <sheetName val="S_B_hang6"/>
      <sheetName val="So_TM6"/>
      <sheetName val="BC_TNDN6"/>
      <sheetName val="BC__TKho6"/>
      <sheetName val="BC_mua_vao6"/>
      <sheetName val="BC_B_Ra6"/>
      <sheetName val="BC_HD6"/>
      <sheetName val="data__invoice6"/>
      <sheetName val="NC_M6"/>
      <sheetName val="Dgia_vat_tu6"/>
      <sheetName val="Don_gia_III6"/>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 NV"/>
      <sheetName val="DSCN"/>
      <sheetName val="BG_CCONG"/>
      <sheetName val="BG_tang ca"/>
      <sheetName val="BLG"/>
      <sheetName val="TG_HOP"/>
      <sheetName val="TAM"/>
      <sheetName val="TAM 2"/>
      <sheetName val="XL4Poppy"/>
    </sheetNames>
    <sheetDataSet>
      <sheetData sheetId="0" refreshError="1">
        <row r="3">
          <cell r="B3" t="str">
            <v>CODE</v>
          </cell>
          <cell r="C3" t="str">
            <v>NO</v>
          </cell>
          <cell r="D3" t="str">
            <v xml:space="preserve"> FULLNAME</v>
          </cell>
          <cell r="F3" t="str">
            <v>DATE IN</v>
          </cell>
          <cell r="G3" t="str">
            <v>POSITION</v>
          </cell>
          <cell r="H3" t="str">
            <v>SALARY</v>
          </cell>
          <cell r="I3" t="str">
            <v>EXTRA SALARY</v>
          </cell>
          <cell r="J3" t="str">
            <v>ID.NO</v>
          </cell>
          <cell r="K3" t="str">
            <v>DA TE OF BIRTH</v>
          </cell>
          <cell r="L3" t="str">
            <v>ADDRESS</v>
          </cell>
        </row>
        <row r="4">
          <cell r="B4" t="str">
            <v>0082</v>
          </cell>
          <cell r="C4">
            <v>1</v>
          </cell>
          <cell r="D4" t="str">
            <v>Huyønh Thò Thu</v>
          </cell>
          <cell r="E4" t="str">
            <v>Haø</v>
          </cell>
          <cell r="F4" t="str">
            <v>02-14-2003</v>
          </cell>
          <cell r="G4" t="str">
            <v>Leader</v>
          </cell>
          <cell r="H4">
            <v>1200000</v>
          </cell>
          <cell r="I4">
            <v>200000</v>
          </cell>
          <cell r="J4">
            <v>0</v>
          </cell>
        </row>
        <row r="5">
          <cell r="B5" t="str">
            <v>0129</v>
          </cell>
          <cell r="C5">
            <v>2</v>
          </cell>
          <cell r="D5" t="str">
            <v>Traàn Thò Thuyø</v>
          </cell>
          <cell r="E5" t="str">
            <v>Döông</v>
          </cell>
          <cell r="F5" t="str">
            <v>02-17-2003</v>
          </cell>
          <cell r="G5" t="str">
            <v>Sewer</v>
          </cell>
          <cell r="H5">
            <v>780000</v>
          </cell>
          <cell r="J5">
            <v>0</v>
          </cell>
        </row>
        <row r="6">
          <cell r="B6" t="str">
            <v>0231</v>
          </cell>
          <cell r="C6">
            <v>3</v>
          </cell>
          <cell r="D6" t="str">
            <v>Leâ Hoaøng</v>
          </cell>
          <cell r="E6" t="str">
            <v>Vuõ</v>
          </cell>
          <cell r="F6" t="str">
            <v>03-06-2003</v>
          </cell>
          <cell r="G6" t="str">
            <v>Sewer</v>
          </cell>
          <cell r="H6">
            <v>780000</v>
          </cell>
          <cell r="J6">
            <v>0</v>
          </cell>
        </row>
        <row r="7">
          <cell r="B7" t="str">
            <v>0029</v>
          </cell>
          <cell r="C7">
            <v>4</v>
          </cell>
          <cell r="D7" t="str">
            <v xml:space="preserve">Voõ Thò </v>
          </cell>
          <cell r="E7" t="str">
            <v>Loan</v>
          </cell>
          <cell r="F7" t="str">
            <v>04-02-2002</v>
          </cell>
          <cell r="G7" t="str">
            <v>Sewer</v>
          </cell>
          <cell r="H7">
            <v>720000</v>
          </cell>
          <cell r="J7" t="str">
            <v>280694413</v>
          </cell>
          <cell r="K7" t="str">
            <v>1977</v>
          </cell>
          <cell r="L7" t="str">
            <v xml:space="preserve"> _Bình Thuaän -Thuan Giao -Thuaän an-soâng Beù</v>
          </cell>
        </row>
        <row r="8">
          <cell r="B8" t="str">
            <v>0022</v>
          </cell>
          <cell r="C8">
            <v>5</v>
          </cell>
          <cell r="D8" t="str">
            <v>Nguyeãn Thò Thanh</v>
          </cell>
          <cell r="E8" t="str">
            <v>Dieäu</v>
          </cell>
          <cell r="F8" t="str">
            <v>06-15-2002</v>
          </cell>
          <cell r="G8" t="str">
            <v>Sewer</v>
          </cell>
          <cell r="H8">
            <v>700000</v>
          </cell>
          <cell r="J8" t="str">
            <v>321039704</v>
          </cell>
          <cell r="K8" t="str">
            <v>25/05/1982</v>
          </cell>
          <cell r="L8" t="str">
            <v>_126/7 Vónh Bình-Chôï Laùch-Beán Tre</v>
          </cell>
        </row>
        <row r="9">
          <cell r="B9" t="str">
            <v>0232</v>
          </cell>
          <cell r="C9">
            <v>6</v>
          </cell>
          <cell r="D9" t="str">
            <v xml:space="preserve">Nguyeãn Thò </v>
          </cell>
          <cell r="E9" t="str">
            <v>Mieâng</v>
          </cell>
          <cell r="F9" t="str">
            <v>03-07-2003</v>
          </cell>
          <cell r="G9" t="str">
            <v>Sewer</v>
          </cell>
          <cell r="H9">
            <v>780000</v>
          </cell>
          <cell r="J9">
            <v>0</v>
          </cell>
        </row>
        <row r="10">
          <cell r="B10" t="str">
            <v>0233</v>
          </cell>
          <cell r="C10">
            <v>7</v>
          </cell>
          <cell r="D10" t="str">
            <v>Leâ Vónh</v>
          </cell>
          <cell r="E10" t="str">
            <v>Phuùc</v>
          </cell>
          <cell r="F10" t="str">
            <v>03-07-2003</v>
          </cell>
          <cell r="G10" t="str">
            <v>Sewer</v>
          </cell>
          <cell r="H10">
            <v>780000</v>
          </cell>
          <cell r="J10">
            <v>0</v>
          </cell>
        </row>
        <row r="11">
          <cell r="B11" t="str">
            <v>0086</v>
          </cell>
          <cell r="C11">
            <v>8</v>
          </cell>
          <cell r="D11" t="str">
            <v>Nguyeãn Thò Keàu</v>
          </cell>
          <cell r="E11" t="str">
            <v>Oanh</v>
          </cell>
          <cell r="F11" t="str">
            <v>04-02-2002</v>
          </cell>
          <cell r="G11" t="str">
            <v>Sewer</v>
          </cell>
          <cell r="H11">
            <v>750000</v>
          </cell>
          <cell r="J11" t="str">
            <v>331363728</v>
          </cell>
          <cell r="K11" t="str">
            <v>26/03/1984</v>
          </cell>
          <cell r="L11" t="str">
            <v>_Phuù Sôn-Tam Bình-Vónh Long</v>
          </cell>
        </row>
        <row r="12">
          <cell r="B12" t="str">
            <v>0028</v>
          </cell>
          <cell r="C12">
            <v>9</v>
          </cell>
          <cell r="D12" t="str">
            <v>Leâ Thò Kim</v>
          </cell>
          <cell r="E12" t="str">
            <v>Höông</v>
          </cell>
          <cell r="F12" t="str">
            <v>04-02-2002</v>
          </cell>
          <cell r="G12" t="str">
            <v>Sewer</v>
          </cell>
          <cell r="H12">
            <v>820000</v>
          </cell>
          <cell r="J12" t="str">
            <v>280407096</v>
          </cell>
          <cell r="K12" t="str">
            <v>11/11/1968</v>
          </cell>
          <cell r="L12" t="str">
            <v>_An Thaïnh-Thuaän An-Soâng Beù</v>
          </cell>
        </row>
        <row r="13">
          <cell r="B13" t="str">
            <v>0095</v>
          </cell>
          <cell r="C13">
            <v>10</v>
          </cell>
          <cell r="D13" t="str">
            <v>Traàn Thò Thu</v>
          </cell>
          <cell r="E13" t="str">
            <v>Hoa</v>
          </cell>
          <cell r="F13" t="str">
            <v>02-14-2003</v>
          </cell>
          <cell r="G13" t="str">
            <v>Sewer</v>
          </cell>
          <cell r="H13">
            <v>720000</v>
          </cell>
          <cell r="J13">
            <v>0</v>
          </cell>
        </row>
        <row r="14">
          <cell r="B14" t="str">
            <v>0071</v>
          </cell>
          <cell r="C14">
            <v>11</v>
          </cell>
          <cell r="D14" t="str">
            <v>Nguyeãn Thò Thanh</v>
          </cell>
          <cell r="E14" t="str">
            <v>Hieàn</v>
          </cell>
          <cell r="F14" t="str">
            <v>06-15-2002</v>
          </cell>
          <cell r="G14" t="str">
            <v>Sewer</v>
          </cell>
          <cell r="H14">
            <v>700000</v>
          </cell>
          <cell r="J14">
            <v>0</v>
          </cell>
        </row>
        <row r="15">
          <cell r="B15" t="str">
            <v>0133</v>
          </cell>
          <cell r="C15">
            <v>12</v>
          </cell>
          <cell r="D15" t="str">
            <v xml:space="preserve">Traàn Thò </v>
          </cell>
          <cell r="E15" t="str">
            <v>Ly</v>
          </cell>
          <cell r="F15" t="str">
            <v>02-17-2003</v>
          </cell>
          <cell r="G15" t="str">
            <v>Sewer</v>
          </cell>
          <cell r="H15">
            <v>600000</v>
          </cell>
          <cell r="J15" t="str">
            <v>321039704</v>
          </cell>
          <cell r="K15" t="str">
            <v>25/05/1982</v>
          </cell>
          <cell r="L15" t="str">
            <v>_126/7 Vónh Bình-Chôï Laùch-Beán Tre</v>
          </cell>
        </row>
        <row r="16">
          <cell r="B16" t="str">
            <v>0132</v>
          </cell>
          <cell r="C16">
            <v>13</v>
          </cell>
          <cell r="D16" t="str">
            <v>Nguyeãn Thò Leä</v>
          </cell>
          <cell r="E16" t="str">
            <v>Traàm</v>
          </cell>
          <cell r="F16" t="str">
            <v>02-17-2003</v>
          </cell>
          <cell r="G16" t="str">
            <v>Sewer</v>
          </cell>
          <cell r="H16">
            <v>600000</v>
          </cell>
          <cell r="J16">
            <v>0</v>
          </cell>
        </row>
        <row r="17">
          <cell r="B17" t="str">
            <v>0023</v>
          </cell>
          <cell r="C17">
            <v>14</v>
          </cell>
          <cell r="D17" t="str">
            <v>Nguyeãn Thò Hoàng</v>
          </cell>
          <cell r="E17" t="str">
            <v>Lan</v>
          </cell>
          <cell r="F17" t="str">
            <v>04-02-2002</v>
          </cell>
          <cell r="G17" t="str">
            <v>Sewer</v>
          </cell>
          <cell r="H17">
            <v>650000</v>
          </cell>
          <cell r="J17" t="str">
            <v>221145839</v>
          </cell>
          <cell r="K17" t="str">
            <v>03/11/1985</v>
          </cell>
          <cell r="L17" t="str">
            <v>_Laïc Chæ - Hoaø Myõ Doâng - Tuy Hoaø- Phuù Uyeân</v>
          </cell>
        </row>
        <row r="18">
          <cell r="B18" t="str">
            <v>0025</v>
          </cell>
          <cell r="C18">
            <v>15</v>
          </cell>
          <cell r="D18" t="str">
            <v>Nguyeãn Kim</v>
          </cell>
          <cell r="E18" t="str">
            <v>Tieàn</v>
          </cell>
          <cell r="F18" t="str">
            <v>04-02-2002</v>
          </cell>
          <cell r="G18" t="str">
            <v>Sewer</v>
          </cell>
          <cell r="H18">
            <v>700000</v>
          </cell>
          <cell r="J18">
            <v>211830291</v>
          </cell>
          <cell r="K18" t="str">
            <v>16/10/1985</v>
          </cell>
          <cell r="L18" t="str">
            <v>Thaéng coâng ,nhôn phuùc,an nhôn,bình ñònh</v>
          </cell>
        </row>
        <row r="19">
          <cell r="B19" t="str">
            <v>0135</v>
          </cell>
          <cell r="C19">
            <v>16</v>
          </cell>
          <cell r="D19" t="str">
            <v>Leâ Xuaân</v>
          </cell>
          <cell r="E19" t="str">
            <v>Nhaát</v>
          </cell>
          <cell r="F19" t="str">
            <v>02-17-2003</v>
          </cell>
          <cell r="G19" t="str">
            <v>Sewer</v>
          </cell>
          <cell r="H19">
            <v>650000</v>
          </cell>
          <cell r="J19">
            <v>280839242</v>
          </cell>
          <cell r="K19" t="str">
            <v>30/11/1983</v>
          </cell>
          <cell r="L19" t="str">
            <v>_3/85 Thuaän Giao-Thuaän An-Bình Döông</v>
          </cell>
        </row>
        <row r="20">
          <cell r="B20" t="str">
            <v>0136</v>
          </cell>
          <cell r="C20">
            <v>17</v>
          </cell>
          <cell r="D20" t="str">
            <v xml:space="preserve">Huyønh Thò </v>
          </cell>
          <cell r="E20" t="str">
            <v>Chín</v>
          </cell>
          <cell r="F20" t="str">
            <v>02-17-2003</v>
          </cell>
          <cell r="G20" t="str">
            <v>Sewer</v>
          </cell>
          <cell r="H20">
            <v>600000</v>
          </cell>
          <cell r="J20" t="str">
            <v>280806533</v>
          </cell>
          <cell r="K20" t="str">
            <v>25/05/1983</v>
          </cell>
          <cell r="L20" t="str">
            <v>_AÁp 1-khaùnh Bình -Taân Uyeân -Vónh Long</v>
          </cell>
        </row>
        <row r="21">
          <cell r="B21" t="str">
            <v>0137</v>
          </cell>
          <cell r="C21">
            <v>18</v>
          </cell>
          <cell r="D21" t="str">
            <v xml:space="preserve">Laâm Thò </v>
          </cell>
          <cell r="E21" t="str">
            <v>Nöông</v>
          </cell>
          <cell r="F21" t="str">
            <v>02-17-2003</v>
          </cell>
          <cell r="G21" t="str">
            <v>Sewer</v>
          </cell>
          <cell r="H21">
            <v>600000</v>
          </cell>
          <cell r="J21" t="str">
            <v>230568139</v>
          </cell>
          <cell r="K21" t="str">
            <v>02/09/1983</v>
          </cell>
          <cell r="L21" t="str">
            <v>_Kdang- Maêng Yang- Gia Lai</v>
          </cell>
        </row>
        <row r="22">
          <cell r="B22" t="str">
            <v>0066</v>
          </cell>
          <cell r="C22">
            <v>19</v>
          </cell>
          <cell r="D22" t="str">
            <v>Cao Thò Bích</v>
          </cell>
          <cell r="E22" t="str">
            <v>Haïnh</v>
          </cell>
          <cell r="F22" t="str">
            <v>04-02-2002</v>
          </cell>
          <cell r="G22" t="str">
            <v>Sewer</v>
          </cell>
          <cell r="H22">
            <v>750000</v>
          </cell>
          <cell r="J22" t="str">
            <v>211440585</v>
          </cell>
          <cell r="K22" t="str">
            <v>01/08/1972</v>
          </cell>
          <cell r="L22" t="str">
            <v>_Caùt Taân- Phuø Caùc- Bình Ñònh</v>
          </cell>
        </row>
        <row r="23">
          <cell r="B23" t="str">
            <v>0254</v>
          </cell>
          <cell r="C23">
            <v>20</v>
          </cell>
          <cell r="D23" t="str">
            <v>Nguyeãn Vaên</v>
          </cell>
          <cell r="E23" t="str">
            <v>Tính</v>
          </cell>
          <cell r="F23" t="str">
            <v>03-10-2003</v>
          </cell>
          <cell r="G23" t="str">
            <v>Sewer</v>
          </cell>
          <cell r="H23">
            <v>600000</v>
          </cell>
          <cell r="J23">
            <v>211737847</v>
          </cell>
          <cell r="K23" t="str">
            <v>01/04/1983</v>
          </cell>
          <cell r="L23" t="str">
            <v>Thaéng coâng ,nhôn phuùc,an nhôn,bình ñònh</v>
          </cell>
        </row>
        <row r="24">
          <cell r="B24" t="str">
            <v>0134</v>
          </cell>
          <cell r="C24">
            <v>21</v>
          </cell>
          <cell r="D24" t="str">
            <v>Nguyeãn Thò Thuyù</v>
          </cell>
          <cell r="E24" t="str">
            <v>Haèng</v>
          </cell>
          <cell r="F24" t="str">
            <v>02-17-2003</v>
          </cell>
          <cell r="G24" t="str">
            <v>Sewer</v>
          </cell>
          <cell r="H24">
            <v>620000</v>
          </cell>
          <cell r="J24" t="str">
            <v>331252211</v>
          </cell>
          <cell r="K24" t="str">
            <v>28/12/1977</v>
          </cell>
          <cell r="L24" t="str">
            <v>_Phuù Thoï -Taân Phuù -Taân Bình-Vónh Long</v>
          </cell>
        </row>
        <row r="25">
          <cell r="B25" t="str">
            <v>0234</v>
          </cell>
          <cell r="C25">
            <v>22</v>
          </cell>
          <cell r="D25" t="str">
            <v xml:space="preserve">Nguyeãn Thò </v>
          </cell>
          <cell r="E25" t="str">
            <v>Lyù</v>
          </cell>
          <cell r="F25" t="str">
            <v>03-06-2003</v>
          </cell>
          <cell r="G25" t="str">
            <v>Sewer</v>
          </cell>
          <cell r="H25">
            <v>720000</v>
          </cell>
          <cell r="J25">
            <v>0</v>
          </cell>
        </row>
        <row r="26">
          <cell r="B26" t="str">
            <v>0235</v>
          </cell>
          <cell r="C26">
            <v>23</v>
          </cell>
          <cell r="D26" t="str">
            <v>Ngoâ Quí</v>
          </cell>
          <cell r="E26" t="str">
            <v>Tö</v>
          </cell>
          <cell r="F26" t="str">
            <v>03-06-2003</v>
          </cell>
          <cell r="G26" t="str">
            <v>Sewer</v>
          </cell>
          <cell r="H26">
            <v>800000</v>
          </cell>
          <cell r="J26" t="str">
            <v>280738289</v>
          </cell>
          <cell r="K26" t="str">
            <v>1980</v>
          </cell>
          <cell r="L26" t="str">
            <v>_T.Taâm Daàu Tieán- Bình Döông</v>
          </cell>
        </row>
        <row r="27">
          <cell r="B27" t="str">
            <v>0256</v>
          </cell>
          <cell r="C27">
            <v>24</v>
          </cell>
          <cell r="D27" t="str">
            <v>Thaùi Ñình</v>
          </cell>
          <cell r="E27" t="str">
            <v>Tuaán</v>
          </cell>
          <cell r="F27" t="str">
            <v>03-25-2003</v>
          </cell>
          <cell r="G27" t="str">
            <v>Sewer</v>
          </cell>
          <cell r="H27">
            <v>620000</v>
          </cell>
        </row>
        <row r="28">
          <cell r="B28" t="str">
            <v>0143</v>
          </cell>
          <cell r="C28">
            <v>25</v>
          </cell>
          <cell r="D28" t="str">
            <v>Traàn Thi Kim</v>
          </cell>
          <cell r="E28" t="str">
            <v>Thi</v>
          </cell>
          <cell r="F28" t="str">
            <v>02-17-2003</v>
          </cell>
          <cell r="G28" t="str">
            <v>MaterialCollector</v>
          </cell>
          <cell r="H28">
            <v>600000</v>
          </cell>
          <cell r="J28">
            <v>0</v>
          </cell>
        </row>
        <row r="29">
          <cell r="B29" t="str">
            <v>0167</v>
          </cell>
          <cell r="C29">
            <v>26</v>
          </cell>
          <cell r="D29" t="str">
            <v>Döông Vaên</v>
          </cell>
          <cell r="E29" t="str">
            <v>Taâm</v>
          </cell>
          <cell r="F29" t="str">
            <v>02-18-2003</v>
          </cell>
          <cell r="G29" t="str">
            <v>Helper</v>
          </cell>
          <cell r="H29">
            <v>500000</v>
          </cell>
          <cell r="J29" t="str">
            <v>351423763</v>
          </cell>
          <cell r="K29" t="str">
            <v>1981</v>
          </cell>
          <cell r="L29" t="str">
            <v>_Bình Höng 2 - Bình Myõ- chaâu Phuù- An Giang</v>
          </cell>
        </row>
        <row r="30">
          <cell r="B30" t="str">
            <v>0191</v>
          </cell>
          <cell r="C30">
            <v>27</v>
          </cell>
          <cell r="D30" t="str">
            <v>Döông Thò kim</v>
          </cell>
          <cell r="E30" t="str">
            <v>Höông</v>
          </cell>
          <cell r="F30" t="str">
            <v>02-24-2003</v>
          </cell>
          <cell r="G30" t="str">
            <v>Helper</v>
          </cell>
          <cell r="H30">
            <v>530000</v>
          </cell>
          <cell r="J30">
            <v>350873580</v>
          </cell>
          <cell r="K30">
            <v>1970</v>
          </cell>
          <cell r="L30" t="str">
            <v>_Hoaø phuù 3,an chaâu,chaâu thaønh ,an giang .</v>
          </cell>
        </row>
        <row r="31">
          <cell r="B31" t="str">
            <v>'0096</v>
          </cell>
          <cell r="C31">
            <v>28</v>
          </cell>
          <cell r="D31" t="str">
            <v xml:space="preserve">Phaïm Thò </v>
          </cell>
          <cell r="E31" t="str">
            <v>Loan</v>
          </cell>
          <cell r="F31" t="str">
            <v>02-14-2003</v>
          </cell>
          <cell r="G31" t="str">
            <v>Helper</v>
          </cell>
          <cell r="H31">
            <v>550000</v>
          </cell>
          <cell r="J31">
            <v>0</v>
          </cell>
        </row>
        <row r="32">
          <cell r="B32" t="str">
            <v>CODE</v>
          </cell>
          <cell r="C32" t="str">
            <v>NO</v>
          </cell>
          <cell r="D32" t="str">
            <v xml:space="preserve"> FULLNAME</v>
          </cell>
          <cell r="F32" t="str">
            <v>DATE IN</v>
          </cell>
          <cell r="G32" t="str">
            <v>POSITION</v>
          </cell>
          <cell r="H32" t="str">
            <v>SALARY</v>
          </cell>
          <cell r="I32" t="str">
            <v>EXTRA SALARY</v>
          </cell>
          <cell r="J32" t="str">
            <v>ID.NO</v>
          </cell>
          <cell r="K32" t="str">
            <v>DA TE OF BIRTH</v>
          </cell>
          <cell r="L32" t="str">
            <v>ADDRESS</v>
          </cell>
        </row>
        <row r="33">
          <cell r="B33" t="str">
            <v>0097</v>
          </cell>
          <cell r="C33">
            <v>1</v>
          </cell>
          <cell r="D33" t="str">
            <v>Döông Thò Thanh</v>
          </cell>
          <cell r="E33" t="str">
            <v>Loan</v>
          </cell>
          <cell r="F33" t="str">
            <v>02-14-2003</v>
          </cell>
          <cell r="G33" t="str">
            <v>Leader</v>
          </cell>
          <cell r="H33">
            <v>1100000</v>
          </cell>
          <cell r="I33">
            <v>200000</v>
          </cell>
          <cell r="J33" t="str">
            <v>271628512</v>
          </cell>
          <cell r="K33" t="str">
            <v>25/09/1986</v>
          </cell>
          <cell r="L33" t="str">
            <v>_AÂp3- Phuù Vinh- Ñònh Quaùn- Ñoàng Nai</v>
          </cell>
        </row>
        <row r="34">
          <cell r="B34" t="str">
            <v>0098</v>
          </cell>
          <cell r="C34">
            <v>2</v>
          </cell>
          <cell r="D34" t="str">
            <v>Vaên Thò Dieäu</v>
          </cell>
          <cell r="E34" t="str">
            <v>Lai</v>
          </cell>
          <cell r="F34" t="str">
            <v>02-14-2003</v>
          </cell>
          <cell r="G34" t="str">
            <v>Leader</v>
          </cell>
          <cell r="H34">
            <v>900000</v>
          </cell>
          <cell r="I34">
            <v>100000</v>
          </cell>
          <cell r="J34" t="str">
            <v>182352643</v>
          </cell>
          <cell r="K34" t="str">
            <v>06/01/1980</v>
          </cell>
          <cell r="L34" t="str">
            <v>_Quang Thaønh - Yeân Thaønh - Ngheä An</v>
          </cell>
        </row>
        <row r="35">
          <cell r="B35" t="str">
            <v>0144</v>
          </cell>
          <cell r="C35">
            <v>3</v>
          </cell>
          <cell r="D35" t="str">
            <v>Nguyeãn Thò Thu</v>
          </cell>
          <cell r="E35" t="str">
            <v>Haø</v>
          </cell>
          <cell r="F35" t="str">
            <v>02-17-2003</v>
          </cell>
          <cell r="G35" t="str">
            <v>Sewer</v>
          </cell>
          <cell r="H35">
            <v>800000</v>
          </cell>
          <cell r="J35">
            <v>0</v>
          </cell>
        </row>
        <row r="36">
          <cell r="B36" t="str">
            <v>0101</v>
          </cell>
          <cell r="C36">
            <v>4</v>
          </cell>
          <cell r="D36" t="str">
            <v>Huyønh Thò Kim</v>
          </cell>
          <cell r="E36" t="str">
            <v>Hoàng</v>
          </cell>
          <cell r="F36" t="str">
            <v>02-14-2003</v>
          </cell>
          <cell r="G36" t="str">
            <v>Sewer</v>
          </cell>
          <cell r="H36">
            <v>800000</v>
          </cell>
          <cell r="J36">
            <v>0</v>
          </cell>
        </row>
        <row r="37">
          <cell r="B37" t="str">
            <v>0257</v>
          </cell>
          <cell r="C37">
            <v>5</v>
          </cell>
          <cell r="D37" t="str">
            <v xml:space="preserve">Phan Thò </v>
          </cell>
          <cell r="E37" t="str">
            <v>Hoa</v>
          </cell>
          <cell r="F37" t="str">
            <v>03-13-2003</v>
          </cell>
          <cell r="G37" t="str">
            <v>Sewer</v>
          </cell>
          <cell r="H37">
            <v>780000</v>
          </cell>
          <cell r="J37">
            <v>0</v>
          </cell>
        </row>
        <row r="38">
          <cell r="B38" t="str">
            <v>0103</v>
          </cell>
          <cell r="C38">
            <v>6</v>
          </cell>
          <cell r="D38" t="str">
            <v xml:space="preserve">Huyønh Thò </v>
          </cell>
          <cell r="E38" t="str">
            <v>Luyeán</v>
          </cell>
          <cell r="F38" t="str">
            <v>02-14-2003</v>
          </cell>
          <cell r="G38" t="str">
            <v>Sewer</v>
          </cell>
          <cell r="H38">
            <v>780000</v>
          </cell>
          <cell r="J38">
            <v>0</v>
          </cell>
        </row>
        <row r="39">
          <cell r="B39" t="str">
            <v>0169</v>
          </cell>
          <cell r="C39">
            <v>7</v>
          </cell>
          <cell r="D39" t="str">
            <v>Nguyeãn Thò Phöông</v>
          </cell>
          <cell r="E39" t="str">
            <v>Lam</v>
          </cell>
          <cell r="F39" t="str">
            <v>02-18-2003</v>
          </cell>
          <cell r="G39" t="str">
            <v>Sewer</v>
          </cell>
          <cell r="H39">
            <v>650000</v>
          </cell>
          <cell r="J39">
            <v>0</v>
          </cell>
        </row>
        <row r="40">
          <cell r="B40" t="str">
            <v>0165</v>
          </cell>
          <cell r="C40">
            <v>8</v>
          </cell>
          <cell r="D40" t="str">
            <v>Voõ Thò Thu</v>
          </cell>
          <cell r="E40" t="str">
            <v>Thuyû</v>
          </cell>
          <cell r="F40" t="str">
            <v>02-14-2003</v>
          </cell>
          <cell r="G40" t="str">
            <v>Sewer</v>
          </cell>
          <cell r="H40">
            <v>740000</v>
          </cell>
          <cell r="J40" t="str">
            <v>351484669</v>
          </cell>
          <cell r="K40" t="str">
            <v>1979</v>
          </cell>
          <cell r="L40" t="str">
            <v>_Phuù Thuaän - Taây Phuù - Thoaïi Sôn-An Giang</v>
          </cell>
        </row>
        <row r="41">
          <cell r="B41" t="str">
            <v>0100</v>
          </cell>
          <cell r="C41">
            <v>9</v>
          </cell>
          <cell r="D41" t="str">
            <v>Tröông Thò Ñoan</v>
          </cell>
          <cell r="E41" t="str">
            <v>Phöôïng</v>
          </cell>
          <cell r="F41" t="str">
            <v>02-17-2003</v>
          </cell>
          <cell r="G41" t="str">
            <v>Sewer</v>
          </cell>
          <cell r="H41">
            <v>805000</v>
          </cell>
          <cell r="J41" t="str">
            <v>351617263</v>
          </cell>
          <cell r="K41" t="str">
            <v>28/09/1984</v>
          </cell>
          <cell r="L41" t="str">
            <v xml:space="preserve">Myõ Hoäi - MyõHoäi Ñoâng - Chôï Môùi - An Giang </v>
          </cell>
        </row>
        <row r="42">
          <cell r="B42" t="str">
            <v>0104</v>
          </cell>
          <cell r="C42">
            <v>10</v>
          </cell>
          <cell r="D42" t="str">
            <v xml:space="preserve">Nguyeãn Thò </v>
          </cell>
          <cell r="E42" t="str">
            <v>Nguyeät</v>
          </cell>
          <cell r="F42" t="str">
            <v>02-14-2003</v>
          </cell>
          <cell r="G42" t="str">
            <v>Sewer</v>
          </cell>
          <cell r="H42">
            <v>750000</v>
          </cell>
          <cell r="J42" t="str">
            <v>151356873</v>
          </cell>
          <cell r="K42" t="str">
            <v>15/08/1982</v>
          </cell>
          <cell r="L42" t="str">
            <v>_Thaùi Thoï- Thaùi Thuî- Thaùi Bình</v>
          </cell>
        </row>
        <row r="43">
          <cell r="B43" t="str">
            <v>0181</v>
          </cell>
          <cell r="C43">
            <v>11</v>
          </cell>
          <cell r="D43" t="str">
            <v>Nguyeãn Vaên</v>
          </cell>
          <cell r="E43" t="str">
            <v>Quang</v>
          </cell>
          <cell r="F43" t="str">
            <v>02-22-2003</v>
          </cell>
          <cell r="G43" t="str">
            <v>Sewer</v>
          </cell>
          <cell r="H43">
            <v>600000</v>
          </cell>
          <cell r="J43">
            <v>0</v>
          </cell>
        </row>
        <row r="44">
          <cell r="B44" t="str">
            <v>0154</v>
          </cell>
          <cell r="C44">
            <v>12</v>
          </cell>
          <cell r="D44" t="str">
            <v xml:space="preserve">Buøi Thò </v>
          </cell>
          <cell r="E44" t="str">
            <v>Höông</v>
          </cell>
          <cell r="F44" t="str">
            <v>02-17-2003</v>
          </cell>
          <cell r="G44" t="str">
            <v>Sewer</v>
          </cell>
          <cell r="H44">
            <v>650000</v>
          </cell>
          <cell r="K44">
            <v>1967</v>
          </cell>
          <cell r="L44" t="str">
            <v xml:space="preserve">Taân hoøa ,phuù taân ,an giang </v>
          </cell>
        </row>
        <row r="45">
          <cell r="B45" t="str">
            <v>0258</v>
          </cell>
          <cell r="C45">
            <v>13</v>
          </cell>
          <cell r="D45" t="str">
            <v xml:space="preserve">Traàn Thò </v>
          </cell>
          <cell r="E45" t="str">
            <v>Nga</v>
          </cell>
          <cell r="F45" t="str">
            <v>03-18-2003</v>
          </cell>
          <cell r="G45" t="str">
            <v>Sewer</v>
          </cell>
          <cell r="H45">
            <v>728000</v>
          </cell>
          <cell r="J45">
            <v>0</v>
          </cell>
        </row>
        <row r="46">
          <cell r="B46" t="str">
            <v>0146</v>
          </cell>
          <cell r="C46">
            <v>14</v>
          </cell>
          <cell r="D46" t="str">
            <v>Buøi Tuaán</v>
          </cell>
          <cell r="E46" t="str">
            <v>Höõu</v>
          </cell>
          <cell r="F46" t="str">
            <v>02-17-2003</v>
          </cell>
          <cell r="G46" t="str">
            <v>Sewer</v>
          </cell>
          <cell r="H46">
            <v>600000</v>
          </cell>
          <cell r="J46">
            <v>0</v>
          </cell>
        </row>
        <row r="47">
          <cell r="B47" t="str">
            <v>0152</v>
          </cell>
          <cell r="C47">
            <v>15</v>
          </cell>
          <cell r="D47" t="str">
            <v xml:space="preserve">Laâm Thò </v>
          </cell>
          <cell r="E47" t="str">
            <v>Truyeàn</v>
          </cell>
          <cell r="F47" t="str">
            <v>02-17-2003</v>
          </cell>
          <cell r="G47" t="str">
            <v>Sewer</v>
          </cell>
          <cell r="H47">
            <v>600000</v>
          </cell>
          <cell r="J47" t="str">
            <v>224074991</v>
          </cell>
          <cell r="K47" t="str">
            <v>30/06/1983</v>
          </cell>
          <cell r="L47" t="str">
            <v>_Ngoïc Laâm - Hoaø Myõ Taây- Tuy Hoaø- Phuù Yeân</v>
          </cell>
        </row>
        <row r="48">
          <cell r="B48" t="str">
            <v>0145</v>
          </cell>
          <cell r="C48">
            <v>16</v>
          </cell>
          <cell r="D48" t="str">
            <v>Leâ Dieåm Nguyeân</v>
          </cell>
          <cell r="E48" t="str">
            <v>Höông</v>
          </cell>
          <cell r="F48" t="str">
            <v>02-17-2003</v>
          </cell>
          <cell r="G48" t="str">
            <v>Sewer</v>
          </cell>
          <cell r="H48">
            <v>800000</v>
          </cell>
          <cell r="J48" t="str">
            <v>113201462</v>
          </cell>
          <cell r="K48" t="str">
            <v>05/03/1983</v>
          </cell>
          <cell r="L48" t="str">
            <v>_Laïc Löông -Yeân Thuyû- Hoaø Bình</v>
          </cell>
        </row>
        <row r="49">
          <cell r="B49" t="str">
            <v>0156</v>
          </cell>
          <cell r="C49">
            <v>17</v>
          </cell>
          <cell r="D49" t="str">
            <v>Vi Haø</v>
          </cell>
          <cell r="E49" t="str">
            <v>Loäc</v>
          </cell>
          <cell r="F49" t="str">
            <v>02-17-2003</v>
          </cell>
          <cell r="G49" t="str">
            <v>Sewer</v>
          </cell>
          <cell r="H49">
            <v>690000</v>
          </cell>
          <cell r="J49">
            <v>350820897</v>
          </cell>
          <cell r="K49" t="str">
            <v>2/7/1969</v>
          </cell>
          <cell r="L49" t="str">
            <v xml:space="preserve">Nguyeãn thaùi hoïc ,long xuyeân ,an giang </v>
          </cell>
        </row>
        <row r="50">
          <cell r="B50" t="str">
            <v>0216</v>
          </cell>
          <cell r="C50">
            <v>18</v>
          </cell>
          <cell r="D50" t="str">
            <v>Nguyeãn Thò Bích</v>
          </cell>
          <cell r="E50" t="str">
            <v>Hôïp</v>
          </cell>
          <cell r="F50" t="str">
            <v>03-03-2003</v>
          </cell>
          <cell r="G50" t="str">
            <v>Sewer</v>
          </cell>
          <cell r="H50">
            <v>600000</v>
          </cell>
          <cell r="J50" t="str">
            <v>172390384</v>
          </cell>
          <cell r="K50" t="str">
            <v>14/05/1981</v>
          </cell>
          <cell r="L50" t="str">
            <v>_Haø Tónh - Haø Trung- Thanh Hoaù</v>
          </cell>
        </row>
        <row r="51">
          <cell r="B51" t="str">
            <v>0180</v>
          </cell>
          <cell r="C51">
            <v>19</v>
          </cell>
          <cell r="D51" t="str">
            <v>Voõ Thò Kieàu</v>
          </cell>
          <cell r="E51" t="str">
            <v>Oanh</v>
          </cell>
          <cell r="F51" t="str">
            <v>02-22-2003</v>
          </cell>
          <cell r="G51" t="str">
            <v>Sewer</v>
          </cell>
          <cell r="H51">
            <v>600000</v>
          </cell>
          <cell r="J51">
            <v>211695300</v>
          </cell>
          <cell r="K51" t="str">
            <v>23/12/1981</v>
          </cell>
          <cell r="L51" t="str">
            <v>Nhôn phuùc ,an nhôn ,bình ñònh</v>
          </cell>
        </row>
        <row r="52">
          <cell r="B52" t="str">
            <v>0162</v>
          </cell>
          <cell r="C52">
            <v>20</v>
          </cell>
          <cell r="D52" t="str">
            <v>Hoà Vaên</v>
          </cell>
          <cell r="E52" t="str">
            <v>Thaønh</v>
          </cell>
          <cell r="F52" t="str">
            <v>02-17-2003</v>
          </cell>
          <cell r="G52" t="str">
            <v>MaterialCollector</v>
          </cell>
          <cell r="H52">
            <v>600000</v>
          </cell>
          <cell r="K52">
            <v>30959</v>
          </cell>
          <cell r="L52" t="str">
            <v>_Taân phuù ,tam bình,vænh long .</v>
          </cell>
        </row>
        <row r="53">
          <cell r="B53" t="str">
            <v>0127</v>
          </cell>
          <cell r="C53">
            <v>21</v>
          </cell>
          <cell r="D53" t="str">
            <v xml:space="preserve">Nguyeãn Thò </v>
          </cell>
          <cell r="E53" t="str">
            <v>Sinh</v>
          </cell>
          <cell r="F53" t="str">
            <v>02-15-2003</v>
          </cell>
          <cell r="G53" t="str">
            <v>Helper</v>
          </cell>
          <cell r="H53">
            <v>550000</v>
          </cell>
          <cell r="J53" t="str">
            <v>211695488</v>
          </cell>
          <cell r="K53" t="str">
            <v>28/02/1981</v>
          </cell>
          <cell r="L53" t="str">
            <v>_Nhôn Khaùnh- An Nhôn- Bình Ñònh</v>
          </cell>
        </row>
        <row r="54">
          <cell r="B54" t="str">
            <v>0142</v>
          </cell>
          <cell r="C54">
            <v>22</v>
          </cell>
          <cell r="D54" t="str">
            <v xml:space="preserve">Nguyeãn Thò </v>
          </cell>
          <cell r="E54" t="str">
            <v>Hoàng</v>
          </cell>
          <cell r="F54" t="str">
            <v>02-25-2003</v>
          </cell>
          <cell r="G54" t="str">
            <v>Helper</v>
          </cell>
          <cell r="H54">
            <v>600000</v>
          </cell>
          <cell r="J54">
            <v>0</v>
          </cell>
        </row>
        <row r="55">
          <cell r="B55" t="str">
            <v>0259</v>
          </cell>
          <cell r="C55">
            <v>23</v>
          </cell>
          <cell r="D55" t="str">
            <v>Voõ Vaên</v>
          </cell>
          <cell r="E55" t="str">
            <v>Toaøn</v>
          </cell>
          <cell r="F55" t="str">
            <v>03-25-2003</v>
          </cell>
          <cell r="G55" t="str">
            <v>Sewer</v>
          </cell>
          <cell r="H55">
            <v>600000</v>
          </cell>
        </row>
        <row r="56">
          <cell r="B56" t="str">
            <v>0260</v>
          </cell>
          <cell r="C56">
            <v>24</v>
          </cell>
          <cell r="D56" t="str">
            <v xml:space="preserve">Phaïm Thò </v>
          </cell>
          <cell r="E56" t="str">
            <v>Hoàng</v>
          </cell>
          <cell r="F56" t="str">
            <v>03-27-2003</v>
          </cell>
          <cell r="G56" t="str">
            <v>Sewer</v>
          </cell>
          <cell r="H56">
            <v>600000</v>
          </cell>
        </row>
        <row r="57">
          <cell r="B57" t="str">
            <v>0157</v>
          </cell>
          <cell r="C57">
            <v>25</v>
          </cell>
          <cell r="D57" t="str">
            <v>Nguyeãn Thò Leä</v>
          </cell>
          <cell r="E57" t="str">
            <v>Huyeân</v>
          </cell>
          <cell r="F57" t="str">
            <v>02-17-2003</v>
          </cell>
          <cell r="G57" t="str">
            <v>Helper</v>
          </cell>
          <cell r="H57">
            <v>550000</v>
          </cell>
          <cell r="J57">
            <v>0</v>
          </cell>
        </row>
        <row r="58">
          <cell r="B58" t="str">
            <v>CODE</v>
          </cell>
          <cell r="C58" t="str">
            <v>NO</v>
          </cell>
          <cell r="D58" t="str">
            <v xml:space="preserve"> FULLNAME</v>
          </cell>
          <cell r="F58" t="str">
            <v>DATE IN</v>
          </cell>
          <cell r="G58" t="str">
            <v>POSITION</v>
          </cell>
          <cell r="H58" t="str">
            <v>SALARY</v>
          </cell>
          <cell r="I58" t="str">
            <v>EXTRA SALARY</v>
          </cell>
          <cell r="J58" t="str">
            <v>ID.NO</v>
          </cell>
          <cell r="K58" t="str">
            <v>DA TE OF BIRTH</v>
          </cell>
          <cell r="L58" t="str">
            <v>ADDRESS</v>
          </cell>
        </row>
        <row r="59">
          <cell r="B59" t="str">
            <v>0236</v>
          </cell>
          <cell r="C59">
            <v>1</v>
          </cell>
          <cell r="D59" t="str">
            <v>Tröông Minh</v>
          </cell>
          <cell r="E59" t="str">
            <v>Tieán</v>
          </cell>
          <cell r="F59" t="str">
            <v>03-07-2003</v>
          </cell>
          <cell r="G59" t="str">
            <v>Leader</v>
          </cell>
          <cell r="H59">
            <v>900000</v>
          </cell>
          <cell r="J59">
            <v>351217609</v>
          </cell>
          <cell r="K59" t="str">
            <v>01/05/1974</v>
          </cell>
          <cell r="L59" t="str">
            <v>Vónh thaønh -vónh an -chaâu thaønh -an giang</v>
          </cell>
        </row>
        <row r="60">
          <cell r="B60" t="str">
            <v>0237</v>
          </cell>
          <cell r="C60">
            <v>2</v>
          </cell>
          <cell r="D60" t="str">
            <v>Ñinh Tuaán</v>
          </cell>
          <cell r="E60" t="str">
            <v>Haûi</v>
          </cell>
          <cell r="F60" t="str">
            <v>02-21-2003</v>
          </cell>
          <cell r="G60" t="str">
            <v>Sewer</v>
          </cell>
          <cell r="H60">
            <v>740000</v>
          </cell>
          <cell r="J60">
            <v>0</v>
          </cell>
        </row>
        <row r="61">
          <cell r="B61" t="str">
            <v>0238</v>
          </cell>
          <cell r="C61">
            <v>3</v>
          </cell>
          <cell r="D61" t="str">
            <v>Vuõ Haûi</v>
          </cell>
          <cell r="E61" t="str">
            <v>Ñaêng</v>
          </cell>
          <cell r="F61" t="str">
            <v>03-07-2003</v>
          </cell>
          <cell r="G61" t="str">
            <v>Sewer</v>
          </cell>
          <cell r="H61">
            <v>728000</v>
          </cell>
          <cell r="J61" t="str">
            <v>330489029</v>
          </cell>
          <cell r="K61" t="str">
            <v>1964</v>
          </cell>
        </row>
        <row r="62">
          <cell r="B62" t="str">
            <v>0239</v>
          </cell>
          <cell r="C62">
            <v>4</v>
          </cell>
          <cell r="D62" t="str">
            <v xml:space="preserve">Nguyeãn Thò </v>
          </cell>
          <cell r="E62" t="str">
            <v>Ñaøo</v>
          </cell>
          <cell r="F62" t="str">
            <v>03-06-2003</v>
          </cell>
          <cell r="G62" t="str">
            <v>Sewer</v>
          </cell>
          <cell r="H62">
            <v>728000</v>
          </cell>
          <cell r="J62">
            <v>0</v>
          </cell>
        </row>
        <row r="63">
          <cell r="B63" t="str">
            <v>0209</v>
          </cell>
          <cell r="C63">
            <v>5</v>
          </cell>
          <cell r="D63" t="str">
            <v>Nguyeãn Thaùi</v>
          </cell>
          <cell r="E63" t="str">
            <v>Ngoïc</v>
          </cell>
          <cell r="F63" t="str">
            <v>02-25-2003</v>
          </cell>
          <cell r="G63" t="str">
            <v>Sewer</v>
          </cell>
          <cell r="H63">
            <v>740000</v>
          </cell>
          <cell r="J63">
            <v>0</v>
          </cell>
        </row>
        <row r="64">
          <cell r="B64" t="str">
            <v>0206</v>
          </cell>
          <cell r="C64">
            <v>6</v>
          </cell>
          <cell r="D64" t="str">
            <v>Ñoàng Vaên</v>
          </cell>
          <cell r="E64" t="str">
            <v>Sen</v>
          </cell>
          <cell r="F64" t="str">
            <v>02-26-2003</v>
          </cell>
          <cell r="G64" t="str">
            <v>Sewer</v>
          </cell>
          <cell r="H64">
            <v>740000</v>
          </cell>
          <cell r="J64">
            <v>0</v>
          </cell>
        </row>
        <row r="65">
          <cell r="B65" t="str">
            <v>0217</v>
          </cell>
          <cell r="C65">
            <v>7</v>
          </cell>
          <cell r="D65" t="str">
            <v>Ñoaøn Minh</v>
          </cell>
          <cell r="E65" t="str">
            <v>Long</v>
          </cell>
          <cell r="F65" t="str">
            <v>03-03-2003</v>
          </cell>
          <cell r="G65" t="str">
            <v>Sewer</v>
          </cell>
          <cell r="H65">
            <v>780000</v>
          </cell>
          <cell r="J65">
            <v>0</v>
          </cell>
        </row>
        <row r="66">
          <cell r="B66" t="str">
            <v>0218</v>
          </cell>
          <cell r="C66">
            <v>8</v>
          </cell>
          <cell r="D66" t="str">
            <v>Hoaøng Vaên</v>
          </cell>
          <cell r="E66" t="str">
            <v>Ñoàng</v>
          </cell>
          <cell r="F66" t="str">
            <v>03-03-2003</v>
          </cell>
          <cell r="G66" t="str">
            <v>Sewer</v>
          </cell>
          <cell r="H66">
            <v>740000</v>
          </cell>
          <cell r="J66">
            <v>0</v>
          </cell>
        </row>
        <row r="67">
          <cell r="B67" t="str">
            <v>0225</v>
          </cell>
          <cell r="C67">
            <v>9</v>
          </cell>
          <cell r="D67" t="str">
            <v>La Thanh</v>
          </cell>
          <cell r="E67" t="str">
            <v>Truùc</v>
          </cell>
          <cell r="F67" t="str">
            <v>03-05-2003</v>
          </cell>
          <cell r="G67" t="str">
            <v>Sewer</v>
          </cell>
          <cell r="H67">
            <v>780000</v>
          </cell>
          <cell r="J67">
            <v>0</v>
          </cell>
        </row>
        <row r="68">
          <cell r="B68" t="str">
            <v>0208</v>
          </cell>
          <cell r="C68">
            <v>10</v>
          </cell>
          <cell r="D68" t="str">
            <v xml:space="preserve">Leâ Thò </v>
          </cell>
          <cell r="E68" t="str">
            <v>Lanh</v>
          </cell>
          <cell r="F68" t="str">
            <v>02-26-2003</v>
          </cell>
          <cell r="G68" t="str">
            <v>Sewer</v>
          </cell>
          <cell r="H68">
            <v>600000</v>
          </cell>
          <cell r="J68">
            <v>0</v>
          </cell>
        </row>
        <row r="69">
          <cell r="B69" t="str">
            <v>0240</v>
          </cell>
          <cell r="C69">
            <v>11</v>
          </cell>
          <cell r="D69" t="str">
            <v>Nguyeãn Thò Kieàu</v>
          </cell>
          <cell r="E69" t="str">
            <v>Nga</v>
          </cell>
          <cell r="F69" t="str">
            <v>03-06-2003</v>
          </cell>
          <cell r="G69" t="str">
            <v>Sewer</v>
          </cell>
          <cell r="H69">
            <v>728000</v>
          </cell>
          <cell r="J69" t="str">
            <v>337458126</v>
          </cell>
          <cell r="K69" t="str">
            <v>1979</v>
          </cell>
          <cell r="L69" t="str">
            <v>_Myõ Hoaø A- Myõ Hoäi Ñoâng- Chôï Môùi- An Giang</v>
          </cell>
        </row>
        <row r="70">
          <cell r="B70" t="str">
            <v>0057</v>
          </cell>
          <cell r="C70">
            <v>12</v>
          </cell>
          <cell r="D70" t="str">
            <v>Nguyeãn Thò Bích</v>
          </cell>
          <cell r="E70" t="str">
            <v>Lieân</v>
          </cell>
          <cell r="F70" t="str">
            <v>02-24-2003</v>
          </cell>
          <cell r="G70" t="str">
            <v>Sewer</v>
          </cell>
          <cell r="H70">
            <v>650000</v>
          </cell>
          <cell r="J70">
            <v>0</v>
          </cell>
        </row>
        <row r="71">
          <cell r="B71" t="str">
            <v>0241</v>
          </cell>
          <cell r="C71">
            <v>13</v>
          </cell>
          <cell r="D71" t="str">
            <v>Nguyeãn Thò Hoàng</v>
          </cell>
          <cell r="E71" t="str">
            <v>Vaân</v>
          </cell>
          <cell r="F71" t="str">
            <v>03-07-2003</v>
          </cell>
          <cell r="G71" t="str">
            <v>Sewer</v>
          </cell>
          <cell r="H71">
            <v>780000</v>
          </cell>
          <cell r="J71">
            <v>35145812</v>
          </cell>
          <cell r="K71">
            <v>1983</v>
          </cell>
          <cell r="L71" t="str">
            <v xml:space="preserve">Myõ hoøa a,myõ hoäi ñoâng ,chôï môùi ,an giang </v>
          </cell>
        </row>
        <row r="72">
          <cell r="B72" t="str">
            <v>0197</v>
          </cell>
          <cell r="C72">
            <v>14</v>
          </cell>
          <cell r="D72" t="str">
            <v>Traàn Thanh</v>
          </cell>
          <cell r="E72" t="str">
            <v>Haûi</v>
          </cell>
          <cell r="F72" t="str">
            <v>02-24-2003</v>
          </cell>
          <cell r="G72" t="str">
            <v>Sewer</v>
          </cell>
          <cell r="H72">
            <v>600000</v>
          </cell>
          <cell r="J72" t="str">
            <v>022810587</v>
          </cell>
          <cell r="K72" t="str">
            <v>02/06/1973</v>
          </cell>
          <cell r="L72" t="str">
            <v>58/7 boâng sao ,P5,Q8,TPHCM</v>
          </cell>
        </row>
        <row r="73">
          <cell r="B73" t="str">
            <v>0219</v>
          </cell>
          <cell r="C73">
            <v>15</v>
          </cell>
          <cell r="D73" t="str">
            <v>Voõ Troïng</v>
          </cell>
          <cell r="E73" t="str">
            <v>Toaùn</v>
          </cell>
          <cell r="F73" t="str">
            <v>03-03-2003</v>
          </cell>
          <cell r="G73" t="str">
            <v>Sewer</v>
          </cell>
          <cell r="H73">
            <v>780000</v>
          </cell>
          <cell r="J73" t="str">
            <v>212146594</v>
          </cell>
          <cell r="K73" t="str">
            <v>01/11/1984</v>
          </cell>
          <cell r="L73" t="str">
            <v>_Bình Chöông - Bình Sôn- Quaûng Nghaõi</v>
          </cell>
        </row>
        <row r="74">
          <cell r="B74" t="str">
            <v>0194</v>
          </cell>
          <cell r="C74">
            <v>16</v>
          </cell>
          <cell r="D74" t="str">
            <v xml:space="preserve">Löông Thò </v>
          </cell>
          <cell r="E74" t="str">
            <v>Quyeân</v>
          </cell>
          <cell r="F74" t="str">
            <v>02-24-2003</v>
          </cell>
          <cell r="G74" t="str">
            <v>Sewer</v>
          </cell>
          <cell r="H74">
            <v>600000</v>
          </cell>
          <cell r="J74">
            <v>0</v>
          </cell>
        </row>
        <row r="75">
          <cell r="B75" t="str">
            <v>0193</v>
          </cell>
          <cell r="C75">
            <v>17</v>
          </cell>
          <cell r="D75" t="str">
            <v xml:space="preserve">Phan Thò </v>
          </cell>
          <cell r="E75" t="str">
            <v>Taâm</v>
          </cell>
          <cell r="F75" t="str">
            <v>02-24-2003</v>
          </cell>
          <cell r="G75" t="str">
            <v>Sewer</v>
          </cell>
          <cell r="H75">
            <v>600000</v>
          </cell>
          <cell r="J75" t="str">
            <v>221120426</v>
          </cell>
          <cell r="K75" t="str">
            <v>14/11/1985</v>
          </cell>
          <cell r="L75" t="str">
            <v>_Phuù Noâng-Hoaø Binh- Tuy Hoaø- Phuø Yeân</v>
          </cell>
        </row>
        <row r="76">
          <cell r="B76" t="str">
            <v>0242</v>
          </cell>
          <cell r="C76">
            <v>18</v>
          </cell>
          <cell r="D76" t="str">
            <v xml:space="preserve">Huyønh Thò </v>
          </cell>
          <cell r="E76" t="str">
            <v>Thaém</v>
          </cell>
          <cell r="F76" t="str">
            <v>03-06-2003</v>
          </cell>
          <cell r="G76" t="str">
            <v>Sewer</v>
          </cell>
          <cell r="H76">
            <v>650000</v>
          </cell>
          <cell r="J76" t="str">
            <v>82133608</v>
          </cell>
          <cell r="K76" t="str">
            <v>05/1980</v>
          </cell>
          <cell r="L76" t="str">
            <v>_Höng Taân- Höng Nguyeân- Ngheä An</v>
          </cell>
        </row>
        <row r="77">
          <cell r="B77" t="str">
            <v>0196</v>
          </cell>
          <cell r="C77">
            <v>19</v>
          </cell>
          <cell r="D77" t="str">
            <v>Hoà Thò myõ</v>
          </cell>
          <cell r="E77" t="str">
            <v>Taâm</v>
          </cell>
          <cell r="F77" t="str">
            <v>02-24-2003</v>
          </cell>
          <cell r="G77" t="str">
            <v>Sewer</v>
          </cell>
          <cell r="H77">
            <v>650000</v>
          </cell>
          <cell r="J77">
            <v>0</v>
          </cell>
        </row>
        <row r="78">
          <cell r="B78" t="str">
            <v>0207</v>
          </cell>
          <cell r="C78">
            <v>20</v>
          </cell>
          <cell r="D78" t="str">
            <v>Lyù Hoàng</v>
          </cell>
          <cell r="E78" t="str">
            <v>Thanh</v>
          </cell>
          <cell r="F78" t="str">
            <v>02-26-2003</v>
          </cell>
          <cell r="G78" t="str">
            <v>Sewer</v>
          </cell>
          <cell r="H78">
            <v>600000</v>
          </cell>
          <cell r="J78" t="str">
            <v>186106343</v>
          </cell>
          <cell r="K78" t="str">
            <v>24/12/1982</v>
          </cell>
        </row>
        <row r="79">
          <cell r="B79" t="str">
            <v>0220</v>
          </cell>
          <cell r="C79">
            <v>21</v>
          </cell>
          <cell r="D79" t="str">
            <v xml:space="preserve">Leâ Thò </v>
          </cell>
          <cell r="E79" t="str">
            <v>Dö</v>
          </cell>
          <cell r="F79" t="str">
            <v>03-03-2003</v>
          </cell>
          <cell r="G79" t="str">
            <v>Sewer</v>
          </cell>
          <cell r="H79">
            <v>600000</v>
          </cell>
          <cell r="J79" t="str">
            <v>290765252</v>
          </cell>
          <cell r="K79" t="str">
            <v>21/12/1983</v>
          </cell>
          <cell r="L79" t="str">
            <v>_Ninh Phöôùc- Ninh Thaïnh- Hoaø Thaønh-T.Ninh</v>
          </cell>
        </row>
        <row r="80">
          <cell r="B80" t="str">
            <v>0221</v>
          </cell>
          <cell r="C80">
            <v>22</v>
          </cell>
          <cell r="D80" t="str">
            <v>Nguyeãn Thò Thuyù</v>
          </cell>
          <cell r="E80" t="str">
            <v>Ñieåm</v>
          </cell>
          <cell r="F80" t="str">
            <v>03-03-2003</v>
          </cell>
          <cell r="G80" t="str">
            <v>Sewer</v>
          </cell>
          <cell r="H80">
            <v>600000</v>
          </cell>
          <cell r="J80" t="str">
            <v>221104361</v>
          </cell>
          <cell r="K80" t="str">
            <v>22/04/1982</v>
          </cell>
          <cell r="L80" t="str">
            <v>_Ñaïo Chæ- Hoaø Myõ Ñoâng- Tuy Hoaø- Phuù Yeân</v>
          </cell>
        </row>
        <row r="81">
          <cell r="B81" t="str">
            <v>0203</v>
          </cell>
          <cell r="C81">
            <v>23</v>
          </cell>
          <cell r="D81" t="str">
            <v xml:space="preserve">Voõ Thò </v>
          </cell>
          <cell r="E81" t="str">
            <v>Ly</v>
          </cell>
          <cell r="F81" t="str">
            <v>02-25-2003</v>
          </cell>
          <cell r="G81" t="str">
            <v>Sewer</v>
          </cell>
          <cell r="H81">
            <v>600000</v>
          </cell>
          <cell r="J81" t="str">
            <v>221074272</v>
          </cell>
          <cell r="K81" t="str">
            <v>29/05/1983</v>
          </cell>
          <cell r="L81" t="str">
            <v>_Khoùm V-Thò Traán Phuù Laâm- Tuy Hoaø- Phuù Yeân</v>
          </cell>
        </row>
        <row r="82">
          <cell r="B82" t="str">
            <v>0261</v>
          </cell>
          <cell r="C82">
            <v>24</v>
          </cell>
          <cell r="D82" t="str">
            <v>Voõ Thanh</v>
          </cell>
          <cell r="E82" t="str">
            <v>Dieän</v>
          </cell>
          <cell r="F82" t="str">
            <v>03-25-2003</v>
          </cell>
          <cell r="G82" t="str">
            <v>Sewer</v>
          </cell>
          <cell r="H82">
            <v>780000</v>
          </cell>
        </row>
        <row r="83">
          <cell r="B83" t="str">
            <v>0255</v>
          </cell>
          <cell r="C83">
            <v>25</v>
          </cell>
          <cell r="D83" t="str">
            <v xml:space="preserve">Phan Thò </v>
          </cell>
          <cell r="E83" t="str">
            <v>Thu</v>
          </cell>
          <cell r="F83" t="str">
            <v>03-08-2003</v>
          </cell>
          <cell r="G83" t="str">
            <v>MaterialCollector</v>
          </cell>
          <cell r="H83">
            <v>600000</v>
          </cell>
          <cell r="J83" t="str">
            <v>351314598</v>
          </cell>
          <cell r="K83" t="str">
            <v>30/09/1979</v>
          </cell>
          <cell r="L83" t="str">
            <v>_Myõ Hoäi Ñoâng- Chôï Môùi- An Giang</v>
          </cell>
        </row>
        <row r="84">
          <cell r="B84" t="str">
            <v>0201</v>
          </cell>
          <cell r="C84">
            <v>26</v>
          </cell>
          <cell r="D84" t="str">
            <v>Nguyeãn vaên</v>
          </cell>
          <cell r="E84" t="str">
            <v>Taán</v>
          </cell>
          <cell r="F84" t="str">
            <v>02-25-2003</v>
          </cell>
          <cell r="G84" t="str">
            <v>Helper</v>
          </cell>
          <cell r="H84">
            <v>480000</v>
          </cell>
          <cell r="J84">
            <v>0</v>
          </cell>
        </row>
        <row r="85">
          <cell r="B85" t="str">
            <v>0213</v>
          </cell>
          <cell r="C85">
            <v>27</v>
          </cell>
          <cell r="D85" t="str">
            <v>Nguyeãn Trung</v>
          </cell>
          <cell r="E85" t="str">
            <v>Vinh</v>
          </cell>
          <cell r="F85" t="str">
            <v>03-01-2003</v>
          </cell>
          <cell r="G85" t="str">
            <v>Helper</v>
          </cell>
          <cell r="H85">
            <v>500000</v>
          </cell>
          <cell r="J85">
            <v>351138328</v>
          </cell>
          <cell r="K85" t="str">
            <v>04/06/1976</v>
          </cell>
          <cell r="L85" t="str">
            <v xml:space="preserve">Myõ hoøa a, myõ hoäi ñoâng ,chôï môùi ,an giang </v>
          </cell>
        </row>
        <row r="86">
          <cell r="B86" t="str">
            <v>CODE</v>
          </cell>
          <cell r="C86" t="str">
            <v>NO</v>
          </cell>
          <cell r="D86" t="str">
            <v xml:space="preserve"> FULLNAME</v>
          </cell>
          <cell r="F86" t="str">
            <v>DATE IN</v>
          </cell>
          <cell r="G86" t="str">
            <v>POSITION</v>
          </cell>
          <cell r="H86" t="str">
            <v>SALARY</v>
          </cell>
          <cell r="I86" t="str">
            <v>EXTRA SALARY</v>
          </cell>
          <cell r="J86" t="str">
            <v>ID.NO</v>
          </cell>
          <cell r="K86" t="str">
            <v>DA TE OF BIRTH</v>
          </cell>
          <cell r="L86" t="str">
            <v>ADDRESS</v>
          </cell>
        </row>
        <row r="87">
          <cell r="B87" t="str">
            <v>0243</v>
          </cell>
          <cell r="C87">
            <v>1</v>
          </cell>
          <cell r="D87" t="str">
            <v>Ñoàng  Quang</v>
          </cell>
          <cell r="E87" t="str">
            <v>Khaûi</v>
          </cell>
          <cell r="F87" t="str">
            <v>03-06-2003</v>
          </cell>
          <cell r="G87" t="str">
            <v>Leader</v>
          </cell>
          <cell r="H87">
            <v>1100000</v>
          </cell>
          <cell r="I87">
            <v>200000</v>
          </cell>
          <cell r="J87" t="str">
            <v>351214482</v>
          </cell>
          <cell r="K87" t="str">
            <v>1980</v>
          </cell>
          <cell r="L87" t="str">
            <v>_Myõ Hoaø A- Myõ Hoäi Ñoâng- Chôï Môùi- An Giang</v>
          </cell>
        </row>
        <row r="88">
          <cell r="B88" t="str">
            <v>0244</v>
          </cell>
          <cell r="C88">
            <v>2</v>
          </cell>
          <cell r="D88" t="str">
            <v>Lai Quoác</v>
          </cell>
          <cell r="E88" t="str">
            <v>Huy</v>
          </cell>
          <cell r="F88" t="str">
            <v>03-07-2003</v>
          </cell>
          <cell r="G88" t="str">
            <v>Leader</v>
          </cell>
          <cell r="H88">
            <v>900000</v>
          </cell>
          <cell r="J88">
            <v>0</v>
          </cell>
        </row>
        <row r="89">
          <cell r="B89" t="str">
            <v>0245</v>
          </cell>
          <cell r="C89">
            <v>3</v>
          </cell>
          <cell r="D89" t="str">
            <v>Nguyeãn Vaên</v>
          </cell>
          <cell r="E89" t="str">
            <v>Quang</v>
          </cell>
          <cell r="F89" t="str">
            <v>03-07-2003</v>
          </cell>
          <cell r="G89" t="str">
            <v>Sewer</v>
          </cell>
          <cell r="H89">
            <v>780000</v>
          </cell>
          <cell r="J89">
            <v>0</v>
          </cell>
        </row>
        <row r="90">
          <cell r="B90" t="str">
            <v>0262</v>
          </cell>
          <cell r="C90">
            <v>4</v>
          </cell>
          <cell r="D90" t="str">
            <v>Nguyeãn Coâng</v>
          </cell>
          <cell r="E90" t="str">
            <v>Vaên</v>
          </cell>
          <cell r="F90" t="str">
            <v>03-18-2003</v>
          </cell>
          <cell r="G90" t="str">
            <v>Sewer</v>
          </cell>
          <cell r="H90">
            <v>700000</v>
          </cell>
          <cell r="J90">
            <v>224074891</v>
          </cell>
          <cell r="K90" t="str">
            <v>30/6/1983</v>
          </cell>
          <cell r="L90" t="str">
            <v xml:space="preserve">Ngoïc laâm ,hoøa myõ taây ,tuy hoøa,phuù yeân </v>
          </cell>
        </row>
        <row r="91">
          <cell r="B91" t="str">
            <v>0263</v>
          </cell>
          <cell r="C91">
            <v>5</v>
          </cell>
          <cell r="D91" t="str">
            <v>Leâ Theá</v>
          </cell>
          <cell r="E91" t="str">
            <v>Laâm</v>
          </cell>
          <cell r="F91" t="str">
            <v>03-18-2003</v>
          </cell>
          <cell r="G91" t="str">
            <v>Sewer</v>
          </cell>
          <cell r="H91">
            <v>900000</v>
          </cell>
          <cell r="J91">
            <v>151367571</v>
          </cell>
          <cell r="K91" t="str">
            <v>21/12//1980</v>
          </cell>
          <cell r="L91" t="str">
            <v xml:space="preserve">Thaùi sôn ,thaùi thuïy,thaùi bình </v>
          </cell>
        </row>
        <row r="92">
          <cell r="B92" t="str">
            <v>0246</v>
          </cell>
          <cell r="C92">
            <v>6</v>
          </cell>
          <cell r="D92" t="str">
            <v>Nguyeãn Vaên</v>
          </cell>
          <cell r="E92" t="str">
            <v>Khaùnh</v>
          </cell>
          <cell r="F92" t="str">
            <v>03-07-2003</v>
          </cell>
          <cell r="G92" t="str">
            <v>Sewer</v>
          </cell>
          <cell r="H92">
            <v>728000</v>
          </cell>
          <cell r="J92">
            <v>172687050</v>
          </cell>
          <cell r="K92" t="str">
            <v>18/10/1978</v>
          </cell>
          <cell r="L92" t="str">
            <v xml:space="preserve">Taân khang ,noâng coáng ,thanh hoùa </v>
          </cell>
        </row>
        <row r="93">
          <cell r="B93" t="str">
            <v>0247</v>
          </cell>
          <cell r="C93">
            <v>7</v>
          </cell>
          <cell r="D93" t="str">
            <v>Nguyeãn Minh</v>
          </cell>
          <cell r="E93" t="str">
            <v>Tuaán</v>
          </cell>
          <cell r="F93" t="str">
            <v>03-06-2003</v>
          </cell>
          <cell r="G93" t="str">
            <v>Sewer</v>
          </cell>
          <cell r="H93">
            <v>850000</v>
          </cell>
          <cell r="J93">
            <v>0</v>
          </cell>
        </row>
        <row r="94">
          <cell r="B94" t="str">
            <v>0248</v>
          </cell>
          <cell r="C94">
            <v>8</v>
          </cell>
          <cell r="D94" t="str">
            <v xml:space="preserve">Nguyeãn Thò </v>
          </cell>
          <cell r="E94" t="str">
            <v>Nhaät</v>
          </cell>
          <cell r="F94" t="str">
            <v>03-06-2003</v>
          </cell>
          <cell r="G94" t="str">
            <v>Sewer</v>
          </cell>
          <cell r="H94">
            <v>728000</v>
          </cell>
          <cell r="J94">
            <v>0</v>
          </cell>
        </row>
        <row r="95">
          <cell r="B95" t="str">
            <v>0249</v>
          </cell>
          <cell r="C95">
            <v>9</v>
          </cell>
          <cell r="D95" t="str">
            <v>Tröông   Myõ</v>
          </cell>
          <cell r="E95" t="str">
            <v>Dung</v>
          </cell>
          <cell r="F95" t="str">
            <v>03-07-2003</v>
          </cell>
          <cell r="G95" t="str">
            <v>Sewer</v>
          </cell>
          <cell r="H95">
            <v>728000</v>
          </cell>
          <cell r="J95">
            <v>0</v>
          </cell>
        </row>
        <row r="96">
          <cell r="B96" t="str">
            <v>0176</v>
          </cell>
          <cell r="C96">
            <v>10</v>
          </cell>
          <cell r="D96" t="str">
            <v>Löõ Thò Moäng</v>
          </cell>
          <cell r="E96" t="str">
            <v>Thu</v>
          </cell>
          <cell r="F96" t="str">
            <v>02-19-2003</v>
          </cell>
          <cell r="G96" t="str">
            <v>Sewer</v>
          </cell>
          <cell r="H96">
            <v>650000</v>
          </cell>
          <cell r="J96">
            <v>0</v>
          </cell>
        </row>
        <row r="97">
          <cell r="B97" t="str">
            <v>0202</v>
          </cell>
          <cell r="C97">
            <v>11</v>
          </cell>
          <cell r="D97" t="str">
            <v>Vuõ Vaên</v>
          </cell>
          <cell r="E97" t="str">
            <v>Thieän</v>
          </cell>
          <cell r="F97" t="str">
            <v>02-25-2003</v>
          </cell>
          <cell r="G97" t="str">
            <v>Sewer</v>
          </cell>
          <cell r="H97">
            <v>740000</v>
          </cell>
          <cell r="J97">
            <v>0</v>
          </cell>
        </row>
        <row r="98">
          <cell r="B98" t="str">
            <v>0138</v>
          </cell>
          <cell r="C98">
            <v>12</v>
          </cell>
          <cell r="D98" t="str">
            <v xml:space="preserve">Laâm Thò </v>
          </cell>
          <cell r="E98" t="str">
            <v>Mieân</v>
          </cell>
          <cell r="F98" t="str">
            <v>02-17-2003</v>
          </cell>
          <cell r="G98" t="str">
            <v>Sewer</v>
          </cell>
          <cell r="H98">
            <v>600000</v>
          </cell>
          <cell r="J98" t="str">
            <v>351342330</v>
          </cell>
          <cell r="K98" t="str">
            <v>05/02/1981</v>
          </cell>
          <cell r="L98" t="str">
            <v>_Hoaø Phuù 1- An Chaâu - Chaâu Thaønh- An Giang</v>
          </cell>
        </row>
        <row r="99">
          <cell r="B99" t="str">
            <v>0228</v>
          </cell>
          <cell r="C99">
            <v>23</v>
          </cell>
          <cell r="D99" t="str">
            <v xml:space="preserve">Hoà Thò </v>
          </cell>
          <cell r="E99" t="str">
            <v>Thu</v>
          </cell>
          <cell r="F99" t="str">
            <v>03-05-2003</v>
          </cell>
          <cell r="G99" t="str">
            <v>Sewer</v>
          </cell>
          <cell r="H99">
            <v>600000</v>
          </cell>
          <cell r="J99" t="str">
            <v>2305682310</v>
          </cell>
          <cell r="K99" t="str">
            <v>1983</v>
          </cell>
          <cell r="L99" t="str">
            <v>_K dang - Mang Yang-Gia Lai</v>
          </cell>
        </row>
        <row r="100">
          <cell r="B100" t="str">
            <v>0250</v>
          </cell>
          <cell r="C100">
            <v>14</v>
          </cell>
          <cell r="D100" t="str">
            <v xml:space="preserve">Phaïm Thò </v>
          </cell>
          <cell r="E100" t="str">
            <v>Tröng</v>
          </cell>
          <cell r="F100" t="str">
            <v>03-07-2003</v>
          </cell>
          <cell r="G100" t="str">
            <v>Sewer</v>
          </cell>
          <cell r="H100">
            <v>700000</v>
          </cell>
          <cell r="J100">
            <v>211623002</v>
          </cell>
          <cell r="K100" t="str">
            <v>20/04/1979</v>
          </cell>
          <cell r="L100" t="str">
            <v>Nhôn phuùc ,an nhôn ,bình ñònh</v>
          </cell>
        </row>
        <row r="101">
          <cell r="B101" t="str">
            <v>0251</v>
          </cell>
          <cell r="C101">
            <v>15</v>
          </cell>
          <cell r="D101" t="str">
            <v>Mai Vaên</v>
          </cell>
          <cell r="E101" t="str">
            <v>Tình</v>
          </cell>
          <cell r="F101" t="str">
            <v>03-07-2003</v>
          </cell>
          <cell r="G101" t="str">
            <v>Sewer</v>
          </cell>
          <cell r="H101">
            <v>700000</v>
          </cell>
          <cell r="J101">
            <v>0</v>
          </cell>
        </row>
        <row r="102">
          <cell r="B102" t="str">
            <v>0140</v>
          </cell>
          <cell r="C102">
            <v>16</v>
          </cell>
          <cell r="D102" t="str">
            <v xml:space="preserve">Laâm Thò </v>
          </cell>
          <cell r="E102" t="str">
            <v>Cöông</v>
          </cell>
          <cell r="F102" t="str">
            <v>02-17-2003</v>
          </cell>
          <cell r="G102" t="str">
            <v>Sewer</v>
          </cell>
          <cell r="H102">
            <v>600000</v>
          </cell>
          <cell r="J102">
            <v>0</v>
          </cell>
        </row>
        <row r="103">
          <cell r="B103" t="str">
            <v>0168</v>
          </cell>
          <cell r="C103">
            <v>17</v>
          </cell>
          <cell r="D103" t="str">
            <v xml:space="preserve">Ñaøo Thò </v>
          </cell>
          <cell r="E103" t="str">
            <v>Hieàn</v>
          </cell>
          <cell r="F103" t="str">
            <v>02-18-2003</v>
          </cell>
          <cell r="G103" t="str">
            <v>Sewer</v>
          </cell>
          <cell r="H103">
            <v>600000</v>
          </cell>
          <cell r="J103">
            <v>0</v>
          </cell>
        </row>
        <row r="104">
          <cell r="B104" t="str">
            <v>0131</v>
          </cell>
          <cell r="C104">
            <v>18</v>
          </cell>
          <cell r="D104" t="str">
            <v xml:space="preserve">Buøi Thò </v>
          </cell>
          <cell r="E104" t="str">
            <v>Nhaøi</v>
          </cell>
          <cell r="F104" t="str">
            <v>02-17-2003</v>
          </cell>
          <cell r="G104" t="str">
            <v>Sewer</v>
          </cell>
          <cell r="H104">
            <v>600000</v>
          </cell>
          <cell r="J104">
            <v>0</v>
          </cell>
        </row>
        <row r="105">
          <cell r="B105" t="str">
            <v>0222</v>
          </cell>
          <cell r="C105">
            <v>19</v>
          </cell>
          <cell r="D105" t="str">
            <v>Vuõ Ngoïc</v>
          </cell>
          <cell r="E105" t="str">
            <v>Tuyeát</v>
          </cell>
          <cell r="F105" t="str">
            <v>03-03-2003</v>
          </cell>
          <cell r="G105" t="str">
            <v>Sewer</v>
          </cell>
          <cell r="H105">
            <v>600000</v>
          </cell>
          <cell r="J105">
            <v>211737855</v>
          </cell>
          <cell r="K105" t="str">
            <v>09/12/1983</v>
          </cell>
          <cell r="L105" t="str">
            <v>Nhôn phuùc ,an nhôn ,bình ñònh</v>
          </cell>
        </row>
        <row r="106">
          <cell r="B106" t="str">
            <v>0227</v>
          </cell>
          <cell r="C106">
            <v>20</v>
          </cell>
          <cell r="D106" t="str">
            <v>Nguyeãn Ngoïc</v>
          </cell>
          <cell r="E106" t="str">
            <v>Khöông</v>
          </cell>
          <cell r="F106" t="str">
            <v>03-05-2003</v>
          </cell>
          <cell r="G106" t="str">
            <v>Sewer</v>
          </cell>
          <cell r="H106">
            <v>800000</v>
          </cell>
          <cell r="J106" t="str">
            <v>172152136</v>
          </cell>
          <cell r="K106" t="str">
            <v>21/05/1986</v>
          </cell>
          <cell r="L106" t="str">
            <v xml:space="preserve">_Xaõ Quaûng Taâm - Quaûng Xöông - Thanh Hoaù </v>
          </cell>
        </row>
        <row r="107">
          <cell r="B107" t="str">
            <v>0149</v>
          </cell>
          <cell r="C107">
            <v>21</v>
          </cell>
          <cell r="D107" t="str">
            <v xml:space="preserve">Buøi Thò </v>
          </cell>
          <cell r="E107" t="str">
            <v>Hôïi</v>
          </cell>
          <cell r="F107" t="str">
            <v>02-17-2003</v>
          </cell>
          <cell r="G107" t="str">
            <v>Helper</v>
          </cell>
          <cell r="H107">
            <v>680000</v>
          </cell>
          <cell r="J107" t="str">
            <v>113201828</v>
          </cell>
          <cell r="K107" t="str">
            <v>26/11/1982</v>
          </cell>
          <cell r="L107" t="str">
            <v>_Laïc Höông- Yeân Thuyû- Hoaø Bình</v>
          </cell>
        </row>
        <row r="108">
          <cell r="B108" t="str">
            <v>0153</v>
          </cell>
          <cell r="C108">
            <v>22</v>
          </cell>
          <cell r="D108" t="str">
            <v xml:space="preserve">Vuõ Thò </v>
          </cell>
          <cell r="E108" t="str">
            <v>Ñieäp</v>
          </cell>
          <cell r="F108" t="str">
            <v>02-17-2004</v>
          </cell>
          <cell r="G108" t="str">
            <v>Sewer</v>
          </cell>
          <cell r="H108">
            <v>600000</v>
          </cell>
          <cell r="J108">
            <v>0</v>
          </cell>
        </row>
        <row r="109">
          <cell r="B109" t="str">
            <v>0147</v>
          </cell>
          <cell r="C109">
            <v>41</v>
          </cell>
          <cell r="D109" t="str">
            <v xml:space="preserve">Voõ Thò </v>
          </cell>
          <cell r="E109" t="str">
            <v>Dieäu</v>
          </cell>
          <cell r="F109" t="str">
            <v>02-17-2004</v>
          </cell>
          <cell r="G109" t="str">
            <v>Sewer</v>
          </cell>
          <cell r="H109">
            <v>600000</v>
          </cell>
        </row>
        <row r="110">
          <cell r="B110" t="str">
            <v>0226</v>
          </cell>
          <cell r="C110">
            <v>13</v>
          </cell>
          <cell r="D110" t="str">
            <v>Nguyeãn Quoác</v>
          </cell>
          <cell r="E110" t="str">
            <v>Cöôøng</v>
          </cell>
          <cell r="F110" t="str">
            <v>03-05-2003</v>
          </cell>
          <cell r="G110" t="str">
            <v>MaterialCollector</v>
          </cell>
          <cell r="H110">
            <v>600000</v>
          </cell>
          <cell r="J110">
            <v>0</v>
          </cell>
        </row>
        <row r="111">
          <cell r="B111" t="str">
            <v>0130</v>
          </cell>
          <cell r="C111">
            <v>24</v>
          </cell>
          <cell r="D111" t="str">
            <v xml:space="preserve">Buøi Thò </v>
          </cell>
          <cell r="E111" t="str">
            <v>Giang</v>
          </cell>
          <cell r="F111" t="str">
            <v>02-17-2003</v>
          </cell>
          <cell r="G111" t="str">
            <v>Helper</v>
          </cell>
          <cell r="H111">
            <v>600000</v>
          </cell>
          <cell r="J111">
            <v>172403679</v>
          </cell>
          <cell r="K111" t="str">
            <v>17/2/1974</v>
          </cell>
          <cell r="L111" t="str">
            <v>Minh nghóa ,noâng coáng ,thanh hoùa.</v>
          </cell>
        </row>
        <row r="112">
          <cell r="B112" t="str">
            <v>0179</v>
          </cell>
          <cell r="C112">
            <v>25</v>
          </cell>
          <cell r="D112" t="str">
            <v xml:space="preserve">Cao Thò </v>
          </cell>
          <cell r="E112" t="str">
            <v>Huyeân</v>
          </cell>
          <cell r="F112" t="str">
            <v>02-22-2003</v>
          </cell>
          <cell r="G112" t="str">
            <v>Helper</v>
          </cell>
          <cell r="H112">
            <v>480000</v>
          </cell>
          <cell r="J112" t="str">
            <v>113201446</v>
          </cell>
          <cell r="K112" t="str">
            <v>04/02/1983</v>
          </cell>
          <cell r="L112" t="str">
            <v>_Laïc Höông- Uyeân Thuyû- Hoaø Bình</v>
          </cell>
        </row>
        <row r="113">
          <cell r="B113" t="str">
            <v>0126</v>
          </cell>
          <cell r="C113">
            <v>26</v>
          </cell>
          <cell r="D113" t="str">
            <v>Phaïm Vaên</v>
          </cell>
          <cell r="E113" t="str">
            <v>Phuïng</v>
          </cell>
          <cell r="F113" t="str">
            <v>02-15-2003</v>
          </cell>
          <cell r="G113" t="str">
            <v>Helper</v>
          </cell>
          <cell r="H113">
            <v>480000</v>
          </cell>
          <cell r="J113">
            <v>182454514</v>
          </cell>
          <cell r="K113" t="str">
            <v>25/ 11/1963</v>
          </cell>
          <cell r="L113" t="str">
            <v xml:space="preserve">Dieãn tröôøng ,dieãn chaâu ,ngheä an </v>
          </cell>
        </row>
        <row r="114">
          <cell r="B114" t="str">
            <v>CODE</v>
          </cell>
          <cell r="C114" t="str">
            <v>NO</v>
          </cell>
          <cell r="D114" t="str">
            <v xml:space="preserve"> FULLNAME</v>
          </cell>
          <cell r="F114" t="str">
            <v>DATE IN</v>
          </cell>
          <cell r="G114" t="str">
            <v>POSITION</v>
          </cell>
          <cell r="H114" t="str">
            <v>SALARY</v>
          </cell>
          <cell r="I114" t="str">
            <v>EXTRA SALARY</v>
          </cell>
          <cell r="J114" t="str">
            <v>ID.NO</v>
          </cell>
          <cell r="K114" t="str">
            <v>DA TE OF BIRTH</v>
          </cell>
          <cell r="L114" t="str">
            <v>ADDRESS</v>
          </cell>
        </row>
        <row r="115">
          <cell r="B115" t="str">
            <v>0002</v>
          </cell>
          <cell r="C115">
            <v>1</v>
          </cell>
          <cell r="D115" t="str">
            <v>Nguyeãn Thò Bích</v>
          </cell>
          <cell r="E115" t="str">
            <v>Hoa</v>
          </cell>
          <cell r="F115" t="str">
            <v>11-25-2002</v>
          </cell>
          <cell r="G115" t="str">
            <v>Office</v>
          </cell>
          <cell r="H115">
            <v>1000000</v>
          </cell>
          <cell r="J115" t="str">
            <v>351721919</v>
          </cell>
          <cell r="K115" t="str">
            <v>25/07/1983</v>
          </cell>
          <cell r="L115" t="str">
            <v>_Myõ Thuaän- Myõ Phuù- Chaâu Phuù- An Giang</v>
          </cell>
        </row>
        <row r="116">
          <cell r="B116" t="str">
            <v>0079</v>
          </cell>
          <cell r="C116">
            <v>2</v>
          </cell>
          <cell r="D116" t="str">
            <v>Nguyeãn  Thanh</v>
          </cell>
          <cell r="E116" t="str">
            <v>Taân</v>
          </cell>
          <cell r="F116" t="str">
            <v>02-10-2003</v>
          </cell>
          <cell r="G116" t="str">
            <v>Office</v>
          </cell>
          <cell r="H116">
            <v>2400000</v>
          </cell>
          <cell r="J116" t="str">
            <v>172434815</v>
          </cell>
          <cell r="K116" t="str">
            <v>18/12/1983</v>
          </cell>
          <cell r="L116" t="str">
            <v>_Thaønh Long- Thaïch Thaønh- Thanh Hoaù</v>
          </cell>
        </row>
        <row r="117">
          <cell r="B117" t="str">
            <v>0080</v>
          </cell>
          <cell r="C117">
            <v>3</v>
          </cell>
          <cell r="D117" t="str">
            <v>Leâ</v>
          </cell>
          <cell r="E117" t="str">
            <v>Tuyeán</v>
          </cell>
          <cell r="F117" t="str">
            <v>02-14-2003</v>
          </cell>
          <cell r="G117" t="str">
            <v>Office</v>
          </cell>
          <cell r="H117">
            <v>4000000</v>
          </cell>
          <cell r="J117" t="str">
            <v>285101789</v>
          </cell>
          <cell r="K117" t="str">
            <v>28/12/1982</v>
          </cell>
          <cell r="L117" t="str">
            <v>_Thoân 2- Da Lia- Phöôùc Long- Bình Phöôùc</v>
          </cell>
        </row>
        <row r="118">
          <cell r="B118" t="str">
            <v>CODE</v>
          </cell>
          <cell r="C118" t="str">
            <v>NO</v>
          </cell>
          <cell r="D118" t="str">
            <v xml:space="preserve"> FULLNAME</v>
          </cell>
          <cell r="F118" t="str">
            <v>DATE IN</v>
          </cell>
          <cell r="G118" t="str">
            <v>POSITION</v>
          </cell>
          <cell r="H118" t="str">
            <v>SALARY</v>
          </cell>
          <cell r="I118" t="str">
            <v>EXTRA SALARY</v>
          </cell>
          <cell r="J118" t="str">
            <v>ID.NO</v>
          </cell>
          <cell r="K118" t="str">
            <v>DA TE OF BIRTH</v>
          </cell>
          <cell r="L118" t="str">
            <v>ADDRESS</v>
          </cell>
        </row>
        <row r="119">
          <cell r="B119" t="str">
            <v>0170</v>
          </cell>
          <cell r="C119">
            <v>1</v>
          </cell>
          <cell r="D119" t="str">
            <v>Leâ Vaên</v>
          </cell>
          <cell r="E119" t="str">
            <v>Vöôïng</v>
          </cell>
          <cell r="F119" t="str">
            <v>02-19-2003</v>
          </cell>
          <cell r="G119" t="str">
            <v>Leader</v>
          </cell>
          <cell r="H119">
            <v>2000000</v>
          </cell>
          <cell r="I119">
            <v>500000</v>
          </cell>
          <cell r="J119">
            <v>351457143</v>
          </cell>
          <cell r="K119">
            <v>1975</v>
          </cell>
          <cell r="L119" t="str">
            <v>Kieán bình -kieán an -chôï môùi -an giang</v>
          </cell>
        </row>
        <row r="120">
          <cell r="B120" t="str">
            <v>0171</v>
          </cell>
          <cell r="C120">
            <v>2</v>
          </cell>
          <cell r="D120" t="str">
            <v>Huyønh Leä Trruùc</v>
          </cell>
          <cell r="E120" t="str">
            <v>Thöông</v>
          </cell>
          <cell r="F120" t="str">
            <v>02-19-2003</v>
          </cell>
          <cell r="G120" t="str">
            <v>Sample</v>
          </cell>
          <cell r="H120">
            <v>1500000</v>
          </cell>
          <cell r="I120">
            <v>200000</v>
          </cell>
        </row>
        <row r="121">
          <cell r="B121" t="str">
            <v>0210</v>
          </cell>
          <cell r="C121">
            <v>3</v>
          </cell>
          <cell r="D121" t="str">
            <v>Nguyeãn Ngoïc</v>
          </cell>
          <cell r="E121" t="str">
            <v>Dieän</v>
          </cell>
          <cell r="F121" t="str">
            <v>02-20-2003</v>
          </cell>
          <cell r="G121" t="str">
            <v>Sample</v>
          </cell>
          <cell r="H121">
            <v>1700000</v>
          </cell>
          <cell r="I121">
            <v>200000</v>
          </cell>
          <cell r="J121" t="str">
            <v>220616148</v>
          </cell>
          <cell r="K121" t="str">
            <v>20/06/1965</v>
          </cell>
          <cell r="L121" t="str">
            <v>_135A- Nguyeãn C.Trung- Tuy Hoaø- Phuù Yeân</v>
          </cell>
        </row>
        <row r="122">
          <cell r="B122" t="str">
            <v>0214</v>
          </cell>
          <cell r="C122">
            <v>4</v>
          </cell>
          <cell r="D122" t="str">
            <v>Nguyeãn Ñöùc</v>
          </cell>
          <cell r="E122" t="str">
            <v>Ñaït</v>
          </cell>
          <cell r="F122" t="str">
            <v>03-03-2003</v>
          </cell>
          <cell r="G122" t="str">
            <v>Sample</v>
          </cell>
          <cell r="H122">
            <v>1000000</v>
          </cell>
          <cell r="J122">
            <v>211529323</v>
          </cell>
          <cell r="K122">
            <v>1977</v>
          </cell>
          <cell r="L122" t="str">
            <v>Hoaøi ñöùc ,hoaøi nhôn ,bình nosh</v>
          </cell>
        </row>
        <row r="123">
          <cell r="B123" t="str">
            <v>0291</v>
          </cell>
          <cell r="C123">
            <v>5</v>
          </cell>
          <cell r="D123" t="str">
            <v>Nguyeãn Vaên</v>
          </cell>
          <cell r="E123" t="str">
            <v>Trí</v>
          </cell>
          <cell r="F123" t="str">
            <v>03-03-2003</v>
          </cell>
          <cell r="G123" t="str">
            <v>Sample</v>
          </cell>
          <cell r="H123">
            <v>1200000</v>
          </cell>
          <cell r="J123" t="str">
            <v>330489029</v>
          </cell>
          <cell r="K123" t="str">
            <v>1964</v>
          </cell>
          <cell r="L123" t="str">
            <v xml:space="preserve">_Thaønh Phuù-Thaønh Lôïi-Bình Minh-Cöûu Long </v>
          </cell>
        </row>
        <row r="124">
          <cell r="B124" t="str">
            <v>0085</v>
          </cell>
          <cell r="C124">
            <v>6</v>
          </cell>
          <cell r="D124" t="str">
            <v>Nguyeãn Thaønh</v>
          </cell>
          <cell r="E124" t="str">
            <v>Tieán</v>
          </cell>
          <cell r="F124" t="str">
            <v>02-14-2003</v>
          </cell>
          <cell r="G124" t="str">
            <v>Sample</v>
          </cell>
          <cell r="H124">
            <v>1000000</v>
          </cell>
          <cell r="J124">
            <v>27322239</v>
          </cell>
          <cell r="K124">
            <v>1967</v>
          </cell>
          <cell r="L124" t="str">
            <v>Xaõ cuø bò,chaâu ñöùc,baø ròa vuõng taøu</v>
          </cell>
        </row>
        <row r="125">
          <cell r="B125" t="str">
            <v>0174</v>
          </cell>
          <cell r="C125">
            <v>7</v>
          </cell>
          <cell r="D125" t="str">
            <v xml:space="preserve">Ngoâ Thò </v>
          </cell>
          <cell r="E125" t="str">
            <v>Hoaûn</v>
          </cell>
          <cell r="F125" t="str">
            <v>02-19-2003</v>
          </cell>
          <cell r="G125" t="str">
            <v>Sample</v>
          </cell>
          <cell r="H125">
            <v>760000</v>
          </cell>
          <cell r="J125">
            <v>211638450</v>
          </cell>
          <cell r="K125" t="str">
            <v>17/11/1973</v>
          </cell>
          <cell r="L125" t="str">
            <v>Aáp 7,xaõ bình hoøa,bình chaùnh,TPHCM</v>
          </cell>
        </row>
        <row r="126">
          <cell r="B126" t="str">
            <v>CODE</v>
          </cell>
          <cell r="C126" t="str">
            <v>NO</v>
          </cell>
          <cell r="D126" t="str">
            <v xml:space="preserve"> FULLNAME</v>
          </cell>
          <cell r="F126" t="str">
            <v>DATE IN</v>
          </cell>
          <cell r="G126" t="str">
            <v>POSITION</v>
          </cell>
          <cell r="H126" t="str">
            <v>SALARY</v>
          </cell>
          <cell r="I126" t="str">
            <v>EXTRA SALARY</v>
          </cell>
          <cell r="J126" t="str">
            <v>ID.NO</v>
          </cell>
          <cell r="K126" t="str">
            <v>DA TE OF BIRTH</v>
          </cell>
          <cell r="L126" t="str">
            <v>ADDRESS</v>
          </cell>
        </row>
        <row r="127">
          <cell r="B127" t="str">
            <v>0027</v>
          </cell>
          <cell r="C127">
            <v>1</v>
          </cell>
          <cell r="D127" t="str">
            <v>Huyønh Coâng</v>
          </cell>
          <cell r="E127" t="str">
            <v>Ñoä</v>
          </cell>
          <cell r="F127" t="str">
            <v>11-25-2002</v>
          </cell>
          <cell r="G127" t="str">
            <v>Leader</v>
          </cell>
          <cell r="H127">
            <v>1200000</v>
          </cell>
          <cell r="I127">
            <v>200000</v>
          </cell>
          <cell r="J127">
            <v>23371957</v>
          </cell>
          <cell r="K127" t="str">
            <v>02/11/1976</v>
          </cell>
          <cell r="L127" t="str">
            <v>113h/57,nguyeãn duy ,p14,Q8,TPHCM</v>
          </cell>
        </row>
        <row r="128">
          <cell r="B128" t="str">
            <v>0175</v>
          </cell>
          <cell r="C128">
            <v>2</v>
          </cell>
          <cell r="D128" t="str">
            <v>Leâ Thò Thuyø</v>
          </cell>
          <cell r="E128" t="str">
            <v>Taâm</v>
          </cell>
          <cell r="F128" t="str">
            <v>02-14-2003</v>
          </cell>
          <cell r="G128" t="str">
            <v>Store</v>
          </cell>
          <cell r="H128">
            <v>1000000</v>
          </cell>
          <cell r="J128">
            <v>0</v>
          </cell>
        </row>
        <row r="129">
          <cell r="B129" t="str">
            <v>0099</v>
          </cell>
          <cell r="C129">
            <v>3</v>
          </cell>
          <cell r="D129" t="str">
            <v>Ñinh Thò Kim</v>
          </cell>
          <cell r="E129" t="str">
            <v>Yeán</v>
          </cell>
          <cell r="F129" t="str">
            <v>02-17-2003</v>
          </cell>
          <cell r="G129" t="str">
            <v>Store</v>
          </cell>
          <cell r="H129">
            <v>780000</v>
          </cell>
          <cell r="J129">
            <v>0</v>
          </cell>
        </row>
        <row r="130">
          <cell r="B130" t="str">
            <v>CODE</v>
          </cell>
          <cell r="C130" t="str">
            <v>NO</v>
          </cell>
          <cell r="D130" t="str">
            <v xml:space="preserve"> FULLNAME</v>
          </cell>
          <cell r="F130" t="str">
            <v>DATE IN</v>
          </cell>
          <cell r="G130" t="str">
            <v>POSITION</v>
          </cell>
          <cell r="H130" t="str">
            <v>SALARY</v>
          </cell>
          <cell r="I130" t="str">
            <v>EXTRA SALARY</v>
          </cell>
          <cell r="J130" t="str">
            <v>ID.NO</v>
          </cell>
          <cell r="K130" t="str">
            <v>DA TE OF BIRTH</v>
          </cell>
          <cell r="L130" t="str">
            <v>ADDRESS</v>
          </cell>
        </row>
        <row r="131">
          <cell r="B131" t="str">
            <v>0292</v>
          </cell>
          <cell r="C131">
            <v>1</v>
          </cell>
          <cell r="D131" t="str">
            <v xml:space="preserve">Vaên Minh </v>
          </cell>
          <cell r="E131" t="str">
            <v>Meïo</v>
          </cell>
          <cell r="F131" t="str">
            <v>11-25-2002</v>
          </cell>
          <cell r="G131" t="str">
            <v>Leader</v>
          </cell>
          <cell r="H131">
            <v>1200000</v>
          </cell>
          <cell r="I131">
            <v>200000</v>
          </cell>
          <cell r="J131">
            <v>0</v>
          </cell>
        </row>
        <row r="132">
          <cell r="B132" t="str">
            <v>0090</v>
          </cell>
          <cell r="C132">
            <v>2</v>
          </cell>
          <cell r="D132" t="str">
            <v xml:space="preserve">Voõ Huøng </v>
          </cell>
          <cell r="E132" t="str">
            <v>Lieät</v>
          </cell>
          <cell r="F132" t="str">
            <v>02-14-2003</v>
          </cell>
          <cell r="G132" t="str">
            <v>Cutting</v>
          </cell>
          <cell r="H132">
            <v>600000</v>
          </cell>
          <cell r="J132">
            <v>0</v>
          </cell>
        </row>
        <row r="133">
          <cell r="B133" t="str">
            <v>0091</v>
          </cell>
          <cell r="C133">
            <v>1</v>
          </cell>
          <cell r="D133" t="str">
            <v>Ñoå Vaên</v>
          </cell>
          <cell r="E133" t="str">
            <v>Chính</v>
          </cell>
          <cell r="F133" t="str">
            <v>02-14-2003</v>
          </cell>
          <cell r="G133" t="str">
            <v>Cutting</v>
          </cell>
          <cell r="H133">
            <v>900000</v>
          </cell>
          <cell r="I133">
            <v>200000</v>
          </cell>
          <cell r="J133">
            <v>0</v>
          </cell>
        </row>
        <row r="134">
          <cell r="B134" t="str">
            <v>CODE</v>
          </cell>
          <cell r="C134" t="str">
            <v>NO</v>
          </cell>
          <cell r="D134" t="str">
            <v xml:space="preserve"> FULLNAME</v>
          </cell>
          <cell r="F134" t="str">
            <v>DATE IN</v>
          </cell>
          <cell r="G134" t="str">
            <v>POSITION</v>
          </cell>
          <cell r="H134" t="str">
            <v>SALARY</v>
          </cell>
          <cell r="I134" t="str">
            <v>EXTRA SALARY</v>
          </cell>
          <cell r="J134" t="str">
            <v>ID.NO</v>
          </cell>
          <cell r="K134" t="str">
            <v>DA TE OF BIRTH</v>
          </cell>
          <cell r="L134" t="str">
            <v>ADDRESS</v>
          </cell>
        </row>
        <row r="135">
          <cell r="B135" t="str">
            <v>0229</v>
          </cell>
          <cell r="C135">
            <v>1</v>
          </cell>
          <cell r="D135" t="str">
            <v>Nguyeãn Vaên</v>
          </cell>
          <cell r="E135" t="str">
            <v>Hieáu</v>
          </cell>
          <cell r="F135" t="str">
            <v>03-06-2003</v>
          </cell>
          <cell r="G135" t="str">
            <v>Manager</v>
          </cell>
          <cell r="H135">
            <v>1800000</v>
          </cell>
          <cell r="I135">
            <v>500000</v>
          </cell>
          <cell r="J135">
            <v>0</v>
          </cell>
        </row>
        <row r="136">
          <cell r="B136" t="str">
            <v>CODE</v>
          </cell>
          <cell r="C136" t="str">
            <v>NO</v>
          </cell>
          <cell r="D136" t="str">
            <v xml:space="preserve"> FULLNAME</v>
          </cell>
          <cell r="F136" t="str">
            <v>DATE IN</v>
          </cell>
          <cell r="G136" t="str">
            <v>POSITION</v>
          </cell>
          <cell r="H136" t="str">
            <v>SALARY</v>
          </cell>
          <cell r="I136" t="str">
            <v>EXTRA SALARY</v>
          </cell>
          <cell r="J136" t="str">
            <v>ID.NO</v>
          </cell>
          <cell r="K136" t="str">
            <v>DA TE OF BIRTH</v>
          </cell>
          <cell r="L136" t="str">
            <v>ADDRESS</v>
          </cell>
        </row>
        <row r="137">
          <cell r="B137" t="str">
            <v>0087</v>
          </cell>
          <cell r="C137">
            <v>1</v>
          </cell>
          <cell r="D137" t="str">
            <v>Thaân Troïng</v>
          </cell>
          <cell r="E137" t="str">
            <v>Trung</v>
          </cell>
          <cell r="F137" t="str">
            <v>02-14-2003</v>
          </cell>
          <cell r="G137" t="str">
            <v>Machanic</v>
          </cell>
          <cell r="H137">
            <v>1550000</v>
          </cell>
          <cell r="J137">
            <v>300649782</v>
          </cell>
          <cell r="K137" t="str">
            <v>08/04/1972</v>
          </cell>
          <cell r="L137" t="str">
            <v xml:space="preserve">Aáp 2-myõ leä -caàn ñöôùc -long an </v>
          </cell>
        </row>
        <row r="138">
          <cell r="B138" t="str">
            <v>0088</v>
          </cell>
          <cell r="C138">
            <v>2</v>
          </cell>
          <cell r="D138" t="str">
            <v>Traàn Ngoïc</v>
          </cell>
          <cell r="E138" t="str">
            <v>Minh</v>
          </cell>
          <cell r="F138" t="str">
            <v>02-14-2003</v>
          </cell>
          <cell r="G138" t="str">
            <v>Machanic</v>
          </cell>
          <cell r="H138">
            <v>1600000</v>
          </cell>
        </row>
        <row r="139">
          <cell r="B139" t="str">
            <v>0089</v>
          </cell>
          <cell r="C139">
            <v>3</v>
          </cell>
          <cell r="D139" t="str">
            <v>Nguyeãn Thuyù</v>
          </cell>
          <cell r="E139" t="str">
            <v>Em</v>
          </cell>
          <cell r="F139" t="str">
            <v>02-14-2003</v>
          </cell>
          <cell r="G139" t="str">
            <v>Machanic</v>
          </cell>
          <cell r="H139">
            <v>1200000</v>
          </cell>
        </row>
        <row r="140">
          <cell r="B140" t="str">
            <v>CODE</v>
          </cell>
          <cell r="C140" t="str">
            <v>NO</v>
          </cell>
          <cell r="D140" t="str">
            <v xml:space="preserve"> FULLNAME</v>
          </cell>
          <cell r="F140" t="str">
            <v>DATE IN</v>
          </cell>
          <cell r="G140" t="str">
            <v>POSITION</v>
          </cell>
          <cell r="H140" t="str">
            <v>SALARY</v>
          </cell>
          <cell r="I140" t="str">
            <v>EXTRA SALARY</v>
          </cell>
          <cell r="J140" t="str">
            <v>ID.NO</v>
          </cell>
          <cell r="K140" t="str">
            <v>DA TE OF BIRTH</v>
          </cell>
          <cell r="L140" t="str">
            <v>ADDRESS</v>
          </cell>
        </row>
        <row r="141">
          <cell r="B141" t="str">
            <v>0106</v>
          </cell>
          <cell r="C141">
            <v>1</v>
          </cell>
          <cell r="D141" t="str">
            <v>Nguyeãn Thò Minh</v>
          </cell>
          <cell r="E141" t="str">
            <v>Trang</v>
          </cell>
          <cell r="F141" t="str">
            <v>02-14-2003</v>
          </cell>
          <cell r="G141" t="str">
            <v>Bartack</v>
          </cell>
          <cell r="H141">
            <v>900000</v>
          </cell>
          <cell r="I141">
            <v>100000</v>
          </cell>
          <cell r="J141" t="str">
            <v>022432948</v>
          </cell>
          <cell r="K141" t="str">
            <v>29/7/1970</v>
          </cell>
          <cell r="L141" t="str">
            <v>219/14 Aâu döông laân ,P2,Q8.TPHCM</v>
          </cell>
        </row>
        <row r="142">
          <cell r="B142" t="str">
            <v>0230</v>
          </cell>
          <cell r="C142">
            <v>2</v>
          </cell>
          <cell r="D142" t="str">
            <v>Traàn Thò Truùc</v>
          </cell>
          <cell r="E142" t="str">
            <v>Thuyû</v>
          </cell>
          <cell r="F142" t="str">
            <v>02-17-2003</v>
          </cell>
          <cell r="G142" t="str">
            <v>Bartack</v>
          </cell>
          <cell r="H142">
            <v>500000</v>
          </cell>
        </row>
        <row r="143">
          <cell r="B143" t="str">
            <v>0252</v>
          </cell>
          <cell r="C143">
            <v>3</v>
          </cell>
          <cell r="D143" t="str">
            <v>Döông Thò Thanh</v>
          </cell>
          <cell r="E143" t="str">
            <v>Hoa</v>
          </cell>
          <cell r="F143" t="str">
            <v>03-08-2003</v>
          </cell>
          <cell r="G143" t="str">
            <v>Bartack</v>
          </cell>
          <cell r="H143">
            <v>650000</v>
          </cell>
        </row>
        <row r="144">
          <cell r="B144" t="str">
            <v>CODE</v>
          </cell>
          <cell r="C144" t="str">
            <v>NO</v>
          </cell>
          <cell r="D144" t="str">
            <v xml:space="preserve"> FULLNAME</v>
          </cell>
          <cell r="F144" t="str">
            <v>DATE IN</v>
          </cell>
          <cell r="G144" t="str">
            <v>POSITION</v>
          </cell>
          <cell r="H144" t="str">
            <v>SALARY</v>
          </cell>
          <cell r="I144" t="str">
            <v>EXTRA SALARY</v>
          </cell>
          <cell r="J144" t="str">
            <v>ID.NO</v>
          </cell>
          <cell r="K144" t="str">
            <v>DA TE OF BIRTH</v>
          </cell>
          <cell r="L144" t="str">
            <v>ADDRESS</v>
          </cell>
        </row>
        <row r="145">
          <cell r="B145" t="str">
            <v>0008</v>
          </cell>
          <cell r="C145">
            <v>1</v>
          </cell>
          <cell r="D145" t="str">
            <v>Ngueãn Thò Kieàu</v>
          </cell>
          <cell r="E145" t="str">
            <v>Oanh</v>
          </cell>
          <cell r="F145" t="str">
            <v>04-02-2002</v>
          </cell>
          <cell r="G145" t="str">
            <v>Cleaner</v>
          </cell>
          <cell r="H145">
            <v>600000</v>
          </cell>
          <cell r="J145">
            <v>330595574</v>
          </cell>
          <cell r="K145" t="str">
            <v>28/04/1960</v>
          </cell>
          <cell r="L145" t="str">
            <v>_AÁp Phuù Thoï-long Phuù -Tam bình -Vónh long</v>
          </cell>
        </row>
        <row r="146">
          <cell r="B146" t="str">
            <v>0166</v>
          </cell>
          <cell r="C146">
            <v>2</v>
          </cell>
          <cell r="D146" t="str">
            <v>Huyønh Thò Thu</v>
          </cell>
          <cell r="E146" t="str">
            <v>Thuyû</v>
          </cell>
          <cell r="F146" t="str">
            <v>02-18-2003</v>
          </cell>
          <cell r="G146" t="str">
            <v>Cleaner</v>
          </cell>
          <cell r="H146">
            <v>500000</v>
          </cell>
          <cell r="J146">
            <v>0</v>
          </cell>
        </row>
        <row r="147">
          <cell r="B147" t="str">
            <v>CODE</v>
          </cell>
          <cell r="C147" t="str">
            <v>NO</v>
          </cell>
          <cell r="D147" t="str">
            <v xml:space="preserve"> FULLNAME</v>
          </cell>
          <cell r="F147" t="str">
            <v>DATE IN</v>
          </cell>
          <cell r="G147" t="str">
            <v>POSITION</v>
          </cell>
          <cell r="H147" t="str">
            <v>SALARY</v>
          </cell>
          <cell r="I147" t="str">
            <v>EXTRA SALARY</v>
          </cell>
          <cell r="J147" t="str">
            <v>ID.NO</v>
          </cell>
          <cell r="K147" t="str">
            <v>DA TE OF BIRTH</v>
          </cell>
          <cell r="L147" t="str">
            <v>ADDRESS</v>
          </cell>
        </row>
        <row r="148">
          <cell r="B148" t="str">
            <v>0004</v>
          </cell>
          <cell r="C148">
            <v>1</v>
          </cell>
          <cell r="D148" t="str">
            <v>Phan Thò Leä</v>
          </cell>
          <cell r="E148" t="str">
            <v>Hoa</v>
          </cell>
          <cell r="F148" t="str">
            <v>04-02-2002</v>
          </cell>
          <cell r="G148" t="str">
            <v>Leader</v>
          </cell>
          <cell r="H148">
            <v>800000</v>
          </cell>
          <cell r="I148">
            <v>200000</v>
          </cell>
          <cell r="J148" t="str">
            <v>37015151134</v>
          </cell>
          <cell r="K148" t="str">
            <v>1958</v>
          </cell>
          <cell r="L148" t="str">
            <v>_Thaïnh long B-Taân Hieäp-Kieân Giang</v>
          </cell>
        </row>
        <row r="149">
          <cell r="B149" t="str">
            <v>0092</v>
          </cell>
          <cell r="C149">
            <v>2</v>
          </cell>
          <cell r="D149" t="str">
            <v xml:space="preserve">Taï Thò </v>
          </cell>
          <cell r="E149" t="str">
            <v>Trang</v>
          </cell>
          <cell r="F149" t="str">
            <v>02-14-2003</v>
          </cell>
          <cell r="G149" t="str">
            <v>Checking</v>
          </cell>
          <cell r="H149">
            <v>750000</v>
          </cell>
          <cell r="J149">
            <v>0</v>
          </cell>
        </row>
        <row r="150">
          <cell r="B150" t="str">
            <v>0005</v>
          </cell>
          <cell r="C150">
            <v>3</v>
          </cell>
          <cell r="D150" t="str">
            <v>Leâ Ngoïc</v>
          </cell>
          <cell r="E150" t="str">
            <v>Thaûo</v>
          </cell>
          <cell r="F150" t="str">
            <v>04-02-2002</v>
          </cell>
          <cell r="G150" t="str">
            <v>Checking</v>
          </cell>
          <cell r="H150">
            <v>700000</v>
          </cell>
          <cell r="J150">
            <v>0</v>
          </cell>
        </row>
        <row r="151">
          <cell r="B151" t="str">
            <v>0093</v>
          </cell>
          <cell r="C151">
            <v>4</v>
          </cell>
          <cell r="D151" t="str">
            <v>Ñoaøn Thò Thanh</v>
          </cell>
          <cell r="E151" t="str">
            <v>Thuyù</v>
          </cell>
          <cell r="F151" t="str">
            <v>02-14-2003</v>
          </cell>
          <cell r="G151" t="str">
            <v>Checking</v>
          </cell>
          <cell r="H151">
            <v>700000</v>
          </cell>
          <cell r="J151" t="str">
            <v>320769643</v>
          </cell>
          <cell r="K151" t="str">
            <v>1971</v>
          </cell>
          <cell r="L151" t="str">
            <v>_An Thaïnh - An Phuù- Beán Tre</v>
          </cell>
        </row>
        <row r="152">
          <cell r="B152" t="str">
            <v>0094</v>
          </cell>
          <cell r="C152">
            <v>5</v>
          </cell>
          <cell r="D152" t="str">
            <v>Mai Ngoïc</v>
          </cell>
          <cell r="E152" t="str">
            <v>Bích</v>
          </cell>
          <cell r="F152" t="str">
            <v>02-14-2003</v>
          </cell>
          <cell r="G152" t="str">
            <v>Checking</v>
          </cell>
          <cell r="H152">
            <v>700000</v>
          </cell>
          <cell r="J152">
            <v>0</v>
          </cell>
        </row>
        <row r="153">
          <cell r="B153" t="str">
            <v>0075</v>
          </cell>
          <cell r="C153">
            <v>6</v>
          </cell>
          <cell r="D153" t="str">
            <v>Nguyeãn Thò Kim</v>
          </cell>
          <cell r="E153" t="str">
            <v>Phuïng</v>
          </cell>
          <cell r="F153" t="str">
            <v>12-15-2002</v>
          </cell>
          <cell r="G153" t="str">
            <v>Checking</v>
          </cell>
          <cell r="H153">
            <v>620000</v>
          </cell>
          <cell r="J153">
            <v>0</v>
          </cell>
        </row>
        <row r="154">
          <cell r="B154" t="str">
            <v>0182</v>
          </cell>
          <cell r="C154">
            <v>7</v>
          </cell>
          <cell r="D154" t="str">
            <v>Traàn Thò Ngoïc</v>
          </cell>
          <cell r="E154" t="str">
            <v>Ñieäp</v>
          </cell>
          <cell r="F154" t="str">
            <v>02-24-2003</v>
          </cell>
          <cell r="G154" t="str">
            <v>Checking</v>
          </cell>
          <cell r="H154">
            <v>700000</v>
          </cell>
          <cell r="J154" t="str">
            <v>172325145</v>
          </cell>
          <cell r="K154" t="str">
            <v>12/12/1980</v>
          </cell>
          <cell r="L154" t="str">
            <v>_Thoï Theá- Thieäu Sôn- Thanh Hoaù</v>
          </cell>
        </row>
        <row r="155">
          <cell r="B155" t="str">
            <v>0183</v>
          </cell>
          <cell r="C155">
            <v>8</v>
          </cell>
          <cell r="D155" t="str">
            <v>Döông Thò Kim</v>
          </cell>
          <cell r="E155" t="str">
            <v>Yeán</v>
          </cell>
          <cell r="F155" t="str">
            <v>02-24-2003</v>
          </cell>
          <cell r="G155" t="str">
            <v>Checking</v>
          </cell>
          <cell r="H155">
            <v>700000</v>
          </cell>
          <cell r="J155" t="str">
            <v>351654889</v>
          </cell>
          <cell r="K155" t="str">
            <v>13/03/1984</v>
          </cell>
          <cell r="L155" t="str">
            <v>_Myyõ Taân- Myõ Hoäi Ñ8oâng- Chôï Môùi- An Giang</v>
          </cell>
        </row>
        <row r="156">
          <cell r="B156" t="str">
            <v>0184</v>
          </cell>
          <cell r="C156">
            <v>9</v>
          </cell>
          <cell r="D156" t="str">
            <v xml:space="preserve">Nguyeãn Thò </v>
          </cell>
          <cell r="E156" t="str">
            <v>Leä</v>
          </cell>
          <cell r="F156" t="str">
            <v>02-24-2003</v>
          </cell>
          <cell r="G156" t="str">
            <v>Checking</v>
          </cell>
          <cell r="H156">
            <v>540000</v>
          </cell>
          <cell r="J156" t="str">
            <v>351452494</v>
          </cell>
          <cell r="K156" t="str">
            <v>1983</v>
          </cell>
          <cell r="L156" t="str">
            <v>_Myõ Hoaø B- Myõ Hoäi ñoâng- Chôï Môùi- An Giang</v>
          </cell>
        </row>
        <row r="157">
          <cell r="B157" t="str">
            <v>0185</v>
          </cell>
          <cell r="C157">
            <v>10</v>
          </cell>
          <cell r="D157" t="str">
            <v>Tröông Thò Hoàng</v>
          </cell>
          <cell r="E157" t="str">
            <v>Ñaøo</v>
          </cell>
          <cell r="F157" t="str">
            <v>02-24-2003</v>
          </cell>
          <cell r="G157" t="str">
            <v>Helper</v>
          </cell>
          <cell r="H157">
            <v>540000</v>
          </cell>
          <cell r="J157">
            <v>0</v>
          </cell>
        </row>
        <row r="158">
          <cell r="B158" t="str">
            <v>0186</v>
          </cell>
          <cell r="C158">
            <v>11</v>
          </cell>
          <cell r="D158" t="str">
            <v>Voõ Thò Giaùng</v>
          </cell>
          <cell r="E158" t="str">
            <v>Kieàu</v>
          </cell>
          <cell r="F158" t="str">
            <v>02-24-2003</v>
          </cell>
          <cell r="G158" t="str">
            <v>Helper</v>
          </cell>
          <cell r="H158">
            <v>540000</v>
          </cell>
          <cell r="J158" t="str">
            <v>334264837</v>
          </cell>
          <cell r="K158" t="str">
            <v>1982</v>
          </cell>
          <cell r="L158" t="str">
            <v>_Kinh Xuoâi- Phoâng Hoaø- Caàu Keø- Traø Vinh</v>
          </cell>
        </row>
        <row r="159">
          <cell r="B159" t="str">
            <v>0187</v>
          </cell>
          <cell r="C159">
            <v>12</v>
          </cell>
          <cell r="D159" t="str">
            <v>Mai Ngoïc</v>
          </cell>
          <cell r="E159" t="str">
            <v>Phöôïng</v>
          </cell>
          <cell r="F159" t="str">
            <v>02-24-2003</v>
          </cell>
          <cell r="G159" t="str">
            <v>Helper</v>
          </cell>
          <cell r="H159">
            <v>480000</v>
          </cell>
          <cell r="J159">
            <v>0</v>
          </cell>
        </row>
        <row r="160">
          <cell r="B160" t="str">
            <v>0188</v>
          </cell>
          <cell r="C160">
            <v>13</v>
          </cell>
          <cell r="D160" t="str">
            <v>Nguyeãn Thò Kim</v>
          </cell>
          <cell r="E160" t="str">
            <v>Quyeán</v>
          </cell>
          <cell r="F160" t="str">
            <v>02-24-2003</v>
          </cell>
          <cell r="G160" t="str">
            <v>Helper</v>
          </cell>
          <cell r="H160">
            <v>540000</v>
          </cell>
          <cell r="J160" t="str">
            <v>172393120</v>
          </cell>
          <cell r="K160" t="str">
            <v>10/12/1984</v>
          </cell>
          <cell r="L160" t="str">
            <v>_Ha Tónh- Haø Trung- Thanh Hoaù</v>
          </cell>
        </row>
        <row r="161">
          <cell r="B161" t="str">
            <v>0189</v>
          </cell>
          <cell r="C161">
            <v>14</v>
          </cell>
          <cell r="D161" t="str">
            <v xml:space="preserve">Cao Vaên </v>
          </cell>
          <cell r="E161" t="str">
            <v>Töôøng</v>
          </cell>
          <cell r="F161" t="str">
            <v>02-24-2003</v>
          </cell>
          <cell r="G161" t="str">
            <v>Helper</v>
          </cell>
          <cell r="H161">
            <v>540000</v>
          </cell>
          <cell r="J161" t="str">
            <v>351144022</v>
          </cell>
          <cell r="K161" t="str">
            <v>1971</v>
          </cell>
          <cell r="L161" t="str">
            <v>_Myõ Hoaø B- Myõ Hoäi- Chôï Môùi- An Giang</v>
          </cell>
        </row>
        <row r="162">
          <cell r="B162" t="str">
            <v>0107</v>
          </cell>
          <cell r="C162">
            <v>15</v>
          </cell>
          <cell r="D162" t="str">
            <v>Laâm Thò Leä</v>
          </cell>
          <cell r="E162" t="str">
            <v>Hoa</v>
          </cell>
          <cell r="F162" t="str">
            <v>02-14-2003</v>
          </cell>
          <cell r="G162" t="str">
            <v>Helper</v>
          </cell>
          <cell r="H162">
            <v>480000</v>
          </cell>
          <cell r="J162" t="str">
            <v>250299243</v>
          </cell>
          <cell r="K162" t="str">
            <v>1969</v>
          </cell>
          <cell r="L162" t="str">
            <v>_Khu 6- Thò Traán Loäc Thaêng- Baûo Laâm</v>
          </cell>
        </row>
        <row r="163">
          <cell r="B163" t="str">
            <v>0224</v>
          </cell>
          <cell r="C163">
            <v>16</v>
          </cell>
          <cell r="D163" t="str">
            <v>Ñaëng Thò Kim</v>
          </cell>
          <cell r="E163" t="str">
            <v>Höông</v>
          </cell>
          <cell r="F163" t="str">
            <v>03-05-2003</v>
          </cell>
          <cell r="G163" t="str">
            <v>Helper</v>
          </cell>
          <cell r="H163">
            <v>620000</v>
          </cell>
          <cell r="J163" t="str">
            <v>151593023</v>
          </cell>
          <cell r="K163" t="str">
            <v>10/06/1982</v>
          </cell>
          <cell r="L163" t="str">
            <v>_Ñoâng Haûi- Quyønh Phuï- Thaùi Bình</v>
          </cell>
        </row>
        <row r="164">
          <cell r="B164" t="str">
            <v>0155</v>
          </cell>
          <cell r="C164">
            <v>17</v>
          </cell>
          <cell r="D164" t="str">
            <v xml:space="preserve">Buøi Thò </v>
          </cell>
          <cell r="E164" t="str">
            <v>Hoàng</v>
          </cell>
          <cell r="F164" t="str">
            <v>02-17-2003</v>
          </cell>
          <cell r="G164" t="str">
            <v>Helper</v>
          </cell>
          <cell r="H164">
            <v>600000</v>
          </cell>
          <cell r="J164">
            <v>0</v>
          </cell>
        </row>
        <row r="165">
          <cell r="B165" t="str">
            <v>0215</v>
          </cell>
          <cell r="C165">
            <v>18</v>
          </cell>
          <cell r="D165" t="str">
            <v xml:space="preserve">Nguyeãn Thò </v>
          </cell>
          <cell r="E165" t="str">
            <v>Sôïi</v>
          </cell>
          <cell r="F165" t="str">
            <v>03-03-2003</v>
          </cell>
          <cell r="G165" t="str">
            <v>Helper</v>
          </cell>
          <cell r="H165">
            <v>600000</v>
          </cell>
          <cell r="J165">
            <v>0</v>
          </cell>
        </row>
        <row r="166">
          <cell r="B166" t="str">
            <v>0223</v>
          </cell>
          <cell r="C166">
            <v>19</v>
          </cell>
          <cell r="D166" t="str">
            <v xml:space="preserve">Pham Thò </v>
          </cell>
          <cell r="E166" t="str">
            <v>Thaønh</v>
          </cell>
          <cell r="F166" t="str">
            <v>03-04-2003</v>
          </cell>
          <cell r="G166" t="str">
            <v>Helper</v>
          </cell>
          <cell r="H166">
            <v>600000</v>
          </cell>
          <cell r="J166" t="str">
            <v>172315359</v>
          </cell>
          <cell r="K166" t="str">
            <v>01/05/1983</v>
          </cell>
          <cell r="L166" t="str">
            <v>_Tieán Noâng- Trieäu Sôn- Thanh Hoaù</v>
          </cell>
        </row>
        <row r="167">
          <cell r="B167" t="str">
            <v>0198</v>
          </cell>
          <cell r="C167">
            <v>20</v>
          </cell>
          <cell r="D167" t="str">
            <v>Ñoã Baù</v>
          </cell>
          <cell r="E167" t="str">
            <v>Phöông</v>
          </cell>
          <cell r="F167" t="str">
            <v>02-24-2003</v>
          </cell>
          <cell r="G167" t="str">
            <v>Helper</v>
          </cell>
          <cell r="H167">
            <v>600000</v>
          </cell>
          <cell r="J167">
            <v>0</v>
          </cell>
        </row>
        <row r="168">
          <cell r="B168" t="str">
            <v>0199</v>
          </cell>
          <cell r="C168">
            <v>21</v>
          </cell>
          <cell r="D168" t="str">
            <v>Nguyeãn Ñuùc</v>
          </cell>
          <cell r="E168" t="str">
            <v>Tieán</v>
          </cell>
          <cell r="F168" t="str">
            <v>02-24-2003</v>
          </cell>
          <cell r="G168" t="str">
            <v>Helper</v>
          </cell>
          <cell r="H168">
            <v>540000</v>
          </cell>
          <cell r="J168">
            <v>0</v>
          </cell>
        </row>
        <row r="169">
          <cell r="B169" t="str">
            <v>0253</v>
          </cell>
          <cell r="C169">
            <v>22</v>
          </cell>
          <cell r="D169" t="str">
            <v xml:space="preserve">Nguyeãn Thò </v>
          </cell>
          <cell r="E169" t="str">
            <v>Kha</v>
          </cell>
          <cell r="F169" t="str">
            <v>03-10-2003</v>
          </cell>
          <cell r="G169" t="str">
            <v>Helper</v>
          </cell>
          <cell r="H169">
            <v>550000</v>
          </cell>
          <cell r="J169" t="str">
            <v>2'11732705</v>
          </cell>
          <cell r="K169">
            <v>29711</v>
          </cell>
          <cell r="L169" t="str">
            <v>_Hoaøi Ñöùc- Hoaøi Nhôn - Bình Ñònh</v>
          </cell>
        </row>
        <row r="170">
          <cell r="B170" t="str">
            <v>0148</v>
          </cell>
          <cell r="C170">
            <v>23</v>
          </cell>
          <cell r="D170" t="str">
            <v>Nguyeãn Thò Kim</v>
          </cell>
          <cell r="E170" t="str">
            <v>Quyeân</v>
          </cell>
          <cell r="F170" t="str">
            <v>02-17-2003</v>
          </cell>
          <cell r="G170" t="str">
            <v>Helper</v>
          </cell>
          <cell r="H170">
            <v>600000</v>
          </cell>
          <cell r="J170" t="str">
            <v>334092638</v>
          </cell>
          <cell r="K170" t="str">
            <v>1980</v>
          </cell>
          <cell r="L170" t="str">
            <v>_Kinh Xuoâi- Thoäng Hoaø- caàu keø- Traø Vinh</v>
          </cell>
        </row>
        <row r="171">
          <cell r="B171" t="str">
            <v>0159</v>
          </cell>
          <cell r="C171">
            <v>24</v>
          </cell>
          <cell r="D171" t="str">
            <v>Nguyeãn Vaên</v>
          </cell>
          <cell r="E171" t="str">
            <v>Huøng</v>
          </cell>
          <cell r="F171" t="str">
            <v>02-17-2003</v>
          </cell>
          <cell r="G171" t="str">
            <v>Helper</v>
          </cell>
          <cell r="H171">
            <v>480000</v>
          </cell>
          <cell r="J171">
            <v>0</v>
          </cell>
        </row>
        <row r="172">
          <cell r="B172" t="str">
            <v>0204</v>
          </cell>
          <cell r="C172">
            <v>25</v>
          </cell>
          <cell r="D172" t="str">
            <v>Nguyeãn Vaên</v>
          </cell>
          <cell r="E172" t="str">
            <v>Khoeû</v>
          </cell>
          <cell r="F172" t="str">
            <v>02-25-2003</v>
          </cell>
          <cell r="G172" t="str">
            <v>Helper</v>
          </cell>
          <cell r="H172">
            <v>480000</v>
          </cell>
          <cell r="J172">
            <v>350470842</v>
          </cell>
          <cell r="K172">
            <v>1959</v>
          </cell>
          <cell r="L172" t="str">
            <v xml:space="preserve"> _ Binh Hoaø -Chaâu Thaønh-An Giang</v>
          </cell>
        </row>
        <row r="173">
          <cell r="B173" t="str">
            <v>CODE</v>
          </cell>
          <cell r="C173" t="str">
            <v>NO</v>
          </cell>
          <cell r="D173" t="str">
            <v xml:space="preserve"> FULLNAME</v>
          </cell>
          <cell r="F173" t="str">
            <v>DATE IN</v>
          </cell>
          <cell r="G173" t="str">
            <v>POSITION</v>
          </cell>
          <cell r="H173" t="str">
            <v>SALARY</v>
          </cell>
          <cell r="I173" t="str">
            <v>EXTRA SALARY</v>
          </cell>
          <cell r="J173" t="str">
            <v>ID.NO</v>
          </cell>
          <cell r="K173" t="str">
            <v>DA TE OF BIRTH</v>
          </cell>
          <cell r="L173" t="str">
            <v>ADDRESS</v>
          </cell>
        </row>
        <row r="174">
          <cell r="B174" t="str">
            <v>0001</v>
          </cell>
          <cell r="C174">
            <v>1</v>
          </cell>
          <cell r="D174" t="str">
            <v>Traàn Anh</v>
          </cell>
          <cell r="E174" t="str">
            <v>Nhi</v>
          </cell>
          <cell r="F174" t="str">
            <v>07-12-2002</v>
          </cell>
          <cell r="G174" t="str">
            <v>Office</v>
          </cell>
          <cell r="H174">
            <v>1500000</v>
          </cell>
        </row>
        <row r="175">
          <cell r="B175" t="str">
            <v>0081</v>
          </cell>
          <cell r="C175">
            <v>2</v>
          </cell>
          <cell r="D175" t="str">
            <v>Traàn Vaên</v>
          </cell>
          <cell r="E175" t="str">
            <v>Haäu</v>
          </cell>
          <cell r="F175" t="str">
            <v>02-14-2003</v>
          </cell>
          <cell r="G175" t="str">
            <v>Manager</v>
          </cell>
          <cell r="H175">
            <v>1800000</v>
          </cell>
        </row>
        <row r="176">
          <cell r="B176" t="str">
            <v>0117</v>
          </cell>
          <cell r="C176">
            <v>3</v>
          </cell>
          <cell r="D176" t="str">
            <v>Buøi Ngoïc</v>
          </cell>
          <cell r="E176" t="str">
            <v>Tieán</v>
          </cell>
          <cell r="F176" t="str">
            <v>02-14-2003</v>
          </cell>
          <cell r="G176" t="str">
            <v>Leader</v>
          </cell>
          <cell r="H176">
            <v>1000000</v>
          </cell>
        </row>
        <row r="177">
          <cell r="B177" t="str">
            <v>0118</v>
          </cell>
          <cell r="C177">
            <v>4</v>
          </cell>
          <cell r="D177" t="str">
            <v>Traàn Vaên</v>
          </cell>
          <cell r="E177" t="str">
            <v>Trung</v>
          </cell>
          <cell r="F177" t="str">
            <v>02-14-2003</v>
          </cell>
          <cell r="G177" t="str">
            <v>Sewer</v>
          </cell>
          <cell r="H177">
            <v>700000</v>
          </cell>
        </row>
        <row r="178">
          <cell r="B178" t="str">
            <v>0286</v>
          </cell>
          <cell r="C178">
            <v>5</v>
          </cell>
          <cell r="D178" t="str">
            <v>Traàn Höõu</v>
          </cell>
          <cell r="E178" t="str">
            <v>Taâm</v>
          </cell>
          <cell r="F178" t="str">
            <v>03-06-2003</v>
          </cell>
          <cell r="G178" t="str">
            <v>Sewer</v>
          </cell>
          <cell r="H178">
            <v>500000</v>
          </cell>
        </row>
        <row r="179">
          <cell r="B179" t="str">
            <v>0269</v>
          </cell>
          <cell r="C179">
            <v>6</v>
          </cell>
          <cell r="D179" t="str">
            <v>Vöông Vaên</v>
          </cell>
          <cell r="E179" t="str">
            <v>Thuyû</v>
          </cell>
          <cell r="F179" t="str">
            <v>03-06-2003</v>
          </cell>
          <cell r="G179" t="str">
            <v>Sewer</v>
          </cell>
          <cell r="H179">
            <v>500000</v>
          </cell>
        </row>
        <row r="180">
          <cell r="B180" t="str">
            <v>0120</v>
          </cell>
          <cell r="C180">
            <v>7</v>
          </cell>
          <cell r="D180" t="str">
            <v>Haø Queá</v>
          </cell>
          <cell r="E180" t="str">
            <v>Löu</v>
          </cell>
          <cell r="F180" t="str">
            <v>02-14-2003</v>
          </cell>
          <cell r="G180" t="str">
            <v>Helper</v>
          </cell>
          <cell r="H180">
            <v>480000</v>
          </cell>
        </row>
        <row r="181">
          <cell r="B181" t="str">
            <v>0163</v>
          </cell>
          <cell r="C181">
            <v>8</v>
          </cell>
          <cell r="D181" t="str">
            <v>Phaïm Thò Anh</v>
          </cell>
          <cell r="E181" t="str">
            <v>Nguyeät</v>
          </cell>
          <cell r="F181" t="str">
            <v>02-17-2004</v>
          </cell>
          <cell r="G181" t="str">
            <v>Sewer</v>
          </cell>
          <cell r="H181">
            <v>500000</v>
          </cell>
        </row>
        <row r="182">
          <cell r="B182" t="str">
            <v>0151</v>
          </cell>
          <cell r="C182">
            <v>9</v>
          </cell>
          <cell r="D182" t="str">
            <v>Huyønh Ngoïc</v>
          </cell>
          <cell r="E182" t="str">
            <v>Leû</v>
          </cell>
          <cell r="F182" t="str">
            <v>02-17-2004</v>
          </cell>
          <cell r="G182" t="str">
            <v>Sewer</v>
          </cell>
          <cell r="H182">
            <v>650000</v>
          </cell>
        </row>
        <row r="183">
          <cell r="B183" t="str">
            <v>0270</v>
          </cell>
          <cell r="C183">
            <v>10</v>
          </cell>
          <cell r="D183" t="str">
            <v>Leâ Thanh</v>
          </cell>
          <cell r="E183" t="str">
            <v>Thuyû</v>
          </cell>
          <cell r="F183" t="str">
            <v>03-10-2003</v>
          </cell>
          <cell r="G183" t="str">
            <v>Sewer</v>
          </cell>
          <cell r="H183">
            <v>500000</v>
          </cell>
        </row>
        <row r="184">
          <cell r="B184" t="str">
            <v>0105</v>
          </cell>
          <cell r="C184">
            <v>11</v>
          </cell>
          <cell r="D184" t="str">
            <v>Vaên Tieán</v>
          </cell>
          <cell r="E184" t="str">
            <v>Syõ</v>
          </cell>
          <cell r="F184" t="str">
            <v>02-14-2003</v>
          </cell>
          <cell r="G184" t="str">
            <v>Leader</v>
          </cell>
          <cell r="H184">
            <v>1000000</v>
          </cell>
        </row>
        <row r="185">
          <cell r="B185" t="str">
            <v>0161</v>
          </cell>
          <cell r="C185">
            <v>12</v>
          </cell>
          <cell r="D185" t="str">
            <v>Hoaøng Ñình</v>
          </cell>
          <cell r="E185" t="str">
            <v>Vieät</v>
          </cell>
          <cell r="F185" t="str">
            <v>02-17-2004</v>
          </cell>
          <cell r="G185" t="str">
            <v>Sewer</v>
          </cell>
          <cell r="H185">
            <v>480000</v>
          </cell>
        </row>
        <row r="186">
          <cell r="B186" t="str">
            <v>'0128</v>
          </cell>
          <cell r="C186">
            <v>13</v>
          </cell>
          <cell r="D186" t="str">
            <v xml:space="preserve">Voõ Thò </v>
          </cell>
          <cell r="E186" t="str">
            <v>Ngöôu</v>
          </cell>
          <cell r="F186" t="str">
            <v>02-15-2005</v>
          </cell>
          <cell r="G186" t="str">
            <v>Sewer</v>
          </cell>
          <cell r="H186">
            <v>480000</v>
          </cell>
        </row>
        <row r="187">
          <cell r="B187" t="str">
            <v>0271</v>
          </cell>
          <cell r="C187">
            <v>14</v>
          </cell>
          <cell r="D187" t="str">
            <v>Nguyeãn Thò Nhö</v>
          </cell>
          <cell r="E187" t="str">
            <v>Haèng</v>
          </cell>
          <cell r="F187" t="str">
            <v>03-10-2003</v>
          </cell>
          <cell r="G187" t="str">
            <v>Sewer</v>
          </cell>
          <cell r="H187">
            <v>700000</v>
          </cell>
        </row>
        <row r="188">
          <cell r="B188" t="str">
            <v>0190</v>
          </cell>
          <cell r="C188">
            <v>15</v>
          </cell>
          <cell r="D188" t="str">
            <v>Phaïm Vaên</v>
          </cell>
          <cell r="E188" t="str">
            <v>Maãm</v>
          </cell>
          <cell r="F188" t="str">
            <v>02-24-2003</v>
          </cell>
          <cell r="G188" t="str">
            <v>Sewer</v>
          </cell>
          <cell r="H188">
            <v>480000</v>
          </cell>
        </row>
        <row r="189">
          <cell r="B189" t="str">
            <v>0273</v>
          </cell>
          <cell r="C189">
            <v>16</v>
          </cell>
          <cell r="D189" t="str">
            <v>Döông Thò Kim</v>
          </cell>
          <cell r="E189" t="str">
            <v>Höôøng</v>
          </cell>
          <cell r="F189" t="str">
            <v>03-07-2003</v>
          </cell>
          <cell r="G189" t="str">
            <v>Sewer</v>
          </cell>
          <cell r="H189">
            <v>530000</v>
          </cell>
        </row>
        <row r="190">
          <cell r="B190" t="str">
            <v>0274</v>
          </cell>
          <cell r="C190">
            <v>17</v>
          </cell>
          <cell r="D190" t="str">
            <v>Traàn Thò Kim</v>
          </cell>
          <cell r="E190" t="str">
            <v>Thi</v>
          </cell>
          <cell r="F190" t="str">
            <v>03-07-2003</v>
          </cell>
          <cell r="G190" t="str">
            <v>Helper</v>
          </cell>
          <cell r="H190">
            <v>480000</v>
          </cell>
        </row>
        <row r="191">
          <cell r="B191" t="str">
            <v>0163</v>
          </cell>
          <cell r="C191">
            <v>18</v>
          </cell>
          <cell r="D191" t="str">
            <v>Phaïm Thò Anh</v>
          </cell>
          <cell r="E191" t="str">
            <v>Nguyeät</v>
          </cell>
          <cell r="F191" t="str">
            <v>02-17-2004</v>
          </cell>
          <cell r="G191" t="str">
            <v>Sewer</v>
          </cell>
          <cell r="H191">
            <v>500000</v>
          </cell>
        </row>
        <row r="192">
          <cell r="B192" t="str">
            <v>0192</v>
          </cell>
          <cell r="C192">
            <v>19</v>
          </cell>
          <cell r="D192" t="str">
            <v xml:space="preserve">Ñoaøn Thaønh </v>
          </cell>
          <cell r="E192" t="str">
            <v>Trung</v>
          </cell>
          <cell r="F192" t="str">
            <v>02-24-2003</v>
          </cell>
          <cell r="G192" t="str">
            <v>Sewer</v>
          </cell>
          <cell r="H192">
            <v>780000</v>
          </cell>
        </row>
        <row r="193">
          <cell r="B193" t="str">
            <v>0200</v>
          </cell>
          <cell r="C193">
            <v>20</v>
          </cell>
          <cell r="D193" t="str">
            <v xml:space="preserve">Phaïm Thò </v>
          </cell>
          <cell r="E193" t="str">
            <v>Dieäu</v>
          </cell>
          <cell r="F193" t="str">
            <v>02-25-2003</v>
          </cell>
          <cell r="G193" t="str">
            <v>Sewer</v>
          </cell>
          <cell r="H193">
            <v>480000</v>
          </cell>
        </row>
        <row r="194">
          <cell r="B194" t="str">
            <v>0275</v>
          </cell>
          <cell r="C194">
            <v>21</v>
          </cell>
          <cell r="D194" t="str">
            <v>Nguyeãn Thò Myõ</v>
          </cell>
          <cell r="E194" t="str">
            <v>Anh</v>
          </cell>
          <cell r="F194" t="str">
            <v>03-10-2003</v>
          </cell>
          <cell r="G194" t="str">
            <v>Sewer</v>
          </cell>
          <cell r="H194">
            <v>500000</v>
          </cell>
        </row>
        <row r="195">
          <cell r="B195" t="str">
            <v>0276</v>
          </cell>
          <cell r="C195">
            <v>22</v>
          </cell>
          <cell r="D195" t="str">
            <v xml:space="preserve">Vuõ Thò </v>
          </cell>
          <cell r="E195" t="str">
            <v>Loan</v>
          </cell>
          <cell r="F195" t="str">
            <v>03-10-2003</v>
          </cell>
          <cell r="G195" t="str">
            <v>Sewer</v>
          </cell>
          <cell r="H195">
            <v>500000</v>
          </cell>
        </row>
        <row r="196">
          <cell r="B196" t="str">
            <v>0121</v>
          </cell>
          <cell r="C196">
            <v>23</v>
          </cell>
          <cell r="D196" t="str">
            <v xml:space="preserve">Nguyeãn Thò </v>
          </cell>
          <cell r="E196" t="str">
            <v>Döông</v>
          </cell>
          <cell r="F196" t="str">
            <v>02-14-2003</v>
          </cell>
          <cell r="G196" t="str">
            <v>Sewer</v>
          </cell>
          <cell r="H196">
            <v>500000</v>
          </cell>
        </row>
        <row r="197">
          <cell r="B197" t="str">
            <v>0279</v>
          </cell>
          <cell r="C197">
            <v>24</v>
          </cell>
          <cell r="D197" t="str">
            <v>Traàn Thò Dieåm</v>
          </cell>
          <cell r="E197" t="str">
            <v>Phuùc</v>
          </cell>
          <cell r="F197" t="str">
            <v>03-10-2003</v>
          </cell>
          <cell r="G197" t="str">
            <v>Sewer</v>
          </cell>
          <cell r="H197">
            <v>500000</v>
          </cell>
        </row>
        <row r="198">
          <cell r="B198" t="str">
            <v>0277</v>
          </cell>
          <cell r="C198">
            <v>25</v>
          </cell>
          <cell r="D198" t="str">
            <v>Hoaøng Thò</v>
          </cell>
          <cell r="E198" t="str">
            <v>Thöùc</v>
          </cell>
          <cell r="F198" t="str">
            <v>03-07-2003</v>
          </cell>
          <cell r="G198" t="str">
            <v>Sewer</v>
          </cell>
          <cell r="H198">
            <v>500000</v>
          </cell>
        </row>
        <row r="199">
          <cell r="B199" t="str">
            <v>0278</v>
          </cell>
          <cell r="C199">
            <v>26</v>
          </cell>
          <cell r="D199" t="str">
            <v>Nguyeãn Vaên</v>
          </cell>
          <cell r="E199" t="str">
            <v>Bieån</v>
          </cell>
          <cell r="F199" t="str">
            <v>03-07-2003</v>
          </cell>
          <cell r="G199" t="str">
            <v>Sewer</v>
          </cell>
          <cell r="H199">
            <v>500000</v>
          </cell>
        </row>
        <row r="200">
          <cell r="B200" t="str">
            <v>0083</v>
          </cell>
          <cell r="C200">
            <v>27</v>
          </cell>
          <cell r="D200" t="str">
            <v>Traàn Thò Bích</v>
          </cell>
          <cell r="E200" t="str">
            <v>Thaûo</v>
          </cell>
          <cell r="F200" t="str">
            <v>02-14-2003</v>
          </cell>
          <cell r="G200" t="str">
            <v>Technician</v>
          </cell>
          <cell r="H200">
            <v>1200000</v>
          </cell>
        </row>
        <row r="201">
          <cell r="B201" t="str">
            <v>0084</v>
          </cell>
          <cell r="C201">
            <v>28</v>
          </cell>
          <cell r="D201" t="str">
            <v>Leâ Minh</v>
          </cell>
          <cell r="E201" t="str">
            <v>Maån</v>
          </cell>
          <cell r="F201" t="str">
            <v>02-14-2003</v>
          </cell>
          <cell r="G201" t="str">
            <v>Technician</v>
          </cell>
          <cell r="H201">
            <v>1100000</v>
          </cell>
        </row>
        <row r="202">
          <cell r="B202" t="str">
            <v>0288</v>
          </cell>
          <cell r="C202">
            <v>29</v>
          </cell>
          <cell r="D202" t="str">
            <v xml:space="preserve">Phan Thò </v>
          </cell>
          <cell r="E202" t="str">
            <v>Thuyù</v>
          </cell>
          <cell r="F202" t="str">
            <v>03-17-2003</v>
          </cell>
          <cell r="G202" t="str">
            <v>Sewer</v>
          </cell>
          <cell r="H202">
            <v>550000</v>
          </cell>
        </row>
        <row r="203">
          <cell r="B203" t="str">
            <v>0287</v>
          </cell>
          <cell r="C203">
            <v>30</v>
          </cell>
          <cell r="D203" t="str">
            <v>Nguyeãn Vaên</v>
          </cell>
          <cell r="E203" t="str">
            <v>Vieät</v>
          </cell>
          <cell r="F203" t="str">
            <v>03-07-2003</v>
          </cell>
          <cell r="G203" t="str">
            <v>Sewer</v>
          </cell>
          <cell r="H203">
            <v>500000</v>
          </cell>
        </row>
        <row r="204">
          <cell r="B204" t="str">
            <v>0160</v>
          </cell>
          <cell r="C204">
            <v>31</v>
          </cell>
          <cell r="D204" t="str">
            <v xml:space="preserve">Hoaøng Thò </v>
          </cell>
          <cell r="E204" t="str">
            <v>Haèng</v>
          </cell>
          <cell r="F204" t="str">
            <v>02-17-2004</v>
          </cell>
          <cell r="G204" t="str">
            <v>Sewer</v>
          </cell>
          <cell r="H204">
            <v>480000</v>
          </cell>
        </row>
        <row r="205">
          <cell r="B205" t="str">
            <v>0280</v>
          </cell>
          <cell r="C205">
            <v>32</v>
          </cell>
          <cell r="D205" t="str">
            <v>Ñoã Quyønh</v>
          </cell>
          <cell r="E205" t="str">
            <v>Nga</v>
          </cell>
          <cell r="F205" t="str">
            <v>03-08-2003</v>
          </cell>
          <cell r="G205" t="str">
            <v>Sewer</v>
          </cell>
          <cell r="H205">
            <v>600000</v>
          </cell>
        </row>
        <row r="206">
          <cell r="B206" t="str">
            <v>0281</v>
          </cell>
          <cell r="C206">
            <v>33</v>
          </cell>
          <cell r="D206" t="str">
            <v>Nguyeãn Vaên</v>
          </cell>
          <cell r="E206" t="str">
            <v>Vónh</v>
          </cell>
          <cell r="F206" t="str">
            <v>02-24-2003</v>
          </cell>
          <cell r="G206" t="str">
            <v>Sewer</v>
          </cell>
          <cell r="H206">
            <v>550000</v>
          </cell>
        </row>
        <row r="207">
          <cell r="B207" t="str">
            <v>0282</v>
          </cell>
          <cell r="C207">
            <v>34</v>
          </cell>
          <cell r="D207" t="str">
            <v>Nguyeãn Thò Bích</v>
          </cell>
          <cell r="E207" t="str">
            <v>Lieân</v>
          </cell>
          <cell r="F207" t="str">
            <v>03-07-2003</v>
          </cell>
          <cell r="G207" t="str">
            <v>Sewer</v>
          </cell>
          <cell r="H207">
            <v>550000</v>
          </cell>
        </row>
        <row r="208">
          <cell r="B208" t="str">
            <v>0295</v>
          </cell>
          <cell r="C208">
            <v>35</v>
          </cell>
          <cell r="D208" t="str">
            <v>Nguyeãn Vaên</v>
          </cell>
          <cell r="E208" t="str">
            <v>Haûi</v>
          </cell>
          <cell r="F208" t="str">
            <v>02-14-2003</v>
          </cell>
          <cell r="G208" t="str">
            <v>Sample</v>
          </cell>
          <cell r="H208">
            <v>1000000</v>
          </cell>
        </row>
        <row r="209">
          <cell r="B209" t="str">
            <v>0173</v>
          </cell>
          <cell r="C209">
            <v>36</v>
          </cell>
          <cell r="D209" t="str">
            <v xml:space="preserve">Vuõ Thò </v>
          </cell>
          <cell r="E209" t="str">
            <v>Saùu</v>
          </cell>
          <cell r="F209" t="str">
            <v>02-19-2003</v>
          </cell>
          <cell r="G209" t="str">
            <v>Sewer</v>
          </cell>
          <cell r="H209">
            <v>770000</v>
          </cell>
        </row>
        <row r="210">
          <cell r="B210" t="str">
            <v>0177</v>
          </cell>
          <cell r="C210">
            <v>37</v>
          </cell>
          <cell r="D210" t="str">
            <v>Ñaëng Thò Dung</v>
          </cell>
          <cell r="E210" t="str">
            <v>Haïnh</v>
          </cell>
          <cell r="F210" t="str">
            <v>02-20-2003</v>
          </cell>
          <cell r="G210" t="str">
            <v>Sewer</v>
          </cell>
          <cell r="H210">
            <v>850000</v>
          </cell>
        </row>
        <row r="211">
          <cell r="B211" t="str">
            <v>0172</v>
          </cell>
          <cell r="C211">
            <v>38</v>
          </cell>
          <cell r="D211" t="str">
            <v xml:space="preserve">Ñoàng Thò </v>
          </cell>
          <cell r="E211" t="str">
            <v>Thuyû</v>
          </cell>
          <cell r="F211" t="str">
            <v>02-19-2003</v>
          </cell>
          <cell r="G211" t="str">
            <v>Sewer</v>
          </cell>
          <cell r="H211">
            <v>770000</v>
          </cell>
        </row>
        <row r="212">
          <cell r="B212" t="str">
            <v>0283</v>
          </cell>
          <cell r="C212">
            <v>39</v>
          </cell>
          <cell r="D212" t="str">
            <v>Nguyeãn Thaàn</v>
          </cell>
          <cell r="E212" t="str">
            <v>Tuøng</v>
          </cell>
          <cell r="F212" t="str">
            <v>03-07-2003</v>
          </cell>
          <cell r="G212" t="str">
            <v>Sewer</v>
          </cell>
          <cell r="H212">
            <v>700000</v>
          </cell>
        </row>
        <row r="213">
          <cell r="B213" t="str">
            <v>0284</v>
          </cell>
          <cell r="C213">
            <v>40</v>
          </cell>
          <cell r="D213" t="str">
            <v>Nguyeãn Ngoïc</v>
          </cell>
          <cell r="E213" t="str">
            <v>Duõng</v>
          </cell>
          <cell r="F213" t="str">
            <v>03-07-2003</v>
          </cell>
          <cell r="G213" t="str">
            <v>Sewer</v>
          </cell>
          <cell r="H213">
            <v>600000</v>
          </cell>
        </row>
        <row r="214">
          <cell r="B214" t="str">
            <v>0285</v>
          </cell>
          <cell r="C214">
            <v>42</v>
          </cell>
          <cell r="D214" t="str">
            <v>Nguyeãn Ngoïc Phöông</v>
          </cell>
          <cell r="E214" t="str">
            <v>Thaûo</v>
          </cell>
          <cell r="F214" t="str">
            <v>03-07-2003</v>
          </cell>
          <cell r="G214" t="str">
            <v>Sewer</v>
          </cell>
          <cell r="H214">
            <v>600000</v>
          </cell>
        </row>
        <row r="215">
          <cell r="B215" t="str">
            <v>0211</v>
          </cell>
          <cell r="C215">
            <v>43</v>
          </cell>
          <cell r="D215" t="str">
            <v xml:space="preserve">Leâ Thò </v>
          </cell>
          <cell r="E215" t="str">
            <v>Xuaân</v>
          </cell>
          <cell r="F215" t="str">
            <v>02-26-2003</v>
          </cell>
          <cell r="G215" t="str">
            <v>Sewer</v>
          </cell>
          <cell r="H215">
            <v>500000</v>
          </cell>
        </row>
        <row r="216">
          <cell r="B216" t="str">
            <v>0289</v>
          </cell>
          <cell r="C216">
            <v>44</v>
          </cell>
          <cell r="D216" t="str">
            <v>Phaïm Hoaøng</v>
          </cell>
          <cell r="E216" t="str">
            <v>Huaân</v>
          </cell>
          <cell r="F216" t="str">
            <v>03-25-2003</v>
          </cell>
          <cell r="G216" t="str">
            <v>Sewer</v>
          </cell>
          <cell r="H216">
            <v>500000</v>
          </cell>
        </row>
        <row r="217">
          <cell r="B217" t="str">
            <v>0290</v>
          </cell>
          <cell r="C217">
            <v>45</v>
          </cell>
          <cell r="D217" t="str">
            <v xml:space="preserve">Nguyeãn Thò </v>
          </cell>
          <cell r="E217" t="str">
            <v>Loan</v>
          </cell>
          <cell r="F217" t="str">
            <v>03-26-2003</v>
          </cell>
          <cell r="G217" t="str">
            <v>Sewer</v>
          </cell>
          <cell r="H217">
            <v>600000</v>
          </cell>
        </row>
        <row r="218">
          <cell r="B218" t="str">
            <v>0102</v>
          </cell>
          <cell r="C218">
            <v>46</v>
          </cell>
          <cell r="D218" t="str">
            <v xml:space="preserve">Traàn Thò </v>
          </cell>
          <cell r="E218" t="str">
            <v>Nguyeät</v>
          </cell>
          <cell r="F218" t="str">
            <v>02-14-2003</v>
          </cell>
          <cell r="G218" t="str">
            <v>Sewer</v>
          </cell>
          <cell r="H218">
            <v>600000</v>
          </cell>
          <cell r="J218">
            <v>0</v>
          </cell>
        </row>
        <row r="219">
          <cell r="B219" t="str">
            <v>0150</v>
          </cell>
          <cell r="C219">
            <v>47</v>
          </cell>
          <cell r="D219" t="str">
            <v>Thaùi Ngoïc</v>
          </cell>
          <cell r="E219" t="str">
            <v>Vuõ</v>
          </cell>
          <cell r="F219" t="str">
            <v>02-17-2003</v>
          </cell>
          <cell r="G219" t="str">
            <v>Sewer</v>
          </cell>
          <cell r="H219">
            <v>600000</v>
          </cell>
          <cell r="J219">
            <v>0</v>
          </cell>
        </row>
      </sheetData>
      <sheetData sheetId="1"/>
      <sheetData sheetId="2"/>
      <sheetData sheetId="3"/>
      <sheetData sheetId="4"/>
      <sheetData sheetId="5"/>
      <sheetData sheetId="6"/>
      <sheetData sheetId="7"/>
      <sheetData sheetId="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dmtk"/>
      <sheetName val="main"/>
      <sheetName val="tt-dn"/>
      <sheetName val="DanhMuc"/>
      <sheetName val="soketoan"/>
      <sheetName val="inphieu"/>
      <sheetName val="cn+vt"/>
      <sheetName val="bctaichinh"/>
      <sheetName val="dmvt"/>
      <sheetName val="huongdan"/>
      <sheetName val="bct"/>
      <sheetName val="capnhat"/>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XXXXXXX"/>
      <sheetName val="XL4Poppy"/>
    </sheetNames>
    <sheetDataSet>
      <sheetData sheetId="0" refreshError="1">
        <row r="7">
          <cell r="A7" t="str">
            <v>Thöông Xaù Tax</v>
          </cell>
          <cell r="B7" t="str">
            <v xml:space="preserve"> 135 Nguyeãn Hueä - Q.I</v>
          </cell>
          <cell r="C7" t="str">
            <v>0300100037</v>
          </cell>
        </row>
        <row r="8">
          <cell r="A8" t="str">
            <v xml:space="preserve">CTY TNHH Thöông Maïi Taân Hieäp </v>
          </cell>
          <cell r="B8" t="str">
            <v>0123 Xa loä haø noäi -Linh trung , Thuû Ñöùc</v>
          </cell>
          <cell r="C8" t="str">
            <v>0301722256</v>
          </cell>
        </row>
        <row r="9">
          <cell r="A9" t="str">
            <v xml:space="preserve"> CoopMart Ñaàm Sen</v>
          </cell>
          <cell r="B9" t="str">
            <v>03 - Hoaø Bình</v>
          </cell>
          <cell r="C9" t="str">
            <v>0301175691</v>
          </cell>
        </row>
        <row r="10">
          <cell r="A10" t="str">
            <v xml:space="preserve">Cty TNHH Bình Tieân Ñoàng Nai </v>
          </cell>
          <cell r="B10" t="str">
            <v>1/1 Quoác Loä 15 - Bieân Hoaø , ÑN</v>
          </cell>
          <cell r="C10" t="str">
            <v>3600241531</v>
          </cell>
        </row>
        <row r="11">
          <cell r="A11" t="str">
            <v>Cty TNHH Phuù An</v>
          </cell>
          <cell r="B11" t="str">
            <v>104/4 Hoaø Bình Giang Ñieàn - Ñoàng Nai</v>
          </cell>
          <cell r="C11" t="str">
            <v>3600478770</v>
          </cell>
        </row>
        <row r="12">
          <cell r="A12" t="str">
            <v>Cty TNHH Hoaèng Long</v>
          </cell>
          <cell r="B12" t="str">
            <v>11-13 Coâng Tröôøng Lam Sôn -Q.1</v>
          </cell>
          <cell r="C12" t="str">
            <v>0302154888</v>
          </cell>
        </row>
        <row r="13">
          <cell r="A13" t="str">
            <v xml:space="preserve">Cty Höông Thuûy </v>
          </cell>
          <cell r="B13" t="str">
            <v>12 - Traàn Xuaân Hoaø</v>
          </cell>
          <cell r="C13" t="str">
            <v>0301318741</v>
          </cell>
        </row>
        <row r="14">
          <cell r="A14" t="str">
            <v>Cty TNHH Taân Chôï Lôùn</v>
          </cell>
          <cell r="B14" t="str">
            <v>1378 Beán Bình Ñoâng -P.15, Q,8</v>
          </cell>
          <cell r="C14" t="str">
            <v>0302065067</v>
          </cell>
        </row>
        <row r="15">
          <cell r="A15" t="str">
            <v>CN DNTN Nhaø haøng Thuaän Kieàu</v>
          </cell>
          <cell r="B15" t="str">
            <v>190 Huøng Vöông -P.12 ,Q.5</v>
          </cell>
          <cell r="C15" t="str">
            <v>0301909494</v>
          </cell>
        </row>
        <row r="16">
          <cell r="A16" t="str">
            <v>Cty TNHH Trung Hoaøng Minh</v>
          </cell>
          <cell r="B16" t="str">
            <v>2742A Phaïm Theà Hieån -P.7, Q.8</v>
          </cell>
          <cell r="C16" t="str">
            <v>0303048427</v>
          </cell>
        </row>
        <row r="17">
          <cell r="A17" t="str">
            <v>Cty TNHH TM XNK Vieät Thaùi Phaùt</v>
          </cell>
          <cell r="B17" t="str">
            <v>27A Bình Phuù - P.10 , Q.6</v>
          </cell>
          <cell r="C17" t="str">
            <v>0303256057</v>
          </cell>
        </row>
        <row r="18">
          <cell r="A18" t="str">
            <v xml:space="preserve">Cty TNHH Baêng keo Dieäp Leâ </v>
          </cell>
          <cell r="B18" t="str">
            <v>295/53 An Döông Vöông - P.13 , Q.6</v>
          </cell>
          <cell r="C18" t="str">
            <v>0303455422</v>
          </cell>
        </row>
        <row r="19">
          <cell r="A19" t="str">
            <v>DNTN Vónh Lôïi</v>
          </cell>
          <cell r="B19" t="str">
            <v>37B/18 Aâu Cô - P.14 , Q.Taân Bình</v>
          </cell>
          <cell r="C19" t="str">
            <v>0302812946</v>
          </cell>
        </row>
        <row r="20">
          <cell r="A20" t="str">
            <v>DNTN Tam Hoaø</v>
          </cell>
          <cell r="B20" t="str">
            <v>4/7A Luyõ Baùn Bích - Q.Taân Phuù</v>
          </cell>
          <cell r="C20" t="str">
            <v>0302519842</v>
          </cell>
        </row>
        <row r="21">
          <cell r="A21" t="str">
            <v>Baùo SG Giaûi Phoùng</v>
          </cell>
          <cell r="B21" t="str">
            <v>41 Haûi Thöôïng Laõng Oâng - P.10, Q.5</v>
          </cell>
          <cell r="C21" t="str">
            <v>0301464051</v>
          </cell>
        </row>
        <row r="22">
          <cell r="A22" t="str">
            <v>CN Cty TNHH Moät Thaønh Vieân An Phuù</v>
          </cell>
          <cell r="B22" t="str">
            <v>43 Thaûo Ñieàn - Q.2</v>
          </cell>
          <cell r="C22" t="str">
            <v>0300509849</v>
          </cell>
        </row>
        <row r="23">
          <cell r="A23" t="str">
            <v xml:space="preserve">Cty CP TP Kinh Ñoâ Saøi Goøn </v>
          </cell>
          <cell r="B23" t="str">
            <v>447/18 Huøng Vöông - P.12 , Q.6</v>
          </cell>
          <cell r="C23" t="str">
            <v>0303226831</v>
          </cell>
        </row>
        <row r="24">
          <cell r="A24" t="str">
            <v>Cty TNHH TM DV Haûi Thanh</v>
          </cell>
          <cell r="B24" t="str">
            <v>491 - Nguyeãn Thò Thaäp</v>
          </cell>
          <cell r="C24" t="str">
            <v>0301430461</v>
          </cell>
        </row>
        <row r="25">
          <cell r="A25" t="str">
            <v>Cty TNHH TM SX Thöïc Phaåm Linh Nhi</v>
          </cell>
          <cell r="B25" t="str">
            <v>63 Baøu Caùt 7 -P.14 , Q.Taân Bình</v>
          </cell>
          <cell r="C25" t="str">
            <v>0303200142</v>
          </cell>
        </row>
        <row r="26">
          <cell r="A26" t="str">
            <v xml:space="preserve">Cty TNHH Vaïn Ñaït - Hautbas Vieät Nam </v>
          </cell>
          <cell r="B26" t="str">
            <v>75/1 Hoaøng Dieäu 2 - P.Linh Chieâu, Thuû Ñöùc</v>
          </cell>
          <cell r="C26" t="str">
            <v>0302387307</v>
          </cell>
        </row>
        <row r="27">
          <cell r="A27" t="str">
            <v xml:space="preserve">Cty TNHH Daây Thun Taân Vinh Phaùt </v>
          </cell>
          <cell r="B27" t="str">
            <v>904 Haäu Giang -P.12 ,Q.6</v>
          </cell>
          <cell r="C27" t="str">
            <v>0303575007</v>
          </cell>
        </row>
        <row r="28">
          <cell r="A28" t="str">
            <v>Nhaø thuoác BV Chaán Thöông Chænh Hình</v>
          </cell>
          <cell r="B28" t="str">
            <v>929 Traàn Höng Ñaïo - Q.5</v>
          </cell>
          <cell r="C28" t="str">
            <v>0302692653</v>
          </cell>
        </row>
        <row r="29">
          <cell r="A29" t="str">
            <v>Cty TNHH SX - TM Trung Höng</v>
          </cell>
          <cell r="B29" t="str">
            <v>Aáp Xoùm Coáng - TT Beán Löùc , Long An</v>
          </cell>
          <cell r="C29" t="str">
            <v>1100527112</v>
          </cell>
        </row>
        <row r="30">
          <cell r="A30" t="str">
            <v xml:space="preserve">Cty TNHH-SX-TM Nhöïa Hieäp Lieân Phaùt </v>
          </cell>
          <cell r="B30" t="str">
            <v>D11/59 Leâ Ñình Caån -P.Taân Taïo , Bình Taân</v>
          </cell>
          <cell r="C30" t="str">
            <v>0303448954</v>
          </cell>
        </row>
        <row r="31">
          <cell r="A31" t="str">
            <v>Saïp 573-574 Chôï Bình Taây</v>
          </cell>
          <cell r="B31" t="str">
            <v>Haäu Giang - Q.6</v>
          </cell>
        </row>
        <row r="32">
          <cell r="A32" t="str">
            <v>Dòch Vuï Vieãn Thoâng Böu Ñieän .TP HCM</v>
          </cell>
          <cell r="B32" t="str">
            <v>Leâ Duaãn - Q.1</v>
          </cell>
          <cell r="C32" t="str">
            <v>0300954529</v>
          </cell>
        </row>
        <row r="33">
          <cell r="A33" t="str">
            <v>Cty TNHH WOOYANG VINA II</v>
          </cell>
          <cell r="B33" t="str">
            <v>Leâ Vaên Chöông - Q.12</v>
          </cell>
          <cell r="C33" t="str">
            <v>0304215550</v>
          </cell>
        </row>
        <row r="34">
          <cell r="A34" t="str">
            <v xml:space="preserve">Huyønh Thò Kim Hueä </v>
          </cell>
          <cell r="B34" t="str">
            <v>Soá 8 Thuyø vaân - Vuõng Taøu</v>
          </cell>
          <cell r="C34" t="str">
            <v>3500101812</v>
          </cell>
        </row>
        <row r="35">
          <cell r="A35" t="str">
            <v>Cty dòch vuï coâng ích</v>
          </cell>
          <cell r="B35" t="str">
            <v>Soá 7,8 Loâ B- P.11, Q.6</v>
          </cell>
          <cell r="C35" t="str">
            <v>0301340105</v>
          </cell>
        </row>
        <row r="36">
          <cell r="A36" t="str">
            <v>CN - Cty TNHH DV  SX KD Keát Ñoaøn - Q.3</v>
          </cell>
        </row>
        <row r="37">
          <cell r="A37" t="str">
            <v>CN - Cty TNHH moät thaønh vieân An Phuù - Q.2</v>
          </cell>
        </row>
        <row r="38">
          <cell r="A38" t="str">
            <v>Cô Sôû Ngoïc Höng - Q.Bình Taân</v>
          </cell>
        </row>
        <row r="39">
          <cell r="A39" t="str">
            <v>Cô Sôû Tieán Nga - Q Thuû Ñöùc</v>
          </cell>
        </row>
        <row r="40">
          <cell r="A40" t="str">
            <v>Cty DV Du Lòch Chôï Lôùn - P.9, Q.5</v>
          </cell>
        </row>
        <row r="41">
          <cell r="A41" t="str">
            <v>Cty Höông Thuûy - 606 Traàn Höng Ñaïo</v>
          </cell>
        </row>
        <row r="42">
          <cell r="A42" t="str">
            <v>Cty PT CV Phaàn Meàm Quang Trung- Q1</v>
          </cell>
        </row>
        <row r="43">
          <cell r="A43" t="str">
            <v>Cty TNHH Baùnh Ngoït Love Bread</v>
          </cell>
        </row>
        <row r="44">
          <cell r="A44" t="str">
            <v>Cty TNHH Chaâu Myõ AÙ - P.10, Q.6</v>
          </cell>
        </row>
        <row r="45">
          <cell r="A45" t="str">
            <v>Cty TNHH Döôïc Phaåm FITO PHARMA - BD</v>
          </cell>
        </row>
        <row r="46">
          <cell r="A46" t="str">
            <v>Cty TNHH Samhung Vina - KCN ST1- BD</v>
          </cell>
        </row>
        <row r="47">
          <cell r="A47" t="str">
            <v>Cty TNHH SX &amp; TM Quoác Quyeàn - Q.6</v>
          </cell>
        </row>
        <row r="48">
          <cell r="A48" t="str">
            <v>Cty TNHH SX &amp; TM Quoác Quyeàn - Q.6</v>
          </cell>
        </row>
        <row r="49">
          <cell r="A49" t="str">
            <v>Cty TNHH SX TM Ñaïi Haûi Hoaøng - Q.TB</v>
          </cell>
        </row>
        <row r="50">
          <cell r="A50" t="str">
            <v>Cty TNHH SX-TM-DV Nhöïa Taân Hieäp Höng - Q.11</v>
          </cell>
        </row>
        <row r="51">
          <cell r="A51" t="str">
            <v>Cty TNHH SX-TM-XNK Thaùi Bình Döông-Q.TB</v>
          </cell>
        </row>
        <row r="52">
          <cell r="A52" t="str">
            <v>Cty TNHH TINKVOG - KCN Leâ Minh Xuaân</v>
          </cell>
        </row>
        <row r="53">
          <cell r="A53" t="str">
            <v>Cty TNHH TM DV Töôøng Khang - Q. Bình Taân</v>
          </cell>
        </row>
        <row r="54">
          <cell r="A54" t="str">
            <v>Cty TNHH TM KIM KAN - F11, Q10</v>
          </cell>
        </row>
        <row r="55">
          <cell r="A55" t="str">
            <v>DNTN Huøng Thieân - Ñaø Laït</v>
          </cell>
        </row>
        <row r="56">
          <cell r="A56" t="str">
            <v>DNTN Ñöùc Myõ - P.14 , Q.8</v>
          </cell>
        </row>
        <row r="57">
          <cell r="A57" t="str">
            <v>Ngaân haøng TM CP Nam AÙ - Q1</v>
          </cell>
        </row>
        <row r="58">
          <cell r="A58" t="str">
            <v>Sieâu Thò Coop.Mart Ñaàm Sen - Q.11</v>
          </cell>
        </row>
        <row r="59">
          <cell r="A59" t="str">
            <v>Thöông Xaù Tax - Nguyeãn Hueä, Q.I</v>
          </cell>
        </row>
        <row r="60">
          <cell r="A60" t="str">
            <v>Tieäm Baùnh Taân Laäp Thaønh - Ang Giang</v>
          </cell>
        </row>
        <row r="62">
          <cell r="A62" t="str">
            <v>Cty TNHH TM - SX - DV Nhöïa Taân Hieäp Höng - Q,11</v>
          </cell>
        </row>
        <row r="63">
          <cell r="A63" t="str">
            <v>CTY TNHH SX Nhöïa Trieäu Dö Boån - Q.Btaân</v>
          </cell>
        </row>
        <row r="64">
          <cell r="A64" t="str">
            <v>CTY TNHH QC Vaø Tieáp Thò Vieät G.A.T.T - Q.3</v>
          </cell>
        </row>
        <row r="65">
          <cell r="A65" t="str">
            <v>CTY TNHH TM Ñaïi Hoaøng Nguyeân</v>
          </cell>
          <cell r="B65" t="str">
            <v>254 Nguyeãn Vaên Ñaäu, P.11 - Q. Bthaïnh</v>
          </cell>
          <cell r="C65" t="str">
            <v>0303735123</v>
          </cell>
        </row>
        <row r="66">
          <cell r="A66" t="str">
            <v>CT TNHH Vieân Thaønh - Q.I</v>
          </cell>
        </row>
        <row r="67">
          <cell r="A67" t="str">
            <v>CTY TNHH SX - TM TBM Minh Phaùt</v>
          </cell>
        </row>
        <row r="68">
          <cell r="A68" t="str">
            <v>DNTN LIEÂN - THAØNH , Q. Bình Taân</v>
          </cell>
        </row>
        <row r="69">
          <cell r="A69" t="str">
            <v>Cô Sôû Bao Bì Hieäp Höng - Q. Taân Phuù</v>
          </cell>
        </row>
        <row r="70">
          <cell r="A70" t="str">
            <v>Cô Sôû Töôøng Hoàng - Q.8</v>
          </cell>
        </row>
        <row r="71">
          <cell r="A71" t="str">
            <v>Cô Sôû Hoaøng - Myõ , Q.8</v>
          </cell>
        </row>
        <row r="72">
          <cell r="A72" t="str">
            <v>Traàn Moäc Cuù - P.14 , Q.5</v>
          </cell>
        </row>
        <row r="73">
          <cell r="A73" t="str">
            <v>Cty CP Giaøy Vieät -Q.3</v>
          </cell>
        </row>
        <row r="74">
          <cell r="A74" t="str">
            <v>Phaân Vieän Cô Ñieän NN Vaø Coâng Ngheä Sau Thu Hoaïch- Q.4</v>
          </cell>
        </row>
        <row r="75">
          <cell r="A75" t="str">
            <v>Huyû hoaù ñôn</v>
          </cell>
        </row>
        <row r="76">
          <cell r="A76" t="str">
            <v>Cty TNHH Lieân Hieäp Thaønh -Q.6</v>
          </cell>
        </row>
        <row r="77">
          <cell r="A77" t="str">
            <v>Cty TNHH Trung Minh Thaønh - Q. PN</v>
          </cell>
        </row>
        <row r="78">
          <cell r="A78" t="str">
            <v>Nhaø thuoác BV Chaán Thöông Chænh Hình - Q.5</v>
          </cell>
        </row>
        <row r="79">
          <cell r="A79" t="str">
            <v>Cty TNHH Vieät Thuaän-Bình Döông</v>
          </cell>
        </row>
        <row r="80">
          <cell r="A80" t="str">
            <v>Cty TNHH SX TM Chính Ñaït</v>
          </cell>
          <cell r="B80" t="str">
            <v xml:space="preserve"> 157,159,161,163 Uu6 Long -P 11,Q.8</v>
          </cell>
          <cell r="C80" t="str">
            <v>0302552141</v>
          </cell>
        </row>
        <row r="81">
          <cell r="A81" t="str">
            <v>Cty TNHH An Caùt Töôøng- Q. Goø Vaáp</v>
          </cell>
        </row>
        <row r="82">
          <cell r="A82" t="str">
            <v>DNTN Nhaø Haøng Di Böûu-Q.I</v>
          </cell>
        </row>
        <row r="83">
          <cell r="A83" t="str">
            <v>Cty VLXD vaø XL TM (BMC)-Q.1</v>
          </cell>
        </row>
        <row r="84">
          <cell r="A84" t="str">
            <v>Caâu laïc boä Tin Voõ-Q.5</v>
          </cell>
        </row>
        <row r="85">
          <cell r="A85" t="str">
            <v>Cty TNHH Thaùi Caåm Tuù-Q.Taân Phuù</v>
          </cell>
        </row>
        <row r="86">
          <cell r="A86" t="str">
            <v>CN Cty TNHH  Lan Chi -Q.1</v>
          </cell>
        </row>
        <row r="87">
          <cell r="A87" t="str">
            <v>CN TM XNK Vónh Höng- Thò traán Vónh Höng</v>
          </cell>
        </row>
        <row r="88">
          <cell r="A88" t="str">
            <v>Sieâu thò Thuaän Thanh-Phuù Yeân</v>
          </cell>
        </row>
        <row r="89">
          <cell r="A89" t="str">
            <v>DNTN Huøng Thieân - Ñaø Laït</v>
          </cell>
        </row>
        <row r="90">
          <cell r="A90" t="str">
            <v>Cty TNHH SX TM Chinh Phaùt-Q.8</v>
          </cell>
        </row>
        <row r="91">
          <cell r="A91" t="str">
            <v>Cty TNHH Toaøn Ñaïi Höng-Q.11</v>
          </cell>
        </row>
        <row r="92">
          <cell r="A92" t="str">
            <v>Cty Baùch Hoaù ñieän maùy-Q.5</v>
          </cell>
        </row>
        <row r="93">
          <cell r="A93" t="str">
            <v>Cty TNHH Nhöïa Duy Taân -Q.Bình Taân</v>
          </cell>
        </row>
        <row r="94">
          <cell r="A94" t="str">
            <v>Phaïm Ngoïc Hieàn-Q.6</v>
          </cell>
        </row>
        <row r="95">
          <cell r="A95" t="str">
            <v>Cty TNHH Vieân Thaønh -Q.1</v>
          </cell>
        </row>
        <row r="96">
          <cell r="A96" t="str">
            <v>Cô sôû Hoàng Phaùt-Q.Taân Phuù</v>
          </cell>
        </row>
        <row r="97">
          <cell r="A97" t="str">
            <v>Cty TNHH Vaïn Thònh Phaùt -Q.5</v>
          </cell>
        </row>
        <row r="98">
          <cell r="A98" t="str">
            <v>Côm Nieâu Saøi Goøn-Q.3</v>
          </cell>
        </row>
        <row r="99">
          <cell r="A99" t="str">
            <v>Khaùch vaõng lai</v>
          </cell>
        </row>
        <row r="100">
          <cell r="A100" t="str">
            <v>Cty TNHH Baùnh ngoït Love Bread , Q,1</v>
          </cell>
        </row>
        <row r="101">
          <cell r="A101" t="str">
            <v>Cuïc thueá nhaø nöôùc</v>
          </cell>
          <cell r="B101" t="str">
            <v>Nguyeãn Thò Minh Khai - Q.1</v>
          </cell>
        </row>
        <row r="102">
          <cell r="A102" t="str">
            <v>Cuïc thueá Q 6</v>
          </cell>
          <cell r="B102" t="str">
            <v>F3A -Q.6</v>
          </cell>
        </row>
        <row r="103">
          <cell r="A103" t="str">
            <v>Cty CP Thöïc Phaåm Kinh Ñoâ Saøi Goøn</v>
          </cell>
          <cell r="B103" t="str">
            <v>447/18 Huøng Vöông - Q.5</v>
          </cell>
          <cell r="C103" t="str">
            <v>0303226831</v>
          </cell>
        </row>
        <row r="104">
          <cell r="A104" t="str">
            <v>Cty TNHH Baønh Ngoït Love Bread</v>
          </cell>
          <cell r="B104" t="str">
            <v>A36 Bis Nguyeãn Traõi - Q.1</v>
          </cell>
          <cell r="C104" t="str">
            <v>0303390479</v>
          </cell>
        </row>
      </sheetData>
      <sheetData sheetId="1" refreshError="1">
        <row r="4">
          <cell r="A4">
            <v>111</v>
          </cell>
        </row>
        <row r="5">
          <cell r="A5">
            <v>112</v>
          </cell>
        </row>
        <row r="6">
          <cell r="A6">
            <v>131</v>
          </cell>
        </row>
        <row r="7">
          <cell r="A7">
            <v>133</v>
          </cell>
        </row>
        <row r="8">
          <cell r="A8">
            <v>141</v>
          </cell>
        </row>
        <row r="9">
          <cell r="A9">
            <v>142</v>
          </cell>
        </row>
        <row r="10">
          <cell r="A10">
            <v>152</v>
          </cell>
        </row>
        <row r="11">
          <cell r="A11">
            <v>153</v>
          </cell>
        </row>
        <row r="12">
          <cell r="A12">
            <v>154</v>
          </cell>
        </row>
        <row r="13">
          <cell r="A13">
            <v>155</v>
          </cell>
        </row>
        <row r="14">
          <cell r="A14">
            <v>156</v>
          </cell>
        </row>
        <row r="15">
          <cell r="A15">
            <v>211</v>
          </cell>
        </row>
        <row r="16">
          <cell r="A16">
            <v>214</v>
          </cell>
        </row>
        <row r="17">
          <cell r="A17">
            <v>311</v>
          </cell>
        </row>
        <row r="18">
          <cell r="A18">
            <v>331</v>
          </cell>
        </row>
        <row r="19">
          <cell r="A19">
            <v>3331</v>
          </cell>
        </row>
        <row r="20">
          <cell r="A20">
            <v>3334</v>
          </cell>
        </row>
        <row r="21">
          <cell r="A21">
            <v>3338</v>
          </cell>
        </row>
        <row r="22">
          <cell r="A22">
            <v>334</v>
          </cell>
        </row>
        <row r="23">
          <cell r="A23">
            <v>3383</v>
          </cell>
        </row>
        <row r="24">
          <cell r="A24">
            <v>3384</v>
          </cell>
        </row>
        <row r="25">
          <cell r="A25">
            <v>3388</v>
          </cell>
        </row>
        <row r="26">
          <cell r="A26">
            <v>411</v>
          </cell>
        </row>
        <row r="27">
          <cell r="A27">
            <v>421</v>
          </cell>
        </row>
        <row r="28">
          <cell r="A28">
            <v>511</v>
          </cell>
        </row>
        <row r="29">
          <cell r="A29">
            <v>515</v>
          </cell>
        </row>
        <row r="30">
          <cell r="A30">
            <v>621</v>
          </cell>
        </row>
        <row r="31">
          <cell r="A31">
            <v>622</v>
          </cell>
        </row>
        <row r="32">
          <cell r="A32">
            <v>627</v>
          </cell>
        </row>
        <row r="33">
          <cell r="A33">
            <v>632</v>
          </cell>
        </row>
        <row r="34">
          <cell r="A34">
            <v>635</v>
          </cell>
        </row>
        <row r="35">
          <cell r="A35">
            <v>641</v>
          </cell>
        </row>
        <row r="36">
          <cell r="A36">
            <v>642</v>
          </cell>
        </row>
        <row r="37">
          <cell r="A37">
            <v>911</v>
          </cell>
        </row>
        <row r="38">
          <cell r="A38">
            <v>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Dinh Muc VT"/>
      <sheetName val="Tien Luong"/>
      <sheetName val="Tke"/>
      <sheetName val="DG"/>
      <sheetName val="TTBACHUC"/>
      <sheetName val="CHITIET VL-NC-TT -1p"/>
      <sheetName val="CHITIET VL-NC-TT-3p"/>
    </sheetNames>
    <sheetDataSet>
      <sheetData sheetId="0"/>
      <sheetData sheetId="1"/>
      <sheetData sheetId="2">
        <row r="110">
          <cell r="Y110">
            <v>0</v>
          </cell>
        </row>
      </sheetData>
      <sheetData sheetId="3"/>
      <sheetData sheetId="4">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ow r="426">
          <cell r="G426">
            <v>103996.70000000001</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TNHCHINH"/>
      <sheetName val="TDTKP (2)"/>
      <sheetName val="TONGKE3p"/>
      <sheetName val="CHITIET VL-NC-DDTT3PHA "/>
      <sheetName val="CHITIET VL-NC-TT1p"/>
      <sheetName val="Dinh Muc VT"/>
      <sheetName val="Tien Luong"/>
      <sheetName val="DANHMUC"/>
      <sheetName val="Carpet"/>
      <sheetName val="CHITIET VL-NC"/>
    </sheetNames>
    <sheetDataSet>
      <sheetData sheetId="0"/>
      <sheetData sheetId="1">
        <row r="38">
          <cell r="I38">
            <v>3796545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H"/>
      <sheetName val="C.Khau"/>
      <sheetName val="01"/>
      <sheetName val="02"/>
      <sheetName val="03"/>
      <sheetName val="00000000"/>
      <sheetName val="XL4Test5"/>
      <sheetName val="XL4Poppy"/>
    </sheetNames>
    <sheetDataSet>
      <sheetData sheetId="0" refreshError="1">
        <row r="4">
          <cell r="B4" t="str">
            <v>Saûn phaåm C.P</v>
          </cell>
        </row>
        <row r="5">
          <cell r="A5" t="str">
            <v>cmix</v>
          </cell>
          <cell r="B5" t="str">
            <v>C - MIX</v>
          </cell>
          <cell r="E5" t="str">
            <v>1Kg x 20 goùi/thuøng</v>
          </cell>
          <cell r="F5" t="str">
            <v>Goùi</v>
          </cell>
        </row>
        <row r="6">
          <cell r="A6" t="str">
            <v>olan</v>
          </cell>
          <cell r="B6" t="str">
            <v>OLAN</v>
          </cell>
          <cell r="E6" t="str">
            <v>500ml/bình x 12 bình/thuøng</v>
          </cell>
          <cell r="F6" t="str">
            <v>Bình</v>
          </cell>
        </row>
        <row r="7">
          <cell r="A7" t="str">
            <v>zymt</v>
          </cell>
          <cell r="B7" t="str">
            <v>ZYMETIN</v>
          </cell>
          <cell r="E7" t="str">
            <v>500g/goùi x 40 goùi/thuøng</v>
          </cell>
          <cell r="F7" t="str">
            <v>Goùi</v>
          </cell>
        </row>
        <row r="8">
          <cell r="A8" t="str">
            <v>supvs</v>
          </cell>
          <cell r="B8" t="str">
            <v>SUPER VS</v>
          </cell>
          <cell r="E8" t="str">
            <v>4lít/bình x4bình/thuøng</v>
          </cell>
          <cell r="F8" t="str">
            <v>Bình</v>
          </cell>
        </row>
        <row r="9">
          <cell r="A9" t="str">
            <v>supbik</v>
          </cell>
          <cell r="B9" t="str">
            <v>SUPER BIOTIC</v>
          </cell>
          <cell r="E9" t="str">
            <v>1Kg/goùi x20 goùi/thuøng</v>
          </cell>
          <cell r="F9" t="str">
            <v>Goùi  - khuyeán maõi</v>
          </cell>
        </row>
        <row r="10">
          <cell r="A10" t="str">
            <v>phfix</v>
          </cell>
          <cell r="B10" t="str">
            <v>pH FIXER</v>
          </cell>
          <cell r="E10" t="str">
            <v>2Kg/goùi x12 goùi/thuøng</v>
          </cell>
          <cell r="F10" t="str">
            <v>Goùi</v>
          </cell>
        </row>
        <row r="11">
          <cell r="A11" t="str">
            <v>phtes</v>
          </cell>
          <cell r="B11" t="str">
            <v>PH TEST KIT</v>
          </cell>
          <cell r="E11" t="str">
            <v>20boä/thuøng</v>
          </cell>
          <cell r="F11" t="str">
            <v>Boä</v>
          </cell>
        </row>
        <row r="12">
          <cell r="B12" t="str">
            <v>SP Laâm Thaùi Thuûy</v>
          </cell>
        </row>
        <row r="13">
          <cell r="A13" t="str">
            <v>chlorin</v>
          </cell>
          <cell r="B13" t="str">
            <v>Calcium Hypochlorite</v>
          </cell>
          <cell r="C13" t="str">
            <v>INDO</v>
          </cell>
          <cell r="E13" t="str">
            <v xml:space="preserve">15Kg/ Thuøng </v>
          </cell>
          <cell r="F13" t="str">
            <v>Kg</v>
          </cell>
        </row>
        <row r="14">
          <cell r="A14" t="str">
            <v>chlorinp</v>
          </cell>
          <cell r="B14" t="str">
            <v>Chlorine - Nphuï</v>
          </cell>
          <cell r="C14" t="str">
            <v>INDO</v>
          </cell>
          <cell r="E14" t="str">
            <v xml:space="preserve">15Kg/ Thuøng </v>
          </cell>
          <cell r="F14" t="str">
            <v>Kg</v>
          </cell>
        </row>
        <row r="15">
          <cell r="A15" t="str">
            <v>chlortqp</v>
          </cell>
          <cell r="B15" t="str">
            <v>Chlorine (TQ) Sopo- Nphuï</v>
          </cell>
          <cell r="C15" t="str">
            <v>Tquoác</v>
          </cell>
          <cell r="E15" t="str">
            <v xml:space="preserve">40Kg/ Thuøng </v>
          </cell>
          <cell r="F15" t="str">
            <v>Kg</v>
          </cell>
        </row>
        <row r="16">
          <cell r="A16" t="str">
            <v>chlorcheo</v>
          </cell>
          <cell r="B16" t="str">
            <v>Calcium Hypochlorite</v>
          </cell>
          <cell r="C16" t="str">
            <v xml:space="preserve">L/d Nhaät </v>
          </cell>
          <cell r="E16" t="str">
            <v xml:space="preserve">50Kg/Thuøng </v>
          </cell>
          <cell r="F16" t="str">
            <v>Kg</v>
          </cell>
        </row>
        <row r="17">
          <cell r="B17" t="str">
            <v>( Nhaûn caù heo )</v>
          </cell>
        </row>
        <row r="18">
          <cell r="A18" t="str">
            <v>chlor70</v>
          </cell>
          <cell r="B18" t="str">
            <v>Calcium Hypochlorite70%</v>
          </cell>
          <cell r="C18" t="str">
            <v>THAÙI</v>
          </cell>
          <cell r="E18" t="str">
            <v>40Kg/Thuøng</v>
          </cell>
          <cell r="F18" t="str">
            <v>Kg</v>
          </cell>
        </row>
        <row r="19">
          <cell r="B19" t="str">
            <v>HÖÕU TÍN</v>
          </cell>
        </row>
        <row r="20">
          <cell r="A20" t="str">
            <v>oxig</v>
          </cell>
          <cell r="B20" t="str">
            <v>Oxy giaø 50%</v>
          </cell>
          <cell r="C20" t="str">
            <v xml:space="preserve">Thaùi Lan </v>
          </cell>
          <cell r="E20" t="str">
            <v>30Kg/Can</v>
          </cell>
          <cell r="F20" t="str">
            <v>Can</v>
          </cell>
        </row>
        <row r="21">
          <cell r="A21" t="str">
            <v>cnl</v>
          </cell>
          <cell r="B21" t="str">
            <v>Acid Ascosbic (C-Nlieäu)</v>
          </cell>
          <cell r="E21" t="str">
            <v>25kg/thuøng</v>
          </cell>
          <cell r="F21" t="str">
            <v>Kg</v>
          </cell>
        </row>
        <row r="22">
          <cell r="A22" t="str">
            <v>ponl</v>
          </cell>
          <cell r="B22" t="str">
            <v>Pondplus</v>
          </cell>
          <cell r="F22" t="str">
            <v>goùi</v>
          </cell>
        </row>
        <row r="23">
          <cell r="B23" t="str">
            <v>MUA KHAÙC</v>
          </cell>
        </row>
        <row r="24">
          <cell r="A24" t="str">
            <v>bkc1</v>
          </cell>
          <cell r="B24" t="str">
            <v>BKC - 1lít</v>
          </cell>
          <cell r="E24" t="str">
            <v>12can/thuøng</v>
          </cell>
          <cell r="F24" t="str">
            <v>can</v>
          </cell>
        </row>
        <row r="25">
          <cell r="A25" t="str">
            <v>mkc4</v>
          </cell>
          <cell r="B25" t="str">
            <v>MKC - 4lít</v>
          </cell>
          <cell r="E25" t="str">
            <v>6can/thuøng</v>
          </cell>
          <cell r="F25" t="str">
            <v>can</v>
          </cell>
        </row>
        <row r="26">
          <cell r="A26" t="str">
            <v>bgcol</v>
          </cell>
          <cell r="B26" t="str">
            <v>BG Colan</v>
          </cell>
          <cell r="F26" t="str">
            <v>goùi</v>
          </cell>
        </row>
        <row r="27">
          <cell r="A27" t="str">
            <v>toxin5</v>
          </cell>
          <cell r="B27" t="str">
            <v>Toxin - 5lít</v>
          </cell>
          <cell r="E27" t="str">
            <v>6can/thuøng</v>
          </cell>
          <cell r="F27" t="str">
            <v>can</v>
          </cell>
        </row>
        <row r="28">
          <cell r="A28" t="str">
            <v>toxin20</v>
          </cell>
          <cell r="B28" t="str">
            <v>Toxin - 20lít</v>
          </cell>
          <cell r="E28" t="str">
            <v>20lít/can</v>
          </cell>
          <cell r="F28" t="str">
            <v>can</v>
          </cell>
        </row>
        <row r="29">
          <cell r="A29" t="str">
            <v>tdk</v>
          </cell>
          <cell r="B29" t="str">
            <v>TDK</v>
          </cell>
          <cell r="F29" t="str">
            <v>chai</v>
          </cell>
        </row>
        <row r="30">
          <cell r="A30" t="str">
            <v>na2so4</v>
          </cell>
          <cell r="B30" t="str">
            <v>Muoái Na2 SO4</v>
          </cell>
          <cell r="E30" t="str">
            <v>25kg/bao</v>
          </cell>
          <cell r="F30" t="str">
            <v>bao</v>
          </cell>
        </row>
        <row r="31">
          <cell r="A31" t="str">
            <v>testo2</v>
          </cell>
          <cell r="B31" t="str">
            <v>Test O2</v>
          </cell>
          <cell r="C31" t="str">
            <v>A.Xuaân</v>
          </cell>
          <cell r="F31" t="str">
            <v>Hoäp</v>
          </cell>
        </row>
        <row r="32">
          <cell r="A32" t="str">
            <v>edta</v>
          </cell>
          <cell r="B32" t="str">
            <v>Muoái EDTA</v>
          </cell>
          <cell r="C32" t="str">
            <v>A.Xuaân</v>
          </cell>
          <cell r="E32" t="str">
            <v>25kg/bao</v>
          </cell>
          <cell r="F32" t="str">
            <v>bao</v>
          </cell>
        </row>
        <row r="33">
          <cell r="A33" t="str">
            <v>nc</v>
          </cell>
          <cell r="B33" t="str">
            <v>NC</v>
          </cell>
          <cell r="C33" t="str">
            <v>A.Xuaân</v>
          </cell>
          <cell r="E33" t="str">
            <v>500g/goùi 24goùi</v>
          </cell>
          <cell r="F33" t="str">
            <v>goùi</v>
          </cell>
        </row>
        <row r="34">
          <cell r="A34" t="str">
            <v>zeca</v>
          </cell>
          <cell r="B34" t="str">
            <v>ZECA</v>
          </cell>
          <cell r="C34" t="str">
            <v>Tuu Ngoc</v>
          </cell>
          <cell r="E34" t="str">
            <v>15kg</v>
          </cell>
          <cell r="F34" t="str">
            <v>xoâ</v>
          </cell>
        </row>
        <row r="35">
          <cell r="A35" t="str">
            <v>Ctat</v>
          </cell>
          <cell r="B35" t="str">
            <v>C TAÏT</v>
          </cell>
          <cell r="C35" t="str">
            <v>Tuu Ngoc</v>
          </cell>
          <cell r="F35" t="str">
            <v>xoâ</v>
          </cell>
        </row>
        <row r="36">
          <cell r="A36" t="str">
            <v>Testnh3</v>
          </cell>
          <cell r="B36" t="str">
            <v>TEST NH3</v>
          </cell>
          <cell r="F36" t="str">
            <v>Hoäp</v>
          </cell>
        </row>
        <row r="37">
          <cell r="A37" t="str">
            <v>Biob</v>
          </cell>
          <cell r="B37" t="str">
            <v>Bio Bac A</v>
          </cell>
          <cell r="C37" t="str">
            <v>O.P.S</v>
          </cell>
          <cell r="E37" t="str">
            <v>24can/thuøng</v>
          </cell>
          <cell r="F37" t="str">
            <v>can</v>
          </cell>
        </row>
        <row r="38">
          <cell r="A38" t="str">
            <v>Biobt</v>
          </cell>
          <cell r="B38" t="str">
            <v>Bio Bac A</v>
          </cell>
          <cell r="C38" t="str">
            <v>O.P.S</v>
          </cell>
          <cell r="E38" t="str">
            <v>24can/thuøng</v>
          </cell>
          <cell r="F38" t="str">
            <v>can</v>
          </cell>
        </row>
        <row r="39">
          <cell r="A39" t="str">
            <v>Biobk</v>
          </cell>
          <cell r="B39" t="str">
            <v>Bio Bac A</v>
          </cell>
          <cell r="C39" t="str">
            <v>O.P.S</v>
          </cell>
          <cell r="E39" t="str">
            <v>24can/thuøng</v>
          </cell>
          <cell r="F39" t="str">
            <v>can - khuyeán maõi</v>
          </cell>
        </row>
        <row r="40">
          <cell r="A40" t="str">
            <v>Biobm</v>
          </cell>
          <cell r="B40" t="str">
            <v>Bio Bac M</v>
          </cell>
          <cell r="C40" t="str">
            <v>O.P.S</v>
          </cell>
          <cell r="E40" t="str">
            <v>24can/thuøng</v>
          </cell>
          <cell r="F40" t="str">
            <v>can</v>
          </cell>
        </row>
        <row r="41">
          <cell r="A41" t="str">
            <v>thachc</v>
          </cell>
          <cell r="B41" t="str">
            <v>Thaïch Cao</v>
          </cell>
          <cell r="C41" t="str">
            <v>T.Phaùt</v>
          </cell>
          <cell r="F41" t="str">
            <v>bao</v>
          </cell>
        </row>
        <row r="42">
          <cell r="A42" t="str">
            <v>thiosf</v>
          </cell>
          <cell r="B42" t="str">
            <v>Thio Sufate</v>
          </cell>
          <cell r="C42" t="str">
            <v>T.Phaùt</v>
          </cell>
          <cell r="E42" t="str">
            <v>25kg</v>
          </cell>
          <cell r="F42" t="str">
            <v>bao</v>
          </cell>
        </row>
        <row r="43">
          <cell r="A43" t="str">
            <v>thiosfx</v>
          </cell>
          <cell r="B43" t="str">
            <v>Thio Sufate (a.Xuaân)</v>
          </cell>
          <cell r="C43" t="str">
            <v>T.Phaùt</v>
          </cell>
          <cell r="E43" t="str">
            <v>25kg</v>
          </cell>
          <cell r="F43" t="str">
            <v>bao</v>
          </cell>
        </row>
        <row r="44">
          <cell r="A44" t="str">
            <v>sod</v>
          </cell>
          <cell r="B44" t="str">
            <v>SoDa</v>
          </cell>
          <cell r="C44" t="str">
            <v>T.Phaùt</v>
          </cell>
          <cell r="E44" t="str">
            <v>40kg</v>
          </cell>
          <cell r="F44" t="str">
            <v>bao</v>
          </cell>
        </row>
        <row r="45">
          <cell r="A45" t="str">
            <v>sodx</v>
          </cell>
          <cell r="B45" t="str">
            <v>SoDa (a.xuaân)</v>
          </cell>
          <cell r="C45" t="str">
            <v>T.Phaùt</v>
          </cell>
          <cell r="E45" t="str">
            <v>40kg</v>
          </cell>
          <cell r="F45" t="str">
            <v>bao</v>
          </cell>
        </row>
        <row r="46">
          <cell r="A46" t="str">
            <v>tim</v>
          </cell>
          <cell r="B46" t="str">
            <v>KMnO4  (thuoác tím)</v>
          </cell>
          <cell r="C46" t="str">
            <v>T.Phaùt</v>
          </cell>
          <cell r="E46" t="str">
            <v>50kg</v>
          </cell>
          <cell r="F46" t="str">
            <v>thuøng</v>
          </cell>
        </row>
        <row r="47">
          <cell r="B47" t="str">
            <v xml:space="preserve">ÑAËÊNG PHÖÔÙC </v>
          </cell>
        </row>
        <row r="48">
          <cell r="A48" t="str">
            <v>zeohdp</v>
          </cell>
          <cell r="B48" t="str">
            <v>Zeolite haït loaïi 1</v>
          </cell>
          <cell r="C48" t="str">
            <v>Pleiku - gialai</v>
          </cell>
          <cell r="E48" t="str">
            <v>20Kg/Bao</v>
          </cell>
          <cell r="F48" t="str">
            <v>Bao</v>
          </cell>
        </row>
        <row r="49">
          <cell r="A49" t="str">
            <v>daibdp</v>
          </cell>
          <cell r="B49" t="str">
            <v>Daimetin boät</v>
          </cell>
          <cell r="C49" t="str">
            <v>Pleiku - gialai</v>
          </cell>
          <cell r="E49" t="str">
            <v>20Kg/Bao</v>
          </cell>
          <cell r="F49" t="str">
            <v>Bao</v>
          </cell>
        </row>
        <row r="50">
          <cell r="A50" t="str">
            <v>dobdp</v>
          </cell>
          <cell r="B50" t="str">
            <v>Dolomite boät</v>
          </cell>
          <cell r="C50" t="str">
            <v>Pleiku - gialai</v>
          </cell>
          <cell r="E50" t="str">
            <v>20Kg/Bao</v>
          </cell>
          <cell r="F50" t="str">
            <v>Bao</v>
          </cell>
        </row>
        <row r="51">
          <cell r="B51" t="str">
            <v>XN BÌNH MINH QK3</v>
          </cell>
        </row>
        <row r="52">
          <cell r="A52" t="str">
            <v>canximm</v>
          </cell>
          <cell r="B52" t="str">
            <v>Canxi max  ( Mòn ) ñoû</v>
          </cell>
          <cell r="C52" t="str">
            <v xml:space="preserve"> Haø Nam</v>
          </cell>
          <cell r="E52" t="str">
            <v>25Kg/Bao</v>
          </cell>
          <cell r="F52" t="str">
            <v>bao</v>
          </cell>
        </row>
        <row r="53">
          <cell r="A53" t="str">
            <v>canximt</v>
          </cell>
          <cell r="B53" t="str">
            <v>Canxi max  ( Thoâ )</v>
          </cell>
          <cell r="C53" t="str">
            <v xml:space="preserve"> Haø Nam</v>
          </cell>
          <cell r="E53" t="str">
            <v>25Kg/Bao</v>
          </cell>
          <cell r="F53" t="str">
            <v>bao</v>
          </cell>
        </row>
        <row r="54">
          <cell r="A54" t="str">
            <v>voicax</v>
          </cell>
          <cell r="B54" t="str">
            <v>Voâi CaCO3 ( Xanh )</v>
          </cell>
          <cell r="C54" t="str">
            <v xml:space="preserve"> Haø Nam</v>
          </cell>
          <cell r="E54" t="str">
            <v>25Kg/Bao</v>
          </cell>
          <cell r="F54" t="str">
            <v>Bao</v>
          </cell>
        </row>
        <row r="55">
          <cell r="A55" t="str">
            <v>supcah</v>
          </cell>
          <cell r="B55" t="str">
            <v>Super Canxi  ( Hoàng)</v>
          </cell>
          <cell r="C55" t="str">
            <v xml:space="preserve"> Haø Nam</v>
          </cell>
          <cell r="E55" t="str">
            <v>25Kg/Bao</v>
          </cell>
          <cell r="F55" t="str">
            <v>Bao</v>
          </cell>
        </row>
        <row r="57">
          <cell r="B57" t="str">
            <v>ÑAÁT VIEÄT</v>
          </cell>
        </row>
        <row r="58">
          <cell r="A58" t="str">
            <v>aquad</v>
          </cell>
          <cell r="B58" t="str">
            <v>AQUADINE 65</v>
          </cell>
          <cell r="C58" t="str">
            <v xml:space="preserve">Thaùi Lan </v>
          </cell>
          <cell r="D58">
            <v>39451</v>
          </cell>
          <cell r="E58" t="str">
            <v>500ml/hoäp- 24hoäp/T</v>
          </cell>
          <cell r="F58" t="str">
            <v>Chai</v>
          </cell>
        </row>
        <row r="59">
          <cell r="A59" t="str">
            <v>aquadp</v>
          </cell>
          <cell r="B59" t="str">
            <v>AQUADINE 65-Nphuï</v>
          </cell>
          <cell r="C59" t="str">
            <v xml:space="preserve">Thaùi Lan </v>
          </cell>
          <cell r="E59" t="str">
            <v>500ml/hoäp- 24hoäp/T</v>
          </cell>
          <cell r="F59" t="str">
            <v>Chai</v>
          </cell>
        </row>
        <row r="60">
          <cell r="A60" t="str">
            <v>aquadk</v>
          </cell>
          <cell r="B60" t="str">
            <v>AQUADINE 65 -kmaõi</v>
          </cell>
          <cell r="C60" t="str">
            <v xml:space="preserve">Thaùi Lan </v>
          </cell>
          <cell r="E60" t="str">
            <v>500ml/hoäp- 24hoäp/T</v>
          </cell>
          <cell r="F60" t="str">
            <v>Chai - k.maõi</v>
          </cell>
        </row>
        <row r="61">
          <cell r="A61" t="str">
            <v>prer</v>
          </cell>
          <cell r="B61" t="str">
            <v>PRERINE</v>
          </cell>
          <cell r="C61" t="str">
            <v xml:space="preserve">Thaùi Lan </v>
          </cell>
          <cell r="E61" t="str">
            <v>100cc/chai - 24chai/T</v>
          </cell>
          <cell r="F61" t="str">
            <v>Chai</v>
          </cell>
        </row>
        <row r="62">
          <cell r="A62" t="str">
            <v>prer4</v>
          </cell>
          <cell r="B62" t="str">
            <v>PRERINE</v>
          </cell>
          <cell r="C62" t="str">
            <v xml:space="preserve">Thaùi Lan </v>
          </cell>
          <cell r="E62" t="str">
            <v>400cc/chai - 24chai/T</v>
          </cell>
          <cell r="F62" t="str">
            <v>Chai</v>
          </cell>
        </row>
        <row r="63">
          <cell r="A63" t="str">
            <v>prer4p</v>
          </cell>
          <cell r="B63" t="str">
            <v>PRERINE-Nphuï</v>
          </cell>
          <cell r="C63" t="str">
            <v xml:space="preserve">Thaùi Lan </v>
          </cell>
          <cell r="E63" t="str">
            <v>400cc/chai - 24chai/T</v>
          </cell>
          <cell r="F63" t="str">
            <v>Chai</v>
          </cell>
        </row>
        <row r="64">
          <cell r="A64" t="str">
            <v>prer4k</v>
          </cell>
          <cell r="B64" t="str">
            <v>PRERINE-Kmaõi</v>
          </cell>
          <cell r="C64" t="str">
            <v xml:space="preserve">Thaùi Lan </v>
          </cell>
          <cell r="E64" t="str">
            <v>400cc/chai - 24chai/T</v>
          </cell>
          <cell r="F64" t="str">
            <v>Chai - k.maõi</v>
          </cell>
        </row>
        <row r="65">
          <cell r="A65" t="str">
            <v>glutr</v>
          </cell>
          <cell r="B65" t="str">
            <v>GLUTARAL</v>
          </cell>
          <cell r="C65" t="str">
            <v xml:space="preserve">Thaùi Lan </v>
          </cell>
          <cell r="E65" t="str">
            <v>1lít/chai - 20chai/T</v>
          </cell>
          <cell r="F65" t="str">
            <v>Chai</v>
          </cell>
        </row>
        <row r="66">
          <cell r="A66" t="str">
            <v>forz</v>
          </cell>
          <cell r="B66" t="str">
            <v>FORENZA</v>
          </cell>
          <cell r="C66" t="str">
            <v xml:space="preserve">Thaùi Lan </v>
          </cell>
          <cell r="D66">
            <v>39401</v>
          </cell>
          <cell r="E66" t="str">
            <v>500ml/lon- 12lon/T</v>
          </cell>
          <cell r="F66" t="str">
            <v>Lon</v>
          </cell>
        </row>
        <row r="67">
          <cell r="A67" t="str">
            <v>forzk</v>
          </cell>
          <cell r="B67" t="str">
            <v>FORENZA</v>
          </cell>
          <cell r="C67" t="str">
            <v xml:space="preserve">Thaùi Lan </v>
          </cell>
          <cell r="E67" t="str">
            <v>500ml/lon- 12lon/T</v>
          </cell>
          <cell r="F67" t="str">
            <v>Lon -   K/Maõi</v>
          </cell>
        </row>
        <row r="68">
          <cell r="A68" t="str">
            <v>forzp</v>
          </cell>
          <cell r="B68" t="str">
            <v>FORENZA (N.Phuï)</v>
          </cell>
          <cell r="C68" t="str">
            <v xml:space="preserve">Thaùi Lan </v>
          </cell>
          <cell r="E68" t="str">
            <v>500ml/lon- 12lon/T</v>
          </cell>
          <cell r="F68" t="str">
            <v>Lon</v>
          </cell>
        </row>
        <row r="69">
          <cell r="A69" t="str">
            <v>biocp</v>
          </cell>
          <cell r="B69" t="str">
            <v>BIO CHIP (N.phuï)</v>
          </cell>
          <cell r="C69" t="str">
            <v xml:space="preserve">Thaùi Lan </v>
          </cell>
          <cell r="E69" t="str">
            <v>1Kg/Bao - 20bao/T</v>
          </cell>
          <cell r="F69" t="str">
            <v>Bao</v>
          </cell>
        </row>
        <row r="70">
          <cell r="A70" t="str">
            <v>biock</v>
          </cell>
          <cell r="B70" t="str">
            <v xml:space="preserve">BIO CHIP </v>
          </cell>
          <cell r="C70" t="str">
            <v xml:space="preserve">Thaùi Lan </v>
          </cell>
          <cell r="E70" t="str">
            <v>1Kg/Bao - 20bao/T</v>
          </cell>
          <cell r="F70" t="str">
            <v>bao - k.maõi</v>
          </cell>
        </row>
        <row r="71">
          <cell r="A71" t="str">
            <v>montrsk</v>
          </cell>
          <cell r="B71" t="str">
            <v>MONTERO S</v>
          </cell>
          <cell r="C71" t="str">
            <v xml:space="preserve">Thaùi Lan </v>
          </cell>
          <cell r="E71" t="str">
            <v>500g/lon - 12lon/T</v>
          </cell>
          <cell r="F71" t="str">
            <v>Lon -   K/Maõi</v>
          </cell>
        </row>
        <row r="72">
          <cell r="A72" t="str">
            <v>montrsp</v>
          </cell>
          <cell r="B72" t="str">
            <v>MONTERO S (Nphuï)</v>
          </cell>
          <cell r="C72" t="str">
            <v xml:space="preserve">Thaùi Lan </v>
          </cell>
          <cell r="E72" t="str">
            <v>500g/lon - 12lon/T</v>
          </cell>
          <cell r="F72" t="str">
            <v>Lon</v>
          </cell>
        </row>
        <row r="73">
          <cell r="A73" t="str">
            <v>montrp</v>
          </cell>
          <cell r="B73" t="str">
            <v>MONTERO (Nphuï)</v>
          </cell>
          <cell r="C73" t="str">
            <v xml:space="preserve">Thaùi Lan </v>
          </cell>
          <cell r="E73" t="str">
            <v>500g/lon - 12lon/T</v>
          </cell>
          <cell r="F73" t="str">
            <v>Lon</v>
          </cell>
        </row>
        <row r="74">
          <cell r="A74" t="str">
            <v>Supmtrp</v>
          </cell>
          <cell r="B74" t="str">
            <v>Super Montero (Nphuï)</v>
          </cell>
          <cell r="E74" t="str">
            <v>1Kg/lon - 12lon/T</v>
          </cell>
          <cell r="F74" t="str">
            <v>lon</v>
          </cell>
        </row>
        <row r="75">
          <cell r="A75" t="str">
            <v>Supmtrk</v>
          </cell>
          <cell r="B75" t="str">
            <v xml:space="preserve">Super Montero </v>
          </cell>
          <cell r="E75" t="str">
            <v>1Kg/lon - 12lon/T</v>
          </cell>
          <cell r="F75" t="str">
            <v>Lon -   K/Maõi</v>
          </cell>
        </row>
        <row r="76">
          <cell r="A76" t="str">
            <v>proz</v>
          </cell>
          <cell r="B76" t="str">
            <v>PRO ZYME</v>
          </cell>
          <cell r="C76" t="str">
            <v xml:space="preserve">Thaùi Lan </v>
          </cell>
          <cell r="D76">
            <v>39457</v>
          </cell>
          <cell r="E76" t="str">
            <v>500g/lon - 12lon/T</v>
          </cell>
          <cell r="F76" t="str">
            <v>Lon</v>
          </cell>
        </row>
        <row r="77">
          <cell r="A77" t="str">
            <v>prozk</v>
          </cell>
          <cell r="B77" t="str">
            <v>PRO ZYME</v>
          </cell>
          <cell r="C77" t="str">
            <v xml:space="preserve">Thaùi Lan </v>
          </cell>
          <cell r="D77">
            <v>39458</v>
          </cell>
          <cell r="E77" t="str">
            <v>500g/lon - 12lon/T</v>
          </cell>
          <cell r="F77" t="str">
            <v>Lon -   K/Maõi</v>
          </cell>
        </row>
        <row r="78">
          <cell r="A78" t="str">
            <v>prozp</v>
          </cell>
          <cell r="B78" t="str">
            <v>PRO ZYME (N.phuï)</v>
          </cell>
          <cell r="C78" t="str">
            <v xml:space="preserve">Thaùi Lan </v>
          </cell>
          <cell r="E78" t="str">
            <v>500g/lon - 12lon/T</v>
          </cell>
          <cell r="F78" t="str">
            <v>Lon</v>
          </cell>
        </row>
        <row r="79">
          <cell r="A79" t="str">
            <v>aquat</v>
          </cell>
          <cell r="B79" t="str">
            <v>AQUA TRAX</v>
          </cell>
          <cell r="C79" t="str">
            <v xml:space="preserve">Thaùi Lan </v>
          </cell>
          <cell r="E79" t="str">
            <v>1Kg/lon - 12lon/T</v>
          </cell>
          <cell r="F79" t="str">
            <v>Lon</v>
          </cell>
        </row>
        <row r="80">
          <cell r="A80" t="str">
            <v>aquatk</v>
          </cell>
          <cell r="B80" t="str">
            <v>AQUA TRAX</v>
          </cell>
          <cell r="C80" t="str">
            <v xml:space="preserve">Thaùi Lan </v>
          </cell>
          <cell r="E80" t="str">
            <v>1Kg/lon - 12lon/T</v>
          </cell>
          <cell r="F80" t="str">
            <v>Lon -   K/Maõi</v>
          </cell>
        </row>
        <row r="81">
          <cell r="A81" t="str">
            <v>aquatp</v>
          </cell>
          <cell r="B81" t="str">
            <v>AQUA TRAX (Nphuï)</v>
          </cell>
          <cell r="C81" t="str">
            <v xml:space="preserve">Thaùi Lan </v>
          </cell>
          <cell r="E81" t="str">
            <v>1Kg/lon - 12lon/T</v>
          </cell>
          <cell r="F81" t="str">
            <v>Lon</v>
          </cell>
        </row>
        <row r="82">
          <cell r="A82" t="str">
            <v>aquaz244</v>
          </cell>
          <cell r="B82" t="str">
            <v>AQUAZYME 244</v>
          </cell>
          <cell r="C82" t="str">
            <v xml:space="preserve">Thaùi Lan </v>
          </cell>
          <cell r="E82" t="str">
            <v>500g/bao- 20bao/T</v>
          </cell>
          <cell r="F82" t="str">
            <v>bao</v>
          </cell>
        </row>
        <row r="83">
          <cell r="A83" t="str">
            <v>aquam251</v>
          </cell>
          <cell r="B83" t="str">
            <v>AQUAMIX 251</v>
          </cell>
          <cell r="C83" t="str">
            <v xml:space="preserve">Thaùi Lan </v>
          </cell>
          <cell r="D83">
            <v>38886</v>
          </cell>
          <cell r="E83" t="str">
            <v>500g/lon- 12lon/T</v>
          </cell>
          <cell r="F83" t="str">
            <v>Lon</v>
          </cell>
        </row>
        <row r="84">
          <cell r="A84" t="str">
            <v>aquam251p</v>
          </cell>
          <cell r="B84" t="str">
            <v>AQUAMIX 251(Nphuï)</v>
          </cell>
          <cell r="C84" t="str">
            <v xml:space="preserve">Thaùi Lan </v>
          </cell>
          <cell r="D84">
            <v>38886</v>
          </cell>
          <cell r="E84" t="str">
            <v>500g/lon- 12lon/T</v>
          </cell>
          <cell r="F84" t="str">
            <v>Lon</v>
          </cell>
        </row>
        <row r="85">
          <cell r="A85" t="str">
            <v>aquamk</v>
          </cell>
          <cell r="B85" t="str">
            <v>AQUAMIX 251 S</v>
          </cell>
          <cell r="C85" t="str">
            <v xml:space="preserve">Thaùi Lan </v>
          </cell>
          <cell r="E85" t="str">
            <v>250g/lon- 12lon/T</v>
          </cell>
          <cell r="F85" t="str">
            <v>Lon -   K/Maõi</v>
          </cell>
        </row>
        <row r="86">
          <cell r="A86" t="str">
            <v>aquamp</v>
          </cell>
          <cell r="B86" t="str">
            <v>AQUAMIX 251S (N.phuï)</v>
          </cell>
          <cell r="C86" t="str">
            <v xml:space="preserve">Thaùi Lan </v>
          </cell>
          <cell r="E86" t="str">
            <v>250g/lon- 12lon/T</v>
          </cell>
          <cell r="F86" t="str">
            <v>Lon</v>
          </cell>
        </row>
        <row r="87">
          <cell r="A87" t="str">
            <v>aquam</v>
          </cell>
          <cell r="B87" t="str">
            <v xml:space="preserve">AQUAMIX 251S </v>
          </cell>
          <cell r="C87" t="str">
            <v xml:space="preserve">Thaùi Lan </v>
          </cell>
          <cell r="E87" t="str">
            <v>250g/lon- 12lon/T</v>
          </cell>
          <cell r="F87" t="str">
            <v>Lon</v>
          </cell>
        </row>
        <row r="88">
          <cell r="A88" t="str">
            <v>escd</v>
          </cell>
          <cell r="B88" t="str">
            <v>ESCADA</v>
          </cell>
          <cell r="C88" t="str">
            <v xml:space="preserve">Thaùi Lan </v>
          </cell>
          <cell r="D88">
            <v>39496</v>
          </cell>
          <cell r="E88" t="str">
            <v>454g/lon - 12lon/T</v>
          </cell>
          <cell r="F88" t="str">
            <v>Lon</v>
          </cell>
        </row>
        <row r="89">
          <cell r="A89" t="str">
            <v>escdp</v>
          </cell>
          <cell r="B89" t="str">
            <v>ESCADA -(N.phuï)</v>
          </cell>
          <cell r="C89" t="str">
            <v xml:space="preserve">Thaùi Lan </v>
          </cell>
          <cell r="E89" t="str">
            <v>454g/lon - 12lon/T</v>
          </cell>
          <cell r="F89" t="str">
            <v>Lon</v>
          </cell>
        </row>
        <row r="90">
          <cell r="A90" t="str">
            <v>escdk</v>
          </cell>
          <cell r="B90" t="str">
            <v>ESCADA -kmaõi</v>
          </cell>
          <cell r="C90" t="str">
            <v xml:space="preserve">Thaùi Lan </v>
          </cell>
          <cell r="E90" t="str">
            <v>454g/lon - 12lon/T</v>
          </cell>
          <cell r="F90" t="str">
            <v>Lon -   K/Maõi</v>
          </cell>
        </row>
        <row r="91">
          <cell r="A91" t="str">
            <v>nas5</v>
          </cell>
          <cell r="B91" t="str">
            <v>NASA - 5k</v>
          </cell>
          <cell r="C91" t="str">
            <v xml:space="preserve">Thaùi Lan </v>
          </cell>
          <cell r="D91">
            <v>39509</v>
          </cell>
          <cell r="E91" t="str">
            <v>5,0kg/xoâ- 4xoâ/T</v>
          </cell>
          <cell r="F91" t="str">
            <v>Xoâ</v>
          </cell>
        </row>
        <row r="92">
          <cell r="A92" t="str">
            <v>nas5k</v>
          </cell>
          <cell r="B92" t="str">
            <v>NASA - 5k</v>
          </cell>
          <cell r="C92" t="str">
            <v xml:space="preserve">Thaùi Lan </v>
          </cell>
          <cell r="E92" t="str">
            <v>5,0kg/xoâ- 4xoâ/T</v>
          </cell>
          <cell r="F92" t="str">
            <v>Xoâ-   K/maõi</v>
          </cell>
        </row>
        <row r="93">
          <cell r="A93" t="str">
            <v>nas5p</v>
          </cell>
          <cell r="B93" t="str">
            <v>NASA - 5k(Nphuï)</v>
          </cell>
          <cell r="C93" t="str">
            <v xml:space="preserve">Thaùi Lan </v>
          </cell>
          <cell r="E93" t="str">
            <v>5,0kg/xoâ- 4xoâ/T</v>
          </cell>
          <cell r="F93" t="str">
            <v>Xoâ</v>
          </cell>
        </row>
        <row r="94">
          <cell r="A94" t="str">
            <v>snas5</v>
          </cell>
          <cell r="B94" t="str">
            <v>Super NASA - 5k</v>
          </cell>
          <cell r="C94" t="str">
            <v xml:space="preserve">Thaùi Lan </v>
          </cell>
          <cell r="E94" t="str">
            <v>5,0kg/xoâ- 4xoâ/T</v>
          </cell>
          <cell r="F94" t="str">
            <v>Xoâ</v>
          </cell>
        </row>
        <row r="95">
          <cell r="A95" t="str">
            <v>snas5k</v>
          </cell>
          <cell r="B95" t="str">
            <v>Super NASA - 5k Kmaõi</v>
          </cell>
          <cell r="C95" t="str">
            <v xml:space="preserve">Thaùi Lan </v>
          </cell>
          <cell r="E95" t="str">
            <v>5,0kg/xoâ- 4xoâ/T</v>
          </cell>
          <cell r="F95" t="str">
            <v>Xoâ -   khuyeán maõi</v>
          </cell>
        </row>
        <row r="96">
          <cell r="A96" t="str">
            <v>nas2</v>
          </cell>
          <cell r="B96" t="str">
            <v xml:space="preserve">NASA - 2,5 </v>
          </cell>
          <cell r="C96" t="str">
            <v xml:space="preserve">Thaùi Lan </v>
          </cell>
          <cell r="E96" t="str">
            <v>5,0kg/xoâ- 4xoâ/T</v>
          </cell>
          <cell r="F96" t="str">
            <v>Xoâ</v>
          </cell>
        </row>
        <row r="97">
          <cell r="A97" t="str">
            <v>davt</v>
          </cell>
          <cell r="B97" t="str">
            <v>DAVITAL</v>
          </cell>
          <cell r="C97" t="str">
            <v xml:space="preserve">Thaùi Lan </v>
          </cell>
          <cell r="D97">
            <v>39364</v>
          </cell>
          <cell r="E97" t="str">
            <v>500cc/lon - 24lon/T</v>
          </cell>
          <cell r="F97" t="str">
            <v>Lon</v>
          </cell>
        </row>
        <row r="98">
          <cell r="A98" t="str">
            <v>davt1</v>
          </cell>
          <cell r="B98" t="str">
            <v>DAVITAL</v>
          </cell>
          <cell r="C98" t="str">
            <v xml:space="preserve">Thaùi Lan </v>
          </cell>
          <cell r="E98" t="str">
            <v>500cc/lon - 12lon/T</v>
          </cell>
          <cell r="F98" t="str">
            <v>Lon</v>
          </cell>
        </row>
        <row r="99">
          <cell r="A99" t="str">
            <v>davt1k</v>
          </cell>
          <cell r="B99" t="str">
            <v>DAVITAL - kmaõi</v>
          </cell>
          <cell r="C99" t="str">
            <v xml:space="preserve">Thaùi Lan </v>
          </cell>
          <cell r="E99" t="str">
            <v>500cc/lon - 12lon/T</v>
          </cell>
          <cell r="F99" t="str">
            <v>Lon -   K/Maõi</v>
          </cell>
        </row>
        <row r="100">
          <cell r="A100" t="str">
            <v>davtbp</v>
          </cell>
          <cell r="B100" t="str">
            <v>DAVITAL-Boät(Nphuï)</v>
          </cell>
          <cell r="C100" t="str">
            <v xml:space="preserve">Thaùi Lan </v>
          </cell>
          <cell r="E100" t="str">
            <v>250g/goùi/20goùi/thuøng</v>
          </cell>
          <cell r="F100" t="str">
            <v>goùi</v>
          </cell>
        </row>
        <row r="101">
          <cell r="A101" t="str">
            <v>davtb</v>
          </cell>
          <cell r="B101" t="str">
            <v>DAVITAL</v>
          </cell>
          <cell r="C101" t="str">
            <v xml:space="preserve">Thaùi Lan </v>
          </cell>
          <cell r="E101" t="str">
            <v>250g/goùi/20goùi/thuøng</v>
          </cell>
          <cell r="F101" t="str">
            <v>goùi</v>
          </cell>
        </row>
        <row r="102">
          <cell r="A102" t="str">
            <v>numbo</v>
          </cell>
          <cell r="B102" t="str">
            <v>NUMBER ONE</v>
          </cell>
          <cell r="C102" t="str">
            <v xml:space="preserve">Thaùi Lan </v>
          </cell>
          <cell r="D102">
            <v>39254</v>
          </cell>
          <cell r="E102" t="str">
            <v>100cc/chai - 100chai/T</v>
          </cell>
          <cell r="F102" t="str">
            <v>Chai</v>
          </cell>
        </row>
        <row r="103">
          <cell r="A103" t="str">
            <v>numbos</v>
          </cell>
          <cell r="B103" t="str">
            <v>NUMBER ONE S</v>
          </cell>
          <cell r="C103" t="str">
            <v xml:space="preserve">Thaùi Lan </v>
          </cell>
          <cell r="E103" t="str">
            <v>500cc/chai - 12chai/T</v>
          </cell>
          <cell r="F103" t="str">
            <v>Chai</v>
          </cell>
        </row>
        <row r="104">
          <cell r="A104" t="str">
            <v>numbosk</v>
          </cell>
          <cell r="B104" t="str">
            <v>NUMBER ONE S - kmaõi</v>
          </cell>
          <cell r="C104" t="str">
            <v xml:space="preserve">Thaùi Lan </v>
          </cell>
          <cell r="E104" t="str">
            <v>500cc/chai - 12chai/T</v>
          </cell>
          <cell r="F104" t="str">
            <v>Chai - k.maõi</v>
          </cell>
        </row>
        <row r="105">
          <cell r="A105" t="str">
            <v>cmixe</v>
          </cell>
          <cell r="B105" t="str">
            <v xml:space="preserve">C MIX E </v>
          </cell>
          <cell r="C105" t="str">
            <v xml:space="preserve">Thaùi Lan </v>
          </cell>
          <cell r="E105" t="str">
            <v>1kg/goùi - 25goùi/T</v>
          </cell>
          <cell r="F105" t="str">
            <v>goùi</v>
          </cell>
        </row>
        <row r="106">
          <cell r="A106" t="str">
            <v>cmixep</v>
          </cell>
          <cell r="B106" t="str">
            <v>C MIX E (N.phuï)</v>
          </cell>
          <cell r="C106" t="str">
            <v xml:space="preserve">Thaùi Lan </v>
          </cell>
          <cell r="E106" t="str">
            <v>1kg/goùi - 25goùi/T</v>
          </cell>
          <cell r="F106" t="str">
            <v>goùi</v>
          </cell>
        </row>
        <row r="107">
          <cell r="A107" t="str">
            <v>profp</v>
          </cell>
          <cell r="B107" t="str">
            <v>PRO FAST 2,5 (N.phuï)</v>
          </cell>
          <cell r="C107" t="str">
            <v xml:space="preserve">Thaùi Lan </v>
          </cell>
          <cell r="E107" t="str">
            <v>2,5kg/xoâ - 4xoâ/T</v>
          </cell>
          <cell r="F107" t="str">
            <v>Xoâ</v>
          </cell>
        </row>
        <row r="108">
          <cell r="A108" t="str">
            <v>prof</v>
          </cell>
          <cell r="B108" t="str">
            <v xml:space="preserve">PRO FAST 2,5 </v>
          </cell>
          <cell r="C108" t="str">
            <v xml:space="preserve">Thaùi Lan </v>
          </cell>
          <cell r="E108" t="str">
            <v>2,5kg/xoâ - 4xoâ/T</v>
          </cell>
          <cell r="F108" t="str">
            <v>Xoâ</v>
          </cell>
        </row>
        <row r="109">
          <cell r="A109" t="str">
            <v>prof5k</v>
          </cell>
          <cell r="B109" t="str">
            <v>PRO FAST 5kg</v>
          </cell>
          <cell r="C109" t="str">
            <v xml:space="preserve">Thaùi Lan </v>
          </cell>
          <cell r="E109" t="str">
            <v>5kg/xoâ - 4xoâ/T</v>
          </cell>
          <cell r="F109" t="str">
            <v>Xoâ -   khuyeán maõi</v>
          </cell>
        </row>
        <row r="110">
          <cell r="A110" t="str">
            <v>prof5p</v>
          </cell>
          <cell r="B110" t="str">
            <v>PRO FAST 5kg (N.phuï)</v>
          </cell>
          <cell r="C110" t="str">
            <v xml:space="preserve">Thaùi Lan </v>
          </cell>
          <cell r="E110" t="str">
            <v>5kg/xoâ - 4xoâ/T</v>
          </cell>
          <cell r="F110" t="str">
            <v>Xoâ</v>
          </cell>
        </row>
        <row r="111">
          <cell r="A111" t="str">
            <v>ferrr</v>
          </cell>
          <cell r="B111" t="str">
            <v>FERRARI</v>
          </cell>
          <cell r="C111" t="str">
            <v xml:space="preserve">Thaùi Lan </v>
          </cell>
          <cell r="D111">
            <v>39456</v>
          </cell>
          <cell r="E111" t="str">
            <v>1kg/lon - 12lon/T</v>
          </cell>
          <cell r="F111" t="str">
            <v>Lon</v>
          </cell>
        </row>
        <row r="112">
          <cell r="A112" t="str">
            <v>ferrrp</v>
          </cell>
          <cell r="B112" t="str">
            <v>FERRARI -(N.phuï)</v>
          </cell>
          <cell r="C112" t="str">
            <v xml:space="preserve">Thaùi Lan </v>
          </cell>
          <cell r="E112" t="str">
            <v>1kg/lon - 12lon/T</v>
          </cell>
          <cell r="F112" t="str">
            <v>Lon</v>
          </cell>
        </row>
        <row r="113">
          <cell r="A113" t="str">
            <v>Cler88k</v>
          </cell>
          <cell r="B113" t="str">
            <v>CLERNER 88</v>
          </cell>
          <cell r="C113" t="str">
            <v xml:space="preserve">Thaùi Lan </v>
          </cell>
          <cell r="E113" t="str">
            <v>1lít/chai - 20chai/T</v>
          </cell>
          <cell r="F113" t="str">
            <v>Chai - k.maõi</v>
          </cell>
        </row>
        <row r="114">
          <cell r="A114" t="str">
            <v>cler88</v>
          </cell>
          <cell r="B114" t="str">
            <v>CLERNER 88</v>
          </cell>
          <cell r="C114" t="str">
            <v xml:space="preserve">Thaùi Lan </v>
          </cell>
          <cell r="E114" t="str">
            <v>1lít/chai - 20chai/T</v>
          </cell>
          <cell r="F114" t="str">
            <v>chai</v>
          </cell>
        </row>
        <row r="115">
          <cell r="A115" t="str">
            <v>choltk</v>
          </cell>
          <cell r="B115" t="str">
            <v>CHOLESTHIN - khuyeán maõi</v>
          </cell>
          <cell r="C115" t="str">
            <v xml:space="preserve">Thaùi Lan </v>
          </cell>
          <cell r="E115" t="str">
            <v>5kg/xoâ -4xoâ/T</v>
          </cell>
          <cell r="F115" t="str">
            <v>Xoâ -   khuyeán maõi</v>
          </cell>
        </row>
        <row r="116">
          <cell r="A116" t="str">
            <v>cholt</v>
          </cell>
          <cell r="B116" t="str">
            <v>CHOLESTHIN</v>
          </cell>
          <cell r="C116" t="str">
            <v xml:space="preserve">Thaùi Lan </v>
          </cell>
          <cell r="E116" t="str">
            <v>5kg/xoâ -4xoâ/T</v>
          </cell>
          <cell r="F116" t="str">
            <v>Xoâ</v>
          </cell>
        </row>
        <row r="117">
          <cell r="A117" t="str">
            <v>choltp</v>
          </cell>
          <cell r="B117" t="str">
            <v>CHOLESTHIN (NP)</v>
          </cell>
          <cell r="C117" t="str">
            <v xml:space="preserve">Thaùi Lan </v>
          </cell>
          <cell r="E117" t="str">
            <v>5kg/xoâ</v>
          </cell>
          <cell r="F117" t="str">
            <v>Xoâ</v>
          </cell>
        </row>
        <row r="118">
          <cell r="A118" t="str">
            <v>mirl</v>
          </cell>
          <cell r="B118" t="str">
            <v xml:space="preserve">Miracle Lime </v>
          </cell>
          <cell r="C118" t="str">
            <v xml:space="preserve">Thaùi Lan </v>
          </cell>
          <cell r="E118" t="str">
            <v>1kg/goùi - 30goùi/T</v>
          </cell>
          <cell r="F118" t="str">
            <v>Xoâ</v>
          </cell>
        </row>
        <row r="119">
          <cell r="A119" t="str">
            <v>mirlp</v>
          </cell>
          <cell r="B119" t="str">
            <v>Miracle Lime (NP)</v>
          </cell>
          <cell r="C119" t="str">
            <v xml:space="preserve">Thaùi Lan </v>
          </cell>
          <cell r="E119" t="str">
            <v>1kg/goùi - 30goùi/T</v>
          </cell>
          <cell r="F119" t="str">
            <v>Xoâ</v>
          </cell>
        </row>
        <row r="120">
          <cell r="A120" t="str">
            <v>boot</v>
          </cell>
          <cell r="B120" t="str">
            <v>Booter</v>
          </cell>
          <cell r="C120" t="str">
            <v xml:space="preserve">Thaùi Lan </v>
          </cell>
          <cell r="F120" t="str">
            <v>Xoâ -   khuyeán maõi</v>
          </cell>
        </row>
        <row r="121">
          <cell r="A121" t="str">
            <v>lecit</v>
          </cell>
          <cell r="B121" t="str">
            <v>LECITHIN MAX</v>
          </cell>
          <cell r="C121" t="str">
            <v xml:space="preserve">Thaùi Lan </v>
          </cell>
          <cell r="E121" t="str">
            <v>5kg/xoâ - 4xoâ/T</v>
          </cell>
          <cell r="F121" t="str">
            <v>Xoâ</v>
          </cell>
        </row>
        <row r="122">
          <cell r="A122" t="str">
            <v>oxiv</v>
          </cell>
          <cell r="B122" t="str">
            <v>SODIUM (oxy vieân)</v>
          </cell>
          <cell r="E122" t="str">
            <v>25Kg/Bao</v>
          </cell>
          <cell r="F122" t="str">
            <v>bao</v>
          </cell>
        </row>
        <row r="123">
          <cell r="A123" t="str">
            <v>vigo</v>
          </cell>
          <cell r="B123" t="str">
            <v>VIGO</v>
          </cell>
          <cell r="C123" t="str">
            <v xml:space="preserve">Thaùi Lan </v>
          </cell>
          <cell r="E123" t="str">
            <v>4kg/bao - 6bao/T</v>
          </cell>
          <cell r="F123" t="str">
            <v>bao</v>
          </cell>
        </row>
        <row r="124">
          <cell r="A124" t="str">
            <v>vigop</v>
          </cell>
          <cell r="B124" t="str">
            <v>VIGO - Nphuï</v>
          </cell>
          <cell r="C124" t="str">
            <v xml:space="preserve">Thaùi Lan </v>
          </cell>
          <cell r="E124" t="str">
            <v>4kg/bao - 6bao/T</v>
          </cell>
          <cell r="F124" t="str">
            <v>bao</v>
          </cell>
        </row>
        <row r="125">
          <cell r="A125" t="str">
            <v>vigok</v>
          </cell>
          <cell r="B125" t="str">
            <v>VIGO</v>
          </cell>
          <cell r="C125" t="str">
            <v xml:space="preserve">Thaùi Lan </v>
          </cell>
          <cell r="E125" t="str">
            <v>4kg/bao - 6bao/T</v>
          </cell>
          <cell r="F125" t="str">
            <v>bao - k.maõi</v>
          </cell>
        </row>
        <row r="126">
          <cell r="A126" t="str">
            <v>max500</v>
          </cell>
          <cell r="B126" t="str">
            <v>MAX 500</v>
          </cell>
          <cell r="F126" t="str">
            <v>Chai</v>
          </cell>
        </row>
        <row r="127">
          <cell r="A127" t="str">
            <v>annetx</v>
          </cell>
          <cell r="B127" t="str">
            <v>ANNETOXIN</v>
          </cell>
          <cell r="F127" t="str">
            <v>Thuøng</v>
          </cell>
        </row>
        <row r="128">
          <cell r="A128" t="str">
            <v>annetxk</v>
          </cell>
          <cell r="B128" t="str">
            <v>ANNETOXIN</v>
          </cell>
          <cell r="F128" t="str">
            <v>Thuøng - Khuyeán maõi</v>
          </cell>
        </row>
        <row r="129">
          <cell r="A129" t="str">
            <v>Acrp</v>
          </cell>
          <cell r="B129" t="str">
            <v>Acura (NP)</v>
          </cell>
          <cell r="E129" t="str">
            <v>500g/lon - 12lon/T</v>
          </cell>
          <cell r="F129" t="str">
            <v>lon</v>
          </cell>
        </row>
        <row r="130">
          <cell r="A130" t="str">
            <v>Acrk</v>
          </cell>
          <cell r="B130" t="str">
            <v>Acura -khuyeán maõi</v>
          </cell>
          <cell r="E130" t="str">
            <v>500g/lon - 12lon/T</v>
          </cell>
          <cell r="F130" t="str">
            <v>Lon -   K/Maõi</v>
          </cell>
        </row>
        <row r="131">
          <cell r="A131" t="str">
            <v>centrp</v>
          </cell>
          <cell r="B131" t="str">
            <v>Century (NP)</v>
          </cell>
          <cell r="E131" t="str">
            <v>500g/lon - 12lon/T</v>
          </cell>
          <cell r="F131" t="str">
            <v>lon</v>
          </cell>
        </row>
        <row r="132">
          <cell r="A132" t="str">
            <v>cruisp</v>
          </cell>
          <cell r="B132" t="str">
            <v>CruiSer  (NP)</v>
          </cell>
          <cell r="E132" t="str">
            <v>500g/lon - 12lon/T</v>
          </cell>
          <cell r="F132" t="str">
            <v>lon</v>
          </cell>
        </row>
        <row r="133">
          <cell r="A133" t="str">
            <v>hugp</v>
          </cell>
          <cell r="B133" t="str">
            <v>Hugo  (NP)</v>
          </cell>
          <cell r="E133" t="str">
            <v>5kg/xoâ  4xoâ/t</v>
          </cell>
          <cell r="F133" t="str">
            <v>xoâ</v>
          </cell>
        </row>
        <row r="134">
          <cell r="A134" t="str">
            <v>santk</v>
          </cell>
          <cell r="B134" t="str">
            <v>Santana - khuyeán maõi</v>
          </cell>
          <cell r="E134" t="str">
            <v>5kg/xoâ  4xoâ/t</v>
          </cell>
          <cell r="F134" t="str">
            <v>Xoâ -   khuyeán maõi</v>
          </cell>
        </row>
        <row r="135">
          <cell r="A135" t="str">
            <v>santp</v>
          </cell>
          <cell r="B135" t="str">
            <v>Santana  (Nphuï)</v>
          </cell>
          <cell r="E135" t="str">
            <v>5kg/xoâ  4xoâ/t</v>
          </cell>
          <cell r="F135" t="str">
            <v>xoâ</v>
          </cell>
        </row>
        <row r="136">
          <cell r="A136" t="str">
            <v>sant</v>
          </cell>
          <cell r="B136" t="str">
            <v xml:space="preserve">Santana  </v>
          </cell>
          <cell r="E136" t="str">
            <v>5kg/xoâ  4xoâ/t</v>
          </cell>
          <cell r="F136" t="str">
            <v>xoâ</v>
          </cell>
        </row>
        <row r="137">
          <cell r="A137" t="str">
            <v>mobdp</v>
          </cell>
          <cell r="B137" t="str">
            <v>Mobiado (N.Phuï)</v>
          </cell>
          <cell r="E137" t="str">
            <v>1Kg/lon - 12lon/T</v>
          </cell>
          <cell r="F137" t="str">
            <v>lon</v>
          </cell>
        </row>
        <row r="138">
          <cell r="A138" t="str">
            <v>mobdk</v>
          </cell>
          <cell r="B138" t="str">
            <v xml:space="preserve">Mobiado </v>
          </cell>
          <cell r="E138" t="str">
            <v>1Kg/lon - 12lon/T</v>
          </cell>
          <cell r="F138" t="str">
            <v>Lon -   K/Maõi</v>
          </cell>
        </row>
        <row r="139">
          <cell r="B139" t="str">
            <v>HÖÔNG GIANG- KEÁT ÑOAØN</v>
          </cell>
        </row>
        <row r="140">
          <cell r="A140" t="str">
            <v>bion</v>
          </cell>
          <cell r="B140" t="str">
            <v>BIONIN</v>
          </cell>
          <cell r="C140" t="str">
            <v>Thailand</v>
          </cell>
          <cell r="E140" t="str">
            <v>250ml/ loï, 24loï/thuøng</v>
          </cell>
          <cell r="F140" t="str">
            <v>Loï</v>
          </cell>
        </row>
        <row r="141">
          <cell r="A141" t="str">
            <v>biop</v>
          </cell>
          <cell r="B141" t="str">
            <v>BIO PAK</v>
          </cell>
          <cell r="C141" t="str">
            <v>Thailand</v>
          </cell>
          <cell r="E141" t="str">
            <v>450gr/hoäp, 12hoäp/thuøng</v>
          </cell>
          <cell r="F141" t="str">
            <v>Hoäp</v>
          </cell>
        </row>
        <row r="142">
          <cell r="A142" t="str">
            <v>calcu</v>
          </cell>
          <cell r="B142" t="str">
            <v>CALCIUM CHELATE</v>
          </cell>
          <cell r="C142" t="str">
            <v>Thailand</v>
          </cell>
          <cell r="E142" t="str">
            <v>450gr/goùi, 20goùi/thuøng</v>
          </cell>
          <cell r="F142" t="str">
            <v>Goùi</v>
          </cell>
        </row>
        <row r="143">
          <cell r="A143" t="str">
            <v>selg</v>
          </cell>
          <cell r="B143" t="str">
            <v>SEL GUARD</v>
          </cell>
          <cell r="C143" t="str">
            <v>Thailand</v>
          </cell>
          <cell r="E143" t="str">
            <v>450gr/hoäp, 12hoäp/thuøng</v>
          </cell>
          <cell r="F143" t="str">
            <v>Hoäp</v>
          </cell>
        </row>
        <row r="144">
          <cell r="A144" t="str">
            <v>wellmc</v>
          </cell>
          <cell r="B144" t="str">
            <v>WELL MIX C</v>
          </cell>
          <cell r="C144" t="str">
            <v>Thailand</v>
          </cell>
          <cell r="E144" t="str">
            <v>1L/chai, 12chai/thuøng</v>
          </cell>
          <cell r="F144" t="str">
            <v>Chai</v>
          </cell>
        </row>
        <row r="145">
          <cell r="A145" t="str">
            <v>agarc</v>
          </cell>
          <cell r="B145" t="str">
            <v>AGARCIDE</v>
          </cell>
          <cell r="C145" t="str">
            <v>Thailand</v>
          </cell>
          <cell r="E145" t="str">
            <v>500ml/loï, 24loï/thuøng</v>
          </cell>
          <cell r="F145" t="str">
            <v>Loï</v>
          </cell>
        </row>
        <row r="146">
          <cell r="A146" t="str">
            <v>wellox</v>
          </cell>
          <cell r="B146" t="str">
            <v>WELL OXY 20</v>
          </cell>
          <cell r="C146" t="str">
            <v>Thailand</v>
          </cell>
          <cell r="E146" t="str">
            <v>200gr/hoäp,24 hoäp/thuøng</v>
          </cell>
          <cell r="F146" t="str">
            <v>Hoäp</v>
          </cell>
        </row>
        <row r="147">
          <cell r="A147" t="str">
            <v>azah</v>
          </cell>
          <cell r="B147" t="str">
            <v>AZAHERB</v>
          </cell>
          <cell r="C147" t="str">
            <v>Thailand</v>
          </cell>
          <cell r="E147" t="str">
            <v>450gr/hoäp, 12hoäp/thuøng</v>
          </cell>
          <cell r="F147" t="str">
            <v>Hoäp</v>
          </cell>
        </row>
        <row r="148">
          <cell r="A148" t="str">
            <v>promr</v>
          </cell>
          <cell r="B148" t="str">
            <v>PRO MARINE</v>
          </cell>
          <cell r="C148" t="str">
            <v>Thailand</v>
          </cell>
          <cell r="E148" t="str">
            <v>500gr/hoäp, 12hoäp/thuøng</v>
          </cell>
          <cell r="F148" t="str">
            <v>Hoäp</v>
          </cell>
        </row>
        <row r="149">
          <cell r="A149" t="str">
            <v>doxl</v>
          </cell>
          <cell r="B149" t="str">
            <v>DOXALASE 500ml</v>
          </cell>
          <cell r="C149" t="str">
            <v>Thailand</v>
          </cell>
          <cell r="E149" t="str">
            <v>20 chai/thuøng</v>
          </cell>
          <cell r="F149" t="str">
            <v>Chai</v>
          </cell>
        </row>
        <row r="150">
          <cell r="A150" t="str">
            <v>ultm</v>
          </cell>
          <cell r="B150" t="str">
            <v>ULTIMAX</v>
          </cell>
          <cell r="C150" t="str">
            <v>Thailand</v>
          </cell>
          <cell r="E150" t="str">
            <v>500gr/hoäp, 12hoäp/thuøng</v>
          </cell>
          <cell r="F150" t="str">
            <v>Hoäp</v>
          </cell>
        </row>
        <row r="151">
          <cell r="A151" t="str">
            <v>comb</v>
          </cell>
          <cell r="B151" t="str">
            <v>COMBAX L 500ml</v>
          </cell>
          <cell r="C151" t="str">
            <v>Thailand</v>
          </cell>
          <cell r="E151" t="str">
            <v>24 chai/thuøng</v>
          </cell>
          <cell r="F151" t="str">
            <v>Chai</v>
          </cell>
        </row>
        <row r="152">
          <cell r="A152" t="str">
            <v>immz</v>
          </cell>
          <cell r="B152" t="str">
            <v>IMMUZINE</v>
          </cell>
          <cell r="C152" t="str">
            <v>Thailand</v>
          </cell>
          <cell r="E152" t="str">
            <v>500gr/hoäp, 12hoäp/thuøng</v>
          </cell>
          <cell r="F152" t="str">
            <v>Hoäp</v>
          </cell>
        </row>
        <row r="153">
          <cell r="A153" t="str">
            <v>minr</v>
          </cell>
          <cell r="B153" t="str">
            <v>MINEREX</v>
          </cell>
          <cell r="C153" t="str">
            <v>Thailand</v>
          </cell>
          <cell r="E153" t="str">
            <v>1kg/goùi, 24goùi/thuøng</v>
          </cell>
          <cell r="F153" t="str">
            <v>Goùi</v>
          </cell>
        </row>
        <row r="154">
          <cell r="A154" t="str">
            <v>nutm</v>
          </cell>
          <cell r="B154" t="str">
            <v>NUTRIMIX</v>
          </cell>
          <cell r="C154" t="str">
            <v>Thailand</v>
          </cell>
          <cell r="E154" t="str">
            <v>500gr/hoäp, 12hoäp/thuøng</v>
          </cell>
          <cell r="F154" t="str">
            <v>Hoäp</v>
          </cell>
        </row>
        <row r="155">
          <cell r="A155" t="str">
            <v>biot</v>
          </cell>
          <cell r="B155" t="str">
            <v>BIO TUFF</v>
          </cell>
          <cell r="E155" t="str">
            <v>10 Kg/Bao</v>
          </cell>
          <cell r="F155" t="str">
            <v>Bao</v>
          </cell>
        </row>
        <row r="156">
          <cell r="A156" t="str">
            <v>xc90</v>
          </cell>
          <cell r="B156" t="str">
            <v>XC  90  3kg</v>
          </cell>
          <cell r="E156" t="str">
            <v>6 xoâ/ thuøng</v>
          </cell>
          <cell r="F156" t="str">
            <v>Xoâ</v>
          </cell>
        </row>
        <row r="157">
          <cell r="A157" t="str">
            <v>ecomr</v>
          </cell>
          <cell r="B157" t="str">
            <v>ECO MARINE</v>
          </cell>
          <cell r="C157" t="str">
            <v>Thailand</v>
          </cell>
          <cell r="D157">
            <v>39333</v>
          </cell>
          <cell r="E157" t="str">
            <v>12oáng/1 hoäp, 12hoäp/thuøng</v>
          </cell>
          <cell r="F157" t="str">
            <v>OÁng</v>
          </cell>
        </row>
        <row r="158">
          <cell r="A158" t="str">
            <v>supbt</v>
          </cell>
          <cell r="B158" t="str">
            <v>SUPER BENTHOS</v>
          </cell>
          <cell r="C158" t="str">
            <v>Thailand</v>
          </cell>
          <cell r="E158" t="str">
            <v>10 Kg/Bao</v>
          </cell>
          <cell r="F158" t="str">
            <v>Bao</v>
          </cell>
        </row>
        <row r="159">
          <cell r="A159" t="str">
            <v>o2mr</v>
          </cell>
          <cell r="B159" t="str">
            <v>O2 Marine</v>
          </cell>
          <cell r="E159" t="str">
            <v>2kg/goùi</v>
          </cell>
          <cell r="F159" t="str">
            <v>goùi</v>
          </cell>
        </row>
        <row r="160">
          <cell r="A160" t="str">
            <v>biomr</v>
          </cell>
          <cell r="B160" t="str">
            <v>Bio Marine</v>
          </cell>
          <cell r="E160" t="str">
            <v>4lít/bình</v>
          </cell>
          <cell r="F160" t="str">
            <v>Bình</v>
          </cell>
        </row>
        <row r="161">
          <cell r="A161" t="str">
            <v>aquap</v>
          </cell>
          <cell r="B161" t="str">
            <v>Aqua Pure</v>
          </cell>
          <cell r="F161" t="str">
            <v>Bình</v>
          </cell>
        </row>
        <row r="162">
          <cell r="B162" t="str">
            <v>UNI- PRESIDENT</v>
          </cell>
        </row>
        <row r="163">
          <cell r="A163" t="str">
            <v>tetraph</v>
          </cell>
          <cell r="B163" t="str">
            <v>Tetra PH</v>
          </cell>
          <cell r="F163" t="str">
            <v>Hoäp</v>
          </cell>
        </row>
        <row r="164">
          <cell r="A164" t="str">
            <v>tetraphk</v>
          </cell>
          <cell r="B164" t="str">
            <v>Tetra PH - khuyeán maõi</v>
          </cell>
          <cell r="F164" t="str">
            <v>Hoäp - k.maõi</v>
          </cell>
        </row>
        <row r="165">
          <cell r="A165" t="str">
            <v>tetrakh</v>
          </cell>
          <cell r="B165" t="str">
            <v>Tetra KH</v>
          </cell>
          <cell r="F165" t="str">
            <v>Hoäp</v>
          </cell>
        </row>
        <row r="166">
          <cell r="A166" t="str">
            <v>tetranh4</v>
          </cell>
          <cell r="B166" t="str">
            <v>Tetra NH4</v>
          </cell>
          <cell r="F166" t="str">
            <v>Hoäp</v>
          </cell>
        </row>
        <row r="167">
          <cell r="A167" t="str">
            <v>zeoup</v>
          </cell>
          <cell r="B167" t="str">
            <v xml:space="preserve">Zeolite </v>
          </cell>
          <cell r="F167" t="str">
            <v>Bao</v>
          </cell>
        </row>
        <row r="168">
          <cell r="B168" t="str">
            <v>THÖÙC AÊN</v>
          </cell>
          <cell r="E168" t="str">
            <v>ÑOÙNG GOÙI</v>
          </cell>
          <cell r="F168" t="str">
            <v>ÑVT</v>
          </cell>
        </row>
        <row r="170">
          <cell r="B170" t="str">
            <v>CP</v>
          </cell>
        </row>
        <row r="171">
          <cell r="A171" t="str">
            <v>h4</v>
          </cell>
          <cell r="B171" t="str">
            <v>H 684</v>
          </cell>
          <cell r="E171" t="str">
            <v>20kg</v>
          </cell>
          <cell r="F171" t="str">
            <v>bao</v>
          </cell>
        </row>
        <row r="172">
          <cell r="A172" t="str">
            <v>H1</v>
          </cell>
          <cell r="B172" t="str">
            <v>H 681</v>
          </cell>
          <cell r="E172" t="str">
            <v>10kg</v>
          </cell>
          <cell r="F172" t="str">
            <v>bao</v>
          </cell>
        </row>
        <row r="173">
          <cell r="A173" t="str">
            <v>H2</v>
          </cell>
          <cell r="B173" t="str">
            <v>H 682</v>
          </cell>
          <cell r="E173" t="str">
            <v>10kg</v>
          </cell>
          <cell r="F173" t="str">
            <v>bao</v>
          </cell>
        </row>
        <row r="174">
          <cell r="A174" t="str">
            <v>H3</v>
          </cell>
          <cell r="B174" t="str">
            <v>H 683</v>
          </cell>
          <cell r="E174" t="str">
            <v>20kg</v>
          </cell>
          <cell r="F174" t="str">
            <v>bao</v>
          </cell>
        </row>
        <row r="175">
          <cell r="A175" t="str">
            <v>H5</v>
          </cell>
          <cell r="B175" t="str">
            <v>H 685</v>
          </cell>
          <cell r="E175" t="str">
            <v>20kg</v>
          </cell>
          <cell r="F175" t="str">
            <v>bao</v>
          </cell>
        </row>
        <row r="176">
          <cell r="A176" t="str">
            <v>H5g</v>
          </cell>
          <cell r="B176" t="str">
            <v>H 685  (Chuù6 Ñieän)</v>
          </cell>
          <cell r="C176" t="str">
            <v>Haøng gôûi</v>
          </cell>
          <cell r="E176" t="str">
            <v>20kg</v>
          </cell>
          <cell r="F176" t="str">
            <v>bao</v>
          </cell>
        </row>
        <row r="177">
          <cell r="A177" t="str">
            <v>H6</v>
          </cell>
          <cell r="B177" t="str">
            <v>H 686</v>
          </cell>
          <cell r="E177" t="str">
            <v>20kg</v>
          </cell>
          <cell r="F177" t="str">
            <v>bao</v>
          </cell>
        </row>
        <row r="178">
          <cell r="A178" t="str">
            <v>H6g</v>
          </cell>
          <cell r="B178" t="str">
            <v xml:space="preserve">H 686    </v>
          </cell>
          <cell r="C178" t="str">
            <v>Haøng gôûi</v>
          </cell>
          <cell r="E178" t="str">
            <v>20kg</v>
          </cell>
          <cell r="F178" t="str">
            <v>bao</v>
          </cell>
        </row>
        <row r="179">
          <cell r="B179" t="str">
            <v>Grobest</v>
          </cell>
        </row>
        <row r="180">
          <cell r="A180" t="str">
            <v>gb2</v>
          </cell>
          <cell r="B180" t="str">
            <v xml:space="preserve">No2   </v>
          </cell>
          <cell r="E180" t="str">
            <v>10kg</v>
          </cell>
          <cell r="F180" t="str">
            <v>bao</v>
          </cell>
        </row>
      </sheetData>
      <sheetData sheetId="1"/>
      <sheetData sheetId="2"/>
      <sheetData sheetId="3"/>
      <sheetData sheetId="4"/>
      <sheetData sheetId="5"/>
      <sheetData sheetId="6"/>
      <sheetData sheetId="7"/>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main"/>
      <sheetName val="danhmuc"/>
      <sheetName val="inphieu"/>
      <sheetName val="vt"/>
      <sheetName val="tt-dn"/>
      <sheetName val="dmtk"/>
      <sheetName val="dmvt"/>
      <sheetName val="capnhat"/>
      <sheetName val="phieunhap"/>
      <sheetName val="sobanhang"/>
      <sheetName val="vt_thekho"/>
      <sheetName val="vt_sct"/>
      <sheetName val="vt_nxt"/>
      <sheetName val="XXXXXXXX"/>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TNHCHINH"/>
      <sheetName val="TDTKP (2)"/>
      <sheetName val="TONGKE3p"/>
      <sheetName val="CHITIET VL-NC-DDTT3PHA "/>
      <sheetName val="CHITIET VL-NC-TT1p"/>
      <sheetName val="Don gia Tay Ninh"/>
      <sheetName val="Information"/>
      <sheetName val="Comp equ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SD-HD (5)"/>
      <sheetName val="TQT.HD"/>
      <sheetName val="GTGT- KT"/>
      <sheetName val="HDKTe"/>
      <sheetName val="XNT-TT "/>
      <sheetName val="CDPS"/>
      <sheetName val="BCDKT"/>
      <sheetName val="Bang 1"/>
      <sheetName val="Bang 2"/>
      <sheetName val="Bang 3"/>
    </sheetNames>
    <sheetDataSet>
      <sheetData sheetId="0" refreshError="1">
        <row r="15">
          <cell r="A15" t="b">
            <v>1</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 tiet"/>
      <sheetName val="sobanhang"/>
      <sheetName val="cap nhat vtu"/>
      <sheetName val="nksc (in)"/>
      <sheetName val="642"/>
      <sheetName val="627"/>
      <sheetName val="3331"/>
      <sheetName val="capnhat"/>
      <sheetName val="Tong hop"/>
      <sheetName val="CDPS"/>
      <sheetName val="NVL thang 12"/>
      <sheetName val="NVL Nam"/>
      <sheetName val="NXT 155"/>
      <sheetName val="CDPS Nam"/>
      <sheetName val="00000000"/>
      <sheetName val="XL4Poppy"/>
    </sheetNames>
    <sheetDataSet>
      <sheetData sheetId="0" refreshError="1">
        <row r="6">
          <cell r="B6" t="str">
            <v>Theùp Laù</v>
          </cell>
          <cell r="I6">
            <v>9380</v>
          </cell>
          <cell r="J6">
            <v>84536069.722373977</v>
          </cell>
        </row>
        <row r="7">
          <cell r="B7" t="str">
            <v>Theùp Oáng</v>
          </cell>
          <cell r="G7">
            <v>2241</v>
          </cell>
          <cell r="H7">
            <v>17600814</v>
          </cell>
          <cell r="I7">
            <v>3440</v>
          </cell>
          <cell r="J7">
            <v>23112307.206572771</v>
          </cell>
        </row>
        <row r="8">
          <cell r="B8" t="str">
            <v>Theùp Khoâng ró</v>
          </cell>
          <cell r="J8">
            <v>0</v>
          </cell>
        </row>
        <row r="9">
          <cell r="B9" t="str">
            <v>Daây Haøn</v>
          </cell>
          <cell r="I9">
            <v>501</v>
          </cell>
          <cell r="J9">
            <v>7742454</v>
          </cell>
        </row>
        <row r="10">
          <cell r="B10" t="str">
            <v>Sôn Saáy</v>
          </cell>
          <cell r="G10">
            <v>32.4</v>
          </cell>
          <cell r="H10">
            <v>1225091</v>
          </cell>
          <cell r="I10">
            <v>220</v>
          </cell>
          <cell r="J10">
            <v>9999632.9248801284</v>
          </cell>
        </row>
        <row r="11">
          <cell r="B11" t="str">
            <v>Daây Nylon</v>
          </cell>
          <cell r="I11">
            <v>30</v>
          </cell>
          <cell r="J11">
            <v>105000</v>
          </cell>
        </row>
        <row r="12">
          <cell r="B12" t="str">
            <v>Bao PP</v>
          </cell>
          <cell r="G12">
            <v>250</v>
          </cell>
          <cell r="H12">
            <v>5000000</v>
          </cell>
          <cell r="I12">
            <v>36</v>
          </cell>
          <cell r="J12">
            <v>714357.09090909094</v>
          </cell>
        </row>
        <row r="13">
          <cell r="B13" t="str">
            <v>Gas</v>
          </cell>
        </row>
        <row r="14">
          <cell r="B14" t="str">
            <v>Thuøng Carton</v>
          </cell>
          <cell r="I14">
            <v>200</v>
          </cell>
          <cell r="J14">
            <v>1220000</v>
          </cell>
        </row>
        <row r="15">
          <cell r="B15" t="str">
            <v>Que Haøn</v>
          </cell>
          <cell r="G15">
            <v>280</v>
          </cell>
          <cell r="H15">
            <v>2324000</v>
          </cell>
          <cell r="I15">
            <v>110</v>
          </cell>
          <cell r="J15">
            <v>1101466.6666666667</v>
          </cell>
        </row>
        <row r="16">
          <cell r="B16" t="str">
            <v>Daàu nhôøn</v>
          </cell>
          <cell r="I16">
            <v>50</v>
          </cell>
          <cell r="J16">
            <v>500000</v>
          </cell>
        </row>
        <row r="17">
          <cell r="B17" t="str">
            <v>Acid</v>
          </cell>
          <cell r="I17">
            <v>6</v>
          </cell>
          <cell r="J17">
            <v>544018.80000000005</v>
          </cell>
        </row>
        <row r="18">
          <cell r="B18" t="str">
            <v>Taùn</v>
          </cell>
        </row>
        <row r="19">
          <cell r="B19" t="str">
            <v>Boät Sôn</v>
          </cell>
          <cell r="G19">
            <v>200</v>
          </cell>
          <cell r="H19">
            <v>10545400</v>
          </cell>
          <cell r="I19">
            <v>180</v>
          </cell>
          <cell r="J19">
            <v>9469358.1818181816</v>
          </cell>
        </row>
        <row r="20">
          <cell r="B20" t="str">
            <v>Gas ( CO2)</v>
          </cell>
        </row>
        <row r="21">
          <cell r="B21" t="str">
            <v>Theùp Laù</v>
          </cell>
          <cell r="G21">
            <v>36167</v>
          </cell>
          <cell r="H21">
            <v>285719300</v>
          </cell>
          <cell r="I21">
            <v>2818</v>
          </cell>
          <cell r="J21">
            <v>24520052.92183505</v>
          </cell>
        </row>
        <row r="22">
          <cell r="B22" t="str">
            <v>Theùp Oáng</v>
          </cell>
          <cell r="G22">
            <v>2241</v>
          </cell>
          <cell r="H22">
            <v>17428257</v>
          </cell>
          <cell r="I22">
            <v>8077</v>
          </cell>
          <cell r="J22">
            <v>55001820.250355333</v>
          </cell>
        </row>
        <row r="23">
          <cell r="B23" t="str">
            <v>Theùp Khoâng ró</v>
          </cell>
          <cell r="I23">
            <v>43</v>
          </cell>
          <cell r="J23">
            <v>1612156</v>
          </cell>
        </row>
        <row r="24">
          <cell r="B24" t="str">
            <v>Daây Haøn</v>
          </cell>
          <cell r="I24">
            <v>179</v>
          </cell>
          <cell r="J24">
            <v>2766266</v>
          </cell>
        </row>
        <row r="25">
          <cell r="B25" t="str">
            <v>Sôn Saáy</v>
          </cell>
          <cell r="I25">
            <v>70</v>
          </cell>
          <cell r="J25">
            <v>3181701.3851891318</v>
          </cell>
        </row>
        <row r="26">
          <cell r="B26" t="str">
            <v>Daây Nylon</v>
          </cell>
          <cell r="I26">
            <v>30</v>
          </cell>
          <cell r="J26">
            <v>105000</v>
          </cell>
        </row>
        <row r="27">
          <cell r="B27" t="str">
            <v>Bao PP</v>
          </cell>
          <cell r="I27">
            <v>38</v>
          </cell>
          <cell r="J27">
            <v>754043.59595959599</v>
          </cell>
        </row>
        <row r="28">
          <cell r="B28" t="str">
            <v>Gas</v>
          </cell>
        </row>
        <row r="29">
          <cell r="B29" t="str">
            <v>Thuøng Carton</v>
          </cell>
          <cell r="G29">
            <v>400</v>
          </cell>
          <cell r="H29">
            <v>1960000</v>
          </cell>
          <cell r="I29">
            <v>400</v>
          </cell>
          <cell r="J29">
            <v>1960000</v>
          </cell>
        </row>
        <row r="30">
          <cell r="B30" t="str">
            <v>Que Haøn</v>
          </cell>
          <cell r="G30">
            <v>320</v>
          </cell>
          <cell r="H30">
            <v>2760000</v>
          </cell>
          <cell r="I30">
            <v>304</v>
          </cell>
          <cell r="J30">
            <v>2829677.0370370368</v>
          </cell>
        </row>
        <row r="31">
          <cell r="B31" t="str">
            <v>Daàu nhôøn</v>
          </cell>
          <cell r="I31">
            <v>50</v>
          </cell>
          <cell r="J31">
            <v>500000</v>
          </cell>
        </row>
        <row r="32">
          <cell r="B32" t="str">
            <v>Acid</v>
          </cell>
          <cell r="I32">
            <v>8</v>
          </cell>
          <cell r="J32">
            <v>725358.4</v>
          </cell>
        </row>
        <row r="33">
          <cell r="B33" t="str">
            <v>Taùn</v>
          </cell>
        </row>
        <row r="34">
          <cell r="B34" t="str">
            <v>Boät Sôn</v>
          </cell>
          <cell r="I34">
            <v>210</v>
          </cell>
          <cell r="J34">
            <v>11047584.545454545</v>
          </cell>
        </row>
        <row r="35">
          <cell r="B35" t="str">
            <v>Gas ( CO2)</v>
          </cell>
        </row>
        <row r="36">
          <cell r="B36" t="str">
            <v>Dung moâi pha sôn</v>
          </cell>
          <cell r="G36">
            <v>116</v>
          </cell>
          <cell r="H36">
            <v>7936800</v>
          </cell>
          <cell r="I36">
            <v>30</v>
          </cell>
          <cell r="J36">
            <v>2052620.6896551726</v>
          </cell>
        </row>
        <row r="37">
          <cell r="B37" t="str">
            <v>Theùp Laù</v>
          </cell>
          <cell r="G37">
            <v>9947</v>
          </cell>
          <cell r="H37">
            <v>88575747</v>
          </cell>
          <cell r="I37">
            <v>10000</v>
          </cell>
          <cell r="J37">
            <v>87160658.028835073</v>
          </cell>
        </row>
        <row r="38">
          <cell r="B38" t="str">
            <v>Theùp Oáng</v>
          </cell>
          <cell r="G38">
            <v>3735</v>
          </cell>
          <cell r="H38">
            <v>33334875</v>
          </cell>
          <cell r="I38">
            <v>3652</v>
          </cell>
          <cell r="J38">
            <v>26197207.767587282</v>
          </cell>
        </row>
        <row r="39">
          <cell r="B39" t="str">
            <v>Theùp Khoâng ró</v>
          </cell>
        </row>
        <row r="40">
          <cell r="B40" t="str">
            <v>Daây Haøn</v>
          </cell>
        </row>
        <row r="41">
          <cell r="B41" t="str">
            <v>Sôn Saáy</v>
          </cell>
          <cell r="G41">
            <v>133.4</v>
          </cell>
          <cell r="H41">
            <v>5393728</v>
          </cell>
          <cell r="I41">
            <v>80</v>
          </cell>
          <cell r="J41">
            <v>3391372.4643256823</v>
          </cell>
        </row>
        <row r="42">
          <cell r="B42" t="str">
            <v>Daây Nylon</v>
          </cell>
          <cell r="I42">
            <v>20</v>
          </cell>
          <cell r="J42">
            <v>70000</v>
          </cell>
        </row>
        <row r="43">
          <cell r="B43" t="str">
            <v>Bao PP</v>
          </cell>
          <cell r="G43">
            <v>210</v>
          </cell>
          <cell r="H43">
            <v>4200000</v>
          </cell>
          <cell r="I43">
            <v>48</v>
          </cell>
          <cell r="J43">
            <v>956125.11554342508</v>
          </cell>
        </row>
        <row r="44">
          <cell r="B44" t="str">
            <v>Gas</v>
          </cell>
        </row>
        <row r="45">
          <cell r="B45" t="str">
            <v>Thuøng Carton</v>
          </cell>
        </row>
        <row r="46">
          <cell r="B46" t="str">
            <v>Que Haøn</v>
          </cell>
          <cell r="G46">
            <v>440</v>
          </cell>
          <cell r="H46">
            <v>3640000</v>
          </cell>
          <cell r="I46">
            <v>370</v>
          </cell>
          <cell r="J46">
            <v>3223954.0856783683</v>
          </cell>
        </row>
        <row r="47">
          <cell r="B47" t="str">
            <v>Daàu nhôøn</v>
          </cell>
          <cell r="G47">
            <v>140</v>
          </cell>
          <cell r="H47">
            <v>1476364</v>
          </cell>
          <cell r="I47">
            <v>80</v>
          </cell>
          <cell r="J47">
            <v>843636.57142857148</v>
          </cell>
        </row>
        <row r="48">
          <cell r="B48" t="str">
            <v>Acid</v>
          </cell>
          <cell r="I48">
            <v>5</v>
          </cell>
          <cell r="J48">
            <v>453349</v>
          </cell>
        </row>
        <row r="49">
          <cell r="B49" t="str">
            <v>Taùn</v>
          </cell>
        </row>
        <row r="50">
          <cell r="B50" t="str">
            <v>Boät Sôn</v>
          </cell>
          <cell r="G50">
            <v>300</v>
          </cell>
          <cell r="H50">
            <v>15818100</v>
          </cell>
          <cell r="I50">
            <v>140</v>
          </cell>
          <cell r="J50">
            <v>7373858.2775119618</v>
          </cell>
        </row>
        <row r="51">
          <cell r="B51" t="str">
            <v>Gas ( CO2)</v>
          </cell>
          <cell r="G51">
            <v>900</v>
          </cell>
          <cell r="H51">
            <v>4285800</v>
          </cell>
          <cell r="I51">
            <v>380</v>
          </cell>
          <cell r="J51">
            <v>1809560</v>
          </cell>
        </row>
        <row r="52">
          <cell r="B52" t="str">
            <v>Dung moâi pha sôn</v>
          </cell>
          <cell r="I52">
            <v>30</v>
          </cell>
          <cell r="J52">
            <v>2052620.6896551722</v>
          </cell>
        </row>
        <row r="53">
          <cell r="B53" t="str">
            <v>H3PO4</v>
          </cell>
          <cell r="G53">
            <v>350</v>
          </cell>
          <cell r="H53">
            <v>2870000</v>
          </cell>
          <cell r="I53">
            <v>70</v>
          </cell>
          <cell r="J53">
            <v>574000</v>
          </cell>
        </row>
        <row r="54">
          <cell r="B54" t="str">
            <v>Theùp Laù</v>
          </cell>
          <cell r="G54">
            <v>5600</v>
          </cell>
          <cell r="H54">
            <v>47600000</v>
          </cell>
          <cell r="I54">
            <v>5980</v>
          </cell>
          <cell r="J54">
            <v>52067269.88680581</v>
          </cell>
        </row>
        <row r="55">
          <cell r="B55" t="str">
            <v>Theùp Oáng</v>
          </cell>
          <cell r="G55">
            <v>6126</v>
          </cell>
          <cell r="H55">
            <v>57428271</v>
          </cell>
          <cell r="I55">
            <v>3940</v>
          </cell>
          <cell r="J55">
            <v>30458761.280960839</v>
          </cell>
        </row>
        <row r="56">
          <cell r="B56" t="str">
            <v>Theùp Khoâng ró</v>
          </cell>
        </row>
        <row r="57">
          <cell r="B57" t="str">
            <v>Daây Haøn</v>
          </cell>
          <cell r="G57">
            <v>600</v>
          </cell>
          <cell r="H57">
            <v>9120000</v>
          </cell>
          <cell r="I57">
            <v>480</v>
          </cell>
          <cell r="J57">
            <v>7296000</v>
          </cell>
        </row>
        <row r="58">
          <cell r="B58" t="str">
            <v>Sôn Saáy</v>
          </cell>
          <cell r="I58">
            <v>82</v>
          </cell>
          <cell r="J58">
            <v>3476156.7759338245</v>
          </cell>
        </row>
        <row r="59">
          <cell r="B59" t="str">
            <v>Daây Nylon</v>
          </cell>
          <cell r="I59">
            <v>20</v>
          </cell>
          <cell r="J59">
            <v>70000</v>
          </cell>
        </row>
        <row r="60">
          <cell r="B60" t="str">
            <v>Bao PP</v>
          </cell>
          <cell r="I60">
            <v>38</v>
          </cell>
          <cell r="J60">
            <v>756932.38313854486</v>
          </cell>
        </row>
        <row r="61">
          <cell r="B61" t="str">
            <v>Gas</v>
          </cell>
          <cell r="G61">
            <v>768</v>
          </cell>
          <cell r="H61">
            <v>7272727</v>
          </cell>
          <cell r="I61">
            <v>180</v>
          </cell>
          <cell r="J61">
            <v>1704545.390625</v>
          </cell>
        </row>
        <row r="62">
          <cell r="B62" t="str">
            <v>Thuøng Carton</v>
          </cell>
        </row>
        <row r="63">
          <cell r="B63" t="str">
            <v>Que Haøn</v>
          </cell>
          <cell r="G63">
            <v>960</v>
          </cell>
          <cell r="H63">
            <v>8294400</v>
          </cell>
          <cell r="I63">
            <v>180</v>
          </cell>
          <cell r="J63">
            <v>1559057.8155687514</v>
          </cell>
        </row>
        <row r="64">
          <cell r="B64" t="str">
            <v>Daàu nhôøn</v>
          </cell>
        </row>
        <row r="65">
          <cell r="B65" t="str">
            <v>Acid</v>
          </cell>
          <cell r="I65">
            <v>3</v>
          </cell>
          <cell r="J65">
            <v>272009.40000000002</v>
          </cell>
        </row>
        <row r="66">
          <cell r="B66" t="str">
            <v>Taùn</v>
          </cell>
        </row>
        <row r="67">
          <cell r="B67" t="str">
            <v>Boät Sôn</v>
          </cell>
          <cell r="G67">
            <v>100</v>
          </cell>
          <cell r="H67">
            <v>5272700</v>
          </cell>
          <cell r="I67">
            <v>180</v>
          </cell>
          <cell r="J67">
            <v>9482596.6398844458</v>
          </cell>
        </row>
        <row r="68">
          <cell r="B68" t="str">
            <v>Gas ( CO2)</v>
          </cell>
          <cell r="I68">
            <v>200</v>
          </cell>
          <cell r="J68">
            <v>952400</v>
          </cell>
        </row>
        <row r="69">
          <cell r="B69" t="str">
            <v>Dung moâi pha sôn</v>
          </cell>
          <cell r="I69">
            <v>26</v>
          </cell>
          <cell r="J69">
            <v>1778937.931034483</v>
          </cell>
        </row>
        <row r="70">
          <cell r="B70" t="str">
            <v>H3PO4</v>
          </cell>
          <cell r="I70">
            <v>90</v>
          </cell>
          <cell r="J70">
            <v>738000</v>
          </cell>
        </row>
        <row r="71">
          <cell r="B71" t="str">
            <v>Theùp Laù</v>
          </cell>
          <cell r="I71">
            <v>4812</v>
          </cell>
          <cell r="J71">
            <v>41897609.146372832</v>
          </cell>
        </row>
        <row r="72">
          <cell r="B72" t="str">
            <v>Theùp Oáng</v>
          </cell>
          <cell r="G72">
            <v>2086</v>
          </cell>
          <cell r="H72">
            <v>21905480</v>
          </cell>
          <cell r="I72">
            <v>4130</v>
          </cell>
          <cell r="J72">
            <v>32995869.739174832</v>
          </cell>
        </row>
        <row r="73">
          <cell r="B73" t="str">
            <v>Theùp Khoâng ró</v>
          </cell>
        </row>
        <row r="74">
          <cell r="B74" t="str">
            <v>Daây Haøn</v>
          </cell>
          <cell r="G74">
            <v>310</v>
          </cell>
          <cell r="H74">
            <v>4557000</v>
          </cell>
          <cell r="I74">
            <v>370</v>
          </cell>
          <cell r="J74">
            <v>5490627.9069767436</v>
          </cell>
        </row>
        <row r="75">
          <cell r="B75" t="str">
            <v>Sôn Saáy</v>
          </cell>
          <cell r="G75">
            <v>89.2</v>
          </cell>
          <cell r="H75">
            <v>3789091</v>
          </cell>
          <cell r="I75">
            <v>90</v>
          </cell>
          <cell r="J75">
            <v>3820047.1950028157</v>
          </cell>
        </row>
        <row r="76">
          <cell r="B76" t="str">
            <v>Daây Nylon</v>
          </cell>
          <cell r="I76">
            <v>10</v>
          </cell>
          <cell r="J76">
            <v>35000</v>
          </cell>
        </row>
        <row r="77">
          <cell r="B77" t="str">
            <v>Bao PP</v>
          </cell>
          <cell r="I77">
            <v>20</v>
          </cell>
          <cell r="J77">
            <v>398385.46480976045</v>
          </cell>
        </row>
        <row r="78">
          <cell r="B78" t="str">
            <v>Gas</v>
          </cell>
          <cell r="I78">
            <v>310</v>
          </cell>
          <cell r="J78">
            <v>2935605.9505208335</v>
          </cell>
        </row>
        <row r="79">
          <cell r="B79" t="str">
            <v>Thuøng Carton</v>
          </cell>
          <cell r="G79">
            <v>300</v>
          </cell>
          <cell r="H79">
            <v>1830000</v>
          </cell>
          <cell r="I79">
            <v>300</v>
          </cell>
          <cell r="J79">
            <v>1830000</v>
          </cell>
        </row>
        <row r="80">
          <cell r="B80" t="str">
            <v>Que Haøn</v>
          </cell>
          <cell r="G80">
            <v>900</v>
          </cell>
          <cell r="H80">
            <v>7300000</v>
          </cell>
          <cell r="I80">
            <v>480</v>
          </cell>
          <cell r="J80">
            <v>4042969.802323509</v>
          </cell>
        </row>
        <row r="81">
          <cell r="B81" t="str">
            <v>Daàu nhôøn</v>
          </cell>
          <cell r="I81">
            <v>30</v>
          </cell>
          <cell r="J81">
            <v>316363.71428571426</v>
          </cell>
        </row>
        <row r="82">
          <cell r="B82" t="str">
            <v>Acid</v>
          </cell>
          <cell r="I82">
            <v>3</v>
          </cell>
          <cell r="J82">
            <v>272009.40000000002</v>
          </cell>
        </row>
        <row r="83">
          <cell r="B83" t="str">
            <v>Taùn</v>
          </cell>
        </row>
        <row r="84">
          <cell r="B84" t="str">
            <v>Boät Sôn</v>
          </cell>
          <cell r="G84">
            <v>100</v>
          </cell>
          <cell r="H84">
            <v>5272700</v>
          </cell>
          <cell r="I84">
            <v>180</v>
          </cell>
          <cell r="J84">
            <v>9484432.9421323463</v>
          </cell>
        </row>
        <row r="85">
          <cell r="B85" t="str">
            <v>Gas ( CO2)</v>
          </cell>
          <cell r="I85">
            <v>100</v>
          </cell>
          <cell r="J85">
            <v>476200</v>
          </cell>
        </row>
        <row r="86">
          <cell r="B86" t="str">
            <v>Dung moâi pha sôn</v>
          </cell>
          <cell r="I86">
            <v>10</v>
          </cell>
          <cell r="J86">
            <v>684206.89655172406</v>
          </cell>
        </row>
        <row r="87">
          <cell r="B87" t="str">
            <v>H3PO4</v>
          </cell>
          <cell r="I87">
            <v>80</v>
          </cell>
          <cell r="J87">
            <v>656000</v>
          </cell>
        </row>
        <row r="88">
          <cell r="B88" t="str">
            <v>Theùp Laù</v>
          </cell>
          <cell r="G88">
            <v>18476</v>
          </cell>
          <cell r="H88">
            <v>166284000</v>
          </cell>
          <cell r="I88">
            <v>5124</v>
          </cell>
          <cell r="J88">
            <v>44812770.582464755</v>
          </cell>
        </row>
        <row r="89">
          <cell r="B89" t="str">
            <v>Theùp Oáng</v>
          </cell>
          <cell r="G89">
            <v>1890.3</v>
          </cell>
          <cell r="H89">
            <v>21060375</v>
          </cell>
          <cell r="I89">
            <v>1552</v>
          </cell>
          <cell r="J89">
            <v>12859394.892793799</v>
          </cell>
        </row>
        <row r="90">
          <cell r="B90" t="str">
            <v>Theùp Khoâng ró</v>
          </cell>
        </row>
        <row r="91">
          <cell r="B91" t="str">
            <v>Daây Haøn</v>
          </cell>
          <cell r="G91">
            <v>780</v>
          </cell>
          <cell r="H91">
            <v>10920000</v>
          </cell>
          <cell r="I91">
            <v>370</v>
          </cell>
          <cell r="J91">
            <v>5202187.7076411955</v>
          </cell>
        </row>
        <row r="92">
          <cell r="B92" t="str">
            <v>Sôn Saáy</v>
          </cell>
          <cell r="I92">
            <v>30</v>
          </cell>
          <cell r="J92">
            <v>1273349.0650009383</v>
          </cell>
        </row>
        <row r="93">
          <cell r="B93" t="str">
            <v>Daây Nylon</v>
          </cell>
          <cell r="I93">
            <v>10</v>
          </cell>
          <cell r="J93">
            <v>35000</v>
          </cell>
        </row>
        <row r="94">
          <cell r="B94" t="str">
            <v>Bao PP</v>
          </cell>
          <cell r="G94">
            <v>230</v>
          </cell>
          <cell r="H94">
            <v>4669000</v>
          </cell>
          <cell r="I94">
            <v>42</v>
          </cell>
          <cell r="J94">
            <v>843212.38543063286</v>
          </cell>
        </row>
        <row r="95">
          <cell r="B95" t="str">
            <v>Gas</v>
          </cell>
          <cell r="I95">
            <v>160</v>
          </cell>
          <cell r="J95">
            <v>1515151.458333333</v>
          </cell>
        </row>
        <row r="96">
          <cell r="B96" t="str">
            <v>Thuøng Carton</v>
          </cell>
        </row>
        <row r="97">
          <cell r="B97" t="str">
            <v>Que Haøn</v>
          </cell>
          <cell r="G97">
            <v>920</v>
          </cell>
          <cell r="H97">
            <v>7314000</v>
          </cell>
          <cell r="I97">
            <v>210</v>
          </cell>
          <cell r="J97">
            <v>1732489.5327791695</v>
          </cell>
        </row>
        <row r="98">
          <cell r="B98" t="str">
            <v>Daàu nhôøn</v>
          </cell>
          <cell r="G98">
            <v>60</v>
          </cell>
          <cell r="H98">
            <v>681818</v>
          </cell>
          <cell r="I98">
            <v>30</v>
          </cell>
          <cell r="J98">
            <v>332727.23809523811</v>
          </cell>
        </row>
        <row r="99">
          <cell r="B99" t="str">
            <v>Acid</v>
          </cell>
          <cell r="G99">
            <v>30</v>
          </cell>
          <cell r="H99">
            <v>2228571</v>
          </cell>
          <cell r="I99">
            <v>10</v>
          </cell>
          <cell r="J99">
            <v>783817.25</v>
          </cell>
        </row>
        <row r="100">
          <cell r="B100" t="str">
            <v>Taùn</v>
          </cell>
        </row>
        <row r="101">
          <cell r="B101" t="str">
            <v>Boät Sôn</v>
          </cell>
          <cell r="G101">
            <v>200</v>
          </cell>
          <cell r="H101">
            <v>10545400</v>
          </cell>
          <cell r="I101">
            <v>160</v>
          </cell>
          <cell r="J101">
            <v>8433038.0981101338</v>
          </cell>
        </row>
        <row r="102">
          <cell r="B102" t="str">
            <v>Gas ( CO2)</v>
          </cell>
          <cell r="I102">
            <v>60</v>
          </cell>
          <cell r="J102">
            <v>285720</v>
          </cell>
        </row>
        <row r="103">
          <cell r="B103" t="str">
            <v>Dung moâi pha sôn</v>
          </cell>
          <cell r="I103">
            <v>10</v>
          </cell>
          <cell r="J103">
            <v>684206.89655172406</v>
          </cell>
        </row>
        <row r="104">
          <cell r="B104" t="str">
            <v>H3PO4</v>
          </cell>
          <cell r="I104">
            <v>40</v>
          </cell>
          <cell r="J104">
            <v>328000</v>
          </cell>
        </row>
        <row r="105">
          <cell r="B105" t="str">
            <v>Que Haøn 4 Ly</v>
          </cell>
          <cell r="G105">
            <v>600</v>
          </cell>
          <cell r="H105">
            <v>9620000</v>
          </cell>
          <cell r="J105">
            <v>0</v>
          </cell>
        </row>
        <row r="106">
          <cell r="B106" t="str">
            <v>Theùp Laù</v>
          </cell>
          <cell r="I106">
            <v>4990</v>
          </cell>
          <cell r="J106">
            <v>43640851.91383668</v>
          </cell>
        </row>
        <row r="107">
          <cell r="B107" t="str">
            <v>Theùp Oáng</v>
          </cell>
          <cell r="G107">
            <v>3735</v>
          </cell>
          <cell r="H107">
            <v>35381655</v>
          </cell>
          <cell r="I107">
            <v>2030</v>
          </cell>
          <cell r="J107">
            <v>17223891.289311681</v>
          </cell>
        </row>
        <row r="108">
          <cell r="B108" t="str">
            <v>Theùp Khoâng ró</v>
          </cell>
        </row>
        <row r="109">
          <cell r="B109" t="str">
            <v>Daây Haøn</v>
          </cell>
          <cell r="I109">
            <v>280</v>
          </cell>
          <cell r="J109">
            <v>3936790.6976744183</v>
          </cell>
        </row>
        <row r="110">
          <cell r="B110" t="str">
            <v>Sôn Saáy</v>
          </cell>
          <cell r="I110">
            <v>10</v>
          </cell>
          <cell r="J110">
            <v>424449.68833364616</v>
          </cell>
        </row>
        <row r="111">
          <cell r="B111" t="str">
            <v>Daây Nylon</v>
          </cell>
          <cell r="I111">
            <v>5</v>
          </cell>
          <cell r="J111">
            <v>17500</v>
          </cell>
        </row>
        <row r="112">
          <cell r="B112" t="str">
            <v>Bao PP</v>
          </cell>
          <cell r="I112">
            <v>82</v>
          </cell>
          <cell r="J112">
            <v>1646271.8001264737</v>
          </cell>
        </row>
        <row r="113">
          <cell r="B113" t="str">
            <v>Gas</v>
          </cell>
          <cell r="I113">
            <v>118</v>
          </cell>
          <cell r="J113">
            <v>1117424.2005208335</v>
          </cell>
        </row>
        <row r="114">
          <cell r="B114" t="str">
            <v>Thuøng Carton</v>
          </cell>
          <cell r="G114">
            <v>600</v>
          </cell>
          <cell r="H114">
            <v>3660000</v>
          </cell>
          <cell r="I114">
            <v>300</v>
          </cell>
          <cell r="J114">
            <v>1830000</v>
          </cell>
        </row>
        <row r="115">
          <cell r="B115" t="str">
            <v>Que Haøn</v>
          </cell>
          <cell r="G115">
            <v>600</v>
          </cell>
          <cell r="H115">
            <v>4560000</v>
          </cell>
          <cell r="I115">
            <v>204</v>
          </cell>
          <cell r="J115">
            <v>1655614.092301819</v>
          </cell>
        </row>
        <row r="116">
          <cell r="B116" t="str">
            <v>Daàu nhôøn</v>
          </cell>
          <cell r="I116">
            <v>20</v>
          </cell>
          <cell r="J116">
            <v>221818.15873015873</v>
          </cell>
        </row>
        <row r="117">
          <cell r="B117" t="str">
            <v>Acid</v>
          </cell>
          <cell r="I117">
            <v>5</v>
          </cell>
          <cell r="J117">
            <v>391908.625</v>
          </cell>
        </row>
        <row r="118">
          <cell r="B118" t="str">
            <v>Taùn</v>
          </cell>
        </row>
        <row r="119">
          <cell r="B119" t="str">
            <v>Boät Sôn</v>
          </cell>
          <cell r="I119">
            <v>190</v>
          </cell>
          <cell r="J119">
            <v>10014232.741505785</v>
          </cell>
        </row>
        <row r="120">
          <cell r="B120" t="str">
            <v>Gas ( CO2)</v>
          </cell>
          <cell r="G120">
            <v>900</v>
          </cell>
          <cell r="H120">
            <v>5142600</v>
          </cell>
          <cell r="I120">
            <v>280</v>
          </cell>
          <cell r="J120">
            <v>1559684.5283018867</v>
          </cell>
        </row>
        <row r="121">
          <cell r="B121" t="str">
            <v>Dung moâi pha sôn</v>
          </cell>
          <cell r="I121">
            <v>10</v>
          </cell>
          <cell r="J121">
            <v>684206.89655172406</v>
          </cell>
        </row>
        <row r="122">
          <cell r="B122" t="str">
            <v>H3PO4</v>
          </cell>
          <cell r="I122">
            <v>20</v>
          </cell>
          <cell r="J122">
            <v>164000</v>
          </cell>
        </row>
        <row r="123">
          <cell r="B123" t="str">
            <v>Que Haøn 4 Ly</v>
          </cell>
          <cell r="I123">
            <v>60</v>
          </cell>
          <cell r="J123">
            <v>962000</v>
          </cell>
        </row>
        <row r="124">
          <cell r="B124" t="str">
            <v>Theùp Laù</v>
          </cell>
          <cell r="G124">
            <v>15385</v>
          </cell>
          <cell r="H124">
            <v>95240535</v>
          </cell>
          <cell r="I124">
            <v>2275</v>
          </cell>
          <cell r="J124">
            <v>19279524.646436192</v>
          </cell>
        </row>
        <row r="125">
          <cell r="B125" t="str">
            <v>Theùp Oáng</v>
          </cell>
          <cell r="I125">
            <v>2960</v>
          </cell>
          <cell r="J125">
            <v>25114639.515449546</v>
          </cell>
        </row>
        <row r="126">
          <cell r="B126" t="str">
            <v>Theùp Khoâng ró</v>
          </cell>
          <cell r="G126">
            <v>334.5</v>
          </cell>
          <cell r="H126">
            <v>13012050</v>
          </cell>
          <cell r="I126">
            <v>100</v>
          </cell>
          <cell r="J126">
            <v>3890000</v>
          </cell>
        </row>
        <row r="127">
          <cell r="B127" t="str">
            <v>Daây Haøn</v>
          </cell>
          <cell r="I127">
            <v>100</v>
          </cell>
          <cell r="J127">
            <v>1405996.677740864</v>
          </cell>
        </row>
        <row r="128">
          <cell r="B128" t="str">
            <v>Sôn Saáy</v>
          </cell>
          <cell r="G128">
            <v>123.5</v>
          </cell>
          <cell r="H128">
            <v>4787273</v>
          </cell>
          <cell r="I128">
            <v>40</v>
          </cell>
          <cell r="J128">
            <v>1567424.3731423179</v>
          </cell>
        </row>
        <row r="129">
          <cell r="B129" t="str">
            <v>Daây Nylon</v>
          </cell>
          <cell r="I129">
            <v>5</v>
          </cell>
          <cell r="J129">
            <v>17500</v>
          </cell>
        </row>
        <row r="130">
          <cell r="B130" t="str">
            <v>Bao PP</v>
          </cell>
          <cell r="I130">
            <v>86</v>
          </cell>
          <cell r="J130">
            <v>1726577.7415960578</v>
          </cell>
        </row>
        <row r="131">
          <cell r="B131" t="str">
            <v>Gas</v>
          </cell>
        </row>
        <row r="132">
          <cell r="B132" t="str">
            <v>Thuøng Carton</v>
          </cell>
          <cell r="I132">
            <v>230</v>
          </cell>
          <cell r="J132">
            <v>1403000</v>
          </cell>
        </row>
        <row r="133">
          <cell r="B133" t="str">
            <v>Que Haøn</v>
          </cell>
          <cell r="G133">
            <v>600</v>
          </cell>
          <cell r="H133">
            <v>4560000</v>
          </cell>
          <cell r="I133">
            <v>350</v>
          </cell>
          <cell r="J133">
            <v>2807713.4581089155</v>
          </cell>
        </row>
        <row r="134">
          <cell r="B134" t="str">
            <v>Daàu nhôøn</v>
          </cell>
          <cell r="G134">
            <v>60</v>
          </cell>
          <cell r="H134">
            <v>709091</v>
          </cell>
          <cell r="I134">
            <v>40</v>
          </cell>
          <cell r="J134">
            <v>461090.92698412709</v>
          </cell>
        </row>
        <row r="135">
          <cell r="B135" t="str">
            <v>Acid</v>
          </cell>
          <cell r="I135">
            <v>6</v>
          </cell>
          <cell r="J135">
            <v>470290.35</v>
          </cell>
        </row>
        <row r="136">
          <cell r="B136" t="str">
            <v>Taùn</v>
          </cell>
        </row>
        <row r="137">
          <cell r="B137" t="str">
            <v>Boät Sôn</v>
          </cell>
          <cell r="G137">
            <v>300</v>
          </cell>
          <cell r="H137">
            <v>15818100</v>
          </cell>
          <cell r="I137">
            <v>130</v>
          </cell>
          <cell r="J137">
            <v>6853748.1299184244</v>
          </cell>
        </row>
        <row r="138">
          <cell r="B138" t="str">
            <v>Gas ( CO2)</v>
          </cell>
          <cell r="I138">
            <v>260</v>
          </cell>
          <cell r="J138">
            <v>1448278.4905660376</v>
          </cell>
        </row>
        <row r="139">
          <cell r="B139" t="str">
            <v>H3PO4</v>
          </cell>
          <cell r="I139">
            <v>20</v>
          </cell>
          <cell r="J139">
            <v>164000</v>
          </cell>
        </row>
        <row r="140">
          <cell r="B140" t="str">
            <v>Que Haøn 4 Ly</v>
          </cell>
          <cell r="I140">
            <v>40</v>
          </cell>
          <cell r="J140">
            <v>641333.33333333337</v>
          </cell>
        </row>
        <row r="141">
          <cell r="B141" t="str">
            <v>Theùp Laù</v>
          </cell>
          <cell r="I141">
            <v>5065</v>
          </cell>
          <cell r="J141">
            <v>42923425.20184584</v>
          </cell>
        </row>
        <row r="142">
          <cell r="B142" t="str">
            <v>Theùp Oáng</v>
          </cell>
          <cell r="I142">
            <v>2772.3</v>
          </cell>
          <cell r="J142">
            <v>23522065.921851616</v>
          </cell>
        </row>
        <row r="143">
          <cell r="B143" t="str">
            <v>Theùp Khoâng ró</v>
          </cell>
          <cell r="I143">
            <v>90.5</v>
          </cell>
          <cell r="J143">
            <v>3520450</v>
          </cell>
        </row>
        <row r="144">
          <cell r="B144" t="str">
            <v>Daây Haøn</v>
          </cell>
          <cell r="G144">
            <v>450</v>
          </cell>
          <cell r="H144">
            <v>6300000</v>
          </cell>
          <cell r="I144">
            <v>350</v>
          </cell>
          <cell r="J144">
            <v>4903498.0620155046</v>
          </cell>
        </row>
        <row r="145">
          <cell r="B145" t="str">
            <v>Sôn Saáy</v>
          </cell>
          <cell r="I145">
            <v>80</v>
          </cell>
          <cell r="J145">
            <v>3134848.7462846357</v>
          </cell>
        </row>
        <row r="146">
          <cell r="B146" t="str">
            <v>Daây Nylon</v>
          </cell>
          <cell r="I146">
            <v>5</v>
          </cell>
          <cell r="J146">
            <v>17500</v>
          </cell>
        </row>
        <row r="147">
          <cell r="B147" t="str">
            <v>Bao PP</v>
          </cell>
          <cell r="G147">
            <v>53</v>
          </cell>
          <cell r="H147">
            <v>1272000</v>
          </cell>
          <cell r="I147">
            <v>68</v>
          </cell>
          <cell r="J147">
            <v>1400551.8718226913</v>
          </cell>
        </row>
        <row r="148">
          <cell r="B148" t="str">
            <v>Gas</v>
          </cell>
          <cell r="G148">
            <v>850</v>
          </cell>
          <cell r="H148">
            <v>9090909</v>
          </cell>
          <cell r="I148">
            <v>210</v>
          </cell>
          <cell r="J148">
            <v>2245989.2823529411</v>
          </cell>
        </row>
        <row r="149">
          <cell r="B149" t="str">
            <v>Thuøng Carton</v>
          </cell>
          <cell r="I149">
            <v>70</v>
          </cell>
          <cell r="J149">
            <v>427000</v>
          </cell>
        </row>
        <row r="150">
          <cell r="B150" t="str">
            <v>Que Haøn</v>
          </cell>
          <cell r="G150">
            <v>580</v>
          </cell>
          <cell r="H150">
            <v>4550000</v>
          </cell>
          <cell r="I150">
            <v>210</v>
          </cell>
          <cell r="J150">
            <v>1678517.009343859</v>
          </cell>
        </row>
        <row r="151">
          <cell r="B151" t="str">
            <v>Daàu nhôøn</v>
          </cell>
          <cell r="I151">
            <v>30</v>
          </cell>
          <cell r="J151">
            <v>345818.19523809524</v>
          </cell>
        </row>
        <row r="152">
          <cell r="B152" t="str">
            <v>Acid</v>
          </cell>
          <cell r="I152">
            <v>8</v>
          </cell>
          <cell r="J152">
            <v>627053.80000000005</v>
          </cell>
        </row>
        <row r="153">
          <cell r="B153" t="str">
            <v>Taùn</v>
          </cell>
        </row>
        <row r="154">
          <cell r="B154" t="str">
            <v>Boät Sôn</v>
          </cell>
          <cell r="I154">
            <v>120</v>
          </cell>
          <cell r="J154">
            <v>6326536.7353093149</v>
          </cell>
        </row>
        <row r="155">
          <cell r="B155" t="str">
            <v>Gas ( CO2)</v>
          </cell>
          <cell r="I155">
            <v>240</v>
          </cell>
          <cell r="J155">
            <v>1336872.4528301884</v>
          </cell>
        </row>
        <row r="156">
          <cell r="B156" t="str">
            <v>H3PO4</v>
          </cell>
          <cell r="I156">
            <v>10</v>
          </cell>
          <cell r="J156">
            <v>82000</v>
          </cell>
        </row>
        <row r="157">
          <cell r="B157" t="str">
            <v>Que Haøn 4 Ly</v>
          </cell>
          <cell r="I157">
            <v>40</v>
          </cell>
          <cell r="J157">
            <v>641333.33333333337</v>
          </cell>
        </row>
        <row r="158">
          <cell r="B158" t="str">
            <v>Theùp Laù</v>
          </cell>
          <cell r="G158">
            <v>30388</v>
          </cell>
          <cell r="H158">
            <v>285720245</v>
          </cell>
          <cell r="I158">
            <v>5712</v>
          </cell>
          <cell r="J158">
            <v>49364946.254332811</v>
          </cell>
        </row>
        <row r="159">
          <cell r="B159" t="str">
            <v>Theùp Oáng</v>
          </cell>
          <cell r="G159">
            <v>2391</v>
          </cell>
          <cell r="H159">
            <v>22429971</v>
          </cell>
          <cell r="I159">
            <v>4990</v>
          </cell>
          <cell r="J159">
            <v>42970758.303183682</v>
          </cell>
        </row>
        <row r="160">
          <cell r="B160" t="str">
            <v>Theùp Khoâng ró</v>
          </cell>
          <cell r="I160">
            <v>50</v>
          </cell>
          <cell r="J160">
            <v>1945000</v>
          </cell>
        </row>
        <row r="161">
          <cell r="B161" t="str">
            <v>Daây Haøn</v>
          </cell>
          <cell r="I161">
            <v>90</v>
          </cell>
          <cell r="J161">
            <v>1260899.5016611293</v>
          </cell>
        </row>
        <row r="162">
          <cell r="B162" t="str">
            <v>Sôn Saáy</v>
          </cell>
          <cell r="I162">
            <v>19.5</v>
          </cell>
          <cell r="J162">
            <v>764119.38190688018</v>
          </cell>
        </row>
        <row r="163">
          <cell r="B163" t="str">
            <v>Daây Nylon</v>
          </cell>
          <cell r="I163">
            <v>5</v>
          </cell>
          <cell r="J163">
            <v>17500</v>
          </cell>
        </row>
        <row r="164">
          <cell r="B164" t="str">
            <v>Bao PP</v>
          </cell>
          <cell r="G164">
            <v>261.8</v>
          </cell>
          <cell r="H164">
            <v>6092871</v>
          </cell>
          <cell r="I164">
            <v>86</v>
          </cell>
          <cell r="J164">
            <v>1872775.2127940061</v>
          </cell>
        </row>
        <row r="165">
          <cell r="B165" t="str">
            <v>Gas</v>
          </cell>
          <cell r="I165">
            <v>280</v>
          </cell>
          <cell r="J165">
            <v>2994652.3764705881</v>
          </cell>
        </row>
        <row r="166">
          <cell r="B166" t="str">
            <v>Thuøng Carton</v>
          </cell>
        </row>
        <row r="167">
          <cell r="B167" t="str">
            <v>Que Haøn</v>
          </cell>
          <cell r="G167">
            <v>600</v>
          </cell>
          <cell r="H167">
            <v>4620000</v>
          </cell>
          <cell r="I167">
            <v>470</v>
          </cell>
          <cell r="J167">
            <v>3735618.060961294</v>
          </cell>
        </row>
        <row r="168">
          <cell r="B168" t="str">
            <v>Daàu nhôøn</v>
          </cell>
          <cell r="I168">
            <v>30</v>
          </cell>
          <cell r="J168">
            <v>345818.19523809524</v>
          </cell>
        </row>
        <row r="169">
          <cell r="B169" t="str">
            <v>Acid</v>
          </cell>
          <cell r="I169">
            <v>5</v>
          </cell>
          <cell r="J169">
            <v>391908.62499999994</v>
          </cell>
        </row>
        <row r="170">
          <cell r="B170" t="str">
            <v>Taùn</v>
          </cell>
        </row>
        <row r="171">
          <cell r="B171" t="str">
            <v>Boät Sôn</v>
          </cell>
          <cell r="G171">
            <v>140</v>
          </cell>
          <cell r="H171">
            <v>8145480</v>
          </cell>
          <cell r="I171">
            <v>220</v>
          </cell>
          <cell r="J171">
            <v>12141213.599477643</v>
          </cell>
        </row>
        <row r="172">
          <cell r="B172" t="str">
            <v>Gas ( CO2)</v>
          </cell>
          <cell r="I172">
            <v>180</v>
          </cell>
          <cell r="J172">
            <v>1002654.3396226416</v>
          </cell>
        </row>
        <row r="173">
          <cell r="B173" t="str">
            <v>H3PO4</v>
          </cell>
          <cell r="I173">
            <v>20</v>
          </cell>
          <cell r="J173">
            <v>164000</v>
          </cell>
        </row>
        <row r="174">
          <cell r="B174" t="str">
            <v>Que Haøn 4 Ly</v>
          </cell>
          <cell r="I174">
            <v>40</v>
          </cell>
          <cell r="J174">
            <v>641333.33333333337</v>
          </cell>
        </row>
        <row r="175">
          <cell r="B175" t="str">
            <v>Theùp Laù</v>
          </cell>
          <cell r="I175">
            <v>1527</v>
          </cell>
          <cell r="J175">
            <v>13196823</v>
          </cell>
        </row>
        <row r="176">
          <cell r="B176" t="str">
            <v>Theùp Oáng</v>
          </cell>
          <cell r="G176">
            <v>2130</v>
          </cell>
          <cell r="H176">
            <v>22345300</v>
          </cell>
          <cell r="I176">
            <v>2680</v>
          </cell>
          <cell r="J176">
            <v>23841787</v>
          </cell>
        </row>
        <row r="177">
          <cell r="B177" t="str">
            <v>Theùp Khoâng ró</v>
          </cell>
          <cell r="I177">
            <v>50</v>
          </cell>
          <cell r="J177">
            <v>1945000</v>
          </cell>
        </row>
        <row r="178">
          <cell r="B178" t="str">
            <v>Daây Haøn</v>
          </cell>
          <cell r="G178">
            <v>330</v>
          </cell>
          <cell r="H178">
            <v>4620000</v>
          </cell>
          <cell r="I178">
            <v>210</v>
          </cell>
          <cell r="J178">
            <v>2940488</v>
          </cell>
        </row>
        <row r="179">
          <cell r="B179" t="str">
            <v>Sôn Saáy</v>
          </cell>
          <cell r="G179">
            <v>221.5</v>
          </cell>
          <cell r="H179">
            <v>7303636</v>
          </cell>
          <cell r="I179">
            <v>90</v>
          </cell>
          <cell r="J179">
            <v>2967617</v>
          </cell>
        </row>
        <row r="180">
          <cell r="B180" t="str">
            <v>Daây Nylon</v>
          </cell>
        </row>
        <row r="181">
          <cell r="B181" t="str">
            <v>Bao PP</v>
          </cell>
        </row>
        <row r="182">
          <cell r="B182" t="str">
            <v>Gas</v>
          </cell>
          <cell r="I182">
            <v>160</v>
          </cell>
          <cell r="J182">
            <v>1711230</v>
          </cell>
        </row>
        <row r="183">
          <cell r="B183" t="str">
            <v>Thuøng Carton</v>
          </cell>
          <cell r="G183">
            <v>1000</v>
          </cell>
          <cell r="H183">
            <v>4900000</v>
          </cell>
          <cell r="I183">
            <v>200</v>
          </cell>
          <cell r="J183">
            <v>980000</v>
          </cell>
        </row>
        <row r="184">
          <cell r="B184" t="str">
            <v>Que Haøn</v>
          </cell>
          <cell r="I184">
            <v>215</v>
          </cell>
          <cell r="J184">
            <v>1708847</v>
          </cell>
        </row>
        <row r="185">
          <cell r="B185" t="str">
            <v>Daàu nhôøn</v>
          </cell>
          <cell r="G185">
            <v>50</v>
          </cell>
          <cell r="H185">
            <v>590909</v>
          </cell>
        </row>
        <row r="186">
          <cell r="B186" t="str">
            <v>Acid</v>
          </cell>
          <cell r="I186">
            <v>2</v>
          </cell>
          <cell r="J186">
            <v>156763</v>
          </cell>
        </row>
        <row r="187">
          <cell r="B187" t="str">
            <v>Taùn</v>
          </cell>
          <cell r="G187">
            <v>75000</v>
          </cell>
          <cell r="H187">
            <v>19994000</v>
          </cell>
          <cell r="I187">
            <v>20000</v>
          </cell>
          <cell r="J187">
            <v>5331733</v>
          </cell>
        </row>
        <row r="188">
          <cell r="B188" t="str">
            <v>Boät Sôn</v>
          </cell>
          <cell r="G188">
            <v>394</v>
          </cell>
          <cell r="H188">
            <v>22181760</v>
          </cell>
          <cell r="I188">
            <v>120</v>
          </cell>
          <cell r="J188">
            <v>6731063</v>
          </cell>
        </row>
        <row r="189">
          <cell r="B189" t="str">
            <v>Gas ( CO2)</v>
          </cell>
          <cell r="G189">
            <v>600</v>
          </cell>
          <cell r="H189">
            <v>3428400</v>
          </cell>
          <cell r="I189">
            <v>300</v>
          </cell>
          <cell r="J189">
            <v>1708042</v>
          </cell>
        </row>
        <row r="190">
          <cell r="B190" t="str">
            <v>H3PO4</v>
          </cell>
        </row>
        <row r="191">
          <cell r="B191" t="str">
            <v>Que Haøn 4 Ly</v>
          </cell>
          <cell r="G191">
            <v>1160</v>
          </cell>
          <cell r="H191">
            <v>18185240</v>
          </cell>
        </row>
        <row r="192">
          <cell r="B192" t="str">
            <v>So da</v>
          </cell>
          <cell r="G192">
            <v>1000</v>
          </cell>
          <cell r="H192">
            <v>3200000</v>
          </cell>
          <cell r="I192">
            <v>100</v>
          </cell>
          <cell r="J192">
            <v>320000</v>
          </cell>
        </row>
        <row r="193">
          <cell r="B193" t="str">
            <v>Theùp Laù</v>
          </cell>
          <cell r="I193">
            <v>3870</v>
          </cell>
          <cell r="J193">
            <v>33445779</v>
          </cell>
        </row>
        <row r="194">
          <cell r="B194" t="str">
            <v>Theùp Oáng</v>
          </cell>
        </row>
        <row r="195">
          <cell r="B195" t="str">
            <v>Theùp Khoâng ró</v>
          </cell>
          <cell r="G195">
            <v>342</v>
          </cell>
          <cell r="H195">
            <v>13338000</v>
          </cell>
          <cell r="I195">
            <v>60</v>
          </cell>
          <cell r="J195">
            <v>2339316</v>
          </cell>
        </row>
        <row r="196">
          <cell r="B196" t="str">
            <v>Daây Haøn</v>
          </cell>
          <cell r="I196">
            <v>220</v>
          </cell>
          <cell r="J196">
            <v>3080511</v>
          </cell>
        </row>
        <row r="197">
          <cell r="B197" t="str">
            <v>Sôn Saáy</v>
          </cell>
          <cell r="G197">
            <v>217.7</v>
          </cell>
          <cell r="H197">
            <v>11146063</v>
          </cell>
          <cell r="I197">
            <v>110</v>
          </cell>
          <cell r="J197">
            <v>4876944</v>
          </cell>
        </row>
        <row r="198">
          <cell r="B198" t="str">
            <v>Daây Nylon</v>
          </cell>
        </row>
        <row r="199">
          <cell r="B199" t="str">
            <v>Bao PP</v>
          </cell>
        </row>
        <row r="200">
          <cell r="B200" t="str">
            <v>Gas</v>
          </cell>
        </row>
        <row r="201">
          <cell r="B201" t="str">
            <v>Thuøng Carton</v>
          </cell>
          <cell r="I201">
            <v>240</v>
          </cell>
          <cell r="J201">
            <v>1176000</v>
          </cell>
        </row>
        <row r="202">
          <cell r="B202" t="str">
            <v>Que Haøn</v>
          </cell>
          <cell r="I202">
            <v>220</v>
          </cell>
          <cell r="J202">
            <v>1748587</v>
          </cell>
        </row>
        <row r="203">
          <cell r="B203" t="str">
            <v>Daàu nhôøn</v>
          </cell>
          <cell r="I203">
            <v>30</v>
          </cell>
          <cell r="J203">
            <v>354545</v>
          </cell>
        </row>
        <row r="204">
          <cell r="B204" t="str">
            <v>Acid</v>
          </cell>
          <cell r="I204">
            <v>1</v>
          </cell>
          <cell r="J204">
            <v>78382</v>
          </cell>
        </row>
        <row r="205">
          <cell r="B205" t="str">
            <v>Taùn</v>
          </cell>
          <cell r="G205">
            <v>120000</v>
          </cell>
          <cell r="H205">
            <v>19544000</v>
          </cell>
          <cell r="I205">
            <v>25000</v>
          </cell>
          <cell r="J205">
            <v>4886610</v>
          </cell>
        </row>
        <row r="206">
          <cell r="B206" t="str">
            <v>Boät Sôn</v>
          </cell>
          <cell r="G206">
            <v>127</v>
          </cell>
          <cell r="H206">
            <v>8202643</v>
          </cell>
          <cell r="I206">
            <v>84</v>
          </cell>
          <cell r="J206">
            <v>4896328</v>
          </cell>
        </row>
        <row r="207">
          <cell r="B207" t="str">
            <v>Gas ( CO2)</v>
          </cell>
          <cell r="I207">
            <v>300</v>
          </cell>
          <cell r="J207">
            <v>1708042</v>
          </cell>
        </row>
        <row r="208">
          <cell r="B208" t="str">
            <v>H3PO4</v>
          </cell>
        </row>
        <row r="209">
          <cell r="B209" t="str">
            <v>Que Haøn 4 Ly</v>
          </cell>
          <cell r="I209">
            <v>250</v>
          </cell>
          <cell r="J209">
            <v>3942918</v>
          </cell>
        </row>
        <row r="210">
          <cell r="B210" t="str">
            <v>So da</v>
          </cell>
          <cell r="I210">
            <v>100</v>
          </cell>
          <cell r="J210">
            <v>320000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NCHT1 (2)"/>
      <sheetName val="TNHCHINH"/>
      <sheetName val="Don gia II"/>
      <sheetName val="kinh phí XD"/>
    </sheetNames>
    <sheetDataSet>
      <sheetData sheetId="0"/>
      <sheetData sheetId="1"/>
      <sheetData sheetId="2">
        <row r="110">
          <cell r="R110">
            <v>0</v>
          </cell>
        </row>
      </sheetData>
      <sheetData sheetId="3"/>
      <sheetData sheetId="4"/>
      <sheetData sheetId="5"/>
      <sheetData sheetId="6"/>
      <sheetData sheetId="7"/>
      <sheetData sheetId="8"/>
      <sheetData sheetId="9">
        <row r="99">
          <cell r="G99">
            <v>2762857</v>
          </cell>
        </row>
      </sheetData>
      <sheetData sheetId="10" refreshError="1"/>
      <sheetData sheetId="11" refreshError="1"/>
      <sheetData sheetId="12" refreshError="1"/>
      <sheetData sheetId="1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CHITIET VL-NC-TT1p"/>
      <sheetName val="TONGKE3p"/>
      <sheetName val="CHITIET VL-NCHT1 (2)"/>
      <sheetName val="Don gia III"/>
      <sheetName val="Don gia CT"/>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TTRLONG"/>
      <sheetName val="CHITIET VL-NC-TT1p"/>
      <sheetName val="HT"/>
      <sheetName val="CHITIET VL-NCHT1 (2)"/>
    </sheetNames>
    <definedNames>
      <definedName name="NToS"/>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TONG HOP CHAM CONG"/>
      <sheetName val="Du lieu nguon"/>
      <sheetName val="Calendar"/>
      <sheetName val="Du_lieu_luong"/>
      <sheetName val="Du_lieu_nguon"/>
      <sheetName val="TONG_HOP_CHAM_CONG"/>
      <sheetName val="Du_lieu_luong1"/>
      <sheetName val="Du_lieu_nguon1"/>
      <sheetName val="TONG_HOP_CHAM_CONG1"/>
    </sheetNames>
    <sheetDataSet>
      <sheetData sheetId="0">
        <row r="4">
          <cell r="B4" t="str">
            <v>HS LUONG</v>
          </cell>
          <cell r="C4" t="str">
            <v>THU NHAP CO BAN</v>
          </cell>
          <cell r="D4" t="str">
            <v>LCB (55%)</v>
          </cell>
          <cell r="E4" t="str">
            <v>PCVT (45%)</v>
          </cell>
          <cell r="F4" t="str">
            <v>GHI CHU</v>
          </cell>
          <cell r="G4" t="str">
            <v xml:space="preserve">TN NET </v>
          </cell>
          <cell r="J4" t="str">
            <v>LOAI</v>
          </cell>
          <cell r="K4" t="str">
            <v>%</v>
          </cell>
          <cell r="P4" t="str">
            <v>LOAI</v>
          </cell>
          <cell r="Q4" t="str">
            <v>%</v>
          </cell>
        </row>
        <row r="5">
          <cell r="B5">
            <v>81</v>
          </cell>
          <cell r="C5">
            <v>200378000</v>
          </cell>
          <cell r="D5">
            <v>110208000</v>
          </cell>
          <cell r="E5">
            <v>90170000</v>
          </cell>
          <cell r="J5">
            <v>1</v>
          </cell>
          <cell r="K5">
            <v>1</v>
          </cell>
          <cell r="P5">
            <v>1</v>
          </cell>
          <cell r="Q5">
            <v>1</v>
          </cell>
        </row>
        <row r="6">
          <cell r="B6">
            <v>80</v>
          </cell>
          <cell r="C6">
            <v>190836000</v>
          </cell>
          <cell r="D6">
            <v>104960000</v>
          </cell>
          <cell r="E6">
            <v>85876000</v>
          </cell>
          <cell r="J6">
            <v>2</v>
          </cell>
          <cell r="K6">
            <v>0.95</v>
          </cell>
          <cell r="P6">
            <v>2</v>
          </cell>
          <cell r="Q6">
            <v>0.9</v>
          </cell>
        </row>
        <row r="7">
          <cell r="B7">
            <v>79</v>
          </cell>
          <cell r="C7">
            <v>181749000</v>
          </cell>
          <cell r="D7">
            <v>99962000</v>
          </cell>
          <cell r="E7">
            <v>81787000</v>
          </cell>
          <cell r="J7">
            <v>3</v>
          </cell>
          <cell r="K7">
            <v>0.9</v>
          </cell>
          <cell r="P7">
            <v>3</v>
          </cell>
          <cell r="Q7">
            <v>0.8</v>
          </cell>
        </row>
        <row r="8">
          <cell r="B8">
            <v>78</v>
          </cell>
          <cell r="C8">
            <v>173094000</v>
          </cell>
          <cell r="D8">
            <v>95202000</v>
          </cell>
          <cell r="E8">
            <v>77892000</v>
          </cell>
          <cell r="J8">
            <v>4</v>
          </cell>
          <cell r="K8">
            <v>0.85</v>
          </cell>
          <cell r="P8">
            <v>4</v>
          </cell>
          <cell r="Q8">
            <v>0.7</v>
          </cell>
        </row>
        <row r="9">
          <cell r="B9">
            <v>77</v>
          </cell>
          <cell r="C9">
            <v>164851000</v>
          </cell>
          <cell r="D9">
            <v>90668000</v>
          </cell>
          <cell r="E9">
            <v>74183000</v>
          </cell>
          <cell r="J9">
            <v>5</v>
          </cell>
          <cell r="K9">
            <v>0.8</v>
          </cell>
          <cell r="P9">
            <v>5</v>
          </cell>
          <cell r="Q9">
            <v>0.6</v>
          </cell>
        </row>
        <row r="10">
          <cell r="B10">
            <v>76</v>
          </cell>
          <cell r="C10">
            <v>157001000</v>
          </cell>
          <cell r="D10">
            <v>86351000</v>
          </cell>
          <cell r="E10">
            <v>70650000</v>
          </cell>
        </row>
        <row r="11">
          <cell r="B11">
            <v>75</v>
          </cell>
          <cell r="C11">
            <v>149525000</v>
          </cell>
          <cell r="D11">
            <v>82239000</v>
          </cell>
          <cell r="E11">
            <v>67286000</v>
          </cell>
        </row>
        <row r="12">
          <cell r="B12">
            <v>74</v>
          </cell>
          <cell r="C12">
            <v>142405000</v>
          </cell>
          <cell r="D12">
            <v>78323000</v>
          </cell>
          <cell r="E12">
            <v>64082000</v>
          </cell>
        </row>
        <row r="13">
          <cell r="B13">
            <v>73</v>
          </cell>
          <cell r="C13">
            <v>135624000</v>
          </cell>
          <cell r="D13">
            <v>74593000</v>
          </cell>
          <cell r="E13">
            <v>61031000</v>
          </cell>
        </row>
        <row r="14">
          <cell r="B14">
            <v>72</v>
          </cell>
          <cell r="C14">
            <v>129166000</v>
          </cell>
          <cell r="D14">
            <v>71041000</v>
          </cell>
          <cell r="E14">
            <v>58125000</v>
          </cell>
        </row>
        <row r="15">
          <cell r="B15">
            <v>71</v>
          </cell>
          <cell r="C15">
            <v>123015000</v>
          </cell>
          <cell r="D15">
            <v>67658000</v>
          </cell>
          <cell r="E15">
            <v>55357000</v>
          </cell>
        </row>
        <row r="16">
          <cell r="B16">
            <v>70</v>
          </cell>
          <cell r="C16">
            <v>117157000</v>
          </cell>
          <cell r="D16">
            <v>64436000</v>
          </cell>
          <cell r="E16">
            <v>52721000</v>
          </cell>
        </row>
        <row r="17">
          <cell r="B17">
            <v>69</v>
          </cell>
          <cell r="C17">
            <v>111578000</v>
          </cell>
          <cell r="D17">
            <v>61368000</v>
          </cell>
          <cell r="E17">
            <v>50210000</v>
          </cell>
        </row>
        <row r="18">
          <cell r="B18">
            <v>68</v>
          </cell>
          <cell r="C18">
            <v>106265000</v>
          </cell>
          <cell r="D18">
            <v>58446000</v>
          </cell>
          <cell r="E18">
            <v>47819000</v>
          </cell>
        </row>
        <row r="19">
          <cell r="B19">
            <v>67</v>
          </cell>
          <cell r="C19">
            <v>101205000</v>
          </cell>
          <cell r="D19">
            <v>55663000</v>
          </cell>
          <cell r="E19">
            <v>45542000</v>
          </cell>
        </row>
        <row r="20">
          <cell r="B20">
            <v>66</v>
          </cell>
          <cell r="C20">
            <v>96386000</v>
          </cell>
          <cell r="D20">
            <v>53012000</v>
          </cell>
          <cell r="E20">
            <v>43374000</v>
          </cell>
        </row>
        <row r="21">
          <cell r="B21">
            <v>65</v>
          </cell>
          <cell r="C21">
            <v>91796000</v>
          </cell>
          <cell r="D21">
            <v>50488000</v>
          </cell>
          <cell r="E21">
            <v>41308000</v>
          </cell>
        </row>
        <row r="22">
          <cell r="B22">
            <v>64</v>
          </cell>
          <cell r="C22">
            <v>87425000</v>
          </cell>
          <cell r="D22">
            <v>48084000</v>
          </cell>
          <cell r="E22">
            <v>39341000</v>
          </cell>
        </row>
        <row r="23">
          <cell r="B23">
            <v>63</v>
          </cell>
          <cell r="C23">
            <v>83262000</v>
          </cell>
          <cell r="D23">
            <v>45794000</v>
          </cell>
          <cell r="E23">
            <v>37468000</v>
          </cell>
        </row>
        <row r="24">
          <cell r="B24">
            <v>62</v>
          </cell>
          <cell r="C24">
            <v>79297000</v>
          </cell>
          <cell r="D24">
            <v>43613000</v>
          </cell>
          <cell r="E24">
            <v>35684000</v>
          </cell>
        </row>
        <row r="25">
          <cell r="B25">
            <v>61</v>
          </cell>
          <cell r="C25">
            <v>75521000</v>
          </cell>
          <cell r="D25">
            <v>41537000</v>
          </cell>
          <cell r="E25">
            <v>33984000</v>
          </cell>
        </row>
        <row r="26">
          <cell r="B26">
            <v>60</v>
          </cell>
          <cell r="C26">
            <v>71925000</v>
          </cell>
          <cell r="D26">
            <v>39559000</v>
          </cell>
          <cell r="E26">
            <v>32366000</v>
          </cell>
        </row>
        <row r="27">
          <cell r="B27">
            <v>59</v>
          </cell>
          <cell r="C27">
            <v>68500000</v>
          </cell>
          <cell r="D27">
            <v>37675000</v>
          </cell>
          <cell r="E27">
            <v>30825000</v>
          </cell>
        </row>
        <row r="28">
          <cell r="B28">
            <v>58</v>
          </cell>
          <cell r="C28">
            <v>65238000</v>
          </cell>
          <cell r="D28">
            <v>35881000</v>
          </cell>
          <cell r="E28">
            <v>29357000</v>
          </cell>
        </row>
        <row r="29">
          <cell r="B29">
            <v>57</v>
          </cell>
          <cell r="C29">
            <v>62131000</v>
          </cell>
          <cell r="D29">
            <v>34172000</v>
          </cell>
          <cell r="E29">
            <v>27959000</v>
          </cell>
        </row>
        <row r="30">
          <cell r="B30">
            <v>56</v>
          </cell>
          <cell r="C30">
            <v>59172000</v>
          </cell>
          <cell r="D30">
            <v>32545000</v>
          </cell>
          <cell r="E30">
            <v>26627000</v>
          </cell>
        </row>
        <row r="31">
          <cell r="B31">
            <v>55</v>
          </cell>
          <cell r="C31">
            <v>56354000</v>
          </cell>
          <cell r="D31">
            <v>30995000</v>
          </cell>
          <cell r="E31">
            <v>25359000</v>
          </cell>
        </row>
        <row r="32">
          <cell r="B32">
            <v>54</v>
          </cell>
          <cell r="C32">
            <v>53670000</v>
          </cell>
          <cell r="D32">
            <v>29519000</v>
          </cell>
          <cell r="E32">
            <v>24152000</v>
          </cell>
        </row>
        <row r="33">
          <cell r="B33">
            <v>53</v>
          </cell>
          <cell r="C33">
            <v>51114000</v>
          </cell>
          <cell r="D33">
            <v>28113000</v>
          </cell>
          <cell r="E33">
            <v>23001000</v>
          </cell>
        </row>
        <row r="34">
          <cell r="B34">
            <v>52</v>
          </cell>
          <cell r="C34">
            <v>48680000</v>
          </cell>
          <cell r="D34">
            <v>26774000</v>
          </cell>
          <cell r="E34">
            <v>21906000</v>
          </cell>
        </row>
        <row r="35">
          <cell r="B35">
            <v>51</v>
          </cell>
          <cell r="C35">
            <v>46362000</v>
          </cell>
          <cell r="D35">
            <v>25499000</v>
          </cell>
          <cell r="E35">
            <v>20863000</v>
          </cell>
        </row>
        <row r="36">
          <cell r="B36">
            <v>50</v>
          </cell>
          <cell r="C36">
            <v>44154000</v>
          </cell>
          <cell r="D36">
            <v>24285000</v>
          </cell>
          <cell r="E36">
            <v>19869000</v>
          </cell>
        </row>
        <row r="37">
          <cell r="B37">
            <v>49</v>
          </cell>
          <cell r="C37">
            <v>42051000</v>
          </cell>
          <cell r="D37">
            <v>23128000</v>
          </cell>
          <cell r="E37">
            <v>18923000</v>
          </cell>
        </row>
        <row r="38">
          <cell r="B38">
            <v>48</v>
          </cell>
          <cell r="C38">
            <v>40049000</v>
          </cell>
          <cell r="D38">
            <v>22027000</v>
          </cell>
          <cell r="E38">
            <v>18022000</v>
          </cell>
        </row>
        <row r="39">
          <cell r="B39">
            <v>47</v>
          </cell>
          <cell r="C39">
            <v>38142000</v>
          </cell>
          <cell r="D39">
            <v>20978000</v>
          </cell>
          <cell r="E39">
            <v>17164000</v>
          </cell>
        </row>
        <row r="40">
          <cell r="B40">
            <v>46</v>
          </cell>
          <cell r="C40">
            <v>36326000</v>
          </cell>
          <cell r="D40">
            <v>19979000</v>
          </cell>
          <cell r="E40">
            <v>16347000</v>
          </cell>
        </row>
        <row r="41">
          <cell r="B41">
            <v>45</v>
          </cell>
          <cell r="C41">
            <v>34596000</v>
          </cell>
          <cell r="D41">
            <v>19028000</v>
          </cell>
          <cell r="E41">
            <v>15568000</v>
          </cell>
        </row>
        <row r="42">
          <cell r="B42">
            <v>44</v>
          </cell>
          <cell r="C42">
            <v>32949000</v>
          </cell>
          <cell r="D42">
            <v>18122000</v>
          </cell>
          <cell r="E42">
            <v>14827000</v>
          </cell>
        </row>
        <row r="43">
          <cell r="B43">
            <v>43</v>
          </cell>
          <cell r="C43">
            <v>31380000</v>
          </cell>
          <cell r="D43">
            <v>17259000</v>
          </cell>
          <cell r="E43">
            <v>14121000</v>
          </cell>
        </row>
        <row r="44">
          <cell r="B44">
            <v>42</v>
          </cell>
          <cell r="C44">
            <v>29886000</v>
          </cell>
          <cell r="D44">
            <v>16437000</v>
          </cell>
          <cell r="E44">
            <v>13449000</v>
          </cell>
        </row>
        <row r="45">
          <cell r="B45">
            <v>41</v>
          </cell>
          <cell r="C45">
            <v>28463000</v>
          </cell>
          <cell r="D45">
            <v>15655000</v>
          </cell>
          <cell r="E45">
            <v>12808000</v>
          </cell>
        </row>
        <row r="46">
          <cell r="B46">
            <v>40</v>
          </cell>
          <cell r="C46">
            <v>27108000</v>
          </cell>
          <cell r="D46">
            <v>14909000</v>
          </cell>
          <cell r="E46">
            <v>12199000</v>
          </cell>
        </row>
        <row r="47">
          <cell r="B47">
            <v>39</v>
          </cell>
          <cell r="C47">
            <v>25817000</v>
          </cell>
          <cell r="D47">
            <v>14199000</v>
          </cell>
          <cell r="E47">
            <v>11618000</v>
          </cell>
        </row>
        <row r="48">
          <cell r="B48">
            <v>38</v>
          </cell>
          <cell r="C48">
            <v>24588000</v>
          </cell>
          <cell r="D48">
            <v>13523000</v>
          </cell>
          <cell r="E48">
            <v>11065000</v>
          </cell>
        </row>
        <row r="49">
          <cell r="B49">
            <v>37</v>
          </cell>
          <cell r="C49">
            <v>23417000</v>
          </cell>
          <cell r="D49">
            <v>12879000</v>
          </cell>
          <cell r="E49">
            <v>10538000</v>
          </cell>
        </row>
        <row r="50">
          <cell r="B50">
            <v>36</v>
          </cell>
          <cell r="C50">
            <v>22302000</v>
          </cell>
          <cell r="D50">
            <v>12266000</v>
          </cell>
          <cell r="E50">
            <v>10036000</v>
          </cell>
        </row>
        <row r="51">
          <cell r="B51">
            <v>35</v>
          </cell>
          <cell r="C51">
            <v>21240000</v>
          </cell>
          <cell r="D51">
            <v>11682000</v>
          </cell>
          <cell r="E51">
            <v>9558000</v>
          </cell>
        </row>
        <row r="52">
          <cell r="B52">
            <v>34</v>
          </cell>
          <cell r="C52">
            <v>20229000</v>
          </cell>
          <cell r="D52">
            <v>11126000</v>
          </cell>
          <cell r="E52">
            <v>9103000</v>
          </cell>
        </row>
        <row r="53">
          <cell r="B53">
            <v>33</v>
          </cell>
          <cell r="C53">
            <v>19266000</v>
          </cell>
          <cell r="D53">
            <v>10596000</v>
          </cell>
          <cell r="E53">
            <v>8670000</v>
          </cell>
        </row>
        <row r="54">
          <cell r="B54">
            <v>32</v>
          </cell>
          <cell r="C54">
            <v>18349000</v>
          </cell>
          <cell r="D54">
            <v>10092000</v>
          </cell>
          <cell r="E54">
            <v>8257000</v>
          </cell>
        </row>
        <row r="55">
          <cell r="B55">
            <v>31</v>
          </cell>
          <cell r="C55">
            <v>17475000</v>
          </cell>
          <cell r="D55">
            <v>9611000</v>
          </cell>
          <cell r="E55">
            <v>7864000</v>
          </cell>
        </row>
        <row r="56">
          <cell r="B56">
            <v>30</v>
          </cell>
          <cell r="C56">
            <v>16643000</v>
          </cell>
          <cell r="D56">
            <v>9154000</v>
          </cell>
          <cell r="E56">
            <v>7489000</v>
          </cell>
        </row>
        <row r="57">
          <cell r="B57">
            <v>29</v>
          </cell>
          <cell r="C57">
            <v>15850000</v>
          </cell>
          <cell r="D57">
            <v>8718000</v>
          </cell>
          <cell r="E57">
            <v>7133000</v>
          </cell>
        </row>
        <row r="58">
          <cell r="B58">
            <v>28</v>
          </cell>
          <cell r="C58">
            <v>15095000</v>
          </cell>
          <cell r="D58">
            <v>8302000</v>
          </cell>
          <cell r="E58">
            <v>6793000</v>
          </cell>
        </row>
        <row r="59">
          <cell r="B59">
            <v>27</v>
          </cell>
          <cell r="C59">
            <v>14376000</v>
          </cell>
          <cell r="D59">
            <v>7907000</v>
          </cell>
          <cell r="E59">
            <v>6469000</v>
          </cell>
        </row>
        <row r="60">
          <cell r="B60">
            <v>26</v>
          </cell>
          <cell r="C60">
            <v>13691000</v>
          </cell>
          <cell r="D60">
            <v>7530000</v>
          </cell>
          <cell r="E60">
            <v>6161000</v>
          </cell>
        </row>
        <row r="61">
          <cell r="B61">
            <v>25</v>
          </cell>
          <cell r="C61">
            <v>13039000</v>
          </cell>
          <cell r="D61">
            <v>7171000</v>
          </cell>
          <cell r="E61">
            <v>5868000</v>
          </cell>
        </row>
        <row r="62">
          <cell r="B62">
            <v>24</v>
          </cell>
          <cell r="C62">
            <v>12418000</v>
          </cell>
          <cell r="D62">
            <v>6830000</v>
          </cell>
          <cell r="E62">
            <v>5588000</v>
          </cell>
        </row>
        <row r="63">
          <cell r="B63">
            <v>23</v>
          </cell>
          <cell r="C63">
            <v>11289000</v>
          </cell>
          <cell r="D63">
            <v>6209000</v>
          </cell>
          <cell r="E63">
            <v>5080000</v>
          </cell>
        </row>
        <row r="64">
          <cell r="B64">
            <v>22</v>
          </cell>
          <cell r="C64">
            <v>10263000</v>
          </cell>
          <cell r="D64">
            <v>5645000</v>
          </cell>
          <cell r="E64">
            <v>4618000</v>
          </cell>
        </row>
        <row r="65">
          <cell r="B65">
            <v>21</v>
          </cell>
          <cell r="C65">
            <v>9330000</v>
          </cell>
          <cell r="D65">
            <v>5132000</v>
          </cell>
          <cell r="E65">
            <v>4199000</v>
          </cell>
        </row>
        <row r="66">
          <cell r="B66">
            <v>20</v>
          </cell>
          <cell r="C66">
            <v>8482000</v>
          </cell>
          <cell r="D66">
            <v>4665000</v>
          </cell>
          <cell r="E66">
            <v>3817000</v>
          </cell>
        </row>
        <row r="67">
          <cell r="B67">
            <v>19</v>
          </cell>
          <cell r="C67">
            <v>7711000</v>
          </cell>
          <cell r="D67">
            <v>4241000</v>
          </cell>
          <cell r="E67">
            <v>3470000</v>
          </cell>
        </row>
        <row r="68">
          <cell r="B68">
            <v>18</v>
          </cell>
          <cell r="C68">
            <v>7010000</v>
          </cell>
          <cell r="D68">
            <v>3856000</v>
          </cell>
          <cell r="E68">
            <v>3155000</v>
          </cell>
        </row>
        <row r="69">
          <cell r="B69">
            <v>17</v>
          </cell>
          <cell r="C69">
            <v>6373000</v>
          </cell>
          <cell r="D69">
            <v>3505000</v>
          </cell>
          <cell r="E69">
            <v>2868000</v>
          </cell>
        </row>
        <row r="70">
          <cell r="B70">
            <v>16</v>
          </cell>
          <cell r="C70">
            <v>5794000</v>
          </cell>
          <cell r="D70">
            <v>3187000</v>
          </cell>
          <cell r="E70">
            <v>2607000</v>
          </cell>
        </row>
        <row r="71">
          <cell r="B71">
            <v>15</v>
          </cell>
          <cell r="C71">
            <v>5267000</v>
          </cell>
          <cell r="D71">
            <v>2897000</v>
          </cell>
          <cell r="E71">
            <v>2370000</v>
          </cell>
        </row>
        <row r="72">
          <cell r="B72">
            <v>14</v>
          </cell>
          <cell r="C72">
            <v>4788000</v>
          </cell>
          <cell r="D72">
            <v>2633000</v>
          </cell>
          <cell r="E72">
            <v>2155000</v>
          </cell>
        </row>
        <row r="73">
          <cell r="B73">
            <v>13</v>
          </cell>
          <cell r="C73">
            <v>4353000</v>
          </cell>
          <cell r="D73">
            <v>2394000</v>
          </cell>
          <cell r="E73">
            <v>1959000</v>
          </cell>
        </row>
        <row r="74">
          <cell r="B74">
            <v>12</v>
          </cell>
          <cell r="C74">
            <v>3957000</v>
          </cell>
          <cell r="D74">
            <v>2176000</v>
          </cell>
          <cell r="E74">
            <v>1781000</v>
          </cell>
        </row>
        <row r="75">
          <cell r="B75">
            <v>11</v>
          </cell>
          <cell r="C75">
            <v>3597000</v>
          </cell>
          <cell r="D75">
            <v>1978000</v>
          </cell>
          <cell r="E75">
            <v>1619000</v>
          </cell>
        </row>
        <row r="76">
          <cell r="B76">
            <v>10</v>
          </cell>
          <cell r="C76">
            <v>3270000</v>
          </cell>
          <cell r="D76">
            <v>1799000</v>
          </cell>
          <cell r="E76">
            <v>1472000</v>
          </cell>
        </row>
        <row r="77">
          <cell r="B77">
            <v>9</v>
          </cell>
          <cell r="C77">
            <v>2973000</v>
          </cell>
          <cell r="D77">
            <v>1635000</v>
          </cell>
          <cell r="E77">
            <v>1338000</v>
          </cell>
        </row>
        <row r="78">
          <cell r="B78">
            <v>8</v>
          </cell>
          <cell r="C78">
            <v>2703000</v>
          </cell>
          <cell r="D78">
            <v>1487000</v>
          </cell>
          <cell r="E78">
            <v>1216000</v>
          </cell>
        </row>
        <row r="79">
          <cell r="B79">
            <v>7</v>
          </cell>
          <cell r="C79">
            <v>2457000</v>
          </cell>
          <cell r="D79">
            <v>1351000</v>
          </cell>
          <cell r="E79">
            <v>1106000</v>
          </cell>
        </row>
        <row r="80">
          <cell r="B80">
            <v>6</v>
          </cell>
          <cell r="C80">
            <v>2234000</v>
          </cell>
          <cell r="D80">
            <v>1229000</v>
          </cell>
          <cell r="E80">
            <v>1005000</v>
          </cell>
        </row>
        <row r="81">
          <cell r="B81">
            <v>5</v>
          </cell>
          <cell r="C81">
            <v>2031000</v>
          </cell>
          <cell r="D81">
            <v>1117000</v>
          </cell>
          <cell r="E81">
            <v>914000</v>
          </cell>
        </row>
        <row r="82">
          <cell r="B82">
            <v>4</v>
          </cell>
          <cell r="C82">
            <v>1846000</v>
          </cell>
          <cell r="D82">
            <v>1015000</v>
          </cell>
          <cell r="E82">
            <v>831000</v>
          </cell>
        </row>
        <row r="83">
          <cell r="B83">
            <v>3</v>
          </cell>
          <cell r="C83">
            <v>1678000</v>
          </cell>
          <cell r="D83">
            <v>923000</v>
          </cell>
          <cell r="E83">
            <v>755000</v>
          </cell>
        </row>
        <row r="84">
          <cell r="B84">
            <v>2</v>
          </cell>
          <cell r="C84">
            <v>1525000</v>
          </cell>
          <cell r="D84">
            <v>839000</v>
          </cell>
          <cell r="E84">
            <v>686000</v>
          </cell>
        </row>
        <row r="85">
          <cell r="B85">
            <v>1</v>
          </cell>
          <cell r="C85">
            <v>1386000</v>
          </cell>
          <cell r="D85">
            <v>762000</v>
          </cell>
          <cell r="E85">
            <v>624000</v>
          </cell>
        </row>
      </sheetData>
      <sheetData sheetId="1">
        <row r="1">
          <cell r="C1" t="str">
            <v>HS03</v>
          </cell>
        </row>
        <row r="5">
          <cell r="D5">
            <v>26</v>
          </cell>
        </row>
        <row r="6">
          <cell r="B6">
            <v>1</v>
          </cell>
          <cell r="C6">
            <v>2</v>
          </cell>
          <cell r="D6">
            <v>3</v>
          </cell>
          <cell r="E6">
            <v>4</v>
          </cell>
          <cell r="F6">
            <v>5</v>
          </cell>
          <cell r="G6">
            <v>6</v>
          </cell>
          <cell r="H6">
            <v>7</v>
          </cell>
          <cell r="I6">
            <v>8</v>
          </cell>
          <cell r="J6">
            <v>9</v>
          </cell>
          <cell r="K6">
            <v>10</v>
          </cell>
          <cell r="L6">
            <v>11</v>
          </cell>
          <cell r="M6">
            <v>12</v>
          </cell>
          <cell r="N6">
            <v>13</v>
          </cell>
          <cell r="O6">
            <v>14</v>
          </cell>
          <cell r="P6">
            <v>15</v>
          </cell>
          <cell r="Q6">
            <v>16</v>
          </cell>
          <cell r="R6">
            <v>17</v>
          </cell>
          <cell r="S6">
            <v>20</v>
          </cell>
        </row>
        <row r="7">
          <cell r="J7" t="str">
            <v>DU LIEU THUC TE PHAT SINH</v>
          </cell>
          <cell r="S7" t="str">
            <v>GHI CHU</v>
          </cell>
        </row>
        <row r="8">
          <cell r="B8" t="str">
            <v>MSNV</v>
          </cell>
          <cell r="C8" t="str">
            <v>MSDV</v>
          </cell>
          <cell r="D8" t="str">
            <v>BO PHAN</v>
          </cell>
          <cell r="E8" t="str">
            <v>HO</v>
          </cell>
          <cell r="F8" t="str">
            <v>TEN</v>
          </cell>
          <cell r="G8" t="str">
            <v>CHUC DANH</v>
          </cell>
          <cell r="H8" t="str">
            <v>MA CHUC DANH</v>
          </cell>
          <cell r="I8" t="str">
            <v>NGAY VAO</v>
          </cell>
          <cell r="J8" t="str">
            <v>NGAY CONG</v>
          </cell>
          <cell r="K8" t="str">
            <v>NGOAI GIO</v>
          </cell>
          <cell r="N8" t="str">
            <v>TRUC CO QUAN</v>
          </cell>
          <cell r="O8" t="str">
            <v>LUONG DOT I</v>
          </cell>
          <cell r="P8" t="str">
            <v>TRUY THU</v>
          </cell>
          <cell r="Q8" t="str">
            <v>CTP</v>
          </cell>
          <cell r="R8" t="str">
            <v>CAC KHOAN KHAC</v>
          </cell>
        </row>
        <row r="9">
          <cell r="K9" t="str">
            <v>Ngay thuong</v>
          </cell>
          <cell r="L9" t="str">
            <v>Ngay nghi</v>
          </cell>
          <cell r="M9" t="str">
            <v>Ngay le</v>
          </cell>
        </row>
        <row r="10">
          <cell r="B10" t="str">
            <v>0235</v>
          </cell>
          <cell r="C10" t="str">
            <v>8T3.HN</v>
          </cell>
          <cell r="D10" t="str">
            <v>D</v>
          </cell>
          <cell r="E10" t="str">
            <v>NGUYEN THU</v>
          </cell>
          <cell r="F10" t="str">
            <v>THUY</v>
          </cell>
          <cell r="G10" t="str">
            <v>GIAM DOC CHI NHANH</v>
          </cell>
          <cell r="H10" t="str">
            <v>GDCN</v>
          </cell>
          <cell r="I10">
            <v>34029</v>
          </cell>
          <cell r="J10">
            <v>26</v>
          </cell>
          <cell r="K10">
            <v>0</v>
          </cell>
          <cell r="L10">
            <v>0</v>
          </cell>
          <cell r="M10">
            <v>0</v>
          </cell>
          <cell r="N10">
            <v>0</v>
          </cell>
          <cell r="O10">
            <v>1000000</v>
          </cell>
          <cell r="P10">
            <v>0</v>
          </cell>
          <cell r="Q10">
            <v>0</v>
          </cell>
          <cell r="R10">
            <v>0</v>
          </cell>
        </row>
        <row r="11">
          <cell r="B11" t="str">
            <v>0614</v>
          </cell>
          <cell r="C11" t="str">
            <v>8T3.HN</v>
          </cell>
          <cell r="D11" t="str">
            <v>D1</v>
          </cell>
          <cell r="E11" t="str">
            <v>PHAM THU</v>
          </cell>
          <cell r="F11" t="str">
            <v>HUONG</v>
          </cell>
          <cell r="G11" t="str">
            <v>PHO GIAM DOC CHI NHANH</v>
          </cell>
          <cell r="H11" t="str">
            <v>PGDCN</v>
          </cell>
          <cell r="I11">
            <v>36742</v>
          </cell>
          <cell r="J11">
            <v>26</v>
          </cell>
          <cell r="K11">
            <v>0</v>
          </cell>
          <cell r="L11">
            <v>0</v>
          </cell>
          <cell r="M11">
            <v>0</v>
          </cell>
          <cell r="N11">
            <v>0</v>
          </cell>
          <cell r="O11">
            <v>1000000</v>
          </cell>
          <cell r="P11">
            <v>0</v>
          </cell>
          <cell r="Q11">
            <v>0</v>
          </cell>
          <cell r="R11">
            <v>0</v>
          </cell>
        </row>
        <row r="12">
          <cell r="B12" t="str">
            <v>1404</v>
          </cell>
          <cell r="C12" t="str">
            <v>8T3.HN</v>
          </cell>
          <cell r="D12" t="str">
            <v>E</v>
          </cell>
          <cell r="E12" t="str">
            <v>PHAM THI CAM</v>
          </cell>
          <cell r="F12" t="str">
            <v>LY</v>
          </cell>
          <cell r="G12" t="str">
            <v>TP. DICH VU KHACH HANG</v>
          </cell>
          <cell r="H12" t="str">
            <v>TPNVCN</v>
          </cell>
          <cell r="I12">
            <v>37712</v>
          </cell>
          <cell r="J12">
            <v>26</v>
          </cell>
          <cell r="K12">
            <v>0</v>
          </cell>
          <cell r="L12">
            <v>0</v>
          </cell>
          <cell r="M12">
            <v>0</v>
          </cell>
          <cell r="N12">
            <v>0</v>
          </cell>
          <cell r="O12">
            <v>500000</v>
          </cell>
          <cell r="P12">
            <v>0</v>
          </cell>
          <cell r="Q12">
            <v>0</v>
          </cell>
          <cell r="R12">
            <v>0</v>
          </cell>
        </row>
        <row r="13">
          <cell r="B13" t="str">
            <v>2077</v>
          </cell>
          <cell r="C13" t="str">
            <v>8T3.HN</v>
          </cell>
          <cell r="D13" t="str">
            <v>E</v>
          </cell>
          <cell r="E13" t="str">
            <v>TRAN THUY</v>
          </cell>
          <cell r="F13" t="str">
            <v>HANG</v>
          </cell>
          <cell r="G13" t="str">
            <v>TP. KE TOAN &amp; QUY</v>
          </cell>
          <cell r="H13" t="str">
            <v>TPNVCN</v>
          </cell>
          <cell r="I13">
            <v>38139</v>
          </cell>
          <cell r="J13">
            <v>26</v>
          </cell>
          <cell r="K13">
            <v>0</v>
          </cell>
          <cell r="L13">
            <v>0</v>
          </cell>
          <cell r="M13">
            <v>0</v>
          </cell>
          <cell r="N13">
            <v>0</v>
          </cell>
          <cell r="O13">
            <v>500000</v>
          </cell>
          <cell r="P13">
            <v>0</v>
          </cell>
          <cell r="Q13">
            <v>0</v>
          </cell>
          <cell r="R13">
            <v>0</v>
          </cell>
        </row>
        <row r="14">
          <cell r="B14" t="str">
            <v>2507</v>
          </cell>
          <cell r="C14" t="str">
            <v>8T3.HN</v>
          </cell>
          <cell r="D14" t="str">
            <v>E</v>
          </cell>
          <cell r="E14" t="str">
            <v>TA THI MAI</v>
          </cell>
          <cell r="F14" t="str">
            <v>HUONG</v>
          </cell>
          <cell r="G14" t="str">
            <v>TP. HO TRO</v>
          </cell>
          <cell r="H14" t="str">
            <v>TPNVCN</v>
          </cell>
          <cell r="I14">
            <v>38362</v>
          </cell>
          <cell r="J14">
            <v>26</v>
          </cell>
          <cell r="K14">
            <v>0</v>
          </cell>
          <cell r="L14">
            <v>0</v>
          </cell>
          <cell r="M14">
            <v>0</v>
          </cell>
          <cell r="N14">
            <v>0</v>
          </cell>
          <cell r="O14">
            <v>500000</v>
          </cell>
          <cell r="P14">
            <v>0</v>
          </cell>
          <cell r="Q14">
            <v>0</v>
          </cell>
          <cell r="R14">
            <v>0</v>
          </cell>
        </row>
        <row r="15">
          <cell r="B15" t="str">
            <v>1110</v>
          </cell>
          <cell r="C15" t="str">
            <v>8T3.HN</v>
          </cell>
          <cell r="D15" t="str">
            <v>E1</v>
          </cell>
          <cell r="E15" t="str">
            <v>TRAN THI DIEU</v>
          </cell>
          <cell r="F15" t="str">
            <v>HANG</v>
          </cell>
          <cell r="G15" t="str">
            <v>PT. PHONG QUAN LY TIN DUNG</v>
          </cell>
          <cell r="H15" t="str">
            <v>PPNVCN</v>
          </cell>
          <cell r="I15">
            <v>37473</v>
          </cell>
          <cell r="J15">
            <v>26</v>
          </cell>
          <cell r="K15">
            <v>0</v>
          </cell>
          <cell r="L15">
            <v>0</v>
          </cell>
          <cell r="M15">
            <v>0</v>
          </cell>
          <cell r="N15">
            <v>0</v>
          </cell>
          <cell r="O15">
            <v>500000</v>
          </cell>
          <cell r="P15">
            <v>0</v>
          </cell>
          <cell r="Q15">
            <v>0</v>
          </cell>
          <cell r="R15">
            <v>0</v>
          </cell>
        </row>
        <row r="16">
          <cell r="B16" t="str">
            <v>0253</v>
          </cell>
          <cell r="C16" t="str">
            <v>8T3.HN</v>
          </cell>
          <cell r="E16" t="str">
            <v>TRAN THE</v>
          </cell>
          <cell r="F16" t="str">
            <v>LONG</v>
          </cell>
          <cell r="G16" t="str">
            <v>NV BAO VE</v>
          </cell>
          <cell r="H16" t="str">
            <v>BV</v>
          </cell>
          <cell r="I16">
            <v>35490</v>
          </cell>
          <cell r="J16">
            <v>26</v>
          </cell>
          <cell r="K16">
            <v>0</v>
          </cell>
          <cell r="L16">
            <v>0</v>
          </cell>
          <cell r="M16">
            <v>0</v>
          </cell>
          <cell r="N16">
            <v>15</v>
          </cell>
          <cell r="O16">
            <v>500000</v>
          </cell>
          <cell r="P16">
            <v>0</v>
          </cell>
          <cell r="Q16">
            <v>0</v>
          </cell>
          <cell r="R16">
            <v>0</v>
          </cell>
        </row>
        <row r="17">
          <cell r="B17" t="str">
            <v>0894</v>
          </cell>
          <cell r="C17" t="str">
            <v>8T3.HN</v>
          </cell>
          <cell r="E17" t="str">
            <v>NGUYEN THI</v>
          </cell>
          <cell r="F17" t="str">
            <v>NGA</v>
          </cell>
          <cell r="G17" t="str">
            <v>TBP. KE TOAN</v>
          </cell>
          <cell r="H17" t="str">
            <v>TBP</v>
          </cell>
          <cell r="I17">
            <v>37316</v>
          </cell>
          <cell r="J17">
            <v>26</v>
          </cell>
          <cell r="K17">
            <v>0</v>
          </cell>
          <cell r="L17">
            <v>0</v>
          </cell>
          <cell r="M17">
            <v>0</v>
          </cell>
          <cell r="N17">
            <v>0</v>
          </cell>
          <cell r="O17">
            <v>500000</v>
          </cell>
          <cell r="P17">
            <v>0</v>
          </cell>
          <cell r="Q17">
            <v>0</v>
          </cell>
          <cell r="R17">
            <v>0</v>
          </cell>
        </row>
        <row r="18">
          <cell r="B18" t="str">
            <v>3013</v>
          </cell>
          <cell r="C18" t="str">
            <v>8T3.HN</v>
          </cell>
          <cell r="E18" t="str">
            <v>DANG THI KIM</v>
          </cell>
          <cell r="F18" t="str">
            <v>PHUONG</v>
          </cell>
          <cell r="G18" t="str">
            <v>THU QUY CAP 3</v>
          </cell>
          <cell r="H18" t="str">
            <v>TQ</v>
          </cell>
          <cell r="I18">
            <v>38558</v>
          </cell>
          <cell r="J18">
            <v>26</v>
          </cell>
          <cell r="K18">
            <v>9</v>
          </cell>
          <cell r="L18">
            <v>2</v>
          </cell>
          <cell r="M18">
            <v>0</v>
          </cell>
          <cell r="N18">
            <v>0</v>
          </cell>
          <cell r="O18">
            <v>500000</v>
          </cell>
          <cell r="P18">
            <v>0</v>
          </cell>
          <cell r="Q18">
            <v>0</v>
          </cell>
          <cell r="R18">
            <v>0</v>
          </cell>
        </row>
        <row r="19">
          <cell r="B19" t="str">
            <v>3152</v>
          </cell>
          <cell r="C19" t="str">
            <v>8T3.HN</v>
          </cell>
          <cell r="E19" t="str">
            <v>PHAN THI</v>
          </cell>
          <cell r="F19" t="str">
            <v>HOA</v>
          </cell>
          <cell r="G19" t="str">
            <v>NV TAP VU</v>
          </cell>
          <cell r="I19">
            <v>38579</v>
          </cell>
          <cell r="J19">
            <v>26</v>
          </cell>
          <cell r="K19">
            <v>0</v>
          </cell>
          <cell r="L19">
            <v>0</v>
          </cell>
          <cell r="M19">
            <v>0</v>
          </cell>
          <cell r="N19">
            <v>0</v>
          </cell>
          <cell r="O19">
            <v>500000</v>
          </cell>
          <cell r="P19">
            <v>0</v>
          </cell>
          <cell r="Q19">
            <v>0</v>
          </cell>
          <cell r="R19">
            <v>0</v>
          </cell>
        </row>
        <row r="20">
          <cell r="B20" t="str">
            <v>3217</v>
          </cell>
          <cell r="C20" t="str">
            <v>8T3.HN</v>
          </cell>
          <cell r="E20" t="str">
            <v>LE THI</v>
          </cell>
          <cell r="F20" t="str">
            <v>HOA</v>
          </cell>
          <cell r="G20" t="str">
            <v>PHU QUY</v>
          </cell>
          <cell r="H20" t="str">
            <v>PQ</v>
          </cell>
          <cell r="I20">
            <v>38602</v>
          </cell>
          <cell r="J20">
            <v>26</v>
          </cell>
          <cell r="K20">
            <v>5</v>
          </cell>
          <cell r="L20">
            <v>2</v>
          </cell>
          <cell r="M20">
            <v>0</v>
          </cell>
          <cell r="N20">
            <v>0</v>
          </cell>
          <cell r="O20">
            <v>500000</v>
          </cell>
          <cell r="P20">
            <v>0</v>
          </cell>
          <cell r="Q20">
            <v>0</v>
          </cell>
          <cell r="R20">
            <v>0</v>
          </cell>
        </row>
        <row r="21">
          <cell r="B21" t="str">
            <v>4110</v>
          </cell>
          <cell r="C21" t="str">
            <v>8T3.HN</v>
          </cell>
          <cell r="E21" t="str">
            <v>NGUYEN THI THU</v>
          </cell>
          <cell r="F21" t="str">
            <v>HA</v>
          </cell>
          <cell r="G21" t="str">
            <v>NV HANH CHANH</v>
          </cell>
          <cell r="I21">
            <v>38866</v>
          </cell>
          <cell r="J21">
            <v>0</v>
          </cell>
          <cell r="K21">
            <v>0</v>
          </cell>
          <cell r="L21">
            <v>0</v>
          </cell>
          <cell r="M21">
            <v>0</v>
          </cell>
          <cell r="N21">
            <v>0</v>
          </cell>
          <cell r="O21">
            <v>0</v>
          </cell>
          <cell r="P21">
            <v>0</v>
          </cell>
          <cell r="Q21">
            <v>0</v>
          </cell>
          <cell r="R21">
            <v>0</v>
          </cell>
        </row>
        <row r="22">
          <cell r="B22" t="str">
            <v>4460</v>
          </cell>
          <cell r="C22" t="str">
            <v>8T3.HN</v>
          </cell>
          <cell r="E22" t="str">
            <v>PHAM VAN</v>
          </cell>
          <cell r="F22" t="str">
            <v>BINH</v>
          </cell>
          <cell r="G22" t="str">
            <v>NV BAO VE</v>
          </cell>
          <cell r="H22" t="str">
            <v>BV</v>
          </cell>
          <cell r="I22">
            <v>38909</v>
          </cell>
          <cell r="J22">
            <v>26</v>
          </cell>
          <cell r="K22">
            <v>0</v>
          </cell>
          <cell r="L22">
            <v>0</v>
          </cell>
          <cell r="M22">
            <v>0</v>
          </cell>
          <cell r="N22">
            <v>0</v>
          </cell>
          <cell r="O22">
            <v>500000</v>
          </cell>
          <cell r="P22">
            <v>0</v>
          </cell>
          <cell r="Q22">
            <v>0</v>
          </cell>
          <cell r="R22">
            <v>0</v>
          </cell>
        </row>
        <row r="23">
          <cell r="B23" t="str">
            <v>4683</v>
          </cell>
          <cell r="C23" t="str">
            <v>8T3.HN</v>
          </cell>
          <cell r="E23" t="str">
            <v>DO THI</v>
          </cell>
          <cell r="F23" t="str">
            <v>HAI</v>
          </cell>
          <cell r="G23" t="str">
            <v>NV KE TOAN TONG HOP</v>
          </cell>
          <cell r="I23">
            <v>38965</v>
          </cell>
          <cell r="J23">
            <v>26</v>
          </cell>
          <cell r="K23">
            <v>0</v>
          </cell>
          <cell r="L23">
            <v>0</v>
          </cell>
          <cell r="M23">
            <v>0</v>
          </cell>
          <cell r="N23">
            <v>0</v>
          </cell>
          <cell r="O23">
            <v>500000</v>
          </cell>
          <cell r="P23">
            <v>0</v>
          </cell>
          <cell r="Q23">
            <v>0</v>
          </cell>
          <cell r="R23">
            <v>0</v>
          </cell>
        </row>
        <row r="24">
          <cell r="B24" t="str">
            <v>5004</v>
          </cell>
          <cell r="C24" t="str">
            <v>8T3.HN</v>
          </cell>
          <cell r="E24" t="str">
            <v>NGUYEN THU</v>
          </cell>
          <cell r="F24" t="str">
            <v>TRANG</v>
          </cell>
          <cell r="G24" t="str">
            <v>NV THANH TOAN QUOC TE</v>
          </cell>
          <cell r="I24">
            <v>39034</v>
          </cell>
          <cell r="J24">
            <v>26</v>
          </cell>
          <cell r="K24">
            <v>0</v>
          </cell>
          <cell r="L24">
            <v>0</v>
          </cell>
          <cell r="M24">
            <v>0</v>
          </cell>
          <cell r="N24">
            <v>0</v>
          </cell>
          <cell r="O24">
            <v>500000</v>
          </cell>
          <cell r="P24">
            <v>0</v>
          </cell>
          <cell r="Q24">
            <v>0</v>
          </cell>
          <cell r="R24">
            <v>0</v>
          </cell>
        </row>
        <row r="25">
          <cell r="B25" t="str">
            <v>5253</v>
          </cell>
          <cell r="C25" t="str">
            <v>8T3.HN</v>
          </cell>
          <cell r="E25" t="str">
            <v>DAO VAN</v>
          </cell>
          <cell r="F25" t="str">
            <v>ANH</v>
          </cell>
          <cell r="G25" t="str">
            <v>GIAO DICH VIEN</v>
          </cell>
          <cell r="H25" t="str">
            <v>GDV</v>
          </cell>
          <cell r="I25">
            <v>39099</v>
          </cell>
          <cell r="J25">
            <v>26</v>
          </cell>
          <cell r="K25">
            <v>0</v>
          </cell>
          <cell r="L25">
            <v>0</v>
          </cell>
          <cell r="M25">
            <v>0</v>
          </cell>
          <cell r="N25">
            <v>0</v>
          </cell>
          <cell r="O25">
            <v>500000</v>
          </cell>
          <cell r="P25">
            <v>0</v>
          </cell>
          <cell r="Q25">
            <v>0</v>
          </cell>
          <cell r="R25">
            <v>0</v>
          </cell>
        </row>
        <row r="26">
          <cell r="B26" t="str">
            <v>5255</v>
          </cell>
          <cell r="C26" t="str">
            <v>8T3.HN</v>
          </cell>
          <cell r="E26" t="str">
            <v>DINH THI AI</v>
          </cell>
          <cell r="F26" t="str">
            <v>LIEN</v>
          </cell>
          <cell r="G26" t="str">
            <v>NV TIN DUNG DOANH NGHIEP CAP 1</v>
          </cell>
          <cell r="I26">
            <v>39099</v>
          </cell>
          <cell r="J26">
            <v>26</v>
          </cell>
          <cell r="K26">
            <v>0</v>
          </cell>
          <cell r="L26">
            <v>0</v>
          </cell>
          <cell r="M26">
            <v>0</v>
          </cell>
          <cell r="N26">
            <v>0</v>
          </cell>
          <cell r="O26">
            <v>500000</v>
          </cell>
          <cell r="P26">
            <v>0</v>
          </cell>
          <cell r="Q26">
            <v>180000</v>
          </cell>
          <cell r="R26">
            <v>0</v>
          </cell>
        </row>
        <row r="27">
          <cell r="B27" t="str">
            <v>5256</v>
          </cell>
          <cell r="C27" t="str">
            <v>8T3.HN</v>
          </cell>
          <cell r="E27" t="str">
            <v>NGUYEN THI ANH</v>
          </cell>
          <cell r="F27" t="str">
            <v>HUONG</v>
          </cell>
          <cell r="G27" t="str">
            <v>GIAO DICH VIEN</v>
          </cell>
          <cell r="H27" t="str">
            <v>GDV</v>
          </cell>
          <cell r="I27">
            <v>39099</v>
          </cell>
          <cell r="J27">
            <v>26</v>
          </cell>
          <cell r="K27">
            <v>0</v>
          </cell>
          <cell r="L27">
            <v>0</v>
          </cell>
          <cell r="M27">
            <v>0</v>
          </cell>
          <cell r="N27">
            <v>0</v>
          </cell>
          <cell r="O27">
            <v>500000</v>
          </cell>
          <cell r="P27">
            <v>0</v>
          </cell>
          <cell r="Q27">
            <v>0</v>
          </cell>
          <cell r="R27">
            <v>0</v>
          </cell>
        </row>
        <row r="28">
          <cell r="B28" t="str">
            <v>5258</v>
          </cell>
          <cell r="C28" t="str">
            <v>8T3.HN</v>
          </cell>
          <cell r="E28" t="str">
            <v>THAI PHUONG</v>
          </cell>
          <cell r="F28" t="str">
            <v>TRA</v>
          </cell>
          <cell r="G28" t="str">
            <v>GIAO DICH VIEN TIN DUNG</v>
          </cell>
          <cell r="I28">
            <v>39099</v>
          </cell>
          <cell r="J28">
            <v>26</v>
          </cell>
          <cell r="K28">
            <v>0</v>
          </cell>
          <cell r="L28">
            <v>0</v>
          </cell>
          <cell r="M28">
            <v>0</v>
          </cell>
          <cell r="N28">
            <v>0</v>
          </cell>
          <cell r="O28">
            <v>500000</v>
          </cell>
          <cell r="P28">
            <v>0</v>
          </cell>
          <cell r="Q28">
            <v>0</v>
          </cell>
          <cell r="R28">
            <v>0</v>
          </cell>
        </row>
        <row r="29">
          <cell r="B29" t="str">
            <v>5264</v>
          </cell>
          <cell r="C29" t="str">
            <v>8T3.HN</v>
          </cell>
          <cell r="E29" t="str">
            <v>NGUYEN THI THANH</v>
          </cell>
          <cell r="F29" t="str">
            <v>TU</v>
          </cell>
          <cell r="G29" t="str">
            <v>GIAO DICH VIEN TIN DUNG</v>
          </cell>
          <cell r="I29">
            <v>39099</v>
          </cell>
          <cell r="J29">
            <v>26</v>
          </cell>
          <cell r="K29">
            <v>0</v>
          </cell>
          <cell r="L29">
            <v>0</v>
          </cell>
          <cell r="M29">
            <v>0</v>
          </cell>
          <cell r="N29">
            <v>0</v>
          </cell>
          <cell r="O29">
            <v>500000</v>
          </cell>
          <cell r="P29">
            <v>0</v>
          </cell>
          <cell r="Q29">
            <v>0</v>
          </cell>
          <cell r="R29">
            <v>0</v>
          </cell>
        </row>
        <row r="30">
          <cell r="B30" t="str">
            <v>5265</v>
          </cell>
          <cell r="C30" t="str">
            <v>8T3.HN</v>
          </cell>
          <cell r="E30" t="str">
            <v>NGUYEN LE</v>
          </cell>
          <cell r="F30" t="str">
            <v>THUY</v>
          </cell>
          <cell r="G30" t="str">
            <v>NV TIN DUNG DOANH NGHIEP CAP 1</v>
          </cell>
          <cell r="I30">
            <v>39099</v>
          </cell>
          <cell r="J30">
            <v>26</v>
          </cell>
          <cell r="K30">
            <v>0</v>
          </cell>
          <cell r="L30">
            <v>0</v>
          </cell>
          <cell r="M30">
            <v>0</v>
          </cell>
          <cell r="N30">
            <v>0</v>
          </cell>
          <cell r="O30">
            <v>500000</v>
          </cell>
          <cell r="P30">
            <v>0</v>
          </cell>
          <cell r="Q30">
            <v>180000</v>
          </cell>
          <cell r="R30">
            <v>0</v>
          </cell>
        </row>
        <row r="31">
          <cell r="B31" t="str">
            <v>5266</v>
          </cell>
          <cell r="C31" t="str">
            <v>8T3.HN</v>
          </cell>
          <cell r="E31" t="str">
            <v>NGUYEN THI HONG</v>
          </cell>
          <cell r="F31" t="str">
            <v>TRANG</v>
          </cell>
          <cell r="G31" t="str">
            <v>GIAO DICH VIEN QUY</v>
          </cell>
          <cell r="H31" t="str">
            <v>GDVQ</v>
          </cell>
          <cell r="I31">
            <v>39099</v>
          </cell>
          <cell r="J31">
            <v>26</v>
          </cell>
          <cell r="K31">
            <v>0</v>
          </cell>
          <cell r="L31">
            <v>0</v>
          </cell>
          <cell r="M31">
            <v>0</v>
          </cell>
          <cell r="N31">
            <v>0</v>
          </cell>
          <cell r="O31">
            <v>500000</v>
          </cell>
          <cell r="P31">
            <v>0</v>
          </cell>
          <cell r="Q31">
            <v>0</v>
          </cell>
          <cell r="R31">
            <v>0</v>
          </cell>
        </row>
        <row r="32">
          <cell r="B32" t="str">
            <v>5274</v>
          </cell>
          <cell r="C32" t="str">
            <v>8T3.HN</v>
          </cell>
          <cell r="E32" t="str">
            <v>NGUYEN THI</v>
          </cell>
          <cell r="F32" t="str">
            <v>THANH</v>
          </cell>
          <cell r="G32" t="str">
            <v>NV KE TOAN TONG HOP</v>
          </cell>
          <cell r="I32">
            <v>39099</v>
          </cell>
          <cell r="J32">
            <v>26</v>
          </cell>
          <cell r="K32">
            <v>0</v>
          </cell>
          <cell r="L32">
            <v>0</v>
          </cell>
          <cell r="M32">
            <v>0</v>
          </cell>
          <cell r="N32">
            <v>0</v>
          </cell>
          <cell r="O32">
            <v>500000</v>
          </cell>
          <cell r="P32">
            <v>0</v>
          </cell>
          <cell r="Q32">
            <v>0</v>
          </cell>
          <cell r="R32">
            <v>0</v>
          </cell>
        </row>
        <row r="33">
          <cell r="B33" t="str">
            <v>5276</v>
          </cell>
          <cell r="C33" t="str">
            <v>8T3.HN</v>
          </cell>
          <cell r="E33" t="str">
            <v>LE THU</v>
          </cell>
          <cell r="F33" t="str">
            <v>PHUONG</v>
          </cell>
          <cell r="G33" t="str">
            <v>NV TIN DUNG CA NHAN</v>
          </cell>
          <cell r="I33">
            <v>39099</v>
          </cell>
          <cell r="J33">
            <v>26</v>
          </cell>
          <cell r="K33">
            <v>0</v>
          </cell>
          <cell r="L33">
            <v>0</v>
          </cell>
          <cell r="M33">
            <v>0</v>
          </cell>
          <cell r="N33">
            <v>0</v>
          </cell>
          <cell r="O33">
            <v>500000</v>
          </cell>
          <cell r="P33">
            <v>0</v>
          </cell>
          <cell r="Q33">
            <v>180000</v>
          </cell>
          <cell r="R33">
            <v>0</v>
          </cell>
        </row>
        <row r="34">
          <cell r="B34" t="str">
            <v>5280</v>
          </cell>
          <cell r="C34" t="str">
            <v>8T3.HN</v>
          </cell>
          <cell r="E34" t="str">
            <v>VU THI THU</v>
          </cell>
          <cell r="F34" t="str">
            <v>NGAN</v>
          </cell>
          <cell r="G34" t="str">
            <v>GIAO DICH VIEN QUY</v>
          </cell>
          <cell r="H34" t="str">
            <v>GDVQ</v>
          </cell>
          <cell r="I34">
            <v>39099</v>
          </cell>
          <cell r="J34">
            <v>26</v>
          </cell>
          <cell r="K34">
            <v>0</v>
          </cell>
          <cell r="L34">
            <v>0</v>
          </cell>
          <cell r="M34">
            <v>0</v>
          </cell>
          <cell r="N34">
            <v>0</v>
          </cell>
          <cell r="O34">
            <v>500000</v>
          </cell>
          <cell r="P34">
            <v>0</v>
          </cell>
          <cell r="Q34">
            <v>0</v>
          </cell>
          <cell r="R34">
            <v>0</v>
          </cell>
        </row>
        <row r="35">
          <cell r="B35" t="str">
            <v>5281</v>
          </cell>
          <cell r="C35" t="str">
            <v>8T3.HN</v>
          </cell>
          <cell r="E35" t="str">
            <v>NGUYEN THI QUYNH</v>
          </cell>
          <cell r="F35" t="str">
            <v>PHUONG</v>
          </cell>
          <cell r="G35" t="str">
            <v>TBP. XU LY GIAO DICH</v>
          </cell>
          <cell r="H35" t="str">
            <v>TBP</v>
          </cell>
          <cell r="I35">
            <v>39099</v>
          </cell>
          <cell r="J35">
            <v>26</v>
          </cell>
          <cell r="K35">
            <v>0</v>
          </cell>
          <cell r="L35">
            <v>0</v>
          </cell>
          <cell r="M35">
            <v>0</v>
          </cell>
          <cell r="N35">
            <v>0</v>
          </cell>
          <cell r="O35">
            <v>500000</v>
          </cell>
          <cell r="P35">
            <v>0</v>
          </cell>
          <cell r="Q35">
            <v>0</v>
          </cell>
          <cell r="R35">
            <v>0</v>
          </cell>
        </row>
        <row r="36">
          <cell r="B36" t="str">
            <v>5291</v>
          </cell>
          <cell r="C36" t="str">
            <v>8T3.HN</v>
          </cell>
          <cell r="E36" t="str">
            <v>TRAN NGUYEN HOANG</v>
          </cell>
          <cell r="F36" t="str">
            <v>ANH</v>
          </cell>
          <cell r="G36" t="str">
            <v>GIAO DICH VIEN</v>
          </cell>
          <cell r="H36" t="str">
            <v>GDV</v>
          </cell>
          <cell r="I36">
            <v>39104</v>
          </cell>
          <cell r="J36">
            <v>26</v>
          </cell>
          <cell r="K36">
            <v>0</v>
          </cell>
          <cell r="L36">
            <v>0</v>
          </cell>
          <cell r="M36">
            <v>0</v>
          </cell>
          <cell r="N36">
            <v>0</v>
          </cell>
          <cell r="O36">
            <v>500000</v>
          </cell>
          <cell r="P36">
            <v>0</v>
          </cell>
          <cell r="Q36">
            <v>0</v>
          </cell>
          <cell r="R36">
            <v>0</v>
          </cell>
        </row>
        <row r="37">
          <cell r="B37" t="str">
            <v>5351</v>
          </cell>
          <cell r="C37" t="str">
            <v>8T3.HN</v>
          </cell>
          <cell r="E37" t="str">
            <v>DAO TO</v>
          </cell>
          <cell r="F37" t="str">
            <v>CHINH</v>
          </cell>
          <cell r="G37" t="str">
            <v>TAI XE</v>
          </cell>
          <cell r="I37">
            <v>39118</v>
          </cell>
          <cell r="J37">
            <v>26</v>
          </cell>
          <cell r="K37">
            <v>0</v>
          </cell>
          <cell r="L37">
            <v>0</v>
          </cell>
          <cell r="M37">
            <v>0</v>
          </cell>
          <cell r="N37">
            <v>0</v>
          </cell>
          <cell r="O37">
            <v>500000</v>
          </cell>
          <cell r="P37">
            <v>0</v>
          </cell>
          <cell r="Q37">
            <v>0</v>
          </cell>
          <cell r="R37">
            <v>0</v>
          </cell>
        </row>
        <row r="38">
          <cell r="B38" t="str">
            <v>5406</v>
          </cell>
          <cell r="C38" t="str">
            <v>8T3.HN</v>
          </cell>
          <cell r="E38" t="str">
            <v>NGUYEN THI</v>
          </cell>
          <cell r="F38" t="str">
            <v>DUNG</v>
          </cell>
          <cell r="G38" t="str">
            <v>GIAO DICH VIEN QUY</v>
          </cell>
          <cell r="H38" t="str">
            <v>GDVQ</v>
          </cell>
          <cell r="I38">
            <v>39135</v>
          </cell>
          <cell r="J38">
            <v>19</v>
          </cell>
          <cell r="K38">
            <v>0</v>
          </cell>
          <cell r="L38">
            <v>0</v>
          </cell>
          <cell r="M38">
            <v>0</v>
          </cell>
          <cell r="N38">
            <v>0</v>
          </cell>
          <cell r="O38">
            <v>500000</v>
          </cell>
          <cell r="P38">
            <v>0</v>
          </cell>
          <cell r="Q38">
            <v>0</v>
          </cell>
          <cell r="R38">
            <v>0</v>
          </cell>
        </row>
        <row r="39">
          <cell r="B39" t="str">
            <v>5409</v>
          </cell>
          <cell r="C39" t="str">
            <v>8T3.HN</v>
          </cell>
          <cell r="E39" t="str">
            <v>NGUYEN THI THU</v>
          </cell>
          <cell r="F39" t="str">
            <v>HUONG</v>
          </cell>
          <cell r="G39" t="str">
            <v>NV BAO VE</v>
          </cell>
          <cell r="H39" t="str">
            <v>BV</v>
          </cell>
          <cell r="I39">
            <v>39136</v>
          </cell>
          <cell r="J39">
            <v>26</v>
          </cell>
          <cell r="K39">
            <v>0</v>
          </cell>
          <cell r="L39">
            <v>0</v>
          </cell>
          <cell r="M39">
            <v>0</v>
          </cell>
          <cell r="N39">
            <v>0</v>
          </cell>
          <cell r="O39">
            <v>500000</v>
          </cell>
          <cell r="P39">
            <v>0</v>
          </cell>
          <cell r="Q39">
            <v>0</v>
          </cell>
          <cell r="R39">
            <v>0</v>
          </cell>
        </row>
        <row r="40">
          <cell r="B40" t="str">
            <v>5433</v>
          </cell>
          <cell r="C40" t="str">
            <v>8T3.HN</v>
          </cell>
          <cell r="E40" t="str">
            <v>LE THI</v>
          </cell>
          <cell r="F40" t="str">
            <v>TOAN</v>
          </cell>
          <cell r="G40" t="str">
            <v>NV BAO VE</v>
          </cell>
          <cell r="H40" t="str">
            <v>BV</v>
          </cell>
          <cell r="I40">
            <v>39142</v>
          </cell>
          <cell r="J40">
            <v>26</v>
          </cell>
          <cell r="K40">
            <v>0</v>
          </cell>
          <cell r="L40">
            <v>0</v>
          </cell>
          <cell r="M40">
            <v>0</v>
          </cell>
          <cell r="N40">
            <v>0</v>
          </cell>
          <cell r="O40">
            <v>500000</v>
          </cell>
          <cell r="P40">
            <v>0</v>
          </cell>
          <cell r="Q40">
            <v>0</v>
          </cell>
          <cell r="R40">
            <v>0</v>
          </cell>
        </row>
        <row r="41">
          <cell r="B41" t="str">
            <v>6142</v>
          </cell>
          <cell r="C41" t="str">
            <v>8T3.HN</v>
          </cell>
          <cell r="E41" t="str">
            <v>NGUYEN VAN</v>
          </cell>
          <cell r="F41" t="str">
            <v>MANH</v>
          </cell>
          <cell r="G41" t="str">
            <v>TAI XE</v>
          </cell>
          <cell r="I41">
            <v>39248</v>
          </cell>
          <cell r="J41">
            <v>26</v>
          </cell>
          <cell r="K41">
            <v>0</v>
          </cell>
          <cell r="L41">
            <v>0</v>
          </cell>
          <cell r="M41">
            <v>0</v>
          </cell>
          <cell r="N41">
            <v>0</v>
          </cell>
          <cell r="O41">
            <v>500000</v>
          </cell>
          <cell r="P41">
            <v>0</v>
          </cell>
          <cell r="Q41">
            <v>0</v>
          </cell>
          <cell r="R41">
            <v>0</v>
          </cell>
        </row>
        <row r="42">
          <cell r="B42" t="str">
            <v>6247</v>
          </cell>
          <cell r="C42" t="str">
            <v>8T3.HN</v>
          </cell>
          <cell r="E42" t="str">
            <v>CAO THI THU</v>
          </cell>
          <cell r="F42" t="str">
            <v>HA</v>
          </cell>
          <cell r="G42" t="str">
            <v>NV TIN DUNG CA NHAN</v>
          </cell>
          <cell r="I42">
            <v>39255</v>
          </cell>
          <cell r="J42">
            <v>26</v>
          </cell>
          <cell r="K42">
            <v>0</v>
          </cell>
          <cell r="L42">
            <v>0</v>
          </cell>
          <cell r="M42">
            <v>0</v>
          </cell>
          <cell r="N42">
            <v>0</v>
          </cell>
          <cell r="O42">
            <v>500000</v>
          </cell>
          <cell r="P42">
            <v>0</v>
          </cell>
          <cell r="Q42">
            <v>180000</v>
          </cell>
          <cell r="R42">
            <v>0</v>
          </cell>
        </row>
        <row r="43">
          <cell r="B43" t="str">
            <v>6253</v>
          </cell>
          <cell r="C43" t="str">
            <v>8T3.HN</v>
          </cell>
          <cell r="E43" t="str">
            <v>DAO VAN</v>
          </cell>
          <cell r="F43" t="str">
            <v>QUAN</v>
          </cell>
          <cell r="G43" t="str">
            <v>NV BAO VE</v>
          </cell>
          <cell r="H43" t="str">
            <v>BV</v>
          </cell>
          <cell r="I43">
            <v>39264</v>
          </cell>
          <cell r="J43">
            <v>26</v>
          </cell>
          <cell r="K43">
            <v>0</v>
          </cell>
          <cell r="L43">
            <v>0</v>
          </cell>
          <cell r="M43">
            <v>0</v>
          </cell>
          <cell r="N43">
            <v>0</v>
          </cell>
          <cell r="O43">
            <v>500000</v>
          </cell>
          <cell r="P43">
            <v>0</v>
          </cell>
          <cell r="Q43">
            <v>0</v>
          </cell>
          <cell r="R43">
            <v>0</v>
          </cell>
        </row>
        <row r="44">
          <cell r="B44" t="str">
            <v>6256</v>
          </cell>
          <cell r="C44" t="str">
            <v>8T3.HN</v>
          </cell>
          <cell r="E44" t="str">
            <v>DO THI</v>
          </cell>
          <cell r="F44" t="str">
            <v>XUAN</v>
          </cell>
          <cell r="G44" t="str">
            <v>GIAO DICH VIEN QUY</v>
          </cell>
          <cell r="H44" t="str">
            <v>GDVQ</v>
          </cell>
          <cell r="I44">
            <v>39264</v>
          </cell>
          <cell r="J44">
            <v>26</v>
          </cell>
          <cell r="K44">
            <v>0</v>
          </cell>
          <cell r="L44">
            <v>0</v>
          </cell>
          <cell r="M44">
            <v>0</v>
          </cell>
          <cell r="N44">
            <v>0</v>
          </cell>
          <cell r="O44">
            <v>500000</v>
          </cell>
          <cell r="P44">
            <v>0</v>
          </cell>
          <cell r="Q44">
            <v>0</v>
          </cell>
          <cell r="R44">
            <v>0</v>
          </cell>
        </row>
        <row r="45">
          <cell r="B45" t="str">
            <v>6644</v>
          </cell>
          <cell r="C45" t="str">
            <v>8T3.HN</v>
          </cell>
          <cell r="E45" t="str">
            <v>TRAN THI THU</v>
          </cell>
          <cell r="F45" t="str">
            <v>HUONG</v>
          </cell>
          <cell r="G45" t="str">
            <v>GIAO DICH VIEN QUY</v>
          </cell>
          <cell r="H45" t="str">
            <v>GDVQ</v>
          </cell>
          <cell r="I45">
            <v>39335</v>
          </cell>
          <cell r="J45">
            <v>26</v>
          </cell>
          <cell r="K45">
            <v>0</v>
          </cell>
          <cell r="L45">
            <v>0</v>
          </cell>
          <cell r="M45">
            <v>0</v>
          </cell>
          <cell r="N45">
            <v>0</v>
          </cell>
          <cell r="O45">
            <v>500000</v>
          </cell>
          <cell r="P45">
            <v>0</v>
          </cell>
          <cell r="Q45">
            <v>0</v>
          </cell>
          <cell r="R45">
            <v>0</v>
          </cell>
        </row>
        <row r="46">
          <cell r="B46" t="str">
            <v>6797</v>
          </cell>
          <cell r="C46" t="str">
            <v>8T3.HN</v>
          </cell>
          <cell r="E46" t="str">
            <v>DO THI TU</v>
          </cell>
          <cell r="F46" t="str">
            <v>QUYEN</v>
          </cell>
          <cell r="G46" t="str">
            <v>NV TIN DUNG CA NHAN</v>
          </cell>
          <cell r="I46">
            <v>39356</v>
          </cell>
          <cell r="J46">
            <v>26</v>
          </cell>
          <cell r="K46">
            <v>0</v>
          </cell>
          <cell r="L46">
            <v>0</v>
          </cell>
          <cell r="M46">
            <v>0</v>
          </cell>
          <cell r="N46">
            <v>0</v>
          </cell>
          <cell r="O46">
            <v>500000</v>
          </cell>
          <cell r="P46">
            <v>0</v>
          </cell>
          <cell r="Q46">
            <v>0</v>
          </cell>
          <cell r="R46">
            <v>0</v>
          </cell>
        </row>
        <row r="47">
          <cell r="B47" t="str">
            <v>7186</v>
          </cell>
          <cell r="C47" t="str">
            <v>8T3.HN</v>
          </cell>
          <cell r="E47" t="str">
            <v>NGUYEN THI KIM</v>
          </cell>
          <cell r="F47" t="str">
            <v>LIEN</v>
          </cell>
          <cell r="G47" t="str">
            <v>GIAO DICH VIEN TIN DUNG</v>
          </cell>
          <cell r="I47">
            <v>39405</v>
          </cell>
          <cell r="J47">
            <v>26</v>
          </cell>
          <cell r="K47">
            <v>0</v>
          </cell>
          <cell r="L47">
            <v>0</v>
          </cell>
          <cell r="M47">
            <v>0</v>
          </cell>
          <cell r="N47">
            <v>0</v>
          </cell>
          <cell r="O47">
            <v>500000</v>
          </cell>
          <cell r="P47">
            <v>0</v>
          </cell>
          <cell r="Q47">
            <v>0</v>
          </cell>
          <cell r="R47">
            <v>0</v>
          </cell>
        </row>
        <row r="48">
          <cell r="B48" t="str">
            <v>7187</v>
          </cell>
          <cell r="C48" t="str">
            <v>8T3.HN</v>
          </cell>
          <cell r="E48" t="str">
            <v>NGUYEN THI LE</v>
          </cell>
          <cell r="F48" t="str">
            <v>HUYEN</v>
          </cell>
          <cell r="G48" t="str">
            <v>NV THAM DINH CA NHAN</v>
          </cell>
          <cell r="I48">
            <v>39405</v>
          </cell>
          <cell r="J48">
            <v>26</v>
          </cell>
          <cell r="K48">
            <v>0</v>
          </cell>
          <cell r="L48">
            <v>0</v>
          </cell>
          <cell r="M48">
            <v>0</v>
          </cell>
          <cell r="N48">
            <v>0</v>
          </cell>
          <cell r="O48">
            <v>500000</v>
          </cell>
          <cell r="P48">
            <v>0</v>
          </cell>
          <cell r="Q48">
            <v>180000</v>
          </cell>
          <cell r="R48">
            <v>0</v>
          </cell>
        </row>
        <row r="49">
          <cell r="B49" t="str">
            <v>7190</v>
          </cell>
          <cell r="C49" t="str">
            <v>8T3.HN</v>
          </cell>
          <cell r="E49" t="str">
            <v>VU THI KIM</v>
          </cell>
          <cell r="F49" t="str">
            <v>TRANG</v>
          </cell>
          <cell r="G49" t="str">
            <v>CB QUAN HE KHACH HANG DOANH NGHIEP</v>
          </cell>
          <cell r="I49">
            <v>39405</v>
          </cell>
          <cell r="J49">
            <v>26</v>
          </cell>
          <cell r="K49">
            <v>0</v>
          </cell>
          <cell r="L49">
            <v>0</v>
          </cell>
          <cell r="M49">
            <v>0</v>
          </cell>
          <cell r="N49">
            <v>0</v>
          </cell>
          <cell r="O49">
            <v>500000</v>
          </cell>
          <cell r="P49">
            <v>0</v>
          </cell>
          <cell r="Q49">
            <v>180000</v>
          </cell>
          <cell r="R49">
            <v>0</v>
          </cell>
        </row>
        <row r="50">
          <cell r="B50" t="str">
            <v>2101</v>
          </cell>
          <cell r="C50" t="str">
            <v>8T3.TP</v>
          </cell>
          <cell r="D50" t="str">
            <v>D</v>
          </cell>
          <cell r="E50" t="str">
            <v>NGUYEN TO</v>
          </cell>
          <cell r="F50" t="str">
            <v>QUYEN</v>
          </cell>
          <cell r="G50" t="str">
            <v>GIAM DOC CHI NHANH</v>
          </cell>
          <cell r="H50" t="str">
            <v>GDCN</v>
          </cell>
          <cell r="I50">
            <v>38159</v>
          </cell>
          <cell r="J50">
            <v>26</v>
          </cell>
          <cell r="K50">
            <v>0</v>
          </cell>
          <cell r="L50">
            <v>0</v>
          </cell>
          <cell r="M50">
            <v>0</v>
          </cell>
          <cell r="N50">
            <v>0</v>
          </cell>
          <cell r="O50">
            <v>1000000</v>
          </cell>
          <cell r="P50">
            <v>0</v>
          </cell>
          <cell r="Q50">
            <v>0</v>
          </cell>
          <cell r="R50">
            <v>0</v>
          </cell>
        </row>
        <row r="51">
          <cell r="B51" t="str">
            <v>0257</v>
          </cell>
          <cell r="C51" t="str">
            <v>8T3.TP</v>
          </cell>
          <cell r="D51" t="str">
            <v>D1</v>
          </cell>
          <cell r="E51" t="str">
            <v>NGUYEN THI THUY</v>
          </cell>
          <cell r="F51" t="str">
            <v>NHUNG</v>
          </cell>
          <cell r="G51" t="str">
            <v>PHO GIAM DOC CHI NHANH</v>
          </cell>
          <cell r="H51" t="str">
            <v>PGDCN</v>
          </cell>
          <cell r="I51">
            <v>34848</v>
          </cell>
          <cell r="J51">
            <v>26</v>
          </cell>
          <cell r="K51">
            <v>0</v>
          </cell>
          <cell r="L51">
            <v>0</v>
          </cell>
          <cell r="M51">
            <v>0</v>
          </cell>
          <cell r="N51">
            <v>0</v>
          </cell>
          <cell r="O51">
            <v>1000000</v>
          </cell>
          <cell r="P51">
            <v>0</v>
          </cell>
          <cell r="Q51">
            <v>0</v>
          </cell>
          <cell r="R51">
            <v>0</v>
          </cell>
        </row>
        <row r="52">
          <cell r="B52" t="str">
            <v>0050</v>
          </cell>
          <cell r="C52" t="str">
            <v>8T3.TP</v>
          </cell>
          <cell r="D52" t="str">
            <v>E</v>
          </cell>
          <cell r="E52" t="str">
            <v>NGUYEN THI BICH</v>
          </cell>
          <cell r="F52" t="str">
            <v>THUY</v>
          </cell>
          <cell r="G52" t="str">
            <v>TP. KE TOAN &amp; QUY KIEM KTT</v>
          </cell>
          <cell r="H52" t="str">
            <v>TPNVCN</v>
          </cell>
          <cell r="I52">
            <v>33889</v>
          </cell>
          <cell r="J52">
            <v>26</v>
          </cell>
          <cell r="K52">
            <v>0</v>
          </cell>
          <cell r="L52">
            <v>0</v>
          </cell>
          <cell r="M52">
            <v>0</v>
          </cell>
          <cell r="N52">
            <v>0</v>
          </cell>
          <cell r="O52">
            <v>500000</v>
          </cell>
          <cell r="P52">
            <v>0</v>
          </cell>
          <cell r="Q52">
            <v>320000</v>
          </cell>
          <cell r="R52">
            <v>0</v>
          </cell>
        </row>
        <row r="53">
          <cell r="B53" t="str">
            <v>1920</v>
          </cell>
          <cell r="C53" t="str">
            <v>8T3.TP</v>
          </cell>
          <cell r="D53" t="str">
            <v>E</v>
          </cell>
          <cell r="E53" t="str">
            <v>NGUYEN THI NAM</v>
          </cell>
          <cell r="F53" t="str">
            <v>PHUONG</v>
          </cell>
          <cell r="G53" t="str">
            <v>TP. HO TRO KIEM TP. HANH CHANH</v>
          </cell>
          <cell r="H53" t="str">
            <v>TPNVCN</v>
          </cell>
          <cell r="I53">
            <v>38083</v>
          </cell>
          <cell r="J53">
            <v>26</v>
          </cell>
          <cell r="K53">
            <v>0</v>
          </cell>
          <cell r="L53">
            <v>0</v>
          </cell>
          <cell r="M53">
            <v>0</v>
          </cell>
          <cell r="N53">
            <v>0</v>
          </cell>
          <cell r="O53">
            <v>500000</v>
          </cell>
          <cell r="P53">
            <v>0</v>
          </cell>
          <cell r="Q53">
            <v>120000</v>
          </cell>
          <cell r="R53">
            <v>0</v>
          </cell>
        </row>
        <row r="54">
          <cell r="B54" t="str">
            <v>2382</v>
          </cell>
          <cell r="C54" t="str">
            <v>8T3.TP</v>
          </cell>
          <cell r="D54" t="str">
            <v>E</v>
          </cell>
          <cell r="E54" t="str">
            <v>DINH PHUONG</v>
          </cell>
          <cell r="F54" t="str">
            <v>THAO</v>
          </cell>
          <cell r="G54" t="str">
            <v>TP. DOANH NGHIEP</v>
          </cell>
          <cell r="H54" t="str">
            <v>TPNVCN</v>
          </cell>
          <cell r="I54">
            <v>38297</v>
          </cell>
          <cell r="J54">
            <v>26</v>
          </cell>
          <cell r="K54">
            <v>0</v>
          </cell>
          <cell r="L54">
            <v>0</v>
          </cell>
          <cell r="M54">
            <v>0</v>
          </cell>
          <cell r="N54">
            <v>0</v>
          </cell>
          <cell r="O54">
            <v>500000</v>
          </cell>
          <cell r="P54">
            <v>0</v>
          </cell>
          <cell r="Q54">
            <v>600000</v>
          </cell>
          <cell r="R54">
            <v>0</v>
          </cell>
        </row>
        <row r="55">
          <cell r="B55" t="str">
            <v>2920</v>
          </cell>
          <cell r="C55" t="str">
            <v>8T3.TP</v>
          </cell>
          <cell r="D55" t="str">
            <v>E</v>
          </cell>
          <cell r="E55" t="str">
            <v>NGUYEN THI KIM</v>
          </cell>
          <cell r="F55" t="str">
            <v>HUYEN</v>
          </cell>
          <cell r="G55" t="str">
            <v>TP. CA NHAN</v>
          </cell>
          <cell r="H55" t="str">
            <v>TPNVCN</v>
          </cell>
          <cell r="I55">
            <v>38547</v>
          </cell>
          <cell r="J55">
            <v>26</v>
          </cell>
          <cell r="K55">
            <v>0</v>
          </cell>
          <cell r="L55">
            <v>0</v>
          </cell>
          <cell r="M55">
            <v>0</v>
          </cell>
          <cell r="N55">
            <v>0</v>
          </cell>
          <cell r="O55">
            <v>500000</v>
          </cell>
          <cell r="P55">
            <v>0</v>
          </cell>
          <cell r="Q55">
            <v>600000</v>
          </cell>
          <cell r="R55">
            <v>0</v>
          </cell>
        </row>
        <row r="56">
          <cell r="B56" t="str">
            <v>0100</v>
          </cell>
          <cell r="C56" t="str">
            <v>8T3.TP</v>
          </cell>
          <cell r="E56" t="str">
            <v>LUONG LE</v>
          </cell>
          <cell r="F56" t="str">
            <v>DUNG</v>
          </cell>
          <cell r="G56" t="str">
            <v>THU QUY CAP 3</v>
          </cell>
          <cell r="H56" t="str">
            <v>TQ</v>
          </cell>
          <cell r="I56">
            <v>33823</v>
          </cell>
          <cell r="J56">
            <v>26</v>
          </cell>
          <cell r="K56">
            <v>6</v>
          </cell>
          <cell r="L56">
            <v>10</v>
          </cell>
          <cell r="M56">
            <v>0</v>
          </cell>
          <cell r="N56">
            <v>0</v>
          </cell>
          <cell r="O56">
            <v>500000</v>
          </cell>
          <cell r="P56">
            <v>0</v>
          </cell>
          <cell r="Q56">
            <v>928846</v>
          </cell>
          <cell r="R56">
            <v>0</v>
          </cell>
        </row>
        <row r="57">
          <cell r="B57" t="str">
            <v>0478</v>
          </cell>
          <cell r="C57" t="str">
            <v>8T3.TP</v>
          </cell>
          <cell r="E57" t="str">
            <v>TRAN THI HONG</v>
          </cell>
          <cell r="F57" t="str">
            <v>OANH</v>
          </cell>
          <cell r="G57" t="str">
            <v>TBP. KE TOAN</v>
          </cell>
          <cell r="H57" t="str">
            <v>TBP</v>
          </cell>
          <cell r="I57">
            <v>36526</v>
          </cell>
          <cell r="J57">
            <v>26</v>
          </cell>
          <cell r="K57">
            <v>0</v>
          </cell>
          <cell r="L57">
            <v>0</v>
          </cell>
          <cell r="M57">
            <v>0</v>
          </cell>
          <cell r="N57">
            <v>0</v>
          </cell>
          <cell r="O57">
            <v>500000</v>
          </cell>
          <cell r="P57">
            <v>0</v>
          </cell>
          <cell r="Q57">
            <v>120000</v>
          </cell>
          <cell r="R57">
            <v>0</v>
          </cell>
        </row>
        <row r="58">
          <cell r="B58" t="str">
            <v>1044</v>
          </cell>
          <cell r="C58" t="str">
            <v>8T3.TP</v>
          </cell>
          <cell r="E58" t="str">
            <v>NGUYEN THI THU</v>
          </cell>
          <cell r="F58" t="str">
            <v>TRANG</v>
          </cell>
          <cell r="G58" t="str">
            <v>TBP. DICH VU &amp; TIEN GUI</v>
          </cell>
          <cell r="H58" t="str">
            <v>TBP</v>
          </cell>
          <cell r="I58">
            <v>37455</v>
          </cell>
          <cell r="J58">
            <v>26</v>
          </cell>
          <cell r="K58">
            <v>0</v>
          </cell>
          <cell r="L58">
            <v>0</v>
          </cell>
          <cell r="M58">
            <v>0</v>
          </cell>
          <cell r="N58">
            <v>0</v>
          </cell>
          <cell r="O58">
            <v>500000</v>
          </cell>
          <cell r="P58">
            <v>0</v>
          </cell>
          <cell r="Q58">
            <v>120000</v>
          </cell>
          <cell r="R58">
            <v>0</v>
          </cell>
        </row>
        <row r="59">
          <cell r="B59" t="str">
            <v>1802</v>
          </cell>
          <cell r="C59" t="str">
            <v>8T3.TP</v>
          </cell>
          <cell r="E59" t="str">
            <v>HUA YEN</v>
          </cell>
          <cell r="F59" t="str">
            <v>TRUC</v>
          </cell>
          <cell r="G59" t="str">
            <v>TBP. THAM DINH CA NHAN</v>
          </cell>
          <cell r="H59" t="str">
            <v>TBP</v>
          </cell>
          <cell r="I59">
            <v>37950</v>
          </cell>
          <cell r="J59">
            <v>26</v>
          </cell>
          <cell r="K59">
            <v>0</v>
          </cell>
          <cell r="L59">
            <v>0</v>
          </cell>
          <cell r="M59">
            <v>0</v>
          </cell>
          <cell r="N59">
            <v>0</v>
          </cell>
          <cell r="O59">
            <v>500000</v>
          </cell>
          <cell r="P59">
            <v>0</v>
          </cell>
          <cell r="Q59">
            <v>600000</v>
          </cell>
          <cell r="R59">
            <v>0</v>
          </cell>
        </row>
        <row r="60">
          <cell r="B60" t="str">
            <v>1822</v>
          </cell>
          <cell r="C60" t="str">
            <v>8T3.TP</v>
          </cell>
          <cell r="E60" t="str">
            <v>NGUYEN THI</v>
          </cell>
          <cell r="F60" t="str">
            <v>BAI</v>
          </cell>
          <cell r="G60" t="str">
            <v>NV TAP VU</v>
          </cell>
          <cell r="I60">
            <v>37955</v>
          </cell>
          <cell r="J60">
            <v>26</v>
          </cell>
          <cell r="K60">
            <v>0</v>
          </cell>
          <cell r="L60">
            <v>0</v>
          </cell>
          <cell r="M60">
            <v>0</v>
          </cell>
          <cell r="N60">
            <v>0</v>
          </cell>
          <cell r="O60">
            <v>500000</v>
          </cell>
          <cell r="P60">
            <v>0</v>
          </cell>
          <cell r="Q60">
            <v>120000</v>
          </cell>
          <cell r="R60">
            <v>0</v>
          </cell>
        </row>
        <row r="61">
          <cell r="B61" t="str">
            <v>2144</v>
          </cell>
          <cell r="C61" t="str">
            <v>8T3.TP</v>
          </cell>
          <cell r="E61" t="str">
            <v>HUYNH THI THANH</v>
          </cell>
          <cell r="F61" t="str">
            <v>HONG</v>
          </cell>
          <cell r="G61" t="str">
            <v>GIAO DICH VIEN KIEM KIEM SOAT</v>
          </cell>
          <cell r="I61">
            <v>38180</v>
          </cell>
          <cell r="J61">
            <v>26</v>
          </cell>
          <cell r="K61">
            <v>0</v>
          </cell>
          <cell r="L61">
            <v>0</v>
          </cell>
          <cell r="M61">
            <v>0</v>
          </cell>
          <cell r="N61">
            <v>0</v>
          </cell>
          <cell r="O61">
            <v>500000</v>
          </cell>
          <cell r="P61">
            <v>0</v>
          </cell>
          <cell r="Q61">
            <v>120000</v>
          </cell>
          <cell r="R61">
            <v>0</v>
          </cell>
        </row>
        <row r="62">
          <cell r="B62" t="str">
            <v>2183</v>
          </cell>
          <cell r="C62" t="str">
            <v>8T3.TP</v>
          </cell>
          <cell r="E62" t="str">
            <v>TRAN NGOC LAN</v>
          </cell>
          <cell r="F62" t="str">
            <v>ANH</v>
          </cell>
          <cell r="G62" t="str">
            <v>GIAO DICH VIEN</v>
          </cell>
          <cell r="H62" t="str">
            <v>GDV</v>
          </cell>
          <cell r="I62">
            <v>38208</v>
          </cell>
          <cell r="J62">
            <v>26</v>
          </cell>
          <cell r="K62">
            <v>0</v>
          </cell>
          <cell r="L62">
            <v>0</v>
          </cell>
          <cell r="M62">
            <v>0</v>
          </cell>
          <cell r="N62">
            <v>0</v>
          </cell>
          <cell r="O62">
            <v>500000</v>
          </cell>
          <cell r="P62">
            <v>0</v>
          </cell>
          <cell r="Q62">
            <v>100000</v>
          </cell>
          <cell r="R62">
            <v>0</v>
          </cell>
        </row>
        <row r="63">
          <cell r="B63" t="str">
            <v>2235</v>
          </cell>
          <cell r="C63" t="str">
            <v>8T3.TP</v>
          </cell>
          <cell r="E63" t="str">
            <v xml:space="preserve">NGUYEN THI </v>
          </cell>
          <cell r="F63" t="str">
            <v>BICH</v>
          </cell>
          <cell r="G63" t="str">
            <v>NV KIEM SOAT TIN DUNG</v>
          </cell>
          <cell r="I63">
            <v>38236</v>
          </cell>
          <cell r="J63">
            <v>26</v>
          </cell>
          <cell r="K63">
            <v>0</v>
          </cell>
          <cell r="L63">
            <v>0</v>
          </cell>
          <cell r="M63">
            <v>0</v>
          </cell>
          <cell r="N63">
            <v>0</v>
          </cell>
          <cell r="O63">
            <v>500000</v>
          </cell>
          <cell r="P63">
            <v>0</v>
          </cell>
          <cell r="Q63">
            <v>120000</v>
          </cell>
          <cell r="R63">
            <v>0</v>
          </cell>
        </row>
        <row r="64">
          <cell r="B64" t="str">
            <v>2353</v>
          </cell>
          <cell r="C64" t="str">
            <v>8T3.TP</v>
          </cell>
          <cell r="E64" t="str">
            <v>LE DONG</v>
          </cell>
          <cell r="F64" t="str">
            <v>THAO</v>
          </cell>
          <cell r="G64" t="str">
            <v>NV TIN DUNG CA NHAN</v>
          </cell>
          <cell r="I64">
            <v>38297</v>
          </cell>
          <cell r="J64">
            <v>26</v>
          </cell>
          <cell r="K64">
            <v>0</v>
          </cell>
          <cell r="L64">
            <v>0</v>
          </cell>
          <cell r="M64">
            <v>0</v>
          </cell>
          <cell r="N64">
            <v>0</v>
          </cell>
          <cell r="O64">
            <v>500000</v>
          </cell>
          <cell r="P64">
            <v>0</v>
          </cell>
          <cell r="Q64">
            <v>600000</v>
          </cell>
          <cell r="R64">
            <v>0</v>
          </cell>
        </row>
        <row r="65">
          <cell r="B65" t="str">
            <v>2520</v>
          </cell>
          <cell r="C65" t="str">
            <v>8T3.TP</v>
          </cell>
          <cell r="E65" t="str">
            <v>NGO THI CAM</v>
          </cell>
          <cell r="F65" t="str">
            <v>LOAN</v>
          </cell>
          <cell r="G65" t="str">
            <v>NV QUAN LY TAI SAN DAM BAO KIEM GDV QUY</v>
          </cell>
          <cell r="I65">
            <v>38372</v>
          </cell>
          <cell r="J65">
            <v>26</v>
          </cell>
          <cell r="K65">
            <v>0</v>
          </cell>
          <cell r="L65">
            <v>0</v>
          </cell>
          <cell r="M65">
            <v>0</v>
          </cell>
          <cell r="N65">
            <v>0</v>
          </cell>
          <cell r="O65">
            <v>500000</v>
          </cell>
          <cell r="P65">
            <v>0</v>
          </cell>
          <cell r="Q65">
            <v>100000</v>
          </cell>
          <cell r="R65">
            <v>0</v>
          </cell>
        </row>
        <row r="66">
          <cell r="B66" t="str">
            <v>2555</v>
          </cell>
          <cell r="C66" t="str">
            <v>8T3.TP</v>
          </cell>
          <cell r="E66" t="str">
            <v>NGUYEN THI HUYEN</v>
          </cell>
          <cell r="F66" t="str">
            <v>DY</v>
          </cell>
          <cell r="G66" t="str">
            <v>TAI XE</v>
          </cell>
          <cell r="I66">
            <v>38402</v>
          </cell>
          <cell r="J66">
            <v>26</v>
          </cell>
          <cell r="K66">
            <v>0</v>
          </cell>
          <cell r="L66">
            <v>0</v>
          </cell>
          <cell r="M66">
            <v>0</v>
          </cell>
          <cell r="N66">
            <v>0</v>
          </cell>
          <cell r="O66">
            <v>500000</v>
          </cell>
          <cell r="P66">
            <v>0</v>
          </cell>
          <cell r="Q66">
            <v>430000</v>
          </cell>
          <cell r="R66">
            <v>0</v>
          </cell>
        </row>
        <row r="67">
          <cell r="B67" t="str">
            <v>2559</v>
          </cell>
          <cell r="C67" t="str">
            <v>8T3.TP</v>
          </cell>
          <cell r="E67" t="str">
            <v>NGUYEN THI HOANG</v>
          </cell>
          <cell r="F67" t="str">
            <v>Y</v>
          </cell>
          <cell r="G67" t="str">
            <v>GIAO DICH VIEN</v>
          </cell>
          <cell r="H67" t="str">
            <v>GDV</v>
          </cell>
          <cell r="I67">
            <v>38409</v>
          </cell>
          <cell r="J67">
            <v>26</v>
          </cell>
          <cell r="K67">
            <v>0</v>
          </cell>
          <cell r="L67">
            <v>0</v>
          </cell>
          <cell r="M67">
            <v>0</v>
          </cell>
          <cell r="N67">
            <v>0</v>
          </cell>
          <cell r="O67">
            <v>500000</v>
          </cell>
          <cell r="P67">
            <v>0</v>
          </cell>
          <cell r="Q67">
            <v>120000</v>
          </cell>
          <cell r="R67">
            <v>0</v>
          </cell>
        </row>
        <row r="68">
          <cell r="B68" t="str">
            <v>2566</v>
          </cell>
          <cell r="C68" t="str">
            <v>8T3.TP</v>
          </cell>
          <cell r="E68" t="str">
            <v>NGUYEN THI PHUONG</v>
          </cell>
          <cell r="F68" t="str">
            <v>LOAN</v>
          </cell>
          <cell r="G68" t="str">
            <v>NV HANH CHANH</v>
          </cell>
          <cell r="I68">
            <v>38412</v>
          </cell>
          <cell r="J68">
            <v>26</v>
          </cell>
          <cell r="K68">
            <v>0</v>
          </cell>
          <cell r="L68">
            <v>0</v>
          </cell>
          <cell r="M68">
            <v>0</v>
          </cell>
          <cell r="N68">
            <v>0</v>
          </cell>
          <cell r="O68">
            <v>500000</v>
          </cell>
          <cell r="P68">
            <v>0</v>
          </cell>
          <cell r="Q68">
            <v>100000</v>
          </cell>
          <cell r="R68">
            <v>0</v>
          </cell>
        </row>
        <row r="69">
          <cell r="B69" t="str">
            <v>2658</v>
          </cell>
          <cell r="C69" t="str">
            <v>8T3.TP</v>
          </cell>
          <cell r="E69" t="str">
            <v>PHAM THI KIM</v>
          </cell>
          <cell r="F69" t="str">
            <v>HUONG</v>
          </cell>
          <cell r="G69" t="str">
            <v>NV TAP VU</v>
          </cell>
          <cell r="I69">
            <v>38446</v>
          </cell>
          <cell r="J69">
            <v>26</v>
          </cell>
          <cell r="K69">
            <v>0</v>
          </cell>
          <cell r="L69">
            <v>0</v>
          </cell>
          <cell r="M69">
            <v>0</v>
          </cell>
          <cell r="N69">
            <v>0</v>
          </cell>
          <cell r="O69">
            <v>500000</v>
          </cell>
          <cell r="P69">
            <v>0</v>
          </cell>
          <cell r="Q69">
            <v>600000</v>
          </cell>
          <cell r="R69">
            <v>0</v>
          </cell>
        </row>
        <row r="70">
          <cell r="B70" t="str">
            <v>2670</v>
          </cell>
          <cell r="C70" t="str">
            <v>8T3.TP</v>
          </cell>
          <cell r="E70" t="str">
            <v>TRUONG HUYNH NHAT</v>
          </cell>
          <cell r="F70" t="str">
            <v>UYEN</v>
          </cell>
          <cell r="G70" t="str">
            <v>TBP. TIN DUNG DOANH NGHIEP</v>
          </cell>
          <cell r="H70" t="str">
            <v>TBP</v>
          </cell>
          <cell r="I70">
            <v>38453</v>
          </cell>
          <cell r="J70">
            <v>26</v>
          </cell>
          <cell r="K70">
            <v>0</v>
          </cell>
          <cell r="L70">
            <v>0</v>
          </cell>
          <cell r="M70">
            <v>0</v>
          </cell>
          <cell r="N70">
            <v>0</v>
          </cell>
          <cell r="O70">
            <v>500000</v>
          </cell>
          <cell r="P70">
            <v>0</v>
          </cell>
          <cell r="Q70">
            <v>600000</v>
          </cell>
          <cell r="R70">
            <v>0</v>
          </cell>
        </row>
        <row r="71">
          <cell r="B71" t="str">
            <v>2695</v>
          </cell>
          <cell r="C71" t="str">
            <v>8T3.TP</v>
          </cell>
          <cell r="E71" t="str">
            <v>HA THI NGOC</v>
          </cell>
          <cell r="F71" t="str">
            <v>PHUONG</v>
          </cell>
          <cell r="G71" t="str">
            <v>NV BAO VE</v>
          </cell>
          <cell r="H71" t="str">
            <v>BV</v>
          </cell>
          <cell r="I71">
            <v>38456</v>
          </cell>
          <cell r="J71">
            <v>26</v>
          </cell>
          <cell r="K71">
            <v>0</v>
          </cell>
          <cell r="L71">
            <v>0</v>
          </cell>
          <cell r="M71">
            <v>0</v>
          </cell>
          <cell r="N71">
            <v>0</v>
          </cell>
          <cell r="O71">
            <v>500000</v>
          </cell>
          <cell r="P71">
            <v>0</v>
          </cell>
          <cell r="Q71">
            <v>300000</v>
          </cell>
          <cell r="R71">
            <v>0</v>
          </cell>
        </row>
        <row r="72">
          <cell r="B72" t="str">
            <v>2851</v>
          </cell>
          <cell r="C72" t="str">
            <v>8T3.TP</v>
          </cell>
          <cell r="E72" t="str">
            <v>DO THI</v>
          </cell>
          <cell r="F72" t="str">
            <v>OANH</v>
          </cell>
          <cell r="G72" t="str">
            <v>PHU QUY</v>
          </cell>
          <cell r="H72" t="str">
            <v>PQ</v>
          </cell>
          <cell r="I72">
            <v>38523</v>
          </cell>
          <cell r="J72">
            <v>26</v>
          </cell>
          <cell r="K72">
            <v>6</v>
          </cell>
          <cell r="L72">
            <v>10</v>
          </cell>
          <cell r="M72">
            <v>0</v>
          </cell>
          <cell r="N72">
            <v>0</v>
          </cell>
          <cell r="O72">
            <v>500000</v>
          </cell>
          <cell r="P72">
            <v>0</v>
          </cell>
          <cell r="Q72">
            <v>339692</v>
          </cell>
          <cell r="R72">
            <v>0</v>
          </cell>
        </row>
        <row r="73">
          <cell r="B73" t="str">
            <v>2891</v>
          </cell>
          <cell r="C73" t="str">
            <v>8T3.TP</v>
          </cell>
          <cell r="E73" t="str">
            <v>NGUYEN THI THANH</v>
          </cell>
          <cell r="F73" t="str">
            <v>LIEN</v>
          </cell>
          <cell r="G73" t="str">
            <v>TBP. THANH TOAN QUOC TE</v>
          </cell>
          <cell r="H73" t="str">
            <v>TBP</v>
          </cell>
          <cell r="I73">
            <v>38539</v>
          </cell>
          <cell r="J73">
            <v>26</v>
          </cell>
          <cell r="K73">
            <v>0</v>
          </cell>
          <cell r="L73">
            <v>0</v>
          </cell>
          <cell r="M73">
            <v>0</v>
          </cell>
          <cell r="N73">
            <v>0</v>
          </cell>
          <cell r="O73">
            <v>500000</v>
          </cell>
          <cell r="P73">
            <v>0</v>
          </cell>
          <cell r="Q73">
            <v>100000</v>
          </cell>
          <cell r="R73">
            <v>0</v>
          </cell>
        </row>
        <row r="74">
          <cell r="B74" t="str">
            <v>3215</v>
          </cell>
          <cell r="C74" t="str">
            <v>8T3.TP</v>
          </cell>
          <cell r="E74" t="str">
            <v>NGUYEN LE CAT</v>
          </cell>
          <cell r="F74" t="str">
            <v>DUNG</v>
          </cell>
          <cell r="G74" t="str">
            <v>GIAO DICH VIEN</v>
          </cell>
          <cell r="H74" t="str">
            <v>GDV</v>
          </cell>
          <cell r="I74">
            <v>38625</v>
          </cell>
          <cell r="J74">
            <v>26</v>
          </cell>
          <cell r="K74">
            <v>0</v>
          </cell>
          <cell r="L74">
            <v>0</v>
          </cell>
          <cell r="M74">
            <v>0</v>
          </cell>
          <cell r="N74">
            <v>0</v>
          </cell>
          <cell r="O74">
            <v>500000</v>
          </cell>
          <cell r="P74">
            <v>0</v>
          </cell>
          <cell r="Q74">
            <v>120000</v>
          </cell>
          <cell r="R74">
            <v>0</v>
          </cell>
        </row>
        <row r="75">
          <cell r="B75" t="str">
            <v>3308</v>
          </cell>
          <cell r="C75" t="str">
            <v>8T3.TP</v>
          </cell>
          <cell r="E75" t="str">
            <v>HUYNH NGOC</v>
          </cell>
          <cell r="F75" t="str">
            <v>TUYEN</v>
          </cell>
          <cell r="G75" t="str">
            <v>NV TIN DUNG CA NHAN</v>
          </cell>
          <cell r="I75">
            <v>38649</v>
          </cell>
          <cell r="J75">
            <v>26</v>
          </cell>
          <cell r="K75">
            <v>0</v>
          </cell>
          <cell r="L75">
            <v>0</v>
          </cell>
          <cell r="M75">
            <v>0</v>
          </cell>
          <cell r="N75">
            <v>0</v>
          </cell>
          <cell r="O75">
            <v>500000</v>
          </cell>
          <cell r="P75">
            <v>0</v>
          </cell>
          <cell r="Q75">
            <v>600000</v>
          </cell>
          <cell r="R75">
            <v>0</v>
          </cell>
        </row>
        <row r="76">
          <cell r="B76" t="str">
            <v>3526</v>
          </cell>
          <cell r="C76" t="str">
            <v>8T3.TP</v>
          </cell>
          <cell r="E76" t="str">
            <v>SON KIM DIEM</v>
          </cell>
          <cell r="F76" t="str">
            <v>PHUONG</v>
          </cell>
          <cell r="G76" t="str">
            <v>PHU QUY</v>
          </cell>
          <cell r="H76" t="str">
            <v>PQ</v>
          </cell>
          <cell r="I76">
            <v>38701</v>
          </cell>
          <cell r="J76">
            <v>26</v>
          </cell>
          <cell r="K76">
            <v>6</v>
          </cell>
          <cell r="L76">
            <v>4</v>
          </cell>
          <cell r="M76">
            <v>0</v>
          </cell>
          <cell r="N76">
            <v>0</v>
          </cell>
          <cell r="O76">
            <v>500000</v>
          </cell>
          <cell r="P76">
            <v>0</v>
          </cell>
          <cell r="Q76">
            <v>120000</v>
          </cell>
          <cell r="R76">
            <v>0</v>
          </cell>
        </row>
        <row r="77">
          <cell r="B77" t="str">
            <v>3548</v>
          </cell>
          <cell r="C77" t="str">
            <v>8T3.TP</v>
          </cell>
          <cell r="E77" t="str">
            <v>NGO VO NGOC</v>
          </cell>
          <cell r="F77" t="str">
            <v>ANH</v>
          </cell>
          <cell r="G77" t="str">
            <v>NV BAO VE</v>
          </cell>
          <cell r="H77" t="str">
            <v>BV</v>
          </cell>
          <cell r="I77">
            <v>38712</v>
          </cell>
          <cell r="J77">
            <v>26</v>
          </cell>
          <cell r="K77">
            <v>0</v>
          </cell>
          <cell r="L77">
            <v>0</v>
          </cell>
          <cell r="M77">
            <v>16</v>
          </cell>
          <cell r="N77">
            <v>26</v>
          </cell>
          <cell r="O77">
            <v>500000</v>
          </cell>
          <cell r="P77">
            <v>0</v>
          </cell>
          <cell r="Q77">
            <v>471577</v>
          </cell>
          <cell r="R77">
            <v>0</v>
          </cell>
        </row>
        <row r="78">
          <cell r="B78" t="str">
            <v>3679</v>
          </cell>
          <cell r="C78" t="str">
            <v>8T3.TP</v>
          </cell>
          <cell r="E78" t="str">
            <v>DANG NGOC</v>
          </cell>
          <cell r="F78" t="str">
            <v>TRINH</v>
          </cell>
          <cell r="G78" t="str">
            <v>GIAO DICH VIEN QUY</v>
          </cell>
          <cell r="H78" t="str">
            <v>GDVQ</v>
          </cell>
          <cell r="I78">
            <v>38842</v>
          </cell>
          <cell r="J78">
            <v>26</v>
          </cell>
          <cell r="K78">
            <v>6</v>
          </cell>
          <cell r="L78">
            <v>4</v>
          </cell>
          <cell r="M78">
            <v>0</v>
          </cell>
          <cell r="N78">
            <v>0</v>
          </cell>
          <cell r="O78">
            <v>500000</v>
          </cell>
          <cell r="P78">
            <v>0</v>
          </cell>
          <cell r="Q78">
            <v>0</v>
          </cell>
          <cell r="R78">
            <v>0</v>
          </cell>
        </row>
        <row r="79">
          <cell r="B79" t="str">
            <v>3710</v>
          </cell>
          <cell r="C79" t="str">
            <v>8T3.TP</v>
          </cell>
          <cell r="E79" t="str">
            <v>LA XUAN</v>
          </cell>
          <cell r="F79" t="str">
            <v>LINH</v>
          </cell>
          <cell r="G79" t="str">
            <v>NV HANH CHANH</v>
          </cell>
          <cell r="I79">
            <v>38794</v>
          </cell>
          <cell r="J79">
            <v>26</v>
          </cell>
          <cell r="K79">
            <v>0</v>
          </cell>
          <cell r="L79">
            <v>0</v>
          </cell>
          <cell r="M79">
            <v>0</v>
          </cell>
          <cell r="N79">
            <v>0</v>
          </cell>
          <cell r="O79">
            <v>500000</v>
          </cell>
          <cell r="P79">
            <v>0</v>
          </cell>
          <cell r="Q79">
            <v>120000</v>
          </cell>
          <cell r="R79">
            <v>0</v>
          </cell>
        </row>
        <row r="80">
          <cell r="B80" t="str">
            <v>3795</v>
          </cell>
          <cell r="C80" t="str">
            <v>8T3.TP</v>
          </cell>
          <cell r="E80" t="str">
            <v>HUYNH LE</v>
          </cell>
          <cell r="F80" t="str">
            <v>UYEN</v>
          </cell>
          <cell r="G80" t="str">
            <v>GIAO DICH VIEN QUY</v>
          </cell>
          <cell r="H80" t="str">
            <v>GDVQ</v>
          </cell>
          <cell r="I80">
            <v>38812</v>
          </cell>
          <cell r="J80">
            <v>26</v>
          </cell>
          <cell r="K80">
            <v>6</v>
          </cell>
          <cell r="L80">
            <v>4</v>
          </cell>
          <cell r="M80">
            <v>0</v>
          </cell>
          <cell r="N80">
            <v>0</v>
          </cell>
          <cell r="O80">
            <v>500000</v>
          </cell>
          <cell r="P80">
            <v>0</v>
          </cell>
          <cell r="Q80">
            <v>100000</v>
          </cell>
          <cell r="R80">
            <v>0</v>
          </cell>
        </row>
        <row r="81">
          <cell r="B81" t="str">
            <v>3840</v>
          </cell>
          <cell r="C81" t="str">
            <v>8T3.TP</v>
          </cell>
          <cell r="E81" t="str">
            <v>TRUONG THI HOANG</v>
          </cell>
          <cell r="F81" t="str">
            <v>ANH</v>
          </cell>
          <cell r="G81" t="str">
            <v>NV TIN DUNG CA NHAN</v>
          </cell>
          <cell r="I81">
            <v>38817</v>
          </cell>
          <cell r="J81">
            <v>26</v>
          </cell>
          <cell r="K81">
            <v>0</v>
          </cell>
          <cell r="L81">
            <v>0</v>
          </cell>
          <cell r="M81">
            <v>0</v>
          </cell>
          <cell r="N81">
            <v>0</v>
          </cell>
          <cell r="O81">
            <v>500000</v>
          </cell>
          <cell r="P81">
            <v>0</v>
          </cell>
          <cell r="Q81">
            <v>600000</v>
          </cell>
          <cell r="R81">
            <v>0</v>
          </cell>
        </row>
        <row r="82">
          <cell r="B82" t="str">
            <v>3854</v>
          </cell>
          <cell r="C82" t="str">
            <v>8T3.TP</v>
          </cell>
          <cell r="E82" t="str">
            <v>LE THUY</v>
          </cell>
          <cell r="F82" t="str">
            <v>PHUNG</v>
          </cell>
          <cell r="G82" t="str">
            <v>NV TIN DUNG CA NHAN</v>
          </cell>
          <cell r="I82">
            <v>38822</v>
          </cell>
          <cell r="J82">
            <v>26</v>
          </cell>
          <cell r="K82">
            <v>0</v>
          </cell>
          <cell r="L82">
            <v>0</v>
          </cell>
          <cell r="M82">
            <v>0</v>
          </cell>
          <cell r="N82">
            <v>0</v>
          </cell>
          <cell r="O82">
            <v>500000</v>
          </cell>
          <cell r="P82">
            <v>0</v>
          </cell>
          <cell r="Q82">
            <v>600000</v>
          </cell>
          <cell r="R82">
            <v>0</v>
          </cell>
        </row>
        <row r="83">
          <cell r="B83" t="str">
            <v>4474</v>
          </cell>
          <cell r="C83" t="str">
            <v>8T3.TP</v>
          </cell>
          <cell r="E83" t="str">
            <v>NGUYEN THI HOANG</v>
          </cell>
          <cell r="F83" t="str">
            <v>TRANG</v>
          </cell>
          <cell r="G83" t="str">
            <v>GIAO DICH VIEN</v>
          </cell>
          <cell r="H83" t="str">
            <v>GDV</v>
          </cell>
          <cell r="I83">
            <v>38922</v>
          </cell>
          <cell r="J83">
            <v>26</v>
          </cell>
          <cell r="K83">
            <v>0</v>
          </cell>
          <cell r="L83">
            <v>0</v>
          </cell>
          <cell r="M83">
            <v>0</v>
          </cell>
          <cell r="N83">
            <v>0</v>
          </cell>
          <cell r="O83">
            <v>500000</v>
          </cell>
          <cell r="P83">
            <v>0</v>
          </cell>
          <cell r="Q83">
            <v>100000</v>
          </cell>
          <cell r="R83">
            <v>0</v>
          </cell>
        </row>
        <row r="84">
          <cell r="B84" t="str">
            <v>4497</v>
          </cell>
          <cell r="C84" t="str">
            <v>8T3.TP</v>
          </cell>
          <cell r="E84" t="str">
            <v>NGO CAM HUYNH</v>
          </cell>
          <cell r="F84" t="str">
            <v>NHUNG</v>
          </cell>
          <cell r="G84" t="str">
            <v>NV TIEP THI</v>
          </cell>
          <cell r="I84">
            <v>38929</v>
          </cell>
          <cell r="J84">
            <v>26</v>
          </cell>
          <cell r="K84">
            <v>0</v>
          </cell>
          <cell r="L84">
            <v>0</v>
          </cell>
          <cell r="M84">
            <v>0</v>
          </cell>
          <cell r="N84">
            <v>0</v>
          </cell>
          <cell r="O84">
            <v>500000</v>
          </cell>
          <cell r="P84">
            <v>0</v>
          </cell>
          <cell r="Q84">
            <v>600000</v>
          </cell>
          <cell r="R84">
            <v>0</v>
          </cell>
        </row>
        <row r="85">
          <cell r="B85" t="str">
            <v>4521</v>
          </cell>
          <cell r="C85" t="str">
            <v>8T3.TP</v>
          </cell>
          <cell r="E85" t="str">
            <v>HUYNH THAO</v>
          </cell>
          <cell r="F85" t="str">
            <v>LINH</v>
          </cell>
          <cell r="G85" t="str">
            <v>GIAO DICH VIEN</v>
          </cell>
          <cell r="H85" t="str">
            <v>GDV</v>
          </cell>
          <cell r="I85">
            <v>38930</v>
          </cell>
          <cell r="J85">
            <v>26</v>
          </cell>
          <cell r="K85">
            <v>0</v>
          </cell>
          <cell r="L85">
            <v>0</v>
          </cell>
          <cell r="M85">
            <v>0</v>
          </cell>
          <cell r="N85">
            <v>0</v>
          </cell>
          <cell r="O85">
            <v>500000</v>
          </cell>
          <cell r="P85">
            <v>0</v>
          </cell>
          <cell r="Q85">
            <v>120000</v>
          </cell>
          <cell r="R85">
            <v>0</v>
          </cell>
        </row>
        <row r="86">
          <cell r="B86" t="str">
            <v>4570</v>
          </cell>
          <cell r="C86" t="str">
            <v>8T3.TP</v>
          </cell>
          <cell r="E86" t="str">
            <v>TON NU BAO</v>
          </cell>
          <cell r="F86" t="str">
            <v>KHANH</v>
          </cell>
          <cell r="G86" t="str">
            <v>NV TIEP THI</v>
          </cell>
          <cell r="I86">
            <v>38943</v>
          </cell>
          <cell r="J86">
            <v>26</v>
          </cell>
          <cell r="K86">
            <v>0</v>
          </cell>
          <cell r="L86">
            <v>0</v>
          </cell>
          <cell r="M86">
            <v>0</v>
          </cell>
          <cell r="N86">
            <v>0</v>
          </cell>
          <cell r="O86">
            <v>500000</v>
          </cell>
          <cell r="P86">
            <v>0</v>
          </cell>
          <cell r="Q86">
            <v>600000</v>
          </cell>
          <cell r="R86">
            <v>0</v>
          </cell>
        </row>
        <row r="87">
          <cell r="B87" t="str">
            <v>4746</v>
          </cell>
          <cell r="C87" t="str">
            <v>8T3.TP</v>
          </cell>
          <cell r="E87" t="str">
            <v>HA THI MONG</v>
          </cell>
          <cell r="F87" t="str">
            <v>DEP</v>
          </cell>
          <cell r="G87" t="str">
            <v>NV LUU TRU CHUNG TU</v>
          </cell>
          <cell r="I87">
            <v>38985</v>
          </cell>
          <cell r="J87">
            <v>26</v>
          </cell>
          <cell r="K87">
            <v>0</v>
          </cell>
          <cell r="L87">
            <v>0</v>
          </cell>
          <cell r="M87">
            <v>0</v>
          </cell>
          <cell r="N87">
            <v>0</v>
          </cell>
          <cell r="O87">
            <v>500000</v>
          </cell>
          <cell r="P87">
            <v>0</v>
          </cell>
          <cell r="Q87">
            <v>100000</v>
          </cell>
          <cell r="R87">
            <v>0</v>
          </cell>
        </row>
        <row r="88">
          <cell r="B88" t="str">
            <v>4827</v>
          </cell>
          <cell r="C88" t="str">
            <v>8T3.TP</v>
          </cell>
          <cell r="E88" t="str">
            <v>VO NGUYEN HOANG</v>
          </cell>
          <cell r="F88" t="str">
            <v>ANH</v>
          </cell>
          <cell r="G88" t="str">
            <v>GIAO DICH VIEN TIN DUNG</v>
          </cell>
          <cell r="I88">
            <v>39002</v>
          </cell>
          <cell r="J88">
            <v>26</v>
          </cell>
          <cell r="K88">
            <v>0</v>
          </cell>
          <cell r="L88">
            <v>0</v>
          </cell>
          <cell r="M88">
            <v>0</v>
          </cell>
          <cell r="N88">
            <v>0</v>
          </cell>
          <cell r="O88">
            <v>500000</v>
          </cell>
          <cell r="P88">
            <v>0</v>
          </cell>
          <cell r="Q88">
            <v>0</v>
          </cell>
          <cell r="R88">
            <v>0</v>
          </cell>
        </row>
        <row r="89">
          <cell r="B89" t="str">
            <v>4869</v>
          </cell>
          <cell r="C89" t="str">
            <v>8T3.TP</v>
          </cell>
          <cell r="E89" t="str">
            <v>DANG THI KIM</v>
          </cell>
          <cell r="F89" t="str">
            <v>QUYEN</v>
          </cell>
          <cell r="G89" t="str">
            <v>GIAO DICH VIEN TIN DUNG</v>
          </cell>
          <cell r="I89">
            <v>39007</v>
          </cell>
          <cell r="J89">
            <v>26</v>
          </cell>
          <cell r="K89">
            <v>0</v>
          </cell>
          <cell r="L89">
            <v>0</v>
          </cell>
          <cell r="M89">
            <v>0</v>
          </cell>
          <cell r="N89">
            <v>0</v>
          </cell>
          <cell r="O89">
            <v>500000</v>
          </cell>
          <cell r="P89">
            <v>0</v>
          </cell>
          <cell r="Q89">
            <v>120000</v>
          </cell>
          <cell r="R89">
            <v>0</v>
          </cell>
        </row>
        <row r="90">
          <cell r="B90" t="str">
            <v>4870</v>
          </cell>
          <cell r="C90" t="str">
            <v>8T3.TP</v>
          </cell>
          <cell r="E90" t="str">
            <v>TRAN NGOC</v>
          </cell>
          <cell r="F90" t="str">
            <v>THANH</v>
          </cell>
          <cell r="G90" t="str">
            <v>GIAO DICH VIEN TIN DUNG</v>
          </cell>
          <cell r="I90">
            <v>39007</v>
          </cell>
          <cell r="J90">
            <v>26</v>
          </cell>
          <cell r="K90">
            <v>0</v>
          </cell>
          <cell r="L90">
            <v>0</v>
          </cell>
          <cell r="M90">
            <v>0</v>
          </cell>
          <cell r="N90">
            <v>0</v>
          </cell>
          <cell r="O90">
            <v>500000</v>
          </cell>
          <cell r="P90">
            <v>0</v>
          </cell>
          <cell r="Q90">
            <v>120000</v>
          </cell>
          <cell r="R90">
            <v>0</v>
          </cell>
        </row>
        <row r="91">
          <cell r="B91" t="str">
            <v>5122</v>
          </cell>
          <cell r="C91" t="str">
            <v>8T3.TP</v>
          </cell>
          <cell r="E91" t="str">
            <v>NGUYEN THI TO</v>
          </cell>
          <cell r="F91" t="str">
            <v>UYEN</v>
          </cell>
          <cell r="G91" t="str">
            <v>NV HO TRO</v>
          </cell>
          <cell r="I91">
            <v>39064</v>
          </cell>
          <cell r="J91">
            <v>26</v>
          </cell>
          <cell r="K91">
            <v>0</v>
          </cell>
          <cell r="L91">
            <v>0</v>
          </cell>
          <cell r="M91">
            <v>0</v>
          </cell>
          <cell r="N91">
            <v>0</v>
          </cell>
          <cell r="O91">
            <v>500000</v>
          </cell>
          <cell r="P91">
            <v>0</v>
          </cell>
          <cell r="Q91">
            <v>600000</v>
          </cell>
          <cell r="R91">
            <v>0</v>
          </cell>
        </row>
        <row r="92">
          <cell r="B92" t="str">
            <v>5123</v>
          </cell>
          <cell r="C92" t="str">
            <v>8T3.TP</v>
          </cell>
          <cell r="E92" t="str">
            <v>PHAN THI THUY</v>
          </cell>
          <cell r="F92" t="str">
            <v>AN</v>
          </cell>
          <cell r="G92" t="str">
            <v>NV KE TOAN TONG HOP</v>
          </cell>
          <cell r="I92">
            <v>39064</v>
          </cell>
          <cell r="J92">
            <v>26</v>
          </cell>
          <cell r="K92">
            <v>0</v>
          </cell>
          <cell r="L92">
            <v>0</v>
          </cell>
          <cell r="M92">
            <v>0</v>
          </cell>
          <cell r="N92">
            <v>0</v>
          </cell>
          <cell r="O92">
            <v>500000</v>
          </cell>
          <cell r="P92">
            <v>0</v>
          </cell>
          <cell r="Q92">
            <v>950000</v>
          </cell>
          <cell r="R92">
            <v>0</v>
          </cell>
        </row>
        <row r="93">
          <cell r="B93" t="str">
            <v>5181</v>
          </cell>
          <cell r="C93" t="str">
            <v>8T3.TP</v>
          </cell>
          <cell r="E93" t="str">
            <v>NGUYEN THI THANH</v>
          </cell>
          <cell r="F93" t="str">
            <v>GIANG</v>
          </cell>
          <cell r="G93" t="str">
            <v>NV BAO VE</v>
          </cell>
          <cell r="H93" t="str">
            <v>BV</v>
          </cell>
          <cell r="I93">
            <v>39143</v>
          </cell>
          <cell r="J93">
            <v>0</v>
          </cell>
          <cell r="K93">
            <v>0</v>
          </cell>
          <cell r="L93">
            <v>0</v>
          </cell>
          <cell r="M93">
            <v>0</v>
          </cell>
          <cell r="N93">
            <v>0</v>
          </cell>
          <cell r="O93">
            <v>0</v>
          </cell>
          <cell r="P93">
            <v>0</v>
          </cell>
          <cell r="Q93">
            <v>0</v>
          </cell>
          <cell r="R93">
            <v>0</v>
          </cell>
        </row>
        <row r="94">
          <cell r="B94" t="str">
            <v>5323</v>
          </cell>
          <cell r="C94" t="str">
            <v>8T3.TP</v>
          </cell>
          <cell r="E94" t="str">
            <v>NGUYEN NGOC</v>
          </cell>
          <cell r="F94" t="str">
            <v>LINH</v>
          </cell>
          <cell r="G94" t="str">
            <v>GIAO DICH VIEN QUY</v>
          </cell>
          <cell r="H94" t="str">
            <v>GDVQ</v>
          </cell>
          <cell r="I94">
            <v>39114</v>
          </cell>
          <cell r="J94">
            <v>26</v>
          </cell>
          <cell r="K94">
            <v>6</v>
          </cell>
          <cell r="L94">
            <v>4</v>
          </cell>
          <cell r="M94">
            <v>0</v>
          </cell>
          <cell r="N94">
            <v>0</v>
          </cell>
          <cell r="O94">
            <v>500000</v>
          </cell>
          <cell r="P94">
            <v>0</v>
          </cell>
          <cell r="Q94">
            <v>120000</v>
          </cell>
          <cell r="R94">
            <v>0</v>
          </cell>
        </row>
        <row r="95">
          <cell r="B95" t="str">
            <v>5413</v>
          </cell>
          <cell r="C95" t="str">
            <v>8T3.TP</v>
          </cell>
          <cell r="E95" t="str">
            <v>TRAN THI HONG</v>
          </cell>
          <cell r="F95" t="str">
            <v>NUONG</v>
          </cell>
          <cell r="G95" t="str">
            <v>NV BAO VE</v>
          </cell>
          <cell r="H95" t="str">
            <v>BV</v>
          </cell>
          <cell r="I95">
            <v>39142</v>
          </cell>
          <cell r="J95">
            <v>26</v>
          </cell>
          <cell r="K95">
            <v>0</v>
          </cell>
          <cell r="L95">
            <v>0</v>
          </cell>
          <cell r="M95">
            <v>12</v>
          </cell>
          <cell r="N95">
            <v>8</v>
          </cell>
          <cell r="O95">
            <v>500000</v>
          </cell>
          <cell r="P95">
            <v>0</v>
          </cell>
          <cell r="Q95">
            <v>300000</v>
          </cell>
          <cell r="R95">
            <v>0</v>
          </cell>
        </row>
        <row r="96">
          <cell r="B96" t="str">
            <v>5555</v>
          </cell>
          <cell r="C96" t="str">
            <v>8T3.TP</v>
          </cell>
          <cell r="E96" t="str">
            <v>LE NGOC THUY</v>
          </cell>
          <cell r="F96" t="str">
            <v>TRANG</v>
          </cell>
          <cell r="G96" t="str">
            <v>GIAO DICH VIEN</v>
          </cell>
          <cell r="H96" t="str">
            <v>GDV</v>
          </cell>
          <cell r="I96">
            <v>39167</v>
          </cell>
          <cell r="J96">
            <v>26</v>
          </cell>
          <cell r="K96">
            <v>0</v>
          </cell>
          <cell r="L96">
            <v>0</v>
          </cell>
          <cell r="M96">
            <v>0</v>
          </cell>
          <cell r="N96">
            <v>0</v>
          </cell>
          <cell r="O96">
            <v>500000</v>
          </cell>
          <cell r="P96">
            <v>0</v>
          </cell>
          <cell r="Q96">
            <v>100000</v>
          </cell>
          <cell r="R96">
            <v>0</v>
          </cell>
        </row>
        <row r="97">
          <cell r="B97" t="str">
            <v>5595</v>
          </cell>
          <cell r="C97" t="str">
            <v>8T3.TP</v>
          </cell>
          <cell r="E97" t="str">
            <v>NGUYEN THI HOAI</v>
          </cell>
          <cell r="F97" t="str">
            <v>ANH</v>
          </cell>
          <cell r="G97" t="str">
            <v>GIAO DICH VIEN TIN DUNG</v>
          </cell>
          <cell r="I97">
            <v>39177</v>
          </cell>
          <cell r="J97">
            <v>26</v>
          </cell>
          <cell r="K97">
            <v>0</v>
          </cell>
          <cell r="L97">
            <v>0</v>
          </cell>
          <cell r="M97">
            <v>0</v>
          </cell>
          <cell r="N97">
            <v>0</v>
          </cell>
          <cell r="O97">
            <v>500000</v>
          </cell>
          <cell r="P97">
            <v>0</v>
          </cell>
          <cell r="Q97">
            <v>100000</v>
          </cell>
          <cell r="R97">
            <v>0</v>
          </cell>
        </row>
        <row r="98">
          <cell r="B98" t="str">
            <v>5596</v>
          </cell>
          <cell r="C98" t="str">
            <v>8T3.TP</v>
          </cell>
          <cell r="E98" t="str">
            <v>NGUYEN THI HONG</v>
          </cell>
          <cell r="F98" t="str">
            <v>GIANG</v>
          </cell>
          <cell r="G98" t="str">
            <v xml:space="preserve">GIAO DICH VIEN </v>
          </cell>
          <cell r="H98" t="str">
            <v>GDV</v>
          </cell>
          <cell r="I98">
            <v>39177</v>
          </cell>
          <cell r="J98">
            <v>26</v>
          </cell>
          <cell r="K98">
            <v>0</v>
          </cell>
          <cell r="L98">
            <v>0</v>
          </cell>
          <cell r="M98">
            <v>0</v>
          </cell>
          <cell r="N98">
            <v>0</v>
          </cell>
          <cell r="O98">
            <v>500000</v>
          </cell>
          <cell r="P98">
            <v>0</v>
          </cell>
          <cell r="Q98">
            <v>100000</v>
          </cell>
          <cell r="R98">
            <v>0</v>
          </cell>
        </row>
        <row r="99">
          <cell r="B99" t="str">
            <v>5646</v>
          </cell>
          <cell r="C99" t="str">
            <v>8T3.TP</v>
          </cell>
          <cell r="E99" t="str">
            <v>VAN QUY</v>
          </cell>
          <cell r="F99" t="str">
            <v>PHI</v>
          </cell>
          <cell r="G99" t="str">
            <v>NV TIN DUNG CA NHAN</v>
          </cell>
          <cell r="I99">
            <v>39183</v>
          </cell>
          <cell r="J99">
            <v>26</v>
          </cell>
          <cell r="K99">
            <v>0</v>
          </cell>
          <cell r="L99">
            <v>0</v>
          </cell>
          <cell r="M99">
            <v>0</v>
          </cell>
          <cell r="N99">
            <v>0</v>
          </cell>
          <cell r="O99">
            <v>500000</v>
          </cell>
          <cell r="P99">
            <v>0</v>
          </cell>
          <cell r="Q99">
            <v>600000</v>
          </cell>
          <cell r="R99">
            <v>0</v>
          </cell>
        </row>
        <row r="100">
          <cell r="B100" t="str">
            <v>5647</v>
          </cell>
          <cell r="C100" t="str">
            <v>8T3.TP</v>
          </cell>
          <cell r="E100" t="str">
            <v>DAO THI</v>
          </cell>
          <cell r="F100" t="str">
            <v>TRANG</v>
          </cell>
          <cell r="G100" t="str">
            <v>NV TIN DUNG CA NHAN</v>
          </cell>
          <cell r="I100">
            <v>39183</v>
          </cell>
          <cell r="J100">
            <v>26</v>
          </cell>
          <cell r="K100">
            <v>0</v>
          </cell>
          <cell r="L100">
            <v>0</v>
          </cell>
          <cell r="M100">
            <v>0</v>
          </cell>
          <cell r="N100">
            <v>0</v>
          </cell>
          <cell r="O100">
            <v>500000</v>
          </cell>
          <cell r="P100">
            <v>0</v>
          </cell>
          <cell r="Q100">
            <v>600000</v>
          </cell>
          <cell r="R100">
            <v>0</v>
          </cell>
        </row>
        <row r="101">
          <cell r="B101" t="str">
            <v>5648</v>
          </cell>
          <cell r="C101" t="str">
            <v>8T3.TP</v>
          </cell>
          <cell r="E101" t="str">
            <v>NGUYEN THI THUY</v>
          </cell>
          <cell r="F101" t="str">
            <v>NHUNG</v>
          </cell>
          <cell r="G101" t="str">
            <v>NV TIN DUNG CA NHAN</v>
          </cell>
          <cell r="I101">
            <v>39183</v>
          </cell>
          <cell r="J101">
            <v>26</v>
          </cell>
          <cell r="K101">
            <v>0</v>
          </cell>
          <cell r="L101">
            <v>0</v>
          </cell>
          <cell r="M101">
            <v>0</v>
          </cell>
          <cell r="N101">
            <v>0</v>
          </cell>
          <cell r="O101">
            <v>500000</v>
          </cell>
          <cell r="P101">
            <v>0</v>
          </cell>
          <cell r="Q101">
            <v>600000</v>
          </cell>
          <cell r="R101">
            <v>0</v>
          </cell>
        </row>
        <row r="102">
          <cell r="B102" t="str">
            <v>5656</v>
          </cell>
          <cell r="C102" t="str">
            <v>8T3.TP</v>
          </cell>
          <cell r="E102" t="str">
            <v>NGUYEN THI HONG</v>
          </cell>
          <cell r="F102" t="str">
            <v>HANH</v>
          </cell>
          <cell r="G102" t="str">
            <v>GIAO DICH VIEN QUY</v>
          </cell>
          <cell r="H102" t="str">
            <v>GDVQ</v>
          </cell>
          <cell r="I102">
            <v>39188</v>
          </cell>
          <cell r="J102">
            <v>26</v>
          </cell>
          <cell r="K102">
            <v>6</v>
          </cell>
          <cell r="L102">
            <v>4</v>
          </cell>
          <cell r="M102">
            <v>0</v>
          </cell>
          <cell r="N102">
            <v>0</v>
          </cell>
          <cell r="O102">
            <v>500000</v>
          </cell>
          <cell r="P102">
            <v>0</v>
          </cell>
          <cell r="Q102">
            <v>30000</v>
          </cell>
          <cell r="R102">
            <v>0</v>
          </cell>
        </row>
        <row r="103">
          <cell r="B103" t="str">
            <v>5790</v>
          </cell>
          <cell r="C103" t="str">
            <v>8T3.TP</v>
          </cell>
          <cell r="E103" t="str">
            <v>TRAN THI PHUONG</v>
          </cell>
          <cell r="F103" t="str">
            <v>LINH</v>
          </cell>
          <cell r="G103" t="str">
            <v>NV THANH TOAN QUOC TE</v>
          </cell>
          <cell r="I103">
            <v>39204</v>
          </cell>
          <cell r="J103">
            <v>26</v>
          </cell>
          <cell r="K103">
            <v>0</v>
          </cell>
          <cell r="L103">
            <v>0</v>
          </cell>
          <cell r="M103">
            <v>0</v>
          </cell>
          <cell r="N103">
            <v>0</v>
          </cell>
          <cell r="O103">
            <v>500000</v>
          </cell>
          <cell r="P103">
            <v>0</v>
          </cell>
          <cell r="Q103">
            <v>100000</v>
          </cell>
          <cell r="R103">
            <v>0</v>
          </cell>
        </row>
        <row r="104">
          <cell r="B104" t="str">
            <v>5942</v>
          </cell>
          <cell r="C104" t="str">
            <v>8T3.TP</v>
          </cell>
          <cell r="E104" t="str">
            <v>DUONG THI PHUONG</v>
          </cell>
          <cell r="F104" t="str">
            <v>TRAM</v>
          </cell>
          <cell r="G104" t="str">
            <v>NV TIN DUNG CA NHAN</v>
          </cell>
          <cell r="I104">
            <v>39219</v>
          </cell>
          <cell r="J104">
            <v>26</v>
          </cell>
          <cell r="K104">
            <v>0</v>
          </cell>
          <cell r="L104">
            <v>0</v>
          </cell>
          <cell r="M104">
            <v>0</v>
          </cell>
          <cell r="N104">
            <v>0</v>
          </cell>
          <cell r="O104">
            <v>500000</v>
          </cell>
          <cell r="P104">
            <v>0</v>
          </cell>
          <cell r="Q104">
            <v>600000</v>
          </cell>
          <cell r="R104">
            <v>0</v>
          </cell>
        </row>
        <row r="105">
          <cell r="B105" t="str">
            <v>6041</v>
          </cell>
          <cell r="C105" t="str">
            <v>8T3.TP</v>
          </cell>
          <cell r="E105" t="str">
            <v>NGUYEN THI THU</v>
          </cell>
          <cell r="F105" t="str">
            <v>THUY</v>
          </cell>
          <cell r="G105" t="str">
            <v>NV BAO VE</v>
          </cell>
          <cell r="H105" t="str">
            <v>BV</v>
          </cell>
          <cell r="I105">
            <v>39234</v>
          </cell>
          <cell r="J105">
            <v>26</v>
          </cell>
          <cell r="K105">
            <v>0</v>
          </cell>
          <cell r="L105">
            <v>0</v>
          </cell>
          <cell r="M105">
            <v>0</v>
          </cell>
          <cell r="N105">
            <v>0</v>
          </cell>
          <cell r="O105">
            <v>500000</v>
          </cell>
          <cell r="P105">
            <v>0</v>
          </cell>
          <cell r="Q105">
            <v>330000</v>
          </cell>
          <cell r="R105">
            <v>0</v>
          </cell>
        </row>
        <row r="106">
          <cell r="B106" t="str">
            <v>6073</v>
          </cell>
          <cell r="C106" t="str">
            <v>8T3.TP</v>
          </cell>
          <cell r="E106" t="str">
            <v>DAO THI TO</v>
          </cell>
          <cell r="F106" t="str">
            <v>UYEN</v>
          </cell>
          <cell r="G106" t="str">
            <v>NV KIEM SOAT TIN DUNG</v>
          </cell>
          <cell r="I106">
            <v>39239</v>
          </cell>
          <cell r="J106">
            <v>26</v>
          </cell>
          <cell r="K106">
            <v>0</v>
          </cell>
          <cell r="L106">
            <v>0</v>
          </cell>
          <cell r="M106">
            <v>0</v>
          </cell>
          <cell r="N106">
            <v>0</v>
          </cell>
          <cell r="O106">
            <v>500000</v>
          </cell>
          <cell r="P106">
            <v>0</v>
          </cell>
          <cell r="Q106">
            <v>120000</v>
          </cell>
          <cell r="R106">
            <v>0</v>
          </cell>
        </row>
        <row r="107">
          <cell r="B107" t="str">
            <v>6122</v>
          </cell>
          <cell r="C107" t="str">
            <v>8T3.TP</v>
          </cell>
          <cell r="E107" t="str">
            <v>HOANG THI KIM</v>
          </cell>
          <cell r="F107" t="str">
            <v>QUYEN</v>
          </cell>
          <cell r="G107" t="str">
            <v>GIAO DICH VIEN</v>
          </cell>
          <cell r="H107" t="str">
            <v>GDV</v>
          </cell>
          <cell r="I107">
            <v>39244</v>
          </cell>
          <cell r="J107">
            <v>26</v>
          </cell>
          <cell r="K107">
            <v>0</v>
          </cell>
          <cell r="L107">
            <v>0</v>
          </cell>
          <cell r="M107">
            <v>0</v>
          </cell>
          <cell r="N107">
            <v>0</v>
          </cell>
          <cell r="O107">
            <v>500000</v>
          </cell>
          <cell r="P107">
            <v>0</v>
          </cell>
          <cell r="Q107">
            <v>100000</v>
          </cell>
          <cell r="R107">
            <v>0</v>
          </cell>
        </row>
        <row r="108">
          <cell r="B108" t="str">
            <v>6173</v>
          </cell>
          <cell r="C108" t="str">
            <v>8T3.TP</v>
          </cell>
          <cell r="E108" t="str">
            <v>PHAN KHIET</v>
          </cell>
          <cell r="F108" t="str">
            <v>MY</v>
          </cell>
          <cell r="G108" t="str">
            <v>NV THANH TOAN QUOC TE</v>
          </cell>
          <cell r="I108">
            <v>39260</v>
          </cell>
          <cell r="J108">
            <v>16.5</v>
          </cell>
          <cell r="K108">
            <v>0</v>
          </cell>
          <cell r="L108">
            <v>0</v>
          </cell>
          <cell r="M108">
            <v>0</v>
          </cell>
          <cell r="N108">
            <v>0</v>
          </cell>
          <cell r="O108">
            <v>500000</v>
          </cell>
          <cell r="P108">
            <v>0</v>
          </cell>
          <cell r="Q108">
            <v>100000</v>
          </cell>
          <cell r="R108">
            <v>0</v>
          </cell>
        </row>
        <row r="109">
          <cell r="B109" t="str">
            <v>6174</v>
          </cell>
          <cell r="C109" t="str">
            <v>8T3.TP</v>
          </cell>
          <cell r="E109" t="str">
            <v xml:space="preserve">LE MINH </v>
          </cell>
          <cell r="F109" t="str">
            <v>HAU</v>
          </cell>
          <cell r="G109" t="str">
            <v>NV TIN DUNG CA NHAN</v>
          </cell>
          <cell r="I109">
            <v>39260</v>
          </cell>
          <cell r="J109">
            <v>26</v>
          </cell>
          <cell r="K109">
            <v>0</v>
          </cell>
          <cell r="L109">
            <v>0</v>
          </cell>
          <cell r="M109">
            <v>0</v>
          </cell>
          <cell r="N109">
            <v>0</v>
          </cell>
          <cell r="O109">
            <v>500000</v>
          </cell>
          <cell r="P109">
            <v>0</v>
          </cell>
          <cell r="Q109">
            <v>600000</v>
          </cell>
          <cell r="R109">
            <v>0</v>
          </cell>
        </row>
        <row r="110">
          <cell r="B110" t="str">
            <v>6187</v>
          </cell>
          <cell r="C110" t="str">
            <v>8T3.TP</v>
          </cell>
          <cell r="E110" t="str">
            <v>DUONG THI NGOC</v>
          </cell>
          <cell r="F110" t="str">
            <v>DU</v>
          </cell>
          <cell r="G110" t="str">
            <v>GIAO DICH VIEN QUY</v>
          </cell>
          <cell r="H110" t="str">
            <v>GDVQ</v>
          </cell>
          <cell r="I110">
            <v>39261</v>
          </cell>
          <cell r="J110">
            <v>26</v>
          </cell>
          <cell r="K110">
            <v>6</v>
          </cell>
          <cell r="L110">
            <v>4</v>
          </cell>
          <cell r="M110">
            <v>0</v>
          </cell>
          <cell r="N110">
            <v>0</v>
          </cell>
          <cell r="O110">
            <v>500000</v>
          </cell>
          <cell r="P110">
            <v>0</v>
          </cell>
          <cell r="Q110">
            <v>150000</v>
          </cell>
          <cell r="R110">
            <v>0</v>
          </cell>
        </row>
        <row r="111">
          <cell r="B111" t="str">
            <v>6188</v>
          </cell>
          <cell r="C111" t="str">
            <v>8T3.TP</v>
          </cell>
          <cell r="E111" t="str">
            <v>NGUYEN LE MY</v>
          </cell>
          <cell r="F111" t="str">
            <v>ANH</v>
          </cell>
          <cell r="G111" t="str">
            <v>GIAO DICH VIEN</v>
          </cell>
          <cell r="H111" t="str">
            <v>GDV</v>
          </cell>
          <cell r="I111">
            <v>39261</v>
          </cell>
          <cell r="J111">
            <v>26</v>
          </cell>
          <cell r="K111">
            <v>0</v>
          </cell>
          <cell r="L111">
            <v>0</v>
          </cell>
          <cell r="M111">
            <v>0</v>
          </cell>
          <cell r="N111">
            <v>0</v>
          </cell>
          <cell r="O111">
            <v>500000</v>
          </cell>
          <cell r="P111">
            <v>0</v>
          </cell>
          <cell r="Q111">
            <v>100000</v>
          </cell>
          <cell r="R111">
            <v>0</v>
          </cell>
        </row>
        <row r="112">
          <cell r="B112" t="str">
            <v>6189</v>
          </cell>
          <cell r="C112" t="str">
            <v>8T3.TP</v>
          </cell>
          <cell r="E112" t="str">
            <v xml:space="preserve">PHAM VU THIEN </v>
          </cell>
          <cell r="F112" t="str">
            <v>KIM</v>
          </cell>
          <cell r="G112" t="str">
            <v>NV TIN DUNG CA NHAN</v>
          </cell>
          <cell r="I112">
            <v>39265</v>
          </cell>
          <cell r="J112">
            <v>26</v>
          </cell>
          <cell r="K112">
            <v>0</v>
          </cell>
          <cell r="L112">
            <v>0</v>
          </cell>
          <cell r="M112">
            <v>0</v>
          </cell>
          <cell r="N112">
            <v>0</v>
          </cell>
          <cell r="O112">
            <v>500000</v>
          </cell>
          <cell r="P112">
            <v>0</v>
          </cell>
          <cell r="Q112">
            <v>600000</v>
          </cell>
          <cell r="R112">
            <v>0</v>
          </cell>
        </row>
        <row r="113">
          <cell r="B113" t="str">
            <v>6197</v>
          </cell>
          <cell r="C113" t="str">
            <v>8T3.TP</v>
          </cell>
          <cell r="E113" t="str">
            <v>PHAM NGOC</v>
          </cell>
          <cell r="F113" t="str">
            <v>LINH</v>
          </cell>
          <cell r="G113" t="str">
            <v>NV HO TRO</v>
          </cell>
          <cell r="I113">
            <v>39265</v>
          </cell>
          <cell r="J113">
            <v>26</v>
          </cell>
          <cell r="K113">
            <v>0</v>
          </cell>
          <cell r="L113">
            <v>0</v>
          </cell>
          <cell r="M113">
            <v>0</v>
          </cell>
          <cell r="N113">
            <v>0</v>
          </cell>
          <cell r="O113">
            <v>500000</v>
          </cell>
          <cell r="P113">
            <v>0</v>
          </cell>
          <cell r="Q113">
            <v>600000</v>
          </cell>
          <cell r="R113">
            <v>0</v>
          </cell>
        </row>
        <row r="114">
          <cell r="B114" t="str">
            <v>6198</v>
          </cell>
          <cell r="C114" t="str">
            <v>8T3.TP</v>
          </cell>
          <cell r="E114" t="str">
            <v>TRUONG NGUYEN</v>
          </cell>
          <cell r="F114" t="str">
            <v>ANH</v>
          </cell>
          <cell r="G114" t="str">
            <v>GIAO DICH VIEN TIN DUNG</v>
          </cell>
          <cell r="I114">
            <v>39265</v>
          </cell>
          <cell r="J114">
            <v>26</v>
          </cell>
          <cell r="K114">
            <v>0</v>
          </cell>
          <cell r="L114">
            <v>0</v>
          </cell>
          <cell r="M114">
            <v>0</v>
          </cell>
          <cell r="N114">
            <v>0</v>
          </cell>
          <cell r="O114">
            <v>500000</v>
          </cell>
          <cell r="P114">
            <v>0</v>
          </cell>
          <cell r="Q114">
            <v>100000</v>
          </cell>
          <cell r="R114">
            <v>0</v>
          </cell>
        </row>
        <row r="115">
          <cell r="B115" t="str">
            <v>6199</v>
          </cell>
          <cell r="C115" t="str">
            <v>8T3.TP</v>
          </cell>
          <cell r="E115" t="str">
            <v xml:space="preserve">BUI TRUONG NGOC </v>
          </cell>
          <cell r="F115" t="str">
            <v>LAN</v>
          </cell>
          <cell r="G115" t="str">
            <v>NV HO TRO</v>
          </cell>
          <cell r="I115">
            <v>39265</v>
          </cell>
          <cell r="J115">
            <v>26</v>
          </cell>
          <cell r="K115">
            <v>0</v>
          </cell>
          <cell r="L115">
            <v>0</v>
          </cell>
          <cell r="M115">
            <v>0</v>
          </cell>
          <cell r="N115">
            <v>0</v>
          </cell>
          <cell r="O115">
            <v>500000</v>
          </cell>
          <cell r="P115">
            <v>0</v>
          </cell>
          <cell r="Q115">
            <v>600000</v>
          </cell>
          <cell r="R115">
            <v>0</v>
          </cell>
        </row>
        <row r="116">
          <cell r="B116" t="str">
            <v>6233</v>
          </cell>
          <cell r="C116" t="str">
            <v>8T3.TP</v>
          </cell>
          <cell r="E116" t="str">
            <v>DUONG THI THUY</v>
          </cell>
          <cell r="F116" t="str">
            <v>DUNG</v>
          </cell>
          <cell r="G116" t="str">
            <v>NV TIN DUNG CA NHAN</v>
          </cell>
          <cell r="I116">
            <v>39268</v>
          </cell>
          <cell r="J116">
            <v>26</v>
          </cell>
          <cell r="K116">
            <v>0</v>
          </cell>
          <cell r="L116">
            <v>0</v>
          </cell>
          <cell r="M116">
            <v>0</v>
          </cell>
          <cell r="N116">
            <v>0</v>
          </cell>
          <cell r="O116">
            <v>500000</v>
          </cell>
          <cell r="P116">
            <v>0</v>
          </cell>
          <cell r="Q116">
            <v>600000</v>
          </cell>
          <cell r="R116">
            <v>0</v>
          </cell>
        </row>
        <row r="117">
          <cell r="B117" t="str">
            <v>6297</v>
          </cell>
          <cell r="C117" t="str">
            <v>8T3.TP</v>
          </cell>
          <cell r="E117" t="str">
            <v>TRAN THI TRUC</v>
          </cell>
          <cell r="F117" t="str">
            <v>GIANG</v>
          </cell>
          <cell r="G117" t="str">
            <v>GIAO DICH VIEN</v>
          </cell>
          <cell r="H117" t="str">
            <v>GDV</v>
          </cell>
          <cell r="I117">
            <v>39279</v>
          </cell>
          <cell r="J117">
            <v>26</v>
          </cell>
          <cell r="K117">
            <v>0</v>
          </cell>
          <cell r="L117">
            <v>0</v>
          </cell>
          <cell r="M117">
            <v>0</v>
          </cell>
          <cell r="N117">
            <v>0</v>
          </cell>
          <cell r="O117">
            <v>500000</v>
          </cell>
          <cell r="P117">
            <v>0</v>
          </cell>
          <cell r="Q117">
            <v>100000</v>
          </cell>
          <cell r="R117">
            <v>0</v>
          </cell>
        </row>
        <row r="118">
          <cell r="B118" t="str">
            <v>6327</v>
          </cell>
          <cell r="C118" t="str">
            <v>8T3.TP</v>
          </cell>
          <cell r="E118" t="str">
            <v>TRAN LE</v>
          </cell>
          <cell r="F118" t="str">
            <v>TRAM</v>
          </cell>
          <cell r="G118" t="str">
            <v>GIAO DICH VIEN</v>
          </cell>
          <cell r="H118" t="str">
            <v>GDV</v>
          </cell>
          <cell r="I118">
            <v>39284</v>
          </cell>
          <cell r="J118">
            <v>26</v>
          </cell>
          <cell r="K118">
            <v>0</v>
          </cell>
          <cell r="L118">
            <v>0</v>
          </cell>
          <cell r="M118">
            <v>0</v>
          </cell>
          <cell r="N118">
            <v>0</v>
          </cell>
          <cell r="O118">
            <v>500000</v>
          </cell>
          <cell r="P118">
            <v>0</v>
          </cell>
          <cell r="Q118">
            <v>100000</v>
          </cell>
          <cell r="R118">
            <v>0</v>
          </cell>
        </row>
        <row r="119">
          <cell r="B119" t="str">
            <v>6363</v>
          </cell>
          <cell r="C119" t="str">
            <v>8T3.TP</v>
          </cell>
          <cell r="E119" t="str">
            <v>NGUYEN MINH</v>
          </cell>
          <cell r="F119" t="str">
            <v>CHAU</v>
          </cell>
          <cell r="G119" t="str">
            <v>NV BAO VE</v>
          </cell>
          <cell r="H119" t="str">
            <v>BV</v>
          </cell>
          <cell r="I119">
            <v>39365</v>
          </cell>
          <cell r="J119">
            <v>26</v>
          </cell>
          <cell r="K119">
            <v>0</v>
          </cell>
          <cell r="L119">
            <v>0</v>
          </cell>
          <cell r="M119">
            <v>0</v>
          </cell>
          <cell r="N119">
            <v>0</v>
          </cell>
          <cell r="O119">
            <v>500000</v>
          </cell>
          <cell r="P119">
            <v>0</v>
          </cell>
          <cell r="Q119">
            <v>300000</v>
          </cell>
          <cell r="R119">
            <v>0</v>
          </cell>
        </row>
        <row r="120">
          <cell r="B120" t="str">
            <v>6451</v>
          </cell>
          <cell r="C120" t="str">
            <v>8T3.TP</v>
          </cell>
          <cell r="E120" t="str">
            <v>PHAM HA HUYEN</v>
          </cell>
          <cell r="F120" t="str">
            <v>HUONG</v>
          </cell>
          <cell r="G120" t="str">
            <v>NV BAO VE</v>
          </cell>
          <cell r="H120" t="str">
            <v>BV</v>
          </cell>
          <cell r="I120">
            <v>39316</v>
          </cell>
          <cell r="J120">
            <v>26</v>
          </cell>
          <cell r="K120">
            <v>0</v>
          </cell>
          <cell r="L120">
            <v>0</v>
          </cell>
          <cell r="M120">
            <v>0</v>
          </cell>
          <cell r="N120">
            <v>0</v>
          </cell>
          <cell r="O120">
            <v>500000</v>
          </cell>
          <cell r="P120">
            <v>0</v>
          </cell>
          <cell r="Q120">
            <v>200000</v>
          </cell>
          <cell r="R120">
            <v>0</v>
          </cell>
        </row>
        <row r="121">
          <cell r="B121" t="str">
            <v>6536</v>
          </cell>
          <cell r="C121" t="str">
            <v>8T3.TP</v>
          </cell>
          <cell r="E121" t="str">
            <v>DINH THI GIA</v>
          </cell>
          <cell r="F121" t="str">
            <v>AI</v>
          </cell>
          <cell r="G121" t="str">
            <v>NV VI TINH</v>
          </cell>
          <cell r="I121">
            <v>39321</v>
          </cell>
          <cell r="J121">
            <v>26</v>
          </cell>
          <cell r="K121">
            <v>0</v>
          </cell>
          <cell r="L121">
            <v>0</v>
          </cell>
          <cell r="M121">
            <v>0</v>
          </cell>
          <cell r="N121">
            <v>0</v>
          </cell>
          <cell r="O121">
            <v>500000</v>
          </cell>
          <cell r="P121">
            <v>0</v>
          </cell>
          <cell r="Q121">
            <v>100000</v>
          </cell>
          <cell r="R121">
            <v>0</v>
          </cell>
        </row>
        <row r="122">
          <cell r="B122" t="str">
            <v>6549</v>
          </cell>
          <cell r="C122" t="str">
            <v>8T3.TP</v>
          </cell>
          <cell r="E122" t="str">
            <v>TRINH THI PHUONG</v>
          </cell>
          <cell r="F122" t="str">
            <v>OANH</v>
          </cell>
          <cell r="G122" t="str">
            <v>CB QUAN HE KHACH HANG CA NHAN</v>
          </cell>
          <cell r="I122">
            <v>39326</v>
          </cell>
          <cell r="J122">
            <v>26</v>
          </cell>
          <cell r="K122">
            <v>0</v>
          </cell>
          <cell r="L122">
            <v>0</v>
          </cell>
          <cell r="M122">
            <v>0</v>
          </cell>
          <cell r="N122">
            <v>0</v>
          </cell>
          <cell r="O122">
            <v>500000</v>
          </cell>
          <cell r="P122">
            <v>0</v>
          </cell>
          <cell r="Q122">
            <v>600000</v>
          </cell>
          <cell r="R122">
            <v>0</v>
          </cell>
        </row>
        <row r="123">
          <cell r="B123" t="str">
            <v>6590</v>
          </cell>
          <cell r="C123" t="str">
            <v>8T3.TP</v>
          </cell>
          <cell r="E123" t="str">
            <v>LE THI</v>
          </cell>
          <cell r="F123" t="str">
            <v>NAM</v>
          </cell>
          <cell r="G123" t="str">
            <v>NV BAO VE</v>
          </cell>
          <cell r="H123" t="str">
            <v>BV</v>
          </cell>
          <cell r="I123">
            <v>39335</v>
          </cell>
          <cell r="J123">
            <v>26</v>
          </cell>
          <cell r="K123">
            <v>0</v>
          </cell>
          <cell r="L123">
            <v>0</v>
          </cell>
          <cell r="M123">
            <v>0</v>
          </cell>
          <cell r="N123">
            <v>0</v>
          </cell>
          <cell r="O123">
            <v>500000</v>
          </cell>
          <cell r="P123">
            <v>0</v>
          </cell>
          <cell r="Q123">
            <v>230000</v>
          </cell>
          <cell r="R123">
            <v>0</v>
          </cell>
        </row>
        <row r="124">
          <cell r="B124" t="str">
            <v>6975</v>
          </cell>
          <cell r="C124" t="str">
            <v>8T3.TP</v>
          </cell>
          <cell r="E124" t="str">
            <v>TRAN THI THANH</v>
          </cell>
          <cell r="F124" t="str">
            <v>THUY</v>
          </cell>
          <cell r="G124" t="str">
            <v>NV BAO VE</v>
          </cell>
          <cell r="H124" t="str">
            <v>BV</v>
          </cell>
          <cell r="I124">
            <v>39391</v>
          </cell>
          <cell r="J124">
            <v>26</v>
          </cell>
          <cell r="K124">
            <v>0</v>
          </cell>
          <cell r="L124">
            <v>0</v>
          </cell>
          <cell r="M124">
            <v>0</v>
          </cell>
          <cell r="N124">
            <v>0</v>
          </cell>
          <cell r="O124">
            <v>500000</v>
          </cell>
          <cell r="P124">
            <v>0</v>
          </cell>
          <cell r="Q124">
            <v>230000</v>
          </cell>
          <cell r="R124">
            <v>0</v>
          </cell>
        </row>
        <row r="125">
          <cell r="B125" t="str">
            <v>7150</v>
          </cell>
          <cell r="C125" t="str">
            <v>8T3.TP</v>
          </cell>
          <cell r="E125" t="str">
            <v>NGUYEN THI KIM</v>
          </cell>
          <cell r="F125" t="str">
            <v>NGAN</v>
          </cell>
          <cell r="G125" t="str">
            <v>GIAO DICH VIEN QUY</v>
          </cell>
          <cell r="H125" t="str">
            <v>GDVQ</v>
          </cell>
          <cell r="I125">
            <v>39416</v>
          </cell>
          <cell r="J125">
            <v>26</v>
          </cell>
          <cell r="K125">
            <v>6</v>
          </cell>
          <cell r="L125">
            <v>4</v>
          </cell>
          <cell r="M125">
            <v>0</v>
          </cell>
          <cell r="N125">
            <v>0</v>
          </cell>
          <cell r="O125">
            <v>500000</v>
          </cell>
          <cell r="P125">
            <v>0</v>
          </cell>
          <cell r="Q125">
            <v>150000</v>
          </cell>
          <cell r="R125">
            <v>0</v>
          </cell>
        </row>
        <row r="126">
          <cell r="B126" t="str">
            <v>7151</v>
          </cell>
          <cell r="C126" t="str">
            <v>8T3.TP</v>
          </cell>
          <cell r="E126" t="str">
            <v>LE KIEU DIEM</v>
          </cell>
          <cell r="F126" t="str">
            <v>MY</v>
          </cell>
          <cell r="G126" t="str">
            <v>GIAO DICH VIEN QUY</v>
          </cell>
          <cell r="H126" t="str">
            <v>GDVQ</v>
          </cell>
          <cell r="I126">
            <v>39416</v>
          </cell>
          <cell r="J126">
            <v>26</v>
          </cell>
          <cell r="K126">
            <v>6</v>
          </cell>
          <cell r="L126">
            <v>4</v>
          </cell>
          <cell r="M126">
            <v>0</v>
          </cell>
          <cell r="N126">
            <v>0</v>
          </cell>
          <cell r="O126">
            <v>500000</v>
          </cell>
          <cell r="P126">
            <v>0</v>
          </cell>
          <cell r="Q126">
            <v>150000</v>
          </cell>
          <cell r="R126">
            <v>0</v>
          </cell>
        </row>
        <row r="127">
          <cell r="B127" t="str">
            <v>7156</v>
          </cell>
          <cell r="C127" t="str">
            <v>8T3.TP</v>
          </cell>
          <cell r="E127" t="str">
            <v>TRAN HUYNH NGOC</v>
          </cell>
          <cell r="F127" t="str">
            <v>MINH</v>
          </cell>
          <cell r="G127" t="str">
            <v>GIAO DICH VIEN QUY</v>
          </cell>
          <cell r="H127" t="str">
            <v>GDVQ</v>
          </cell>
          <cell r="I127">
            <v>39417</v>
          </cell>
          <cell r="J127">
            <v>26</v>
          </cell>
          <cell r="K127">
            <v>6</v>
          </cell>
          <cell r="L127">
            <v>4</v>
          </cell>
          <cell r="M127">
            <v>0</v>
          </cell>
          <cell r="N127">
            <v>0</v>
          </cell>
          <cell r="O127">
            <v>500000</v>
          </cell>
          <cell r="P127">
            <v>0</v>
          </cell>
          <cell r="Q127">
            <v>130000</v>
          </cell>
          <cell r="R127">
            <v>0</v>
          </cell>
        </row>
        <row r="128">
          <cell r="B128" t="str">
            <v>7181</v>
          </cell>
          <cell r="C128" t="str">
            <v>8T3.TP</v>
          </cell>
          <cell r="E128" t="str">
            <v>NGUYEN THI KIM</v>
          </cell>
          <cell r="F128" t="str">
            <v>OANH</v>
          </cell>
          <cell r="G128" t="str">
            <v>CB QUAN HE KHACH HANG DOANH NGHIEP</v>
          </cell>
          <cell r="I128">
            <v>39422</v>
          </cell>
          <cell r="J128">
            <v>26</v>
          </cell>
          <cell r="K128">
            <v>0</v>
          </cell>
          <cell r="L128">
            <v>0</v>
          </cell>
          <cell r="M128">
            <v>0</v>
          </cell>
          <cell r="N128">
            <v>0</v>
          </cell>
          <cell r="O128">
            <v>500000</v>
          </cell>
          <cell r="P128">
            <v>0</v>
          </cell>
          <cell r="Q128">
            <v>600000</v>
          </cell>
          <cell r="R128">
            <v>0</v>
          </cell>
        </row>
        <row r="129">
          <cell r="B129" t="str">
            <v>7262</v>
          </cell>
          <cell r="C129" t="str">
            <v>8T3.TP</v>
          </cell>
          <cell r="E129" t="str">
            <v>LE THI VIET</v>
          </cell>
          <cell r="F129" t="str">
            <v>ANH</v>
          </cell>
          <cell r="G129" t="str">
            <v>NV THAM DINH DOANH NGHIEP</v>
          </cell>
          <cell r="I129">
            <v>39426</v>
          </cell>
          <cell r="J129">
            <v>26</v>
          </cell>
          <cell r="K129">
            <v>0</v>
          </cell>
          <cell r="L129">
            <v>0</v>
          </cell>
          <cell r="M129">
            <v>0</v>
          </cell>
          <cell r="N129">
            <v>0</v>
          </cell>
          <cell r="O129">
            <v>500000</v>
          </cell>
          <cell r="P129">
            <v>0</v>
          </cell>
          <cell r="Q129">
            <v>600000</v>
          </cell>
          <cell r="R129">
            <v>0</v>
          </cell>
        </row>
        <row r="130">
          <cell r="B130" t="str">
            <v>7484</v>
          </cell>
          <cell r="C130" t="str">
            <v>8T3.TP</v>
          </cell>
          <cell r="E130" t="str">
            <v>NGUYEN THI KIM</v>
          </cell>
          <cell r="F130" t="str">
            <v>THOA</v>
          </cell>
          <cell r="G130" t="str">
            <v>NV HANH CHANH</v>
          </cell>
          <cell r="I130">
            <v>39462</v>
          </cell>
          <cell r="J130">
            <v>26</v>
          </cell>
          <cell r="K130">
            <v>0</v>
          </cell>
          <cell r="L130">
            <v>0</v>
          </cell>
          <cell r="M130">
            <v>0</v>
          </cell>
          <cell r="N130">
            <v>0</v>
          </cell>
          <cell r="O130">
            <v>500000</v>
          </cell>
          <cell r="P130">
            <v>0</v>
          </cell>
          <cell r="Q130">
            <v>100000</v>
          </cell>
          <cell r="R130">
            <v>0</v>
          </cell>
        </row>
        <row r="131">
          <cell r="B131" t="str">
            <v>7618</v>
          </cell>
          <cell r="C131" t="str">
            <v>8T3.TP</v>
          </cell>
          <cell r="E131" t="str">
            <v>NGUYEN THI HONG</v>
          </cell>
          <cell r="F131" t="str">
            <v>PHUC</v>
          </cell>
          <cell r="G131" t="str">
            <v>NV HO TRO</v>
          </cell>
          <cell r="I131">
            <v>39479</v>
          </cell>
          <cell r="J131">
            <v>26</v>
          </cell>
          <cell r="K131">
            <v>0</v>
          </cell>
          <cell r="L131">
            <v>0</v>
          </cell>
          <cell r="M131">
            <v>0</v>
          </cell>
          <cell r="N131">
            <v>0</v>
          </cell>
          <cell r="O131">
            <v>500000</v>
          </cell>
          <cell r="P131">
            <v>0</v>
          </cell>
          <cell r="Q131">
            <v>600000</v>
          </cell>
          <cell r="R131">
            <v>0</v>
          </cell>
        </row>
        <row r="132">
          <cell r="B132" t="str">
            <v>7632</v>
          </cell>
          <cell r="C132" t="str">
            <v>8T3.TP</v>
          </cell>
          <cell r="E132" t="str">
            <v>LY TICH</v>
          </cell>
          <cell r="F132" t="str">
            <v>LAI</v>
          </cell>
          <cell r="G132" t="str">
            <v>TAI XE</v>
          </cell>
          <cell r="I132">
            <v>39490</v>
          </cell>
          <cell r="J132">
            <v>26</v>
          </cell>
          <cell r="K132">
            <v>0</v>
          </cell>
          <cell r="L132">
            <v>0</v>
          </cell>
          <cell r="M132">
            <v>0</v>
          </cell>
          <cell r="N132">
            <v>0</v>
          </cell>
          <cell r="O132">
            <v>500000</v>
          </cell>
          <cell r="P132">
            <v>0</v>
          </cell>
          <cell r="Q132">
            <v>405000</v>
          </cell>
          <cell r="R132">
            <v>0</v>
          </cell>
        </row>
        <row r="133">
          <cell r="B133" t="str">
            <v>7633</v>
          </cell>
          <cell r="C133" t="str">
            <v>8T3.TP</v>
          </cell>
          <cell r="E133" t="str">
            <v>PHAM THI HONG</v>
          </cell>
          <cell r="F133" t="str">
            <v>NHU</v>
          </cell>
          <cell r="G133" t="str">
            <v>NV TAP VU</v>
          </cell>
          <cell r="I133">
            <v>39490</v>
          </cell>
          <cell r="J133">
            <v>26</v>
          </cell>
          <cell r="K133">
            <v>0</v>
          </cell>
          <cell r="L133">
            <v>0</v>
          </cell>
          <cell r="M133">
            <v>0</v>
          </cell>
          <cell r="N133">
            <v>0</v>
          </cell>
          <cell r="O133">
            <v>500000</v>
          </cell>
          <cell r="P133">
            <v>0</v>
          </cell>
          <cell r="Q133">
            <v>60000</v>
          </cell>
          <cell r="R133">
            <v>0</v>
          </cell>
        </row>
        <row r="134">
          <cell r="B134" t="str">
            <v>7787</v>
          </cell>
          <cell r="C134" t="str">
            <v>8T3.TP</v>
          </cell>
          <cell r="E134" t="str">
            <v>NGUYEN THI THANH</v>
          </cell>
          <cell r="F134" t="str">
            <v>TRUC</v>
          </cell>
          <cell r="G134" t="str">
            <v>GIAO DICH VIEN</v>
          </cell>
          <cell r="I134">
            <v>39499</v>
          </cell>
          <cell r="J134">
            <v>26</v>
          </cell>
          <cell r="K134">
            <v>0</v>
          </cell>
          <cell r="L134">
            <v>0</v>
          </cell>
          <cell r="M134">
            <v>0</v>
          </cell>
          <cell r="N134">
            <v>0</v>
          </cell>
          <cell r="O134">
            <v>500000</v>
          </cell>
          <cell r="P134">
            <v>0</v>
          </cell>
          <cell r="Q134">
            <v>100000</v>
          </cell>
          <cell r="R134">
            <v>0</v>
          </cell>
        </row>
        <row r="135">
          <cell r="B135" t="str">
            <v>7824</v>
          </cell>
          <cell r="C135" t="str">
            <v>8T3.TP</v>
          </cell>
          <cell r="E135" t="str">
            <v>TRAN THI MY</v>
          </cell>
          <cell r="F135" t="str">
            <v>HANH</v>
          </cell>
          <cell r="G135" t="str">
            <v>GIAO DICH VIEN QUY</v>
          </cell>
          <cell r="H135" t="str">
            <v>GDVQ</v>
          </cell>
          <cell r="I135">
            <v>39506</v>
          </cell>
          <cell r="J135">
            <v>24.5</v>
          </cell>
          <cell r="K135">
            <v>0</v>
          </cell>
          <cell r="L135">
            <v>0</v>
          </cell>
          <cell r="M135">
            <v>0</v>
          </cell>
          <cell r="N135">
            <v>0</v>
          </cell>
          <cell r="O135">
            <v>500000</v>
          </cell>
          <cell r="P135">
            <v>0</v>
          </cell>
          <cell r="Q135">
            <v>100000</v>
          </cell>
          <cell r="R135">
            <v>0</v>
          </cell>
        </row>
        <row r="136">
          <cell r="B136" t="str">
            <v>7831</v>
          </cell>
          <cell r="C136" t="str">
            <v>8T3.TP</v>
          </cell>
          <cell r="E136" t="str">
            <v>NGUYEN THI</v>
          </cell>
          <cell r="F136" t="str">
            <v>XOAN</v>
          </cell>
          <cell r="G136" t="str">
            <v>GIAO DICH VIEN QUY</v>
          </cell>
          <cell r="H136" t="str">
            <v>GDVQ</v>
          </cell>
          <cell r="I136">
            <v>39508</v>
          </cell>
          <cell r="J136">
            <v>24.5</v>
          </cell>
          <cell r="K136">
            <v>0</v>
          </cell>
          <cell r="L136">
            <v>0</v>
          </cell>
          <cell r="M136">
            <v>0</v>
          </cell>
          <cell r="N136">
            <v>0</v>
          </cell>
          <cell r="O136">
            <v>500000</v>
          </cell>
          <cell r="P136">
            <v>0</v>
          </cell>
          <cell r="Q136">
            <v>100000</v>
          </cell>
          <cell r="R136">
            <v>0</v>
          </cell>
        </row>
        <row r="137">
          <cell r="B137" t="str">
            <v>7896</v>
          </cell>
          <cell r="C137" t="str">
            <v>8T3.TP</v>
          </cell>
          <cell r="E137" t="str">
            <v>NGUYEN THI MONG</v>
          </cell>
          <cell r="F137" t="str">
            <v>NHU</v>
          </cell>
          <cell r="G137" t="str">
            <v>NV KE TOAN CHI TIET</v>
          </cell>
          <cell r="I137">
            <v>39511</v>
          </cell>
          <cell r="J137">
            <v>21.5</v>
          </cell>
          <cell r="K137">
            <v>0</v>
          </cell>
          <cell r="L137">
            <v>0</v>
          </cell>
          <cell r="M137">
            <v>0</v>
          </cell>
          <cell r="N137">
            <v>0</v>
          </cell>
          <cell r="O137">
            <v>500000</v>
          </cell>
          <cell r="P137">
            <v>0</v>
          </cell>
          <cell r="Q137">
            <v>0</v>
          </cell>
          <cell r="R137">
            <v>0</v>
          </cell>
        </row>
        <row r="138">
          <cell r="B138" t="str">
            <v>7918</v>
          </cell>
          <cell r="C138" t="str">
            <v>8T3.TP</v>
          </cell>
          <cell r="E138" t="str">
            <v>DANG THI HONG</v>
          </cell>
          <cell r="F138" t="str">
            <v>HA</v>
          </cell>
          <cell r="G138" t="str">
            <v>GIAO DICH VIEN QUY</v>
          </cell>
          <cell r="H138" t="str">
            <v>GDVQ</v>
          </cell>
          <cell r="I138">
            <v>39519</v>
          </cell>
          <cell r="J138">
            <v>24.5</v>
          </cell>
          <cell r="K138">
            <v>0</v>
          </cell>
          <cell r="L138">
            <v>0</v>
          </cell>
          <cell r="M138">
            <v>0</v>
          </cell>
          <cell r="N138">
            <v>0</v>
          </cell>
          <cell r="O138">
            <v>500000</v>
          </cell>
          <cell r="P138">
            <v>0</v>
          </cell>
          <cell r="Q138">
            <v>100000</v>
          </cell>
          <cell r="R138">
            <v>0</v>
          </cell>
        </row>
        <row r="139">
          <cell r="B139" t="str">
            <v>7957</v>
          </cell>
          <cell r="C139" t="str">
            <v>8T3.TP</v>
          </cell>
          <cell r="E139" t="str">
            <v>NGUYEN THI THU</v>
          </cell>
          <cell r="F139" t="str">
            <v>HUONG</v>
          </cell>
          <cell r="G139" t="str">
            <v>NV THAM DINH DOANH NGHIEP</v>
          </cell>
          <cell r="I139">
            <v>39524</v>
          </cell>
          <cell r="J139">
            <v>23.5</v>
          </cell>
          <cell r="K139">
            <v>0</v>
          </cell>
          <cell r="L139">
            <v>0</v>
          </cell>
          <cell r="M139">
            <v>0</v>
          </cell>
          <cell r="N139">
            <v>0</v>
          </cell>
          <cell r="O139">
            <v>500000</v>
          </cell>
          <cell r="P139">
            <v>0</v>
          </cell>
          <cell r="Q139">
            <v>100000</v>
          </cell>
          <cell r="R139">
            <v>0</v>
          </cell>
        </row>
        <row r="140">
          <cell r="B140" t="str">
            <v>7960</v>
          </cell>
          <cell r="C140" t="str">
            <v>8T3.TP</v>
          </cell>
          <cell r="E140" t="str">
            <v>NGUYEN THI THANH</v>
          </cell>
          <cell r="F140" t="str">
            <v>TAM</v>
          </cell>
          <cell r="G140" t="str">
            <v>CB QUAN HE KHACH HANG CA NHAN</v>
          </cell>
          <cell r="I140">
            <v>39524</v>
          </cell>
          <cell r="J140">
            <v>24.5</v>
          </cell>
          <cell r="K140">
            <v>0</v>
          </cell>
          <cell r="L140">
            <v>0</v>
          </cell>
          <cell r="M140">
            <v>0</v>
          </cell>
          <cell r="N140">
            <v>0</v>
          </cell>
          <cell r="O140">
            <v>500000</v>
          </cell>
          <cell r="P140">
            <v>0</v>
          </cell>
          <cell r="Q140">
            <v>100000</v>
          </cell>
          <cell r="R140">
            <v>0</v>
          </cell>
        </row>
        <row r="141">
          <cell r="B141" t="str">
            <v>7961</v>
          </cell>
          <cell r="C141" t="str">
            <v>8T3.TP</v>
          </cell>
          <cell r="E141" t="str">
            <v>PHAM THI PHUONG</v>
          </cell>
          <cell r="F141" t="str">
            <v>THAO</v>
          </cell>
          <cell r="G141" t="str">
            <v>GIAO DICH VIEN</v>
          </cell>
          <cell r="I141">
            <v>39524</v>
          </cell>
          <cell r="J141">
            <v>25</v>
          </cell>
          <cell r="K141">
            <v>0</v>
          </cell>
          <cell r="L141">
            <v>0</v>
          </cell>
          <cell r="M141">
            <v>0</v>
          </cell>
          <cell r="N141">
            <v>0</v>
          </cell>
          <cell r="O141">
            <v>500000</v>
          </cell>
          <cell r="P141">
            <v>0</v>
          </cell>
          <cell r="Q141">
            <v>100000</v>
          </cell>
          <cell r="R141">
            <v>0</v>
          </cell>
        </row>
        <row r="142">
          <cell r="B142" t="str">
            <v>7962</v>
          </cell>
          <cell r="C142" t="str">
            <v>8T3.TP</v>
          </cell>
          <cell r="E142" t="str">
            <v>HUYNH NGOC</v>
          </cell>
          <cell r="F142" t="str">
            <v>TRUONG</v>
          </cell>
          <cell r="G142" t="str">
            <v>NV BAO VE</v>
          </cell>
          <cell r="H142" t="str">
            <v>BV</v>
          </cell>
          <cell r="I142">
            <v>39524</v>
          </cell>
          <cell r="J142">
            <v>26</v>
          </cell>
          <cell r="K142">
            <v>0</v>
          </cell>
          <cell r="L142">
            <v>0</v>
          </cell>
          <cell r="M142">
            <v>12</v>
          </cell>
          <cell r="N142">
            <v>0</v>
          </cell>
          <cell r="O142">
            <v>500000</v>
          </cell>
          <cell r="P142">
            <v>0</v>
          </cell>
          <cell r="Q142">
            <v>230000</v>
          </cell>
          <cell r="R142">
            <v>0</v>
          </cell>
        </row>
        <row r="143">
          <cell r="B143" t="str">
            <v>7963</v>
          </cell>
          <cell r="C143" t="str">
            <v>8T3.TP</v>
          </cell>
          <cell r="E143" t="str">
            <v>PHAM TAN HUY</v>
          </cell>
          <cell r="F143" t="str">
            <v>HOANG</v>
          </cell>
          <cell r="G143" t="str">
            <v>NV BAO VE</v>
          </cell>
          <cell r="H143" t="str">
            <v>BV</v>
          </cell>
          <cell r="I143">
            <v>39524</v>
          </cell>
          <cell r="J143">
            <v>26</v>
          </cell>
          <cell r="K143">
            <v>0</v>
          </cell>
          <cell r="L143">
            <v>0</v>
          </cell>
          <cell r="M143">
            <v>12</v>
          </cell>
          <cell r="N143">
            <v>0</v>
          </cell>
          <cell r="O143">
            <v>500000</v>
          </cell>
          <cell r="P143">
            <v>0</v>
          </cell>
          <cell r="Q143">
            <v>230000</v>
          </cell>
          <cell r="R143">
            <v>0</v>
          </cell>
        </row>
        <row r="144">
          <cell r="B144" t="str">
            <v>7964</v>
          </cell>
          <cell r="C144" t="str">
            <v>8T3.TP</v>
          </cell>
          <cell r="E144" t="str">
            <v>TRAN THI MY</v>
          </cell>
          <cell r="F144" t="str">
            <v>PHUOC</v>
          </cell>
          <cell r="G144" t="str">
            <v>CB QUAN HE KHACH HANG DOANH NGHIEP</v>
          </cell>
          <cell r="I144">
            <v>39524</v>
          </cell>
          <cell r="J144">
            <v>21.5</v>
          </cell>
          <cell r="K144">
            <v>0</v>
          </cell>
          <cell r="L144">
            <v>0</v>
          </cell>
          <cell r="M144">
            <v>0</v>
          </cell>
          <cell r="N144">
            <v>0</v>
          </cell>
          <cell r="O144">
            <v>500000</v>
          </cell>
          <cell r="P144">
            <v>0</v>
          </cell>
          <cell r="Q144">
            <v>100000</v>
          </cell>
          <cell r="R144">
            <v>0</v>
          </cell>
        </row>
        <row r="145">
          <cell r="B145" t="str">
            <v>7965</v>
          </cell>
          <cell r="C145" t="str">
            <v>8T3.TP</v>
          </cell>
          <cell r="E145" t="str">
            <v>LE THI BANG</v>
          </cell>
          <cell r="F145" t="str">
            <v>TUYEN</v>
          </cell>
          <cell r="G145" t="str">
            <v>GIAO DICH VIEN</v>
          </cell>
          <cell r="I145">
            <v>39524</v>
          </cell>
          <cell r="J145">
            <v>25.5</v>
          </cell>
          <cell r="K145">
            <v>0</v>
          </cell>
          <cell r="L145">
            <v>0</v>
          </cell>
          <cell r="M145">
            <v>0</v>
          </cell>
          <cell r="N145">
            <v>0</v>
          </cell>
          <cell r="O145">
            <v>500000</v>
          </cell>
          <cell r="P145">
            <v>0</v>
          </cell>
          <cell r="Q145">
            <v>100000</v>
          </cell>
          <cell r="R145">
            <v>0</v>
          </cell>
        </row>
        <row r="146">
          <cell r="B146" t="str">
            <v>7966</v>
          </cell>
          <cell r="C146" t="str">
            <v>8T3.TP</v>
          </cell>
          <cell r="E146" t="str">
            <v>LE THI HONG</v>
          </cell>
          <cell r="F146" t="str">
            <v>THAM</v>
          </cell>
          <cell r="G146" t="str">
            <v>GIAO DICH VIEN QUY</v>
          </cell>
          <cell r="H146" t="str">
            <v>GDVQ</v>
          </cell>
          <cell r="I146">
            <v>39524</v>
          </cell>
          <cell r="J146">
            <v>24.5</v>
          </cell>
          <cell r="K146">
            <v>0</v>
          </cell>
          <cell r="L146">
            <v>0</v>
          </cell>
          <cell r="M146">
            <v>0</v>
          </cell>
          <cell r="N146">
            <v>0</v>
          </cell>
          <cell r="O146">
            <v>500000</v>
          </cell>
          <cell r="P146">
            <v>0</v>
          </cell>
          <cell r="Q146">
            <v>0</v>
          </cell>
          <cell r="R146">
            <v>0</v>
          </cell>
        </row>
        <row r="147">
          <cell r="B147" t="str">
            <v>7967</v>
          </cell>
          <cell r="C147" t="str">
            <v>8T3.TP</v>
          </cell>
          <cell r="E147" t="str">
            <v>LE VINH CHU</v>
          </cell>
          <cell r="F147" t="str">
            <v>LAN</v>
          </cell>
          <cell r="G147" t="str">
            <v>NV THAM DINH CA NHAN</v>
          </cell>
          <cell r="I147">
            <v>39524</v>
          </cell>
          <cell r="J147">
            <v>24</v>
          </cell>
          <cell r="K147">
            <v>0</v>
          </cell>
          <cell r="L147">
            <v>0</v>
          </cell>
          <cell r="M147">
            <v>0</v>
          </cell>
          <cell r="N147">
            <v>0</v>
          </cell>
          <cell r="O147">
            <v>500000</v>
          </cell>
          <cell r="P147">
            <v>0</v>
          </cell>
          <cell r="Q147">
            <v>100000</v>
          </cell>
          <cell r="R147">
            <v>0</v>
          </cell>
        </row>
        <row r="148">
          <cell r="B148" t="str">
            <v>7968</v>
          </cell>
          <cell r="C148" t="str">
            <v>8T3.TP</v>
          </cell>
          <cell r="E148" t="str">
            <v>NGUYEN THI NGOC</v>
          </cell>
          <cell r="F148" t="str">
            <v>BICH</v>
          </cell>
          <cell r="G148" t="str">
            <v>CB QUAN HE KHACH HANG CA NHAN</v>
          </cell>
          <cell r="I148">
            <v>39524</v>
          </cell>
          <cell r="J148">
            <v>24.5</v>
          </cell>
          <cell r="K148">
            <v>0</v>
          </cell>
          <cell r="L148">
            <v>0</v>
          </cell>
          <cell r="M148">
            <v>0</v>
          </cell>
          <cell r="N148">
            <v>0</v>
          </cell>
          <cell r="O148">
            <v>500000</v>
          </cell>
          <cell r="P148">
            <v>0</v>
          </cell>
          <cell r="Q148">
            <v>100000</v>
          </cell>
          <cell r="R148">
            <v>0</v>
          </cell>
        </row>
        <row r="149">
          <cell r="B149" t="str">
            <v>7996</v>
          </cell>
          <cell r="C149" t="str">
            <v>8T3.TP</v>
          </cell>
          <cell r="E149" t="str">
            <v>LE THI KIM</v>
          </cell>
          <cell r="F149" t="str">
            <v>SA</v>
          </cell>
          <cell r="G149" t="str">
            <v>GIAO DICH VIEN TIN DUNG</v>
          </cell>
          <cell r="I149">
            <v>39528</v>
          </cell>
          <cell r="J149">
            <v>24.5</v>
          </cell>
          <cell r="K149">
            <v>0</v>
          </cell>
          <cell r="L149">
            <v>0</v>
          </cell>
          <cell r="M149">
            <v>0</v>
          </cell>
          <cell r="N149">
            <v>0</v>
          </cell>
          <cell r="O149">
            <v>500000</v>
          </cell>
          <cell r="P149">
            <v>0</v>
          </cell>
          <cell r="Q149">
            <v>100000</v>
          </cell>
          <cell r="R149">
            <v>0</v>
          </cell>
        </row>
        <row r="150">
          <cell r="B150" t="str">
            <v>8007</v>
          </cell>
          <cell r="C150" t="str">
            <v>8T3.TP</v>
          </cell>
          <cell r="E150" t="str">
            <v>PHAM THI CAM</v>
          </cell>
          <cell r="F150" t="str">
            <v>TU</v>
          </cell>
          <cell r="G150" t="str">
            <v>NV BAO VE</v>
          </cell>
          <cell r="H150" t="str">
            <v>BV</v>
          </cell>
          <cell r="I150">
            <v>39529</v>
          </cell>
          <cell r="J150">
            <v>26</v>
          </cell>
          <cell r="K150">
            <v>0</v>
          </cell>
          <cell r="L150">
            <v>0</v>
          </cell>
          <cell r="M150">
            <v>12</v>
          </cell>
          <cell r="N150">
            <v>0</v>
          </cell>
          <cell r="O150">
            <v>500000</v>
          </cell>
          <cell r="P150">
            <v>0</v>
          </cell>
          <cell r="Q150">
            <v>100000</v>
          </cell>
          <cell r="R150">
            <v>0</v>
          </cell>
        </row>
        <row r="151">
          <cell r="B151" t="str">
            <v>8009</v>
          </cell>
          <cell r="C151" t="str">
            <v>8T3.TP</v>
          </cell>
          <cell r="E151" t="str">
            <v>CU THI KIM</v>
          </cell>
          <cell r="F151" t="str">
            <v>NGOC</v>
          </cell>
          <cell r="G151" t="str">
            <v>GIAO DICH VIEN QUY</v>
          </cell>
          <cell r="H151" t="str">
            <v>GDVQ</v>
          </cell>
          <cell r="I151">
            <v>39531</v>
          </cell>
          <cell r="J151">
            <v>24.5</v>
          </cell>
          <cell r="K151">
            <v>0</v>
          </cell>
          <cell r="L151">
            <v>0</v>
          </cell>
          <cell r="M151">
            <v>0</v>
          </cell>
          <cell r="N151">
            <v>0</v>
          </cell>
          <cell r="O151">
            <v>500000</v>
          </cell>
          <cell r="P151">
            <v>0</v>
          </cell>
          <cell r="Q151">
            <v>100000</v>
          </cell>
          <cell r="R151">
            <v>0</v>
          </cell>
        </row>
        <row r="152">
          <cell r="B152" t="str">
            <v>0570</v>
          </cell>
          <cell r="C152" t="str">
            <v>A.GIANG</v>
          </cell>
          <cell r="D152" t="str">
            <v>D</v>
          </cell>
          <cell r="E152" t="str">
            <v>LUU VAN</v>
          </cell>
          <cell r="F152" t="str">
            <v>HON</v>
          </cell>
          <cell r="G152" t="str">
            <v>GIAM DOC CHI NHANH</v>
          </cell>
          <cell r="H152" t="str">
            <v>GDCN</v>
          </cell>
          <cell r="I152">
            <v>36711</v>
          </cell>
          <cell r="J152">
            <v>26</v>
          </cell>
          <cell r="K152">
            <v>0</v>
          </cell>
          <cell r="L152">
            <v>0</v>
          </cell>
          <cell r="M152">
            <v>0</v>
          </cell>
          <cell r="N152">
            <v>0</v>
          </cell>
          <cell r="O152">
            <v>1000000</v>
          </cell>
          <cell r="P152">
            <v>0</v>
          </cell>
          <cell r="Q152">
            <v>0</v>
          </cell>
          <cell r="R152">
            <v>0</v>
          </cell>
        </row>
        <row r="153">
          <cell r="B153" t="str">
            <v>4443</v>
          </cell>
          <cell r="C153" t="str">
            <v>A.GIANG</v>
          </cell>
          <cell r="D153" t="str">
            <v>D1</v>
          </cell>
          <cell r="E153" t="str">
            <v>LE VAN BE</v>
          </cell>
          <cell r="F153" t="str">
            <v>MUOI</v>
          </cell>
          <cell r="G153" t="str">
            <v>PHO GIAM DOC CHI NHANH</v>
          </cell>
          <cell r="H153" t="str">
            <v>PGDCN</v>
          </cell>
          <cell r="I153">
            <v>38915</v>
          </cell>
          <cell r="J153">
            <v>26</v>
          </cell>
          <cell r="K153">
            <v>0</v>
          </cell>
          <cell r="L153">
            <v>0</v>
          </cell>
          <cell r="M153">
            <v>0</v>
          </cell>
          <cell r="N153">
            <v>0</v>
          </cell>
          <cell r="O153">
            <v>1000000</v>
          </cell>
          <cell r="P153">
            <v>0</v>
          </cell>
          <cell r="Q153">
            <v>0</v>
          </cell>
          <cell r="R153">
            <v>0</v>
          </cell>
        </row>
        <row r="154">
          <cell r="B154" t="str">
            <v>0115</v>
          </cell>
          <cell r="C154" t="str">
            <v>A.GIANG</v>
          </cell>
          <cell r="D154" t="str">
            <v>E</v>
          </cell>
          <cell r="E154" t="str">
            <v>NGUYEN CHI</v>
          </cell>
          <cell r="F154" t="str">
            <v>TRUNG</v>
          </cell>
          <cell r="G154" t="str">
            <v>TP. DOANH NGHIEP</v>
          </cell>
          <cell r="H154" t="str">
            <v>TPNVCN</v>
          </cell>
          <cell r="I154">
            <v>35681</v>
          </cell>
          <cell r="J154">
            <v>26</v>
          </cell>
          <cell r="K154">
            <v>0</v>
          </cell>
          <cell r="L154">
            <v>0</v>
          </cell>
          <cell r="M154">
            <v>0</v>
          </cell>
          <cell r="N154">
            <v>0</v>
          </cell>
          <cell r="O154">
            <v>500000</v>
          </cell>
          <cell r="P154">
            <v>0</v>
          </cell>
          <cell r="Q154">
            <v>0</v>
          </cell>
          <cell r="R154">
            <v>0</v>
          </cell>
        </row>
        <row r="155">
          <cell r="B155" t="str">
            <v>0945</v>
          </cell>
          <cell r="C155" t="str">
            <v>A.GIANG</v>
          </cell>
          <cell r="D155" t="str">
            <v>E</v>
          </cell>
          <cell r="E155" t="str">
            <v>NGUYEN TRUNG</v>
          </cell>
          <cell r="F155" t="str">
            <v>QUOC</v>
          </cell>
          <cell r="G155" t="str">
            <v>TP. HANH CHANH</v>
          </cell>
          <cell r="H155" t="str">
            <v>TPNVCN</v>
          </cell>
          <cell r="I155">
            <v>37347</v>
          </cell>
          <cell r="J155">
            <v>26</v>
          </cell>
          <cell r="K155">
            <v>0</v>
          </cell>
          <cell r="L155">
            <v>0</v>
          </cell>
          <cell r="M155">
            <v>0</v>
          </cell>
          <cell r="N155">
            <v>0</v>
          </cell>
          <cell r="O155">
            <v>500000</v>
          </cell>
          <cell r="P155">
            <v>0</v>
          </cell>
          <cell r="Q155">
            <v>800000</v>
          </cell>
          <cell r="R155">
            <v>0</v>
          </cell>
        </row>
        <row r="156">
          <cell r="B156" t="str">
            <v>2285</v>
          </cell>
          <cell r="C156" t="str">
            <v>A.GIANG</v>
          </cell>
          <cell r="D156" t="str">
            <v>E</v>
          </cell>
          <cell r="E156" t="str">
            <v xml:space="preserve">DUONG DINH </v>
          </cell>
          <cell r="F156" t="str">
            <v xml:space="preserve">CHUONG </v>
          </cell>
          <cell r="G156" t="str">
            <v>TP. CA NHAN</v>
          </cell>
          <cell r="H156" t="str">
            <v>TPNVCN</v>
          </cell>
          <cell r="I156">
            <v>38260</v>
          </cell>
          <cell r="J156">
            <v>26</v>
          </cell>
          <cell r="K156">
            <v>0</v>
          </cell>
          <cell r="L156">
            <v>0</v>
          </cell>
          <cell r="M156">
            <v>0</v>
          </cell>
          <cell r="N156">
            <v>0</v>
          </cell>
          <cell r="O156">
            <v>500000</v>
          </cell>
          <cell r="P156">
            <v>0</v>
          </cell>
          <cell r="Q156">
            <v>0</v>
          </cell>
          <cell r="R156">
            <v>0</v>
          </cell>
        </row>
        <row r="157">
          <cell r="B157" t="str">
            <v>1557</v>
          </cell>
          <cell r="C157" t="str">
            <v>A.GIANG</v>
          </cell>
          <cell r="D157" t="str">
            <v>E1</v>
          </cell>
          <cell r="E157" t="str">
            <v>LE VAN</v>
          </cell>
          <cell r="F157" t="str">
            <v>HUNG</v>
          </cell>
          <cell r="G157" t="str">
            <v>PT. PHONG HO TRO</v>
          </cell>
          <cell r="H157" t="str">
            <v>PPNVCN</v>
          </cell>
          <cell r="I157">
            <v>37823</v>
          </cell>
          <cell r="J157">
            <v>26</v>
          </cell>
          <cell r="K157">
            <v>0</v>
          </cell>
          <cell r="L157">
            <v>0</v>
          </cell>
          <cell r="M157">
            <v>0</v>
          </cell>
          <cell r="N157">
            <v>0</v>
          </cell>
          <cell r="O157">
            <v>500000</v>
          </cell>
          <cell r="P157">
            <v>0</v>
          </cell>
          <cell r="Q157">
            <v>0</v>
          </cell>
          <cell r="R157">
            <v>0</v>
          </cell>
        </row>
        <row r="158">
          <cell r="B158" t="str">
            <v>3806</v>
          </cell>
          <cell r="C158" t="str">
            <v>A.GIANG</v>
          </cell>
          <cell r="D158" t="str">
            <v>E1</v>
          </cell>
          <cell r="E158" t="str">
            <v>PHUNG CONG</v>
          </cell>
          <cell r="F158" t="str">
            <v>TIN</v>
          </cell>
          <cell r="G158" t="str">
            <v>PT. PHONG KE TOAN &amp; QUY</v>
          </cell>
          <cell r="H158" t="str">
            <v>PPNVCN</v>
          </cell>
          <cell r="I158">
            <v>38808</v>
          </cell>
          <cell r="J158">
            <v>26</v>
          </cell>
          <cell r="K158">
            <v>0</v>
          </cell>
          <cell r="L158">
            <v>0</v>
          </cell>
          <cell r="M158">
            <v>0</v>
          </cell>
          <cell r="N158">
            <v>0</v>
          </cell>
          <cell r="O158">
            <v>500000</v>
          </cell>
          <cell r="P158">
            <v>0</v>
          </cell>
          <cell r="Q158">
            <v>0</v>
          </cell>
          <cell r="R158">
            <v>0</v>
          </cell>
        </row>
        <row r="159">
          <cell r="B159" t="str">
            <v>4832</v>
          </cell>
          <cell r="C159" t="str">
            <v>A.GIANG</v>
          </cell>
          <cell r="D159" t="str">
            <v>F1-CHAU PHU</v>
          </cell>
          <cell r="E159" t="str">
            <v>LE NGUYEN</v>
          </cell>
          <cell r="F159" t="str">
            <v>THAO</v>
          </cell>
          <cell r="G159" t="str">
            <v>PHO PGD</v>
          </cell>
          <cell r="H159" t="str">
            <v>PPGD</v>
          </cell>
          <cell r="I159">
            <v>39010</v>
          </cell>
          <cell r="J159">
            <v>26</v>
          </cell>
          <cell r="K159">
            <v>0</v>
          </cell>
          <cell r="L159">
            <v>0</v>
          </cell>
          <cell r="M159">
            <v>0</v>
          </cell>
          <cell r="N159">
            <v>9</v>
          </cell>
          <cell r="O159">
            <v>500000</v>
          </cell>
          <cell r="P159">
            <v>0</v>
          </cell>
          <cell r="Q159">
            <v>0</v>
          </cell>
          <cell r="R159">
            <v>0</v>
          </cell>
        </row>
        <row r="160">
          <cell r="B160" t="str">
            <v>3552</v>
          </cell>
          <cell r="C160" t="str">
            <v>A.GIANG</v>
          </cell>
          <cell r="D160" t="str">
            <v>F1-CHO MOI</v>
          </cell>
          <cell r="E160" t="str">
            <v>HO TRUNG</v>
          </cell>
          <cell r="F160" t="str">
            <v>CHINH</v>
          </cell>
          <cell r="G160" t="str">
            <v>PT. PGD</v>
          </cell>
          <cell r="H160" t="str">
            <v>PPGD</v>
          </cell>
          <cell r="I160">
            <v>38718</v>
          </cell>
          <cell r="J160">
            <v>26</v>
          </cell>
          <cell r="K160">
            <v>0</v>
          </cell>
          <cell r="L160">
            <v>0</v>
          </cell>
          <cell r="M160">
            <v>0</v>
          </cell>
          <cell r="N160">
            <v>0</v>
          </cell>
          <cell r="O160">
            <v>500000</v>
          </cell>
          <cell r="P160">
            <v>0</v>
          </cell>
          <cell r="Q160">
            <v>0</v>
          </cell>
          <cell r="R160">
            <v>0</v>
          </cell>
        </row>
        <row r="161">
          <cell r="B161" t="str">
            <v>2451</v>
          </cell>
          <cell r="C161" t="str">
            <v>A.GIANG</v>
          </cell>
          <cell r="D161" t="str">
            <v>F1-TAN CHAU</v>
          </cell>
          <cell r="E161" t="str">
            <v>NGUYEN THUY HONG</v>
          </cell>
          <cell r="F161" t="str">
            <v>HUE</v>
          </cell>
          <cell r="G161" t="str">
            <v>PHO PGD</v>
          </cell>
          <cell r="H161" t="str">
            <v>PPGD</v>
          </cell>
          <cell r="I161">
            <v>38338</v>
          </cell>
          <cell r="J161">
            <v>26</v>
          </cell>
          <cell r="K161">
            <v>0</v>
          </cell>
          <cell r="L161">
            <v>0</v>
          </cell>
          <cell r="M161">
            <v>0</v>
          </cell>
          <cell r="N161">
            <v>0</v>
          </cell>
          <cell r="O161">
            <v>500000</v>
          </cell>
          <cell r="P161">
            <v>0</v>
          </cell>
          <cell r="Q161">
            <v>0</v>
          </cell>
          <cell r="R161">
            <v>0</v>
          </cell>
        </row>
        <row r="162">
          <cell r="B162" t="str">
            <v>0532</v>
          </cell>
          <cell r="C162" t="str">
            <v>A.GIANG</v>
          </cell>
          <cell r="D162" t="str">
            <v>F-CHAU PHU</v>
          </cell>
          <cell r="E162" t="str">
            <v>NGUYEN TUAN</v>
          </cell>
          <cell r="F162" t="str">
            <v>ANH</v>
          </cell>
          <cell r="G162" t="str">
            <v>TRUONG PGD</v>
          </cell>
          <cell r="H162" t="str">
            <v>TPGD</v>
          </cell>
          <cell r="I162">
            <v>36587</v>
          </cell>
          <cell r="J162">
            <v>26</v>
          </cell>
          <cell r="K162">
            <v>0</v>
          </cell>
          <cell r="L162">
            <v>0</v>
          </cell>
          <cell r="M162">
            <v>0</v>
          </cell>
          <cell r="N162">
            <v>0</v>
          </cell>
          <cell r="O162">
            <v>500000</v>
          </cell>
          <cell r="P162">
            <v>0</v>
          </cell>
          <cell r="Q162">
            <v>0</v>
          </cell>
          <cell r="R162">
            <v>0</v>
          </cell>
        </row>
        <row r="163">
          <cell r="B163" t="str">
            <v>5069</v>
          </cell>
          <cell r="C163" t="str">
            <v>A.GIANG</v>
          </cell>
          <cell r="D163" t="str">
            <v>F-NUI SAM</v>
          </cell>
          <cell r="E163" t="str">
            <v>NGO TRUONG</v>
          </cell>
          <cell r="F163" t="str">
            <v>THU</v>
          </cell>
          <cell r="G163" t="str">
            <v>TRUONG PGD</v>
          </cell>
          <cell r="H163" t="str">
            <v>TPGD</v>
          </cell>
          <cell r="I163">
            <v>39066</v>
          </cell>
          <cell r="J163">
            <v>26</v>
          </cell>
          <cell r="K163">
            <v>0</v>
          </cell>
          <cell r="L163">
            <v>0</v>
          </cell>
          <cell r="M163">
            <v>0</v>
          </cell>
          <cell r="N163">
            <v>0</v>
          </cell>
          <cell r="O163">
            <v>500000</v>
          </cell>
          <cell r="P163">
            <v>0</v>
          </cell>
          <cell r="Q163">
            <v>0</v>
          </cell>
          <cell r="R163">
            <v>0</v>
          </cell>
        </row>
        <row r="164">
          <cell r="B164" t="str">
            <v>1474</v>
          </cell>
          <cell r="C164" t="str">
            <v>A.GIANG</v>
          </cell>
          <cell r="D164" t="str">
            <v>F-TAN CHAU</v>
          </cell>
          <cell r="E164" t="str">
            <v>HUYNH CONG</v>
          </cell>
          <cell r="F164" t="str">
            <v>KHANH</v>
          </cell>
          <cell r="G164" t="str">
            <v>TRUONG PGD</v>
          </cell>
          <cell r="H164" t="str">
            <v>TPGD</v>
          </cell>
          <cell r="I164">
            <v>37776</v>
          </cell>
          <cell r="J164">
            <v>26</v>
          </cell>
          <cell r="K164">
            <v>0</v>
          </cell>
          <cell r="L164">
            <v>0</v>
          </cell>
          <cell r="M164">
            <v>0</v>
          </cell>
          <cell r="N164">
            <v>0</v>
          </cell>
          <cell r="O164">
            <v>500000</v>
          </cell>
          <cell r="P164">
            <v>0</v>
          </cell>
          <cell r="Q164">
            <v>0</v>
          </cell>
          <cell r="R164">
            <v>0</v>
          </cell>
        </row>
        <row r="165">
          <cell r="B165" t="str">
            <v>0400</v>
          </cell>
          <cell r="C165" t="str">
            <v>A.GIANG</v>
          </cell>
          <cell r="E165" t="str">
            <v>NGUYEN THANH</v>
          </cell>
          <cell r="F165" t="str">
            <v>SANG</v>
          </cell>
          <cell r="G165" t="str">
            <v>TAI XE</v>
          </cell>
          <cell r="I165">
            <v>36342</v>
          </cell>
          <cell r="J165">
            <v>26</v>
          </cell>
          <cell r="K165">
            <v>0</v>
          </cell>
          <cell r="L165">
            <v>0</v>
          </cell>
          <cell r="M165">
            <v>0</v>
          </cell>
          <cell r="N165">
            <v>0</v>
          </cell>
          <cell r="O165">
            <v>500000</v>
          </cell>
          <cell r="P165">
            <v>0</v>
          </cell>
          <cell r="Q165">
            <v>0</v>
          </cell>
          <cell r="R165">
            <v>0</v>
          </cell>
        </row>
        <row r="166">
          <cell r="B166" t="str">
            <v>0877</v>
          </cell>
          <cell r="C166" t="str">
            <v>A.GIANG</v>
          </cell>
          <cell r="E166" t="str">
            <v>TRUONG TRINH DINH</v>
          </cell>
          <cell r="F166" t="str">
            <v>QUI</v>
          </cell>
          <cell r="G166" t="str">
            <v>TBP. THAM DINH DOANH NGHIEP</v>
          </cell>
          <cell r="H166" t="str">
            <v>TBP</v>
          </cell>
          <cell r="I166">
            <v>37264</v>
          </cell>
          <cell r="J166">
            <v>26</v>
          </cell>
          <cell r="K166">
            <v>0</v>
          </cell>
          <cell r="L166">
            <v>0</v>
          </cell>
          <cell r="M166">
            <v>0</v>
          </cell>
          <cell r="N166">
            <v>0</v>
          </cell>
          <cell r="O166">
            <v>500000</v>
          </cell>
          <cell r="P166">
            <v>0</v>
          </cell>
          <cell r="Q166">
            <v>0</v>
          </cell>
          <cell r="R166">
            <v>0</v>
          </cell>
        </row>
        <row r="167">
          <cell r="B167" t="str">
            <v>0944</v>
          </cell>
          <cell r="C167" t="str">
            <v>A.GIANG</v>
          </cell>
          <cell r="E167" t="str">
            <v>BUI QUANG</v>
          </cell>
          <cell r="F167" t="str">
            <v>SANG</v>
          </cell>
          <cell r="G167" t="str">
            <v>NV KIEU HOI</v>
          </cell>
          <cell r="I167">
            <v>39203</v>
          </cell>
          <cell r="J167">
            <v>26</v>
          </cell>
          <cell r="K167">
            <v>0</v>
          </cell>
          <cell r="L167">
            <v>0</v>
          </cell>
          <cell r="M167">
            <v>0</v>
          </cell>
          <cell r="N167">
            <v>2</v>
          </cell>
          <cell r="O167">
            <v>500000</v>
          </cell>
          <cell r="P167">
            <v>0</v>
          </cell>
          <cell r="Q167">
            <v>335000</v>
          </cell>
          <cell r="R167">
            <v>0</v>
          </cell>
        </row>
        <row r="168">
          <cell r="B168" t="str">
            <v>1052</v>
          </cell>
          <cell r="C168" t="str">
            <v>A.GIANG</v>
          </cell>
          <cell r="E168" t="str">
            <v>LY THI PHUONG</v>
          </cell>
          <cell r="F168" t="str">
            <v>DAI</v>
          </cell>
          <cell r="G168" t="str">
            <v>GIAO DICH VIEN QUY</v>
          </cell>
          <cell r="H168" t="str">
            <v>GDVQ</v>
          </cell>
          <cell r="I168">
            <v>37441</v>
          </cell>
          <cell r="J168">
            <v>26</v>
          </cell>
          <cell r="K168">
            <v>0</v>
          </cell>
          <cell r="L168">
            <v>0</v>
          </cell>
          <cell r="M168">
            <v>0</v>
          </cell>
          <cell r="N168">
            <v>0</v>
          </cell>
          <cell r="O168">
            <v>500000</v>
          </cell>
          <cell r="P168">
            <v>0</v>
          </cell>
          <cell r="Q168">
            <v>0</v>
          </cell>
          <cell r="R168">
            <v>0</v>
          </cell>
        </row>
        <row r="169">
          <cell r="B169" t="str">
            <v>1338</v>
          </cell>
          <cell r="C169" t="str">
            <v>A.GIANG</v>
          </cell>
          <cell r="E169" t="str">
            <v>BUI THI BICH</v>
          </cell>
          <cell r="F169" t="str">
            <v>TUYEN</v>
          </cell>
          <cell r="G169" t="str">
            <v>GIAO DICH VIEN QUY</v>
          </cell>
          <cell r="H169" t="str">
            <v>GDVQ</v>
          </cell>
          <cell r="I169">
            <v>37690</v>
          </cell>
          <cell r="J169">
            <v>26</v>
          </cell>
          <cell r="K169">
            <v>0</v>
          </cell>
          <cell r="L169">
            <v>0</v>
          </cell>
          <cell r="M169">
            <v>0</v>
          </cell>
          <cell r="N169">
            <v>0</v>
          </cell>
          <cell r="O169">
            <v>500000</v>
          </cell>
          <cell r="P169">
            <v>0</v>
          </cell>
          <cell r="Q169">
            <v>0</v>
          </cell>
          <cell r="R169">
            <v>0</v>
          </cell>
        </row>
        <row r="170">
          <cell r="B170" t="str">
            <v>1714</v>
          </cell>
          <cell r="C170" t="str">
            <v>A.GIANG</v>
          </cell>
          <cell r="E170" t="str">
            <v>HA NGOC PHUONG</v>
          </cell>
          <cell r="F170" t="str">
            <v>DIEN</v>
          </cell>
          <cell r="G170" t="str">
            <v>TAI XE</v>
          </cell>
          <cell r="I170">
            <v>37893</v>
          </cell>
          <cell r="J170">
            <v>26</v>
          </cell>
          <cell r="K170">
            <v>0</v>
          </cell>
          <cell r="L170">
            <v>0</v>
          </cell>
          <cell r="M170">
            <v>0</v>
          </cell>
          <cell r="N170">
            <v>1</v>
          </cell>
          <cell r="O170">
            <v>500000</v>
          </cell>
          <cell r="P170">
            <v>0</v>
          </cell>
          <cell r="Q170">
            <v>0</v>
          </cell>
          <cell r="R170">
            <v>0</v>
          </cell>
        </row>
        <row r="171">
          <cell r="B171" t="str">
            <v>2142</v>
          </cell>
          <cell r="C171" t="str">
            <v>A.GIANG</v>
          </cell>
          <cell r="E171" t="str">
            <v>NGUYEN THI TUYET</v>
          </cell>
          <cell r="F171" t="str">
            <v>NGA</v>
          </cell>
          <cell r="G171" t="str">
            <v>GIAO DICH VIEN</v>
          </cell>
          <cell r="H171" t="str">
            <v>GDV</v>
          </cell>
          <cell r="I171">
            <v>38168</v>
          </cell>
          <cell r="J171">
            <v>26</v>
          </cell>
          <cell r="K171">
            <v>0</v>
          </cell>
          <cell r="L171">
            <v>0</v>
          </cell>
          <cell r="M171">
            <v>0</v>
          </cell>
          <cell r="N171">
            <v>0</v>
          </cell>
          <cell r="O171">
            <v>500000</v>
          </cell>
          <cell r="P171">
            <v>0</v>
          </cell>
          <cell r="Q171">
            <v>0</v>
          </cell>
          <cell r="R171">
            <v>0</v>
          </cell>
        </row>
        <row r="172">
          <cell r="B172" t="str">
            <v>2199</v>
          </cell>
          <cell r="C172" t="str">
            <v>A.GIANG</v>
          </cell>
          <cell r="E172" t="str">
            <v>NGUYEN THI THUY</v>
          </cell>
          <cell r="F172" t="str">
            <v>HANG</v>
          </cell>
          <cell r="G172" t="str">
            <v>NV TAP VU</v>
          </cell>
          <cell r="I172">
            <v>38182</v>
          </cell>
          <cell r="J172">
            <v>26</v>
          </cell>
          <cell r="K172">
            <v>0</v>
          </cell>
          <cell r="L172">
            <v>0</v>
          </cell>
          <cell r="M172">
            <v>0</v>
          </cell>
          <cell r="N172">
            <v>0</v>
          </cell>
          <cell r="O172">
            <v>500000</v>
          </cell>
          <cell r="P172">
            <v>0</v>
          </cell>
          <cell r="Q172">
            <v>0</v>
          </cell>
          <cell r="R172">
            <v>0</v>
          </cell>
        </row>
        <row r="173">
          <cell r="B173" t="str">
            <v>2430</v>
          </cell>
          <cell r="C173" t="str">
            <v>A.GIANG</v>
          </cell>
          <cell r="E173" t="str">
            <v>HO LE NHAT</v>
          </cell>
          <cell r="F173" t="str">
            <v>CHINH</v>
          </cell>
          <cell r="G173" t="str">
            <v>NV TIN DUNG GOP CHO</v>
          </cell>
          <cell r="H173" t="str">
            <v>TDGC</v>
          </cell>
          <cell r="I173">
            <v>38327</v>
          </cell>
          <cell r="J173">
            <v>26</v>
          </cell>
          <cell r="K173">
            <v>0</v>
          </cell>
          <cell r="L173">
            <v>0</v>
          </cell>
          <cell r="M173">
            <v>0</v>
          </cell>
          <cell r="N173">
            <v>3</v>
          </cell>
          <cell r="O173">
            <v>500000</v>
          </cell>
          <cell r="P173">
            <v>0</v>
          </cell>
          <cell r="Q173">
            <v>200000</v>
          </cell>
          <cell r="R173">
            <v>0</v>
          </cell>
        </row>
        <row r="174">
          <cell r="B174" t="str">
            <v>2466</v>
          </cell>
          <cell r="C174" t="str">
            <v>A.GIANG</v>
          </cell>
          <cell r="E174" t="str">
            <v>CHAU THI KIM</v>
          </cell>
          <cell r="F174" t="str">
            <v>HOAN</v>
          </cell>
          <cell r="G174" t="str">
            <v>GIAO DICH VIEN</v>
          </cell>
          <cell r="H174" t="str">
            <v>GDV</v>
          </cell>
          <cell r="I174">
            <v>38344</v>
          </cell>
          <cell r="J174">
            <v>26</v>
          </cell>
          <cell r="K174">
            <v>0</v>
          </cell>
          <cell r="L174">
            <v>0</v>
          </cell>
          <cell r="M174">
            <v>0</v>
          </cell>
          <cell r="N174">
            <v>0</v>
          </cell>
          <cell r="O174">
            <v>500000</v>
          </cell>
          <cell r="P174">
            <v>0</v>
          </cell>
          <cell r="Q174">
            <v>0</v>
          </cell>
          <cell r="R174">
            <v>0</v>
          </cell>
        </row>
        <row r="175">
          <cell r="B175" t="str">
            <v>2472</v>
          </cell>
          <cell r="C175" t="str">
            <v>A.GIANG</v>
          </cell>
          <cell r="E175" t="str">
            <v>TRAN THI DIEM</v>
          </cell>
          <cell r="F175" t="str">
            <v>THU</v>
          </cell>
          <cell r="G175" t="str">
            <v>NV THANH TOAN QUOC TE</v>
          </cell>
          <cell r="I175">
            <v>38356</v>
          </cell>
          <cell r="J175">
            <v>0</v>
          </cell>
          <cell r="K175">
            <v>0</v>
          </cell>
          <cell r="L175">
            <v>0</v>
          </cell>
          <cell r="M175">
            <v>0</v>
          </cell>
          <cell r="N175">
            <v>0</v>
          </cell>
          <cell r="O175">
            <v>0</v>
          </cell>
          <cell r="P175">
            <v>0</v>
          </cell>
          <cell r="Q175">
            <v>0</v>
          </cell>
          <cell r="R175">
            <v>0</v>
          </cell>
        </row>
        <row r="176">
          <cell r="B176" t="str">
            <v>2518</v>
          </cell>
          <cell r="C176" t="str">
            <v>A.GIANG</v>
          </cell>
          <cell r="E176" t="str">
            <v>PHAN THI ANH</v>
          </cell>
          <cell r="F176" t="str">
            <v>TUYET</v>
          </cell>
          <cell r="G176" t="str">
            <v>THU QUY CAP 3</v>
          </cell>
          <cell r="H176" t="str">
            <v>TQ</v>
          </cell>
          <cell r="I176">
            <v>38370</v>
          </cell>
          <cell r="J176">
            <v>26</v>
          </cell>
          <cell r="K176">
            <v>15</v>
          </cell>
          <cell r="L176">
            <v>0</v>
          </cell>
          <cell r="M176">
            <v>0</v>
          </cell>
          <cell r="N176">
            <v>0</v>
          </cell>
          <cell r="O176">
            <v>500000</v>
          </cell>
          <cell r="P176">
            <v>0</v>
          </cell>
          <cell r="Q176">
            <v>0</v>
          </cell>
          <cell r="R176">
            <v>0</v>
          </cell>
        </row>
        <row r="177">
          <cell r="B177" t="str">
            <v>2519</v>
          </cell>
          <cell r="C177" t="str">
            <v>A.GIANG</v>
          </cell>
          <cell r="E177" t="str">
            <v>HUYNH VAN</v>
          </cell>
          <cell r="F177" t="str">
            <v>HIEP</v>
          </cell>
          <cell r="G177" t="str">
            <v>NV THAM DINH CA NHAN</v>
          </cell>
          <cell r="I177">
            <v>38372</v>
          </cell>
          <cell r="J177">
            <v>26</v>
          </cell>
          <cell r="K177">
            <v>0</v>
          </cell>
          <cell r="L177">
            <v>0</v>
          </cell>
          <cell r="M177">
            <v>0</v>
          </cell>
          <cell r="N177">
            <v>2</v>
          </cell>
          <cell r="O177">
            <v>500000</v>
          </cell>
          <cell r="P177">
            <v>0</v>
          </cell>
          <cell r="Q177">
            <v>400000</v>
          </cell>
          <cell r="R177">
            <v>0</v>
          </cell>
        </row>
        <row r="178">
          <cell r="B178" t="str">
            <v>2702</v>
          </cell>
          <cell r="C178" t="str">
            <v>A.GIANG</v>
          </cell>
          <cell r="E178" t="str">
            <v>PHAN</v>
          </cell>
          <cell r="F178" t="str">
            <v>SONY</v>
          </cell>
          <cell r="G178" t="str">
            <v>DOI TRUONG DOI BAO VE</v>
          </cell>
          <cell r="I178">
            <v>38477</v>
          </cell>
          <cell r="J178">
            <v>26</v>
          </cell>
          <cell r="K178">
            <v>0</v>
          </cell>
          <cell r="L178">
            <v>0</v>
          </cell>
          <cell r="M178">
            <v>0</v>
          </cell>
          <cell r="N178">
            <v>6</v>
          </cell>
          <cell r="O178">
            <v>500000</v>
          </cell>
          <cell r="P178">
            <v>0</v>
          </cell>
          <cell r="Q178">
            <v>0</v>
          </cell>
          <cell r="R178">
            <v>0</v>
          </cell>
        </row>
        <row r="179">
          <cell r="B179" t="str">
            <v>2707</v>
          </cell>
          <cell r="C179" t="str">
            <v>A.GIANG</v>
          </cell>
          <cell r="E179" t="str">
            <v>NGUYEN HUNG</v>
          </cell>
          <cell r="F179" t="str">
            <v>QUOC</v>
          </cell>
          <cell r="G179" t="str">
            <v>TBP. THAM DINH CA NHAN</v>
          </cell>
          <cell r="H179" t="str">
            <v>TBP</v>
          </cell>
          <cell r="I179">
            <v>38460</v>
          </cell>
          <cell r="J179">
            <v>26</v>
          </cell>
          <cell r="K179">
            <v>0</v>
          </cell>
          <cell r="L179">
            <v>0</v>
          </cell>
          <cell r="M179">
            <v>0</v>
          </cell>
          <cell r="N179">
            <v>1</v>
          </cell>
          <cell r="O179">
            <v>500000</v>
          </cell>
          <cell r="P179">
            <v>0</v>
          </cell>
          <cell r="Q179">
            <v>400000</v>
          </cell>
          <cell r="R179">
            <v>0</v>
          </cell>
        </row>
        <row r="180">
          <cell r="B180" t="str">
            <v>2739</v>
          </cell>
          <cell r="C180" t="str">
            <v>A.GIANG</v>
          </cell>
          <cell r="E180" t="str">
            <v>TRAN MINH</v>
          </cell>
          <cell r="F180" t="str">
            <v>TAI</v>
          </cell>
          <cell r="G180" t="str">
            <v>GIAO DICH VIEN QUY</v>
          </cell>
          <cell r="H180" t="str">
            <v>GDVQ</v>
          </cell>
          <cell r="I180">
            <v>38463</v>
          </cell>
          <cell r="J180">
            <v>26</v>
          </cell>
          <cell r="K180">
            <v>0</v>
          </cell>
          <cell r="L180">
            <v>0</v>
          </cell>
          <cell r="M180">
            <v>0</v>
          </cell>
          <cell r="N180">
            <v>2</v>
          </cell>
          <cell r="O180">
            <v>500000</v>
          </cell>
          <cell r="P180">
            <v>0</v>
          </cell>
          <cell r="Q180">
            <v>0</v>
          </cell>
          <cell r="R180">
            <v>0</v>
          </cell>
        </row>
        <row r="181">
          <cell r="B181" t="str">
            <v>2871</v>
          </cell>
          <cell r="C181" t="str">
            <v>A.GIANG</v>
          </cell>
          <cell r="E181" t="str">
            <v>NGUYEN THI HONG</v>
          </cell>
          <cell r="F181" t="str">
            <v>CUC</v>
          </cell>
          <cell r="G181" t="str">
            <v>TBP. XU LY GIAO DICH</v>
          </cell>
          <cell r="H181" t="str">
            <v>TBP</v>
          </cell>
          <cell r="I181">
            <v>38534</v>
          </cell>
          <cell r="J181">
            <v>26</v>
          </cell>
          <cell r="K181">
            <v>0</v>
          </cell>
          <cell r="L181">
            <v>0</v>
          </cell>
          <cell r="M181">
            <v>0</v>
          </cell>
          <cell r="N181">
            <v>0</v>
          </cell>
          <cell r="O181">
            <v>500000</v>
          </cell>
          <cell r="P181">
            <v>0</v>
          </cell>
          <cell r="Q181">
            <v>200000</v>
          </cell>
          <cell r="R181">
            <v>0</v>
          </cell>
        </row>
        <row r="182">
          <cell r="B182" t="str">
            <v>2963</v>
          </cell>
          <cell r="C182" t="str">
            <v>A.GIANG</v>
          </cell>
          <cell r="E182" t="str">
            <v>TRAN QUOC</v>
          </cell>
          <cell r="F182" t="str">
            <v>TUAN</v>
          </cell>
          <cell r="G182" t="str">
            <v>NV BAO VE</v>
          </cell>
          <cell r="H182" t="str">
            <v>BV</v>
          </cell>
          <cell r="I182">
            <v>38565</v>
          </cell>
          <cell r="J182">
            <v>26</v>
          </cell>
          <cell r="K182">
            <v>0</v>
          </cell>
          <cell r="L182">
            <v>0</v>
          </cell>
          <cell r="M182">
            <v>0</v>
          </cell>
          <cell r="N182">
            <v>3</v>
          </cell>
          <cell r="O182">
            <v>500000</v>
          </cell>
          <cell r="P182">
            <v>0</v>
          </cell>
          <cell r="Q182">
            <v>0</v>
          </cell>
          <cell r="R182">
            <v>0</v>
          </cell>
        </row>
        <row r="183">
          <cell r="B183" t="str">
            <v>3142</v>
          </cell>
          <cell r="C183" t="str">
            <v>A.GIANG</v>
          </cell>
          <cell r="E183" t="str">
            <v>LE THI NGOC</v>
          </cell>
          <cell r="F183" t="str">
            <v>TUYEN</v>
          </cell>
          <cell r="G183" t="str">
            <v>NV KIEM SOAT TIN DUNG</v>
          </cell>
          <cell r="I183">
            <v>38610</v>
          </cell>
          <cell r="J183">
            <v>26</v>
          </cell>
          <cell r="K183">
            <v>0</v>
          </cell>
          <cell r="L183">
            <v>0</v>
          </cell>
          <cell r="M183">
            <v>0</v>
          </cell>
          <cell r="N183">
            <v>0</v>
          </cell>
          <cell r="O183">
            <v>500000</v>
          </cell>
          <cell r="P183">
            <v>0</v>
          </cell>
          <cell r="Q183">
            <v>0</v>
          </cell>
          <cell r="R183">
            <v>0</v>
          </cell>
        </row>
        <row r="184">
          <cell r="B184" t="str">
            <v>3453</v>
          </cell>
          <cell r="C184" t="str">
            <v>A.GIANG</v>
          </cell>
          <cell r="E184" t="str">
            <v>TRAN QUANG</v>
          </cell>
          <cell r="F184" t="str">
            <v>NHI</v>
          </cell>
          <cell r="G184" t="str">
            <v>NV TIN DUNG CA NHAN</v>
          </cell>
          <cell r="I184">
            <v>38666</v>
          </cell>
          <cell r="J184">
            <v>26</v>
          </cell>
          <cell r="K184">
            <v>0</v>
          </cell>
          <cell r="L184">
            <v>0</v>
          </cell>
          <cell r="M184">
            <v>0</v>
          </cell>
          <cell r="N184">
            <v>8</v>
          </cell>
          <cell r="O184">
            <v>500000</v>
          </cell>
          <cell r="P184">
            <v>0</v>
          </cell>
          <cell r="Q184">
            <v>400000</v>
          </cell>
          <cell r="R184">
            <v>0</v>
          </cell>
        </row>
        <row r="185">
          <cell r="B185" t="str">
            <v>3497</v>
          </cell>
          <cell r="C185" t="str">
            <v>A.GIANG</v>
          </cell>
          <cell r="E185" t="str">
            <v>LE NGUYEN DANG</v>
          </cell>
          <cell r="F185" t="str">
            <v>KHOA</v>
          </cell>
          <cell r="G185" t="str">
            <v>GIAO DICH VIEN QUY</v>
          </cell>
          <cell r="H185" t="str">
            <v>GDVQ</v>
          </cell>
          <cell r="I185">
            <v>38673</v>
          </cell>
          <cell r="J185">
            <v>26</v>
          </cell>
          <cell r="K185">
            <v>10</v>
          </cell>
          <cell r="L185">
            <v>0</v>
          </cell>
          <cell r="M185">
            <v>0</v>
          </cell>
          <cell r="N185">
            <v>4</v>
          </cell>
          <cell r="O185">
            <v>500000</v>
          </cell>
          <cell r="P185">
            <v>0</v>
          </cell>
          <cell r="Q185">
            <v>0</v>
          </cell>
          <cell r="R185">
            <v>0</v>
          </cell>
        </row>
        <row r="186">
          <cell r="B186" t="str">
            <v>3543</v>
          </cell>
          <cell r="C186" t="str">
            <v>A.GIANG</v>
          </cell>
          <cell r="E186" t="str">
            <v>NGUYEN NGOC MY</v>
          </cell>
          <cell r="F186" t="str">
            <v>TRANG</v>
          </cell>
          <cell r="G186" t="str">
            <v>THU QUY CAP 2</v>
          </cell>
          <cell r="H186" t="str">
            <v>TQ</v>
          </cell>
          <cell r="I186">
            <v>38700</v>
          </cell>
          <cell r="J186">
            <v>26</v>
          </cell>
          <cell r="K186">
            <v>0</v>
          </cell>
          <cell r="L186">
            <v>0</v>
          </cell>
          <cell r="M186">
            <v>0</v>
          </cell>
          <cell r="N186">
            <v>0</v>
          </cell>
          <cell r="O186">
            <v>500000</v>
          </cell>
          <cell r="P186">
            <v>0</v>
          </cell>
          <cell r="Q186">
            <v>0</v>
          </cell>
          <cell r="R186">
            <v>0</v>
          </cell>
        </row>
        <row r="187">
          <cell r="B187" t="str">
            <v>3545</v>
          </cell>
          <cell r="C187" t="str">
            <v>A.GIANG</v>
          </cell>
          <cell r="E187" t="str">
            <v>TRAN THI KIM</v>
          </cell>
          <cell r="F187" t="str">
            <v>TRANG</v>
          </cell>
          <cell r="G187" t="str">
            <v>GIAO DICH VIEN</v>
          </cell>
          <cell r="H187" t="str">
            <v>GDV</v>
          </cell>
          <cell r="I187">
            <v>38703</v>
          </cell>
          <cell r="J187">
            <v>26</v>
          </cell>
          <cell r="K187">
            <v>10</v>
          </cell>
          <cell r="L187">
            <v>0</v>
          </cell>
          <cell r="M187">
            <v>0</v>
          </cell>
          <cell r="N187">
            <v>0</v>
          </cell>
          <cell r="O187">
            <v>500000</v>
          </cell>
          <cell r="P187">
            <v>0</v>
          </cell>
          <cell r="Q187">
            <v>0</v>
          </cell>
          <cell r="R187">
            <v>0</v>
          </cell>
        </row>
        <row r="188">
          <cell r="B188" t="str">
            <v>3546</v>
          </cell>
          <cell r="C188" t="str">
            <v>A.GIANG</v>
          </cell>
          <cell r="E188" t="str">
            <v>PHAM HUYNH NGOC</v>
          </cell>
          <cell r="F188" t="str">
            <v>TRAN</v>
          </cell>
          <cell r="G188" t="str">
            <v>GIAO DICH VIEN TIN DUNG</v>
          </cell>
          <cell r="I188">
            <v>38703</v>
          </cell>
          <cell r="J188">
            <v>26</v>
          </cell>
          <cell r="K188">
            <v>0</v>
          </cell>
          <cell r="L188">
            <v>0</v>
          </cell>
          <cell r="M188">
            <v>0</v>
          </cell>
          <cell r="N188">
            <v>0</v>
          </cell>
          <cell r="O188">
            <v>500000</v>
          </cell>
          <cell r="P188">
            <v>0</v>
          </cell>
          <cell r="Q188">
            <v>0</v>
          </cell>
          <cell r="R188">
            <v>0</v>
          </cell>
        </row>
        <row r="189">
          <cell r="B189" t="str">
            <v>3550</v>
          </cell>
          <cell r="C189" t="str">
            <v>A.GIANG</v>
          </cell>
          <cell r="E189" t="str">
            <v>LE THANH</v>
          </cell>
          <cell r="F189" t="str">
            <v>HANG</v>
          </cell>
          <cell r="G189" t="str">
            <v>GIAO DICH VIEN TIN DUNG</v>
          </cell>
          <cell r="I189">
            <v>38703</v>
          </cell>
          <cell r="J189">
            <v>0</v>
          </cell>
          <cell r="K189">
            <v>0</v>
          </cell>
          <cell r="L189">
            <v>0</v>
          </cell>
          <cell r="M189">
            <v>0</v>
          </cell>
          <cell r="N189">
            <v>0</v>
          </cell>
          <cell r="O189">
            <v>0</v>
          </cell>
          <cell r="P189">
            <v>0</v>
          </cell>
          <cell r="Q189">
            <v>0</v>
          </cell>
          <cell r="R189">
            <v>0</v>
          </cell>
        </row>
        <row r="190">
          <cell r="B190" t="str">
            <v>3734</v>
          </cell>
          <cell r="C190" t="str">
            <v>A.GIANG</v>
          </cell>
          <cell r="E190" t="str">
            <v>BUI THE</v>
          </cell>
          <cell r="F190" t="str">
            <v>HUY</v>
          </cell>
          <cell r="G190" t="str">
            <v>TAI XE</v>
          </cell>
          <cell r="I190">
            <v>38800</v>
          </cell>
          <cell r="J190">
            <v>26</v>
          </cell>
          <cell r="K190">
            <v>0</v>
          </cell>
          <cell r="L190">
            <v>0</v>
          </cell>
          <cell r="M190">
            <v>0</v>
          </cell>
          <cell r="N190">
            <v>2</v>
          </cell>
          <cell r="O190">
            <v>500000</v>
          </cell>
          <cell r="P190">
            <v>0</v>
          </cell>
          <cell r="Q190">
            <v>0</v>
          </cell>
          <cell r="R190">
            <v>0</v>
          </cell>
        </row>
        <row r="191">
          <cell r="B191" t="str">
            <v>3762</v>
          </cell>
          <cell r="C191" t="str">
            <v>A.GIANG</v>
          </cell>
          <cell r="E191" t="str">
            <v>LAM THUY</v>
          </cell>
          <cell r="F191" t="str">
            <v>DUONG</v>
          </cell>
          <cell r="G191" t="str">
            <v>GIAO DICH VIEN</v>
          </cell>
          <cell r="I191">
            <v>38808</v>
          </cell>
          <cell r="J191">
            <v>26</v>
          </cell>
          <cell r="K191">
            <v>10</v>
          </cell>
          <cell r="L191">
            <v>0</v>
          </cell>
          <cell r="M191">
            <v>0</v>
          </cell>
          <cell r="N191">
            <v>0</v>
          </cell>
          <cell r="O191">
            <v>500000</v>
          </cell>
          <cell r="P191">
            <v>0</v>
          </cell>
          <cell r="Q191">
            <v>0</v>
          </cell>
          <cell r="R191">
            <v>0</v>
          </cell>
        </row>
        <row r="192">
          <cell r="B192" t="str">
            <v>3797</v>
          </cell>
          <cell r="C192" t="str">
            <v>A.GIANG</v>
          </cell>
          <cell r="E192" t="str">
            <v>HUYNH PHU</v>
          </cell>
          <cell r="F192" t="str">
            <v>QUI</v>
          </cell>
          <cell r="G192" t="str">
            <v>NV THAM DINH CA NHAN</v>
          </cell>
          <cell r="I192">
            <v>38808</v>
          </cell>
          <cell r="J192">
            <v>26</v>
          </cell>
          <cell r="K192">
            <v>0</v>
          </cell>
          <cell r="L192">
            <v>0</v>
          </cell>
          <cell r="M192">
            <v>0</v>
          </cell>
          <cell r="N192">
            <v>0</v>
          </cell>
          <cell r="O192">
            <v>500000</v>
          </cell>
          <cell r="P192">
            <v>0</v>
          </cell>
          <cell r="Q192">
            <v>400000</v>
          </cell>
          <cell r="R192">
            <v>0</v>
          </cell>
        </row>
        <row r="193">
          <cell r="B193" t="str">
            <v>3799</v>
          </cell>
          <cell r="C193" t="str">
            <v>A.GIANG</v>
          </cell>
          <cell r="E193" t="str">
            <v>TRAN THI BE</v>
          </cell>
          <cell r="F193" t="str">
            <v>QUYEN</v>
          </cell>
          <cell r="G193" t="str">
            <v>THU QUY CAP 2</v>
          </cell>
          <cell r="H193" t="str">
            <v>TQ</v>
          </cell>
          <cell r="I193">
            <v>38808</v>
          </cell>
          <cell r="J193">
            <v>26</v>
          </cell>
          <cell r="K193">
            <v>0</v>
          </cell>
          <cell r="L193">
            <v>0</v>
          </cell>
          <cell r="M193">
            <v>0</v>
          </cell>
          <cell r="N193">
            <v>0</v>
          </cell>
          <cell r="O193">
            <v>500000</v>
          </cell>
          <cell r="P193">
            <v>0</v>
          </cell>
          <cell r="Q193">
            <v>0</v>
          </cell>
          <cell r="R193">
            <v>0</v>
          </cell>
        </row>
        <row r="194">
          <cell r="B194" t="str">
            <v>3800</v>
          </cell>
          <cell r="C194" t="str">
            <v>A.GIANG</v>
          </cell>
          <cell r="E194" t="str">
            <v>NGUYEN VAN</v>
          </cell>
          <cell r="F194" t="str">
            <v>DANH</v>
          </cell>
          <cell r="G194" t="str">
            <v>NV TIN DUNG CA NHAN</v>
          </cell>
          <cell r="I194">
            <v>38808</v>
          </cell>
          <cell r="J194">
            <v>26</v>
          </cell>
          <cell r="K194">
            <v>0</v>
          </cell>
          <cell r="L194">
            <v>0</v>
          </cell>
          <cell r="M194">
            <v>0</v>
          </cell>
          <cell r="N194">
            <v>0</v>
          </cell>
          <cell r="O194">
            <v>500000</v>
          </cell>
          <cell r="P194">
            <v>0</v>
          </cell>
          <cell r="Q194">
            <v>400000</v>
          </cell>
          <cell r="R194">
            <v>0</v>
          </cell>
        </row>
        <row r="195">
          <cell r="B195" t="str">
            <v>3801</v>
          </cell>
          <cell r="C195" t="str">
            <v>A.GIANG</v>
          </cell>
          <cell r="E195" t="str">
            <v>LUU THI TUYET</v>
          </cell>
          <cell r="F195" t="str">
            <v>MAI</v>
          </cell>
          <cell r="G195" t="str">
            <v>THU QUY CAP 2</v>
          </cell>
          <cell r="H195" t="str">
            <v>TQ</v>
          </cell>
          <cell r="I195">
            <v>38808</v>
          </cell>
          <cell r="J195">
            <v>26</v>
          </cell>
          <cell r="K195">
            <v>0</v>
          </cell>
          <cell r="L195">
            <v>0</v>
          </cell>
          <cell r="M195">
            <v>0</v>
          </cell>
          <cell r="N195">
            <v>0</v>
          </cell>
          <cell r="O195">
            <v>500000</v>
          </cell>
          <cell r="P195">
            <v>0</v>
          </cell>
          <cell r="Q195">
            <v>0</v>
          </cell>
          <cell r="R195">
            <v>0</v>
          </cell>
        </row>
        <row r="196">
          <cell r="B196" t="str">
            <v>3802</v>
          </cell>
          <cell r="C196" t="str">
            <v>A.GIANG</v>
          </cell>
          <cell r="E196" t="str">
            <v>LUU TAN</v>
          </cell>
          <cell r="F196" t="str">
            <v>DUC</v>
          </cell>
          <cell r="G196" t="str">
            <v>NV BAO VE</v>
          </cell>
          <cell r="H196" t="str">
            <v>BV</v>
          </cell>
          <cell r="I196">
            <v>38808</v>
          </cell>
          <cell r="J196">
            <v>26</v>
          </cell>
          <cell r="K196">
            <v>0</v>
          </cell>
          <cell r="L196">
            <v>0</v>
          </cell>
          <cell r="M196">
            <v>0</v>
          </cell>
          <cell r="N196">
            <v>0</v>
          </cell>
          <cell r="O196">
            <v>500000</v>
          </cell>
          <cell r="P196">
            <v>0</v>
          </cell>
          <cell r="Q196">
            <v>0</v>
          </cell>
          <cell r="R196">
            <v>0</v>
          </cell>
        </row>
        <row r="197">
          <cell r="B197" t="str">
            <v>3804</v>
          </cell>
          <cell r="C197" t="str">
            <v>A.GIANG</v>
          </cell>
          <cell r="E197" t="str">
            <v>NGUYEN THI THUY</v>
          </cell>
          <cell r="F197" t="str">
            <v>DIEM</v>
          </cell>
          <cell r="G197" t="str">
            <v>GIAO DICH VIEN</v>
          </cell>
          <cell r="H197" t="str">
            <v>GDV</v>
          </cell>
          <cell r="I197">
            <v>38808</v>
          </cell>
          <cell r="J197">
            <v>26</v>
          </cell>
          <cell r="K197">
            <v>12</v>
          </cell>
          <cell r="L197">
            <v>0</v>
          </cell>
          <cell r="M197">
            <v>0</v>
          </cell>
          <cell r="N197">
            <v>0</v>
          </cell>
          <cell r="O197">
            <v>500000</v>
          </cell>
          <cell r="P197">
            <v>0</v>
          </cell>
          <cell r="Q197">
            <v>0</v>
          </cell>
          <cell r="R197">
            <v>0</v>
          </cell>
        </row>
        <row r="198">
          <cell r="B198" t="str">
            <v>3807</v>
          </cell>
          <cell r="C198" t="str">
            <v>A.GIANG</v>
          </cell>
          <cell r="E198" t="str">
            <v>TRAN THI PHUONG</v>
          </cell>
          <cell r="F198" t="str">
            <v>NGA</v>
          </cell>
          <cell r="G198" t="str">
            <v>GIAO DICH VIEN</v>
          </cell>
          <cell r="H198" t="str">
            <v>GDV</v>
          </cell>
          <cell r="I198">
            <v>38808</v>
          </cell>
          <cell r="J198">
            <v>26</v>
          </cell>
          <cell r="K198">
            <v>12</v>
          </cell>
          <cell r="L198">
            <v>0</v>
          </cell>
          <cell r="M198">
            <v>0</v>
          </cell>
          <cell r="N198">
            <v>0</v>
          </cell>
          <cell r="O198">
            <v>500000</v>
          </cell>
          <cell r="P198">
            <v>0</v>
          </cell>
          <cell r="Q198">
            <v>0</v>
          </cell>
          <cell r="R198">
            <v>0</v>
          </cell>
        </row>
        <row r="199">
          <cell r="B199" t="str">
            <v>3808</v>
          </cell>
          <cell r="C199" t="str">
            <v>A.GIANG</v>
          </cell>
          <cell r="E199" t="str">
            <v>THAI THI THANH</v>
          </cell>
          <cell r="F199" t="str">
            <v>THAO</v>
          </cell>
          <cell r="G199" t="str">
            <v>GIAO DICH VIEN</v>
          </cell>
          <cell r="H199" t="str">
            <v>GDV</v>
          </cell>
          <cell r="I199">
            <v>38808</v>
          </cell>
          <cell r="J199">
            <v>26</v>
          </cell>
          <cell r="K199">
            <v>12</v>
          </cell>
          <cell r="L199">
            <v>0</v>
          </cell>
          <cell r="M199">
            <v>0</v>
          </cell>
          <cell r="N199">
            <v>0</v>
          </cell>
          <cell r="O199">
            <v>500000</v>
          </cell>
          <cell r="P199">
            <v>0</v>
          </cell>
          <cell r="Q199">
            <v>0</v>
          </cell>
          <cell r="R199">
            <v>0</v>
          </cell>
        </row>
        <row r="200">
          <cell r="B200" t="str">
            <v>3809</v>
          </cell>
          <cell r="C200" t="str">
            <v>A.GIANG</v>
          </cell>
          <cell r="E200" t="str">
            <v>TRAN PHUONG</v>
          </cell>
          <cell r="F200" t="str">
            <v>BINH</v>
          </cell>
          <cell r="G200" t="str">
            <v>NV TIN DUNG CA NHAN</v>
          </cell>
          <cell r="I200">
            <v>38808</v>
          </cell>
          <cell r="J200">
            <v>26</v>
          </cell>
          <cell r="K200">
            <v>0</v>
          </cell>
          <cell r="L200">
            <v>0</v>
          </cell>
          <cell r="M200">
            <v>0</v>
          </cell>
          <cell r="N200">
            <v>7</v>
          </cell>
          <cell r="O200">
            <v>500000</v>
          </cell>
          <cell r="P200">
            <v>0</v>
          </cell>
          <cell r="Q200">
            <v>400000</v>
          </cell>
          <cell r="R200">
            <v>0</v>
          </cell>
        </row>
        <row r="201">
          <cell r="B201" t="str">
            <v>3810</v>
          </cell>
          <cell r="C201" t="str">
            <v>A.GIANG</v>
          </cell>
          <cell r="E201" t="str">
            <v>HUYNH THANH</v>
          </cell>
          <cell r="F201" t="str">
            <v>GIANG</v>
          </cell>
          <cell r="G201" t="str">
            <v>NV THAM DINH DOANH NGHIEP</v>
          </cell>
          <cell r="I201">
            <v>38808</v>
          </cell>
          <cell r="J201">
            <v>26</v>
          </cell>
          <cell r="K201">
            <v>0</v>
          </cell>
          <cell r="L201">
            <v>0</v>
          </cell>
          <cell r="M201">
            <v>0</v>
          </cell>
          <cell r="N201">
            <v>1</v>
          </cell>
          <cell r="O201">
            <v>500000</v>
          </cell>
          <cell r="P201">
            <v>0</v>
          </cell>
          <cell r="Q201">
            <v>400000</v>
          </cell>
          <cell r="R201">
            <v>0</v>
          </cell>
        </row>
        <row r="202">
          <cell r="B202" t="str">
            <v>3848</v>
          </cell>
          <cell r="C202" t="str">
            <v>A.GIANG</v>
          </cell>
          <cell r="E202" t="str">
            <v>LAM HA CAO</v>
          </cell>
          <cell r="F202" t="str">
            <v>TRI</v>
          </cell>
          <cell r="G202" t="str">
            <v>NV TIN DUNG CA NHAN</v>
          </cell>
          <cell r="I202">
            <v>38824</v>
          </cell>
          <cell r="J202">
            <v>26</v>
          </cell>
          <cell r="K202">
            <v>0</v>
          </cell>
          <cell r="L202">
            <v>0</v>
          </cell>
          <cell r="M202">
            <v>0</v>
          </cell>
          <cell r="N202">
            <v>2</v>
          </cell>
          <cell r="O202">
            <v>500000</v>
          </cell>
          <cell r="P202">
            <v>0</v>
          </cell>
          <cell r="Q202">
            <v>400000</v>
          </cell>
          <cell r="R202">
            <v>0</v>
          </cell>
        </row>
        <row r="203">
          <cell r="B203" t="str">
            <v>3885</v>
          </cell>
          <cell r="C203" t="str">
            <v>A.GIANG</v>
          </cell>
          <cell r="E203" t="str">
            <v>LY HONG</v>
          </cell>
          <cell r="F203" t="str">
            <v>VAN</v>
          </cell>
          <cell r="G203" t="str">
            <v>NV KIEM SOAT TIN DUNG</v>
          </cell>
          <cell r="I203">
            <v>38827</v>
          </cell>
          <cell r="J203">
            <v>26</v>
          </cell>
          <cell r="K203">
            <v>0</v>
          </cell>
          <cell r="L203">
            <v>0</v>
          </cell>
          <cell r="M203">
            <v>0</v>
          </cell>
          <cell r="N203">
            <v>0</v>
          </cell>
          <cell r="O203">
            <v>500000</v>
          </cell>
          <cell r="P203">
            <v>0</v>
          </cell>
          <cell r="Q203">
            <v>0</v>
          </cell>
          <cell r="R203">
            <v>0</v>
          </cell>
        </row>
        <row r="204">
          <cell r="B204" t="str">
            <v>4280</v>
          </cell>
          <cell r="C204" t="str">
            <v>A.GIANG</v>
          </cell>
          <cell r="E204" t="str">
            <v>NGUYEN TUAN QUOC</v>
          </cell>
          <cell r="F204" t="str">
            <v>SU</v>
          </cell>
          <cell r="G204" t="str">
            <v>NV BAO VE</v>
          </cell>
          <cell r="H204" t="str">
            <v>BV</v>
          </cell>
          <cell r="I204">
            <v>38888</v>
          </cell>
          <cell r="J204">
            <v>26</v>
          </cell>
          <cell r="K204">
            <v>0</v>
          </cell>
          <cell r="L204">
            <v>0</v>
          </cell>
          <cell r="M204">
            <v>0</v>
          </cell>
          <cell r="N204">
            <v>3</v>
          </cell>
          <cell r="O204">
            <v>500000</v>
          </cell>
          <cell r="P204">
            <v>0</v>
          </cell>
          <cell r="Q204">
            <v>0</v>
          </cell>
          <cell r="R204">
            <v>0</v>
          </cell>
        </row>
        <row r="205">
          <cell r="B205" t="str">
            <v>4817</v>
          </cell>
          <cell r="C205" t="str">
            <v>A.GIANG</v>
          </cell>
          <cell r="E205" t="str">
            <v>NGUYEN THI BICH</v>
          </cell>
          <cell r="F205" t="str">
            <v>HAI</v>
          </cell>
          <cell r="G205" t="str">
            <v>NV KE TOAN TONG HOP</v>
          </cell>
          <cell r="I205">
            <v>39002</v>
          </cell>
          <cell r="J205">
            <v>26</v>
          </cell>
          <cell r="K205">
            <v>0</v>
          </cell>
          <cell r="L205">
            <v>0</v>
          </cell>
          <cell r="M205">
            <v>0</v>
          </cell>
          <cell r="N205">
            <v>0</v>
          </cell>
          <cell r="O205">
            <v>500000</v>
          </cell>
          <cell r="P205">
            <v>0</v>
          </cell>
          <cell r="Q205">
            <v>0</v>
          </cell>
          <cell r="R205">
            <v>0</v>
          </cell>
        </row>
        <row r="206">
          <cell r="B206" t="str">
            <v>4818</v>
          </cell>
          <cell r="C206" t="str">
            <v>A.GIANG</v>
          </cell>
          <cell r="E206" t="str">
            <v>KHA DUC</v>
          </cell>
          <cell r="F206" t="str">
            <v>THAO</v>
          </cell>
          <cell r="G206" t="str">
            <v>NV TIN DUNG CA NHAN</v>
          </cell>
          <cell r="I206">
            <v>39002</v>
          </cell>
          <cell r="J206">
            <v>26</v>
          </cell>
          <cell r="K206">
            <v>0</v>
          </cell>
          <cell r="L206">
            <v>0</v>
          </cell>
          <cell r="M206">
            <v>0</v>
          </cell>
          <cell r="N206">
            <v>11</v>
          </cell>
          <cell r="O206">
            <v>500000</v>
          </cell>
          <cell r="P206">
            <v>0</v>
          </cell>
          <cell r="Q206">
            <v>400000</v>
          </cell>
          <cell r="R206">
            <v>0</v>
          </cell>
        </row>
        <row r="207">
          <cell r="B207" t="str">
            <v>4819</v>
          </cell>
          <cell r="C207" t="str">
            <v>A.GIANG</v>
          </cell>
          <cell r="E207" t="str">
            <v>NGUYEN THANH</v>
          </cell>
          <cell r="F207" t="str">
            <v>BINH</v>
          </cell>
          <cell r="G207" t="str">
            <v>NV TIN DUNG CA NHAN</v>
          </cell>
          <cell r="I207">
            <v>39002</v>
          </cell>
          <cell r="J207">
            <v>26</v>
          </cell>
          <cell r="K207">
            <v>0</v>
          </cell>
          <cell r="L207">
            <v>0</v>
          </cell>
          <cell r="M207">
            <v>0</v>
          </cell>
          <cell r="N207">
            <v>6</v>
          </cell>
          <cell r="O207">
            <v>500000</v>
          </cell>
          <cell r="P207">
            <v>0</v>
          </cell>
          <cell r="Q207">
            <v>400000</v>
          </cell>
          <cell r="R207">
            <v>0</v>
          </cell>
        </row>
        <row r="208">
          <cell r="B208" t="str">
            <v>4823</v>
          </cell>
          <cell r="C208" t="str">
            <v>A.GIANG</v>
          </cell>
          <cell r="E208" t="str">
            <v>QUACH TUONG</v>
          </cell>
          <cell r="F208" t="str">
            <v>NAM</v>
          </cell>
          <cell r="G208" t="str">
            <v>NV VI TINH</v>
          </cell>
          <cell r="I208">
            <v>39002</v>
          </cell>
          <cell r="J208">
            <v>26</v>
          </cell>
          <cell r="K208">
            <v>0</v>
          </cell>
          <cell r="L208">
            <v>0</v>
          </cell>
          <cell r="M208">
            <v>0</v>
          </cell>
          <cell r="N208">
            <v>3</v>
          </cell>
          <cell r="O208">
            <v>500000</v>
          </cell>
          <cell r="P208">
            <v>0</v>
          </cell>
          <cell r="Q208">
            <v>0</v>
          </cell>
          <cell r="R208">
            <v>0</v>
          </cell>
        </row>
        <row r="209">
          <cell r="B209" t="str">
            <v>4824</v>
          </cell>
          <cell r="C209" t="str">
            <v>A.GIANG</v>
          </cell>
          <cell r="E209" t="str">
            <v>TRUONG QUANG</v>
          </cell>
          <cell r="F209" t="str">
            <v>BAO</v>
          </cell>
          <cell r="G209" t="str">
            <v>NV BAO VE</v>
          </cell>
          <cell r="H209" t="str">
            <v>BV</v>
          </cell>
          <cell r="I209">
            <v>39002</v>
          </cell>
          <cell r="J209">
            <v>26</v>
          </cell>
          <cell r="K209">
            <v>0</v>
          </cell>
          <cell r="L209">
            <v>0</v>
          </cell>
          <cell r="M209">
            <v>0</v>
          </cell>
          <cell r="N209">
            <v>3</v>
          </cell>
          <cell r="O209">
            <v>500000</v>
          </cell>
          <cell r="P209">
            <v>0</v>
          </cell>
          <cell r="Q209">
            <v>0</v>
          </cell>
          <cell r="R209">
            <v>0</v>
          </cell>
        </row>
        <row r="210">
          <cell r="B210" t="str">
            <v>4825</v>
          </cell>
          <cell r="C210" t="str">
            <v>A.GIANG</v>
          </cell>
          <cell r="E210" t="str">
            <v>NGUYEN NHU</v>
          </cell>
          <cell r="F210" t="str">
            <v>THUY</v>
          </cell>
          <cell r="G210" t="str">
            <v>GIAO DICH VIEN</v>
          </cell>
          <cell r="I210">
            <v>39002</v>
          </cell>
          <cell r="J210">
            <v>26</v>
          </cell>
          <cell r="K210">
            <v>0</v>
          </cell>
          <cell r="L210">
            <v>0</v>
          </cell>
          <cell r="M210">
            <v>0</v>
          </cell>
          <cell r="N210">
            <v>0</v>
          </cell>
          <cell r="O210">
            <v>500000</v>
          </cell>
          <cell r="P210">
            <v>0</v>
          </cell>
          <cell r="Q210">
            <v>0</v>
          </cell>
          <cell r="R210">
            <v>0</v>
          </cell>
        </row>
        <row r="211">
          <cell r="B211" t="str">
            <v>4826</v>
          </cell>
          <cell r="C211" t="str">
            <v>A.GIANG</v>
          </cell>
          <cell r="E211" t="str">
            <v>NGUYEN THI</v>
          </cell>
          <cell r="F211" t="str">
            <v>BAY</v>
          </cell>
          <cell r="G211" t="str">
            <v>GIAO DICH VIEN QUY</v>
          </cell>
          <cell r="H211" t="str">
            <v>GDVQ</v>
          </cell>
          <cell r="I211">
            <v>39002</v>
          </cell>
          <cell r="J211">
            <v>26</v>
          </cell>
          <cell r="K211">
            <v>0</v>
          </cell>
          <cell r="L211">
            <v>0</v>
          </cell>
          <cell r="M211">
            <v>0</v>
          </cell>
          <cell r="N211">
            <v>0</v>
          </cell>
          <cell r="O211">
            <v>500000</v>
          </cell>
          <cell r="P211">
            <v>0</v>
          </cell>
          <cell r="Q211">
            <v>0</v>
          </cell>
          <cell r="R211">
            <v>0</v>
          </cell>
        </row>
        <row r="212">
          <cell r="B212" t="str">
            <v>4919</v>
          </cell>
          <cell r="C212" t="str">
            <v>A.GIANG</v>
          </cell>
          <cell r="E212" t="str">
            <v>DINH THI DUONG</v>
          </cell>
          <cell r="F212" t="str">
            <v>DAO</v>
          </cell>
          <cell r="G212" t="str">
            <v>GIAO DICH VIEN</v>
          </cell>
          <cell r="I212">
            <v>39022</v>
          </cell>
          <cell r="J212">
            <v>26</v>
          </cell>
          <cell r="K212">
            <v>0</v>
          </cell>
          <cell r="L212">
            <v>0</v>
          </cell>
          <cell r="M212">
            <v>0</v>
          </cell>
          <cell r="N212">
            <v>0</v>
          </cell>
          <cell r="O212">
            <v>500000</v>
          </cell>
          <cell r="P212">
            <v>0</v>
          </cell>
          <cell r="Q212">
            <v>0</v>
          </cell>
          <cell r="R212">
            <v>0</v>
          </cell>
        </row>
        <row r="213">
          <cell r="B213" t="str">
            <v>5235</v>
          </cell>
          <cell r="C213" t="str">
            <v>A.GIANG</v>
          </cell>
          <cell r="E213" t="str">
            <v>AU TRAN</v>
          </cell>
          <cell r="F213" t="str">
            <v>CHAU</v>
          </cell>
          <cell r="G213" t="str">
            <v>NV HANH CHANH</v>
          </cell>
          <cell r="I213">
            <v>39097</v>
          </cell>
          <cell r="J213">
            <v>26</v>
          </cell>
          <cell r="K213">
            <v>0</v>
          </cell>
          <cell r="L213">
            <v>0</v>
          </cell>
          <cell r="M213">
            <v>0</v>
          </cell>
          <cell r="N213">
            <v>0</v>
          </cell>
          <cell r="O213">
            <v>500000</v>
          </cell>
          <cell r="P213">
            <v>0</v>
          </cell>
          <cell r="Q213">
            <v>0</v>
          </cell>
          <cell r="R213">
            <v>0</v>
          </cell>
        </row>
        <row r="214">
          <cell r="B214" t="str">
            <v>5236</v>
          </cell>
          <cell r="C214" t="str">
            <v>A.GIANG</v>
          </cell>
          <cell r="E214" t="str">
            <v>BUI CONG</v>
          </cell>
          <cell r="F214" t="str">
            <v>DONG</v>
          </cell>
          <cell r="G214" t="str">
            <v>NV BAO VE</v>
          </cell>
          <cell r="H214" t="str">
            <v>BV</v>
          </cell>
          <cell r="I214">
            <v>39097</v>
          </cell>
          <cell r="J214">
            <v>26</v>
          </cell>
          <cell r="K214">
            <v>0</v>
          </cell>
          <cell r="L214">
            <v>0</v>
          </cell>
          <cell r="M214">
            <v>0</v>
          </cell>
          <cell r="N214">
            <v>3</v>
          </cell>
          <cell r="O214">
            <v>500000</v>
          </cell>
          <cell r="P214">
            <v>0</v>
          </cell>
          <cell r="Q214">
            <v>0</v>
          </cell>
          <cell r="R214">
            <v>0</v>
          </cell>
        </row>
        <row r="215">
          <cell r="B215" t="str">
            <v>5237</v>
          </cell>
          <cell r="C215" t="str">
            <v>A.GIANG</v>
          </cell>
          <cell r="E215" t="str">
            <v>NGUYEN MINH</v>
          </cell>
          <cell r="F215" t="str">
            <v>NHUT</v>
          </cell>
          <cell r="G215" t="str">
            <v>NV TIN DUNG CA NHAN</v>
          </cell>
          <cell r="I215">
            <v>39097</v>
          </cell>
          <cell r="J215">
            <v>26</v>
          </cell>
          <cell r="K215">
            <v>0</v>
          </cell>
          <cell r="L215">
            <v>0</v>
          </cell>
          <cell r="M215">
            <v>0</v>
          </cell>
          <cell r="N215">
            <v>6</v>
          </cell>
          <cell r="O215">
            <v>500000</v>
          </cell>
          <cell r="P215">
            <v>0</v>
          </cell>
          <cell r="Q215">
            <v>400000</v>
          </cell>
          <cell r="R215">
            <v>0</v>
          </cell>
        </row>
        <row r="216">
          <cell r="B216" t="str">
            <v>5238</v>
          </cell>
          <cell r="C216" t="str">
            <v>A.GIANG</v>
          </cell>
          <cell r="E216" t="str">
            <v>LAM THI NGOC</v>
          </cell>
          <cell r="F216" t="str">
            <v>YEN</v>
          </cell>
          <cell r="G216" t="str">
            <v>NV KIEM SOAT TIN DUNG</v>
          </cell>
          <cell r="I216">
            <v>39097</v>
          </cell>
          <cell r="J216">
            <v>26</v>
          </cell>
          <cell r="K216">
            <v>0</v>
          </cell>
          <cell r="L216">
            <v>0</v>
          </cell>
          <cell r="M216">
            <v>0</v>
          </cell>
          <cell r="N216">
            <v>0</v>
          </cell>
          <cell r="O216">
            <v>500000</v>
          </cell>
          <cell r="P216">
            <v>0</v>
          </cell>
          <cell r="Q216">
            <v>0</v>
          </cell>
          <cell r="R216">
            <v>0</v>
          </cell>
        </row>
        <row r="217">
          <cell r="B217" t="str">
            <v>5244</v>
          </cell>
          <cell r="C217" t="str">
            <v>A.GIANG</v>
          </cell>
          <cell r="E217" t="str">
            <v>TRINH NGOC THIEN</v>
          </cell>
          <cell r="F217" t="str">
            <v>HA</v>
          </cell>
          <cell r="G217" t="str">
            <v>GIAO DICH VIEN</v>
          </cell>
          <cell r="I217">
            <v>39097</v>
          </cell>
          <cell r="J217">
            <v>26</v>
          </cell>
          <cell r="K217">
            <v>0</v>
          </cell>
          <cell r="L217">
            <v>0</v>
          </cell>
          <cell r="M217">
            <v>0</v>
          </cell>
          <cell r="N217">
            <v>0</v>
          </cell>
          <cell r="O217">
            <v>500000</v>
          </cell>
          <cell r="P217">
            <v>0</v>
          </cell>
          <cell r="Q217">
            <v>255000</v>
          </cell>
          <cell r="R217">
            <v>0</v>
          </cell>
        </row>
        <row r="218">
          <cell r="B218" t="str">
            <v>5419</v>
          </cell>
          <cell r="C218" t="str">
            <v>A.GIANG</v>
          </cell>
          <cell r="E218" t="str">
            <v>LAM THI THUY</v>
          </cell>
          <cell r="F218" t="str">
            <v>NGA</v>
          </cell>
          <cell r="G218" t="str">
            <v>PHU QUY</v>
          </cell>
          <cell r="H218" t="str">
            <v>PQ</v>
          </cell>
          <cell r="I218">
            <v>39142</v>
          </cell>
          <cell r="J218">
            <v>26</v>
          </cell>
          <cell r="K218">
            <v>15</v>
          </cell>
          <cell r="L218">
            <v>0</v>
          </cell>
          <cell r="M218">
            <v>0</v>
          </cell>
          <cell r="N218">
            <v>0</v>
          </cell>
          <cell r="O218">
            <v>500000</v>
          </cell>
          <cell r="P218">
            <v>0</v>
          </cell>
          <cell r="Q218">
            <v>0</v>
          </cell>
          <cell r="R218">
            <v>0</v>
          </cell>
        </row>
        <row r="219">
          <cell r="B219" t="str">
            <v>5420</v>
          </cell>
          <cell r="C219" t="str">
            <v>A.GIANG</v>
          </cell>
          <cell r="E219" t="str">
            <v>HOANG THI HUONG</v>
          </cell>
          <cell r="F219" t="str">
            <v>LAN</v>
          </cell>
          <cell r="G219" t="str">
            <v>NV THANH TOAN QUOC TE</v>
          </cell>
          <cell r="I219">
            <v>39142</v>
          </cell>
          <cell r="J219">
            <v>26</v>
          </cell>
          <cell r="K219">
            <v>0</v>
          </cell>
          <cell r="L219">
            <v>0</v>
          </cell>
          <cell r="M219">
            <v>0</v>
          </cell>
          <cell r="N219">
            <v>0</v>
          </cell>
          <cell r="O219">
            <v>500000</v>
          </cell>
          <cell r="P219">
            <v>0</v>
          </cell>
          <cell r="Q219">
            <v>0</v>
          </cell>
          <cell r="R219">
            <v>0</v>
          </cell>
        </row>
        <row r="220">
          <cell r="B220" t="str">
            <v>5983</v>
          </cell>
          <cell r="C220" t="str">
            <v>A.GIANG</v>
          </cell>
          <cell r="E220" t="str">
            <v>TRUONG THI BAO</v>
          </cell>
          <cell r="F220" t="str">
            <v>NGOC</v>
          </cell>
          <cell r="G220" t="str">
            <v>GIAO DICH VIEN</v>
          </cell>
          <cell r="I220">
            <v>39219</v>
          </cell>
          <cell r="J220">
            <v>26</v>
          </cell>
          <cell r="K220">
            <v>0</v>
          </cell>
          <cell r="L220">
            <v>0</v>
          </cell>
          <cell r="M220">
            <v>0</v>
          </cell>
          <cell r="N220">
            <v>0</v>
          </cell>
          <cell r="O220">
            <v>500000</v>
          </cell>
          <cell r="P220">
            <v>0</v>
          </cell>
          <cell r="Q220">
            <v>0</v>
          </cell>
          <cell r="R220">
            <v>0</v>
          </cell>
        </row>
        <row r="221">
          <cell r="B221" t="str">
            <v>5984</v>
          </cell>
          <cell r="C221" t="str">
            <v>A.GIANG</v>
          </cell>
          <cell r="E221" t="str">
            <v>LIEU SANG</v>
          </cell>
          <cell r="F221" t="str">
            <v>NGHIEP</v>
          </cell>
          <cell r="G221" t="str">
            <v>NV TIN DUNG CA NHAN</v>
          </cell>
          <cell r="I221">
            <v>39219</v>
          </cell>
          <cell r="J221">
            <v>26</v>
          </cell>
          <cell r="K221">
            <v>0</v>
          </cell>
          <cell r="L221">
            <v>0</v>
          </cell>
          <cell r="M221">
            <v>0</v>
          </cell>
          <cell r="N221">
            <v>9</v>
          </cell>
          <cell r="O221">
            <v>500000</v>
          </cell>
          <cell r="P221">
            <v>0</v>
          </cell>
          <cell r="Q221">
            <v>400000</v>
          </cell>
          <cell r="R221">
            <v>0</v>
          </cell>
        </row>
        <row r="222">
          <cell r="B222" t="str">
            <v>5985</v>
          </cell>
          <cell r="C222" t="str">
            <v>A.GIANG</v>
          </cell>
          <cell r="E222" t="str">
            <v>QUACH YEN</v>
          </cell>
          <cell r="F222" t="str">
            <v>PHUONG</v>
          </cell>
          <cell r="G222" t="str">
            <v>GIAO DICH VIEN</v>
          </cell>
          <cell r="I222">
            <v>39219</v>
          </cell>
          <cell r="J222">
            <v>26</v>
          </cell>
          <cell r="K222">
            <v>0</v>
          </cell>
          <cell r="L222">
            <v>0</v>
          </cell>
          <cell r="M222">
            <v>0</v>
          </cell>
          <cell r="N222">
            <v>0</v>
          </cell>
          <cell r="O222">
            <v>500000</v>
          </cell>
          <cell r="P222">
            <v>0</v>
          </cell>
          <cell r="Q222">
            <v>400000</v>
          </cell>
          <cell r="R222">
            <v>0</v>
          </cell>
        </row>
        <row r="223">
          <cell r="B223" t="str">
            <v>5986</v>
          </cell>
          <cell r="C223" t="str">
            <v>A.GIANG</v>
          </cell>
          <cell r="E223" t="str">
            <v>NGUYEN THI HUYEN</v>
          </cell>
          <cell r="F223" t="str">
            <v>CHAN</v>
          </cell>
          <cell r="G223" t="str">
            <v>GIAO DICH VIEN</v>
          </cell>
          <cell r="I223">
            <v>39219</v>
          </cell>
          <cell r="J223">
            <v>26</v>
          </cell>
          <cell r="K223">
            <v>0</v>
          </cell>
          <cell r="L223">
            <v>0</v>
          </cell>
          <cell r="M223">
            <v>0</v>
          </cell>
          <cell r="N223">
            <v>0</v>
          </cell>
          <cell r="O223">
            <v>500000</v>
          </cell>
          <cell r="P223">
            <v>0</v>
          </cell>
          <cell r="Q223">
            <v>0</v>
          </cell>
          <cell r="R223">
            <v>0</v>
          </cell>
        </row>
        <row r="224">
          <cell r="B224" t="str">
            <v>5987</v>
          </cell>
          <cell r="C224" t="str">
            <v>A.GIANG</v>
          </cell>
          <cell r="E224" t="str">
            <v>HUYNH THI TUYET</v>
          </cell>
          <cell r="F224" t="str">
            <v>PHUONG</v>
          </cell>
          <cell r="G224" t="str">
            <v>GIAO DICH VIEN QUY</v>
          </cell>
          <cell r="H224" t="str">
            <v>GDVQ</v>
          </cell>
          <cell r="I224">
            <v>39219</v>
          </cell>
          <cell r="J224">
            <v>26</v>
          </cell>
          <cell r="K224">
            <v>0</v>
          </cell>
          <cell r="L224">
            <v>0</v>
          </cell>
          <cell r="M224">
            <v>0</v>
          </cell>
          <cell r="N224">
            <v>0</v>
          </cell>
          <cell r="O224">
            <v>500000</v>
          </cell>
          <cell r="P224">
            <v>0</v>
          </cell>
          <cell r="Q224">
            <v>0</v>
          </cell>
          <cell r="R224">
            <v>0</v>
          </cell>
        </row>
        <row r="225">
          <cell r="B225" t="str">
            <v>5998</v>
          </cell>
          <cell r="C225" t="str">
            <v>A.GIANG</v>
          </cell>
          <cell r="E225" t="str">
            <v>NGUYEN THI HONG</v>
          </cell>
          <cell r="F225" t="str">
            <v>THU</v>
          </cell>
          <cell r="G225" t="str">
            <v>THU QUY CAP 2</v>
          </cell>
          <cell r="H225" t="str">
            <v>TQ</v>
          </cell>
          <cell r="I225">
            <v>39219</v>
          </cell>
          <cell r="J225">
            <v>26</v>
          </cell>
          <cell r="K225">
            <v>0</v>
          </cell>
          <cell r="L225">
            <v>0</v>
          </cell>
          <cell r="M225">
            <v>0</v>
          </cell>
          <cell r="N225">
            <v>0</v>
          </cell>
          <cell r="O225">
            <v>500000</v>
          </cell>
          <cell r="P225">
            <v>0</v>
          </cell>
          <cell r="Q225">
            <v>0</v>
          </cell>
          <cell r="R225">
            <v>0</v>
          </cell>
        </row>
        <row r="226">
          <cell r="B226" t="str">
            <v>6049</v>
          </cell>
          <cell r="C226" t="str">
            <v>A.GIANG</v>
          </cell>
          <cell r="E226" t="str">
            <v>HUA TRUONG</v>
          </cell>
          <cell r="F226" t="str">
            <v>HAI</v>
          </cell>
          <cell r="G226" t="str">
            <v>NV KE TOAN TONG HOP</v>
          </cell>
          <cell r="I226">
            <v>39234</v>
          </cell>
          <cell r="J226">
            <v>26</v>
          </cell>
          <cell r="K226">
            <v>0</v>
          </cell>
          <cell r="L226">
            <v>0</v>
          </cell>
          <cell r="M226">
            <v>0</v>
          </cell>
          <cell r="N226">
            <v>7</v>
          </cell>
          <cell r="O226">
            <v>500000</v>
          </cell>
          <cell r="P226">
            <v>0</v>
          </cell>
          <cell r="Q226">
            <v>0</v>
          </cell>
          <cell r="R226">
            <v>0</v>
          </cell>
        </row>
        <row r="227">
          <cell r="B227" t="str">
            <v>6109</v>
          </cell>
          <cell r="C227" t="str">
            <v>A.GIANG</v>
          </cell>
          <cell r="E227" t="str">
            <v>NGUYEN THANH</v>
          </cell>
          <cell r="F227" t="str">
            <v>NHAN</v>
          </cell>
          <cell r="G227" t="str">
            <v>TBP. QUAN LY TIN DUNG</v>
          </cell>
          <cell r="H227" t="str">
            <v>TBP</v>
          </cell>
          <cell r="I227">
            <v>39248</v>
          </cell>
          <cell r="J227">
            <v>26</v>
          </cell>
          <cell r="K227">
            <v>0</v>
          </cell>
          <cell r="L227">
            <v>0</v>
          </cell>
          <cell r="M227">
            <v>0</v>
          </cell>
          <cell r="N227">
            <v>1</v>
          </cell>
          <cell r="O227">
            <v>500000</v>
          </cell>
          <cell r="P227">
            <v>0</v>
          </cell>
          <cell r="Q227">
            <v>0</v>
          </cell>
          <cell r="R227">
            <v>0</v>
          </cell>
        </row>
        <row r="228">
          <cell r="B228" t="str">
            <v>6267</v>
          </cell>
          <cell r="C228" t="str">
            <v>A.GIANG</v>
          </cell>
          <cell r="E228" t="str">
            <v>NGUYEN CHI</v>
          </cell>
          <cell r="F228" t="str">
            <v>THANG</v>
          </cell>
          <cell r="G228" t="str">
            <v>CB QUAN HE KHACH HANG DOANH NGHIEP</v>
          </cell>
          <cell r="I228">
            <v>39264</v>
          </cell>
          <cell r="J228">
            <v>26</v>
          </cell>
          <cell r="K228">
            <v>0</v>
          </cell>
          <cell r="L228">
            <v>0</v>
          </cell>
          <cell r="M228">
            <v>0</v>
          </cell>
          <cell r="N228">
            <v>4</v>
          </cell>
          <cell r="O228">
            <v>500000</v>
          </cell>
          <cell r="P228">
            <v>0</v>
          </cell>
          <cell r="Q228">
            <v>400000</v>
          </cell>
          <cell r="R228">
            <v>0</v>
          </cell>
        </row>
        <row r="229">
          <cell r="B229" t="str">
            <v>6322</v>
          </cell>
          <cell r="C229" t="str">
            <v>A.GIANG</v>
          </cell>
          <cell r="E229" t="str">
            <v>DO THI THI</v>
          </cell>
          <cell r="F229" t="str">
            <v>HONG</v>
          </cell>
          <cell r="G229" t="str">
            <v>NV KE TOAN TONG HOP</v>
          </cell>
          <cell r="I229">
            <v>39279</v>
          </cell>
          <cell r="J229">
            <v>26</v>
          </cell>
          <cell r="K229">
            <v>0</v>
          </cell>
          <cell r="L229">
            <v>0</v>
          </cell>
          <cell r="M229">
            <v>0</v>
          </cell>
          <cell r="N229">
            <v>0</v>
          </cell>
          <cell r="O229">
            <v>500000</v>
          </cell>
          <cell r="P229">
            <v>0</v>
          </cell>
          <cell r="Q229">
            <v>0</v>
          </cell>
          <cell r="R229">
            <v>0</v>
          </cell>
        </row>
        <row r="230">
          <cell r="B230" t="str">
            <v>6323</v>
          </cell>
          <cell r="C230" t="str">
            <v>A.GIANG</v>
          </cell>
          <cell r="E230" t="str">
            <v>NGUYEN THI TUYET</v>
          </cell>
          <cell r="F230" t="str">
            <v>MOT</v>
          </cell>
          <cell r="G230" t="str">
            <v>NV KIEM SOAT TIN DUNG</v>
          </cell>
          <cell r="I230">
            <v>39279</v>
          </cell>
          <cell r="J230">
            <v>26</v>
          </cell>
          <cell r="K230">
            <v>0</v>
          </cell>
          <cell r="L230">
            <v>0</v>
          </cell>
          <cell r="M230">
            <v>0</v>
          </cell>
          <cell r="N230">
            <v>0</v>
          </cell>
          <cell r="O230">
            <v>500000</v>
          </cell>
          <cell r="P230">
            <v>0</v>
          </cell>
          <cell r="Q230">
            <v>0</v>
          </cell>
          <cell r="R230">
            <v>0</v>
          </cell>
        </row>
        <row r="231">
          <cell r="B231" t="str">
            <v>6324</v>
          </cell>
          <cell r="C231" t="str">
            <v>A.GIANG</v>
          </cell>
          <cell r="E231" t="str">
            <v>TRAN HUY</v>
          </cell>
          <cell r="F231" t="str">
            <v>TOAN</v>
          </cell>
          <cell r="G231" t="str">
            <v>NV TIN DUNG CA NHAN</v>
          </cell>
          <cell r="I231">
            <v>39279</v>
          </cell>
          <cell r="J231">
            <v>26</v>
          </cell>
          <cell r="K231">
            <v>0</v>
          </cell>
          <cell r="L231">
            <v>0</v>
          </cell>
          <cell r="M231">
            <v>0</v>
          </cell>
          <cell r="N231">
            <v>8</v>
          </cell>
          <cell r="O231">
            <v>500000</v>
          </cell>
          <cell r="P231">
            <v>0</v>
          </cell>
          <cell r="Q231">
            <v>400000</v>
          </cell>
          <cell r="R231">
            <v>0</v>
          </cell>
        </row>
        <row r="232">
          <cell r="B232" t="str">
            <v>6333</v>
          </cell>
          <cell r="C232" t="str">
            <v>A.GIANG</v>
          </cell>
          <cell r="E232" t="str">
            <v>TRAN VAN</v>
          </cell>
          <cell r="F232" t="str">
            <v>SANG</v>
          </cell>
          <cell r="G232" t="str">
            <v>NV BAO VE</v>
          </cell>
          <cell r="H232" t="str">
            <v>BV</v>
          </cell>
          <cell r="I232">
            <v>39295</v>
          </cell>
          <cell r="J232">
            <v>26</v>
          </cell>
          <cell r="K232">
            <v>0</v>
          </cell>
          <cell r="L232">
            <v>0</v>
          </cell>
          <cell r="M232">
            <v>0</v>
          </cell>
          <cell r="N232">
            <v>6</v>
          </cell>
          <cell r="O232">
            <v>500000</v>
          </cell>
          <cell r="P232">
            <v>0</v>
          </cell>
          <cell r="Q232">
            <v>200000</v>
          </cell>
          <cell r="R232">
            <v>0</v>
          </cell>
        </row>
        <row r="233">
          <cell r="B233" t="str">
            <v>6562</v>
          </cell>
          <cell r="C233" t="str">
            <v>A.GIANG</v>
          </cell>
          <cell r="E233" t="str">
            <v>LAM THI NGOC</v>
          </cell>
          <cell r="F233" t="str">
            <v>KIM</v>
          </cell>
          <cell r="G233" t="str">
            <v>GIAO DICH VIEN</v>
          </cell>
          <cell r="I233">
            <v>39326</v>
          </cell>
          <cell r="J233">
            <v>26</v>
          </cell>
          <cell r="K233">
            <v>0</v>
          </cell>
          <cell r="L233">
            <v>0</v>
          </cell>
          <cell r="M233">
            <v>0</v>
          </cell>
          <cell r="N233">
            <v>0</v>
          </cell>
          <cell r="O233">
            <v>500000</v>
          </cell>
          <cell r="P233">
            <v>0</v>
          </cell>
          <cell r="Q233">
            <v>0</v>
          </cell>
          <cell r="R233">
            <v>0</v>
          </cell>
        </row>
        <row r="234">
          <cell r="B234" t="str">
            <v>6563</v>
          </cell>
          <cell r="C234" t="str">
            <v>A.GIANG</v>
          </cell>
          <cell r="E234" t="str">
            <v>NGUYEN THI MINH</v>
          </cell>
          <cell r="F234" t="str">
            <v>THUY</v>
          </cell>
          <cell r="G234" t="str">
            <v>GIAO DICH VIEN</v>
          </cell>
          <cell r="I234">
            <v>39326</v>
          </cell>
          <cell r="J234">
            <v>26</v>
          </cell>
          <cell r="K234">
            <v>0</v>
          </cell>
          <cell r="L234">
            <v>0</v>
          </cell>
          <cell r="M234">
            <v>0</v>
          </cell>
          <cell r="N234">
            <v>0</v>
          </cell>
          <cell r="O234">
            <v>500000</v>
          </cell>
          <cell r="P234">
            <v>0</v>
          </cell>
          <cell r="Q234">
            <v>0</v>
          </cell>
          <cell r="R234">
            <v>0</v>
          </cell>
        </row>
        <row r="235">
          <cell r="B235" t="str">
            <v>6564</v>
          </cell>
          <cell r="C235" t="str">
            <v>A.GIANG</v>
          </cell>
          <cell r="E235" t="str">
            <v>NGUYEN TRONG</v>
          </cell>
          <cell r="F235" t="str">
            <v>NGHIA</v>
          </cell>
          <cell r="G235" t="str">
            <v>NV TIN DUNG CA NHAN</v>
          </cell>
          <cell r="I235">
            <v>39326</v>
          </cell>
          <cell r="J235">
            <v>26</v>
          </cell>
          <cell r="K235">
            <v>0</v>
          </cell>
          <cell r="L235">
            <v>0</v>
          </cell>
          <cell r="M235">
            <v>0</v>
          </cell>
          <cell r="N235">
            <v>4</v>
          </cell>
          <cell r="O235">
            <v>500000</v>
          </cell>
          <cell r="P235">
            <v>0</v>
          </cell>
          <cell r="Q235">
            <v>400000</v>
          </cell>
          <cell r="R235">
            <v>0</v>
          </cell>
        </row>
        <row r="236">
          <cell r="B236" t="str">
            <v>6565</v>
          </cell>
          <cell r="C236" t="str">
            <v>A.GIANG</v>
          </cell>
          <cell r="E236" t="str">
            <v>NGUYEN THANH</v>
          </cell>
          <cell r="F236" t="str">
            <v>TAM</v>
          </cell>
          <cell r="G236" t="str">
            <v>NV BAO VE</v>
          </cell>
          <cell r="H236" t="str">
            <v>BV</v>
          </cell>
          <cell r="I236">
            <v>39326</v>
          </cell>
          <cell r="J236">
            <v>26</v>
          </cell>
          <cell r="K236">
            <v>0</v>
          </cell>
          <cell r="L236">
            <v>0</v>
          </cell>
          <cell r="M236">
            <v>0</v>
          </cell>
          <cell r="N236">
            <v>6</v>
          </cell>
          <cell r="O236">
            <v>500000</v>
          </cell>
          <cell r="P236">
            <v>0</v>
          </cell>
          <cell r="Q236">
            <v>0</v>
          </cell>
          <cell r="R236">
            <v>0</v>
          </cell>
        </row>
        <row r="237">
          <cell r="B237" t="str">
            <v>6566</v>
          </cell>
          <cell r="C237" t="str">
            <v>A.GIANG</v>
          </cell>
          <cell r="E237" t="str">
            <v>TRAN HUYNH QUOC</v>
          </cell>
          <cell r="F237" t="str">
            <v>HIEN</v>
          </cell>
          <cell r="G237" t="str">
            <v>NV BAO VE</v>
          </cell>
          <cell r="H237" t="str">
            <v>BV</v>
          </cell>
          <cell r="I237">
            <v>39326</v>
          </cell>
          <cell r="J237">
            <v>26</v>
          </cell>
          <cell r="K237">
            <v>0</v>
          </cell>
          <cell r="L237">
            <v>0</v>
          </cell>
          <cell r="M237">
            <v>0</v>
          </cell>
          <cell r="N237">
            <v>6</v>
          </cell>
          <cell r="O237">
            <v>500000</v>
          </cell>
          <cell r="P237">
            <v>0</v>
          </cell>
          <cell r="Q237">
            <v>0</v>
          </cell>
          <cell r="R237">
            <v>0</v>
          </cell>
        </row>
        <row r="238">
          <cell r="B238" t="str">
            <v>6615</v>
          </cell>
          <cell r="C238" t="str">
            <v>A.GIANG</v>
          </cell>
          <cell r="E238" t="str">
            <v>PHAN THI UT</v>
          </cell>
          <cell r="F238" t="str">
            <v>KIM</v>
          </cell>
          <cell r="G238" t="str">
            <v>NV TIN DUNG GOP CHO</v>
          </cell>
          <cell r="H238" t="str">
            <v>TDGC</v>
          </cell>
          <cell r="I238">
            <v>39326</v>
          </cell>
          <cell r="J238">
            <v>26</v>
          </cell>
          <cell r="K238">
            <v>0</v>
          </cell>
          <cell r="L238">
            <v>0</v>
          </cell>
          <cell r="M238">
            <v>0</v>
          </cell>
          <cell r="N238">
            <v>0</v>
          </cell>
          <cell r="O238">
            <v>500000</v>
          </cell>
          <cell r="P238">
            <v>0</v>
          </cell>
          <cell r="Q238">
            <v>200000</v>
          </cell>
          <cell r="R238">
            <v>0</v>
          </cell>
        </row>
        <row r="239">
          <cell r="B239" t="str">
            <v>6987</v>
          </cell>
          <cell r="C239" t="str">
            <v>A.GIANG</v>
          </cell>
          <cell r="E239" t="str">
            <v>NGUYEN THI THANH</v>
          </cell>
          <cell r="F239" t="str">
            <v>HA</v>
          </cell>
          <cell r="G239" t="str">
            <v>GIAO DICH VIEN</v>
          </cell>
          <cell r="I239">
            <v>39392</v>
          </cell>
          <cell r="J239">
            <v>26</v>
          </cell>
          <cell r="K239">
            <v>0</v>
          </cell>
          <cell r="L239">
            <v>0</v>
          </cell>
          <cell r="M239">
            <v>0</v>
          </cell>
          <cell r="N239">
            <v>0</v>
          </cell>
          <cell r="O239">
            <v>500000</v>
          </cell>
          <cell r="P239">
            <v>0</v>
          </cell>
          <cell r="Q239">
            <v>0</v>
          </cell>
          <cell r="R239">
            <v>0</v>
          </cell>
        </row>
        <row r="240">
          <cell r="B240" t="str">
            <v>6988</v>
          </cell>
          <cell r="C240" t="str">
            <v>A.GIANG</v>
          </cell>
          <cell r="E240" t="str">
            <v>QUACH PHUONG</v>
          </cell>
          <cell r="F240" t="str">
            <v>THAO</v>
          </cell>
          <cell r="G240" t="str">
            <v>GIAO DICH VIEN</v>
          </cell>
          <cell r="I240">
            <v>39392</v>
          </cell>
          <cell r="J240">
            <v>26</v>
          </cell>
          <cell r="K240">
            <v>0</v>
          </cell>
          <cell r="L240">
            <v>0</v>
          </cell>
          <cell r="M240">
            <v>0</v>
          </cell>
          <cell r="N240">
            <v>0</v>
          </cell>
          <cell r="O240">
            <v>500000</v>
          </cell>
          <cell r="P240">
            <v>0</v>
          </cell>
          <cell r="Q240">
            <v>0</v>
          </cell>
          <cell r="R240">
            <v>0</v>
          </cell>
        </row>
        <row r="241">
          <cell r="B241" t="str">
            <v>6989</v>
          </cell>
          <cell r="C241" t="str">
            <v>A.GIANG</v>
          </cell>
          <cell r="E241" t="str">
            <v>NGUYEN HOANG</v>
          </cell>
          <cell r="F241" t="str">
            <v>DUNG</v>
          </cell>
          <cell r="G241" t="str">
            <v>NV KY THUAT</v>
          </cell>
          <cell r="I241">
            <v>39392</v>
          </cell>
          <cell r="J241">
            <v>26</v>
          </cell>
          <cell r="K241">
            <v>0</v>
          </cell>
          <cell r="L241">
            <v>0</v>
          </cell>
          <cell r="M241">
            <v>0</v>
          </cell>
          <cell r="N241">
            <v>1</v>
          </cell>
          <cell r="O241">
            <v>500000</v>
          </cell>
          <cell r="P241">
            <v>0</v>
          </cell>
          <cell r="Q241">
            <v>0</v>
          </cell>
          <cell r="R241">
            <v>0</v>
          </cell>
        </row>
        <row r="242">
          <cell r="B242" t="str">
            <v>6991</v>
          </cell>
          <cell r="C242" t="str">
            <v>A.GIANG</v>
          </cell>
          <cell r="E242" t="str">
            <v>DU THI THUY</v>
          </cell>
          <cell r="F242" t="str">
            <v>LINH</v>
          </cell>
          <cell r="G242" t="str">
            <v>GIAO DICH VIEN QUY</v>
          </cell>
          <cell r="H242" t="str">
            <v>GDVQ</v>
          </cell>
          <cell r="I242">
            <v>39392</v>
          </cell>
          <cell r="J242">
            <v>26</v>
          </cell>
          <cell r="K242">
            <v>10</v>
          </cell>
          <cell r="L242">
            <v>0</v>
          </cell>
          <cell r="M242">
            <v>0</v>
          </cell>
          <cell r="N242">
            <v>0</v>
          </cell>
          <cell r="O242">
            <v>500000</v>
          </cell>
          <cell r="P242">
            <v>0</v>
          </cell>
          <cell r="Q242">
            <v>0</v>
          </cell>
          <cell r="R242">
            <v>0</v>
          </cell>
        </row>
        <row r="243">
          <cell r="B243" t="str">
            <v>6992</v>
          </cell>
          <cell r="C243" t="str">
            <v>A.GIANG</v>
          </cell>
          <cell r="E243" t="str">
            <v>NGUYEN VAN</v>
          </cell>
          <cell r="F243" t="str">
            <v>LAM</v>
          </cell>
          <cell r="G243" t="str">
            <v>NV TIN DUNG CA NHAN</v>
          </cell>
          <cell r="I243">
            <v>39392</v>
          </cell>
          <cell r="J243">
            <v>26</v>
          </cell>
          <cell r="K243">
            <v>0</v>
          </cell>
          <cell r="L243">
            <v>0</v>
          </cell>
          <cell r="M243">
            <v>0</v>
          </cell>
          <cell r="N243">
            <v>10</v>
          </cell>
          <cell r="O243">
            <v>500000</v>
          </cell>
          <cell r="P243">
            <v>0</v>
          </cell>
          <cell r="Q243">
            <v>400000</v>
          </cell>
          <cell r="R243">
            <v>0</v>
          </cell>
        </row>
        <row r="244">
          <cell r="B244" t="str">
            <v>6993</v>
          </cell>
          <cell r="C244" t="str">
            <v>A.GIANG</v>
          </cell>
          <cell r="E244" t="str">
            <v>NGUYEN</v>
          </cell>
          <cell r="F244" t="str">
            <v>THI</v>
          </cell>
          <cell r="G244" t="str">
            <v>NV KIEM TRA &amp; LUU TRU CHUNG TU</v>
          </cell>
          <cell r="I244">
            <v>39392</v>
          </cell>
          <cell r="J244">
            <v>26</v>
          </cell>
          <cell r="K244">
            <v>0</v>
          </cell>
          <cell r="L244">
            <v>0</v>
          </cell>
          <cell r="M244">
            <v>0</v>
          </cell>
          <cell r="N244">
            <v>0</v>
          </cell>
          <cell r="O244">
            <v>500000</v>
          </cell>
          <cell r="P244">
            <v>0</v>
          </cell>
          <cell r="Q244">
            <v>0</v>
          </cell>
          <cell r="R244">
            <v>0</v>
          </cell>
        </row>
        <row r="245">
          <cell r="B245" t="str">
            <v>6994</v>
          </cell>
          <cell r="C245" t="str">
            <v>A.GIANG</v>
          </cell>
          <cell r="E245" t="str">
            <v>TRUONG NGUYEN BAO</v>
          </cell>
          <cell r="F245" t="str">
            <v>TRAM</v>
          </cell>
          <cell r="G245" t="str">
            <v>NV KE TOAN</v>
          </cell>
          <cell r="I245">
            <v>39392</v>
          </cell>
          <cell r="J245">
            <v>26</v>
          </cell>
          <cell r="K245">
            <v>0</v>
          </cell>
          <cell r="L245">
            <v>0</v>
          </cell>
          <cell r="M245">
            <v>0</v>
          </cell>
          <cell r="N245">
            <v>0</v>
          </cell>
          <cell r="O245">
            <v>500000</v>
          </cell>
          <cell r="P245">
            <v>0</v>
          </cell>
          <cell r="Q245">
            <v>0</v>
          </cell>
          <cell r="R245">
            <v>0</v>
          </cell>
        </row>
        <row r="246">
          <cell r="B246" t="str">
            <v>6995</v>
          </cell>
          <cell r="C246" t="str">
            <v>A.GIANG</v>
          </cell>
          <cell r="E246" t="str">
            <v xml:space="preserve">PHUNG CONG </v>
          </cell>
          <cell r="F246" t="str">
            <v>TOAN</v>
          </cell>
          <cell r="G246" t="str">
            <v>NV BAO VE</v>
          </cell>
          <cell r="H246" t="str">
            <v>BV</v>
          </cell>
          <cell r="I246">
            <v>39392</v>
          </cell>
          <cell r="J246">
            <v>26</v>
          </cell>
          <cell r="K246">
            <v>0</v>
          </cell>
          <cell r="L246">
            <v>0</v>
          </cell>
          <cell r="M246">
            <v>0</v>
          </cell>
          <cell r="N246">
            <v>3</v>
          </cell>
          <cell r="O246">
            <v>500000</v>
          </cell>
          <cell r="P246">
            <v>0</v>
          </cell>
          <cell r="Q246">
            <v>200000</v>
          </cell>
          <cell r="R246">
            <v>0</v>
          </cell>
        </row>
        <row r="247">
          <cell r="B247" t="str">
            <v>6996</v>
          </cell>
          <cell r="C247" t="str">
            <v>A.GIANG</v>
          </cell>
          <cell r="E247" t="str">
            <v>DAO DUC</v>
          </cell>
          <cell r="F247" t="str">
            <v>NHON</v>
          </cell>
          <cell r="G247" t="str">
            <v>NV TIN DUNG CA NHAN</v>
          </cell>
          <cell r="I247">
            <v>39392</v>
          </cell>
          <cell r="J247">
            <v>26</v>
          </cell>
          <cell r="K247">
            <v>0</v>
          </cell>
          <cell r="L247">
            <v>0</v>
          </cell>
          <cell r="M247">
            <v>0</v>
          </cell>
          <cell r="N247">
            <v>11</v>
          </cell>
          <cell r="O247">
            <v>500000</v>
          </cell>
          <cell r="P247">
            <v>0</v>
          </cell>
          <cell r="Q247">
            <v>480000</v>
          </cell>
          <cell r="R247">
            <v>0</v>
          </cell>
        </row>
        <row r="248">
          <cell r="B248" t="str">
            <v>6997</v>
          </cell>
          <cell r="C248" t="str">
            <v>A.GIANG</v>
          </cell>
          <cell r="E248" t="str">
            <v>DO THUY QUE</v>
          </cell>
          <cell r="F248" t="str">
            <v>MY</v>
          </cell>
          <cell r="G248" t="str">
            <v>GIAO DICH VIEN</v>
          </cell>
          <cell r="I248">
            <v>39392</v>
          </cell>
          <cell r="J248">
            <v>26</v>
          </cell>
          <cell r="K248">
            <v>10</v>
          </cell>
          <cell r="L248">
            <v>0</v>
          </cell>
          <cell r="M248">
            <v>0</v>
          </cell>
          <cell r="N248">
            <v>0</v>
          </cell>
          <cell r="O248">
            <v>500000</v>
          </cell>
          <cell r="P248">
            <v>0</v>
          </cell>
          <cell r="Q248">
            <v>0</v>
          </cell>
          <cell r="R248">
            <v>0</v>
          </cell>
        </row>
        <row r="249">
          <cell r="B249" t="str">
            <v>6998</v>
          </cell>
          <cell r="C249" t="str">
            <v>A.GIANG</v>
          </cell>
          <cell r="E249" t="str">
            <v>LAM THUY</v>
          </cell>
          <cell r="F249" t="str">
            <v>DUYEN</v>
          </cell>
          <cell r="G249" t="str">
            <v>NV KE TOAN</v>
          </cell>
          <cell r="I249">
            <v>39392</v>
          </cell>
          <cell r="J249">
            <v>26</v>
          </cell>
          <cell r="K249">
            <v>0</v>
          </cell>
          <cell r="L249">
            <v>0</v>
          </cell>
          <cell r="M249">
            <v>0</v>
          </cell>
          <cell r="N249">
            <v>0</v>
          </cell>
          <cell r="O249">
            <v>500000</v>
          </cell>
          <cell r="P249">
            <v>0</v>
          </cell>
          <cell r="Q249">
            <v>0</v>
          </cell>
          <cell r="R249">
            <v>0</v>
          </cell>
        </row>
        <row r="250">
          <cell r="B250" t="str">
            <v>7042</v>
          </cell>
          <cell r="C250" t="str">
            <v>A.GIANG</v>
          </cell>
          <cell r="E250" t="str">
            <v>NGUYEN TAN</v>
          </cell>
          <cell r="F250" t="str">
            <v>PHUONG</v>
          </cell>
          <cell r="G250" t="str">
            <v>NV TIN DUNG CA NHAN</v>
          </cell>
          <cell r="I250">
            <v>39405</v>
          </cell>
          <cell r="J250">
            <v>26</v>
          </cell>
          <cell r="K250">
            <v>0</v>
          </cell>
          <cell r="L250">
            <v>0</v>
          </cell>
          <cell r="M250">
            <v>0</v>
          </cell>
          <cell r="N250">
            <v>12</v>
          </cell>
          <cell r="O250">
            <v>500000</v>
          </cell>
          <cell r="P250">
            <v>0</v>
          </cell>
          <cell r="Q250">
            <v>400000</v>
          </cell>
          <cell r="R250">
            <v>0</v>
          </cell>
        </row>
        <row r="251">
          <cell r="B251" t="str">
            <v>7045</v>
          </cell>
          <cell r="C251" t="str">
            <v>A.GIANG</v>
          </cell>
          <cell r="E251" t="str">
            <v>NGUYEN MINH</v>
          </cell>
          <cell r="F251" t="str">
            <v>HA</v>
          </cell>
          <cell r="G251" t="str">
            <v>NV TIN DUNG CAN BO NHAN VIEN</v>
          </cell>
          <cell r="I251">
            <v>39398</v>
          </cell>
          <cell r="J251">
            <v>26</v>
          </cell>
          <cell r="K251">
            <v>0</v>
          </cell>
          <cell r="L251">
            <v>0</v>
          </cell>
          <cell r="M251">
            <v>0</v>
          </cell>
          <cell r="N251">
            <v>14</v>
          </cell>
          <cell r="O251">
            <v>500000</v>
          </cell>
          <cell r="P251">
            <v>0</v>
          </cell>
          <cell r="Q251">
            <v>400000</v>
          </cell>
          <cell r="R251">
            <v>0</v>
          </cell>
        </row>
        <row r="252">
          <cell r="B252" t="str">
            <v>7046</v>
          </cell>
          <cell r="C252" t="str">
            <v>A.GIANG</v>
          </cell>
          <cell r="E252" t="str">
            <v>PHAM THAI</v>
          </cell>
          <cell r="F252" t="str">
            <v>BINH</v>
          </cell>
          <cell r="G252" t="str">
            <v>CB QUAN HE KHACH HANG CA NHAN</v>
          </cell>
          <cell r="I252">
            <v>39398</v>
          </cell>
          <cell r="J252">
            <v>26</v>
          </cell>
          <cell r="K252">
            <v>0</v>
          </cell>
          <cell r="L252">
            <v>0</v>
          </cell>
          <cell r="M252">
            <v>0</v>
          </cell>
          <cell r="N252">
            <v>2</v>
          </cell>
          <cell r="O252">
            <v>500000</v>
          </cell>
          <cell r="P252">
            <v>0</v>
          </cell>
          <cell r="Q252">
            <v>400000</v>
          </cell>
          <cell r="R252">
            <v>0</v>
          </cell>
        </row>
        <row r="253">
          <cell r="B253" t="str">
            <v>7082</v>
          </cell>
          <cell r="C253" t="str">
            <v>A.GIANG</v>
          </cell>
          <cell r="E253" t="str">
            <v>LE QUANG</v>
          </cell>
          <cell r="F253" t="str">
            <v>HIEP</v>
          </cell>
          <cell r="G253" t="str">
            <v>NV TIN DUNG CA NHAN</v>
          </cell>
          <cell r="I253">
            <v>39401</v>
          </cell>
          <cell r="J253">
            <v>26</v>
          </cell>
          <cell r="K253">
            <v>0</v>
          </cell>
          <cell r="L253">
            <v>0</v>
          </cell>
          <cell r="M253">
            <v>0</v>
          </cell>
          <cell r="N253">
            <v>14</v>
          </cell>
          <cell r="O253">
            <v>500000</v>
          </cell>
          <cell r="P253">
            <v>0</v>
          </cell>
          <cell r="Q253">
            <v>400000</v>
          </cell>
          <cell r="R253">
            <v>0</v>
          </cell>
        </row>
        <row r="254">
          <cell r="B254" t="str">
            <v>7175</v>
          </cell>
          <cell r="C254" t="str">
            <v>A.GIANG</v>
          </cell>
          <cell r="E254" t="str">
            <v xml:space="preserve">NGUYEN GIANG </v>
          </cell>
          <cell r="F254" t="str">
            <v>CHAU</v>
          </cell>
          <cell r="G254" t="str">
            <v>CB QUAN HE KHACH HANG DOANH NGHIEP</v>
          </cell>
          <cell r="I254">
            <v>39412</v>
          </cell>
          <cell r="J254">
            <v>26</v>
          </cell>
          <cell r="K254">
            <v>0</v>
          </cell>
          <cell r="L254">
            <v>0</v>
          </cell>
          <cell r="M254">
            <v>0</v>
          </cell>
          <cell r="N254">
            <v>1</v>
          </cell>
          <cell r="O254">
            <v>500000</v>
          </cell>
          <cell r="P254">
            <v>0</v>
          </cell>
          <cell r="Q254">
            <v>400000</v>
          </cell>
          <cell r="R254">
            <v>0</v>
          </cell>
        </row>
        <row r="255">
          <cell r="B255" t="str">
            <v>7685</v>
          </cell>
          <cell r="C255" t="str">
            <v>A.GIANG</v>
          </cell>
          <cell r="E255" t="str">
            <v>TRAN THI HAI</v>
          </cell>
          <cell r="F255" t="str">
            <v>VAN</v>
          </cell>
          <cell r="G255" t="str">
            <v>GIAO DICH VIEN QUY</v>
          </cell>
          <cell r="H255" t="str">
            <v>GDVQ</v>
          </cell>
          <cell r="I255">
            <v>39490</v>
          </cell>
          <cell r="J255">
            <v>26</v>
          </cell>
          <cell r="K255">
            <v>0</v>
          </cell>
          <cell r="L255">
            <v>0</v>
          </cell>
          <cell r="M255">
            <v>0</v>
          </cell>
          <cell r="N255">
            <v>0</v>
          </cell>
          <cell r="O255">
            <v>500000</v>
          </cell>
          <cell r="P255">
            <v>0</v>
          </cell>
          <cell r="Q255">
            <v>0</v>
          </cell>
          <cell r="R255">
            <v>0</v>
          </cell>
        </row>
        <row r="256">
          <cell r="B256" t="str">
            <v>7686</v>
          </cell>
          <cell r="C256" t="str">
            <v>A.GIANG</v>
          </cell>
          <cell r="E256" t="str">
            <v>LE THI HUYEN</v>
          </cell>
          <cell r="F256" t="str">
            <v>TRAN</v>
          </cell>
          <cell r="G256" t="str">
            <v>GIAO DICH VIEN QUY</v>
          </cell>
          <cell r="H256" t="str">
            <v>GDVQ</v>
          </cell>
          <cell r="I256">
            <v>39490</v>
          </cell>
          <cell r="J256">
            <v>26</v>
          </cell>
          <cell r="K256">
            <v>0</v>
          </cell>
          <cell r="L256">
            <v>0</v>
          </cell>
          <cell r="M256">
            <v>0</v>
          </cell>
          <cell r="N256">
            <v>0</v>
          </cell>
          <cell r="O256">
            <v>500000</v>
          </cell>
          <cell r="P256">
            <v>0</v>
          </cell>
          <cell r="Q256">
            <v>0</v>
          </cell>
          <cell r="R256">
            <v>0</v>
          </cell>
        </row>
        <row r="257">
          <cell r="B257" t="str">
            <v>7687</v>
          </cell>
          <cell r="C257" t="str">
            <v>A.GIANG</v>
          </cell>
          <cell r="E257" t="str">
            <v>LE NGOC</v>
          </cell>
          <cell r="F257" t="str">
            <v>HUE</v>
          </cell>
          <cell r="G257" t="str">
            <v>GIAO DICH VIEN QUY</v>
          </cell>
          <cell r="H257" t="str">
            <v>GDVQ</v>
          </cell>
          <cell r="I257">
            <v>39490</v>
          </cell>
          <cell r="J257">
            <v>26</v>
          </cell>
          <cell r="K257">
            <v>0</v>
          </cell>
          <cell r="L257">
            <v>0</v>
          </cell>
          <cell r="M257">
            <v>0</v>
          </cell>
          <cell r="N257">
            <v>0</v>
          </cell>
          <cell r="O257">
            <v>500000</v>
          </cell>
          <cell r="P257">
            <v>0</v>
          </cell>
          <cell r="Q257">
            <v>0</v>
          </cell>
          <cell r="R257">
            <v>0</v>
          </cell>
        </row>
        <row r="258">
          <cell r="B258" t="str">
            <v>7688</v>
          </cell>
          <cell r="C258" t="str">
            <v>A.GIANG</v>
          </cell>
          <cell r="E258" t="str">
            <v>NGUYEN THI</v>
          </cell>
          <cell r="F258" t="str">
            <v>THUY</v>
          </cell>
          <cell r="G258" t="str">
            <v>GIAO DICH VIEN QUY</v>
          </cell>
          <cell r="H258" t="str">
            <v>GDVQ</v>
          </cell>
          <cell r="I258">
            <v>39490</v>
          </cell>
          <cell r="J258">
            <v>26</v>
          </cell>
          <cell r="K258">
            <v>0</v>
          </cell>
          <cell r="L258">
            <v>0</v>
          </cell>
          <cell r="M258">
            <v>0</v>
          </cell>
          <cell r="N258">
            <v>0</v>
          </cell>
          <cell r="O258">
            <v>500000</v>
          </cell>
          <cell r="P258">
            <v>0</v>
          </cell>
          <cell r="Q258">
            <v>0</v>
          </cell>
          <cell r="R258">
            <v>0</v>
          </cell>
        </row>
        <row r="259">
          <cell r="B259" t="str">
            <v>7689</v>
          </cell>
          <cell r="C259" t="str">
            <v>A.GIANG</v>
          </cell>
          <cell r="E259" t="str">
            <v>TRAN ANH</v>
          </cell>
          <cell r="F259" t="str">
            <v>THU</v>
          </cell>
          <cell r="G259" t="str">
            <v>NV HUONG DAN KHACH HANG</v>
          </cell>
          <cell r="I259">
            <v>39490</v>
          </cell>
          <cell r="J259">
            <v>26</v>
          </cell>
          <cell r="K259">
            <v>0</v>
          </cell>
          <cell r="L259">
            <v>0</v>
          </cell>
          <cell r="M259">
            <v>0</v>
          </cell>
          <cell r="N259">
            <v>0</v>
          </cell>
          <cell r="O259">
            <v>500000</v>
          </cell>
          <cell r="P259">
            <v>0</v>
          </cell>
          <cell r="Q259">
            <v>0</v>
          </cell>
          <cell r="R259">
            <v>0</v>
          </cell>
        </row>
        <row r="260">
          <cell r="B260" t="str">
            <v>7690</v>
          </cell>
          <cell r="C260" t="str">
            <v>A.GIANG</v>
          </cell>
          <cell r="E260" t="str">
            <v>CU THI THANH</v>
          </cell>
          <cell r="F260" t="str">
            <v>HUONG</v>
          </cell>
          <cell r="G260" t="str">
            <v>NV THANH TOAN LIEN NGAN HANG</v>
          </cell>
          <cell r="I260">
            <v>39490</v>
          </cell>
          <cell r="J260">
            <v>26</v>
          </cell>
          <cell r="K260">
            <v>0</v>
          </cell>
          <cell r="L260">
            <v>0</v>
          </cell>
          <cell r="M260">
            <v>0</v>
          </cell>
          <cell r="N260">
            <v>0</v>
          </cell>
          <cell r="O260">
            <v>500000</v>
          </cell>
          <cell r="P260">
            <v>0</v>
          </cell>
          <cell r="Q260">
            <v>0</v>
          </cell>
          <cell r="R260">
            <v>0</v>
          </cell>
        </row>
        <row r="261">
          <cell r="B261" t="str">
            <v>7691</v>
          </cell>
          <cell r="C261" t="str">
            <v>A.GIANG</v>
          </cell>
          <cell r="E261" t="str">
            <v>NGUYEN THI KIM</v>
          </cell>
          <cell r="F261" t="str">
            <v>TUYET</v>
          </cell>
          <cell r="G261" t="str">
            <v>GIAO DICH VIEN</v>
          </cell>
          <cell r="I261">
            <v>39490</v>
          </cell>
          <cell r="J261">
            <v>26</v>
          </cell>
          <cell r="K261">
            <v>0</v>
          </cell>
          <cell r="L261">
            <v>0</v>
          </cell>
          <cell r="M261">
            <v>0</v>
          </cell>
          <cell r="N261">
            <v>0</v>
          </cell>
          <cell r="O261">
            <v>500000</v>
          </cell>
          <cell r="P261">
            <v>0</v>
          </cell>
          <cell r="Q261">
            <v>0</v>
          </cell>
          <cell r="R261">
            <v>0</v>
          </cell>
        </row>
        <row r="262">
          <cell r="B262" t="str">
            <v>7692</v>
          </cell>
          <cell r="C262" t="str">
            <v>A.GIANG</v>
          </cell>
          <cell r="E262" t="str">
            <v>NGUYEN QUOC</v>
          </cell>
          <cell r="F262" t="str">
            <v>VIET</v>
          </cell>
          <cell r="G262" t="str">
            <v>NV QUAN LY NO</v>
          </cell>
          <cell r="I262">
            <v>39490</v>
          </cell>
          <cell r="J262">
            <v>26</v>
          </cell>
          <cell r="K262">
            <v>0</v>
          </cell>
          <cell r="L262">
            <v>0</v>
          </cell>
          <cell r="M262">
            <v>0</v>
          </cell>
          <cell r="N262">
            <v>3</v>
          </cell>
          <cell r="O262">
            <v>500000</v>
          </cell>
          <cell r="P262">
            <v>0</v>
          </cell>
          <cell r="Q262">
            <v>0</v>
          </cell>
          <cell r="R262">
            <v>0</v>
          </cell>
        </row>
        <row r="263">
          <cell r="B263" t="str">
            <v>7693</v>
          </cell>
          <cell r="C263" t="str">
            <v>A.GIANG</v>
          </cell>
          <cell r="E263" t="str">
            <v>NGUYEN HUU</v>
          </cell>
          <cell r="F263" t="str">
            <v>PHUNG</v>
          </cell>
          <cell r="G263" t="str">
            <v>NV TIN DUNG</v>
          </cell>
          <cell r="I263">
            <v>39490</v>
          </cell>
          <cell r="J263">
            <v>26</v>
          </cell>
          <cell r="K263">
            <v>0</v>
          </cell>
          <cell r="L263">
            <v>0</v>
          </cell>
          <cell r="M263">
            <v>0</v>
          </cell>
          <cell r="N263">
            <v>8</v>
          </cell>
          <cell r="O263">
            <v>500000</v>
          </cell>
          <cell r="P263">
            <v>0</v>
          </cell>
          <cell r="Q263">
            <v>0</v>
          </cell>
          <cell r="R263">
            <v>0</v>
          </cell>
        </row>
        <row r="264">
          <cell r="B264" t="str">
            <v>7694</v>
          </cell>
          <cell r="C264" t="str">
            <v>A.GIANG</v>
          </cell>
          <cell r="E264" t="str">
            <v>PHAN VAN BAO</v>
          </cell>
          <cell r="F264" t="str">
            <v>TUOC</v>
          </cell>
          <cell r="G264" t="str">
            <v>NV THAM DINH DOANH NGHIEP</v>
          </cell>
          <cell r="I264">
            <v>39490</v>
          </cell>
          <cell r="J264">
            <v>26</v>
          </cell>
          <cell r="K264">
            <v>0</v>
          </cell>
          <cell r="L264">
            <v>0</v>
          </cell>
          <cell r="M264">
            <v>0</v>
          </cell>
          <cell r="N264">
            <v>2</v>
          </cell>
          <cell r="O264">
            <v>500000</v>
          </cell>
          <cell r="P264">
            <v>0</v>
          </cell>
          <cell r="Q264">
            <v>0</v>
          </cell>
          <cell r="R264">
            <v>0</v>
          </cell>
        </row>
        <row r="265">
          <cell r="B265" t="str">
            <v>7695</v>
          </cell>
          <cell r="C265" t="str">
            <v>A.GIANG</v>
          </cell>
          <cell r="E265" t="str">
            <v>HUYNH DANG</v>
          </cell>
          <cell r="F265" t="str">
            <v>PHUC</v>
          </cell>
          <cell r="G265" t="str">
            <v>NV TIN DUNG</v>
          </cell>
          <cell r="I265">
            <v>39490</v>
          </cell>
          <cell r="J265">
            <v>26</v>
          </cell>
          <cell r="K265">
            <v>0</v>
          </cell>
          <cell r="L265">
            <v>0</v>
          </cell>
          <cell r="M265">
            <v>0</v>
          </cell>
          <cell r="N265">
            <v>8</v>
          </cell>
          <cell r="O265">
            <v>500000</v>
          </cell>
          <cell r="P265">
            <v>0</v>
          </cell>
          <cell r="Q265">
            <v>0</v>
          </cell>
          <cell r="R265">
            <v>0</v>
          </cell>
        </row>
        <row r="266">
          <cell r="B266" t="str">
            <v>7696</v>
          </cell>
          <cell r="C266" t="str">
            <v>A.GIANG</v>
          </cell>
          <cell r="E266" t="str">
            <v>NGUYEN NGOC CHAU</v>
          </cell>
          <cell r="F266" t="str">
            <v>THUY</v>
          </cell>
          <cell r="G266" t="str">
            <v>GIAO DICH VIEN</v>
          </cell>
          <cell r="I266">
            <v>39490</v>
          </cell>
          <cell r="J266">
            <v>26</v>
          </cell>
          <cell r="K266">
            <v>0</v>
          </cell>
          <cell r="L266">
            <v>0</v>
          </cell>
          <cell r="M266">
            <v>0</v>
          </cell>
          <cell r="N266">
            <v>0</v>
          </cell>
          <cell r="O266">
            <v>500000</v>
          </cell>
          <cell r="P266">
            <v>0</v>
          </cell>
          <cell r="Q266">
            <v>0</v>
          </cell>
          <cell r="R266">
            <v>0</v>
          </cell>
        </row>
        <row r="267">
          <cell r="B267" t="str">
            <v>7697</v>
          </cell>
          <cell r="C267" t="str">
            <v>A.GIANG</v>
          </cell>
          <cell r="E267" t="str">
            <v>VU THI NGOC</v>
          </cell>
          <cell r="F267" t="str">
            <v>HAN</v>
          </cell>
          <cell r="G267" t="str">
            <v>GIAO DICH VIEN</v>
          </cell>
          <cell r="I267">
            <v>39490</v>
          </cell>
          <cell r="J267">
            <v>26</v>
          </cell>
          <cell r="K267">
            <v>0</v>
          </cell>
          <cell r="L267">
            <v>0</v>
          </cell>
          <cell r="M267">
            <v>0</v>
          </cell>
          <cell r="N267">
            <v>0</v>
          </cell>
          <cell r="O267">
            <v>500000</v>
          </cell>
          <cell r="P267">
            <v>0</v>
          </cell>
          <cell r="Q267">
            <v>0</v>
          </cell>
          <cell r="R267">
            <v>0</v>
          </cell>
        </row>
        <row r="268">
          <cell r="B268" t="str">
            <v>7698</v>
          </cell>
          <cell r="C268" t="str">
            <v>A.GIANG</v>
          </cell>
          <cell r="E268" t="str">
            <v>THAI THI THU</v>
          </cell>
          <cell r="F268" t="str">
            <v>CUC</v>
          </cell>
          <cell r="G268" t="str">
            <v>GIAO DICH VIEN</v>
          </cell>
          <cell r="I268">
            <v>39490</v>
          </cell>
          <cell r="J268">
            <v>26</v>
          </cell>
          <cell r="K268">
            <v>0</v>
          </cell>
          <cell r="L268">
            <v>0</v>
          </cell>
          <cell r="M268">
            <v>0</v>
          </cell>
          <cell r="N268">
            <v>0</v>
          </cell>
          <cell r="O268">
            <v>500000</v>
          </cell>
          <cell r="P268">
            <v>0</v>
          </cell>
          <cell r="Q268">
            <v>0</v>
          </cell>
          <cell r="R268">
            <v>0</v>
          </cell>
        </row>
        <row r="269">
          <cell r="B269" t="str">
            <v>7699</v>
          </cell>
          <cell r="C269" t="str">
            <v>A.GIANG</v>
          </cell>
          <cell r="E269" t="str">
            <v>LUONG THI PHUONG</v>
          </cell>
          <cell r="F269" t="str">
            <v>KHANH</v>
          </cell>
          <cell r="G269" t="str">
            <v>GIAO DICH VIEN</v>
          </cell>
          <cell r="I269">
            <v>39490</v>
          </cell>
          <cell r="J269">
            <v>26</v>
          </cell>
          <cell r="K269">
            <v>0</v>
          </cell>
          <cell r="L269">
            <v>0</v>
          </cell>
          <cell r="M269">
            <v>0</v>
          </cell>
          <cell r="N269">
            <v>0</v>
          </cell>
          <cell r="O269">
            <v>500000</v>
          </cell>
          <cell r="P269">
            <v>0</v>
          </cell>
          <cell r="Q269">
            <v>0</v>
          </cell>
          <cell r="R269">
            <v>0</v>
          </cell>
        </row>
        <row r="270">
          <cell r="B270" t="str">
            <v>7707</v>
          </cell>
          <cell r="C270" t="str">
            <v>A.GIANG</v>
          </cell>
          <cell r="E270" t="str">
            <v>LE TRAN DA</v>
          </cell>
          <cell r="F270" t="str">
            <v>THAO</v>
          </cell>
          <cell r="G270" t="str">
            <v>NV KE TOAN</v>
          </cell>
          <cell r="I270">
            <v>39508</v>
          </cell>
          <cell r="J270">
            <v>26</v>
          </cell>
          <cell r="K270">
            <v>0</v>
          </cell>
          <cell r="L270">
            <v>0</v>
          </cell>
          <cell r="M270">
            <v>0</v>
          </cell>
          <cell r="N270">
            <v>0</v>
          </cell>
          <cell r="O270">
            <v>500000</v>
          </cell>
          <cell r="P270">
            <v>0</v>
          </cell>
          <cell r="Q270">
            <v>0</v>
          </cell>
          <cell r="R270">
            <v>0</v>
          </cell>
        </row>
        <row r="271">
          <cell r="B271" t="str">
            <v>8023</v>
          </cell>
          <cell r="C271" t="str">
            <v>A.GIANG</v>
          </cell>
          <cell r="E271" t="str">
            <v>LY HUY</v>
          </cell>
          <cell r="F271" t="str">
            <v>CUONG</v>
          </cell>
          <cell r="G271" t="str">
            <v>NV TIN DUNG GOP CHO</v>
          </cell>
          <cell r="H271" t="str">
            <v>TDGC</v>
          </cell>
          <cell r="I271">
            <v>39539</v>
          </cell>
          <cell r="J271">
            <v>26</v>
          </cell>
          <cell r="K271">
            <v>0</v>
          </cell>
          <cell r="L271">
            <v>0</v>
          </cell>
          <cell r="M271">
            <v>0</v>
          </cell>
          <cell r="N271">
            <v>8</v>
          </cell>
          <cell r="O271">
            <v>500000</v>
          </cell>
          <cell r="P271">
            <v>0</v>
          </cell>
          <cell r="Q271">
            <v>0</v>
          </cell>
          <cell r="R271">
            <v>0</v>
          </cell>
        </row>
        <row r="272">
          <cell r="B272" t="str">
            <v>8024</v>
          </cell>
          <cell r="C272" t="str">
            <v>A.GIANG</v>
          </cell>
          <cell r="E272" t="str">
            <v>NGUYEN TRUONG</v>
          </cell>
          <cell r="F272" t="str">
            <v>NHUT</v>
          </cell>
          <cell r="G272" t="str">
            <v>NV TIN DUNG GOP CHO</v>
          </cell>
          <cell r="H272" t="str">
            <v>TDGC</v>
          </cell>
          <cell r="I272">
            <v>39539</v>
          </cell>
          <cell r="J272">
            <v>26</v>
          </cell>
          <cell r="K272">
            <v>0</v>
          </cell>
          <cell r="L272">
            <v>0</v>
          </cell>
          <cell r="M272">
            <v>0</v>
          </cell>
          <cell r="N272">
            <v>0</v>
          </cell>
          <cell r="O272">
            <v>500000</v>
          </cell>
          <cell r="P272">
            <v>0</v>
          </cell>
          <cell r="Q272">
            <v>0</v>
          </cell>
          <cell r="R272">
            <v>0</v>
          </cell>
        </row>
        <row r="273">
          <cell r="B273" t="str">
            <v>8025</v>
          </cell>
          <cell r="C273" t="str">
            <v>A.GIANG</v>
          </cell>
          <cell r="E273" t="str">
            <v>NGUYEN THANH</v>
          </cell>
          <cell r="F273" t="str">
            <v>TUNG</v>
          </cell>
          <cell r="G273" t="str">
            <v>NV BAO VE</v>
          </cell>
          <cell r="H273" t="str">
            <v>BV</v>
          </cell>
          <cell r="I273">
            <v>39539</v>
          </cell>
          <cell r="J273">
            <v>26</v>
          </cell>
          <cell r="K273">
            <v>0</v>
          </cell>
          <cell r="L273">
            <v>0</v>
          </cell>
          <cell r="M273">
            <v>0</v>
          </cell>
          <cell r="N273">
            <v>0</v>
          </cell>
          <cell r="O273">
            <v>500000</v>
          </cell>
          <cell r="P273">
            <v>0</v>
          </cell>
          <cell r="Q273">
            <v>0</v>
          </cell>
          <cell r="R273">
            <v>0</v>
          </cell>
        </row>
        <row r="274">
          <cell r="B274" t="str">
            <v>8026</v>
          </cell>
          <cell r="C274" t="str">
            <v>A.GIANG</v>
          </cell>
          <cell r="E274" t="str">
            <v>NGUYEN TRUNG</v>
          </cell>
          <cell r="F274" t="str">
            <v>HIEU</v>
          </cell>
          <cell r="G274" t="str">
            <v>NV TIN DUNG GOP CHO</v>
          </cell>
          <cell r="H274" t="str">
            <v>TDGC</v>
          </cell>
          <cell r="I274">
            <v>39539</v>
          </cell>
          <cell r="J274">
            <v>26</v>
          </cell>
          <cell r="K274">
            <v>0</v>
          </cell>
          <cell r="L274">
            <v>0</v>
          </cell>
          <cell r="M274">
            <v>0</v>
          </cell>
          <cell r="N274">
            <v>12</v>
          </cell>
          <cell r="O274">
            <v>500000</v>
          </cell>
          <cell r="P274">
            <v>0</v>
          </cell>
          <cell r="Q274">
            <v>0</v>
          </cell>
          <cell r="R274">
            <v>0</v>
          </cell>
        </row>
        <row r="275">
          <cell r="B275" t="str">
            <v>2251</v>
          </cell>
          <cell r="C275" t="str">
            <v>B.DINH</v>
          </cell>
          <cell r="D275" t="str">
            <v>D</v>
          </cell>
          <cell r="E275" t="str">
            <v>TRAN THI THU</v>
          </cell>
          <cell r="F275" t="str">
            <v>HUONG</v>
          </cell>
          <cell r="G275" t="str">
            <v>GIAM DOC CHI NHANH</v>
          </cell>
          <cell r="H275" t="str">
            <v>GDCN</v>
          </cell>
          <cell r="I275">
            <v>38245</v>
          </cell>
          <cell r="J275">
            <v>25.5</v>
          </cell>
          <cell r="K275">
            <v>0</v>
          </cell>
          <cell r="L275">
            <v>0</v>
          </cell>
          <cell r="M275">
            <v>0</v>
          </cell>
          <cell r="N275">
            <v>0</v>
          </cell>
          <cell r="O275">
            <v>1000000</v>
          </cell>
          <cell r="P275">
            <v>0</v>
          </cell>
          <cell r="Q275">
            <v>0</v>
          </cell>
          <cell r="R275">
            <v>0</v>
          </cell>
        </row>
        <row r="276">
          <cell r="B276" t="str">
            <v>4681</v>
          </cell>
          <cell r="C276" t="str">
            <v>B.DINH</v>
          </cell>
          <cell r="D276" t="str">
            <v>D1</v>
          </cell>
          <cell r="E276" t="str">
            <v>TRAN HUU</v>
          </cell>
          <cell r="F276" t="str">
            <v>HY</v>
          </cell>
          <cell r="G276" t="str">
            <v>PHO GIAM DOC CHI NHANH</v>
          </cell>
          <cell r="H276" t="str">
            <v>PGDCN</v>
          </cell>
          <cell r="I276">
            <v>38971</v>
          </cell>
          <cell r="J276">
            <v>25.5</v>
          </cell>
          <cell r="K276">
            <v>0</v>
          </cell>
          <cell r="L276">
            <v>0</v>
          </cell>
          <cell r="M276">
            <v>0</v>
          </cell>
          <cell r="N276">
            <v>0</v>
          </cell>
          <cell r="O276">
            <v>1000000</v>
          </cell>
          <cell r="P276">
            <v>0</v>
          </cell>
          <cell r="Q276">
            <v>0</v>
          </cell>
          <cell r="R276">
            <v>0</v>
          </cell>
        </row>
        <row r="277">
          <cell r="B277" t="str">
            <v>1212</v>
          </cell>
          <cell r="C277" t="str">
            <v>B.DINH</v>
          </cell>
          <cell r="D277" t="str">
            <v>E</v>
          </cell>
          <cell r="E277" t="str">
            <v>MAI XUAN HANH</v>
          </cell>
          <cell r="F277" t="str">
            <v>PHUC</v>
          </cell>
          <cell r="G277" t="str">
            <v>TP. HO TRO</v>
          </cell>
          <cell r="H277" t="str">
            <v>TPNVCN</v>
          </cell>
          <cell r="I277">
            <v>37533</v>
          </cell>
          <cell r="J277">
            <v>25.5</v>
          </cell>
          <cell r="K277">
            <v>0</v>
          </cell>
          <cell r="L277">
            <v>0</v>
          </cell>
          <cell r="M277">
            <v>0</v>
          </cell>
          <cell r="N277">
            <v>0</v>
          </cell>
          <cell r="O277">
            <v>500000</v>
          </cell>
          <cell r="P277">
            <v>0</v>
          </cell>
          <cell r="Q277">
            <v>0</v>
          </cell>
          <cell r="R277">
            <v>0</v>
          </cell>
        </row>
        <row r="278">
          <cell r="B278" t="str">
            <v>2035</v>
          </cell>
          <cell r="C278" t="str">
            <v>B.DINH</v>
          </cell>
          <cell r="D278" t="str">
            <v>E</v>
          </cell>
          <cell r="E278" t="str">
            <v>TRAM LOI</v>
          </cell>
          <cell r="F278" t="str">
            <v>THUAT</v>
          </cell>
          <cell r="G278" t="str">
            <v>TP. DOANH NGHIEP</v>
          </cell>
          <cell r="H278" t="str">
            <v>TPNVCN</v>
          </cell>
          <cell r="I278">
            <v>38131</v>
          </cell>
          <cell r="J278">
            <v>25.5</v>
          </cell>
          <cell r="K278">
            <v>0</v>
          </cell>
          <cell r="L278">
            <v>0</v>
          </cell>
          <cell r="M278">
            <v>0</v>
          </cell>
          <cell r="N278">
            <v>0</v>
          </cell>
          <cell r="O278">
            <v>500000</v>
          </cell>
          <cell r="P278">
            <v>0</v>
          </cell>
          <cell r="Q278">
            <v>0</v>
          </cell>
          <cell r="R278">
            <v>0</v>
          </cell>
        </row>
        <row r="279">
          <cell r="B279" t="str">
            <v>2479</v>
          </cell>
          <cell r="C279" t="str">
            <v>B.DINH</v>
          </cell>
          <cell r="D279" t="str">
            <v>E</v>
          </cell>
          <cell r="E279" t="str">
            <v>NGUYEN THI THU</v>
          </cell>
          <cell r="F279" t="str">
            <v>SUONG</v>
          </cell>
          <cell r="G279" t="str">
            <v>TP. KE TOAN &amp; QUY KIEM KTT</v>
          </cell>
          <cell r="H279" t="str">
            <v>TPNVCN</v>
          </cell>
          <cell r="I279">
            <v>38358</v>
          </cell>
          <cell r="J279">
            <v>25.5</v>
          </cell>
          <cell r="K279">
            <v>0</v>
          </cell>
          <cell r="L279">
            <v>0</v>
          </cell>
          <cell r="M279">
            <v>0</v>
          </cell>
          <cell r="N279">
            <v>0</v>
          </cell>
          <cell r="O279">
            <v>500000</v>
          </cell>
          <cell r="P279">
            <v>0</v>
          </cell>
          <cell r="Q279">
            <v>0</v>
          </cell>
          <cell r="R279">
            <v>0</v>
          </cell>
        </row>
        <row r="280">
          <cell r="B280" t="str">
            <v>2272</v>
          </cell>
          <cell r="C280" t="str">
            <v>B.DINH</v>
          </cell>
          <cell r="D280" t="str">
            <v>E1</v>
          </cell>
          <cell r="E280" t="str">
            <v>LY DANG NGOC</v>
          </cell>
          <cell r="F280" t="str">
            <v>HAN</v>
          </cell>
          <cell r="G280" t="str">
            <v>PT. PHONG HANH CHANH</v>
          </cell>
          <cell r="H280" t="str">
            <v>PPNVCN</v>
          </cell>
          <cell r="I280">
            <v>38264</v>
          </cell>
          <cell r="J280">
            <v>24.5</v>
          </cell>
          <cell r="K280">
            <v>0</v>
          </cell>
          <cell r="L280">
            <v>0</v>
          </cell>
          <cell r="M280">
            <v>0</v>
          </cell>
          <cell r="N280">
            <v>0</v>
          </cell>
          <cell r="O280">
            <v>500000</v>
          </cell>
          <cell r="P280">
            <v>0</v>
          </cell>
          <cell r="Q280">
            <v>0</v>
          </cell>
          <cell r="R280">
            <v>0</v>
          </cell>
        </row>
        <row r="281">
          <cell r="B281" t="str">
            <v>7090</v>
          </cell>
          <cell r="C281" t="str">
            <v>B.DINH</v>
          </cell>
          <cell r="D281" t="str">
            <v>E1</v>
          </cell>
          <cell r="E281" t="str">
            <v xml:space="preserve">LE VU </v>
          </cell>
          <cell r="F281" t="str">
            <v>CANH</v>
          </cell>
          <cell r="G281" t="str">
            <v>PT. PHONG CA NHAN</v>
          </cell>
          <cell r="H281" t="str">
            <v>PPNVCN</v>
          </cell>
          <cell r="I281">
            <v>39406</v>
          </cell>
          <cell r="J281">
            <v>25</v>
          </cell>
          <cell r="K281">
            <v>0</v>
          </cell>
          <cell r="L281">
            <v>0</v>
          </cell>
          <cell r="M281">
            <v>0</v>
          </cell>
          <cell r="N281">
            <v>0</v>
          </cell>
          <cell r="O281">
            <v>500000</v>
          </cell>
          <cell r="P281">
            <v>0</v>
          </cell>
          <cell r="Q281">
            <v>0</v>
          </cell>
          <cell r="R281">
            <v>0</v>
          </cell>
        </row>
        <row r="282">
          <cell r="B282" t="str">
            <v>3330</v>
          </cell>
          <cell r="C282" t="str">
            <v>B.DINH</v>
          </cell>
          <cell r="D282" t="str">
            <v>F1-TAM QUAN</v>
          </cell>
          <cell r="E282" t="str">
            <v>NGUYEN DUC</v>
          </cell>
          <cell r="F282" t="str">
            <v>BAO</v>
          </cell>
          <cell r="G282" t="str">
            <v>PT. PGD</v>
          </cell>
          <cell r="H282" t="str">
            <v>PPGD</v>
          </cell>
          <cell r="I282">
            <v>38658</v>
          </cell>
          <cell r="J282">
            <v>25</v>
          </cell>
          <cell r="K282">
            <v>0</v>
          </cell>
          <cell r="L282">
            <v>0</v>
          </cell>
          <cell r="M282">
            <v>0</v>
          </cell>
          <cell r="N282">
            <v>0</v>
          </cell>
          <cell r="O282">
            <v>500000</v>
          </cell>
          <cell r="P282">
            <v>0</v>
          </cell>
          <cell r="Q282">
            <v>0</v>
          </cell>
          <cell r="R282">
            <v>0</v>
          </cell>
        </row>
        <row r="283">
          <cell r="B283" t="str">
            <v>3866</v>
          </cell>
          <cell r="C283" t="str">
            <v>B.DINH</v>
          </cell>
          <cell r="D283" t="str">
            <v>F1-TAY SON</v>
          </cell>
          <cell r="E283" t="str">
            <v>PHAM QUANG</v>
          </cell>
          <cell r="F283" t="str">
            <v>DAT</v>
          </cell>
          <cell r="G283" t="str">
            <v>PT. PGD</v>
          </cell>
          <cell r="H283" t="str">
            <v>PPGD</v>
          </cell>
          <cell r="I283">
            <v>38825</v>
          </cell>
          <cell r="J283">
            <v>25.5</v>
          </cell>
          <cell r="K283">
            <v>0</v>
          </cell>
          <cell r="L283">
            <v>0</v>
          </cell>
          <cell r="M283">
            <v>0</v>
          </cell>
          <cell r="N283">
            <v>0</v>
          </cell>
          <cell r="O283">
            <v>500000</v>
          </cell>
          <cell r="P283">
            <v>0</v>
          </cell>
          <cell r="Q283">
            <v>0</v>
          </cell>
          <cell r="R283">
            <v>0</v>
          </cell>
        </row>
        <row r="284">
          <cell r="B284" t="str">
            <v>2048</v>
          </cell>
          <cell r="C284" t="str">
            <v>B.DINH</v>
          </cell>
          <cell r="D284" t="str">
            <v>F-BONG SON</v>
          </cell>
          <cell r="E284" t="str">
            <v>TRUONG VAN</v>
          </cell>
          <cell r="F284" t="str">
            <v>HOANG</v>
          </cell>
          <cell r="G284" t="str">
            <v>TRUONG PGD</v>
          </cell>
          <cell r="H284" t="str">
            <v>TPGD</v>
          </cell>
          <cell r="I284">
            <v>38139</v>
          </cell>
          <cell r="J284">
            <v>25</v>
          </cell>
          <cell r="K284">
            <v>0</v>
          </cell>
          <cell r="L284">
            <v>0</v>
          </cell>
          <cell r="M284">
            <v>0</v>
          </cell>
          <cell r="N284">
            <v>0</v>
          </cell>
          <cell r="O284">
            <v>500000</v>
          </cell>
          <cell r="P284">
            <v>0</v>
          </cell>
          <cell r="Q284">
            <v>0</v>
          </cell>
          <cell r="R284">
            <v>0</v>
          </cell>
        </row>
        <row r="285">
          <cell r="B285" t="str">
            <v>3340</v>
          </cell>
          <cell r="C285" t="str">
            <v>B.DINH</v>
          </cell>
          <cell r="D285" t="str">
            <v>F-DAP DA</v>
          </cell>
          <cell r="E285" t="str">
            <v>TRAN DUC</v>
          </cell>
          <cell r="F285" t="str">
            <v>HIEU</v>
          </cell>
          <cell r="G285" t="str">
            <v>TRUONG PGD</v>
          </cell>
          <cell r="H285" t="str">
            <v>TPGD</v>
          </cell>
          <cell r="I285">
            <v>38666</v>
          </cell>
          <cell r="J285">
            <v>25</v>
          </cell>
          <cell r="K285">
            <v>0</v>
          </cell>
          <cell r="L285">
            <v>0</v>
          </cell>
          <cell r="M285">
            <v>0</v>
          </cell>
          <cell r="N285">
            <v>0</v>
          </cell>
          <cell r="O285">
            <v>500000</v>
          </cell>
          <cell r="P285">
            <v>0</v>
          </cell>
          <cell r="Q285">
            <v>0</v>
          </cell>
          <cell r="R285">
            <v>0</v>
          </cell>
        </row>
        <row r="286">
          <cell r="B286" t="str">
            <v>2349</v>
          </cell>
          <cell r="C286" t="str">
            <v>B.DINH</v>
          </cell>
          <cell r="D286" t="str">
            <v>F-LE LOI</v>
          </cell>
          <cell r="E286" t="str">
            <v>LE TRUNG</v>
          </cell>
          <cell r="F286" t="str">
            <v>KIEN</v>
          </cell>
          <cell r="G286" t="str">
            <v>TRUONG PGD</v>
          </cell>
          <cell r="H286" t="str">
            <v>TPGD</v>
          </cell>
          <cell r="I286">
            <v>38297</v>
          </cell>
          <cell r="J286">
            <v>25.5</v>
          </cell>
          <cell r="K286">
            <v>0</v>
          </cell>
          <cell r="L286">
            <v>0</v>
          </cell>
          <cell r="M286">
            <v>0</v>
          </cell>
          <cell r="N286">
            <v>0</v>
          </cell>
          <cell r="O286">
            <v>500000</v>
          </cell>
          <cell r="P286">
            <v>0</v>
          </cell>
          <cell r="Q286">
            <v>0</v>
          </cell>
          <cell r="R286">
            <v>0</v>
          </cell>
        </row>
        <row r="287">
          <cell r="B287" t="str">
            <v>1941</v>
          </cell>
          <cell r="C287" t="str">
            <v>B.DINH</v>
          </cell>
          <cell r="E287" t="str">
            <v>PHAN LE</v>
          </cell>
          <cell r="F287" t="str">
            <v>THUY</v>
          </cell>
          <cell r="G287" t="str">
            <v>GIAO DICH VIEN</v>
          </cell>
          <cell r="H287" t="str">
            <v>GDV</v>
          </cell>
          <cell r="I287">
            <v>38096</v>
          </cell>
          <cell r="J287">
            <v>25</v>
          </cell>
          <cell r="K287">
            <v>0</v>
          </cell>
          <cell r="L287">
            <v>0</v>
          </cell>
          <cell r="M287">
            <v>0</v>
          </cell>
          <cell r="N287">
            <v>0</v>
          </cell>
          <cell r="O287">
            <v>500000</v>
          </cell>
          <cell r="P287">
            <v>0</v>
          </cell>
          <cell r="Q287">
            <v>0</v>
          </cell>
          <cell r="R287">
            <v>0</v>
          </cell>
        </row>
        <row r="288">
          <cell r="B288" t="str">
            <v>2057</v>
          </cell>
          <cell r="C288" t="str">
            <v>B.DINH</v>
          </cell>
          <cell r="E288" t="str">
            <v>TRAN NGUYEN BICH</v>
          </cell>
          <cell r="F288" t="str">
            <v>NGOC</v>
          </cell>
          <cell r="G288" t="str">
            <v>TBP. DICH VU &amp; TIEN GUI</v>
          </cell>
          <cell r="H288" t="str">
            <v>TBP</v>
          </cell>
          <cell r="I288">
            <v>38145</v>
          </cell>
          <cell r="J288">
            <v>26</v>
          </cell>
          <cell r="K288">
            <v>0</v>
          </cell>
          <cell r="L288">
            <v>0</v>
          </cell>
          <cell r="M288">
            <v>0</v>
          </cell>
          <cell r="N288">
            <v>0</v>
          </cell>
          <cell r="O288">
            <v>500000</v>
          </cell>
          <cell r="P288">
            <v>0</v>
          </cell>
          <cell r="Q288">
            <v>0</v>
          </cell>
          <cell r="R288">
            <v>0</v>
          </cell>
        </row>
        <row r="289">
          <cell r="B289" t="str">
            <v>2158</v>
          </cell>
          <cell r="C289" t="str">
            <v>B.DINH</v>
          </cell>
          <cell r="E289" t="str">
            <v>DO THI ANH</v>
          </cell>
          <cell r="F289" t="str">
            <v>TIN</v>
          </cell>
          <cell r="G289" t="str">
            <v>GIAO DICH VIEN</v>
          </cell>
          <cell r="H289" t="str">
            <v>GDV</v>
          </cell>
          <cell r="I289">
            <v>38201</v>
          </cell>
          <cell r="J289">
            <v>25.5</v>
          </cell>
          <cell r="K289">
            <v>0</v>
          </cell>
          <cell r="L289">
            <v>0</v>
          </cell>
          <cell r="M289">
            <v>0</v>
          </cell>
          <cell r="N289">
            <v>0</v>
          </cell>
          <cell r="O289">
            <v>500000</v>
          </cell>
          <cell r="P289">
            <v>0</v>
          </cell>
          <cell r="Q289">
            <v>0</v>
          </cell>
          <cell r="R289">
            <v>0</v>
          </cell>
        </row>
        <row r="290">
          <cell r="B290" t="str">
            <v>2240</v>
          </cell>
          <cell r="C290" t="str">
            <v>B.DINH</v>
          </cell>
          <cell r="E290" t="str">
            <v>LAM THI THANH</v>
          </cell>
          <cell r="F290" t="str">
            <v>NGA</v>
          </cell>
          <cell r="G290" t="str">
            <v>THU QUY CAP 2</v>
          </cell>
          <cell r="H290" t="str">
            <v>TQ</v>
          </cell>
          <cell r="I290">
            <v>38267</v>
          </cell>
          <cell r="J290">
            <v>26</v>
          </cell>
          <cell r="K290">
            <v>0</v>
          </cell>
          <cell r="L290">
            <v>0</v>
          </cell>
          <cell r="M290">
            <v>0</v>
          </cell>
          <cell r="N290">
            <v>0</v>
          </cell>
          <cell r="O290">
            <v>500000</v>
          </cell>
          <cell r="P290">
            <v>0</v>
          </cell>
          <cell r="Q290">
            <v>0</v>
          </cell>
          <cell r="R290">
            <v>0</v>
          </cell>
        </row>
        <row r="291">
          <cell r="B291" t="str">
            <v>2241</v>
          </cell>
          <cell r="C291" t="str">
            <v>B.DINH</v>
          </cell>
          <cell r="E291" t="str">
            <v xml:space="preserve">NGO THI MINH </v>
          </cell>
          <cell r="F291" t="str">
            <v>THU</v>
          </cell>
          <cell r="G291" t="str">
            <v>PHU QUY</v>
          </cell>
          <cell r="H291" t="str">
            <v>PQ</v>
          </cell>
          <cell r="I291">
            <v>38236</v>
          </cell>
          <cell r="J291">
            <v>26</v>
          </cell>
          <cell r="K291">
            <v>0</v>
          </cell>
          <cell r="L291">
            <v>0</v>
          </cell>
          <cell r="M291">
            <v>0</v>
          </cell>
          <cell r="N291">
            <v>0</v>
          </cell>
          <cell r="O291">
            <v>500000</v>
          </cell>
          <cell r="P291">
            <v>0</v>
          </cell>
          <cell r="Q291">
            <v>0</v>
          </cell>
          <cell r="R291">
            <v>0</v>
          </cell>
        </row>
        <row r="292">
          <cell r="B292" t="str">
            <v>2242</v>
          </cell>
          <cell r="C292" t="str">
            <v>B.DINH</v>
          </cell>
          <cell r="E292" t="str">
            <v>DINH THUY</v>
          </cell>
          <cell r="F292" t="str">
            <v>HONG</v>
          </cell>
          <cell r="G292" t="str">
            <v>THU QUY CAP 3</v>
          </cell>
          <cell r="H292" t="str">
            <v>TQ</v>
          </cell>
          <cell r="I292">
            <v>38236</v>
          </cell>
          <cell r="J292">
            <v>26</v>
          </cell>
          <cell r="K292">
            <v>0</v>
          </cell>
          <cell r="L292">
            <v>0</v>
          </cell>
          <cell r="M292">
            <v>0</v>
          </cell>
          <cell r="N292">
            <v>0</v>
          </cell>
          <cell r="O292">
            <v>500000</v>
          </cell>
          <cell r="P292">
            <v>0</v>
          </cell>
          <cell r="Q292">
            <v>0</v>
          </cell>
          <cell r="R292">
            <v>0</v>
          </cell>
        </row>
        <row r="293">
          <cell r="B293" t="str">
            <v>2326</v>
          </cell>
          <cell r="C293" t="str">
            <v>B.DINH</v>
          </cell>
          <cell r="E293" t="str">
            <v>NGUYEN DAO DAC</v>
          </cell>
          <cell r="F293" t="str">
            <v>VU</v>
          </cell>
          <cell r="G293" t="str">
            <v>NV BAO VE</v>
          </cell>
          <cell r="H293" t="str">
            <v>BV</v>
          </cell>
          <cell r="I293">
            <v>38279</v>
          </cell>
          <cell r="J293">
            <v>26</v>
          </cell>
          <cell r="K293">
            <v>0</v>
          </cell>
          <cell r="L293">
            <v>0</v>
          </cell>
          <cell r="M293">
            <v>0</v>
          </cell>
          <cell r="N293">
            <v>11</v>
          </cell>
          <cell r="O293">
            <v>500000</v>
          </cell>
          <cell r="P293">
            <v>0</v>
          </cell>
          <cell r="Q293">
            <v>0</v>
          </cell>
          <cell r="R293">
            <v>0</v>
          </cell>
        </row>
        <row r="294">
          <cell r="B294" t="str">
            <v>2348</v>
          </cell>
          <cell r="C294" t="str">
            <v>B.DINH</v>
          </cell>
          <cell r="E294" t="str">
            <v>LUONG MINH KIM</v>
          </cell>
          <cell r="F294" t="str">
            <v>PHUONG</v>
          </cell>
          <cell r="G294" t="str">
            <v>NV TIN DUNG CA NHAN</v>
          </cell>
          <cell r="I294">
            <v>38297</v>
          </cell>
          <cell r="J294">
            <v>24.5</v>
          </cell>
          <cell r="K294">
            <v>0</v>
          </cell>
          <cell r="L294">
            <v>0</v>
          </cell>
          <cell r="M294">
            <v>0</v>
          </cell>
          <cell r="N294">
            <v>0</v>
          </cell>
          <cell r="O294">
            <v>500000</v>
          </cell>
          <cell r="P294">
            <v>0</v>
          </cell>
          <cell r="Q294">
            <v>0</v>
          </cell>
          <cell r="R294">
            <v>0</v>
          </cell>
        </row>
        <row r="295">
          <cell r="B295" t="str">
            <v>2351</v>
          </cell>
          <cell r="C295" t="str">
            <v>B.DINH</v>
          </cell>
          <cell r="E295" t="str">
            <v>NGUYEN HOA</v>
          </cell>
          <cell r="F295" t="str">
            <v>BINH</v>
          </cell>
          <cell r="G295" t="str">
            <v>NV QUAN LY NO</v>
          </cell>
          <cell r="I295">
            <v>38297</v>
          </cell>
          <cell r="J295">
            <v>24.5</v>
          </cell>
          <cell r="K295">
            <v>0</v>
          </cell>
          <cell r="L295">
            <v>0</v>
          </cell>
          <cell r="M295">
            <v>0</v>
          </cell>
          <cell r="N295">
            <v>4</v>
          </cell>
          <cell r="O295">
            <v>500000</v>
          </cell>
          <cell r="P295">
            <v>0</v>
          </cell>
          <cell r="Q295">
            <v>200000</v>
          </cell>
          <cell r="R295">
            <v>0</v>
          </cell>
        </row>
        <row r="296">
          <cell r="B296" t="str">
            <v>2352</v>
          </cell>
          <cell r="C296" t="str">
            <v>B.DINH</v>
          </cell>
          <cell r="E296" t="str">
            <v>NGUYEN PHUC HOAN</v>
          </cell>
          <cell r="F296" t="str">
            <v>HAO</v>
          </cell>
          <cell r="G296" t="str">
            <v>NV TIN DUNG CA NHAN</v>
          </cell>
          <cell r="I296">
            <v>38297</v>
          </cell>
          <cell r="J296">
            <v>24.5</v>
          </cell>
          <cell r="K296">
            <v>0</v>
          </cell>
          <cell r="L296">
            <v>0</v>
          </cell>
          <cell r="M296">
            <v>0</v>
          </cell>
          <cell r="N296">
            <v>0</v>
          </cell>
          <cell r="O296">
            <v>500000</v>
          </cell>
          <cell r="P296">
            <v>0</v>
          </cell>
          <cell r="Q296">
            <v>200000</v>
          </cell>
          <cell r="R296">
            <v>0</v>
          </cell>
        </row>
        <row r="297">
          <cell r="B297" t="str">
            <v>2383</v>
          </cell>
          <cell r="C297" t="str">
            <v>B.DINH</v>
          </cell>
          <cell r="E297" t="str">
            <v>NGUYEN THI BE</v>
          </cell>
          <cell r="F297" t="str">
            <v>HUONG</v>
          </cell>
          <cell r="G297" t="str">
            <v>TT. TO DICH VU KHACH HANG</v>
          </cell>
          <cell r="I297">
            <v>38297</v>
          </cell>
          <cell r="J297">
            <v>26</v>
          </cell>
          <cell r="K297">
            <v>0</v>
          </cell>
          <cell r="L297">
            <v>0</v>
          </cell>
          <cell r="M297">
            <v>0</v>
          </cell>
          <cell r="N297">
            <v>0</v>
          </cell>
          <cell r="O297">
            <v>500000</v>
          </cell>
          <cell r="P297">
            <v>0</v>
          </cell>
          <cell r="Q297">
            <v>0</v>
          </cell>
          <cell r="R297">
            <v>0</v>
          </cell>
        </row>
        <row r="298">
          <cell r="B298" t="str">
            <v>2422</v>
          </cell>
          <cell r="C298" t="str">
            <v>B.DINH</v>
          </cell>
          <cell r="E298" t="str">
            <v>TRAN CONG</v>
          </cell>
          <cell r="F298" t="str">
            <v>CHAU</v>
          </cell>
          <cell r="G298" t="str">
            <v>TAI XE</v>
          </cell>
          <cell r="I298">
            <v>38320</v>
          </cell>
          <cell r="J298">
            <v>25.5</v>
          </cell>
          <cell r="K298">
            <v>0</v>
          </cell>
          <cell r="L298">
            <v>0</v>
          </cell>
          <cell r="M298">
            <v>0</v>
          </cell>
          <cell r="N298">
            <v>0</v>
          </cell>
          <cell r="O298">
            <v>500000</v>
          </cell>
          <cell r="P298">
            <v>0</v>
          </cell>
          <cell r="Q298">
            <v>0</v>
          </cell>
          <cell r="R298">
            <v>0</v>
          </cell>
        </row>
        <row r="299">
          <cell r="B299" t="str">
            <v>2440</v>
          </cell>
          <cell r="C299" t="str">
            <v>B.DINH</v>
          </cell>
          <cell r="E299" t="str">
            <v>HUYNH THI HOA</v>
          </cell>
          <cell r="F299" t="str">
            <v>DIEP</v>
          </cell>
          <cell r="G299" t="str">
            <v>GIAO DICH VIEN QUY</v>
          </cell>
          <cell r="H299" t="str">
            <v>GDVQ</v>
          </cell>
          <cell r="I299">
            <v>39204</v>
          </cell>
          <cell r="J299">
            <v>25.5</v>
          </cell>
          <cell r="K299">
            <v>0</v>
          </cell>
          <cell r="L299">
            <v>0</v>
          </cell>
          <cell r="M299">
            <v>0</v>
          </cell>
          <cell r="N299">
            <v>0</v>
          </cell>
          <cell r="O299">
            <v>500000</v>
          </cell>
          <cell r="P299">
            <v>0</v>
          </cell>
          <cell r="Q299">
            <v>0</v>
          </cell>
          <cell r="R299">
            <v>0</v>
          </cell>
        </row>
        <row r="300">
          <cell r="B300" t="str">
            <v>2465</v>
          </cell>
          <cell r="C300" t="str">
            <v>B.DINH</v>
          </cell>
          <cell r="E300" t="str">
            <v>LE DINH</v>
          </cell>
          <cell r="F300" t="str">
            <v>THACH</v>
          </cell>
          <cell r="G300" t="str">
            <v>NV BAO VE</v>
          </cell>
          <cell r="H300" t="str">
            <v>BV</v>
          </cell>
          <cell r="I300">
            <v>38335</v>
          </cell>
          <cell r="J300">
            <v>26</v>
          </cell>
          <cell r="K300">
            <v>0</v>
          </cell>
          <cell r="L300">
            <v>0</v>
          </cell>
          <cell r="M300">
            <v>0</v>
          </cell>
          <cell r="N300">
            <v>12</v>
          </cell>
          <cell r="O300">
            <v>500000</v>
          </cell>
          <cell r="P300">
            <v>0</v>
          </cell>
          <cell r="Q300">
            <v>0</v>
          </cell>
          <cell r="R300">
            <v>0</v>
          </cell>
        </row>
        <row r="301">
          <cell r="B301" t="str">
            <v>3281</v>
          </cell>
          <cell r="C301" t="str">
            <v>B.DINH</v>
          </cell>
          <cell r="E301" t="str">
            <v>NGUYEN THI MY</v>
          </cell>
          <cell r="F301" t="str">
            <v>HANH</v>
          </cell>
          <cell r="G301" t="str">
            <v>GIAO DICH VIEN</v>
          </cell>
          <cell r="H301" t="str">
            <v>GDV</v>
          </cell>
          <cell r="I301">
            <v>38635</v>
          </cell>
          <cell r="J301">
            <v>25.5</v>
          </cell>
          <cell r="K301">
            <v>0</v>
          </cell>
          <cell r="L301">
            <v>0</v>
          </cell>
          <cell r="M301">
            <v>0</v>
          </cell>
          <cell r="N301">
            <v>0</v>
          </cell>
          <cell r="O301">
            <v>500000</v>
          </cell>
          <cell r="P301">
            <v>0</v>
          </cell>
          <cell r="Q301">
            <v>0</v>
          </cell>
          <cell r="R301">
            <v>0</v>
          </cell>
        </row>
        <row r="302">
          <cell r="B302" t="str">
            <v>3331</v>
          </cell>
          <cell r="C302" t="str">
            <v>B.DINH</v>
          </cell>
          <cell r="E302" t="str">
            <v>TRAN</v>
          </cell>
          <cell r="F302" t="str">
            <v>DONG</v>
          </cell>
          <cell r="G302" t="str">
            <v>NV BAO VE</v>
          </cell>
          <cell r="H302" t="str">
            <v>BV</v>
          </cell>
          <cell r="I302">
            <v>38658</v>
          </cell>
          <cell r="J302">
            <v>26</v>
          </cell>
          <cell r="K302">
            <v>0</v>
          </cell>
          <cell r="L302">
            <v>0</v>
          </cell>
          <cell r="M302">
            <v>0</v>
          </cell>
          <cell r="N302">
            <v>12</v>
          </cell>
          <cell r="O302">
            <v>500000</v>
          </cell>
          <cell r="P302">
            <v>0</v>
          </cell>
          <cell r="Q302">
            <v>0</v>
          </cell>
          <cell r="R302">
            <v>0</v>
          </cell>
        </row>
        <row r="303">
          <cell r="B303" t="str">
            <v>3689</v>
          </cell>
          <cell r="C303" t="str">
            <v>B.DINH</v>
          </cell>
          <cell r="E303" t="str">
            <v>NGUYEN AI</v>
          </cell>
          <cell r="F303" t="str">
            <v>PHUONG</v>
          </cell>
          <cell r="G303" t="str">
            <v>GIAO DICH VIEN</v>
          </cell>
          <cell r="I303">
            <v>38780</v>
          </cell>
          <cell r="J303">
            <v>26</v>
          </cell>
          <cell r="K303">
            <v>0</v>
          </cell>
          <cell r="L303">
            <v>0</v>
          </cell>
          <cell r="M303">
            <v>0</v>
          </cell>
          <cell r="N303">
            <v>0</v>
          </cell>
          <cell r="O303">
            <v>500000</v>
          </cell>
          <cell r="P303">
            <v>0</v>
          </cell>
          <cell r="Q303">
            <v>0</v>
          </cell>
          <cell r="R303">
            <v>0</v>
          </cell>
        </row>
        <row r="304">
          <cell r="B304" t="str">
            <v>3704</v>
          </cell>
          <cell r="C304" t="str">
            <v>B.DINH</v>
          </cell>
          <cell r="E304" t="str">
            <v>BUI THI PHUONG</v>
          </cell>
          <cell r="F304" t="str">
            <v>QUYNH</v>
          </cell>
          <cell r="G304" t="str">
            <v>GIAO DICH VIEN QUY</v>
          </cell>
          <cell r="H304" t="str">
            <v>GDVQ</v>
          </cell>
          <cell r="I304">
            <v>38791</v>
          </cell>
          <cell r="J304">
            <v>25.5</v>
          </cell>
          <cell r="K304">
            <v>0</v>
          </cell>
          <cell r="L304">
            <v>0</v>
          </cell>
          <cell r="M304">
            <v>0</v>
          </cell>
          <cell r="N304">
            <v>0</v>
          </cell>
          <cell r="O304">
            <v>500000</v>
          </cell>
          <cell r="P304">
            <v>0</v>
          </cell>
          <cell r="Q304">
            <v>0</v>
          </cell>
          <cell r="R304">
            <v>0</v>
          </cell>
        </row>
        <row r="305">
          <cell r="B305" t="str">
            <v>3715</v>
          </cell>
          <cell r="C305" t="str">
            <v>B.DINH</v>
          </cell>
          <cell r="E305" t="str">
            <v>PHAM NGOC</v>
          </cell>
          <cell r="F305" t="str">
            <v>HAO</v>
          </cell>
          <cell r="G305" t="str">
            <v>TAI XE</v>
          </cell>
          <cell r="I305">
            <v>38793</v>
          </cell>
          <cell r="J305">
            <v>25.5</v>
          </cell>
          <cell r="K305">
            <v>0</v>
          </cell>
          <cell r="L305">
            <v>0</v>
          </cell>
          <cell r="M305">
            <v>0</v>
          </cell>
          <cell r="N305">
            <v>0</v>
          </cell>
          <cell r="O305">
            <v>500000</v>
          </cell>
          <cell r="P305">
            <v>0</v>
          </cell>
          <cell r="Q305">
            <v>0</v>
          </cell>
          <cell r="R305">
            <v>0</v>
          </cell>
        </row>
        <row r="306">
          <cell r="B306" t="str">
            <v>4067</v>
          </cell>
          <cell r="C306" t="str">
            <v>B.DINH</v>
          </cell>
          <cell r="E306" t="str">
            <v>PHAM THI</v>
          </cell>
          <cell r="F306" t="str">
            <v>LIEN</v>
          </cell>
          <cell r="G306" t="str">
            <v>NV TAP VU</v>
          </cell>
          <cell r="I306">
            <v>38860</v>
          </cell>
          <cell r="J306">
            <v>26</v>
          </cell>
          <cell r="K306">
            <v>0</v>
          </cell>
          <cell r="L306">
            <v>0</v>
          </cell>
          <cell r="M306">
            <v>0</v>
          </cell>
          <cell r="N306">
            <v>0</v>
          </cell>
          <cell r="O306">
            <v>500000</v>
          </cell>
          <cell r="P306">
            <v>0</v>
          </cell>
          <cell r="Q306">
            <v>0</v>
          </cell>
          <cell r="R306">
            <v>0</v>
          </cell>
        </row>
        <row r="307">
          <cell r="B307" t="str">
            <v>4181</v>
          </cell>
          <cell r="C307" t="str">
            <v>B.DINH</v>
          </cell>
          <cell r="E307" t="str">
            <v>HOANG THI MINH</v>
          </cell>
          <cell r="F307" t="str">
            <v>HIEU</v>
          </cell>
          <cell r="G307" t="str">
            <v>TT. TO DICH VU KHACH HANG</v>
          </cell>
          <cell r="H307" t="str">
            <v>TT</v>
          </cell>
          <cell r="I307">
            <v>38873</v>
          </cell>
          <cell r="J307">
            <v>25.5</v>
          </cell>
          <cell r="K307">
            <v>0</v>
          </cell>
          <cell r="L307">
            <v>0</v>
          </cell>
          <cell r="M307">
            <v>0</v>
          </cell>
          <cell r="N307">
            <v>0</v>
          </cell>
          <cell r="O307">
            <v>500000</v>
          </cell>
          <cell r="P307">
            <v>0</v>
          </cell>
          <cell r="Q307">
            <v>0</v>
          </cell>
          <cell r="R307">
            <v>0</v>
          </cell>
        </row>
        <row r="308">
          <cell r="B308" t="str">
            <v>4182</v>
          </cell>
          <cell r="C308" t="str">
            <v>B.DINH</v>
          </cell>
          <cell r="E308" t="str">
            <v>NGUYEN THI THANH</v>
          </cell>
          <cell r="F308" t="str">
            <v>THUY</v>
          </cell>
          <cell r="G308" t="str">
            <v>TT. TO DICH VU KHACH HANG</v>
          </cell>
          <cell r="H308" t="str">
            <v>TT</v>
          </cell>
          <cell r="I308">
            <v>38873</v>
          </cell>
          <cell r="J308">
            <v>26</v>
          </cell>
          <cell r="K308">
            <v>0</v>
          </cell>
          <cell r="L308">
            <v>0</v>
          </cell>
          <cell r="M308">
            <v>0</v>
          </cell>
          <cell r="N308">
            <v>0</v>
          </cell>
          <cell r="O308">
            <v>500000</v>
          </cell>
          <cell r="P308">
            <v>0</v>
          </cell>
          <cell r="Q308">
            <v>0</v>
          </cell>
          <cell r="R308">
            <v>0</v>
          </cell>
        </row>
        <row r="309">
          <cell r="B309" t="str">
            <v>4183</v>
          </cell>
          <cell r="C309" t="str">
            <v>B.DINH</v>
          </cell>
          <cell r="E309" t="str">
            <v>NGUYEN THI THANH</v>
          </cell>
          <cell r="F309" t="str">
            <v>VAN</v>
          </cell>
          <cell r="G309" t="str">
            <v>GIAO DICH VIEN QUY</v>
          </cell>
          <cell r="H309" t="str">
            <v>GDVQ</v>
          </cell>
          <cell r="I309">
            <v>38873</v>
          </cell>
          <cell r="J309">
            <v>26</v>
          </cell>
          <cell r="K309">
            <v>0</v>
          </cell>
          <cell r="L309">
            <v>0</v>
          </cell>
          <cell r="M309">
            <v>0</v>
          </cell>
          <cell r="N309">
            <v>0</v>
          </cell>
          <cell r="O309">
            <v>500000</v>
          </cell>
          <cell r="P309">
            <v>0</v>
          </cell>
          <cell r="Q309">
            <v>0</v>
          </cell>
          <cell r="R309">
            <v>0</v>
          </cell>
        </row>
        <row r="310">
          <cell r="B310" t="str">
            <v>4184</v>
          </cell>
          <cell r="C310" t="str">
            <v>B.DINH</v>
          </cell>
          <cell r="E310" t="str">
            <v>VAN HUNG</v>
          </cell>
          <cell r="F310" t="str">
            <v>HIEU</v>
          </cell>
          <cell r="G310" t="str">
            <v>NV TIN DUNG CA NHAN</v>
          </cell>
          <cell r="I310">
            <v>38873</v>
          </cell>
          <cell r="J310">
            <v>24.5</v>
          </cell>
          <cell r="K310">
            <v>0</v>
          </cell>
          <cell r="L310">
            <v>0</v>
          </cell>
          <cell r="M310">
            <v>0</v>
          </cell>
          <cell r="N310">
            <v>4</v>
          </cell>
          <cell r="O310">
            <v>500000</v>
          </cell>
          <cell r="P310">
            <v>0</v>
          </cell>
          <cell r="Q310">
            <v>200000</v>
          </cell>
          <cell r="R310">
            <v>0</v>
          </cell>
        </row>
        <row r="311">
          <cell r="B311" t="str">
            <v>4185</v>
          </cell>
          <cell r="C311" t="str">
            <v>B.DINH</v>
          </cell>
          <cell r="E311" t="str">
            <v>VO TRAN PHI</v>
          </cell>
          <cell r="F311" t="str">
            <v>CHAU</v>
          </cell>
          <cell r="G311" t="str">
            <v>TBP. HO TRO</v>
          </cell>
          <cell r="H311" t="str">
            <v>TBP</v>
          </cell>
          <cell r="I311">
            <v>38873</v>
          </cell>
          <cell r="J311">
            <v>25</v>
          </cell>
          <cell r="K311">
            <v>0</v>
          </cell>
          <cell r="L311">
            <v>0</v>
          </cell>
          <cell r="M311">
            <v>0</v>
          </cell>
          <cell r="N311">
            <v>0</v>
          </cell>
          <cell r="O311">
            <v>500000</v>
          </cell>
          <cell r="P311">
            <v>0</v>
          </cell>
          <cell r="Q311">
            <v>0</v>
          </cell>
          <cell r="R311">
            <v>0</v>
          </cell>
        </row>
        <row r="312">
          <cell r="B312" t="str">
            <v>4236</v>
          </cell>
          <cell r="C312" t="str">
            <v>B.DINH</v>
          </cell>
          <cell r="E312" t="str">
            <v>LE THI KIM</v>
          </cell>
          <cell r="F312" t="str">
            <v>DUNG</v>
          </cell>
          <cell r="G312" t="str">
            <v>NV TAP VU</v>
          </cell>
          <cell r="I312">
            <v>38880</v>
          </cell>
          <cell r="J312">
            <v>24.5</v>
          </cell>
          <cell r="K312">
            <v>0</v>
          </cell>
          <cell r="L312">
            <v>0</v>
          </cell>
          <cell r="M312">
            <v>0</v>
          </cell>
          <cell r="N312">
            <v>0</v>
          </cell>
          <cell r="O312">
            <v>500000</v>
          </cell>
          <cell r="P312">
            <v>0</v>
          </cell>
          <cell r="Q312">
            <v>0</v>
          </cell>
          <cell r="R312">
            <v>0</v>
          </cell>
        </row>
        <row r="313">
          <cell r="B313" t="str">
            <v>4481</v>
          </cell>
          <cell r="C313" t="str">
            <v>B.DINH</v>
          </cell>
          <cell r="E313" t="str">
            <v>NGUYEN TIEN</v>
          </cell>
          <cell r="F313" t="str">
            <v>DUNG</v>
          </cell>
          <cell r="G313" t="str">
            <v>NV BAO VE</v>
          </cell>
          <cell r="H313" t="str">
            <v>BV</v>
          </cell>
          <cell r="I313">
            <v>38920</v>
          </cell>
          <cell r="J313">
            <v>26</v>
          </cell>
          <cell r="K313">
            <v>0</v>
          </cell>
          <cell r="L313">
            <v>0</v>
          </cell>
          <cell r="M313">
            <v>0</v>
          </cell>
          <cell r="N313">
            <v>12</v>
          </cell>
          <cell r="O313">
            <v>500000</v>
          </cell>
          <cell r="P313">
            <v>0</v>
          </cell>
          <cell r="Q313">
            <v>0</v>
          </cell>
          <cell r="R313">
            <v>0</v>
          </cell>
        </row>
        <row r="314">
          <cell r="B314" t="str">
            <v>4565</v>
          </cell>
          <cell r="C314" t="str">
            <v>B.DINH</v>
          </cell>
          <cell r="E314" t="str">
            <v>TO THI</v>
          </cell>
          <cell r="F314" t="str">
            <v>HONG</v>
          </cell>
          <cell r="G314" t="str">
            <v>GIAO DICH VIEN</v>
          </cell>
          <cell r="H314" t="str">
            <v>GDV</v>
          </cell>
          <cell r="I314">
            <v>38937</v>
          </cell>
          <cell r="J314">
            <v>26</v>
          </cell>
          <cell r="K314">
            <v>0</v>
          </cell>
          <cell r="L314">
            <v>0</v>
          </cell>
          <cell r="M314">
            <v>0</v>
          </cell>
          <cell r="N314">
            <v>0</v>
          </cell>
          <cell r="O314">
            <v>500000</v>
          </cell>
          <cell r="P314">
            <v>0</v>
          </cell>
          <cell r="Q314">
            <v>0</v>
          </cell>
          <cell r="R314">
            <v>0</v>
          </cell>
        </row>
        <row r="315">
          <cell r="B315" t="str">
            <v>4722</v>
          </cell>
          <cell r="C315" t="str">
            <v>B.DINH</v>
          </cell>
          <cell r="E315" t="str">
            <v>TRAN VAN</v>
          </cell>
          <cell r="F315" t="str">
            <v>CHINH</v>
          </cell>
          <cell r="G315" t="str">
            <v>NV KIEM SOAT TIN DUNG</v>
          </cell>
          <cell r="I315">
            <v>38978</v>
          </cell>
          <cell r="J315">
            <v>24.5</v>
          </cell>
          <cell r="K315">
            <v>0</v>
          </cell>
          <cell r="L315">
            <v>0</v>
          </cell>
          <cell r="M315">
            <v>0</v>
          </cell>
          <cell r="N315">
            <v>3</v>
          </cell>
          <cell r="O315">
            <v>500000</v>
          </cell>
          <cell r="P315">
            <v>0</v>
          </cell>
          <cell r="Q315">
            <v>0</v>
          </cell>
          <cell r="R315">
            <v>0</v>
          </cell>
        </row>
        <row r="316">
          <cell r="B316" t="str">
            <v>4744</v>
          </cell>
          <cell r="C316" t="str">
            <v>B.DINH</v>
          </cell>
          <cell r="E316" t="str">
            <v>NGUYEN CONG</v>
          </cell>
          <cell r="F316" t="str">
            <v>BANG</v>
          </cell>
          <cell r="G316" t="str">
            <v>NV BAO VE</v>
          </cell>
          <cell r="H316" t="str">
            <v>BV</v>
          </cell>
          <cell r="I316">
            <v>38981</v>
          </cell>
          <cell r="J316">
            <v>25.5</v>
          </cell>
          <cell r="K316">
            <v>0</v>
          </cell>
          <cell r="L316">
            <v>0</v>
          </cell>
          <cell r="M316">
            <v>0</v>
          </cell>
          <cell r="N316">
            <v>15</v>
          </cell>
          <cell r="O316">
            <v>500000</v>
          </cell>
          <cell r="P316">
            <v>0</v>
          </cell>
          <cell r="Q316">
            <v>0</v>
          </cell>
          <cell r="R316">
            <v>0</v>
          </cell>
        </row>
        <row r="317">
          <cell r="B317" t="str">
            <v>4771</v>
          </cell>
          <cell r="C317" t="str">
            <v>B.DINH</v>
          </cell>
          <cell r="E317" t="str">
            <v>TRAN THI</v>
          </cell>
          <cell r="F317" t="str">
            <v>HONG</v>
          </cell>
          <cell r="G317" t="str">
            <v>GIAO DICH VIEN</v>
          </cell>
          <cell r="H317" t="str">
            <v>GDV</v>
          </cell>
          <cell r="I317">
            <v>38992</v>
          </cell>
          <cell r="J317">
            <v>25.5</v>
          </cell>
          <cell r="K317">
            <v>0</v>
          </cell>
          <cell r="L317">
            <v>0</v>
          </cell>
          <cell r="M317">
            <v>0</v>
          </cell>
          <cell r="N317">
            <v>0</v>
          </cell>
          <cell r="O317">
            <v>500000</v>
          </cell>
          <cell r="P317">
            <v>0</v>
          </cell>
          <cell r="Q317">
            <v>0</v>
          </cell>
          <cell r="R317">
            <v>0</v>
          </cell>
        </row>
        <row r="318">
          <cell r="B318" t="str">
            <v>4772</v>
          </cell>
          <cell r="C318" t="str">
            <v>B.DINH</v>
          </cell>
          <cell r="E318" t="str">
            <v>NGUYEN THI XUAN</v>
          </cell>
          <cell r="F318" t="str">
            <v>THUY</v>
          </cell>
          <cell r="G318" t="str">
            <v>TBP. HO TRO</v>
          </cell>
          <cell r="H318" t="str">
            <v>TBP</v>
          </cell>
          <cell r="I318">
            <v>38992</v>
          </cell>
          <cell r="J318">
            <v>25.5</v>
          </cell>
          <cell r="K318">
            <v>0</v>
          </cell>
          <cell r="L318">
            <v>0</v>
          </cell>
          <cell r="M318">
            <v>0</v>
          </cell>
          <cell r="N318">
            <v>0</v>
          </cell>
          <cell r="O318">
            <v>500000</v>
          </cell>
          <cell r="P318">
            <v>0</v>
          </cell>
          <cell r="Q318">
            <v>0</v>
          </cell>
          <cell r="R318">
            <v>0</v>
          </cell>
        </row>
        <row r="319">
          <cell r="B319" t="str">
            <v>4773</v>
          </cell>
          <cell r="C319" t="str">
            <v>B.DINH</v>
          </cell>
          <cell r="E319" t="str">
            <v>TRIEU THI KIM</v>
          </cell>
          <cell r="F319" t="str">
            <v>LIEN</v>
          </cell>
          <cell r="G319" t="str">
            <v>GIAO DICH VIEN</v>
          </cell>
          <cell r="I319">
            <v>38992</v>
          </cell>
          <cell r="J319">
            <v>26</v>
          </cell>
          <cell r="K319">
            <v>0</v>
          </cell>
          <cell r="L319">
            <v>0</v>
          </cell>
          <cell r="M319">
            <v>0</v>
          </cell>
          <cell r="N319">
            <v>0</v>
          </cell>
          <cell r="O319">
            <v>500000</v>
          </cell>
          <cell r="P319">
            <v>0</v>
          </cell>
          <cell r="Q319">
            <v>0</v>
          </cell>
          <cell r="R319">
            <v>0</v>
          </cell>
        </row>
        <row r="320">
          <cell r="B320" t="str">
            <v>4774</v>
          </cell>
          <cell r="C320" t="str">
            <v>B.DINH</v>
          </cell>
          <cell r="E320" t="str">
            <v>LE THI HONG</v>
          </cell>
          <cell r="F320" t="str">
            <v>DIEM</v>
          </cell>
          <cell r="G320" t="str">
            <v>GIAO DICH VIEN</v>
          </cell>
          <cell r="I320">
            <v>38992</v>
          </cell>
          <cell r="J320">
            <v>24.5</v>
          </cell>
          <cell r="K320">
            <v>0</v>
          </cell>
          <cell r="L320">
            <v>0</v>
          </cell>
          <cell r="M320">
            <v>0</v>
          </cell>
          <cell r="N320">
            <v>0</v>
          </cell>
          <cell r="O320">
            <v>500000</v>
          </cell>
          <cell r="P320">
            <v>0</v>
          </cell>
          <cell r="Q320">
            <v>0</v>
          </cell>
          <cell r="R320">
            <v>0</v>
          </cell>
        </row>
        <row r="321">
          <cell r="B321" t="str">
            <v>4775</v>
          </cell>
          <cell r="C321" t="str">
            <v>B.DINH</v>
          </cell>
          <cell r="E321" t="str">
            <v>HUYNH VAN</v>
          </cell>
          <cell r="F321" t="str">
            <v>THANH</v>
          </cell>
          <cell r="G321" t="str">
            <v>NV KE TOAN TONG HOP</v>
          </cell>
          <cell r="I321">
            <v>38992</v>
          </cell>
          <cell r="J321">
            <v>26</v>
          </cell>
          <cell r="K321">
            <v>0</v>
          </cell>
          <cell r="L321">
            <v>0</v>
          </cell>
          <cell r="M321">
            <v>0</v>
          </cell>
          <cell r="N321">
            <v>3</v>
          </cell>
          <cell r="O321">
            <v>500000</v>
          </cell>
          <cell r="P321">
            <v>0</v>
          </cell>
          <cell r="Q321">
            <v>0</v>
          </cell>
          <cell r="R321">
            <v>0</v>
          </cell>
        </row>
        <row r="322">
          <cell r="B322" t="str">
            <v>4776</v>
          </cell>
          <cell r="C322" t="str">
            <v>B.DINH</v>
          </cell>
          <cell r="E322" t="str">
            <v>NGUYEN QUANG</v>
          </cell>
          <cell r="F322" t="str">
            <v>HUNG</v>
          </cell>
          <cell r="G322" t="str">
            <v>NV TIN DUNG CA NHAN</v>
          </cell>
          <cell r="I322">
            <v>38992</v>
          </cell>
          <cell r="J322">
            <v>25</v>
          </cell>
          <cell r="K322">
            <v>0</v>
          </cell>
          <cell r="L322">
            <v>0</v>
          </cell>
          <cell r="M322">
            <v>0</v>
          </cell>
          <cell r="N322">
            <v>3</v>
          </cell>
          <cell r="O322">
            <v>500000</v>
          </cell>
          <cell r="P322">
            <v>0</v>
          </cell>
          <cell r="Q322">
            <v>200000</v>
          </cell>
          <cell r="R322">
            <v>0</v>
          </cell>
        </row>
        <row r="323">
          <cell r="B323" t="str">
            <v>4777</v>
          </cell>
          <cell r="C323" t="str">
            <v>B.DINH</v>
          </cell>
          <cell r="E323" t="str">
            <v>PHAN MINH</v>
          </cell>
          <cell r="F323" t="str">
            <v>TIEN</v>
          </cell>
          <cell r="G323" t="str">
            <v>NV TIN DUNG CA NHAN</v>
          </cell>
          <cell r="I323">
            <v>38992</v>
          </cell>
          <cell r="J323">
            <v>25</v>
          </cell>
          <cell r="K323">
            <v>0</v>
          </cell>
          <cell r="L323">
            <v>0</v>
          </cell>
          <cell r="M323">
            <v>0</v>
          </cell>
          <cell r="N323">
            <v>3</v>
          </cell>
          <cell r="O323">
            <v>500000</v>
          </cell>
          <cell r="P323">
            <v>0</v>
          </cell>
          <cell r="Q323">
            <v>200000</v>
          </cell>
          <cell r="R323">
            <v>0</v>
          </cell>
        </row>
        <row r="324">
          <cell r="B324" t="str">
            <v>4778</v>
          </cell>
          <cell r="C324" t="str">
            <v>B.DINH</v>
          </cell>
          <cell r="E324" t="str">
            <v>NGUYEN VAN</v>
          </cell>
          <cell r="F324" t="str">
            <v>THUONG</v>
          </cell>
          <cell r="G324" t="str">
            <v>NV TIN DUNG CA NHAN</v>
          </cell>
          <cell r="I324">
            <v>38992</v>
          </cell>
          <cell r="J324">
            <v>25.5</v>
          </cell>
          <cell r="K324">
            <v>0</v>
          </cell>
          <cell r="L324">
            <v>0</v>
          </cell>
          <cell r="M324">
            <v>0</v>
          </cell>
          <cell r="N324">
            <v>3</v>
          </cell>
          <cell r="O324">
            <v>500000</v>
          </cell>
          <cell r="P324">
            <v>0</v>
          </cell>
          <cell r="Q324">
            <v>200000</v>
          </cell>
          <cell r="R324">
            <v>0</v>
          </cell>
        </row>
        <row r="325">
          <cell r="B325" t="str">
            <v>4779</v>
          </cell>
          <cell r="C325" t="str">
            <v>B.DINH</v>
          </cell>
          <cell r="E325" t="str">
            <v>TRAN VAN</v>
          </cell>
          <cell r="F325" t="str">
            <v>TRUONG</v>
          </cell>
          <cell r="G325" t="str">
            <v>NV TIN DUNG CA NHAN</v>
          </cell>
          <cell r="I325">
            <v>38992</v>
          </cell>
          <cell r="J325">
            <v>26</v>
          </cell>
          <cell r="K325">
            <v>0</v>
          </cell>
          <cell r="L325">
            <v>0</v>
          </cell>
          <cell r="M325">
            <v>0</v>
          </cell>
          <cell r="N325">
            <v>2</v>
          </cell>
          <cell r="O325">
            <v>500000</v>
          </cell>
          <cell r="P325">
            <v>0</v>
          </cell>
          <cell r="Q325">
            <v>200000</v>
          </cell>
          <cell r="R325">
            <v>0</v>
          </cell>
        </row>
        <row r="326">
          <cell r="B326" t="str">
            <v>4780</v>
          </cell>
          <cell r="C326" t="str">
            <v>B.DINH</v>
          </cell>
          <cell r="E326" t="str">
            <v>NGUYEN THI THANH</v>
          </cell>
          <cell r="F326" t="str">
            <v>CAM</v>
          </cell>
          <cell r="G326" t="str">
            <v>THU QUY CAP 2</v>
          </cell>
          <cell r="H326" t="str">
            <v>TQ</v>
          </cell>
          <cell r="I326">
            <v>38992</v>
          </cell>
          <cell r="J326">
            <v>26</v>
          </cell>
          <cell r="K326">
            <v>0</v>
          </cell>
          <cell r="L326">
            <v>0</v>
          </cell>
          <cell r="M326">
            <v>0</v>
          </cell>
          <cell r="N326">
            <v>0</v>
          </cell>
          <cell r="O326">
            <v>500000</v>
          </cell>
          <cell r="P326">
            <v>0</v>
          </cell>
          <cell r="Q326">
            <v>0</v>
          </cell>
          <cell r="R326">
            <v>0</v>
          </cell>
        </row>
        <row r="327">
          <cell r="B327" t="str">
            <v>5359</v>
          </cell>
          <cell r="C327" t="str">
            <v>B.DINH</v>
          </cell>
          <cell r="E327" t="str">
            <v>NGUYEN CONG</v>
          </cell>
          <cell r="F327" t="str">
            <v>THI</v>
          </cell>
          <cell r="G327" t="str">
            <v>NV HANH CHANH</v>
          </cell>
          <cell r="I327">
            <v>39120</v>
          </cell>
          <cell r="J327">
            <v>24.5</v>
          </cell>
          <cell r="K327">
            <v>0</v>
          </cell>
          <cell r="L327">
            <v>0</v>
          </cell>
          <cell r="M327">
            <v>0</v>
          </cell>
          <cell r="N327">
            <v>4</v>
          </cell>
          <cell r="O327">
            <v>500000</v>
          </cell>
          <cell r="P327">
            <v>0</v>
          </cell>
          <cell r="Q327">
            <v>0</v>
          </cell>
          <cell r="R327">
            <v>0</v>
          </cell>
        </row>
        <row r="328">
          <cell r="B328" t="str">
            <v>5360</v>
          </cell>
          <cell r="C328" t="str">
            <v>B.DINH</v>
          </cell>
          <cell r="E328" t="str">
            <v>BUI VAN</v>
          </cell>
          <cell r="F328" t="str">
            <v>TIEN</v>
          </cell>
          <cell r="G328" t="str">
            <v>NV BAO VE</v>
          </cell>
          <cell r="H328" t="str">
            <v>BV</v>
          </cell>
          <cell r="I328">
            <v>39120</v>
          </cell>
          <cell r="J328">
            <v>26</v>
          </cell>
          <cell r="K328">
            <v>0</v>
          </cell>
          <cell r="L328">
            <v>0</v>
          </cell>
          <cell r="M328">
            <v>0</v>
          </cell>
          <cell r="N328">
            <v>15</v>
          </cell>
          <cell r="O328">
            <v>500000</v>
          </cell>
          <cell r="P328">
            <v>0</v>
          </cell>
          <cell r="Q328">
            <v>0</v>
          </cell>
          <cell r="R328">
            <v>0</v>
          </cell>
        </row>
        <row r="329">
          <cell r="B329" t="str">
            <v>5774</v>
          </cell>
          <cell r="C329" t="str">
            <v>B.DINH</v>
          </cell>
          <cell r="E329" t="str">
            <v>TRAN ANH</v>
          </cell>
          <cell r="F329" t="str">
            <v>VAN</v>
          </cell>
          <cell r="G329" t="str">
            <v>NV BAO VE</v>
          </cell>
          <cell r="H329" t="str">
            <v>BV</v>
          </cell>
          <cell r="I329">
            <v>39192</v>
          </cell>
          <cell r="J329">
            <v>26</v>
          </cell>
          <cell r="K329">
            <v>0</v>
          </cell>
          <cell r="L329">
            <v>0</v>
          </cell>
          <cell r="M329">
            <v>0</v>
          </cell>
          <cell r="N329">
            <v>22</v>
          </cell>
          <cell r="O329">
            <v>500000</v>
          </cell>
          <cell r="P329">
            <v>0</v>
          </cell>
          <cell r="Q329">
            <v>0</v>
          </cell>
          <cell r="R329">
            <v>0</v>
          </cell>
        </row>
        <row r="330">
          <cell r="B330" t="str">
            <v>5775</v>
          </cell>
          <cell r="C330" t="str">
            <v>B.DINH</v>
          </cell>
          <cell r="E330" t="str">
            <v>PHUNG DINH</v>
          </cell>
          <cell r="F330" t="str">
            <v>TU</v>
          </cell>
          <cell r="G330" t="str">
            <v>NV TIN DUNG CA NHAN</v>
          </cell>
          <cell r="I330">
            <v>39195</v>
          </cell>
          <cell r="J330">
            <v>24.5</v>
          </cell>
          <cell r="K330">
            <v>0</v>
          </cell>
          <cell r="L330">
            <v>0</v>
          </cell>
          <cell r="M330">
            <v>0</v>
          </cell>
          <cell r="N330">
            <v>3</v>
          </cell>
          <cell r="O330">
            <v>500000</v>
          </cell>
          <cell r="P330">
            <v>0</v>
          </cell>
          <cell r="Q330">
            <v>100000</v>
          </cell>
          <cell r="R330">
            <v>0</v>
          </cell>
        </row>
        <row r="331">
          <cell r="B331" t="str">
            <v>5779</v>
          </cell>
          <cell r="C331" t="str">
            <v>B.DINH</v>
          </cell>
          <cell r="E331" t="str">
            <v>PHAM VAN</v>
          </cell>
          <cell r="F331" t="str">
            <v>KHOA</v>
          </cell>
          <cell r="G331" t="str">
            <v>NV TIN DUNG CA NHAN</v>
          </cell>
          <cell r="I331">
            <v>39196</v>
          </cell>
          <cell r="J331">
            <v>24.5</v>
          </cell>
          <cell r="K331">
            <v>0</v>
          </cell>
          <cell r="L331">
            <v>0</v>
          </cell>
          <cell r="M331">
            <v>0</v>
          </cell>
          <cell r="N331">
            <v>3</v>
          </cell>
          <cell r="O331">
            <v>500000</v>
          </cell>
          <cell r="P331">
            <v>0</v>
          </cell>
          <cell r="Q331">
            <v>200000</v>
          </cell>
          <cell r="R331">
            <v>0</v>
          </cell>
        </row>
        <row r="332">
          <cell r="B332" t="str">
            <v>5823</v>
          </cell>
          <cell r="C332" t="str">
            <v>B.DINH</v>
          </cell>
          <cell r="E332" t="str">
            <v>TRAN THI HONG</v>
          </cell>
          <cell r="F332" t="str">
            <v>VAN</v>
          </cell>
          <cell r="G332" t="str">
            <v>NV VI TINH</v>
          </cell>
          <cell r="I332">
            <v>39209</v>
          </cell>
          <cell r="J332">
            <v>0</v>
          </cell>
          <cell r="K332">
            <v>0</v>
          </cell>
          <cell r="L332">
            <v>0</v>
          </cell>
          <cell r="M332">
            <v>0</v>
          </cell>
          <cell r="N332">
            <v>0</v>
          </cell>
          <cell r="O332">
            <v>0</v>
          </cell>
          <cell r="P332">
            <v>0</v>
          </cell>
          <cell r="Q332">
            <v>0</v>
          </cell>
          <cell r="R332">
            <v>0</v>
          </cell>
        </row>
        <row r="333">
          <cell r="B333" t="str">
            <v>5974</v>
          </cell>
          <cell r="C333" t="str">
            <v>B.DINH</v>
          </cell>
          <cell r="E333" t="str">
            <v>HUYNH VAN</v>
          </cell>
          <cell r="F333" t="str">
            <v>THONG</v>
          </cell>
          <cell r="G333" t="str">
            <v>GIAO DICH VIEN</v>
          </cell>
          <cell r="H333" t="str">
            <v>GDV</v>
          </cell>
          <cell r="I333">
            <v>39212</v>
          </cell>
          <cell r="J333">
            <v>25.5</v>
          </cell>
          <cell r="K333">
            <v>0</v>
          </cell>
          <cell r="L333">
            <v>0</v>
          </cell>
          <cell r="M333">
            <v>0</v>
          </cell>
          <cell r="N333">
            <v>4</v>
          </cell>
          <cell r="O333">
            <v>500000</v>
          </cell>
          <cell r="P333">
            <v>0</v>
          </cell>
          <cell r="Q333">
            <v>0</v>
          </cell>
          <cell r="R333">
            <v>0</v>
          </cell>
        </row>
        <row r="334">
          <cell r="B334" t="str">
            <v>5975</v>
          </cell>
          <cell r="C334" t="str">
            <v>B.DINH</v>
          </cell>
          <cell r="E334" t="str">
            <v>NGUYEN THANH</v>
          </cell>
          <cell r="F334" t="str">
            <v>NGOC</v>
          </cell>
          <cell r="G334" t="str">
            <v>NV TIN DUNG CA NHAN</v>
          </cell>
          <cell r="I334">
            <v>39212</v>
          </cell>
          <cell r="J334">
            <v>25.5</v>
          </cell>
          <cell r="K334">
            <v>0</v>
          </cell>
          <cell r="L334">
            <v>0</v>
          </cell>
          <cell r="M334">
            <v>0</v>
          </cell>
          <cell r="N334">
            <v>4</v>
          </cell>
          <cell r="O334">
            <v>500000</v>
          </cell>
          <cell r="P334">
            <v>0</v>
          </cell>
          <cell r="Q334">
            <v>200000</v>
          </cell>
          <cell r="R334">
            <v>0</v>
          </cell>
        </row>
        <row r="335">
          <cell r="B335" t="str">
            <v>5976</v>
          </cell>
          <cell r="C335" t="str">
            <v>B.DINH</v>
          </cell>
          <cell r="E335" t="str">
            <v>NGUYEN THI TUYET</v>
          </cell>
          <cell r="F335" t="str">
            <v>NHUNG</v>
          </cell>
          <cell r="G335" t="str">
            <v>GIAO DICH VIEN</v>
          </cell>
          <cell r="H335" t="str">
            <v>GDV</v>
          </cell>
          <cell r="I335">
            <v>39212</v>
          </cell>
          <cell r="J335">
            <v>26</v>
          </cell>
          <cell r="K335">
            <v>0</v>
          </cell>
          <cell r="L335">
            <v>0</v>
          </cell>
          <cell r="M335">
            <v>0</v>
          </cell>
          <cell r="N335">
            <v>0</v>
          </cell>
          <cell r="O335">
            <v>500000</v>
          </cell>
          <cell r="P335">
            <v>0</v>
          </cell>
          <cell r="Q335">
            <v>0</v>
          </cell>
          <cell r="R335">
            <v>0</v>
          </cell>
        </row>
        <row r="336">
          <cell r="B336" t="str">
            <v>6054</v>
          </cell>
          <cell r="C336" t="str">
            <v>B.DINH</v>
          </cell>
          <cell r="E336" t="str">
            <v>NGUYEN THI HOAI</v>
          </cell>
          <cell r="F336" t="str">
            <v>PHUONG</v>
          </cell>
          <cell r="G336" t="str">
            <v>GIAO DICH VIEN QUY</v>
          </cell>
          <cell r="H336" t="str">
            <v>GDVQ</v>
          </cell>
          <cell r="I336">
            <v>39234</v>
          </cell>
          <cell r="J336">
            <v>24.5</v>
          </cell>
          <cell r="K336">
            <v>0</v>
          </cell>
          <cell r="L336">
            <v>0</v>
          </cell>
          <cell r="M336">
            <v>0</v>
          </cell>
          <cell r="N336">
            <v>0</v>
          </cell>
          <cell r="O336">
            <v>500000</v>
          </cell>
          <cell r="P336">
            <v>0</v>
          </cell>
          <cell r="Q336">
            <v>0</v>
          </cell>
          <cell r="R336">
            <v>0</v>
          </cell>
        </row>
        <row r="337">
          <cell r="B337" t="str">
            <v>6055</v>
          </cell>
          <cell r="C337" t="str">
            <v>B.DINH</v>
          </cell>
          <cell r="E337" t="str">
            <v>PHAN HONG</v>
          </cell>
          <cell r="F337" t="str">
            <v>LOAN</v>
          </cell>
          <cell r="G337" t="str">
            <v>NV TIN DUNG CA NHAN</v>
          </cell>
          <cell r="I337">
            <v>39234</v>
          </cell>
          <cell r="J337">
            <v>25</v>
          </cell>
          <cell r="K337">
            <v>0</v>
          </cell>
          <cell r="L337">
            <v>0</v>
          </cell>
          <cell r="M337">
            <v>0</v>
          </cell>
          <cell r="N337">
            <v>4</v>
          </cell>
          <cell r="O337">
            <v>500000</v>
          </cell>
          <cell r="P337">
            <v>0</v>
          </cell>
          <cell r="Q337">
            <v>200000</v>
          </cell>
          <cell r="R337">
            <v>0</v>
          </cell>
        </row>
        <row r="338">
          <cell r="B338" t="str">
            <v>6098</v>
          </cell>
          <cell r="C338" t="str">
            <v>B.DINH</v>
          </cell>
          <cell r="E338" t="str">
            <v>NGUYEN HUU</v>
          </cell>
          <cell r="F338" t="str">
            <v>LUONG</v>
          </cell>
          <cell r="G338" t="str">
            <v>NV BAO VE</v>
          </cell>
          <cell r="H338" t="str">
            <v>BV</v>
          </cell>
          <cell r="I338">
            <v>39239</v>
          </cell>
          <cell r="J338">
            <v>26</v>
          </cell>
          <cell r="K338">
            <v>0</v>
          </cell>
          <cell r="L338">
            <v>0</v>
          </cell>
          <cell r="M338">
            <v>0</v>
          </cell>
          <cell r="N338">
            <v>29</v>
          </cell>
          <cell r="O338">
            <v>500000</v>
          </cell>
          <cell r="P338">
            <v>0</v>
          </cell>
          <cell r="Q338">
            <v>0</v>
          </cell>
          <cell r="R338">
            <v>0</v>
          </cell>
        </row>
        <row r="339">
          <cell r="B339" t="str">
            <v>6301</v>
          </cell>
          <cell r="C339" t="str">
            <v>B.DINH</v>
          </cell>
          <cell r="E339" t="str">
            <v>HO HAI PHONG</v>
          </cell>
          <cell r="F339" t="str">
            <v>LAN</v>
          </cell>
          <cell r="G339" t="str">
            <v>THU QUY CAP 2</v>
          </cell>
          <cell r="H339" t="str">
            <v>TQ</v>
          </cell>
          <cell r="I339">
            <v>39272</v>
          </cell>
          <cell r="J339">
            <v>26</v>
          </cell>
          <cell r="K339">
            <v>0</v>
          </cell>
          <cell r="L339">
            <v>0</v>
          </cell>
          <cell r="M339">
            <v>0</v>
          </cell>
          <cell r="N339">
            <v>0</v>
          </cell>
          <cell r="O339">
            <v>500000</v>
          </cell>
          <cell r="P339">
            <v>0</v>
          </cell>
          <cell r="Q339">
            <v>0</v>
          </cell>
          <cell r="R339">
            <v>0</v>
          </cell>
        </row>
        <row r="340">
          <cell r="B340" t="str">
            <v>6487</v>
          </cell>
          <cell r="C340" t="str">
            <v>B.DINH</v>
          </cell>
          <cell r="E340" t="str">
            <v>LE THUY</v>
          </cell>
          <cell r="F340" t="str">
            <v>VY</v>
          </cell>
          <cell r="G340" t="str">
            <v>NV KIEM TRA &amp; LUU TRU CHUNG TU</v>
          </cell>
          <cell r="I340">
            <v>39294</v>
          </cell>
          <cell r="J340">
            <v>26</v>
          </cell>
          <cell r="K340">
            <v>0</v>
          </cell>
          <cell r="L340">
            <v>0</v>
          </cell>
          <cell r="M340">
            <v>0</v>
          </cell>
          <cell r="N340">
            <v>0</v>
          </cell>
          <cell r="O340">
            <v>500000</v>
          </cell>
          <cell r="P340">
            <v>0</v>
          </cell>
          <cell r="Q340">
            <v>0</v>
          </cell>
          <cell r="R340">
            <v>0</v>
          </cell>
        </row>
        <row r="341">
          <cell r="B341" t="str">
            <v>7053</v>
          </cell>
          <cell r="C341" t="str">
            <v>B.DINH</v>
          </cell>
          <cell r="E341" t="str">
            <v>MAI QUOC</v>
          </cell>
          <cell r="F341" t="str">
            <v>DUNG</v>
          </cell>
          <cell r="G341" t="str">
            <v>TAI XE</v>
          </cell>
          <cell r="I341">
            <v>39387</v>
          </cell>
          <cell r="J341">
            <v>25.5</v>
          </cell>
          <cell r="K341">
            <v>0</v>
          </cell>
          <cell r="L341">
            <v>0</v>
          </cell>
          <cell r="M341">
            <v>0</v>
          </cell>
          <cell r="N341">
            <v>0</v>
          </cell>
          <cell r="O341">
            <v>500000</v>
          </cell>
          <cell r="P341">
            <v>0</v>
          </cell>
          <cell r="Q341">
            <v>0</v>
          </cell>
          <cell r="R341">
            <v>0</v>
          </cell>
        </row>
        <row r="342">
          <cell r="B342" t="str">
            <v>7312</v>
          </cell>
          <cell r="C342" t="str">
            <v>B.DINH</v>
          </cell>
          <cell r="E342" t="str">
            <v>NGUYEN</v>
          </cell>
          <cell r="F342" t="str">
            <v>LAI</v>
          </cell>
          <cell r="G342" t="str">
            <v>NV TIN DUNG</v>
          </cell>
          <cell r="I342">
            <v>39423</v>
          </cell>
          <cell r="J342">
            <v>25.5</v>
          </cell>
          <cell r="K342">
            <v>0</v>
          </cell>
          <cell r="L342">
            <v>0</v>
          </cell>
          <cell r="M342">
            <v>0</v>
          </cell>
          <cell r="N342">
            <v>2</v>
          </cell>
          <cell r="O342">
            <v>500000</v>
          </cell>
          <cell r="P342">
            <v>0</v>
          </cell>
          <cell r="Q342">
            <v>200000</v>
          </cell>
          <cell r="R342">
            <v>0</v>
          </cell>
        </row>
        <row r="343">
          <cell r="B343" t="str">
            <v>7313</v>
          </cell>
          <cell r="C343" t="str">
            <v>B.DINH</v>
          </cell>
          <cell r="E343" t="str">
            <v>BUI NGOC</v>
          </cell>
          <cell r="F343" t="str">
            <v>SON</v>
          </cell>
          <cell r="G343" t="str">
            <v>NV TIN DUNG</v>
          </cell>
          <cell r="I343">
            <v>39431</v>
          </cell>
          <cell r="J343">
            <v>25</v>
          </cell>
          <cell r="K343">
            <v>0</v>
          </cell>
          <cell r="L343">
            <v>0</v>
          </cell>
          <cell r="M343">
            <v>0</v>
          </cell>
          <cell r="N343">
            <v>4</v>
          </cell>
          <cell r="O343">
            <v>500000</v>
          </cell>
          <cell r="P343">
            <v>0</v>
          </cell>
          <cell r="Q343">
            <v>200000</v>
          </cell>
          <cell r="R343">
            <v>0</v>
          </cell>
        </row>
        <row r="344">
          <cell r="B344" t="str">
            <v>7314</v>
          </cell>
          <cell r="C344" t="str">
            <v>B.DINH</v>
          </cell>
          <cell r="E344" t="str">
            <v>LE NGUYEN HOAI</v>
          </cell>
          <cell r="F344" t="str">
            <v>AN</v>
          </cell>
          <cell r="G344" t="str">
            <v>NV TIN DUNG</v>
          </cell>
          <cell r="I344">
            <v>39431</v>
          </cell>
          <cell r="J344">
            <v>25</v>
          </cell>
          <cell r="K344">
            <v>0</v>
          </cell>
          <cell r="L344">
            <v>0</v>
          </cell>
          <cell r="M344">
            <v>0</v>
          </cell>
          <cell r="N344">
            <v>4</v>
          </cell>
          <cell r="O344">
            <v>500000</v>
          </cell>
          <cell r="P344">
            <v>0</v>
          </cell>
          <cell r="Q344">
            <v>200000</v>
          </cell>
          <cell r="R344">
            <v>0</v>
          </cell>
        </row>
        <row r="345">
          <cell r="B345" t="str">
            <v>7315</v>
          </cell>
          <cell r="C345" t="str">
            <v>B.DINH</v>
          </cell>
          <cell r="E345" t="str">
            <v>BACH XUAN</v>
          </cell>
          <cell r="F345" t="str">
            <v>HAI</v>
          </cell>
          <cell r="G345" t="str">
            <v>NV TIN DUNG</v>
          </cell>
          <cell r="I345">
            <v>39431</v>
          </cell>
          <cell r="J345">
            <v>25.5</v>
          </cell>
          <cell r="K345">
            <v>0</v>
          </cell>
          <cell r="L345">
            <v>0</v>
          </cell>
          <cell r="M345">
            <v>0</v>
          </cell>
          <cell r="N345">
            <v>0</v>
          </cell>
          <cell r="O345">
            <v>500000</v>
          </cell>
          <cell r="P345">
            <v>0</v>
          </cell>
          <cell r="Q345">
            <v>200000</v>
          </cell>
          <cell r="R345">
            <v>0</v>
          </cell>
        </row>
        <row r="346">
          <cell r="B346" t="str">
            <v>7316</v>
          </cell>
          <cell r="C346" t="str">
            <v>B.DINH</v>
          </cell>
          <cell r="E346" t="str">
            <v>CAP THI THU</v>
          </cell>
          <cell r="F346" t="str">
            <v>MAI</v>
          </cell>
          <cell r="G346" t="str">
            <v>NV TIN DUNG</v>
          </cell>
          <cell r="I346">
            <v>39431</v>
          </cell>
          <cell r="J346">
            <v>24.5</v>
          </cell>
          <cell r="K346">
            <v>0</v>
          </cell>
          <cell r="L346">
            <v>0</v>
          </cell>
          <cell r="M346">
            <v>0</v>
          </cell>
          <cell r="N346">
            <v>0</v>
          </cell>
          <cell r="O346">
            <v>500000</v>
          </cell>
          <cell r="P346">
            <v>0</v>
          </cell>
          <cell r="Q346">
            <v>200000</v>
          </cell>
          <cell r="R346">
            <v>0</v>
          </cell>
        </row>
        <row r="347">
          <cell r="B347" t="str">
            <v>7317</v>
          </cell>
          <cell r="C347" t="str">
            <v>B.DINH</v>
          </cell>
          <cell r="E347" t="str">
            <v>TRAN THI HOANG</v>
          </cell>
          <cell r="F347" t="str">
            <v>ANH</v>
          </cell>
          <cell r="G347" t="str">
            <v>NV THAM DINH DOANH NGHIEP</v>
          </cell>
          <cell r="I347">
            <v>39431</v>
          </cell>
          <cell r="J347">
            <v>24.5</v>
          </cell>
          <cell r="K347">
            <v>0</v>
          </cell>
          <cell r="L347">
            <v>0</v>
          </cell>
          <cell r="M347">
            <v>0</v>
          </cell>
          <cell r="N347">
            <v>0</v>
          </cell>
          <cell r="O347">
            <v>500000</v>
          </cell>
          <cell r="P347">
            <v>0</v>
          </cell>
          <cell r="Q347">
            <v>200000</v>
          </cell>
          <cell r="R347">
            <v>0</v>
          </cell>
        </row>
        <row r="348">
          <cell r="B348" t="str">
            <v>7318</v>
          </cell>
          <cell r="C348" t="str">
            <v>B.DINH</v>
          </cell>
          <cell r="E348" t="str">
            <v>CAO THI MY</v>
          </cell>
          <cell r="F348" t="str">
            <v>DUNG</v>
          </cell>
          <cell r="G348" t="str">
            <v>GIAO DICH VIEN</v>
          </cell>
          <cell r="I348">
            <v>39431</v>
          </cell>
          <cell r="J348">
            <v>25</v>
          </cell>
          <cell r="K348">
            <v>0</v>
          </cell>
          <cell r="L348">
            <v>0</v>
          </cell>
          <cell r="M348">
            <v>0</v>
          </cell>
          <cell r="N348">
            <v>0</v>
          </cell>
          <cell r="O348">
            <v>500000</v>
          </cell>
          <cell r="P348">
            <v>0</v>
          </cell>
          <cell r="Q348">
            <v>0</v>
          </cell>
          <cell r="R348">
            <v>0</v>
          </cell>
        </row>
        <row r="349">
          <cell r="B349" t="str">
            <v>7319</v>
          </cell>
          <cell r="C349" t="str">
            <v>B.DINH</v>
          </cell>
          <cell r="E349" t="str">
            <v>LE TRAN THANH</v>
          </cell>
          <cell r="F349" t="str">
            <v>NGA</v>
          </cell>
          <cell r="G349" t="str">
            <v>GIAO DICH VIEN</v>
          </cell>
          <cell r="I349">
            <v>39431</v>
          </cell>
          <cell r="J349">
            <v>25.5</v>
          </cell>
          <cell r="K349">
            <v>0</v>
          </cell>
          <cell r="L349">
            <v>0</v>
          </cell>
          <cell r="M349">
            <v>0</v>
          </cell>
          <cell r="N349">
            <v>0</v>
          </cell>
          <cell r="O349">
            <v>500000</v>
          </cell>
          <cell r="P349">
            <v>0</v>
          </cell>
          <cell r="Q349">
            <v>0</v>
          </cell>
          <cell r="R349">
            <v>0</v>
          </cell>
        </row>
        <row r="350">
          <cell r="B350" t="str">
            <v>7320</v>
          </cell>
          <cell r="C350" t="str">
            <v>B.DINH</v>
          </cell>
          <cell r="E350" t="str">
            <v>MAI THI TUYET</v>
          </cell>
          <cell r="F350" t="str">
            <v>SUONG</v>
          </cell>
          <cell r="G350" t="str">
            <v>NV THANH TOAN LIEN NGAN HANG</v>
          </cell>
          <cell r="I350">
            <v>39433</v>
          </cell>
          <cell r="J350">
            <v>19</v>
          </cell>
          <cell r="K350">
            <v>0</v>
          </cell>
          <cell r="L350">
            <v>0</v>
          </cell>
          <cell r="M350">
            <v>0</v>
          </cell>
          <cell r="N350">
            <v>0</v>
          </cell>
          <cell r="O350">
            <v>500000</v>
          </cell>
          <cell r="P350">
            <v>0</v>
          </cell>
          <cell r="Q350">
            <v>0</v>
          </cell>
          <cell r="R350">
            <v>0</v>
          </cell>
        </row>
        <row r="351">
          <cell r="B351" t="str">
            <v>7321</v>
          </cell>
          <cell r="C351" t="str">
            <v>B.DINH</v>
          </cell>
          <cell r="E351" t="str">
            <v>TRAN THI THANH</v>
          </cell>
          <cell r="F351" t="str">
            <v>THAO</v>
          </cell>
          <cell r="G351" t="str">
            <v>GIAO DICH VIEN QUY</v>
          </cell>
          <cell r="H351" t="str">
            <v>GDVQ</v>
          </cell>
          <cell r="I351">
            <v>39431</v>
          </cell>
          <cell r="J351">
            <v>26</v>
          </cell>
          <cell r="K351">
            <v>0</v>
          </cell>
          <cell r="L351">
            <v>0</v>
          </cell>
          <cell r="M351">
            <v>0</v>
          </cell>
          <cell r="N351">
            <v>0</v>
          </cell>
          <cell r="O351">
            <v>500000</v>
          </cell>
          <cell r="P351">
            <v>0</v>
          </cell>
          <cell r="Q351">
            <v>0</v>
          </cell>
          <cell r="R351">
            <v>0</v>
          </cell>
        </row>
        <row r="352">
          <cell r="B352" t="str">
            <v>7322</v>
          </cell>
          <cell r="C352" t="str">
            <v>B.DINH</v>
          </cell>
          <cell r="E352" t="str">
            <v>NGUYEN THI THANH</v>
          </cell>
          <cell r="F352" t="str">
            <v>THUY</v>
          </cell>
          <cell r="G352" t="str">
            <v>GIAO DICH VIEN</v>
          </cell>
          <cell r="I352">
            <v>39431</v>
          </cell>
          <cell r="J352">
            <v>26</v>
          </cell>
          <cell r="K352">
            <v>0</v>
          </cell>
          <cell r="L352">
            <v>0</v>
          </cell>
          <cell r="M352">
            <v>0</v>
          </cell>
          <cell r="N352">
            <v>0</v>
          </cell>
          <cell r="O352">
            <v>500000</v>
          </cell>
          <cell r="P352">
            <v>0</v>
          </cell>
          <cell r="Q352">
            <v>0</v>
          </cell>
          <cell r="R352">
            <v>0</v>
          </cell>
        </row>
        <row r="353">
          <cell r="B353" t="str">
            <v>7471</v>
          </cell>
          <cell r="C353" t="str">
            <v>B.DINH</v>
          </cell>
          <cell r="E353" t="str">
            <v>BUI THI</v>
          </cell>
          <cell r="F353" t="str">
            <v>VAN</v>
          </cell>
          <cell r="G353" t="str">
            <v>GIAO DICH VIEN</v>
          </cell>
          <cell r="I353">
            <v>39462</v>
          </cell>
          <cell r="J353">
            <v>25.5</v>
          </cell>
          <cell r="K353">
            <v>0</v>
          </cell>
          <cell r="L353">
            <v>0</v>
          </cell>
          <cell r="M353">
            <v>0</v>
          </cell>
          <cell r="N353">
            <v>0</v>
          </cell>
          <cell r="O353">
            <v>500000</v>
          </cell>
          <cell r="P353">
            <v>0</v>
          </cell>
          <cell r="Q353">
            <v>0</v>
          </cell>
          <cell r="R353">
            <v>0</v>
          </cell>
        </row>
        <row r="354">
          <cell r="B354" t="str">
            <v>7549</v>
          </cell>
          <cell r="C354" t="str">
            <v>B.DINH</v>
          </cell>
          <cell r="E354" t="str">
            <v>LE UYEN</v>
          </cell>
          <cell r="F354" t="str">
            <v>CHI</v>
          </cell>
          <cell r="G354" t="str">
            <v>GIAO DICH VIEN</v>
          </cell>
          <cell r="I354">
            <v>39462</v>
          </cell>
          <cell r="J354">
            <v>25.5</v>
          </cell>
          <cell r="K354">
            <v>0</v>
          </cell>
          <cell r="L354">
            <v>0</v>
          </cell>
          <cell r="M354">
            <v>0</v>
          </cell>
          <cell r="N354">
            <v>0</v>
          </cell>
          <cell r="O354">
            <v>500000</v>
          </cell>
          <cell r="P354">
            <v>0</v>
          </cell>
          <cell r="Q354">
            <v>0</v>
          </cell>
          <cell r="R354">
            <v>0</v>
          </cell>
        </row>
        <row r="355">
          <cell r="B355" t="str">
            <v>7550</v>
          </cell>
          <cell r="C355" t="str">
            <v>B.DINH</v>
          </cell>
          <cell r="E355" t="str">
            <v>PHAM THI THU</v>
          </cell>
          <cell r="F355" t="str">
            <v>HUYEN</v>
          </cell>
          <cell r="G355" t="str">
            <v>GIAO DICH VIEN</v>
          </cell>
          <cell r="I355">
            <v>39462</v>
          </cell>
          <cell r="J355">
            <v>25.5</v>
          </cell>
          <cell r="K355">
            <v>0</v>
          </cell>
          <cell r="L355">
            <v>0</v>
          </cell>
          <cell r="M355">
            <v>0</v>
          </cell>
          <cell r="N355">
            <v>0</v>
          </cell>
          <cell r="O355">
            <v>500000</v>
          </cell>
          <cell r="P355">
            <v>0</v>
          </cell>
          <cell r="Q355">
            <v>0</v>
          </cell>
          <cell r="R355">
            <v>0</v>
          </cell>
        </row>
        <row r="356">
          <cell r="B356" t="str">
            <v>7551</v>
          </cell>
          <cell r="C356" t="str">
            <v>B.DINH</v>
          </cell>
          <cell r="E356" t="str">
            <v>NGUYEN THI THUY</v>
          </cell>
          <cell r="F356" t="str">
            <v>PHUONG</v>
          </cell>
          <cell r="G356" t="str">
            <v>NV THANH TOAN QUOC TE</v>
          </cell>
          <cell r="I356">
            <v>39462</v>
          </cell>
          <cell r="J356">
            <v>24.5</v>
          </cell>
          <cell r="K356">
            <v>0</v>
          </cell>
          <cell r="L356">
            <v>0</v>
          </cell>
          <cell r="M356">
            <v>0</v>
          </cell>
          <cell r="N356">
            <v>0</v>
          </cell>
          <cell r="O356">
            <v>500000</v>
          </cell>
          <cell r="P356">
            <v>0</v>
          </cell>
          <cell r="Q356">
            <v>0</v>
          </cell>
          <cell r="R356">
            <v>0</v>
          </cell>
        </row>
        <row r="357">
          <cell r="B357" t="str">
            <v>7552</v>
          </cell>
          <cell r="C357" t="str">
            <v>B.DINH</v>
          </cell>
          <cell r="E357" t="str">
            <v>NGUYEN THI NGOC</v>
          </cell>
          <cell r="F357" t="str">
            <v>THAM</v>
          </cell>
          <cell r="G357" t="str">
            <v>GIAO DICH VIEN QUY</v>
          </cell>
          <cell r="H357" t="str">
            <v>GDVQ</v>
          </cell>
          <cell r="I357">
            <v>39462</v>
          </cell>
          <cell r="J357">
            <v>26</v>
          </cell>
          <cell r="K357">
            <v>0</v>
          </cell>
          <cell r="L357">
            <v>0</v>
          </cell>
          <cell r="M357">
            <v>0</v>
          </cell>
          <cell r="N357">
            <v>0</v>
          </cell>
          <cell r="O357">
            <v>500000</v>
          </cell>
          <cell r="P357">
            <v>0</v>
          </cell>
          <cell r="Q357">
            <v>0</v>
          </cell>
          <cell r="R357">
            <v>0</v>
          </cell>
        </row>
        <row r="358">
          <cell r="B358" t="str">
            <v>7553</v>
          </cell>
          <cell r="C358" t="str">
            <v>B.DINH</v>
          </cell>
          <cell r="E358" t="str">
            <v>DANG THI</v>
          </cell>
          <cell r="F358" t="str">
            <v>BAY</v>
          </cell>
          <cell r="G358" t="str">
            <v>THU QUY CAP 2</v>
          </cell>
          <cell r="H358" t="str">
            <v>TQ</v>
          </cell>
          <cell r="I358">
            <v>39462</v>
          </cell>
          <cell r="J358">
            <v>26</v>
          </cell>
          <cell r="K358">
            <v>0</v>
          </cell>
          <cell r="L358">
            <v>0</v>
          </cell>
          <cell r="M358">
            <v>0</v>
          </cell>
          <cell r="N358">
            <v>0</v>
          </cell>
          <cell r="O358">
            <v>500000</v>
          </cell>
          <cell r="P358">
            <v>0</v>
          </cell>
          <cell r="Q358">
            <v>0</v>
          </cell>
          <cell r="R358">
            <v>0</v>
          </cell>
        </row>
        <row r="359">
          <cell r="B359" t="str">
            <v>7554</v>
          </cell>
          <cell r="C359" t="str">
            <v>B.DINH</v>
          </cell>
          <cell r="E359" t="str">
            <v>TRAN THI THUY</v>
          </cell>
          <cell r="F359" t="str">
            <v>TRANG</v>
          </cell>
          <cell r="G359" t="str">
            <v>GIAO DICH VIEN</v>
          </cell>
          <cell r="I359">
            <v>39462</v>
          </cell>
          <cell r="J359">
            <v>25.5</v>
          </cell>
          <cell r="K359">
            <v>0</v>
          </cell>
          <cell r="L359">
            <v>0</v>
          </cell>
          <cell r="M359">
            <v>0</v>
          </cell>
          <cell r="N359">
            <v>0</v>
          </cell>
          <cell r="O359">
            <v>500000</v>
          </cell>
          <cell r="P359">
            <v>0</v>
          </cell>
          <cell r="Q359">
            <v>0</v>
          </cell>
          <cell r="R359">
            <v>0</v>
          </cell>
        </row>
        <row r="360">
          <cell r="B360" t="str">
            <v>7710</v>
          </cell>
          <cell r="C360" t="str">
            <v>B.DINH</v>
          </cell>
          <cell r="E360" t="str">
            <v>LE ANH</v>
          </cell>
          <cell r="F360" t="str">
            <v>DUNG</v>
          </cell>
          <cell r="G360" t="str">
            <v>NV BAO VE</v>
          </cell>
          <cell r="I360">
            <v>39479</v>
          </cell>
          <cell r="J360">
            <v>26</v>
          </cell>
          <cell r="K360">
            <v>0</v>
          </cell>
          <cell r="L360">
            <v>0</v>
          </cell>
          <cell r="M360">
            <v>0</v>
          </cell>
          <cell r="N360">
            <v>13</v>
          </cell>
          <cell r="O360">
            <v>500000</v>
          </cell>
          <cell r="P360">
            <v>0</v>
          </cell>
          <cell r="Q360">
            <v>0</v>
          </cell>
          <cell r="R360">
            <v>0</v>
          </cell>
        </row>
        <row r="361">
          <cell r="B361" t="str">
            <v>7727</v>
          </cell>
          <cell r="C361" t="str">
            <v>B.DINH</v>
          </cell>
          <cell r="E361" t="str">
            <v>PHUNG THI</v>
          </cell>
          <cell r="F361" t="str">
            <v>TRUC</v>
          </cell>
          <cell r="G361" t="str">
            <v>GIAO DICH VIEN</v>
          </cell>
          <cell r="I361">
            <v>39493</v>
          </cell>
          <cell r="J361">
            <v>26</v>
          </cell>
          <cell r="K361">
            <v>0</v>
          </cell>
          <cell r="L361">
            <v>0</v>
          </cell>
          <cell r="M361">
            <v>0</v>
          </cell>
          <cell r="N361">
            <v>0</v>
          </cell>
          <cell r="O361">
            <v>500000</v>
          </cell>
          <cell r="P361">
            <v>0</v>
          </cell>
          <cell r="Q361">
            <v>0</v>
          </cell>
          <cell r="R361">
            <v>0</v>
          </cell>
        </row>
        <row r="362">
          <cell r="B362" t="str">
            <v>7753</v>
          </cell>
          <cell r="C362" t="str">
            <v>B.DINH</v>
          </cell>
          <cell r="E362" t="str">
            <v>PHAM VAN</v>
          </cell>
          <cell r="F362" t="str">
            <v>TU</v>
          </cell>
          <cell r="G362" t="str">
            <v>NV BAO VE</v>
          </cell>
          <cell r="H362" t="str">
            <v>BV</v>
          </cell>
          <cell r="I362">
            <v>39483</v>
          </cell>
          <cell r="J362">
            <v>26</v>
          </cell>
          <cell r="K362">
            <v>0</v>
          </cell>
          <cell r="L362">
            <v>0</v>
          </cell>
          <cell r="M362">
            <v>0</v>
          </cell>
          <cell r="N362">
            <v>15</v>
          </cell>
          <cell r="O362">
            <v>500000</v>
          </cell>
          <cell r="P362">
            <v>0</v>
          </cell>
          <cell r="Q362">
            <v>0</v>
          </cell>
          <cell r="R362">
            <v>0</v>
          </cell>
        </row>
        <row r="363">
          <cell r="B363" t="str">
            <v>7917</v>
          </cell>
          <cell r="C363" t="str">
            <v>B.DINH</v>
          </cell>
          <cell r="E363" t="str">
            <v>PHAN MINH</v>
          </cell>
          <cell r="F363" t="str">
            <v>CANH</v>
          </cell>
          <cell r="G363" t="str">
            <v>NV BAO VE</v>
          </cell>
          <cell r="H363" t="str">
            <v>BV</v>
          </cell>
          <cell r="I363">
            <v>39494</v>
          </cell>
          <cell r="J363">
            <v>25</v>
          </cell>
          <cell r="K363">
            <v>0</v>
          </cell>
          <cell r="L363">
            <v>0</v>
          </cell>
          <cell r="M363">
            <v>0</v>
          </cell>
          <cell r="N363">
            <v>15</v>
          </cell>
          <cell r="O363">
            <v>500000</v>
          </cell>
          <cell r="P363">
            <v>0</v>
          </cell>
          <cell r="Q363">
            <v>0</v>
          </cell>
          <cell r="R363">
            <v>0</v>
          </cell>
        </row>
        <row r="364">
          <cell r="B364" t="str">
            <v>7919</v>
          </cell>
          <cell r="C364" t="str">
            <v>B.DINH</v>
          </cell>
          <cell r="E364" t="str">
            <v>NGUYEN THI XUAN</v>
          </cell>
          <cell r="F364" t="str">
            <v>NHU</v>
          </cell>
          <cell r="G364" t="str">
            <v>GIAO DICH VIEN</v>
          </cell>
          <cell r="I364">
            <v>39508</v>
          </cell>
          <cell r="J364">
            <v>26</v>
          </cell>
          <cell r="K364">
            <v>0</v>
          </cell>
          <cell r="L364">
            <v>0</v>
          </cell>
          <cell r="M364">
            <v>0</v>
          </cell>
          <cell r="N364">
            <v>0</v>
          </cell>
          <cell r="O364">
            <v>500000</v>
          </cell>
          <cell r="P364">
            <v>0</v>
          </cell>
          <cell r="Q364">
            <v>0</v>
          </cell>
          <cell r="R364">
            <v>0</v>
          </cell>
        </row>
        <row r="365">
          <cell r="B365" t="str">
            <v>7920</v>
          </cell>
          <cell r="C365" t="str">
            <v>B.DINH</v>
          </cell>
          <cell r="E365" t="str">
            <v>HO THI BICH</v>
          </cell>
          <cell r="F365" t="str">
            <v>LIEU</v>
          </cell>
          <cell r="G365" t="str">
            <v>GIAO DICH VIEN</v>
          </cell>
          <cell r="I365">
            <v>39508</v>
          </cell>
          <cell r="J365">
            <v>24.5</v>
          </cell>
          <cell r="K365">
            <v>0</v>
          </cell>
          <cell r="L365">
            <v>0</v>
          </cell>
          <cell r="M365">
            <v>0</v>
          </cell>
          <cell r="N365">
            <v>0</v>
          </cell>
          <cell r="O365">
            <v>500000</v>
          </cell>
          <cell r="P365">
            <v>0</v>
          </cell>
          <cell r="Q365">
            <v>0</v>
          </cell>
          <cell r="R365">
            <v>0</v>
          </cell>
        </row>
        <row r="366">
          <cell r="B366" t="str">
            <v>8078</v>
          </cell>
          <cell r="C366" t="str">
            <v>B.DINH</v>
          </cell>
          <cell r="E366" t="str">
            <v>TRUONG THI THUY</v>
          </cell>
          <cell r="F366" t="str">
            <v>VAN</v>
          </cell>
          <cell r="G366" t="str">
            <v>GIAO DICH VIEN QUY</v>
          </cell>
          <cell r="H366" t="str">
            <v>GDVQ</v>
          </cell>
          <cell r="I366">
            <v>39553</v>
          </cell>
          <cell r="J366">
            <v>14</v>
          </cell>
          <cell r="K366">
            <v>0</v>
          </cell>
          <cell r="L366">
            <v>0</v>
          </cell>
          <cell r="M366">
            <v>0</v>
          </cell>
          <cell r="N366">
            <v>0</v>
          </cell>
          <cell r="O366">
            <v>0</v>
          </cell>
          <cell r="P366">
            <v>0</v>
          </cell>
          <cell r="Q366">
            <v>0</v>
          </cell>
          <cell r="R366">
            <v>0</v>
          </cell>
        </row>
        <row r="367">
          <cell r="B367" t="str">
            <v>0413</v>
          </cell>
          <cell r="C367" t="str">
            <v>B.DUONG</v>
          </cell>
          <cell r="D367" t="str">
            <v>D</v>
          </cell>
          <cell r="E367" t="str">
            <v>HOANG LONG</v>
          </cell>
          <cell r="F367" t="str">
            <v>HOI</v>
          </cell>
          <cell r="G367" t="str">
            <v>GIAM DOC CHI NHANH</v>
          </cell>
          <cell r="H367" t="str">
            <v>GDCN</v>
          </cell>
          <cell r="I367">
            <v>36491</v>
          </cell>
          <cell r="J367">
            <v>26</v>
          </cell>
          <cell r="K367">
            <v>0</v>
          </cell>
          <cell r="L367">
            <v>0</v>
          </cell>
          <cell r="M367">
            <v>0</v>
          </cell>
          <cell r="N367">
            <v>0</v>
          </cell>
          <cell r="O367">
            <v>1000000</v>
          </cell>
          <cell r="P367">
            <v>0</v>
          </cell>
          <cell r="Q367">
            <v>0</v>
          </cell>
          <cell r="R367">
            <v>0</v>
          </cell>
        </row>
        <row r="368">
          <cell r="B368" t="str">
            <v>0764</v>
          </cell>
          <cell r="C368" t="str">
            <v>B.DUONG</v>
          </cell>
          <cell r="D368" t="str">
            <v>D1</v>
          </cell>
          <cell r="E368" t="str">
            <v>NGUYEN HONG</v>
          </cell>
          <cell r="F368" t="str">
            <v>LIM</v>
          </cell>
          <cell r="G368" t="str">
            <v>PHO GIAM DOC CHI NHANH</v>
          </cell>
          <cell r="H368" t="str">
            <v>PGDCN</v>
          </cell>
          <cell r="I368">
            <v>37182</v>
          </cell>
          <cell r="J368">
            <v>26</v>
          </cell>
          <cell r="K368">
            <v>0</v>
          </cell>
          <cell r="L368">
            <v>0</v>
          </cell>
          <cell r="M368">
            <v>0</v>
          </cell>
          <cell r="N368">
            <v>0</v>
          </cell>
          <cell r="O368">
            <v>1000000</v>
          </cell>
          <cell r="P368">
            <v>0</v>
          </cell>
          <cell r="Q368">
            <v>0</v>
          </cell>
          <cell r="R368">
            <v>0</v>
          </cell>
        </row>
        <row r="369">
          <cell r="B369" t="str">
            <v>1207</v>
          </cell>
          <cell r="C369" t="str">
            <v>B.DUONG</v>
          </cell>
          <cell r="D369" t="str">
            <v>E</v>
          </cell>
          <cell r="E369" t="str">
            <v>DINH VAN</v>
          </cell>
          <cell r="F369" t="str">
            <v>LAI</v>
          </cell>
          <cell r="G369" t="str">
            <v>TP. DOANH NGHIEP</v>
          </cell>
          <cell r="H369" t="str">
            <v>TPNVCN</v>
          </cell>
          <cell r="I369">
            <v>37533</v>
          </cell>
          <cell r="J369">
            <v>26</v>
          </cell>
          <cell r="K369">
            <v>0</v>
          </cell>
          <cell r="L369">
            <v>0</v>
          </cell>
          <cell r="M369">
            <v>0</v>
          </cell>
          <cell r="N369">
            <v>0</v>
          </cell>
          <cell r="O369">
            <v>500000</v>
          </cell>
          <cell r="P369">
            <v>0</v>
          </cell>
          <cell r="Q369">
            <v>0</v>
          </cell>
          <cell r="R369">
            <v>0</v>
          </cell>
        </row>
        <row r="370">
          <cell r="B370" t="str">
            <v>1733</v>
          </cell>
          <cell r="C370" t="str">
            <v>B.DUONG</v>
          </cell>
          <cell r="D370" t="str">
            <v>E</v>
          </cell>
          <cell r="E370" t="str">
            <v>HO KHANH</v>
          </cell>
          <cell r="F370" t="str">
            <v>TUAN</v>
          </cell>
          <cell r="G370" t="str">
            <v>TP. HO TRO</v>
          </cell>
          <cell r="H370" t="str">
            <v>TPNVCN</v>
          </cell>
          <cell r="I370">
            <v>37907</v>
          </cell>
          <cell r="J370">
            <v>26</v>
          </cell>
          <cell r="K370">
            <v>0</v>
          </cell>
          <cell r="L370">
            <v>0</v>
          </cell>
          <cell r="M370">
            <v>0</v>
          </cell>
          <cell r="N370">
            <v>0</v>
          </cell>
          <cell r="O370">
            <v>500000</v>
          </cell>
          <cell r="P370">
            <v>0</v>
          </cell>
          <cell r="Q370">
            <v>0</v>
          </cell>
          <cell r="R370">
            <v>0</v>
          </cell>
        </row>
        <row r="371">
          <cell r="B371" t="str">
            <v>1206</v>
          </cell>
          <cell r="C371" t="str">
            <v>B.DUONG</v>
          </cell>
          <cell r="D371" t="str">
            <v>E1</v>
          </cell>
          <cell r="E371" t="str">
            <v>HANG KIEU</v>
          </cell>
          <cell r="F371" t="str">
            <v>DINH</v>
          </cell>
          <cell r="G371" t="str">
            <v>PT. PHONG DICH VU KHACH HANG</v>
          </cell>
          <cell r="H371" t="str">
            <v>PPNVCN</v>
          </cell>
          <cell r="I371">
            <v>37533</v>
          </cell>
          <cell r="J371">
            <v>26</v>
          </cell>
          <cell r="K371">
            <v>0</v>
          </cell>
          <cell r="L371">
            <v>0</v>
          </cell>
          <cell r="M371">
            <v>0</v>
          </cell>
          <cell r="N371">
            <v>0</v>
          </cell>
          <cell r="O371">
            <v>500000</v>
          </cell>
          <cell r="P371">
            <v>0</v>
          </cell>
          <cell r="Q371">
            <v>0</v>
          </cell>
          <cell r="R371">
            <v>0</v>
          </cell>
        </row>
        <row r="372">
          <cell r="B372" t="str">
            <v>1239</v>
          </cell>
          <cell r="C372" t="str">
            <v>B.DUONG</v>
          </cell>
          <cell r="D372" t="str">
            <v>E1</v>
          </cell>
          <cell r="E372" t="str">
            <v>PHUNG VAN</v>
          </cell>
          <cell r="F372" t="str">
            <v>TUAN</v>
          </cell>
          <cell r="G372" t="str">
            <v>PT. PHONG KE TOAN &amp; QUY KIEM KTT</v>
          </cell>
          <cell r="H372" t="str">
            <v>PPNVCN</v>
          </cell>
          <cell r="I372">
            <v>37561</v>
          </cell>
          <cell r="J372">
            <v>26</v>
          </cell>
          <cell r="K372">
            <v>0</v>
          </cell>
          <cell r="L372">
            <v>0</v>
          </cell>
          <cell r="M372">
            <v>0</v>
          </cell>
          <cell r="N372">
            <v>0</v>
          </cell>
          <cell r="O372">
            <v>500000</v>
          </cell>
          <cell r="P372">
            <v>0</v>
          </cell>
          <cell r="Q372">
            <v>0</v>
          </cell>
          <cell r="R372">
            <v>0</v>
          </cell>
        </row>
        <row r="373">
          <cell r="B373" t="str">
            <v>1257</v>
          </cell>
          <cell r="C373" t="str">
            <v>B.DUONG</v>
          </cell>
          <cell r="D373" t="str">
            <v>E1</v>
          </cell>
          <cell r="E373" t="str">
            <v>HUYNH LE DUONG</v>
          </cell>
          <cell r="F373" t="str">
            <v>KHANH</v>
          </cell>
          <cell r="G373" t="str">
            <v>PT. PHONG HANH CHANH</v>
          </cell>
          <cell r="H373" t="str">
            <v>PPNVCN</v>
          </cell>
          <cell r="I373">
            <v>37533</v>
          </cell>
          <cell r="J373">
            <v>26</v>
          </cell>
          <cell r="K373">
            <v>0</v>
          </cell>
          <cell r="L373">
            <v>0</v>
          </cell>
          <cell r="M373">
            <v>0</v>
          </cell>
          <cell r="N373">
            <v>0</v>
          </cell>
          <cell r="O373">
            <v>500000</v>
          </cell>
          <cell r="P373">
            <v>0</v>
          </cell>
          <cell r="Q373">
            <v>0</v>
          </cell>
          <cell r="R373">
            <v>0</v>
          </cell>
        </row>
        <row r="374">
          <cell r="B374" t="str">
            <v>0708</v>
          </cell>
          <cell r="C374" t="str">
            <v>B.DUONG</v>
          </cell>
          <cell r="D374" t="str">
            <v>F1-BEN CAT</v>
          </cell>
          <cell r="E374" t="str">
            <v>DANG QUOC</v>
          </cell>
          <cell r="F374" t="str">
            <v>GIANG</v>
          </cell>
          <cell r="G374" t="str">
            <v>PHO PGD</v>
          </cell>
          <cell r="H374" t="str">
            <v>PPGD</v>
          </cell>
          <cell r="I374">
            <v>37118</v>
          </cell>
          <cell r="J374">
            <v>26</v>
          </cell>
          <cell r="K374">
            <v>0</v>
          </cell>
          <cell r="L374">
            <v>0</v>
          </cell>
          <cell r="M374">
            <v>0</v>
          </cell>
          <cell r="N374">
            <v>0</v>
          </cell>
          <cell r="O374">
            <v>500000</v>
          </cell>
          <cell r="P374">
            <v>0</v>
          </cell>
          <cell r="Q374">
            <v>0</v>
          </cell>
          <cell r="R374">
            <v>0</v>
          </cell>
        </row>
        <row r="375">
          <cell r="B375" t="str">
            <v>2384</v>
          </cell>
          <cell r="C375" t="str">
            <v>B.DUONG</v>
          </cell>
          <cell r="D375" t="str">
            <v>F1-DI AN</v>
          </cell>
          <cell r="E375" t="str">
            <v>BUI THI</v>
          </cell>
          <cell r="F375" t="str">
            <v>THANH</v>
          </cell>
          <cell r="G375" t="str">
            <v>PHO PGD</v>
          </cell>
          <cell r="H375" t="str">
            <v>PPGD</v>
          </cell>
          <cell r="I375">
            <v>38297</v>
          </cell>
          <cell r="J375">
            <v>9</v>
          </cell>
          <cell r="K375">
            <v>0</v>
          </cell>
          <cell r="L375">
            <v>0</v>
          </cell>
          <cell r="M375">
            <v>0</v>
          </cell>
          <cell r="N375">
            <v>0</v>
          </cell>
          <cell r="O375">
            <v>0</v>
          </cell>
          <cell r="P375">
            <v>0</v>
          </cell>
          <cell r="Q375">
            <v>0</v>
          </cell>
          <cell r="R375">
            <v>0</v>
          </cell>
        </row>
        <row r="376">
          <cell r="B376" t="str">
            <v>1885</v>
          </cell>
          <cell r="C376" t="str">
            <v>B.DUONG</v>
          </cell>
          <cell r="D376" t="str">
            <v>F1-LAI THIEU</v>
          </cell>
          <cell r="E376" t="str">
            <v>DAO THI HONG</v>
          </cell>
          <cell r="F376" t="str">
            <v>LONG</v>
          </cell>
          <cell r="G376" t="str">
            <v>PHO PGD</v>
          </cell>
          <cell r="H376" t="str">
            <v>PPGD</v>
          </cell>
          <cell r="I376">
            <v>38063</v>
          </cell>
          <cell r="J376">
            <v>26</v>
          </cell>
          <cell r="K376">
            <v>0</v>
          </cell>
          <cell r="L376">
            <v>0</v>
          </cell>
          <cell r="M376">
            <v>0</v>
          </cell>
          <cell r="N376">
            <v>0</v>
          </cell>
          <cell r="O376">
            <v>500000</v>
          </cell>
          <cell r="P376">
            <v>0</v>
          </cell>
          <cell r="Q376">
            <v>0</v>
          </cell>
          <cell r="R376">
            <v>0</v>
          </cell>
        </row>
        <row r="377">
          <cell r="B377" t="str">
            <v>1573</v>
          </cell>
          <cell r="C377" t="str">
            <v>B.DUONG</v>
          </cell>
          <cell r="D377" t="str">
            <v>F1-MY PHUOC</v>
          </cell>
          <cell r="E377" t="str">
            <v>THAI THI THANH</v>
          </cell>
          <cell r="F377" t="str">
            <v>XUAN</v>
          </cell>
          <cell r="G377" t="str">
            <v>PHO PGD</v>
          </cell>
          <cell r="H377" t="str">
            <v>PPGD</v>
          </cell>
          <cell r="I377">
            <v>37830</v>
          </cell>
          <cell r="J377">
            <v>26</v>
          </cell>
          <cell r="K377">
            <v>0</v>
          </cell>
          <cell r="L377">
            <v>0</v>
          </cell>
          <cell r="M377">
            <v>0</v>
          </cell>
          <cell r="N377">
            <v>0</v>
          </cell>
          <cell r="O377">
            <v>500000</v>
          </cell>
          <cell r="P377">
            <v>0</v>
          </cell>
          <cell r="Q377">
            <v>0</v>
          </cell>
          <cell r="R377">
            <v>0</v>
          </cell>
        </row>
        <row r="378">
          <cell r="B378" t="str">
            <v>1991</v>
          </cell>
          <cell r="C378" t="str">
            <v>B.DUONG</v>
          </cell>
          <cell r="D378" t="str">
            <v>F1-TDMOT</v>
          </cell>
          <cell r="E378" t="str">
            <v>PHAN KHANH</v>
          </cell>
          <cell r="F378" t="str">
            <v>TUONG</v>
          </cell>
          <cell r="G378" t="str">
            <v>PHO PGD</v>
          </cell>
          <cell r="H378" t="str">
            <v>PPGD</v>
          </cell>
          <cell r="I378">
            <v>38113</v>
          </cell>
          <cell r="J378">
            <v>26</v>
          </cell>
          <cell r="K378">
            <v>0</v>
          </cell>
          <cell r="L378">
            <v>0</v>
          </cell>
          <cell r="M378">
            <v>0</v>
          </cell>
          <cell r="N378">
            <v>0</v>
          </cell>
          <cell r="O378">
            <v>500000</v>
          </cell>
          <cell r="P378">
            <v>0</v>
          </cell>
          <cell r="Q378">
            <v>0</v>
          </cell>
          <cell r="R378">
            <v>0</v>
          </cell>
        </row>
        <row r="379">
          <cell r="B379" t="str">
            <v>1216</v>
          </cell>
          <cell r="C379" t="str">
            <v>B.DUONG</v>
          </cell>
          <cell r="D379" t="str">
            <v>F1-TPKHANH</v>
          </cell>
          <cell r="E379" t="str">
            <v>PHAM NGOC</v>
          </cell>
          <cell r="F379" t="str">
            <v>TRAM</v>
          </cell>
          <cell r="G379" t="str">
            <v>PHO PGD</v>
          </cell>
          <cell r="H379" t="str">
            <v>PPGD</v>
          </cell>
          <cell r="I379">
            <v>37539</v>
          </cell>
          <cell r="J379">
            <v>26</v>
          </cell>
          <cell r="K379">
            <v>0</v>
          </cell>
          <cell r="L379">
            <v>0</v>
          </cell>
          <cell r="M379">
            <v>0</v>
          </cell>
          <cell r="N379">
            <v>0</v>
          </cell>
          <cell r="O379">
            <v>500000</v>
          </cell>
          <cell r="P379">
            <v>0</v>
          </cell>
          <cell r="Q379">
            <v>0</v>
          </cell>
          <cell r="R379">
            <v>0</v>
          </cell>
        </row>
        <row r="380">
          <cell r="B380" t="str">
            <v>0215</v>
          </cell>
          <cell r="C380" t="str">
            <v>B.DUONG</v>
          </cell>
          <cell r="D380" t="str">
            <v>F-BEN CAT</v>
          </cell>
          <cell r="E380" t="str">
            <v>DANG VAN</v>
          </cell>
          <cell r="F380" t="str">
            <v>PHUONG</v>
          </cell>
          <cell r="G380" t="str">
            <v>TRUONG PGD</v>
          </cell>
          <cell r="H380" t="str">
            <v>TPGD</v>
          </cell>
          <cell r="I380">
            <v>35618</v>
          </cell>
          <cell r="J380">
            <v>26</v>
          </cell>
          <cell r="K380">
            <v>0</v>
          </cell>
          <cell r="L380">
            <v>0</v>
          </cell>
          <cell r="M380">
            <v>0</v>
          </cell>
          <cell r="N380">
            <v>0</v>
          </cell>
          <cell r="O380">
            <v>500000</v>
          </cell>
          <cell r="P380">
            <v>0</v>
          </cell>
          <cell r="Q380">
            <v>0</v>
          </cell>
          <cell r="R380">
            <v>0</v>
          </cell>
        </row>
        <row r="381">
          <cell r="B381" t="str">
            <v>0707</v>
          </cell>
          <cell r="C381" t="str">
            <v>B.DUONG</v>
          </cell>
          <cell r="D381" t="str">
            <v>F-DI AN</v>
          </cell>
          <cell r="E381" t="str">
            <v>TRAN VIET</v>
          </cell>
          <cell r="F381" t="str">
            <v>DUNG</v>
          </cell>
          <cell r="G381" t="str">
            <v>TRUONG PGD</v>
          </cell>
          <cell r="H381" t="str">
            <v>TPGD</v>
          </cell>
          <cell r="I381">
            <v>37118</v>
          </cell>
          <cell r="J381">
            <v>26</v>
          </cell>
          <cell r="K381">
            <v>0</v>
          </cell>
          <cell r="L381">
            <v>0</v>
          </cell>
          <cell r="M381">
            <v>0</v>
          </cell>
          <cell r="N381">
            <v>0</v>
          </cell>
          <cell r="O381">
            <v>500000</v>
          </cell>
          <cell r="P381">
            <v>0</v>
          </cell>
          <cell r="Q381">
            <v>0</v>
          </cell>
          <cell r="R381">
            <v>0</v>
          </cell>
        </row>
        <row r="382">
          <cell r="B382" t="str">
            <v>0724</v>
          </cell>
          <cell r="C382" t="str">
            <v>B.DUONG</v>
          </cell>
          <cell r="D382" t="str">
            <v>F-LAI THIEU</v>
          </cell>
          <cell r="E382" t="str">
            <v>NGUYEN CHI</v>
          </cell>
          <cell r="F382" t="str">
            <v>BAO</v>
          </cell>
          <cell r="G382" t="str">
            <v>TRUONG PGD</v>
          </cell>
          <cell r="H382" t="str">
            <v>TPGD</v>
          </cell>
          <cell r="I382">
            <v>37118</v>
          </cell>
          <cell r="J382">
            <v>26</v>
          </cell>
          <cell r="K382">
            <v>0</v>
          </cell>
          <cell r="L382">
            <v>0</v>
          </cell>
          <cell r="M382">
            <v>0</v>
          </cell>
          <cell r="N382">
            <v>0</v>
          </cell>
          <cell r="O382">
            <v>500000</v>
          </cell>
          <cell r="P382">
            <v>0</v>
          </cell>
          <cell r="Q382">
            <v>0</v>
          </cell>
          <cell r="R382">
            <v>0</v>
          </cell>
        </row>
        <row r="383">
          <cell r="B383" t="str">
            <v>0762</v>
          </cell>
          <cell r="C383" t="str">
            <v>B.DUONG</v>
          </cell>
          <cell r="D383" t="str">
            <v>F-MY PHUOC</v>
          </cell>
          <cell r="E383" t="str">
            <v>TRAN VAN</v>
          </cell>
          <cell r="F383" t="str">
            <v>TANH</v>
          </cell>
          <cell r="G383" t="str">
            <v>TRUONG PGD</v>
          </cell>
          <cell r="H383" t="str">
            <v>TPGD</v>
          </cell>
          <cell r="I383">
            <v>37182</v>
          </cell>
          <cell r="J383">
            <v>26</v>
          </cell>
          <cell r="K383">
            <v>0</v>
          </cell>
          <cell r="L383">
            <v>0</v>
          </cell>
          <cell r="M383">
            <v>0</v>
          </cell>
          <cell r="N383">
            <v>0</v>
          </cell>
          <cell r="O383">
            <v>500000</v>
          </cell>
          <cell r="P383">
            <v>0</v>
          </cell>
          <cell r="Q383">
            <v>0</v>
          </cell>
          <cell r="R383">
            <v>0</v>
          </cell>
        </row>
        <row r="384">
          <cell r="B384" t="str">
            <v>1706</v>
          </cell>
          <cell r="C384" t="str">
            <v>B.DUONG</v>
          </cell>
          <cell r="D384" t="str">
            <v>F-TDMOT</v>
          </cell>
          <cell r="E384" t="str">
            <v>DU CHI</v>
          </cell>
          <cell r="F384" t="str">
            <v>LINH</v>
          </cell>
          <cell r="G384" t="str">
            <v>TRUONG PGD</v>
          </cell>
          <cell r="H384" t="str">
            <v>TPGD</v>
          </cell>
          <cell r="I384">
            <v>37893</v>
          </cell>
          <cell r="J384">
            <v>26</v>
          </cell>
          <cell r="K384">
            <v>0</v>
          </cell>
          <cell r="L384">
            <v>0</v>
          </cell>
          <cell r="M384">
            <v>0</v>
          </cell>
          <cell r="N384">
            <v>0</v>
          </cell>
          <cell r="O384">
            <v>500000</v>
          </cell>
          <cell r="P384">
            <v>0</v>
          </cell>
          <cell r="Q384">
            <v>0</v>
          </cell>
          <cell r="R384">
            <v>0</v>
          </cell>
        </row>
        <row r="385">
          <cell r="B385" t="str">
            <v>3039</v>
          </cell>
          <cell r="C385" t="str">
            <v>B.DUONG</v>
          </cell>
          <cell r="D385" t="str">
            <v>F-TPKHANH</v>
          </cell>
          <cell r="E385" t="str">
            <v>LE HUNG</v>
          </cell>
          <cell r="F385" t="str">
            <v>SON</v>
          </cell>
          <cell r="G385" t="str">
            <v>TRUONG PGD</v>
          </cell>
          <cell r="H385" t="str">
            <v>TPGD</v>
          </cell>
          <cell r="I385">
            <v>38583</v>
          </cell>
          <cell r="J385">
            <v>26</v>
          </cell>
          <cell r="K385">
            <v>0</v>
          </cell>
          <cell r="L385">
            <v>0</v>
          </cell>
          <cell r="M385">
            <v>0</v>
          </cell>
          <cell r="N385">
            <v>0</v>
          </cell>
          <cell r="O385">
            <v>500000</v>
          </cell>
          <cell r="P385">
            <v>0</v>
          </cell>
          <cell r="Q385">
            <v>0</v>
          </cell>
          <cell r="R385">
            <v>0</v>
          </cell>
        </row>
        <row r="386">
          <cell r="B386" t="str">
            <v>0449</v>
          </cell>
          <cell r="C386" t="str">
            <v>B.DUONG</v>
          </cell>
          <cell r="E386" t="str">
            <v>PHAM CHI</v>
          </cell>
          <cell r="F386" t="str">
            <v>DOAN</v>
          </cell>
          <cell r="G386" t="str">
            <v>GIAO DICH VIEN QUY</v>
          </cell>
          <cell r="H386" t="str">
            <v>GDVQ</v>
          </cell>
          <cell r="I386">
            <v>36526</v>
          </cell>
          <cell r="J386">
            <v>21</v>
          </cell>
          <cell r="K386">
            <v>0</v>
          </cell>
          <cell r="L386">
            <v>0</v>
          </cell>
          <cell r="M386">
            <v>0</v>
          </cell>
          <cell r="N386">
            <v>0</v>
          </cell>
          <cell r="O386">
            <v>500000</v>
          </cell>
          <cell r="P386">
            <v>0</v>
          </cell>
          <cell r="Q386">
            <v>0</v>
          </cell>
          <cell r="R386">
            <v>0</v>
          </cell>
        </row>
        <row r="387">
          <cell r="B387" t="str">
            <v>0450</v>
          </cell>
          <cell r="C387" t="str">
            <v>B.DUONG</v>
          </cell>
          <cell r="E387" t="str">
            <v>LE VAN</v>
          </cell>
          <cell r="F387" t="str">
            <v>THANH</v>
          </cell>
          <cell r="G387" t="str">
            <v>NV TIN DUNG NONG NGHIEP</v>
          </cell>
          <cell r="I387">
            <v>36526</v>
          </cell>
          <cell r="J387">
            <v>26</v>
          </cell>
          <cell r="K387">
            <v>0</v>
          </cell>
          <cell r="L387">
            <v>0</v>
          </cell>
          <cell r="M387">
            <v>0</v>
          </cell>
          <cell r="N387">
            <v>0</v>
          </cell>
          <cell r="O387">
            <v>500000</v>
          </cell>
          <cell r="P387">
            <v>0</v>
          </cell>
          <cell r="Q387">
            <v>200000</v>
          </cell>
          <cell r="R387">
            <v>0</v>
          </cell>
        </row>
        <row r="388">
          <cell r="B388" t="str">
            <v>0451</v>
          </cell>
          <cell r="C388" t="str">
            <v>B.DUONG</v>
          </cell>
          <cell r="E388" t="str">
            <v>LE MINH</v>
          </cell>
          <cell r="F388" t="str">
            <v>THANG</v>
          </cell>
          <cell r="G388" t="str">
            <v>THU QUY</v>
          </cell>
          <cell r="H388" t="str">
            <v>TQ</v>
          </cell>
          <cell r="I388">
            <v>36526</v>
          </cell>
          <cell r="J388">
            <v>26</v>
          </cell>
          <cell r="K388">
            <v>0</v>
          </cell>
          <cell r="L388">
            <v>0</v>
          </cell>
          <cell r="M388">
            <v>0</v>
          </cell>
          <cell r="N388">
            <v>0</v>
          </cell>
          <cell r="O388">
            <v>500000</v>
          </cell>
          <cell r="P388">
            <v>0</v>
          </cell>
          <cell r="Q388">
            <v>0</v>
          </cell>
          <cell r="R388">
            <v>0</v>
          </cell>
        </row>
        <row r="389">
          <cell r="B389" t="str">
            <v>0452</v>
          </cell>
          <cell r="C389" t="str">
            <v>B.DUONG</v>
          </cell>
          <cell r="E389" t="str">
            <v>VU DUC</v>
          </cell>
          <cell r="F389" t="str">
            <v>CHIEN</v>
          </cell>
          <cell r="G389" t="str">
            <v>NV TIN DUNG CA NHAN</v>
          </cell>
          <cell r="I389">
            <v>36526</v>
          </cell>
          <cell r="J389">
            <v>26</v>
          </cell>
          <cell r="K389">
            <v>0</v>
          </cell>
          <cell r="L389">
            <v>0</v>
          </cell>
          <cell r="M389">
            <v>0</v>
          </cell>
          <cell r="N389">
            <v>0</v>
          </cell>
          <cell r="O389">
            <v>500000</v>
          </cell>
          <cell r="P389">
            <v>0</v>
          </cell>
          <cell r="Q389">
            <v>200000</v>
          </cell>
          <cell r="R389">
            <v>0</v>
          </cell>
        </row>
        <row r="390">
          <cell r="B390" t="str">
            <v>0454</v>
          </cell>
          <cell r="C390" t="str">
            <v>B.DUONG</v>
          </cell>
          <cell r="E390" t="str">
            <v>NGUYEN VAN</v>
          </cell>
          <cell r="F390" t="str">
            <v>BINH</v>
          </cell>
          <cell r="G390" t="str">
            <v>NV TIN DUNG NONG NGHIEP</v>
          </cell>
          <cell r="I390">
            <v>36526</v>
          </cell>
          <cell r="J390">
            <v>26</v>
          </cell>
          <cell r="K390">
            <v>0</v>
          </cell>
          <cell r="L390">
            <v>0</v>
          </cell>
          <cell r="M390">
            <v>0</v>
          </cell>
          <cell r="N390">
            <v>0</v>
          </cell>
          <cell r="O390">
            <v>500000</v>
          </cell>
          <cell r="P390">
            <v>0</v>
          </cell>
          <cell r="Q390">
            <v>200000</v>
          </cell>
          <cell r="R390">
            <v>0</v>
          </cell>
        </row>
        <row r="391">
          <cell r="B391" t="str">
            <v>0567</v>
          </cell>
          <cell r="C391" t="str">
            <v>B.DUONG</v>
          </cell>
          <cell r="E391" t="str">
            <v>PHAM TRUONG THU</v>
          </cell>
          <cell r="F391" t="str">
            <v>HANG</v>
          </cell>
          <cell r="G391" t="str">
            <v>GIAO DICH VIEN QUY</v>
          </cell>
          <cell r="H391" t="str">
            <v>GDVQ</v>
          </cell>
          <cell r="I391">
            <v>36678</v>
          </cell>
          <cell r="J391">
            <v>26</v>
          </cell>
          <cell r="K391">
            <v>0</v>
          </cell>
          <cell r="L391">
            <v>0</v>
          </cell>
          <cell r="M391">
            <v>0</v>
          </cell>
          <cell r="N391">
            <v>0</v>
          </cell>
          <cell r="O391">
            <v>500000</v>
          </cell>
          <cell r="P391">
            <v>0</v>
          </cell>
          <cell r="Q391">
            <v>0</v>
          </cell>
          <cell r="R391">
            <v>0</v>
          </cell>
        </row>
        <row r="392">
          <cell r="B392" t="str">
            <v>0679</v>
          </cell>
          <cell r="C392" t="str">
            <v>B.DUONG</v>
          </cell>
          <cell r="E392" t="str">
            <v>NGUYEN VU BICH</v>
          </cell>
          <cell r="F392" t="str">
            <v>THAO</v>
          </cell>
          <cell r="G392" t="str">
            <v>GIAO DICH VIEN</v>
          </cell>
          <cell r="I392">
            <v>37043</v>
          </cell>
          <cell r="J392">
            <v>26</v>
          </cell>
          <cell r="K392">
            <v>0</v>
          </cell>
          <cell r="L392">
            <v>0</v>
          </cell>
          <cell r="M392">
            <v>0</v>
          </cell>
          <cell r="N392">
            <v>0</v>
          </cell>
          <cell r="O392">
            <v>500000</v>
          </cell>
          <cell r="P392">
            <v>0</v>
          </cell>
          <cell r="Q392">
            <v>0</v>
          </cell>
          <cell r="R392">
            <v>0</v>
          </cell>
        </row>
        <row r="393">
          <cell r="B393" t="str">
            <v>0680</v>
          </cell>
          <cell r="C393" t="str">
            <v>B.DUONG</v>
          </cell>
          <cell r="E393" t="str">
            <v>VO THI THU</v>
          </cell>
          <cell r="F393" t="str">
            <v>NGA</v>
          </cell>
          <cell r="G393" t="str">
            <v>THU QUY CAP 2</v>
          </cell>
          <cell r="H393" t="str">
            <v>TQ</v>
          </cell>
          <cell r="I393">
            <v>37053</v>
          </cell>
          <cell r="J393">
            <v>26</v>
          </cell>
          <cell r="K393">
            <v>0</v>
          </cell>
          <cell r="L393">
            <v>0</v>
          </cell>
          <cell r="M393">
            <v>0</v>
          </cell>
          <cell r="N393">
            <v>0</v>
          </cell>
          <cell r="O393">
            <v>500000</v>
          </cell>
          <cell r="P393">
            <v>0</v>
          </cell>
          <cell r="Q393">
            <v>0</v>
          </cell>
          <cell r="R393">
            <v>0</v>
          </cell>
        </row>
        <row r="394">
          <cell r="B394" t="str">
            <v>0853</v>
          </cell>
          <cell r="C394" t="str">
            <v>B.DUONG</v>
          </cell>
          <cell r="E394" t="str">
            <v>HO VAN</v>
          </cell>
          <cell r="F394" t="str">
            <v>TRI</v>
          </cell>
          <cell r="G394" t="str">
            <v>NV QUAN LY NO</v>
          </cell>
          <cell r="I394">
            <v>37244</v>
          </cell>
          <cell r="J394">
            <v>0</v>
          </cell>
          <cell r="K394">
            <v>0</v>
          </cell>
          <cell r="L394">
            <v>0</v>
          </cell>
          <cell r="M394">
            <v>0</v>
          </cell>
          <cell r="N394">
            <v>0</v>
          </cell>
          <cell r="O394">
            <v>0</v>
          </cell>
          <cell r="P394">
            <v>0</v>
          </cell>
          <cell r="Q394">
            <v>0</v>
          </cell>
          <cell r="R394">
            <v>0</v>
          </cell>
        </row>
        <row r="395">
          <cell r="B395" t="str">
            <v>0864</v>
          </cell>
          <cell r="C395" t="str">
            <v>B.DUONG</v>
          </cell>
          <cell r="E395" t="str">
            <v>TRAN THANH</v>
          </cell>
          <cell r="F395" t="str">
            <v>DUY</v>
          </cell>
          <cell r="G395" t="str">
            <v>NV TIN DUNG CA NHAN</v>
          </cell>
          <cell r="I395">
            <v>37244</v>
          </cell>
          <cell r="J395">
            <v>26</v>
          </cell>
          <cell r="K395">
            <v>0</v>
          </cell>
          <cell r="L395">
            <v>0</v>
          </cell>
          <cell r="M395">
            <v>0</v>
          </cell>
          <cell r="N395">
            <v>0</v>
          </cell>
          <cell r="O395">
            <v>500000</v>
          </cell>
          <cell r="P395">
            <v>0</v>
          </cell>
          <cell r="Q395">
            <v>200000</v>
          </cell>
          <cell r="R395">
            <v>0</v>
          </cell>
        </row>
        <row r="396">
          <cell r="B396" t="str">
            <v>1190</v>
          </cell>
          <cell r="C396" t="str">
            <v>B.DUONG</v>
          </cell>
          <cell r="E396" t="str">
            <v>VU NGOC</v>
          </cell>
          <cell r="F396" t="str">
            <v>TU</v>
          </cell>
          <cell r="G396" t="str">
            <v>NV TIN DUNG CA NHAN</v>
          </cell>
          <cell r="I396">
            <v>37543</v>
          </cell>
          <cell r="J396">
            <v>26</v>
          </cell>
          <cell r="K396">
            <v>0</v>
          </cell>
          <cell r="L396">
            <v>0</v>
          </cell>
          <cell r="M396">
            <v>0</v>
          </cell>
          <cell r="N396">
            <v>0</v>
          </cell>
          <cell r="O396">
            <v>500000</v>
          </cell>
          <cell r="P396">
            <v>0</v>
          </cell>
          <cell r="Q396">
            <v>200000</v>
          </cell>
          <cell r="R396">
            <v>0</v>
          </cell>
        </row>
        <row r="397">
          <cell r="B397" t="str">
            <v>1204</v>
          </cell>
          <cell r="C397" t="str">
            <v>B.DUONG</v>
          </cell>
          <cell r="E397" t="str">
            <v>NGUYEN THI LOAN</v>
          </cell>
          <cell r="F397" t="str">
            <v>PHUONG</v>
          </cell>
          <cell r="G397" t="str">
            <v>GIAO DICH VIEN</v>
          </cell>
          <cell r="H397" t="str">
            <v>GDV</v>
          </cell>
          <cell r="I397">
            <v>37533</v>
          </cell>
          <cell r="J397">
            <v>26</v>
          </cell>
          <cell r="K397">
            <v>0</v>
          </cell>
          <cell r="L397">
            <v>0</v>
          </cell>
          <cell r="M397">
            <v>0</v>
          </cell>
          <cell r="N397">
            <v>0</v>
          </cell>
          <cell r="O397">
            <v>500000</v>
          </cell>
          <cell r="P397">
            <v>0</v>
          </cell>
          <cell r="Q397">
            <v>0</v>
          </cell>
          <cell r="R397">
            <v>0</v>
          </cell>
        </row>
        <row r="398">
          <cell r="B398" t="str">
            <v>1208</v>
          </cell>
          <cell r="C398" t="str">
            <v>B.DUONG</v>
          </cell>
          <cell r="E398" t="str">
            <v>TRAN NGUYEN GIA</v>
          </cell>
          <cell r="F398" t="str">
            <v>BAO</v>
          </cell>
          <cell r="G398" t="str">
            <v>TBP. THANH TOAN QUOC TE</v>
          </cell>
          <cell r="H398" t="str">
            <v>TBP</v>
          </cell>
          <cell r="I398">
            <v>37533</v>
          </cell>
          <cell r="J398">
            <v>26</v>
          </cell>
          <cell r="K398">
            <v>0</v>
          </cell>
          <cell r="L398">
            <v>0</v>
          </cell>
          <cell r="M398">
            <v>0</v>
          </cell>
          <cell r="N398">
            <v>0</v>
          </cell>
          <cell r="O398">
            <v>500000</v>
          </cell>
          <cell r="P398">
            <v>0</v>
          </cell>
          <cell r="Q398">
            <v>0</v>
          </cell>
          <cell r="R398">
            <v>0</v>
          </cell>
        </row>
        <row r="399">
          <cell r="B399" t="str">
            <v>1214</v>
          </cell>
          <cell r="C399" t="str">
            <v>B.DUONG</v>
          </cell>
          <cell r="E399" t="str">
            <v>NGUYEN TU</v>
          </cell>
          <cell r="F399" t="str">
            <v>UYEN</v>
          </cell>
          <cell r="G399" t="str">
            <v>NV TIN DUNG CA NHAN</v>
          </cell>
          <cell r="I399">
            <v>37533</v>
          </cell>
          <cell r="J399">
            <v>26</v>
          </cell>
          <cell r="K399">
            <v>0</v>
          </cell>
          <cell r="L399">
            <v>0</v>
          </cell>
          <cell r="M399">
            <v>0</v>
          </cell>
          <cell r="N399">
            <v>0</v>
          </cell>
          <cell r="O399">
            <v>500000</v>
          </cell>
          <cell r="P399">
            <v>0</v>
          </cell>
          <cell r="Q399">
            <v>200000</v>
          </cell>
          <cell r="R399">
            <v>0</v>
          </cell>
        </row>
        <row r="400">
          <cell r="B400" t="str">
            <v>1219</v>
          </cell>
          <cell r="C400" t="str">
            <v>B.DUONG</v>
          </cell>
          <cell r="E400" t="str">
            <v>MAI THI</v>
          </cell>
          <cell r="F400" t="str">
            <v>DAT</v>
          </cell>
          <cell r="G400" t="str">
            <v>PBP. XU LY GIAO DICH</v>
          </cell>
          <cell r="H400" t="str">
            <v>PBP</v>
          </cell>
          <cell r="I400">
            <v>37551</v>
          </cell>
          <cell r="J400">
            <v>26</v>
          </cell>
          <cell r="K400">
            <v>0</v>
          </cell>
          <cell r="L400">
            <v>0</v>
          </cell>
          <cell r="M400">
            <v>0</v>
          </cell>
          <cell r="N400">
            <v>0</v>
          </cell>
          <cell r="O400">
            <v>500000</v>
          </cell>
          <cell r="P400">
            <v>0</v>
          </cell>
          <cell r="Q400">
            <v>0</v>
          </cell>
          <cell r="R400">
            <v>0</v>
          </cell>
        </row>
        <row r="401">
          <cell r="B401" t="str">
            <v>1254</v>
          </cell>
          <cell r="C401" t="str">
            <v>B.DUONG</v>
          </cell>
          <cell r="E401" t="str">
            <v>DOAN VAN</v>
          </cell>
          <cell r="F401" t="str">
            <v>THAP</v>
          </cell>
          <cell r="G401" t="str">
            <v>TBP. THAM DINH CA NHAN</v>
          </cell>
          <cell r="H401" t="str">
            <v>TBP</v>
          </cell>
          <cell r="I401">
            <v>37572</v>
          </cell>
          <cell r="J401">
            <v>26</v>
          </cell>
          <cell r="K401">
            <v>0</v>
          </cell>
          <cell r="L401">
            <v>0</v>
          </cell>
          <cell r="M401">
            <v>0</v>
          </cell>
          <cell r="N401">
            <v>0</v>
          </cell>
          <cell r="O401">
            <v>500000</v>
          </cell>
          <cell r="P401">
            <v>0</v>
          </cell>
          <cell r="Q401">
            <v>200000</v>
          </cell>
          <cell r="R401">
            <v>0</v>
          </cell>
        </row>
        <row r="402">
          <cell r="B402" t="str">
            <v>1258</v>
          </cell>
          <cell r="C402" t="str">
            <v>B.DUONG</v>
          </cell>
          <cell r="E402" t="str">
            <v>NGUYEN THANH</v>
          </cell>
          <cell r="F402" t="str">
            <v>MINH</v>
          </cell>
          <cell r="G402" t="str">
            <v>TAI XE</v>
          </cell>
          <cell r="I402">
            <v>37565</v>
          </cell>
          <cell r="J402">
            <v>26</v>
          </cell>
          <cell r="K402">
            <v>0</v>
          </cell>
          <cell r="L402">
            <v>0</v>
          </cell>
          <cell r="M402">
            <v>0</v>
          </cell>
          <cell r="N402">
            <v>0</v>
          </cell>
          <cell r="O402">
            <v>500000</v>
          </cell>
          <cell r="P402">
            <v>0</v>
          </cell>
          <cell r="Q402">
            <v>0</v>
          </cell>
          <cell r="R402">
            <v>0</v>
          </cell>
        </row>
        <row r="403">
          <cell r="B403" t="str">
            <v>1259</v>
          </cell>
          <cell r="C403" t="str">
            <v>B.DUONG</v>
          </cell>
          <cell r="E403" t="str">
            <v>NGUYEN VAN</v>
          </cell>
          <cell r="F403" t="str">
            <v>QUYEN</v>
          </cell>
          <cell r="G403" t="str">
            <v>TT. TO BAO VE</v>
          </cell>
          <cell r="I403">
            <v>37565</v>
          </cell>
          <cell r="J403">
            <v>26</v>
          </cell>
          <cell r="K403">
            <v>0</v>
          </cell>
          <cell r="L403">
            <v>0</v>
          </cell>
          <cell r="M403">
            <v>0</v>
          </cell>
          <cell r="N403">
            <v>2</v>
          </cell>
          <cell r="O403">
            <v>500000</v>
          </cell>
          <cell r="P403">
            <v>0</v>
          </cell>
          <cell r="Q403">
            <v>0</v>
          </cell>
          <cell r="R403">
            <v>0</v>
          </cell>
        </row>
        <row r="404">
          <cell r="B404" t="str">
            <v>1260</v>
          </cell>
          <cell r="C404" t="str">
            <v>B.DUONG</v>
          </cell>
          <cell r="E404" t="str">
            <v>NGUYEN VAN</v>
          </cell>
          <cell r="F404" t="str">
            <v>PHUONG</v>
          </cell>
          <cell r="G404" t="str">
            <v>TAI XE</v>
          </cell>
          <cell r="I404">
            <v>37565</v>
          </cell>
          <cell r="J404">
            <v>26</v>
          </cell>
          <cell r="K404">
            <v>0</v>
          </cell>
          <cell r="L404">
            <v>0</v>
          </cell>
          <cell r="M404">
            <v>0</v>
          </cell>
          <cell r="N404">
            <v>0</v>
          </cell>
          <cell r="O404">
            <v>500000</v>
          </cell>
          <cell r="P404">
            <v>0</v>
          </cell>
          <cell r="Q404">
            <v>0</v>
          </cell>
          <cell r="R404">
            <v>160000</v>
          </cell>
        </row>
        <row r="405">
          <cell r="B405" t="str">
            <v>1336</v>
          </cell>
          <cell r="C405" t="str">
            <v>B.DUONG</v>
          </cell>
          <cell r="E405" t="str">
            <v>KIEU TAN</v>
          </cell>
          <cell r="F405" t="str">
            <v>LUC</v>
          </cell>
          <cell r="G405" t="str">
            <v>NV BAO VE</v>
          </cell>
          <cell r="H405" t="str">
            <v>BV</v>
          </cell>
          <cell r="I405">
            <v>37687</v>
          </cell>
          <cell r="J405">
            <v>26</v>
          </cell>
          <cell r="K405">
            <v>0</v>
          </cell>
          <cell r="L405">
            <v>0</v>
          </cell>
          <cell r="M405">
            <v>0</v>
          </cell>
          <cell r="N405">
            <v>15</v>
          </cell>
          <cell r="O405">
            <v>500000</v>
          </cell>
          <cell r="P405">
            <v>0</v>
          </cell>
          <cell r="Q405">
            <v>200000</v>
          </cell>
          <cell r="R405">
            <v>0</v>
          </cell>
        </row>
        <row r="406">
          <cell r="B406" t="str">
            <v>1356</v>
          </cell>
          <cell r="C406" t="str">
            <v>B.DUONG</v>
          </cell>
          <cell r="E406" t="str">
            <v>NGUYEN THANH</v>
          </cell>
          <cell r="F406" t="str">
            <v>THAO</v>
          </cell>
          <cell r="G406" t="str">
            <v>NV TIN DUNG GOP CHO</v>
          </cell>
          <cell r="H406" t="str">
            <v>TDGC</v>
          </cell>
          <cell r="I406">
            <v>37712</v>
          </cell>
          <cell r="J406">
            <v>26</v>
          </cell>
          <cell r="K406">
            <v>0</v>
          </cell>
          <cell r="L406">
            <v>0</v>
          </cell>
          <cell r="M406">
            <v>0</v>
          </cell>
          <cell r="N406">
            <v>0</v>
          </cell>
          <cell r="O406">
            <v>500000</v>
          </cell>
          <cell r="P406">
            <v>0</v>
          </cell>
          <cell r="Q406">
            <v>200000</v>
          </cell>
          <cell r="R406">
            <v>0</v>
          </cell>
        </row>
        <row r="407">
          <cell r="B407" t="str">
            <v>1400</v>
          </cell>
          <cell r="C407" t="str">
            <v>B.DUONG</v>
          </cell>
          <cell r="E407" t="str">
            <v>TRAN QUOC</v>
          </cell>
          <cell r="F407" t="str">
            <v>CUONG</v>
          </cell>
          <cell r="G407" t="str">
            <v>TBP. DICH VU &amp; TIEN GUI</v>
          </cell>
          <cell r="H407" t="str">
            <v>TBP</v>
          </cell>
          <cell r="I407">
            <v>37732</v>
          </cell>
          <cell r="J407">
            <v>26</v>
          </cell>
          <cell r="K407">
            <v>0</v>
          </cell>
          <cell r="L407">
            <v>0</v>
          </cell>
          <cell r="M407">
            <v>0</v>
          </cell>
          <cell r="N407">
            <v>0</v>
          </cell>
          <cell r="O407">
            <v>500000</v>
          </cell>
          <cell r="P407">
            <v>0</v>
          </cell>
          <cell r="Q407">
            <v>0</v>
          </cell>
          <cell r="R407">
            <v>0</v>
          </cell>
        </row>
        <row r="408">
          <cell r="B408" t="str">
            <v>1576</v>
          </cell>
          <cell r="C408" t="str">
            <v>B.DUONG</v>
          </cell>
          <cell r="E408" t="str">
            <v>LE VAN</v>
          </cell>
          <cell r="F408" t="str">
            <v>TRAI</v>
          </cell>
          <cell r="G408" t="str">
            <v>TAI XE</v>
          </cell>
          <cell r="I408">
            <v>37804</v>
          </cell>
          <cell r="J408">
            <v>26</v>
          </cell>
          <cell r="K408">
            <v>0</v>
          </cell>
          <cell r="L408">
            <v>0</v>
          </cell>
          <cell r="M408">
            <v>0</v>
          </cell>
          <cell r="N408">
            <v>0</v>
          </cell>
          <cell r="O408">
            <v>500000</v>
          </cell>
          <cell r="P408">
            <v>0</v>
          </cell>
          <cell r="Q408">
            <v>0</v>
          </cell>
          <cell r="R408">
            <v>160000</v>
          </cell>
        </row>
        <row r="409">
          <cell r="B409" t="str">
            <v>1623</v>
          </cell>
          <cell r="C409" t="str">
            <v>B.DUONG</v>
          </cell>
          <cell r="E409" t="str">
            <v>VO THUY</v>
          </cell>
          <cell r="F409" t="str">
            <v>LIEN</v>
          </cell>
          <cell r="G409" t="str">
            <v>THU QUY CAP 3</v>
          </cell>
          <cell r="H409" t="str">
            <v>TQ</v>
          </cell>
          <cell r="I409">
            <v>37837</v>
          </cell>
          <cell r="J409">
            <v>26</v>
          </cell>
          <cell r="K409">
            <v>0</v>
          </cell>
          <cell r="L409">
            <v>0</v>
          </cell>
          <cell r="M409">
            <v>0</v>
          </cell>
          <cell r="N409">
            <v>0</v>
          </cell>
          <cell r="O409">
            <v>500000</v>
          </cell>
          <cell r="P409">
            <v>0</v>
          </cell>
          <cell r="Q409">
            <v>0</v>
          </cell>
          <cell r="R409">
            <v>0</v>
          </cell>
        </row>
        <row r="410">
          <cell r="B410" t="str">
            <v>1713</v>
          </cell>
          <cell r="C410" t="str">
            <v>B.DUONG</v>
          </cell>
          <cell r="E410" t="str">
            <v>DANG THANH</v>
          </cell>
          <cell r="F410" t="str">
            <v>HAI</v>
          </cell>
          <cell r="G410" t="str">
            <v>NV TIN DUNG CAN BO NHAN VIEN</v>
          </cell>
          <cell r="I410">
            <v>37898</v>
          </cell>
          <cell r="J410">
            <v>26</v>
          </cell>
          <cell r="K410">
            <v>0</v>
          </cell>
          <cell r="L410">
            <v>0</v>
          </cell>
          <cell r="M410">
            <v>0</v>
          </cell>
          <cell r="N410">
            <v>0</v>
          </cell>
          <cell r="O410">
            <v>500000</v>
          </cell>
          <cell r="P410">
            <v>0</v>
          </cell>
          <cell r="Q410">
            <v>200000</v>
          </cell>
          <cell r="R410">
            <v>0</v>
          </cell>
        </row>
        <row r="411">
          <cell r="B411" t="str">
            <v>1813</v>
          </cell>
          <cell r="C411" t="str">
            <v>B.DUONG</v>
          </cell>
          <cell r="E411" t="str">
            <v>TRAN THI MINH</v>
          </cell>
          <cell r="F411" t="str">
            <v>HANG</v>
          </cell>
          <cell r="G411" t="str">
            <v>GIAO DICH VIEN</v>
          </cell>
          <cell r="H411" t="str">
            <v>GDV</v>
          </cell>
          <cell r="I411">
            <v>37970</v>
          </cell>
          <cell r="J411">
            <v>26</v>
          </cell>
          <cell r="K411">
            <v>0</v>
          </cell>
          <cell r="L411">
            <v>0</v>
          </cell>
          <cell r="M411">
            <v>0</v>
          </cell>
          <cell r="N411">
            <v>0</v>
          </cell>
          <cell r="O411">
            <v>500000</v>
          </cell>
          <cell r="P411">
            <v>0</v>
          </cell>
          <cell r="Q411">
            <v>0</v>
          </cell>
          <cell r="R411">
            <v>0</v>
          </cell>
        </row>
        <row r="412">
          <cell r="B412" t="str">
            <v>1817</v>
          </cell>
          <cell r="C412" t="str">
            <v>B.DUONG</v>
          </cell>
          <cell r="E412" t="str">
            <v>NGUYEN VIET</v>
          </cell>
          <cell r="F412" t="str">
            <v>DUNG</v>
          </cell>
          <cell r="G412" t="str">
            <v>NV TIN DUNG CA NHAN</v>
          </cell>
          <cell r="I412">
            <v>37973</v>
          </cell>
          <cell r="J412">
            <v>26</v>
          </cell>
          <cell r="K412">
            <v>0</v>
          </cell>
          <cell r="L412">
            <v>0</v>
          </cell>
          <cell r="M412">
            <v>0</v>
          </cell>
          <cell r="N412">
            <v>0</v>
          </cell>
          <cell r="O412">
            <v>500000</v>
          </cell>
          <cell r="P412">
            <v>0</v>
          </cell>
          <cell r="Q412">
            <v>200000</v>
          </cell>
          <cell r="R412">
            <v>0</v>
          </cell>
        </row>
        <row r="413">
          <cell r="B413" t="str">
            <v>1827</v>
          </cell>
          <cell r="C413" t="str">
            <v>B.DUONG</v>
          </cell>
          <cell r="E413" t="str">
            <v>DU AI</v>
          </cell>
          <cell r="F413" t="str">
            <v>LINH</v>
          </cell>
          <cell r="G413" t="str">
            <v>PHU QUY</v>
          </cell>
          <cell r="H413" t="str">
            <v>PQ</v>
          </cell>
          <cell r="I413">
            <v>37971</v>
          </cell>
          <cell r="J413">
            <v>26</v>
          </cell>
          <cell r="K413">
            <v>0</v>
          </cell>
          <cell r="L413">
            <v>0</v>
          </cell>
          <cell r="M413">
            <v>0</v>
          </cell>
          <cell r="N413">
            <v>0</v>
          </cell>
          <cell r="O413">
            <v>500000</v>
          </cell>
          <cell r="P413">
            <v>0</v>
          </cell>
          <cell r="Q413">
            <v>0</v>
          </cell>
          <cell r="R413">
            <v>0</v>
          </cell>
        </row>
        <row r="414">
          <cell r="B414" t="str">
            <v>1832</v>
          </cell>
          <cell r="C414" t="str">
            <v>B.DUONG</v>
          </cell>
          <cell r="E414" t="str">
            <v>DANG NGOC PHI</v>
          </cell>
          <cell r="F414" t="str">
            <v>KHANH</v>
          </cell>
          <cell r="G414" t="str">
            <v>NV TIN DUNG CA NHAN</v>
          </cell>
          <cell r="I414">
            <v>37984</v>
          </cell>
          <cell r="J414">
            <v>26</v>
          </cell>
          <cell r="K414">
            <v>0</v>
          </cell>
          <cell r="L414">
            <v>0</v>
          </cell>
          <cell r="M414">
            <v>0</v>
          </cell>
          <cell r="N414">
            <v>0</v>
          </cell>
          <cell r="O414">
            <v>500000</v>
          </cell>
          <cell r="P414">
            <v>0</v>
          </cell>
          <cell r="Q414">
            <v>200000</v>
          </cell>
          <cell r="R414">
            <v>0</v>
          </cell>
        </row>
        <row r="415">
          <cell r="B415" t="str">
            <v>1859</v>
          </cell>
          <cell r="C415" t="str">
            <v>B.DUONG</v>
          </cell>
          <cell r="E415" t="str">
            <v>NGUYEN THI NHI</v>
          </cell>
          <cell r="F415" t="str">
            <v>LINH</v>
          </cell>
          <cell r="G415" t="str">
            <v>NV TAP VU</v>
          </cell>
          <cell r="I415">
            <v>38019</v>
          </cell>
          <cell r="J415">
            <v>26</v>
          </cell>
          <cell r="K415">
            <v>0</v>
          </cell>
          <cell r="L415">
            <v>0</v>
          </cell>
          <cell r="M415">
            <v>0</v>
          </cell>
          <cell r="N415">
            <v>0</v>
          </cell>
          <cell r="O415">
            <v>500000</v>
          </cell>
          <cell r="P415">
            <v>0</v>
          </cell>
          <cell r="Q415">
            <v>0</v>
          </cell>
          <cell r="R415">
            <v>0</v>
          </cell>
        </row>
        <row r="416">
          <cell r="B416" t="str">
            <v>1909</v>
          </cell>
          <cell r="C416" t="str">
            <v>B.DUONG</v>
          </cell>
          <cell r="E416" t="str">
            <v>NGUYEN HUU</v>
          </cell>
          <cell r="F416" t="str">
            <v>DAT</v>
          </cell>
          <cell r="G416" t="str">
            <v>NV BAO VE</v>
          </cell>
          <cell r="H416" t="str">
            <v>BV</v>
          </cell>
          <cell r="I416">
            <v>38078</v>
          </cell>
          <cell r="J416">
            <v>26</v>
          </cell>
          <cell r="K416">
            <v>0</v>
          </cell>
          <cell r="L416">
            <v>0</v>
          </cell>
          <cell r="M416">
            <v>0</v>
          </cell>
          <cell r="N416">
            <v>15</v>
          </cell>
          <cell r="O416">
            <v>500000</v>
          </cell>
          <cell r="P416">
            <v>0</v>
          </cell>
          <cell r="Q416">
            <v>0</v>
          </cell>
          <cell r="R416">
            <v>0</v>
          </cell>
        </row>
        <row r="417">
          <cell r="B417" t="str">
            <v>1989</v>
          </cell>
          <cell r="C417" t="str">
            <v>B.DUONG</v>
          </cell>
          <cell r="E417" t="str">
            <v>NGUYEN THI MY</v>
          </cell>
          <cell r="F417" t="str">
            <v>PHUONG</v>
          </cell>
          <cell r="G417" t="str">
            <v>TBP. KE TOAN TONG HOP</v>
          </cell>
          <cell r="H417" t="str">
            <v>TBP</v>
          </cell>
          <cell r="I417">
            <v>38113</v>
          </cell>
          <cell r="J417">
            <v>26</v>
          </cell>
          <cell r="K417">
            <v>0</v>
          </cell>
          <cell r="L417">
            <v>0</v>
          </cell>
          <cell r="M417">
            <v>0</v>
          </cell>
          <cell r="N417">
            <v>0</v>
          </cell>
          <cell r="O417">
            <v>500000</v>
          </cell>
          <cell r="P417">
            <v>0</v>
          </cell>
          <cell r="Q417">
            <v>0</v>
          </cell>
          <cell r="R417">
            <v>0</v>
          </cell>
        </row>
        <row r="418">
          <cell r="B418" t="str">
            <v>1990</v>
          </cell>
          <cell r="C418" t="str">
            <v>B.DUONG</v>
          </cell>
          <cell r="E418" t="str">
            <v>NGUYEN THI KIM</v>
          </cell>
          <cell r="F418" t="str">
            <v>OANH</v>
          </cell>
          <cell r="G418" t="str">
            <v>THU QUY CAP 2</v>
          </cell>
          <cell r="H418" t="str">
            <v>TQ</v>
          </cell>
          <cell r="I418">
            <v>38113</v>
          </cell>
          <cell r="J418">
            <v>26</v>
          </cell>
          <cell r="K418">
            <v>0</v>
          </cell>
          <cell r="L418">
            <v>0</v>
          </cell>
          <cell r="M418">
            <v>0</v>
          </cell>
          <cell r="N418">
            <v>0</v>
          </cell>
          <cell r="O418">
            <v>500000</v>
          </cell>
          <cell r="P418">
            <v>0</v>
          </cell>
          <cell r="Q418">
            <v>0</v>
          </cell>
          <cell r="R418">
            <v>0</v>
          </cell>
        </row>
        <row r="419">
          <cell r="B419" t="str">
            <v>2015</v>
          </cell>
          <cell r="C419" t="str">
            <v>B.DUONG</v>
          </cell>
          <cell r="E419" t="str">
            <v>TRAN THI KIM</v>
          </cell>
          <cell r="F419" t="str">
            <v>THANH</v>
          </cell>
          <cell r="G419" t="str">
            <v>THU QUY CAP 2</v>
          </cell>
          <cell r="H419" t="str">
            <v>TQ</v>
          </cell>
          <cell r="I419">
            <v>38117</v>
          </cell>
          <cell r="J419">
            <v>26</v>
          </cell>
          <cell r="K419">
            <v>0</v>
          </cell>
          <cell r="L419">
            <v>0</v>
          </cell>
          <cell r="M419">
            <v>0</v>
          </cell>
          <cell r="N419">
            <v>0</v>
          </cell>
          <cell r="O419">
            <v>500000</v>
          </cell>
          <cell r="P419">
            <v>0</v>
          </cell>
          <cell r="Q419">
            <v>0</v>
          </cell>
          <cell r="R419">
            <v>0</v>
          </cell>
        </row>
        <row r="420">
          <cell r="B420" t="str">
            <v>2135</v>
          </cell>
          <cell r="C420" t="str">
            <v>B.DUONG</v>
          </cell>
          <cell r="E420" t="str">
            <v>VU DUC</v>
          </cell>
          <cell r="F420" t="str">
            <v>LINH</v>
          </cell>
          <cell r="G420" t="str">
            <v>NV TIN DUNG CA NHAN</v>
          </cell>
          <cell r="I420">
            <v>38180</v>
          </cell>
          <cell r="J420">
            <v>26</v>
          </cell>
          <cell r="K420">
            <v>0</v>
          </cell>
          <cell r="L420">
            <v>0</v>
          </cell>
          <cell r="M420">
            <v>0</v>
          </cell>
          <cell r="N420">
            <v>0</v>
          </cell>
          <cell r="O420">
            <v>500000</v>
          </cell>
          <cell r="P420">
            <v>0</v>
          </cell>
          <cell r="Q420">
            <v>0</v>
          </cell>
          <cell r="R420">
            <v>0</v>
          </cell>
        </row>
        <row r="421">
          <cell r="B421" t="str">
            <v>2262</v>
          </cell>
          <cell r="C421" t="str">
            <v>B.DUONG</v>
          </cell>
          <cell r="E421" t="str">
            <v>NGUYEN HONG</v>
          </cell>
          <cell r="F421" t="str">
            <v>TUAN</v>
          </cell>
          <cell r="G421" t="str">
            <v>NV TIN DUNG CA NHAN</v>
          </cell>
          <cell r="I421">
            <v>38250</v>
          </cell>
          <cell r="J421">
            <v>26</v>
          </cell>
          <cell r="K421">
            <v>0</v>
          </cell>
          <cell r="L421">
            <v>0</v>
          </cell>
          <cell r="M421">
            <v>0</v>
          </cell>
          <cell r="N421">
            <v>0</v>
          </cell>
          <cell r="O421">
            <v>500000</v>
          </cell>
          <cell r="P421">
            <v>0</v>
          </cell>
          <cell r="Q421">
            <v>200000</v>
          </cell>
          <cell r="R421">
            <v>0</v>
          </cell>
        </row>
        <row r="422">
          <cell r="B422" t="str">
            <v>2287</v>
          </cell>
          <cell r="C422" t="str">
            <v>B.DUONG</v>
          </cell>
          <cell r="E422" t="str">
            <v xml:space="preserve">PHAN NGUYEN TO </v>
          </cell>
          <cell r="F422" t="str">
            <v>QUYEN</v>
          </cell>
          <cell r="G422" t="str">
            <v>NV HANH CHANH</v>
          </cell>
          <cell r="I422">
            <v>38261</v>
          </cell>
          <cell r="J422">
            <v>26</v>
          </cell>
          <cell r="K422">
            <v>0</v>
          </cell>
          <cell r="L422">
            <v>0</v>
          </cell>
          <cell r="M422">
            <v>0</v>
          </cell>
          <cell r="N422">
            <v>0</v>
          </cell>
          <cell r="O422">
            <v>500000</v>
          </cell>
          <cell r="P422">
            <v>0</v>
          </cell>
          <cell r="Q422">
            <v>100000</v>
          </cell>
          <cell r="R422">
            <v>0</v>
          </cell>
        </row>
        <row r="423">
          <cell r="B423" t="str">
            <v>2291</v>
          </cell>
          <cell r="C423" t="str">
            <v>B.DUONG</v>
          </cell>
          <cell r="E423" t="str">
            <v xml:space="preserve">TRAN NGOC </v>
          </cell>
          <cell r="F423" t="str">
            <v>DIEU</v>
          </cell>
          <cell r="G423" t="str">
            <v>TBP. HO TRO</v>
          </cell>
          <cell r="I423">
            <v>38264</v>
          </cell>
          <cell r="J423">
            <v>26</v>
          </cell>
          <cell r="K423">
            <v>0</v>
          </cell>
          <cell r="L423">
            <v>0</v>
          </cell>
          <cell r="M423">
            <v>0</v>
          </cell>
          <cell r="N423">
            <v>0</v>
          </cell>
          <cell r="O423">
            <v>500000</v>
          </cell>
          <cell r="P423">
            <v>0</v>
          </cell>
          <cell r="Q423">
            <v>0</v>
          </cell>
          <cell r="R423">
            <v>0</v>
          </cell>
        </row>
        <row r="424">
          <cell r="B424" t="str">
            <v>2312</v>
          </cell>
          <cell r="C424" t="str">
            <v>B.DUONG</v>
          </cell>
          <cell r="E424" t="str">
            <v>NGUYEN VAN</v>
          </cell>
          <cell r="F424" t="str">
            <v>VU</v>
          </cell>
          <cell r="G424" t="str">
            <v>NV TIN DUNG DOANH NGHIEP</v>
          </cell>
          <cell r="I424">
            <v>38278</v>
          </cell>
          <cell r="J424">
            <v>26</v>
          </cell>
          <cell r="K424">
            <v>0</v>
          </cell>
          <cell r="L424">
            <v>0</v>
          </cell>
          <cell r="M424">
            <v>0</v>
          </cell>
          <cell r="N424">
            <v>0</v>
          </cell>
          <cell r="O424">
            <v>500000</v>
          </cell>
          <cell r="P424">
            <v>0</v>
          </cell>
          <cell r="Q424">
            <v>200000</v>
          </cell>
          <cell r="R424">
            <v>0</v>
          </cell>
        </row>
        <row r="425">
          <cell r="B425" t="str">
            <v>2329</v>
          </cell>
          <cell r="C425" t="str">
            <v>B.DUONG</v>
          </cell>
          <cell r="E425" t="str">
            <v>TRAN THANH</v>
          </cell>
          <cell r="F425" t="str">
            <v>PHONG</v>
          </cell>
          <cell r="G425" t="str">
            <v>NV TIN DUNG CA NHAN</v>
          </cell>
          <cell r="I425">
            <v>38287</v>
          </cell>
          <cell r="J425">
            <v>26</v>
          </cell>
          <cell r="K425">
            <v>0</v>
          </cell>
          <cell r="L425">
            <v>0</v>
          </cell>
          <cell r="M425">
            <v>0</v>
          </cell>
          <cell r="N425">
            <v>0</v>
          </cell>
          <cell r="O425">
            <v>500000</v>
          </cell>
          <cell r="P425">
            <v>0</v>
          </cell>
          <cell r="Q425">
            <v>200000</v>
          </cell>
          <cell r="R425">
            <v>0</v>
          </cell>
        </row>
        <row r="426">
          <cell r="B426" t="str">
            <v>2336</v>
          </cell>
          <cell r="C426" t="str">
            <v>B.DUONG</v>
          </cell>
          <cell r="E426" t="str">
            <v>NGUYEN THANH</v>
          </cell>
          <cell r="F426" t="str">
            <v>THUY</v>
          </cell>
          <cell r="G426" t="str">
            <v>THU QUY CAP 2</v>
          </cell>
          <cell r="H426" t="str">
            <v>TQ</v>
          </cell>
          <cell r="I426">
            <v>38292</v>
          </cell>
          <cell r="J426">
            <v>26</v>
          </cell>
          <cell r="K426">
            <v>0</v>
          </cell>
          <cell r="L426">
            <v>0</v>
          </cell>
          <cell r="M426">
            <v>0</v>
          </cell>
          <cell r="N426">
            <v>0</v>
          </cell>
          <cell r="O426">
            <v>500000</v>
          </cell>
          <cell r="P426">
            <v>0</v>
          </cell>
          <cell r="Q426">
            <v>0</v>
          </cell>
          <cell r="R426">
            <v>0</v>
          </cell>
        </row>
        <row r="427">
          <cell r="B427" t="str">
            <v>2337</v>
          </cell>
          <cell r="C427" t="str">
            <v>B.DUONG</v>
          </cell>
          <cell r="E427" t="str">
            <v>NGUYEN THANH</v>
          </cell>
          <cell r="F427" t="str">
            <v>DIEN</v>
          </cell>
          <cell r="G427" t="str">
            <v>GIAO DICH VIEN QUY</v>
          </cell>
          <cell r="H427" t="str">
            <v>GDVQ</v>
          </cell>
          <cell r="I427">
            <v>38292</v>
          </cell>
          <cell r="J427">
            <v>26</v>
          </cell>
          <cell r="K427">
            <v>0</v>
          </cell>
          <cell r="L427">
            <v>0</v>
          </cell>
          <cell r="M427">
            <v>0</v>
          </cell>
          <cell r="N427">
            <v>0</v>
          </cell>
          <cell r="O427">
            <v>500000</v>
          </cell>
          <cell r="P427">
            <v>0</v>
          </cell>
          <cell r="Q427">
            <v>0</v>
          </cell>
          <cell r="R427">
            <v>0</v>
          </cell>
        </row>
        <row r="428">
          <cell r="B428" t="str">
            <v>2614</v>
          </cell>
          <cell r="C428" t="str">
            <v>B.DUONG</v>
          </cell>
          <cell r="E428" t="str">
            <v>NGUYEN CAO</v>
          </cell>
          <cell r="F428" t="str">
            <v>VU</v>
          </cell>
          <cell r="G428" t="str">
            <v>NV TIN DUNG CA NHAN</v>
          </cell>
          <cell r="I428">
            <v>38436</v>
          </cell>
          <cell r="J428">
            <v>26</v>
          </cell>
          <cell r="K428">
            <v>0</v>
          </cell>
          <cell r="L428">
            <v>0</v>
          </cell>
          <cell r="M428">
            <v>0</v>
          </cell>
          <cell r="N428">
            <v>0</v>
          </cell>
          <cell r="O428">
            <v>500000</v>
          </cell>
          <cell r="P428">
            <v>0</v>
          </cell>
          <cell r="Q428">
            <v>200000</v>
          </cell>
          <cell r="R428">
            <v>0</v>
          </cell>
        </row>
        <row r="429">
          <cell r="B429" t="str">
            <v>2723</v>
          </cell>
          <cell r="C429" t="str">
            <v>B.DUONG</v>
          </cell>
          <cell r="E429" t="str">
            <v>LE VAN</v>
          </cell>
          <cell r="F429" t="str">
            <v>PHUONG</v>
          </cell>
          <cell r="G429" t="str">
            <v>NV TIN DUNG CA NHAN</v>
          </cell>
          <cell r="I429">
            <v>38467</v>
          </cell>
          <cell r="J429">
            <v>26</v>
          </cell>
          <cell r="K429">
            <v>0</v>
          </cell>
          <cell r="L429">
            <v>0</v>
          </cell>
          <cell r="M429">
            <v>0</v>
          </cell>
          <cell r="N429">
            <v>0</v>
          </cell>
          <cell r="O429">
            <v>500000</v>
          </cell>
          <cell r="P429">
            <v>0</v>
          </cell>
          <cell r="Q429">
            <v>200000</v>
          </cell>
          <cell r="R429">
            <v>0</v>
          </cell>
        </row>
        <row r="430">
          <cell r="B430" t="str">
            <v>2794</v>
          </cell>
          <cell r="C430" t="str">
            <v>B.DUONG</v>
          </cell>
          <cell r="E430" t="str">
            <v>DUONG THI PHUONG</v>
          </cell>
          <cell r="F430" t="str">
            <v>LY</v>
          </cell>
          <cell r="G430" t="str">
            <v>GIAO DICH VIEN</v>
          </cell>
          <cell r="I430">
            <v>38502</v>
          </cell>
          <cell r="J430">
            <v>25</v>
          </cell>
          <cell r="K430">
            <v>0</v>
          </cell>
          <cell r="L430">
            <v>0</v>
          </cell>
          <cell r="M430">
            <v>0</v>
          </cell>
          <cell r="N430">
            <v>0</v>
          </cell>
          <cell r="O430">
            <v>500000</v>
          </cell>
          <cell r="P430">
            <v>0</v>
          </cell>
          <cell r="Q430">
            <v>0</v>
          </cell>
          <cell r="R430">
            <v>0</v>
          </cell>
        </row>
        <row r="431">
          <cell r="B431" t="str">
            <v>2795</v>
          </cell>
          <cell r="C431" t="str">
            <v>B.DUONG</v>
          </cell>
          <cell r="E431" t="str">
            <v>TRAN THAI TUONG</v>
          </cell>
          <cell r="F431" t="str">
            <v>LINH</v>
          </cell>
          <cell r="G431" t="str">
            <v>GIAO DICH VIEN</v>
          </cell>
          <cell r="I431">
            <v>38502</v>
          </cell>
          <cell r="J431">
            <v>26</v>
          </cell>
          <cell r="K431">
            <v>0</v>
          </cell>
          <cell r="L431">
            <v>0</v>
          </cell>
          <cell r="M431">
            <v>0</v>
          </cell>
          <cell r="N431">
            <v>0</v>
          </cell>
          <cell r="O431">
            <v>500000</v>
          </cell>
          <cell r="P431">
            <v>0</v>
          </cell>
          <cell r="Q431">
            <v>0</v>
          </cell>
          <cell r="R431">
            <v>0</v>
          </cell>
        </row>
        <row r="432">
          <cell r="B432" t="str">
            <v>2796</v>
          </cell>
          <cell r="C432" t="str">
            <v>B.DUONG</v>
          </cell>
          <cell r="E432" t="str">
            <v>TU VAN</v>
          </cell>
          <cell r="F432" t="str">
            <v>HIEP</v>
          </cell>
          <cell r="G432" t="str">
            <v>NV BAO VE</v>
          </cell>
          <cell r="H432" t="str">
            <v>BV</v>
          </cell>
          <cell r="I432">
            <v>38502</v>
          </cell>
          <cell r="J432">
            <v>26</v>
          </cell>
          <cell r="K432">
            <v>0</v>
          </cell>
          <cell r="L432">
            <v>0</v>
          </cell>
          <cell r="M432">
            <v>0</v>
          </cell>
          <cell r="N432">
            <v>2</v>
          </cell>
          <cell r="O432">
            <v>500000</v>
          </cell>
          <cell r="P432">
            <v>0</v>
          </cell>
          <cell r="Q432">
            <v>0</v>
          </cell>
          <cell r="R432">
            <v>0</v>
          </cell>
        </row>
        <row r="433">
          <cell r="B433" t="str">
            <v>2814</v>
          </cell>
          <cell r="C433" t="str">
            <v>B.DUONG</v>
          </cell>
          <cell r="E433" t="str">
            <v>LE TRAN QUOC</v>
          </cell>
          <cell r="F433" t="str">
            <v>VINH</v>
          </cell>
          <cell r="G433" t="str">
            <v>NV THAM DINH DOANH NGHIEP</v>
          </cell>
          <cell r="I433">
            <v>38504</v>
          </cell>
          <cell r="J433">
            <v>26</v>
          </cell>
          <cell r="K433">
            <v>0</v>
          </cell>
          <cell r="L433">
            <v>0</v>
          </cell>
          <cell r="M433">
            <v>0</v>
          </cell>
          <cell r="N433">
            <v>0</v>
          </cell>
          <cell r="O433">
            <v>500000</v>
          </cell>
          <cell r="P433">
            <v>0</v>
          </cell>
          <cell r="Q433">
            <v>200000</v>
          </cell>
          <cell r="R433">
            <v>0</v>
          </cell>
        </row>
        <row r="434">
          <cell r="B434" t="str">
            <v>2815</v>
          </cell>
          <cell r="C434" t="str">
            <v>B.DUONG</v>
          </cell>
          <cell r="E434" t="str">
            <v>HO THI DINH</v>
          </cell>
          <cell r="F434" t="str">
            <v>KHA</v>
          </cell>
          <cell r="G434" t="str">
            <v>THU QUY CAP 2</v>
          </cell>
          <cell r="H434" t="str">
            <v>TQ</v>
          </cell>
          <cell r="I434">
            <v>38504</v>
          </cell>
          <cell r="J434">
            <v>0</v>
          </cell>
          <cell r="K434">
            <v>0</v>
          </cell>
          <cell r="L434">
            <v>0</v>
          </cell>
          <cell r="M434">
            <v>0</v>
          </cell>
          <cell r="N434">
            <v>0</v>
          </cell>
          <cell r="O434">
            <v>0</v>
          </cell>
          <cell r="P434">
            <v>0</v>
          </cell>
          <cell r="Q434">
            <v>0</v>
          </cell>
          <cell r="R434">
            <v>0</v>
          </cell>
        </row>
        <row r="435">
          <cell r="B435" t="str">
            <v>2864</v>
          </cell>
          <cell r="C435" t="str">
            <v>B.DUONG</v>
          </cell>
          <cell r="E435" t="str">
            <v>PHAN HA</v>
          </cell>
          <cell r="F435" t="str">
            <v>DU</v>
          </cell>
          <cell r="G435" t="str">
            <v>NV TIN DUNG CA NHAN</v>
          </cell>
          <cell r="I435">
            <v>38524</v>
          </cell>
          <cell r="J435">
            <v>26</v>
          </cell>
          <cell r="K435">
            <v>0</v>
          </cell>
          <cell r="L435">
            <v>0</v>
          </cell>
          <cell r="M435">
            <v>0</v>
          </cell>
          <cell r="N435">
            <v>0</v>
          </cell>
          <cell r="O435">
            <v>500000</v>
          </cell>
          <cell r="P435">
            <v>0</v>
          </cell>
          <cell r="Q435">
            <v>200000</v>
          </cell>
          <cell r="R435">
            <v>0</v>
          </cell>
        </row>
        <row r="436">
          <cell r="B436" t="str">
            <v>2867</v>
          </cell>
          <cell r="C436" t="str">
            <v>B.DUONG</v>
          </cell>
          <cell r="E436" t="str">
            <v xml:space="preserve">DO CAM </v>
          </cell>
          <cell r="F436" t="str">
            <v>TU</v>
          </cell>
          <cell r="G436" t="str">
            <v>GIAO DICH VIEN QUY</v>
          </cell>
          <cell r="H436" t="str">
            <v>GDVQ</v>
          </cell>
          <cell r="I436">
            <v>38532</v>
          </cell>
          <cell r="J436">
            <v>26</v>
          </cell>
          <cell r="K436">
            <v>0</v>
          </cell>
          <cell r="L436">
            <v>0</v>
          </cell>
          <cell r="M436">
            <v>0</v>
          </cell>
          <cell r="N436">
            <v>0</v>
          </cell>
          <cell r="O436">
            <v>500000</v>
          </cell>
          <cell r="P436">
            <v>0</v>
          </cell>
          <cell r="Q436">
            <v>0</v>
          </cell>
          <cell r="R436">
            <v>0</v>
          </cell>
        </row>
        <row r="437">
          <cell r="B437" t="str">
            <v>2982</v>
          </cell>
          <cell r="C437" t="str">
            <v>B.DUONG</v>
          </cell>
          <cell r="E437" t="str">
            <v>NGUYEN THI</v>
          </cell>
          <cell r="F437" t="str">
            <v>MINH</v>
          </cell>
          <cell r="G437" t="str">
            <v>GIAO DICH VIEN QUY</v>
          </cell>
          <cell r="H437" t="str">
            <v>GDVQ</v>
          </cell>
          <cell r="I437">
            <v>38572</v>
          </cell>
          <cell r="J437">
            <v>26</v>
          </cell>
          <cell r="K437">
            <v>0</v>
          </cell>
          <cell r="L437">
            <v>0</v>
          </cell>
          <cell r="M437">
            <v>0</v>
          </cell>
          <cell r="N437">
            <v>0</v>
          </cell>
          <cell r="O437">
            <v>500000</v>
          </cell>
          <cell r="P437">
            <v>0</v>
          </cell>
          <cell r="Q437">
            <v>200000</v>
          </cell>
          <cell r="R437">
            <v>0</v>
          </cell>
        </row>
        <row r="438">
          <cell r="B438" t="str">
            <v>3040</v>
          </cell>
          <cell r="C438" t="str">
            <v>B.DUONG</v>
          </cell>
          <cell r="E438" t="str">
            <v>VU THUY</v>
          </cell>
          <cell r="F438" t="str">
            <v>TRANG</v>
          </cell>
          <cell r="G438" t="str">
            <v>NV THANH TOAN QUOC TE</v>
          </cell>
          <cell r="I438">
            <v>38583</v>
          </cell>
          <cell r="J438">
            <v>26</v>
          </cell>
          <cell r="K438">
            <v>0</v>
          </cell>
          <cell r="L438">
            <v>0</v>
          </cell>
          <cell r="M438">
            <v>0</v>
          </cell>
          <cell r="N438">
            <v>0</v>
          </cell>
          <cell r="O438">
            <v>500000</v>
          </cell>
          <cell r="P438">
            <v>0</v>
          </cell>
          <cell r="Q438">
            <v>0</v>
          </cell>
          <cell r="R438">
            <v>0</v>
          </cell>
        </row>
        <row r="439">
          <cell r="B439" t="str">
            <v>3093</v>
          </cell>
          <cell r="C439" t="str">
            <v>B.DUONG</v>
          </cell>
          <cell r="E439" t="str">
            <v>NGUYEN THI KIM</v>
          </cell>
          <cell r="F439" t="str">
            <v>MAI</v>
          </cell>
          <cell r="G439" t="str">
            <v>NV TAP VU</v>
          </cell>
          <cell r="I439">
            <v>38579</v>
          </cell>
          <cell r="J439">
            <v>26</v>
          </cell>
          <cell r="K439">
            <v>0</v>
          </cell>
          <cell r="L439">
            <v>0</v>
          </cell>
          <cell r="M439">
            <v>0</v>
          </cell>
          <cell r="N439">
            <v>0</v>
          </cell>
          <cell r="O439">
            <v>500000</v>
          </cell>
          <cell r="P439">
            <v>0</v>
          </cell>
          <cell r="Q439">
            <v>0</v>
          </cell>
          <cell r="R439">
            <v>0</v>
          </cell>
        </row>
        <row r="440">
          <cell r="B440" t="str">
            <v>3144</v>
          </cell>
          <cell r="C440" t="str">
            <v>B.DUONG</v>
          </cell>
          <cell r="E440" t="str">
            <v>NGUYEN THI NGOC</v>
          </cell>
          <cell r="F440" t="str">
            <v>AN</v>
          </cell>
          <cell r="G440" t="str">
            <v>NV THANH TOAN QUOC TE</v>
          </cell>
          <cell r="I440">
            <v>38611</v>
          </cell>
          <cell r="J440">
            <v>26</v>
          </cell>
          <cell r="K440">
            <v>0</v>
          </cell>
          <cell r="L440">
            <v>0</v>
          </cell>
          <cell r="M440">
            <v>0</v>
          </cell>
          <cell r="N440">
            <v>0</v>
          </cell>
          <cell r="O440">
            <v>500000</v>
          </cell>
          <cell r="P440">
            <v>0</v>
          </cell>
          <cell r="Q440">
            <v>0</v>
          </cell>
          <cell r="R440">
            <v>0</v>
          </cell>
        </row>
        <row r="441">
          <cell r="B441" t="str">
            <v>3197</v>
          </cell>
          <cell r="C441" t="str">
            <v>B.DUONG</v>
          </cell>
          <cell r="E441" t="str">
            <v>NGUYEN THANH</v>
          </cell>
          <cell r="F441" t="str">
            <v>DONG</v>
          </cell>
          <cell r="G441" t="str">
            <v>NV HO TRO</v>
          </cell>
          <cell r="I441">
            <v>38600</v>
          </cell>
          <cell r="J441">
            <v>26</v>
          </cell>
          <cell r="K441">
            <v>0</v>
          </cell>
          <cell r="L441">
            <v>0</v>
          </cell>
          <cell r="M441">
            <v>0</v>
          </cell>
          <cell r="N441">
            <v>0</v>
          </cell>
          <cell r="O441">
            <v>500000</v>
          </cell>
          <cell r="P441">
            <v>0</v>
          </cell>
          <cell r="Q441">
            <v>0</v>
          </cell>
          <cell r="R441">
            <v>0</v>
          </cell>
        </row>
        <row r="442">
          <cell r="B442" t="str">
            <v>3508</v>
          </cell>
          <cell r="C442" t="str">
            <v>B.DUONG</v>
          </cell>
          <cell r="E442" t="str">
            <v>BUI HUY</v>
          </cell>
          <cell r="F442" t="str">
            <v>HUAN</v>
          </cell>
          <cell r="G442" t="str">
            <v>NV BAO VE</v>
          </cell>
          <cell r="H442" t="str">
            <v>BV</v>
          </cell>
          <cell r="I442">
            <v>38691</v>
          </cell>
          <cell r="J442">
            <v>26</v>
          </cell>
          <cell r="K442">
            <v>12</v>
          </cell>
          <cell r="L442">
            <v>0</v>
          </cell>
          <cell r="M442">
            <v>0</v>
          </cell>
          <cell r="N442">
            <v>2</v>
          </cell>
          <cell r="O442">
            <v>500000</v>
          </cell>
          <cell r="P442">
            <v>0</v>
          </cell>
          <cell r="Q442">
            <v>0</v>
          </cell>
          <cell r="R442">
            <v>0</v>
          </cell>
        </row>
        <row r="443">
          <cell r="B443" t="str">
            <v>3755</v>
          </cell>
          <cell r="C443" t="str">
            <v>B.DUONG</v>
          </cell>
          <cell r="E443" t="str">
            <v>NGUYEN THANH</v>
          </cell>
          <cell r="F443" t="str">
            <v>QUYEN</v>
          </cell>
          <cell r="G443" t="str">
            <v>GIAO DICH VIEN</v>
          </cell>
          <cell r="I443">
            <v>38808</v>
          </cell>
          <cell r="J443">
            <v>26</v>
          </cell>
          <cell r="K443">
            <v>0</v>
          </cell>
          <cell r="L443">
            <v>0</v>
          </cell>
          <cell r="M443">
            <v>0</v>
          </cell>
          <cell r="N443">
            <v>0</v>
          </cell>
          <cell r="O443">
            <v>500000</v>
          </cell>
          <cell r="P443">
            <v>0</v>
          </cell>
          <cell r="Q443">
            <v>0</v>
          </cell>
          <cell r="R443">
            <v>0</v>
          </cell>
        </row>
        <row r="444">
          <cell r="B444" t="str">
            <v>3997</v>
          </cell>
          <cell r="C444" t="str">
            <v>B.DUONG</v>
          </cell>
          <cell r="E444" t="str">
            <v>TRAN VIET</v>
          </cell>
          <cell r="F444" t="str">
            <v>TIEN</v>
          </cell>
          <cell r="G444" t="str">
            <v>NV BAO VE</v>
          </cell>
          <cell r="H444" t="str">
            <v>BV</v>
          </cell>
          <cell r="I444">
            <v>38852</v>
          </cell>
          <cell r="J444">
            <v>26</v>
          </cell>
          <cell r="K444">
            <v>0</v>
          </cell>
          <cell r="L444">
            <v>0</v>
          </cell>
          <cell r="M444">
            <v>0</v>
          </cell>
          <cell r="N444">
            <v>2</v>
          </cell>
          <cell r="O444">
            <v>500000</v>
          </cell>
          <cell r="P444">
            <v>0</v>
          </cell>
          <cell r="Q444">
            <v>0</v>
          </cell>
          <cell r="R444">
            <v>0</v>
          </cell>
        </row>
        <row r="445">
          <cell r="B445" t="str">
            <v>3998</v>
          </cell>
          <cell r="C445" t="str">
            <v>B.DUONG</v>
          </cell>
          <cell r="E445" t="str">
            <v>NGUYEN HOANG</v>
          </cell>
          <cell r="F445" t="str">
            <v>THIEN</v>
          </cell>
          <cell r="G445" t="str">
            <v>NV TIN DUNG CA NHAN</v>
          </cell>
          <cell r="I445">
            <v>38852</v>
          </cell>
          <cell r="J445">
            <v>26</v>
          </cell>
          <cell r="K445">
            <v>0</v>
          </cell>
          <cell r="L445">
            <v>0</v>
          </cell>
          <cell r="M445">
            <v>0</v>
          </cell>
          <cell r="N445">
            <v>0</v>
          </cell>
          <cell r="O445">
            <v>500000</v>
          </cell>
          <cell r="P445">
            <v>0</v>
          </cell>
          <cell r="Q445">
            <v>200000</v>
          </cell>
          <cell r="R445">
            <v>0</v>
          </cell>
        </row>
        <row r="446">
          <cell r="B446" t="str">
            <v>4022</v>
          </cell>
          <cell r="C446" t="str">
            <v>B.DUONG</v>
          </cell>
          <cell r="E446" t="str">
            <v>TRAN THI KIM</v>
          </cell>
          <cell r="F446" t="str">
            <v>QUYEN</v>
          </cell>
          <cell r="G446" t="str">
            <v>GIAO DICH VIEN</v>
          </cell>
          <cell r="I446">
            <v>38855</v>
          </cell>
          <cell r="J446">
            <v>26</v>
          </cell>
          <cell r="K446">
            <v>0</v>
          </cell>
          <cell r="L446">
            <v>0</v>
          </cell>
          <cell r="M446">
            <v>0</v>
          </cell>
          <cell r="N446">
            <v>0</v>
          </cell>
          <cell r="O446">
            <v>500000</v>
          </cell>
          <cell r="P446">
            <v>0</v>
          </cell>
          <cell r="Q446">
            <v>0</v>
          </cell>
          <cell r="R446">
            <v>0</v>
          </cell>
        </row>
        <row r="447">
          <cell r="B447" t="str">
            <v>4023</v>
          </cell>
          <cell r="C447" t="str">
            <v>B.DUONG</v>
          </cell>
          <cell r="E447" t="str">
            <v>CAO A</v>
          </cell>
          <cell r="F447" t="str">
            <v>THUA</v>
          </cell>
          <cell r="G447" t="str">
            <v>NV TIN DUNG CA NHAN</v>
          </cell>
          <cell r="I447">
            <v>38855</v>
          </cell>
          <cell r="J447">
            <v>26</v>
          </cell>
          <cell r="K447">
            <v>0</v>
          </cell>
          <cell r="L447">
            <v>0</v>
          </cell>
          <cell r="M447">
            <v>0</v>
          </cell>
          <cell r="N447">
            <v>0</v>
          </cell>
          <cell r="O447">
            <v>500000</v>
          </cell>
          <cell r="P447">
            <v>0</v>
          </cell>
          <cell r="Q447">
            <v>300000</v>
          </cell>
          <cell r="R447">
            <v>0</v>
          </cell>
        </row>
        <row r="448">
          <cell r="B448" t="str">
            <v>4024</v>
          </cell>
          <cell r="C448" t="str">
            <v>B.DUONG</v>
          </cell>
          <cell r="E448" t="str">
            <v>VO THI HUONG</v>
          </cell>
          <cell r="F448" t="str">
            <v>HUYEN</v>
          </cell>
          <cell r="G448" t="str">
            <v>NV TAP VU</v>
          </cell>
          <cell r="I448">
            <v>38841</v>
          </cell>
          <cell r="J448">
            <v>26</v>
          </cell>
          <cell r="K448">
            <v>0</v>
          </cell>
          <cell r="L448">
            <v>0</v>
          </cell>
          <cell r="M448">
            <v>0</v>
          </cell>
          <cell r="N448">
            <v>0</v>
          </cell>
          <cell r="O448">
            <v>500000</v>
          </cell>
          <cell r="P448">
            <v>0</v>
          </cell>
          <cell r="Q448">
            <v>0</v>
          </cell>
          <cell r="R448">
            <v>0</v>
          </cell>
        </row>
        <row r="449">
          <cell r="B449" t="str">
            <v>4116</v>
          </cell>
          <cell r="C449" t="str">
            <v>B.DUONG</v>
          </cell>
          <cell r="E449" t="str">
            <v>NGUYEN NGOC SON</v>
          </cell>
          <cell r="F449" t="str">
            <v>NAM</v>
          </cell>
          <cell r="G449" t="str">
            <v>NV TIN DUNG CA NHAN</v>
          </cell>
          <cell r="I449">
            <v>38869</v>
          </cell>
          <cell r="J449">
            <v>26</v>
          </cell>
          <cell r="K449">
            <v>0</v>
          </cell>
          <cell r="L449">
            <v>0</v>
          </cell>
          <cell r="M449">
            <v>0</v>
          </cell>
          <cell r="N449">
            <v>0</v>
          </cell>
          <cell r="O449">
            <v>500000</v>
          </cell>
          <cell r="P449">
            <v>0</v>
          </cell>
          <cell r="Q449">
            <v>200000</v>
          </cell>
          <cell r="R449">
            <v>0</v>
          </cell>
        </row>
        <row r="450">
          <cell r="B450" t="str">
            <v>4195</v>
          </cell>
          <cell r="C450" t="str">
            <v>B.DUONG</v>
          </cell>
          <cell r="E450" t="str">
            <v>NGUYEN QUOC</v>
          </cell>
          <cell r="F450" t="str">
            <v>DUY</v>
          </cell>
          <cell r="G450" t="str">
            <v>NV KIEM SOAT TIN DUNG</v>
          </cell>
          <cell r="I450">
            <v>38875</v>
          </cell>
          <cell r="J450">
            <v>26</v>
          </cell>
          <cell r="K450">
            <v>0</v>
          </cell>
          <cell r="L450">
            <v>0</v>
          </cell>
          <cell r="M450">
            <v>0</v>
          </cell>
          <cell r="N450">
            <v>0</v>
          </cell>
          <cell r="O450">
            <v>500000</v>
          </cell>
          <cell r="P450">
            <v>0</v>
          </cell>
          <cell r="Q450">
            <v>200000</v>
          </cell>
          <cell r="R450">
            <v>0</v>
          </cell>
        </row>
        <row r="451">
          <cell r="B451" t="str">
            <v>4196</v>
          </cell>
          <cell r="C451" t="str">
            <v>B.DUONG</v>
          </cell>
          <cell r="E451" t="str">
            <v>HUYNH VAN</v>
          </cell>
          <cell r="F451" t="str">
            <v>DAO</v>
          </cell>
          <cell r="G451" t="str">
            <v>NV BAO VE</v>
          </cell>
          <cell r="H451" t="str">
            <v>BV</v>
          </cell>
          <cell r="I451">
            <v>38876</v>
          </cell>
          <cell r="J451">
            <v>26</v>
          </cell>
          <cell r="K451">
            <v>0</v>
          </cell>
          <cell r="L451">
            <v>0</v>
          </cell>
          <cell r="M451">
            <v>0</v>
          </cell>
          <cell r="N451">
            <v>15</v>
          </cell>
          <cell r="O451">
            <v>500000</v>
          </cell>
          <cell r="P451">
            <v>0</v>
          </cell>
          <cell r="Q451">
            <v>200000</v>
          </cell>
          <cell r="R451">
            <v>0</v>
          </cell>
        </row>
        <row r="452">
          <cell r="B452" t="str">
            <v>4241</v>
          </cell>
          <cell r="C452" t="str">
            <v>B.DUONG</v>
          </cell>
          <cell r="E452" t="str">
            <v>NGUYEN TAN</v>
          </cell>
          <cell r="F452" t="str">
            <v>QUANG</v>
          </cell>
          <cell r="G452" t="str">
            <v>NV BAO VE</v>
          </cell>
          <cell r="H452" t="str">
            <v>BV</v>
          </cell>
          <cell r="I452">
            <v>38882</v>
          </cell>
          <cell r="J452">
            <v>26</v>
          </cell>
          <cell r="K452">
            <v>12</v>
          </cell>
          <cell r="L452">
            <v>0</v>
          </cell>
          <cell r="M452">
            <v>0</v>
          </cell>
          <cell r="N452">
            <v>15</v>
          </cell>
          <cell r="O452">
            <v>500000</v>
          </cell>
          <cell r="P452">
            <v>0</v>
          </cell>
          <cell r="Q452">
            <v>0</v>
          </cell>
          <cell r="R452">
            <v>0</v>
          </cell>
        </row>
        <row r="453">
          <cell r="B453" t="str">
            <v>4279</v>
          </cell>
          <cell r="C453" t="str">
            <v>B.DUONG</v>
          </cell>
          <cell r="E453" t="str">
            <v>PHAM NGOC KIM</v>
          </cell>
          <cell r="F453" t="str">
            <v>TUYEN</v>
          </cell>
          <cell r="G453" t="str">
            <v>NV KE TOAN TONG HOP</v>
          </cell>
          <cell r="I453">
            <v>38888</v>
          </cell>
          <cell r="J453">
            <v>26</v>
          </cell>
          <cell r="K453">
            <v>0</v>
          </cell>
          <cell r="L453">
            <v>0</v>
          </cell>
          <cell r="M453">
            <v>0</v>
          </cell>
          <cell r="N453">
            <v>0</v>
          </cell>
          <cell r="O453">
            <v>500000</v>
          </cell>
          <cell r="P453">
            <v>0</v>
          </cell>
          <cell r="Q453">
            <v>0</v>
          </cell>
          <cell r="R453">
            <v>0</v>
          </cell>
        </row>
        <row r="454">
          <cell r="B454" t="str">
            <v>4382</v>
          </cell>
          <cell r="C454" t="str">
            <v>B.DUONG</v>
          </cell>
          <cell r="E454" t="str">
            <v>NGUYEN XUAN</v>
          </cell>
          <cell r="F454" t="str">
            <v>MY</v>
          </cell>
          <cell r="G454" t="str">
            <v>NV QUAN LY NO</v>
          </cell>
          <cell r="I454">
            <v>38899</v>
          </cell>
          <cell r="J454">
            <v>26</v>
          </cell>
          <cell r="K454">
            <v>0</v>
          </cell>
          <cell r="L454">
            <v>0</v>
          </cell>
          <cell r="M454">
            <v>0</v>
          </cell>
          <cell r="N454">
            <v>0</v>
          </cell>
          <cell r="O454">
            <v>500000</v>
          </cell>
          <cell r="P454">
            <v>0</v>
          </cell>
          <cell r="Q454">
            <v>0</v>
          </cell>
          <cell r="R454">
            <v>0</v>
          </cell>
        </row>
        <row r="455">
          <cell r="B455" t="str">
            <v>4531</v>
          </cell>
          <cell r="C455" t="str">
            <v>B.DUONG</v>
          </cell>
          <cell r="E455" t="str">
            <v>CHU MINH</v>
          </cell>
          <cell r="F455" t="str">
            <v>QUANG</v>
          </cell>
          <cell r="G455" t="str">
            <v>NV THAM DINH DOANH NGHIEP</v>
          </cell>
          <cell r="I455">
            <v>38925</v>
          </cell>
          <cell r="J455">
            <v>26</v>
          </cell>
          <cell r="K455">
            <v>0</v>
          </cell>
          <cell r="L455">
            <v>0</v>
          </cell>
          <cell r="M455">
            <v>0</v>
          </cell>
          <cell r="N455">
            <v>0</v>
          </cell>
          <cell r="O455">
            <v>500000</v>
          </cell>
          <cell r="P455">
            <v>0</v>
          </cell>
          <cell r="Q455">
            <v>200000</v>
          </cell>
          <cell r="R455">
            <v>0</v>
          </cell>
        </row>
        <row r="456">
          <cell r="B456" t="str">
            <v>4532</v>
          </cell>
          <cell r="C456" t="str">
            <v>B.DUONG</v>
          </cell>
          <cell r="E456" t="str">
            <v>DANG QUOC</v>
          </cell>
          <cell r="F456" t="str">
            <v>HUY</v>
          </cell>
          <cell r="G456" t="str">
            <v>NV THAM DINH DOANH NGHIEP</v>
          </cell>
          <cell r="I456">
            <v>38925</v>
          </cell>
          <cell r="J456">
            <v>26</v>
          </cell>
          <cell r="K456">
            <v>0</v>
          </cell>
          <cell r="L456">
            <v>0</v>
          </cell>
          <cell r="M456">
            <v>0</v>
          </cell>
          <cell r="N456">
            <v>0</v>
          </cell>
          <cell r="O456">
            <v>500000</v>
          </cell>
          <cell r="P456">
            <v>0</v>
          </cell>
          <cell r="Q456">
            <v>200000</v>
          </cell>
          <cell r="R456">
            <v>0</v>
          </cell>
        </row>
        <row r="457">
          <cell r="B457" t="str">
            <v>4536</v>
          </cell>
          <cell r="C457" t="str">
            <v>B.DUONG</v>
          </cell>
          <cell r="E457" t="str">
            <v>LE MINH</v>
          </cell>
          <cell r="F457" t="str">
            <v>SANG</v>
          </cell>
          <cell r="G457" t="str">
            <v>NV TIN DUNG CA NHAN</v>
          </cell>
          <cell r="I457">
            <v>38930</v>
          </cell>
          <cell r="J457">
            <v>26</v>
          </cell>
          <cell r="K457">
            <v>0</v>
          </cell>
          <cell r="L457">
            <v>0</v>
          </cell>
          <cell r="M457">
            <v>0</v>
          </cell>
          <cell r="N457">
            <v>0</v>
          </cell>
          <cell r="O457">
            <v>500000</v>
          </cell>
          <cell r="P457">
            <v>0</v>
          </cell>
          <cell r="Q457">
            <v>200000</v>
          </cell>
          <cell r="R457">
            <v>0</v>
          </cell>
        </row>
        <row r="458">
          <cell r="B458" t="str">
            <v>4556</v>
          </cell>
          <cell r="C458" t="str">
            <v>B.DUONG</v>
          </cell>
          <cell r="E458" t="str">
            <v>HUYNH NGOC</v>
          </cell>
          <cell r="F458" t="str">
            <v>TRAN</v>
          </cell>
          <cell r="G458" t="str">
            <v>GIAO DICH VIEN</v>
          </cell>
          <cell r="I458">
            <v>38936</v>
          </cell>
          <cell r="J458">
            <v>26</v>
          </cell>
          <cell r="K458">
            <v>0</v>
          </cell>
          <cell r="L458">
            <v>0</v>
          </cell>
          <cell r="M458">
            <v>0</v>
          </cell>
          <cell r="N458">
            <v>0</v>
          </cell>
          <cell r="O458">
            <v>500000</v>
          </cell>
          <cell r="P458">
            <v>0</v>
          </cell>
          <cell r="Q458">
            <v>0</v>
          </cell>
          <cell r="R458">
            <v>0</v>
          </cell>
        </row>
        <row r="459">
          <cell r="B459" t="str">
            <v>4580</v>
          </cell>
          <cell r="C459" t="str">
            <v>B.DUONG</v>
          </cell>
          <cell r="E459" t="str">
            <v>LE VINH</v>
          </cell>
          <cell r="F459" t="str">
            <v>KHANH</v>
          </cell>
          <cell r="G459" t="str">
            <v>TAI XE</v>
          </cell>
          <cell r="I459">
            <v>38936</v>
          </cell>
          <cell r="J459">
            <v>26</v>
          </cell>
          <cell r="K459">
            <v>0</v>
          </cell>
          <cell r="L459">
            <v>0</v>
          </cell>
          <cell r="M459">
            <v>0</v>
          </cell>
          <cell r="N459">
            <v>0</v>
          </cell>
          <cell r="O459">
            <v>500000</v>
          </cell>
          <cell r="P459">
            <v>0</v>
          </cell>
          <cell r="Q459">
            <v>0</v>
          </cell>
          <cell r="R459">
            <v>160000</v>
          </cell>
        </row>
        <row r="460">
          <cell r="B460" t="str">
            <v>4609</v>
          </cell>
          <cell r="C460" t="str">
            <v>B.DUONG</v>
          </cell>
          <cell r="E460" t="str">
            <v>NGO MINH</v>
          </cell>
          <cell r="F460" t="str">
            <v>QUANG</v>
          </cell>
          <cell r="G460" t="str">
            <v>NV THAM DINH DOANH NGHIEP</v>
          </cell>
          <cell r="I460">
            <v>38936</v>
          </cell>
          <cell r="J460">
            <v>26</v>
          </cell>
          <cell r="K460">
            <v>0</v>
          </cell>
          <cell r="L460">
            <v>0</v>
          </cell>
          <cell r="M460">
            <v>0</v>
          </cell>
          <cell r="N460">
            <v>0</v>
          </cell>
          <cell r="O460">
            <v>500000</v>
          </cell>
          <cell r="P460">
            <v>0</v>
          </cell>
          <cell r="Q460">
            <v>200000</v>
          </cell>
          <cell r="R460">
            <v>0</v>
          </cell>
        </row>
        <row r="461">
          <cell r="B461" t="str">
            <v>4721</v>
          </cell>
          <cell r="C461" t="str">
            <v>B.DUONG</v>
          </cell>
          <cell r="E461" t="str">
            <v>NGUYEN THI THUY</v>
          </cell>
          <cell r="F461" t="str">
            <v>TRANG</v>
          </cell>
          <cell r="G461" t="str">
            <v>GIAO DICH VIEN</v>
          </cell>
          <cell r="I461">
            <v>38978</v>
          </cell>
          <cell r="J461">
            <v>26</v>
          </cell>
          <cell r="K461">
            <v>0</v>
          </cell>
          <cell r="L461">
            <v>0</v>
          </cell>
          <cell r="M461">
            <v>0</v>
          </cell>
          <cell r="N461">
            <v>0</v>
          </cell>
          <cell r="O461">
            <v>500000</v>
          </cell>
          <cell r="P461">
            <v>0</v>
          </cell>
          <cell r="Q461">
            <v>0</v>
          </cell>
          <cell r="R461">
            <v>0</v>
          </cell>
        </row>
        <row r="462">
          <cell r="B462" t="str">
            <v>4723</v>
          </cell>
          <cell r="C462" t="str">
            <v>B.DUONG</v>
          </cell>
          <cell r="E462" t="str">
            <v>HOANG</v>
          </cell>
          <cell r="F462" t="str">
            <v>LAN</v>
          </cell>
          <cell r="G462" t="str">
            <v>GIAO DICH VIEN</v>
          </cell>
          <cell r="I462">
            <v>38978</v>
          </cell>
          <cell r="J462">
            <v>26</v>
          </cell>
          <cell r="K462">
            <v>0</v>
          </cell>
          <cell r="L462">
            <v>0</v>
          </cell>
          <cell r="M462">
            <v>0</v>
          </cell>
          <cell r="N462">
            <v>0</v>
          </cell>
          <cell r="O462">
            <v>500000</v>
          </cell>
          <cell r="P462">
            <v>0</v>
          </cell>
          <cell r="Q462">
            <v>0</v>
          </cell>
          <cell r="R462">
            <v>0</v>
          </cell>
        </row>
        <row r="463">
          <cell r="B463" t="str">
            <v>4724</v>
          </cell>
          <cell r="C463" t="str">
            <v>B.DUONG</v>
          </cell>
          <cell r="E463" t="str">
            <v>PHAN NGOC</v>
          </cell>
          <cell r="F463" t="str">
            <v>PHUNG</v>
          </cell>
          <cell r="G463" t="str">
            <v>NV QUAN LY NO</v>
          </cell>
          <cell r="I463">
            <v>38978</v>
          </cell>
          <cell r="J463">
            <v>26</v>
          </cell>
          <cell r="K463">
            <v>0</v>
          </cell>
          <cell r="L463">
            <v>0</v>
          </cell>
          <cell r="M463">
            <v>0</v>
          </cell>
          <cell r="N463">
            <v>0</v>
          </cell>
          <cell r="O463">
            <v>500000</v>
          </cell>
          <cell r="P463">
            <v>0</v>
          </cell>
          <cell r="Q463">
            <v>100000</v>
          </cell>
          <cell r="R463">
            <v>0</v>
          </cell>
        </row>
        <row r="464">
          <cell r="B464" t="str">
            <v>4729</v>
          </cell>
          <cell r="C464" t="str">
            <v>B.DUONG</v>
          </cell>
          <cell r="E464" t="str">
            <v>PHAM NGUYEN THI</v>
          </cell>
          <cell r="F464" t="str">
            <v>DIEU</v>
          </cell>
          <cell r="G464" t="str">
            <v>CB QUAN HE KHACH HANG DOANH NGHIEP</v>
          </cell>
          <cell r="I464">
            <v>38979</v>
          </cell>
          <cell r="J464">
            <v>26</v>
          </cell>
          <cell r="K464">
            <v>0</v>
          </cell>
          <cell r="L464">
            <v>0</v>
          </cell>
          <cell r="M464">
            <v>0</v>
          </cell>
          <cell r="N464">
            <v>0</v>
          </cell>
          <cell r="O464">
            <v>500000</v>
          </cell>
          <cell r="P464">
            <v>0</v>
          </cell>
          <cell r="Q464">
            <v>100000</v>
          </cell>
          <cell r="R464">
            <v>0</v>
          </cell>
        </row>
        <row r="465">
          <cell r="B465" t="str">
            <v>4730</v>
          </cell>
          <cell r="C465" t="str">
            <v>B.DUONG</v>
          </cell>
          <cell r="E465" t="str">
            <v>DIEP HONG</v>
          </cell>
          <cell r="F465" t="str">
            <v>VAN</v>
          </cell>
          <cell r="G465" t="str">
            <v>GIAO DICH VIEN</v>
          </cell>
          <cell r="I465">
            <v>38980</v>
          </cell>
          <cell r="J465">
            <v>26</v>
          </cell>
          <cell r="K465">
            <v>0</v>
          </cell>
          <cell r="L465">
            <v>0</v>
          </cell>
          <cell r="M465">
            <v>0</v>
          </cell>
          <cell r="N465">
            <v>0</v>
          </cell>
          <cell r="O465">
            <v>500000</v>
          </cell>
          <cell r="P465">
            <v>0</v>
          </cell>
          <cell r="Q465">
            <v>0</v>
          </cell>
          <cell r="R465">
            <v>0</v>
          </cell>
        </row>
        <row r="466">
          <cell r="B466" t="str">
            <v>4734</v>
          </cell>
          <cell r="C466" t="str">
            <v>B.DUONG</v>
          </cell>
          <cell r="E466" t="str">
            <v>HUYNH THUY</v>
          </cell>
          <cell r="F466" t="str">
            <v>TRANG</v>
          </cell>
          <cell r="G466" t="str">
            <v>GIAO DICH VIEN</v>
          </cell>
          <cell r="I466">
            <v>39440</v>
          </cell>
          <cell r="J466">
            <v>26</v>
          </cell>
          <cell r="K466">
            <v>0</v>
          </cell>
          <cell r="L466">
            <v>0</v>
          </cell>
          <cell r="M466">
            <v>0</v>
          </cell>
          <cell r="N466">
            <v>0</v>
          </cell>
          <cell r="O466">
            <v>500000</v>
          </cell>
          <cell r="P466">
            <v>0</v>
          </cell>
          <cell r="Q466">
            <v>0</v>
          </cell>
          <cell r="R466">
            <v>0</v>
          </cell>
        </row>
        <row r="467">
          <cell r="B467" t="str">
            <v>4974</v>
          </cell>
          <cell r="C467" t="str">
            <v>B.DUONG</v>
          </cell>
          <cell r="E467" t="str">
            <v>LE KIM</v>
          </cell>
          <cell r="F467" t="str">
            <v>KHANH</v>
          </cell>
          <cell r="G467" t="str">
            <v>GIAO DICH VIEN QUY</v>
          </cell>
          <cell r="H467" t="str">
            <v>GDVQ</v>
          </cell>
          <cell r="I467">
            <v>39029</v>
          </cell>
          <cell r="J467">
            <v>26</v>
          </cell>
          <cell r="K467">
            <v>0</v>
          </cell>
          <cell r="L467">
            <v>0</v>
          </cell>
          <cell r="M467">
            <v>0</v>
          </cell>
          <cell r="N467">
            <v>0</v>
          </cell>
          <cell r="O467">
            <v>500000</v>
          </cell>
          <cell r="P467">
            <v>0</v>
          </cell>
          <cell r="Q467">
            <v>100000</v>
          </cell>
          <cell r="R467">
            <v>0</v>
          </cell>
        </row>
        <row r="468">
          <cell r="B468" t="str">
            <v>5059</v>
          </cell>
          <cell r="C468" t="str">
            <v>B.DUONG</v>
          </cell>
          <cell r="E468" t="str">
            <v>NGUYEN VU</v>
          </cell>
          <cell r="F468" t="str">
            <v>TAM</v>
          </cell>
          <cell r="G468" t="str">
            <v>NV VI TINH</v>
          </cell>
          <cell r="I468">
            <v>39056</v>
          </cell>
          <cell r="J468">
            <v>26</v>
          </cell>
          <cell r="K468">
            <v>0</v>
          </cell>
          <cell r="L468">
            <v>0</v>
          </cell>
          <cell r="M468">
            <v>0</v>
          </cell>
          <cell r="N468">
            <v>0</v>
          </cell>
          <cell r="O468">
            <v>500000</v>
          </cell>
          <cell r="P468">
            <v>0</v>
          </cell>
          <cell r="Q468">
            <v>300000</v>
          </cell>
          <cell r="R468">
            <v>0</v>
          </cell>
        </row>
        <row r="469">
          <cell r="B469" t="str">
            <v>5286</v>
          </cell>
          <cell r="C469" t="str">
            <v>B.DUONG</v>
          </cell>
          <cell r="E469" t="str">
            <v>LE MINH</v>
          </cell>
          <cell r="F469" t="str">
            <v>CHI</v>
          </cell>
          <cell r="G469" t="str">
            <v>NV BAO VE</v>
          </cell>
          <cell r="H469" t="str">
            <v>BV</v>
          </cell>
          <cell r="I469">
            <v>39101</v>
          </cell>
          <cell r="J469">
            <v>26</v>
          </cell>
          <cell r="K469">
            <v>12</v>
          </cell>
          <cell r="L469">
            <v>0</v>
          </cell>
          <cell r="M469">
            <v>0</v>
          </cell>
          <cell r="N469">
            <v>2</v>
          </cell>
          <cell r="O469">
            <v>500000</v>
          </cell>
          <cell r="P469">
            <v>0</v>
          </cell>
          <cell r="Q469">
            <v>0</v>
          </cell>
          <cell r="R469">
            <v>0</v>
          </cell>
        </row>
        <row r="470">
          <cell r="B470" t="str">
            <v>5364</v>
          </cell>
          <cell r="C470" t="str">
            <v>B.DUONG</v>
          </cell>
          <cell r="E470" t="str">
            <v>TRUONG HIEU</v>
          </cell>
          <cell r="F470" t="str">
            <v>SON</v>
          </cell>
          <cell r="G470" t="str">
            <v>NV KE TOAN CHI TIET</v>
          </cell>
          <cell r="I470">
            <v>39121</v>
          </cell>
          <cell r="J470">
            <v>26</v>
          </cell>
          <cell r="K470">
            <v>0</v>
          </cell>
          <cell r="L470">
            <v>0</v>
          </cell>
          <cell r="M470">
            <v>0</v>
          </cell>
          <cell r="N470">
            <v>0</v>
          </cell>
          <cell r="O470">
            <v>500000</v>
          </cell>
          <cell r="P470">
            <v>0</v>
          </cell>
          <cell r="Q470">
            <v>0</v>
          </cell>
          <cell r="R470">
            <v>0</v>
          </cell>
        </row>
        <row r="471">
          <cell r="B471" t="str">
            <v>5431</v>
          </cell>
          <cell r="C471" t="str">
            <v>B.DUONG</v>
          </cell>
          <cell r="E471" t="str">
            <v>TRAN THI CAM</v>
          </cell>
          <cell r="F471" t="str">
            <v>TU</v>
          </cell>
          <cell r="G471" t="str">
            <v>GIAO DICH VIEN</v>
          </cell>
          <cell r="I471">
            <v>39142</v>
          </cell>
          <cell r="J471">
            <v>26</v>
          </cell>
          <cell r="K471">
            <v>0</v>
          </cell>
          <cell r="L471">
            <v>0</v>
          </cell>
          <cell r="M471">
            <v>0</v>
          </cell>
          <cell r="N471">
            <v>0</v>
          </cell>
          <cell r="O471">
            <v>500000</v>
          </cell>
          <cell r="P471">
            <v>0</v>
          </cell>
          <cell r="Q471">
            <v>0</v>
          </cell>
          <cell r="R471">
            <v>0</v>
          </cell>
        </row>
        <row r="472">
          <cell r="B472" t="str">
            <v>5613</v>
          </cell>
          <cell r="C472" t="str">
            <v>B.DUONG</v>
          </cell>
          <cell r="E472" t="str">
            <v>NGUYEN THI XUAN</v>
          </cell>
          <cell r="F472" t="str">
            <v>ANH</v>
          </cell>
          <cell r="G472" t="str">
            <v>NV HANH CHANH</v>
          </cell>
          <cell r="I472">
            <v>39175</v>
          </cell>
          <cell r="J472">
            <v>26</v>
          </cell>
          <cell r="K472">
            <v>0</v>
          </cell>
          <cell r="L472">
            <v>0</v>
          </cell>
          <cell r="M472">
            <v>0</v>
          </cell>
          <cell r="N472">
            <v>0</v>
          </cell>
          <cell r="O472">
            <v>500000</v>
          </cell>
          <cell r="P472">
            <v>0</v>
          </cell>
          <cell r="Q472">
            <v>0</v>
          </cell>
          <cell r="R472">
            <v>0</v>
          </cell>
        </row>
        <row r="473">
          <cell r="B473" t="str">
            <v>5626</v>
          </cell>
          <cell r="C473" t="str">
            <v>B.DUONG</v>
          </cell>
          <cell r="E473" t="str">
            <v>NGUYEN HUNG</v>
          </cell>
          <cell r="F473" t="str">
            <v>CUONG</v>
          </cell>
          <cell r="G473" t="str">
            <v>NV TIN DUNG NONG NGHIEP</v>
          </cell>
          <cell r="I473">
            <v>39176</v>
          </cell>
          <cell r="J473">
            <v>26</v>
          </cell>
          <cell r="K473">
            <v>0</v>
          </cell>
          <cell r="L473">
            <v>0</v>
          </cell>
          <cell r="M473">
            <v>0</v>
          </cell>
          <cell r="N473">
            <v>4</v>
          </cell>
          <cell r="O473">
            <v>500000</v>
          </cell>
          <cell r="P473">
            <v>0</v>
          </cell>
          <cell r="Q473">
            <v>0</v>
          </cell>
          <cell r="R473">
            <v>0</v>
          </cell>
        </row>
        <row r="474">
          <cell r="B474" t="str">
            <v>5678</v>
          </cell>
          <cell r="C474" t="str">
            <v>B.DUONG</v>
          </cell>
          <cell r="E474" t="str">
            <v>LE NAM</v>
          </cell>
          <cell r="F474" t="str">
            <v>GIANG</v>
          </cell>
          <cell r="G474" t="str">
            <v>NV TIN DUNG CA NHAN</v>
          </cell>
          <cell r="I474">
            <v>39184</v>
          </cell>
          <cell r="J474">
            <v>26</v>
          </cell>
          <cell r="K474">
            <v>0</v>
          </cell>
          <cell r="L474">
            <v>0</v>
          </cell>
          <cell r="M474">
            <v>0</v>
          </cell>
          <cell r="N474">
            <v>0</v>
          </cell>
          <cell r="O474">
            <v>500000</v>
          </cell>
          <cell r="P474">
            <v>0</v>
          </cell>
          <cell r="Q474">
            <v>200000</v>
          </cell>
          <cell r="R474">
            <v>0</v>
          </cell>
        </row>
        <row r="475">
          <cell r="B475" t="str">
            <v>5726</v>
          </cell>
          <cell r="C475" t="str">
            <v>B.DUONG</v>
          </cell>
          <cell r="E475" t="str">
            <v>BUI XUAN</v>
          </cell>
          <cell r="F475" t="str">
            <v>THUY</v>
          </cell>
          <cell r="G475" t="str">
            <v>NV TIN DUNG CA NHAN</v>
          </cell>
          <cell r="I475">
            <v>39188</v>
          </cell>
          <cell r="J475">
            <v>26</v>
          </cell>
          <cell r="K475">
            <v>0</v>
          </cell>
          <cell r="L475">
            <v>0</v>
          </cell>
          <cell r="M475">
            <v>0</v>
          </cell>
          <cell r="N475">
            <v>0</v>
          </cell>
          <cell r="O475">
            <v>500000</v>
          </cell>
          <cell r="P475">
            <v>0</v>
          </cell>
          <cell r="Q475">
            <v>0</v>
          </cell>
          <cell r="R475">
            <v>0</v>
          </cell>
        </row>
        <row r="476">
          <cell r="B476" t="str">
            <v>5727</v>
          </cell>
          <cell r="C476" t="str">
            <v>B.DUONG</v>
          </cell>
          <cell r="E476" t="str">
            <v>HOANG THI</v>
          </cell>
          <cell r="F476" t="str">
            <v>HOA</v>
          </cell>
          <cell r="G476" t="str">
            <v>NV THANH TOAN LIEN NGAN HANG</v>
          </cell>
          <cell r="I476">
            <v>39188</v>
          </cell>
          <cell r="J476">
            <v>26</v>
          </cell>
          <cell r="K476">
            <v>0</v>
          </cell>
          <cell r="L476">
            <v>0</v>
          </cell>
          <cell r="M476">
            <v>0</v>
          </cell>
          <cell r="N476">
            <v>0</v>
          </cell>
          <cell r="O476">
            <v>500000</v>
          </cell>
          <cell r="P476">
            <v>0</v>
          </cell>
          <cell r="Q476">
            <v>0</v>
          </cell>
          <cell r="R476">
            <v>0</v>
          </cell>
        </row>
        <row r="477">
          <cell r="B477" t="str">
            <v>5757</v>
          </cell>
          <cell r="C477" t="str">
            <v>B.DUONG</v>
          </cell>
          <cell r="E477" t="str">
            <v>NGUYEN CHI</v>
          </cell>
          <cell r="F477" t="str">
            <v>HAI</v>
          </cell>
          <cell r="G477" t="str">
            <v>NV BAO VE</v>
          </cell>
          <cell r="H477" t="str">
            <v>BV</v>
          </cell>
          <cell r="I477">
            <v>39192</v>
          </cell>
          <cell r="J477">
            <v>26</v>
          </cell>
          <cell r="K477">
            <v>0</v>
          </cell>
          <cell r="L477">
            <v>0</v>
          </cell>
          <cell r="M477">
            <v>0</v>
          </cell>
          <cell r="N477">
            <v>4</v>
          </cell>
          <cell r="O477">
            <v>500000</v>
          </cell>
          <cell r="P477">
            <v>0</v>
          </cell>
          <cell r="Q477">
            <v>0</v>
          </cell>
          <cell r="R477">
            <v>0</v>
          </cell>
        </row>
        <row r="478">
          <cell r="B478" t="str">
            <v>5808</v>
          </cell>
          <cell r="C478" t="str">
            <v>B.DUONG</v>
          </cell>
          <cell r="E478" t="str">
            <v>NGUYEN THI THANH</v>
          </cell>
          <cell r="F478" t="str">
            <v>VAN</v>
          </cell>
          <cell r="G478" t="str">
            <v>GIAO DICH VIEN</v>
          </cell>
          <cell r="I478">
            <v>39204</v>
          </cell>
          <cell r="J478">
            <v>26</v>
          </cell>
          <cell r="K478">
            <v>0</v>
          </cell>
          <cell r="L478">
            <v>0</v>
          </cell>
          <cell r="M478">
            <v>0</v>
          </cell>
          <cell r="N478">
            <v>0</v>
          </cell>
          <cell r="O478">
            <v>500000</v>
          </cell>
          <cell r="P478">
            <v>0</v>
          </cell>
          <cell r="Q478">
            <v>0</v>
          </cell>
          <cell r="R478">
            <v>0</v>
          </cell>
        </row>
        <row r="479">
          <cell r="B479" t="str">
            <v>5809</v>
          </cell>
          <cell r="C479" t="str">
            <v>B.DUONG</v>
          </cell>
          <cell r="E479" t="str">
            <v>LE THI</v>
          </cell>
          <cell r="F479" t="str">
            <v>TU</v>
          </cell>
          <cell r="G479" t="str">
            <v>GIAO DICH VIEN</v>
          </cell>
          <cell r="I479">
            <v>39204</v>
          </cell>
          <cell r="J479">
            <v>26</v>
          </cell>
          <cell r="K479">
            <v>0</v>
          </cell>
          <cell r="L479">
            <v>0</v>
          </cell>
          <cell r="M479">
            <v>0</v>
          </cell>
          <cell r="N479">
            <v>0</v>
          </cell>
          <cell r="O479">
            <v>500000</v>
          </cell>
          <cell r="P479">
            <v>0</v>
          </cell>
          <cell r="Q479">
            <v>0</v>
          </cell>
          <cell r="R479">
            <v>0</v>
          </cell>
        </row>
        <row r="480">
          <cell r="B480" t="str">
            <v>5831</v>
          </cell>
          <cell r="C480" t="str">
            <v>B.DUONG</v>
          </cell>
          <cell r="E480" t="str">
            <v>TRAN NHU</v>
          </cell>
          <cell r="F480" t="str">
            <v>QUYNH</v>
          </cell>
          <cell r="G480" t="str">
            <v>NV KIEM SOAT TIN DUNG</v>
          </cell>
          <cell r="I480">
            <v>39204</v>
          </cell>
          <cell r="J480">
            <v>26</v>
          </cell>
          <cell r="K480">
            <v>0</v>
          </cell>
          <cell r="L480">
            <v>0</v>
          </cell>
          <cell r="M480">
            <v>0</v>
          </cell>
          <cell r="N480">
            <v>0</v>
          </cell>
          <cell r="O480">
            <v>500000</v>
          </cell>
          <cell r="P480">
            <v>0</v>
          </cell>
          <cell r="Q480">
            <v>0</v>
          </cell>
          <cell r="R480">
            <v>0</v>
          </cell>
        </row>
        <row r="481">
          <cell r="B481" t="str">
            <v>5872</v>
          </cell>
          <cell r="C481" t="str">
            <v>B.DUONG</v>
          </cell>
          <cell r="E481" t="str">
            <v>TRAN MINH</v>
          </cell>
          <cell r="F481" t="str">
            <v>TU</v>
          </cell>
          <cell r="G481" t="str">
            <v>GIAO DICH VIEN TIN DUNG</v>
          </cell>
          <cell r="I481">
            <v>39209</v>
          </cell>
          <cell r="J481">
            <v>26</v>
          </cell>
          <cell r="K481">
            <v>0</v>
          </cell>
          <cell r="L481">
            <v>0</v>
          </cell>
          <cell r="M481">
            <v>0</v>
          </cell>
          <cell r="N481">
            <v>0</v>
          </cell>
          <cell r="O481">
            <v>500000</v>
          </cell>
          <cell r="P481">
            <v>0</v>
          </cell>
          <cell r="Q481">
            <v>0</v>
          </cell>
          <cell r="R481">
            <v>0</v>
          </cell>
        </row>
        <row r="482">
          <cell r="B482" t="str">
            <v>5995</v>
          </cell>
          <cell r="C482" t="str">
            <v>B.DUONG</v>
          </cell>
          <cell r="E482" t="str">
            <v>PHAM NGOC</v>
          </cell>
          <cell r="F482" t="str">
            <v>LUU</v>
          </cell>
          <cell r="G482" t="str">
            <v>NV TIN DUNG CA NHAN</v>
          </cell>
          <cell r="I482">
            <v>39224</v>
          </cell>
          <cell r="J482">
            <v>26</v>
          </cell>
          <cell r="K482">
            <v>0</v>
          </cell>
          <cell r="L482">
            <v>0</v>
          </cell>
          <cell r="M482">
            <v>0</v>
          </cell>
          <cell r="N482">
            <v>0</v>
          </cell>
          <cell r="O482">
            <v>500000</v>
          </cell>
          <cell r="P482">
            <v>0</v>
          </cell>
          <cell r="Q482">
            <v>200000</v>
          </cell>
          <cell r="R482">
            <v>0</v>
          </cell>
        </row>
        <row r="483">
          <cell r="B483" t="str">
            <v>6019</v>
          </cell>
          <cell r="C483" t="str">
            <v>B.DUONG</v>
          </cell>
          <cell r="E483" t="str">
            <v>TRAN THI THANH</v>
          </cell>
          <cell r="F483" t="str">
            <v>LOAN</v>
          </cell>
          <cell r="G483" t="str">
            <v>GIAO DICH VIEN</v>
          </cell>
          <cell r="I483">
            <v>39223</v>
          </cell>
          <cell r="J483">
            <v>26</v>
          </cell>
          <cell r="K483">
            <v>0</v>
          </cell>
          <cell r="L483">
            <v>0</v>
          </cell>
          <cell r="M483">
            <v>0</v>
          </cell>
          <cell r="N483">
            <v>0</v>
          </cell>
          <cell r="O483">
            <v>500000</v>
          </cell>
          <cell r="P483">
            <v>0</v>
          </cell>
          <cell r="Q483">
            <v>0</v>
          </cell>
          <cell r="R483">
            <v>0</v>
          </cell>
        </row>
        <row r="484">
          <cell r="B484" t="str">
            <v>6135</v>
          </cell>
          <cell r="C484" t="str">
            <v>B.DUONG</v>
          </cell>
          <cell r="E484" t="str">
            <v>TRAN THI HAI</v>
          </cell>
          <cell r="F484" t="str">
            <v>YEN</v>
          </cell>
          <cell r="G484" t="str">
            <v>NV THANH TOAN QUOC TE</v>
          </cell>
          <cell r="I484">
            <v>39237</v>
          </cell>
          <cell r="J484">
            <v>26</v>
          </cell>
          <cell r="K484">
            <v>0</v>
          </cell>
          <cell r="L484">
            <v>0</v>
          </cell>
          <cell r="M484">
            <v>0</v>
          </cell>
          <cell r="N484">
            <v>0</v>
          </cell>
          <cell r="O484">
            <v>500000</v>
          </cell>
          <cell r="P484">
            <v>0</v>
          </cell>
          <cell r="Q484">
            <v>0</v>
          </cell>
          <cell r="R484">
            <v>0</v>
          </cell>
        </row>
        <row r="485">
          <cell r="B485" t="str">
            <v>6136</v>
          </cell>
          <cell r="C485" t="str">
            <v>B.DUONG</v>
          </cell>
          <cell r="E485" t="str">
            <v>NGUYEN BAO</v>
          </cell>
          <cell r="F485" t="str">
            <v>PHUONG</v>
          </cell>
          <cell r="G485" t="str">
            <v>GIAO DICH VIEN QUY</v>
          </cell>
          <cell r="H485" t="str">
            <v>GDVQ</v>
          </cell>
          <cell r="I485">
            <v>39237</v>
          </cell>
          <cell r="J485">
            <v>26</v>
          </cell>
          <cell r="K485">
            <v>0</v>
          </cell>
          <cell r="L485">
            <v>0</v>
          </cell>
          <cell r="M485">
            <v>0</v>
          </cell>
          <cell r="N485">
            <v>0</v>
          </cell>
          <cell r="O485">
            <v>500000</v>
          </cell>
          <cell r="P485">
            <v>0</v>
          </cell>
          <cell r="Q485">
            <v>200000</v>
          </cell>
          <cell r="R485">
            <v>0</v>
          </cell>
        </row>
        <row r="486">
          <cell r="B486" t="str">
            <v>6224</v>
          </cell>
          <cell r="C486" t="str">
            <v>B.DUONG</v>
          </cell>
          <cell r="E486" t="str">
            <v>DINH VAN</v>
          </cell>
          <cell r="F486" t="str">
            <v>MINH</v>
          </cell>
          <cell r="G486" t="str">
            <v>NV TIN DUNG GOP CHO</v>
          </cell>
          <cell r="H486" t="str">
            <v>TDGC</v>
          </cell>
          <cell r="I486">
            <v>39248</v>
          </cell>
          <cell r="J486">
            <v>26</v>
          </cell>
          <cell r="K486">
            <v>0</v>
          </cell>
          <cell r="L486">
            <v>0</v>
          </cell>
          <cell r="M486">
            <v>0</v>
          </cell>
          <cell r="N486">
            <v>0</v>
          </cell>
          <cell r="O486">
            <v>500000</v>
          </cell>
          <cell r="P486">
            <v>0</v>
          </cell>
          <cell r="Q486">
            <v>200000</v>
          </cell>
          <cell r="R486">
            <v>0</v>
          </cell>
        </row>
        <row r="487">
          <cell r="B487" t="str">
            <v>6522</v>
          </cell>
          <cell r="C487" t="str">
            <v>B.DUONG</v>
          </cell>
          <cell r="E487" t="str">
            <v xml:space="preserve">HUYNH THI </v>
          </cell>
          <cell r="F487" t="str">
            <v>NHAN</v>
          </cell>
          <cell r="G487" t="str">
            <v>GIAO DICH VIEN TIN DUNG</v>
          </cell>
          <cell r="I487">
            <v>39314</v>
          </cell>
          <cell r="J487">
            <v>26</v>
          </cell>
          <cell r="K487">
            <v>0</v>
          </cell>
          <cell r="L487">
            <v>0</v>
          </cell>
          <cell r="M487">
            <v>0</v>
          </cell>
          <cell r="N487">
            <v>0</v>
          </cell>
          <cell r="O487">
            <v>500000</v>
          </cell>
          <cell r="P487">
            <v>0</v>
          </cell>
          <cell r="Q487">
            <v>0</v>
          </cell>
          <cell r="R487">
            <v>0</v>
          </cell>
        </row>
        <row r="488">
          <cell r="B488" t="str">
            <v>6643</v>
          </cell>
          <cell r="C488" t="str">
            <v>B.DUONG</v>
          </cell>
          <cell r="E488" t="str">
            <v>NGUYEN THANH</v>
          </cell>
          <cell r="F488" t="str">
            <v>HA</v>
          </cell>
          <cell r="G488" t="str">
            <v>NV TIN DUNG CAN BO NHAN VIEN</v>
          </cell>
          <cell r="I488">
            <v>39331</v>
          </cell>
          <cell r="J488">
            <v>26</v>
          </cell>
          <cell r="K488">
            <v>0</v>
          </cell>
          <cell r="L488">
            <v>0</v>
          </cell>
          <cell r="M488">
            <v>0</v>
          </cell>
          <cell r="N488">
            <v>0</v>
          </cell>
          <cell r="O488">
            <v>500000</v>
          </cell>
          <cell r="P488">
            <v>0</v>
          </cell>
          <cell r="Q488">
            <v>200000</v>
          </cell>
          <cell r="R488">
            <v>0</v>
          </cell>
        </row>
        <row r="489">
          <cell r="B489" t="str">
            <v>6726</v>
          </cell>
          <cell r="C489" t="str">
            <v>B.DUONG</v>
          </cell>
          <cell r="E489" t="str">
            <v>DOAN CHI</v>
          </cell>
          <cell r="F489" t="str">
            <v>THANH</v>
          </cell>
          <cell r="G489" t="str">
            <v>CB QUAN HE KHACH HANG CA NHAN</v>
          </cell>
          <cell r="I489">
            <v>39342</v>
          </cell>
          <cell r="J489">
            <v>26</v>
          </cell>
          <cell r="K489">
            <v>0</v>
          </cell>
          <cell r="L489">
            <v>0</v>
          </cell>
          <cell r="M489">
            <v>0</v>
          </cell>
          <cell r="N489">
            <v>0</v>
          </cell>
          <cell r="O489">
            <v>500000</v>
          </cell>
          <cell r="P489">
            <v>0</v>
          </cell>
          <cell r="Q489">
            <v>200000</v>
          </cell>
          <cell r="R489">
            <v>0</v>
          </cell>
        </row>
        <row r="490">
          <cell r="B490" t="str">
            <v>6727</v>
          </cell>
          <cell r="C490" t="str">
            <v>B.DUONG</v>
          </cell>
          <cell r="E490" t="str">
            <v xml:space="preserve">NGUYEN TAN </v>
          </cell>
          <cell r="F490" t="str">
            <v>LOI</v>
          </cell>
          <cell r="G490" t="str">
            <v>GIAO DICH VIEN QUY</v>
          </cell>
          <cell r="H490" t="str">
            <v>GDVQ</v>
          </cell>
          <cell r="I490">
            <v>39345</v>
          </cell>
          <cell r="J490">
            <v>26</v>
          </cell>
          <cell r="K490">
            <v>0</v>
          </cell>
          <cell r="L490">
            <v>0</v>
          </cell>
          <cell r="M490">
            <v>0</v>
          </cell>
          <cell r="N490">
            <v>0</v>
          </cell>
          <cell r="O490">
            <v>500000</v>
          </cell>
          <cell r="P490">
            <v>0</v>
          </cell>
          <cell r="Q490">
            <v>200000</v>
          </cell>
          <cell r="R490">
            <v>0</v>
          </cell>
        </row>
        <row r="491">
          <cell r="B491" t="str">
            <v>6958</v>
          </cell>
          <cell r="C491" t="str">
            <v>B.DUONG</v>
          </cell>
          <cell r="E491" t="str">
            <v>PHAM THI NGOC</v>
          </cell>
          <cell r="F491" t="str">
            <v>ANH</v>
          </cell>
          <cell r="G491" t="str">
            <v>NV KIEM SOAT TIN DUNG</v>
          </cell>
          <cell r="I491">
            <v>39387</v>
          </cell>
          <cell r="J491">
            <v>26</v>
          </cell>
          <cell r="K491">
            <v>0</v>
          </cell>
          <cell r="L491">
            <v>0</v>
          </cell>
          <cell r="M491">
            <v>0</v>
          </cell>
          <cell r="N491">
            <v>0</v>
          </cell>
          <cell r="O491">
            <v>500000</v>
          </cell>
          <cell r="P491">
            <v>0</v>
          </cell>
          <cell r="Q491">
            <v>0</v>
          </cell>
          <cell r="R491">
            <v>0</v>
          </cell>
        </row>
        <row r="492">
          <cell r="B492" t="str">
            <v>7054</v>
          </cell>
          <cell r="C492" t="str">
            <v>B.DUONG</v>
          </cell>
          <cell r="E492" t="str">
            <v>PHAM BINH</v>
          </cell>
          <cell r="F492" t="str">
            <v>AN</v>
          </cell>
          <cell r="G492" t="str">
            <v>GIAO DICH VIEN</v>
          </cell>
          <cell r="I492">
            <v>39387</v>
          </cell>
          <cell r="J492">
            <v>26</v>
          </cell>
          <cell r="K492">
            <v>0</v>
          </cell>
          <cell r="L492">
            <v>0</v>
          </cell>
          <cell r="M492">
            <v>0</v>
          </cell>
          <cell r="N492">
            <v>0</v>
          </cell>
          <cell r="O492">
            <v>500000</v>
          </cell>
          <cell r="P492">
            <v>0</v>
          </cell>
          <cell r="Q492">
            <v>0</v>
          </cell>
          <cell r="R492">
            <v>0</v>
          </cell>
        </row>
        <row r="493">
          <cell r="B493" t="str">
            <v>7100</v>
          </cell>
          <cell r="C493" t="str">
            <v>B.DUONG</v>
          </cell>
          <cell r="E493" t="str">
            <v>NGUYEN THI THANH</v>
          </cell>
          <cell r="F493" t="str">
            <v>THUY</v>
          </cell>
          <cell r="G493" t="str">
            <v>GIAO DICH VIEN QUY</v>
          </cell>
          <cell r="H493" t="str">
            <v>GDVQ</v>
          </cell>
          <cell r="I493">
            <v>39409</v>
          </cell>
          <cell r="J493">
            <v>26</v>
          </cell>
          <cell r="K493">
            <v>0</v>
          </cell>
          <cell r="L493">
            <v>0</v>
          </cell>
          <cell r="M493">
            <v>0</v>
          </cell>
          <cell r="N493">
            <v>0</v>
          </cell>
          <cell r="O493">
            <v>500000</v>
          </cell>
          <cell r="P493">
            <v>0</v>
          </cell>
          <cell r="Q493">
            <v>0</v>
          </cell>
          <cell r="R493">
            <v>0</v>
          </cell>
        </row>
        <row r="494">
          <cell r="B494" t="str">
            <v>7240</v>
          </cell>
          <cell r="C494" t="str">
            <v>B.DUONG</v>
          </cell>
          <cell r="E494" t="str">
            <v>HOANG MINH</v>
          </cell>
          <cell r="F494" t="str">
            <v>HIEN</v>
          </cell>
          <cell r="G494" t="str">
            <v>NV BAO VE</v>
          </cell>
          <cell r="H494" t="str">
            <v>BV</v>
          </cell>
          <cell r="I494">
            <v>39416</v>
          </cell>
          <cell r="J494">
            <v>26</v>
          </cell>
          <cell r="K494">
            <v>12</v>
          </cell>
          <cell r="L494">
            <v>0</v>
          </cell>
          <cell r="M494">
            <v>0</v>
          </cell>
          <cell r="N494">
            <v>4</v>
          </cell>
          <cell r="O494">
            <v>500000</v>
          </cell>
          <cell r="P494">
            <v>0</v>
          </cell>
          <cell r="Q494">
            <v>0</v>
          </cell>
          <cell r="R494">
            <v>0</v>
          </cell>
        </row>
        <row r="495">
          <cell r="B495" t="str">
            <v>7275</v>
          </cell>
          <cell r="C495" t="str">
            <v>B.DUONG</v>
          </cell>
          <cell r="E495" t="str">
            <v>NGUYEN VAN</v>
          </cell>
          <cell r="F495" t="str">
            <v>TIENG</v>
          </cell>
          <cell r="G495" t="str">
            <v>CB QUAN HE KHACH HANG DOANH NGHIEP</v>
          </cell>
          <cell r="I495">
            <v>39430</v>
          </cell>
          <cell r="J495">
            <v>26</v>
          </cell>
          <cell r="K495">
            <v>0</v>
          </cell>
          <cell r="L495">
            <v>0</v>
          </cell>
          <cell r="M495">
            <v>0</v>
          </cell>
          <cell r="N495">
            <v>0</v>
          </cell>
          <cell r="O495">
            <v>500000</v>
          </cell>
          <cell r="P495">
            <v>0</v>
          </cell>
          <cell r="Q495">
            <v>100000</v>
          </cell>
          <cell r="R495">
            <v>0</v>
          </cell>
        </row>
        <row r="496">
          <cell r="B496" t="str">
            <v>7354</v>
          </cell>
          <cell r="C496" t="str">
            <v>B.DUONG</v>
          </cell>
          <cell r="E496" t="str">
            <v>NGO THI NHU</v>
          </cell>
          <cell r="F496" t="str">
            <v>HUYNH</v>
          </cell>
          <cell r="G496" t="str">
            <v>GIAO DICH VIEN TIN DUNG</v>
          </cell>
          <cell r="I496">
            <v>39438</v>
          </cell>
          <cell r="J496">
            <v>26</v>
          </cell>
          <cell r="K496">
            <v>0</v>
          </cell>
          <cell r="L496">
            <v>0</v>
          </cell>
          <cell r="M496">
            <v>0</v>
          </cell>
          <cell r="N496">
            <v>0</v>
          </cell>
          <cell r="O496">
            <v>500000</v>
          </cell>
          <cell r="P496">
            <v>0</v>
          </cell>
          <cell r="Q496">
            <v>0</v>
          </cell>
          <cell r="R496">
            <v>0</v>
          </cell>
        </row>
        <row r="497">
          <cell r="B497" t="str">
            <v>7372</v>
          </cell>
          <cell r="C497" t="str">
            <v>B.DUONG</v>
          </cell>
          <cell r="E497" t="str">
            <v>DO TAN</v>
          </cell>
          <cell r="F497" t="str">
            <v>LOC</v>
          </cell>
          <cell r="G497" t="str">
            <v>NV THAM DINH CA NHAN</v>
          </cell>
          <cell r="I497">
            <v>39438</v>
          </cell>
          <cell r="J497">
            <v>26</v>
          </cell>
          <cell r="K497">
            <v>0</v>
          </cell>
          <cell r="L497">
            <v>0</v>
          </cell>
          <cell r="M497">
            <v>0</v>
          </cell>
          <cell r="N497">
            <v>0</v>
          </cell>
          <cell r="O497">
            <v>500000</v>
          </cell>
          <cell r="P497">
            <v>0</v>
          </cell>
          <cell r="Q497">
            <v>200000</v>
          </cell>
          <cell r="R497">
            <v>0</v>
          </cell>
        </row>
        <row r="498">
          <cell r="B498" t="str">
            <v>7542</v>
          </cell>
          <cell r="C498" t="str">
            <v>B.DUONG</v>
          </cell>
          <cell r="E498" t="str">
            <v>NGUYEN VAN</v>
          </cell>
          <cell r="F498" t="str">
            <v>CHUNG</v>
          </cell>
          <cell r="G498" t="str">
            <v>NV TIN DUNG CAN BO NHAN VIEN</v>
          </cell>
          <cell r="I498">
            <v>39457</v>
          </cell>
          <cell r="J498">
            <v>26</v>
          </cell>
          <cell r="K498">
            <v>0</v>
          </cell>
          <cell r="L498">
            <v>0</v>
          </cell>
          <cell r="M498">
            <v>0</v>
          </cell>
          <cell r="N498">
            <v>0</v>
          </cell>
          <cell r="O498">
            <v>500000</v>
          </cell>
          <cell r="P498">
            <v>0</v>
          </cell>
          <cell r="Q498">
            <v>0</v>
          </cell>
          <cell r="R498">
            <v>0</v>
          </cell>
        </row>
        <row r="499">
          <cell r="B499" t="str">
            <v>7543</v>
          </cell>
          <cell r="C499" t="str">
            <v>B.DUONG</v>
          </cell>
          <cell r="E499" t="str">
            <v>HUYNH THI</v>
          </cell>
          <cell r="F499" t="str">
            <v>TUOI</v>
          </cell>
          <cell r="G499" t="str">
            <v>GIAO DICH VIEN QUY</v>
          </cell>
          <cell r="H499" t="str">
            <v>GDVQ</v>
          </cell>
          <cell r="I499">
            <v>39457</v>
          </cell>
          <cell r="J499">
            <v>26</v>
          </cell>
          <cell r="K499">
            <v>0</v>
          </cell>
          <cell r="L499">
            <v>0</v>
          </cell>
          <cell r="M499">
            <v>0</v>
          </cell>
          <cell r="N499">
            <v>0</v>
          </cell>
          <cell r="O499">
            <v>500000</v>
          </cell>
          <cell r="P499">
            <v>0</v>
          </cell>
          <cell r="Q499">
            <v>0</v>
          </cell>
          <cell r="R499">
            <v>0</v>
          </cell>
        </row>
        <row r="500">
          <cell r="B500" t="str">
            <v>7544</v>
          </cell>
          <cell r="C500" t="str">
            <v>B.DUONG</v>
          </cell>
          <cell r="E500" t="str">
            <v>NGUYEN QUOC</v>
          </cell>
          <cell r="F500" t="str">
            <v>HAO</v>
          </cell>
          <cell r="G500" t="str">
            <v>NV BAO VE</v>
          </cell>
          <cell r="H500" t="str">
            <v>BV</v>
          </cell>
          <cell r="I500">
            <v>39457</v>
          </cell>
          <cell r="J500">
            <v>26</v>
          </cell>
          <cell r="K500">
            <v>0</v>
          </cell>
          <cell r="L500">
            <v>0</v>
          </cell>
          <cell r="M500">
            <v>0</v>
          </cell>
          <cell r="N500">
            <v>4</v>
          </cell>
          <cell r="O500">
            <v>500000</v>
          </cell>
          <cell r="P500">
            <v>0</v>
          </cell>
          <cell r="Q500">
            <v>0</v>
          </cell>
          <cell r="R500">
            <v>0</v>
          </cell>
        </row>
        <row r="501">
          <cell r="B501" t="str">
            <v>7546</v>
          </cell>
          <cell r="C501" t="str">
            <v>B.DUONG</v>
          </cell>
          <cell r="E501" t="str">
            <v>LE XUAN</v>
          </cell>
          <cell r="F501" t="str">
            <v>CUONG</v>
          </cell>
          <cell r="G501" t="str">
            <v>NV BAO VE</v>
          </cell>
          <cell r="H501" t="str">
            <v>BV</v>
          </cell>
          <cell r="I501">
            <v>39458</v>
          </cell>
          <cell r="J501">
            <v>26</v>
          </cell>
          <cell r="K501">
            <v>12</v>
          </cell>
          <cell r="L501">
            <v>0</v>
          </cell>
          <cell r="M501">
            <v>0</v>
          </cell>
          <cell r="N501">
            <v>4</v>
          </cell>
          <cell r="O501">
            <v>500000</v>
          </cell>
          <cell r="P501">
            <v>0</v>
          </cell>
          <cell r="Q501">
            <v>0</v>
          </cell>
          <cell r="R501">
            <v>0</v>
          </cell>
        </row>
        <row r="502">
          <cell r="B502" t="str">
            <v>7584</v>
          </cell>
          <cell r="C502" t="str">
            <v>B.DUONG</v>
          </cell>
          <cell r="E502" t="str">
            <v>TRAN THI MY</v>
          </cell>
          <cell r="F502" t="str">
            <v>DIEN</v>
          </cell>
          <cell r="G502" t="str">
            <v>GIAO DICH VIEN QUY</v>
          </cell>
          <cell r="H502" t="str">
            <v>GDVQ</v>
          </cell>
          <cell r="I502">
            <v>39471</v>
          </cell>
          <cell r="J502">
            <v>26</v>
          </cell>
          <cell r="K502">
            <v>0</v>
          </cell>
          <cell r="L502">
            <v>0</v>
          </cell>
          <cell r="M502">
            <v>0</v>
          </cell>
          <cell r="N502">
            <v>0</v>
          </cell>
          <cell r="O502">
            <v>500000</v>
          </cell>
          <cell r="P502">
            <v>0</v>
          </cell>
          <cell r="Q502">
            <v>200000</v>
          </cell>
          <cell r="R502">
            <v>0</v>
          </cell>
        </row>
        <row r="503">
          <cell r="B503" t="str">
            <v>7649</v>
          </cell>
          <cell r="C503" t="str">
            <v>B.DUONG</v>
          </cell>
          <cell r="E503" t="str">
            <v>HO THI MAI</v>
          </cell>
          <cell r="F503" t="str">
            <v>LY</v>
          </cell>
          <cell r="G503" t="str">
            <v>GIAO DICH VIEN</v>
          </cell>
          <cell r="I503">
            <v>39476</v>
          </cell>
          <cell r="J503">
            <v>26</v>
          </cell>
          <cell r="K503">
            <v>0</v>
          </cell>
          <cell r="L503">
            <v>0</v>
          </cell>
          <cell r="M503">
            <v>0</v>
          </cell>
          <cell r="N503">
            <v>0</v>
          </cell>
          <cell r="O503">
            <v>500000</v>
          </cell>
          <cell r="P503">
            <v>0</v>
          </cell>
          <cell r="Q503">
            <v>0</v>
          </cell>
          <cell r="R503">
            <v>0</v>
          </cell>
        </row>
        <row r="504">
          <cell r="B504" t="str">
            <v>7650</v>
          </cell>
          <cell r="C504" t="str">
            <v>B.DUONG</v>
          </cell>
          <cell r="E504" t="str">
            <v>NGUYEN MY</v>
          </cell>
          <cell r="F504" t="str">
            <v>PHUONG</v>
          </cell>
          <cell r="G504" t="str">
            <v>NV KIEM TRA &amp; LUU TRU CHUNG TU</v>
          </cell>
          <cell r="I504">
            <v>39476</v>
          </cell>
          <cell r="J504">
            <v>26</v>
          </cell>
          <cell r="K504">
            <v>0</v>
          </cell>
          <cell r="L504">
            <v>0</v>
          </cell>
          <cell r="M504">
            <v>0</v>
          </cell>
          <cell r="N504">
            <v>0</v>
          </cell>
          <cell r="O504">
            <v>500000</v>
          </cell>
          <cell r="P504">
            <v>0</v>
          </cell>
          <cell r="Q504">
            <v>0</v>
          </cell>
          <cell r="R504">
            <v>0</v>
          </cell>
        </row>
        <row r="505">
          <cell r="B505" t="str">
            <v>7652</v>
          </cell>
          <cell r="C505" t="str">
            <v>B.DUONG</v>
          </cell>
          <cell r="E505" t="str">
            <v>NGUYEN BICH</v>
          </cell>
          <cell r="F505" t="str">
            <v>VI</v>
          </cell>
          <cell r="G505" t="str">
            <v>GIAO DICH VIEN QUY</v>
          </cell>
          <cell r="H505" t="str">
            <v>GDVQ</v>
          </cell>
          <cell r="I505">
            <v>39477</v>
          </cell>
          <cell r="J505">
            <v>26</v>
          </cell>
          <cell r="K505">
            <v>0</v>
          </cell>
          <cell r="L505">
            <v>0</v>
          </cell>
          <cell r="M505">
            <v>0</v>
          </cell>
          <cell r="N505">
            <v>0</v>
          </cell>
          <cell r="O505">
            <v>500000</v>
          </cell>
          <cell r="P505">
            <v>0</v>
          </cell>
          <cell r="Q505">
            <v>200000</v>
          </cell>
          <cell r="R505">
            <v>0</v>
          </cell>
        </row>
        <row r="506">
          <cell r="B506" t="str">
            <v>7725</v>
          </cell>
          <cell r="C506" t="str">
            <v>B.DUONG</v>
          </cell>
          <cell r="E506" t="str">
            <v xml:space="preserve">NGUYEN BA </v>
          </cell>
          <cell r="F506" t="str">
            <v>QUYEN</v>
          </cell>
          <cell r="G506" t="str">
            <v>NV THAM DINH CA NHAN</v>
          </cell>
          <cell r="I506">
            <v>39493</v>
          </cell>
          <cell r="J506">
            <v>26</v>
          </cell>
          <cell r="K506">
            <v>0</v>
          </cell>
          <cell r="L506">
            <v>0</v>
          </cell>
          <cell r="M506">
            <v>0</v>
          </cell>
          <cell r="N506">
            <v>0</v>
          </cell>
          <cell r="O506">
            <v>500000</v>
          </cell>
          <cell r="P506">
            <v>0</v>
          </cell>
          <cell r="Q506">
            <v>0</v>
          </cell>
          <cell r="R506">
            <v>0</v>
          </cell>
        </row>
        <row r="507">
          <cell r="B507" t="str">
            <v>7726</v>
          </cell>
          <cell r="C507" t="str">
            <v>B.DUONG</v>
          </cell>
          <cell r="E507" t="str">
            <v>NGUYEN THI KIEU</v>
          </cell>
          <cell r="F507" t="str">
            <v>VAN</v>
          </cell>
          <cell r="G507" t="str">
            <v>NV THAM DINH CA NHAN</v>
          </cell>
          <cell r="I507">
            <v>39493</v>
          </cell>
          <cell r="J507">
            <v>26</v>
          </cell>
          <cell r="K507">
            <v>0</v>
          </cell>
          <cell r="L507">
            <v>0</v>
          </cell>
          <cell r="M507">
            <v>0</v>
          </cell>
          <cell r="N507">
            <v>0</v>
          </cell>
          <cell r="O507">
            <v>500000</v>
          </cell>
          <cell r="P507">
            <v>0</v>
          </cell>
          <cell r="Q507">
            <v>0</v>
          </cell>
          <cell r="R507">
            <v>0</v>
          </cell>
        </row>
        <row r="508">
          <cell r="B508" t="str">
            <v>7783</v>
          </cell>
          <cell r="C508" t="str">
            <v>B.DUONG</v>
          </cell>
          <cell r="E508" t="str">
            <v>HA VO BAO</v>
          </cell>
          <cell r="F508" t="str">
            <v>TRUC</v>
          </cell>
          <cell r="G508" t="str">
            <v>GIAO DICH VIEN</v>
          </cell>
          <cell r="I508">
            <v>39496</v>
          </cell>
          <cell r="J508">
            <v>26</v>
          </cell>
          <cell r="K508">
            <v>0</v>
          </cell>
          <cell r="L508">
            <v>0</v>
          </cell>
          <cell r="M508">
            <v>0</v>
          </cell>
          <cell r="N508">
            <v>0</v>
          </cell>
          <cell r="O508">
            <v>500000</v>
          </cell>
          <cell r="P508">
            <v>0</v>
          </cell>
          <cell r="Q508">
            <v>0</v>
          </cell>
          <cell r="R508">
            <v>0</v>
          </cell>
        </row>
        <row r="509">
          <cell r="B509" t="str">
            <v>7784</v>
          </cell>
          <cell r="C509" t="str">
            <v>B.DUONG</v>
          </cell>
          <cell r="E509" t="str">
            <v>NGUYEN THI THU</v>
          </cell>
          <cell r="F509" t="str">
            <v>HUONG</v>
          </cell>
          <cell r="G509" t="str">
            <v>GIAO DICH VIEN QUY</v>
          </cell>
          <cell r="H509" t="str">
            <v>GDVQ</v>
          </cell>
          <cell r="I509">
            <v>39496</v>
          </cell>
          <cell r="J509">
            <v>26</v>
          </cell>
          <cell r="K509">
            <v>0</v>
          </cell>
          <cell r="L509">
            <v>0</v>
          </cell>
          <cell r="M509">
            <v>0</v>
          </cell>
          <cell r="N509">
            <v>0</v>
          </cell>
          <cell r="O509">
            <v>500000</v>
          </cell>
          <cell r="P509">
            <v>0</v>
          </cell>
          <cell r="Q509">
            <v>0</v>
          </cell>
          <cell r="R509">
            <v>0</v>
          </cell>
        </row>
        <row r="510">
          <cell r="B510" t="str">
            <v>7900</v>
          </cell>
          <cell r="C510" t="str">
            <v>B.DUONG</v>
          </cell>
          <cell r="E510" t="str">
            <v>VO THI</v>
          </cell>
          <cell r="F510" t="str">
            <v>THAM</v>
          </cell>
          <cell r="G510" t="str">
            <v>GIAO DICH VIEN</v>
          </cell>
          <cell r="I510">
            <v>39512</v>
          </cell>
          <cell r="J510">
            <v>26</v>
          </cell>
          <cell r="K510">
            <v>0</v>
          </cell>
          <cell r="L510">
            <v>0</v>
          </cell>
          <cell r="M510">
            <v>0</v>
          </cell>
          <cell r="N510">
            <v>0</v>
          </cell>
          <cell r="O510">
            <v>500000</v>
          </cell>
          <cell r="P510">
            <v>0</v>
          </cell>
          <cell r="Q510">
            <v>0</v>
          </cell>
          <cell r="R510">
            <v>0</v>
          </cell>
        </row>
        <row r="511">
          <cell r="B511" t="str">
            <v>8080</v>
          </cell>
          <cell r="C511" t="str">
            <v>B.DUONG</v>
          </cell>
          <cell r="E511" t="str">
            <v>NGUYEN TRUONG</v>
          </cell>
          <cell r="F511" t="str">
            <v>THI</v>
          </cell>
          <cell r="G511" t="str">
            <v>NV BAO VE</v>
          </cell>
          <cell r="H511" t="str">
            <v>BV</v>
          </cell>
          <cell r="I511">
            <v>39556</v>
          </cell>
          <cell r="J511">
            <v>11</v>
          </cell>
          <cell r="K511">
            <v>0</v>
          </cell>
          <cell r="L511">
            <v>0</v>
          </cell>
          <cell r="M511">
            <v>0</v>
          </cell>
          <cell r="N511">
            <v>0</v>
          </cell>
          <cell r="O511">
            <v>0</v>
          </cell>
          <cell r="P511">
            <v>0</v>
          </cell>
          <cell r="Q511">
            <v>0</v>
          </cell>
          <cell r="R511">
            <v>0</v>
          </cell>
        </row>
        <row r="512">
          <cell r="B512" t="str">
            <v>0217</v>
          </cell>
          <cell r="C512" t="str">
            <v>B.LIEU</v>
          </cell>
          <cell r="D512" t="str">
            <v>D</v>
          </cell>
          <cell r="E512" t="str">
            <v>VO DINH</v>
          </cell>
          <cell r="F512" t="str">
            <v>BAO</v>
          </cell>
          <cell r="G512" t="str">
            <v>GIAM DOC CHI NHANH</v>
          </cell>
          <cell r="H512" t="str">
            <v>GDCN</v>
          </cell>
          <cell r="I512">
            <v>35618</v>
          </cell>
          <cell r="J512">
            <v>26</v>
          </cell>
          <cell r="K512">
            <v>0</v>
          </cell>
          <cell r="L512">
            <v>0</v>
          </cell>
          <cell r="M512">
            <v>0</v>
          </cell>
          <cell r="N512">
            <v>0</v>
          </cell>
          <cell r="O512">
            <v>1000000</v>
          </cell>
          <cell r="P512">
            <v>0</v>
          </cell>
          <cell r="Q512">
            <v>0</v>
          </cell>
          <cell r="R512">
            <v>0</v>
          </cell>
        </row>
        <row r="513">
          <cell r="B513" t="str">
            <v>3030</v>
          </cell>
          <cell r="C513" t="str">
            <v>B.LIEU</v>
          </cell>
          <cell r="D513" t="str">
            <v>D1</v>
          </cell>
          <cell r="E513" t="str">
            <v>NGUYEN MANH</v>
          </cell>
          <cell r="F513" t="str">
            <v>TRIEU</v>
          </cell>
          <cell r="G513" t="str">
            <v>PHO GIAM DOC CHI NHANH</v>
          </cell>
          <cell r="H513" t="str">
            <v>PGDCN</v>
          </cell>
          <cell r="I513">
            <v>38579</v>
          </cell>
          <cell r="J513">
            <v>26</v>
          </cell>
          <cell r="K513">
            <v>0</v>
          </cell>
          <cell r="L513">
            <v>0</v>
          </cell>
          <cell r="M513">
            <v>0</v>
          </cell>
          <cell r="N513">
            <v>0</v>
          </cell>
          <cell r="O513">
            <v>1000000</v>
          </cell>
          <cell r="P513">
            <v>0</v>
          </cell>
          <cell r="Q513">
            <v>0</v>
          </cell>
          <cell r="R513">
            <v>0</v>
          </cell>
        </row>
        <row r="514">
          <cell r="B514" t="str">
            <v>1249</v>
          </cell>
          <cell r="C514" t="str">
            <v>B.LIEU</v>
          </cell>
          <cell r="D514" t="str">
            <v>E</v>
          </cell>
          <cell r="E514" t="str">
            <v>LUU QUOC</v>
          </cell>
          <cell r="F514" t="str">
            <v>CUONG</v>
          </cell>
          <cell r="G514" t="str">
            <v>TP. HO TRO</v>
          </cell>
          <cell r="H514" t="str">
            <v>TPNVCN</v>
          </cell>
          <cell r="I514">
            <v>37564</v>
          </cell>
          <cell r="J514">
            <v>26</v>
          </cell>
          <cell r="K514">
            <v>0</v>
          </cell>
          <cell r="L514">
            <v>0</v>
          </cell>
          <cell r="M514">
            <v>0</v>
          </cell>
          <cell r="N514">
            <v>0</v>
          </cell>
          <cell r="O514">
            <v>500000</v>
          </cell>
          <cell r="P514">
            <v>0</v>
          </cell>
          <cell r="Q514">
            <v>0</v>
          </cell>
          <cell r="R514">
            <v>0</v>
          </cell>
        </row>
        <row r="515">
          <cell r="B515" t="str">
            <v>1690</v>
          </cell>
          <cell r="C515" t="str">
            <v>B.LIEU</v>
          </cell>
          <cell r="D515" t="str">
            <v>E</v>
          </cell>
          <cell r="E515" t="str">
            <v>CAO HUU</v>
          </cell>
          <cell r="F515" t="str">
            <v>HIEN</v>
          </cell>
          <cell r="G515" t="str">
            <v>TP. KE TOAN &amp; QUY KIEM KTT</v>
          </cell>
          <cell r="H515" t="str">
            <v>TPNVCN</v>
          </cell>
          <cell r="I515">
            <v>37879</v>
          </cell>
          <cell r="J515">
            <v>26</v>
          </cell>
          <cell r="K515">
            <v>0</v>
          </cell>
          <cell r="L515">
            <v>0</v>
          </cell>
          <cell r="M515">
            <v>0</v>
          </cell>
          <cell r="N515">
            <v>0</v>
          </cell>
          <cell r="O515">
            <v>500000</v>
          </cell>
          <cell r="P515">
            <v>0</v>
          </cell>
          <cell r="Q515">
            <v>0</v>
          </cell>
          <cell r="R515">
            <v>0</v>
          </cell>
        </row>
        <row r="516">
          <cell r="B516" t="str">
            <v>1775</v>
          </cell>
          <cell r="C516" t="str">
            <v>B.LIEU</v>
          </cell>
          <cell r="D516" t="str">
            <v>E</v>
          </cell>
          <cell r="E516" t="str">
            <v>NGUYEN NGOC LAN</v>
          </cell>
          <cell r="F516" t="str">
            <v>CHI</v>
          </cell>
          <cell r="G516" t="str">
            <v>TP. DICH VU KHACH HANG</v>
          </cell>
          <cell r="H516" t="str">
            <v>TPNVCN</v>
          </cell>
          <cell r="I516">
            <v>37936</v>
          </cell>
          <cell r="J516">
            <v>26</v>
          </cell>
          <cell r="K516">
            <v>0</v>
          </cell>
          <cell r="L516">
            <v>0</v>
          </cell>
          <cell r="M516">
            <v>0</v>
          </cell>
          <cell r="N516">
            <v>0</v>
          </cell>
          <cell r="O516">
            <v>500000</v>
          </cell>
          <cell r="P516">
            <v>0</v>
          </cell>
          <cell r="Q516">
            <v>0</v>
          </cell>
          <cell r="R516">
            <v>0</v>
          </cell>
        </row>
        <row r="517">
          <cell r="B517" t="str">
            <v>1588</v>
          </cell>
          <cell r="C517" t="str">
            <v>B.LIEU</v>
          </cell>
          <cell r="D517" t="str">
            <v>F-HO PHONG</v>
          </cell>
          <cell r="E517" t="str">
            <v>VUU</v>
          </cell>
          <cell r="F517" t="str">
            <v>LONG</v>
          </cell>
          <cell r="G517" t="str">
            <v>TRUONG PGD KIEM TBP DICH VU KHACH HANG</v>
          </cell>
          <cell r="H517" t="str">
            <v>TPGD</v>
          </cell>
          <cell r="I517">
            <v>37832</v>
          </cell>
          <cell r="J517">
            <v>26</v>
          </cell>
          <cell r="K517">
            <v>0</v>
          </cell>
          <cell r="L517">
            <v>0</v>
          </cell>
          <cell r="M517">
            <v>0</v>
          </cell>
          <cell r="N517">
            <v>0</v>
          </cell>
          <cell r="O517">
            <v>500000</v>
          </cell>
          <cell r="P517">
            <v>0</v>
          </cell>
          <cell r="Q517">
            <v>0</v>
          </cell>
          <cell r="R517">
            <v>0</v>
          </cell>
        </row>
        <row r="518">
          <cell r="B518" t="str">
            <v>1115</v>
          </cell>
          <cell r="C518" t="str">
            <v>B.LIEU</v>
          </cell>
          <cell r="E518" t="str">
            <v>DANG THI THANH</v>
          </cell>
          <cell r="F518" t="str">
            <v>THAO</v>
          </cell>
          <cell r="G518" t="str">
            <v>PHU QUY</v>
          </cell>
          <cell r="H518" t="str">
            <v>PQ</v>
          </cell>
          <cell r="I518">
            <v>37494</v>
          </cell>
          <cell r="J518">
            <v>26</v>
          </cell>
          <cell r="K518">
            <v>0</v>
          </cell>
          <cell r="L518">
            <v>0</v>
          </cell>
          <cell r="M518">
            <v>0</v>
          </cell>
          <cell r="N518">
            <v>0</v>
          </cell>
          <cell r="O518">
            <v>500000</v>
          </cell>
          <cell r="P518">
            <v>0</v>
          </cell>
          <cell r="Q518">
            <v>0</v>
          </cell>
          <cell r="R518">
            <v>0</v>
          </cell>
        </row>
        <row r="519">
          <cell r="B519" t="str">
            <v>1120</v>
          </cell>
          <cell r="C519" t="str">
            <v>B.LIEU</v>
          </cell>
          <cell r="E519" t="str">
            <v>LY BACH</v>
          </cell>
          <cell r="F519" t="str">
            <v>HOA</v>
          </cell>
          <cell r="G519" t="str">
            <v>THU QUY CAP 3</v>
          </cell>
          <cell r="H519" t="str">
            <v>TQ</v>
          </cell>
          <cell r="I519">
            <v>37494</v>
          </cell>
          <cell r="J519">
            <v>26</v>
          </cell>
          <cell r="K519">
            <v>0</v>
          </cell>
          <cell r="L519">
            <v>0</v>
          </cell>
          <cell r="M519">
            <v>0</v>
          </cell>
          <cell r="N519">
            <v>0</v>
          </cell>
          <cell r="O519">
            <v>500000</v>
          </cell>
          <cell r="P519">
            <v>0</v>
          </cell>
          <cell r="Q519">
            <v>0</v>
          </cell>
          <cell r="R519">
            <v>0</v>
          </cell>
        </row>
        <row r="520">
          <cell r="B520" t="str">
            <v>1176</v>
          </cell>
          <cell r="C520" t="str">
            <v>B.LIEU</v>
          </cell>
          <cell r="E520" t="str">
            <v>NGUYEN NGOC</v>
          </cell>
          <cell r="F520" t="str">
            <v>KHEN</v>
          </cell>
          <cell r="G520" t="str">
            <v>GIAO DICH VIEN QUY</v>
          </cell>
          <cell r="H520" t="str">
            <v>GDVQ</v>
          </cell>
          <cell r="I520">
            <v>37514</v>
          </cell>
          <cell r="J520">
            <v>26</v>
          </cell>
          <cell r="K520">
            <v>0</v>
          </cell>
          <cell r="L520">
            <v>0</v>
          </cell>
          <cell r="M520">
            <v>0</v>
          </cell>
          <cell r="N520">
            <v>0</v>
          </cell>
          <cell r="O520">
            <v>500000</v>
          </cell>
          <cell r="P520">
            <v>0</v>
          </cell>
          <cell r="Q520">
            <v>293000</v>
          </cell>
          <cell r="R520">
            <v>0</v>
          </cell>
        </row>
        <row r="521">
          <cell r="B521" t="str">
            <v>1177</v>
          </cell>
          <cell r="C521" t="str">
            <v>B.LIEU</v>
          </cell>
          <cell r="E521" t="str">
            <v>TRAN CHI</v>
          </cell>
          <cell r="F521" t="str">
            <v>CUONG</v>
          </cell>
          <cell r="G521" t="str">
            <v>PHU QUY</v>
          </cell>
          <cell r="H521" t="str">
            <v>PQ</v>
          </cell>
          <cell r="I521">
            <v>37511</v>
          </cell>
          <cell r="J521">
            <v>26</v>
          </cell>
          <cell r="K521">
            <v>0</v>
          </cell>
          <cell r="L521">
            <v>0</v>
          </cell>
          <cell r="M521">
            <v>0</v>
          </cell>
          <cell r="N521">
            <v>0</v>
          </cell>
          <cell r="O521">
            <v>500000</v>
          </cell>
          <cell r="P521">
            <v>0</v>
          </cell>
          <cell r="Q521">
            <v>0</v>
          </cell>
          <cell r="R521">
            <v>0</v>
          </cell>
        </row>
        <row r="522">
          <cell r="B522" t="str">
            <v>1179</v>
          </cell>
          <cell r="C522" t="str">
            <v>B.LIEU</v>
          </cell>
          <cell r="E522" t="str">
            <v>HUYNH MY</v>
          </cell>
          <cell r="F522" t="str">
            <v>HANH</v>
          </cell>
          <cell r="G522" t="str">
            <v>TBP. HO TRO</v>
          </cell>
          <cell r="H522" t="str">
            <v>TBP</v>
          </cell>
          <cell r="I522">
            <v>37511</v>
          </cell>
          <cell r="J522">
            <v>26</v>
          </cell>
          <cell r="K522">
            <v>0</v>
          </cell>
          <cell r="L522">
            <v>0</v>
          </cell>
          <cell r="M522">
            <v>0</v>
          </cell>
          <cell r="N522">
            <v>0</v>
          </cell>
          <cell r="O522">
            <v>500000</v>
          </cell>
          <cell r="P522">
            <v>0</v>
          </cell>
          <cell r="Q522">
            <v>0</v>
          </cell>
          <cell r="R522">
            <v>0</v>
          </cell>
        </row>
        <row r="523">
          <cell r="B523" t="str">
            <v>1180</v>
          </cell>
          <cell r="C523" t="str">
            <v>B.LIEU</v>
          </cell>
          <cell r="E523" t="str">
            <v>DUONG DU</v>
          </cell>
          <cell r="F523" t="str">
            <v>DANG</v>
          </cell>
          <cell r="G523" t="str">
            <v>TBP. HANH CHANH</v>
          </cell>
          <cell r="H523" t="str">
            <v>TBP</v>
          </cell>
          <cell r="I523">
            <v>37509</v>
          </cell>
          <cell r="J523">
            <v>26</v>
          </cell>
          <cell r="K523">
            <v>0</v>
          </cell>
          <cell r="L523">
            <v>0</v>
          </cell>
          <cell r="M523">
            <v>0</v>
          </cell>
          <cell r="N523">
            <v>0</v>
          </cell>
          <cell r="O523">
            <v>500000</v>
          </cell>
          <cell r="P523">
            <v>0</v>
          </cell>
          <cell r="Q523">
            <v>200000</v>
          </cell>
          <cell r="R523">
            <v>0</v>
          </cell>
        </row>
        <row r="524">
          <cell r="B524" t="str">
            <v>1324</v>
          </cell>
          <cell r="C524" t="str">
            <v>B.LIEU</v>
          </cell>
          <cell r="E524" t="str">
            <v>TRAN HOANG</v>
          </cell>
          <cell r="F524" t="str">
            <v>GIANG</v>
          </cell>
          <cell r="G524" t="str">
            <v>NV TIN DUNG GOP CHO</v>
          </cell>
          <cell r="H524" t="str">
            <v>TDGC</v>
          </cell>
          <cell r="I524">
            <v>37673</v>
          </cell>
          <cell r="J524">
            <v>26</v>
          </cell>
          <cell r="K524">
            <v>0</v>
          </cell>
          <cell r="L524">
            <v>0</v>
          </cell>
          <cell r="M524">
            <v>0</v>
          </cell>
          <cell r="N524">
            <v>0</v>
          </cell>
          <cell r="O524">
            <v>500000</v>
          </cell>
          <cell r="P524">
            <v>0</v>
          </cell>
          <cell r="Q524">
            <v>200000</v>
          </cell>
          <cell r="R524">
            <v>0</v>
          </cell>
        </row>
        <row r="525">
          <cell r="B525" t="str">
            <v>1452</v>
          </cell>
          <cell r="C525" t="str">
            <v>B.LIEU</v>
          </cell>
          <cell r="E525" t="str">
            <v>NGO LE XUAN</v>
          </cell>
          <cell r="F525" t="str">
            <v>THAO</v>
          </cell>
          <cell r="G525" t="str">
            <v>NV TIN DUNG GOP CHO</v>
          </cell>
          <cell r="H525" t="str">
            <v>TDGC</v>
          </cell>
          <cell r="I525">
            <v>37746</v>
          </cell>
          <cell r="J525">
            <v>26</v>
          </cell>
          <cell r="K525">
            <v>0</v>
          </cell>
          <cell r="L525">
            <v>0</v>
          </cell>
          <cell r="M525">
            <v>0</v>
          </cell>
          <cell r="N525">
            <v>0</v>
          </cell>
          <cell r="O525">
            <v>500000</v>
          </cell>
          <cell r="P525">
            <v>0</v>
          </cell>
          <cell r="Q525">
            <v>400000</v>
          </cell>
          <cell r="R525">
            <v>0</v>
          </cell>
        </row>
        <row r="526">
          <cell r="B526" t="str">
            <v>1571</v>
          </cell>
          <cell r="C526" t="str">
            <v>B.LIEU</v>
          </cell>
          <cell r="E526" t="str">
            <v>TA TO</v>
          </cell>
          <cell r="F526" t="str">
            <v>LOAN</v>
          </cell>
          <cell r="G526" t="str">
            <v>CB QUAN HE KHACH HANG CA NHAN</v>
          </cell>
          <cell r="I526">
            <v>37819</v>
          </cell>
          <cell r="J526">
            <v>26</v>
          </cell>
          <cell r="K526">
            <v>0</v>
          </cell>
          <cell r="L526">
            <v>0</v>
          </cell>
          <cell r="M526">
            <v>0</v>
          </cell>
          <cell r="N526">
            <v>0</v>
          </cell>
          <cell r="O526">
            <v>500000</v>
          </cell>
          <cell r="P526">
            <v>0</v>
          </cell>
          <cell r="Q526">
            <v>0</v>
          </cell>
          <cell r="R526">
            <v>0</v>
          </cell>
        </row>
        <row r="527">
          <cell r="B527" t="str">
            <v>1580</v>
          </cell>
          <cell r="C527" t="str">
            <v>B.LIEU</v>
          </cell>
          <cell r="E527" t="str">
            <v>TRAN THU</v>
          </cell>
          <cell r="F527" t="str">
            <v>CUOI</v>
          </cell>
          <cell r="G527" t="str">
            <v>NV TIN DUNG GOP CHO</v>
          </cell>
          <cell r="H527" t="str">
            <v>TDGC</v>
          </cell>
          <cell r="I527">
            <v>37823</v>
          </cell>
          <cell r="J527">
            <v>26</v>
          </cell>
          <cell r="K527">
            <v>0</v>
          </cell>
          <cell r="L527">
            <v>0</v>
          </cell>
          <cell r="M527">
            <v>0</v>
          </cell>
          <cell r="N527">
            <v>0</v>
          </cell>
          <cell r="O527">
            <v>500000</v>
          </cell>
          <cell r="P527">
            <v>0</v>
          </cell>
          <cell r="Q527">
            <v>200000</v>
          </cell>
          <cell r="R527">
            <v>0</v>
          </cell>
        </row>
        <row r="528">
          <cell r="B528" t="str">
            <v>1799</v>
          </cell>
          <cell r="C528" t="str">
            <v>B.LIEU</v>
          </cell>
          <cell r="E528" t="str">
            <v>TRAN VAN</v>
          </cell>
          <cell r="F528" t="str">
            <v>SEN</v>
          </cell>
          <cell r="G528" t="str">
            <v>NV BAO VE</v>
          </cell>
          <cell r="H528" t="str">
            <v>BV</v>
          </cell>
          <cell r="I528">
            <v>37947</v>
          </cell>
          <cell r="J528">
            <v>26</v>
          </cell>
          <cell r="K528">
            <v>0</v>
          </cell>
          <cell r="L528">
            <v>0</v>
          </cell>
          <cell r="M528">
            <v>4</v>
          </cell>
          <cell r="N528">
            <v>0</v>
          </cell>
          <cell r="O528">
            <v>500000</v>
          </cell>
          <cell r="P528">
            <v>0</v>
          </cell>
          <cell r="Q528">
            <v>280000</v>
          </cell>
          <cell r="R528">
            <v>0</v>
          </cell>
        </row>
        <row r="529">
          <cell r="B529" t="str">
            <v>1812</v>
          </cell>
          <cell r="C529" t="str">
            <v>B.LIEU</v>
          </cell>
          <cell r="E529" t="str">
            <v>NGUYEN CHI</v>
          </cell>
          <cell r="F529" t="str">
            <v>LINH</v>
          </cell>
          <cell r="G529" t="str">
            <v>NV BAO VE</v>
          </cell>
          <cell r="H529" t="str">
            <v>BV</v>
          </cell>
          <cell r="I529">
            <v>37966</v>
          </cell>
          <cell r="J529">
            <v>26</v>
          </cell>
          <cell r="K529">
            <v>0</v>
          </cell>
          <cell r="L529">
            <v>0</v>
          </cell>
          <cell r="M529">
            <v>4</v>
          </cell>
          <cell r="N529">
            <v>0</v>
          </cell>
          <cell r="O529">
            <v>500000</v>
          </cell>
          <cell r="P529">
            <v>0</v>
          </cell>
          <cell r="Q529">
            <v>280000</v>
          </cell>
          <cell r="R529">
            <v>0</v>
          </cell>
        </row>
        <row r="530">
          <cell r="B530" t="str">
            <v>1914</v>
          </cell>
          <cell r="C530" t="str">
            <v>B.LIEU</v>
          </cell>
          <cell r="E530" t="str">
            <v>DUONG BICH</v>
          </cell>
          <cell r="F530" t="str">
            <v>HUE</v>
          </cell>
          <cell r="G530" t="str">
            <v>TBP. XU LY GIAO DICH</v>
          </cell>
          <cell r="H530" t="str">
            <v>TBP</v>
          </cell>
          <cell r="I530">
            <v>38078</v>
          </cell>
          <cell r="J530">
            <v>26</v>
          </cell>
          <cell r="K530">
            <v>0</v>
          </cell>
          <cell r="L530">
            <v>0</v>
          </cell>
          <cell r="M530">
            <v>0</v>
          </cell>
          <cell r="N530">
            <v>0</v>
          </cell>
          <cell r="O530">
            <v>500000</v>
          </cell>
          <cell r="P530">
            <v>0</v>
          </cell>
          <cell r="Q530">
            <v>0</v>
          </cell>
          <cell r="R530">
            <v>0</v>
          </cell>
        </row>
        <row r="531">
          <cell r="B531" t="str">
            <v>1961</v>
          </cell>
          <cell r="C531" t="str">
            <v>B.LIEU</v>
          </cell>
          <cell r="E531" t="str">
            <v>LU TAN</v>
          </cell>
          <cell r="F531" t="str">
            <v>DAT</v>
          </cell>
          <cell r="G531" t="str">
            <v>NV KIEU HOI</v>
          </cell>
          <cell r="I531">
            <v>39203</v>
          </cell>
          <cell r="J531">
            <v>26</v>
          </cell>
          <cell r="K531">
            <v>0</v>
          </cell>
          <cell r="L531">
            <v>0</v>
          </cell>
          <cell r="M531">
            <v>0</v>
          </cell>
          <cell r="N531">
            <v>0</v>
          </cell>
          <cell r="O531">
            <v>500000</v>
          </cell>
          <cell r="P531">
            <v>0</v>
          </cell>
          <cell r="Q531">
            <v>3060000</v>
          </cell>
          <cell r="R531">
            <v>0</v>
          </cell>
        </row>
        <row r="532">
          <cell r="B532" t="str">
            <v>1973</v>
          </cell>
          <cell r="C532" t="str">
            <v>B.LIEU</v>
          </cell>
          <cell r="E532" t="str">
            <v>NGUYEN HOANG</v>
          </cell>
          <cell r="F532" t="str">
            <v>LONG</v>
          </cell>
          <cell r="G532" t="str">
            <v>NV TIN DUNG CA NHAN</v>
          </cell>
          <cell r="I532">
            <v>38103</v>
          </cell>
          <cell r="J532">
            <v>26</v>
          </cell>
          <cell r="K532">
            <v>0</v>
          </cell>
          <cell r="L532">
            <v>0</v>
          </cell>
          <cell r="M532">
            <v>0</v>
          </cell>
          <cell r="N532">
            <v>0</v>
          </cell>
          <cell r="O532">
            <v>500000</v>
          </cell>
          <cell r="P532">
            <v>0</v>
          </cell>
          <cell r="Q532">
            <v>200000</v>
          </cell>
          <cell r="R532">
            <v>0</v>
          </cell>
        </row>
        <row r="533">
          <cell r="B533" t="str">
            <v>2030</v>
          </cell>
          <cell r="C533" t="str">
            <v>B.LIEU</v>
          </cell>
          <cell r="E533" t="str">
            <v>CHAU THI THU</v>
          </cell>
          <cell r="F533" t="str">
            <v>THUY</v>
          </cell>
          <cell r="G533" t="str">
            <v>GIAO DICH VIEN</v>
          </cell>
          <cell r="I533">
            <v>38127</v>
          </cell>
          <cell r="J533">
            <v>26</v>
          </cell>
          <cell r="K533">
            <v>0</v>
          </cell>
          <cell r="L533">
            <v>0</v>
          </cell>
          <cell r="M533">
            <v>0</v>
          </cell>
          <cell r="N533">
            <v>0</v>
          </cell>
          <cell r="O533">
            <v>500000</v>
          </cell>
          <cell r="P533">
            <v>0</v>
          </cell>
          <cell r="Q533">
            <v>0</v>
          </cell>
          <cell r="R533">
            <v>0</v>
          </cell>
        </row>
        <row r="534">
          <cell r="B534" t="str">
            <v>2216</v>
          </cell>
          <cell r="C534" t="str">
            <v>B.LIEU</v>
          </cell>
          <cell r="E534" t="str">
            <v xml:space="preserve">PHAN TAN </v>
          </cell>
          <cell r="F534" t="str">
            <v>LOC</v>
          </cell>
          <cell r="G534" t="str">
            <v>NV TIN DUNG CA NHAN</v>
          </cell>
          <cell r="I534">
            <v>38224</v>
          </cell>
          <cell r="J534">
            <v>26</v>
          </cell>
          <cell r="K534">
            <v>0</v>
          </cell>
          <cell r="L534">
            <v>0</v>
          </cell>
          <cell r="M534">
            <v>0</v>
          </cell>
          <cell r="N534">
            <v>0</v>
          </cell>
          <cell r="O534">
            <v>500000</v>
          </cell>
          <cell r="P534">
            <v>0</v>
          </cell>
          <cell r="Q534">
            <v>200000</v>
          </cell>
          <cell r="R534">
            <v>0</v>
          </cell>
        </row>
        <row r="535">
          <cell r="B535" t="str">
            <v>2309</v>
          </cell>
          <cell r="C535" t="str">
            <v>B.LIEU</v>
          </cell>
          <cell r="E535" t="str">
            <v>HONG HOANG</v>
          </cell>
          <cell r="F535" t="str">
            <v>NHAN</v>
          </cell>
          <cell r="G535" t="str">
            <v>GIAO DICH VIEN QUY</v>
          </cell>
          <cell r="H535" t="str">
            <v>GDVQ</v>
          </cell>
          <cell r="I535">
            <v>38274</v>
          </cell>
          <cell r="J535">
            <v>26</v>
          </cell>
          <cell r="K535">
            <v>0</v>
          </cell>
          <cell r="L535">
            <v>0</v>
          </cell>
          <cell r="M535">
            <v>0</v>
          </cell>
          <cell r="N535">
            <v>0</v>
          </cell>
          <cell r="O535">
            <v>500000</v>
          </cell>
          <cell r="P535">
            <v>0</v>
          </cell>
          <cell r="Q535">
            <v>280000</v>
          </cell>
          <cell r="R535">
            <v>0</v>
          </cell>
        </row>
        <row r="536">
          <cell r="B536" t="str">
            <v>2333</v>
          </cell>
          <cell r="C536" t="str">
            <v>B.LIEU</v>
          </cell>
          <cell r="E536" t="str">
            <v>DINH QUOC</v>
          </cell>
          <cell r="F536" t="str">
            <v>THIEN</v>
          </cell>
          <cell r="G536" t="str">
            <v>NV TIN DUNG CA NHAN</v>
          </cell>
          <cell r="I536">
            <v>38292</v>
          </cell>
          <cell r="J536">
            <v>26</v>
          </cell>
          <cell r="K536">
            <v>0</v>
          </cell>
          <cell r="L536">
            <v>0</v>
          </cell>
          <cell r="M536">
            <v>0</v>
          </cell>
          <cell r="N536">
            <v>0</v>
          </cell>
          <cell r="O536">
            <v>500000</v>
          </cell>
          <cell r="P536">
            <v>0</v>
          </cell>
          <cell r="Q536">
            <v>0</v>
          </cell>
          <cell r="R536">
            <v>0</v>
          </cell>
        </row>
        <row r="537">
          <cell r="B537" t="str">
            <v>3241</v>
          </cell>
          <cell r="C537" t="str">
            <v>B.LIEU</v>
          </cell>
          <cell r="E537" t="str">
            <v>LE QUANG</v>
          </cell>
          <cell r="F537" t="str">
            <v>TRUONG</v>
          </cell>
          <cell r="G537" t="str">
            <v>NV KE TOAN TONG HOP &amp; PHU TRACH IT</v>
          </cell>
          <cell r="I537">
            <v>38628</v>
          </cell>
          <cell r="J537">
            <v>26</v>
          </cell>
          <cell r="K537">
            <v>0</v>
          </cell>
          <cell r="L537">
            <v>0</v>
          </cell>
          <cell r="M537">
            <v>0</v>
          </cell>
          <cell r="N537">
            <v>0</v>
          </cell>
          <cell r="O537">
            <v>500000</v>
          </cell>
          <cell r="P537">
            <v>0</v>
          </cell>
          <cell r="Q537">
            <v>0</v>
          </cell>
          <cell r="R537">
            <v>0</v>
          </cell>
        </row>
        <row r="538">
          <cell r="B538" t="str">
            <v>3551</v>
          </cell>
          <cell r="C538" t="str">
            <v>B.LIEU</v>
          </cell>
          <cell r="E538" t="str">
            <v>TRUONG QUOC</v>
          </cell>
          <cell r="F538" t="str">
            <v>KHANH</v>
          </cell>
          <cell r="G538" t="str">
            <v>TBP. THAM DINH</v>
          </cell>
          <cell r="H538" t="str">
            <v>TBP</v>
          </cell>
          <cell r="I538">
            <v>38691</v>
          </cell>
          <cell r="J538">
            <v>26</v>
          </cell>
          <cell r="K538">
            <v>0</v>
          </cell>
          <cell r="L538">
            <v>0</v>
          </cell>
          <cell r="M538">
            <v>0</v>
          </cell>
          <cell r="N538">
            <v>0</v>
          </cell>
          <cell r="O538">
            <v>500000</v>
          </cell>
          <cell r="P538">
            <v>0</v>
          </cell>
          <cell r="Q538">
            <v>200000</v>
          </cell>
          <cell r="R538">
            <v>0</v>
          </cell>
        </row>
        <row r="539">
          <cell r="B539" t="str">
            <v>3999</v>
          </cell>
          <cell r="C539" t="str">
            <v>B.LIEU</v>
          </cell>
          <cell r="E539" t="str">
            <v>TRAN HOA</v>
          </cell>
          <cell r="F539" t="str">
            <v>SEN</v>
          </cell>
          <cell r="G539" t="str">
            <v>GIAO DICH VIEN</v>
          </cell>
          <cell r="I539">
            <v>38852</v>
          </cell>
          <cell r="J539">
            <v>26</v>
          </cell>
          <cell r="K539">
            <v>0</v>
          </cell>
          <cell r="L539">
            <v>0</v>
          </cell>
          <cell r="M539">
            <v>0</v>
          </cell>
          <cell r="N539">
            <v>0</v>
          </cell>
          <cell r="O539">
            <v>500000</v>
          </cell>
          <cell r="P539">
            <v>0</v>
          </cell>
          <cell r="Q539">
            <v>0</v>
          </cell>
          <cell r="R539">
            <v>0</v>
          </cell>
        </row>
        <row r="540">
          <cell r="B540" t="str">
            <v>4246</v>
          </cell>
          <cell r="C540" t="str">
            <v>B.LIEU</v>
          </cell>
          <cell r="E540" t="str">
            <v>NGUYEN THI XUAN</v>
          </cell>
          <cell r="F540" t="str">
            <v>TRANG</v>
          </cell>
          <cell r="G540" t="str">
            <v>GIAO DICH VIEN</v>
          </cell>
          <cell r="I540">
            <v>38883</v>
          </cell>
          <cell r="J540">
            <v>26</v>
          </cell>
          <cell r="K540">
            <v>0</v>
          </cell>
          <cell r="L540">
            <v>0</v>
          </cell>
          <cell r="M540">
            <v>0</v>
          </cell>
          <cell r="N540">
            <v>0</v>
          </cell>
          <cell r="O540">
            <v>500000</v>
          </cell>
          <cell r="P540">
            <v>0</v>
          </cell>
          <cell r="Q540">
            <v>0</v>
          </cell>
          <cell r="R540">
            <v>0</v>
          </cell>
        </row>
        <row r="541">
          <cell r="B541" t="str">
            <v>4596</v>
          </cell>
          <cell r="C541" t="str">
            <v>B.LIEU</v>
          </cell>
          <cell r="E541" t="str">
            <v>TRUONG TIEU</v>
          </cell>
          <cell r="F541" t="str">
            <v>PHI</v>
          </cell>
          <cell r="G541" t="str">
            <v>NV BAO VE</v>
          </cell>
          <cell r="H541" t="str">
            <v>BV</v>
          </cell>
          <cell r="I541">
            <v>38944</v>
          </cell>
          <cell r="J541">
            <v>26</v>
          </cell>
          <cell r="K541">
            <v>0</v>
          </cell>
          <cell r="L541">
            <v>0</v>
          </cell>
          <cell r="M541">
            <v>4</v>
          </cell>
          <cell r="N541">
            <v>0</v>
          </cell>
          <cell r="O541">
            <v>500000</v>
          </cell>
          <cell r="P541">
            <v>0</v>
          </cell>
          <cell r="Q541">
            <v>0</v>
          </cell>
          <cell r="R541">
            <v>0</v>
          </cell>
        </row>
        <row r="542">
          <cell r="B542" t="str">
            <v>4597</v>
          </cell>
          <cell r="C542" t="str">
            <v>B.LIEU</v>
          </cell>
          <cell r="E542" t="str">
            <v>CHIEM HUU</v>
          </cell>
          <cell r="F542" t="str">
            <v>QUANG</v>
          </cell>
          <cell r="G542" t="str">
            <v>NV BAO VE</v>
          </cell>
          <cell r="H542" t="str">
            <v>BV</v>
          </cell>
          <cell r="I542">
            <v>38944</v>
          </cell>
          <cell r="J542">
            <v>26</v>
          </cell>
          <cell r="K542">
            <v>0</v>
          </cell>
          <cell r="L542">
            <v>0</v>
          </cell>
          <cell r="M542">
            <v>8</v>
          </cell>
          <cell r="N542">
            <v>0</v>
          </cell>
          <cell r="O542">
            <v>500000</v>
          </cell>
          <cell r="P542">
            <v>0</v>
          </cell>
          <cell r="Q542">
            <v>499000</v>
          </cell>
          <cell r="R542">
            <v>0</v>
          </cell>
        </row>
        <row r="543">
          <cell r="B543" t="str">
            <v>4659</v>
          </cell>
          <cell r="C543" t="str">
            <v>B.LIEU</v>
          </cell>
          <cell r="E543" t="str">
            <v>DIEP LAM THAO</v>
          </cell>
          <cell r="F543" t="str">
            <v>QUYEN</v>
          </cell>
          <cell r="G543" t="str">
            <v>CB QUAN HE KHACH HANG DOANH NGHIEP</v>
          </cell>
          <cell r="I543">
            <v>38961</v>
          </cell>
          <cell r="J543">
            <v>26</v>
          </cell>
          <cell r="K543">
            <v>0</v>
          </cell>
          <cell r="L543">
            <v>0</v>
          </cell>
          <cell r="M543">
            <v>0</v>
          </cell>
          <cell r="N543">
            <v>0</v>
          </cell>
          <cell r="O543">
            <v>500000</v>
          </cell>
          <cell r="P543">
            <v>0</v>
          </cell>
          <cell r="Q543">
            <v>0</v>
          </cell>
          <cell r="R543">
            <v>0</v>
          </cell>
        </row>
        <row r="544">
          <cell r="B544" t="str">
            <v>4735</v>
          </cell>
          <cell r="C544" t="str">
            <v>B.LIEU</v>
          </cell>
          <cell r="E544" t="str">
            <v>BUI BICH</v>
          </cell>
          <cell r="F544" t="str">
            <v>TRAM</v>
          </cell>
          <cell r="G544" t="str">
            <v>THU QUY CAP 2</v>
          </cell>
          <cell r="H544" t="str">
            <v>TQ</v>
          </cell>
          <cell r="I544">
            <v>38974</v>
          </cell>
          <cell r="J544">
            <v>26</v>
          </cell>
          <cell r="K544">
            <v>0</v>
          </cell>
          <cell r="L544">
            <v>0</v>
          </cell>
          <cell r="M544">
            <v>0</v>
          </cell>
          <cell r="N544">
            <v>0</v>
          </cell>
          <cell r="O544">
            <v>500000</v>
          </cell>
          <cell r="P544">
            <v>0</v>
          </cell>
          <cell r="Q544">
            <v>0</v>
          </cell>
          <cell r="R544">
            <v>0</v>
          </cell>
        </row>
        <row r="545">
          <cell r="B545" t="str">
            <v>4997</v>
          </cell>
          <cell r="C545" t="str">
            <v>B.LIEU</v>
          </cell>
          <cell r="E545" t="str">
            <v>KY THI KIEU</v>
          </cell>
          <cell r="F545" t="str">
            <v>XUYEN</v>
          </cell>
          <cell r="G545" t="str">
            <v>NV KIEM TRA &amp; LUU TRU CHUNG TU</v>
          </cell>
          <cell r="I545">
            <v>39031</v>
          </cell>
          <cell r="J545">
            <v>26</v>
          </cell>
          <cell r="K545">
            <v>0</v>
          </cell>
          <cell r="L545">
            <v>0</v>
          </cell>
          <cell r="M545">
            <v>0</v>
          </cell>
          <cell r="N545">
            <v>0</v>
          </cell>
          <cell r="O545">
            <v>500000</v>
          </cell>
          <cell r="P545">
            <v>0</v>
          </cell>
          <cell r="Q545">
            <v>0</v>
          </cell>
          <cell r="R545">
            <v>0</v>
          </cell>
        </row>
        <row r="546">
          <cell r="B546" t="str">
            <v>5067</v>
          </cell>
          <cell r="C546" t="str">
            <v>B.LIEU</v>
          </cell>
          <cell r="E546" t="str">
            <v>NGUYEN HUU</v>
          </cell>
          <cell r="F546" t="str">
            <v>LONG</v>
          </cell>
          <cell r="G546" t="str">
            <v>TAI XE</v>
          </cell>
          <cell r="I546">
            <v>39041</v>
          </cell>
          <cell r="J546">
            <v>26</v>
          </cell>
          <cell r="K546">
            <v>0</v>
          </cell>
          <cell r="L546">
            <v>0</v>
          </cell>
          <cell r="M546">
            <v>0</v>
          </cell>
          <cell r="N546">
            <v>0</v>
          </cell>
          <cell r="O546">
            <v>500000</v>
          </cell>
          <cell r="P546">
            <v>0</v>
          </cell>
          <cell r="Q546">
            <v>80000</v>
          </cell>
          <cell r="R546">
            <v>0</v>
          </cell>
        </row>
        <row r="547">
          <cell r="B547" t="str">
            <v>5138</v>
          </cell>
          <cell r="C547" t="str">
            <v>B.LIEU</v>
          </cell>
          <cell r="E547" t="str">
            <v>HO BICH</v>
          </cell>
          <cell r="F547" t="str">
            <v>TIEN</v>
          </cell>
          <cell r="G547" t="str">
            <v>NV TAP VU</v>
          </cell>
          <cell r="I547">
            <v>39060</v>
          </cell>
          <cell r="J547">
            <v>26</v>
          </cell>
          <cell r="K547">
            <v>0</v>
          </cell>
          <cell r="L547">
            <v>0</v>
          </cell>
          <cell r="M547">
            <v>0</v>
          </cell>
          <cell r="N547">
            <v>0</v>
          </cell>
          <cell r="O547">
            <v>500000</v>
          </cell>
          <cell r="P547">
            <v>0</v>
          </cell>
          <cell r="Q547">
            <v>398000</v>
          </cell>
          <cell r="R547">
            <v>0</v>
          </cell>
        </row>
        <row r="548">
          <cell r="B548" t="str">
            <v>6486</v>
          </cell>
          <cell r="C548" t="str">
            <v>B.LIEU</v>
          </cell>
          <cell r="E548" t="str">
            <v xml:space="preserve">QUACH DAI </v>
          </cell>
          <cell r="F548" t="str">
            <v>CAN</v>
          </cell>
          <cell r="G548" t="str">
            <v>NV TIN DUNG CA NHAN</v>
          </cell>
          <cell r="I548">
            <v>39307</v>
          </cell>
          <cell r="J548">
            <v>26</v>
          </cell>
          <cell r="K548">
            <v>0</v>
          </cell>
          <cell r="L548">
            <v>0</v>
          </cell>
          <cell r="M548">
            <v>0</v>
          </cell>
          <cell r="N548">
            <v>0</v>
          </cell>
          <cell r="O548">
            <v>500000</v>
          </cell>
          <cell r="P548">
            <v>0</v>
          </cell>
          <cell r="Q548">
            <v>200000</v>
          </cell>
          <cell r="R548">
            <v>0</v>
          </cell>
        </row>
        <row r="549">
          <cell r="B549" t="str">
            <v>6518</v>
          </cell>
          <cell r="C549" t="str">
            <v>B.LIEU</v>
          </cell>
          <cell r="E549" t="str">
            <v>HUYNH THI TU</v>
          </cell>
          <cell r="F549" t="str">
            <v>NHI</v>
          </cell>
          <cell r="G549" t="str">
            <v>GIAO DICH VIEN</v>
          </cell>
          <cell r="I549">
            <v>39314</v>
          </cell>
          <cell r="J549">
            <v>26</v>
          </cell>
          <cell r="K549">
            <v>0</v>
          </cell>
          <cell r="L549">
            <v>0</v>
          </cell>
          <cell r="M549">
            <v>0</v>
          </cell>
          <cell r="N549">
            <v>0</v>
          </cell>
          <cell r="O549">
            <v>500000</v>
          </cell>
          <cell r="P549">
            <v>0</v>
          </cell>
          <cell r="Q549">
            <v>0</v>
          </cell>
          <cell r="R549">
            <v>0</v>
          </cell>
        </row>
        <row r="550">
          <cell r="B550" t="str">
            <v>6908</v>
          </cell>
          <cell r="C550" t="str">
            <v>B.LIEU</v>
          </cell>
          <cell r="E550" t="str">
            <v>LY HONG</v>
          </cell>
          <cell r="F550" t="str">
            <v>NGAN</v>
          </cell>
          <cell r="G550" t="str">
            <v>CB QUAN HE KHACH HANG CA NHAN</v>
          </cell>
          <cell r="I550">
            <v>39377</v>
          </cell>
          <cell r="J550">
            <v>26</v>
          </cell>
          <cell r="K550">
            <v>0</v>
          </cell>
          <cell r="L550">
            <v>0</v>
          </cell>
          <cell r="M550">
            <v>0</v>
          </cell>
          <cell r="N550">
            <v>0</v>
          </cell>
          <cell r="O550">
            <v>500000</v>
          </cell>
          <cell r="P550">
            <v>0</v>
          </cell>
          <cell r="Q550">
            <v>0</v>
          </cell>
          <cell r="R550">
            <v>0</v>
          </cell>
        </row>
        <row r="551">
          <cell r="B551" t="str">
            <v>7052</v>
          </cell>
          <cell r="C551" t="str">
            <v>B.LIEU</v>
          </cell>
          <cell r="E551" t="str">
            <v xml:space="preserve">TRAN DAI </v>
          </cell>
          <cell r="F551" t="str">
            <v>VI</v>
          </cell>
          <cell r="G551" t="str">
            <v>TAI XE</v>
          </cell>
          <cell r="I551">
            <v>39391</v>
          </cell>
          <cell r="J551">
            <v>26</v>
          </cell>
          <cell r="K551">
            <v>0</v>
          </cell>
          <cell r="L551">
            <v>0</v>
          </cell>
          <cell r="M551">
            <v>0</v>
          </cell>
          <cell r="N551">
            <v>0</v>
          </cell>
          <cell r="O551">
            <v>500000</v>
          </cell>
          <cell r="P551">
            <v>0</v>
          </cell>
          <cell r="Q551">
            <v>556000</v>
          </cell>
          <cell r="R551">
            <v>0</v>
          </cell>
        </row>
        <row r="552">
          <cell r="B552" t="str">
            <v>7390</v>
          </cell>
          <cell r="C552" t="str">
            <v>B.LIEU</v>
          </cell>
          <cell r="E552" t="str">
            <v>TRINH THUY</v>
          </cell>
          <cell r="F552" t="str">
            <v>AN</v>
          </cell>
          <cell r="G552" t="str">
            <v>GIAO DICH VIEN</v>
          </cell>
          <cell r="I552">
            <v>39434</v>
          </cell>
          <cell r="J552">
            <v>26</v>
          </cell>
          <cell r="K552">
            <v>0</v>
          </cell>
          <cell r="L552">
            <v>0</v>
          </cell>
          <cell r="M552">
            <v>0</v>
          </cell>
          <cell r="N552">
            <v>0</v>
          </cell>
          <cell r="O552">
            <v>500000</v>
          </cell>
          <cell r="P552">
            <v>0</v>
          </cell>
          <cell r="Q552">
            <v>0</v>
          </cell>
          <cell r="R552">
            <v>0</v>
          </cell>
        </row>
        <row r="553">
          <cell r="B553" t="str">
            <v>7391</v>
          </cell>
          <cell r="C553" t="str">
            <v>B.LIEU</v>
          </cell>
          <cell r="E553" t="str">
            <v>TRAN THI PHUONG</v>
          </cell>
          <cell r="F553" t="str">
            <v>NGAN</v>
          </cell>
          <cell r="G553" t="str">
            <v>GIAO DICH VIEN</v>
          </cell>
          <cell r="I553">
            <v>39444</v>
          </cell>
          <cell r="J553">
            <v>26</v>
          </cell>
          <cell r="K553">
            <v>0</v>
          </cell>
          <cell r="L553">
            <v>0</v>
          </cell>
          <cell r="M553">
            <v>0</v>
          </cell>
          <cell r="N553">
            <v>0</v>
          </cell>
          <cell r="O553">
            <v>500000</v>
          </cell>
          <cell r="P553">
            <v>0</v>
          </cell>
          <cell r="Q553">
            <v>0</v>
          </cell>
          <cell r="R553">
            <v>0</v>
          </cell>
        </row>
        <row r="554">
          <cell r="B554" t="str">
            <v>7664</v>
          </cell>
          <cell r="C554" t="str">
            <v>B.LIEU</v>
          </cell>
          <cell r="E554" t="str">
            <v>TRAN KHANH</v>
          </cell>
          <cell r="F554" t="str">
            <v>CHAU</v>
          </cell>
          <cell r="G554" t="str">
            <v>NV QUAN LY NO</v>
          </cell>
          <cell r="I554">
            <v>39479</v>
          </cell>
          <cell r="J554">
            <v>26</v>
          </cell>
          <cell r="K554">
            <v>0</v>
          </cell>
          <cell r="L554">
            <v>0</v>
          </cell>
          <cell r="M554">
            <v>0</v>
          </cell>
          <cell r="N554">
            <v>0</v>
          </cell>
          <cell r="O554">
            <v>500000</v>
          </cell>
          <cell r="P554">
            <v>0</v>
          </cell>
          <cell r="Q554">
            <v>0</v>
          </cell>
          <cell r="R554">
            <v>0</v>
          </cell>
        </row>
        <row r="555">
          <cell r="B555" t="str">
            <v>7740</v>
          </cell>
          <cell r="C555" t="str">
            <v>B.LIEU</v>
          </cell>
          <cell r="E555" t="str">
            <v>LE HONG</v>
          </cell>
          <cell r="F555" t="str">
            <v>MINH</v>
          </cell>
          <cell r="G555" t="str">
            <v>CB QUAN HE KHACH HANG CA NHAN</v>
          </cell>
          <cell r="I555">
            <v>39491</v>
          </cell>
          <cell r="J555">
            <v>26</v>
          </cell>
          <cell r="K555">
            <v>0</v>
          </cell>
          <cell r="L555">
            <v>0</v>
          </cell>
          <cell r="M555">
            <v>0</v>
          </cell>
          <cell r="N555">
            <v>0</v>
          </cell>
          <cell r="O555">
            <v>500000</v>
          </cell>
          <cell r="P555">
            <v>0</v>
          </cell>
          <cell r="Q555">
            <v>0</v>
          </cell>
          <cell r="R555">
            <v>0</v>
          </cell>
        </row>
        <row r="556">
          <cell r="B556" t="str">
            <v>7742</v>
          </cell>
          <cell r="C556" t="str">
            <v>B.LIEU</v>
          </cell>
          <cell r="E556" t="str">
            <v xml:space="preserve">MAI HOANG </v>
          </cell>
          <cell r="F556" t="str">
            <v>KINH</v>
          </cell>
          <cell r="G556" t="str">
            <v>NV THAM DINH CA NHAN</v>
          </cell>
          <cell r="I556">
            <v>39496</v>
          </cell>
          <cell r="J556">
            <v>26</v>
          </cell>
          <cell r="K556">
            <v>0</v>
          </cell>
          <cell r="L556">
            <v>0</v>
          </cell>
          <cell r="M556">
            <v>0</v>
          </cell>
          <cell r="N556">
            <v>0</v>
          </cell>
          <cell r="O556">
            <v>500000</v>
          </cell>
          <cell r="P556">
            <v>0</v>
          </cell>
          <cell r="Q556">
            <v>100000</v>
          </cell>
          <cell r="R556">
            <v>0</v>
          </cell>
        </row>
        <row r="557">
          <cell r="B557" t="str">
            <v>7904</v>
          </cell>
          <cell r="C557" t="str">
            <v>B.LIEU</v>
          </cell>
          <cell r="E557" t="str">
            <v>NGUYEN NHU</v>
          </cell>
          <cell r="F557" t="str">
            <v>Y</v>
          </cell>
          <cell r="G557" t="str">
            <v>NV KIEM SOAT TIN DUNG</v>
          </cell>
          <cell r="I557">
            <v>39512</v>
          </cell>
          <cell r="J557">
            <v>26</v>
          </cell>
          <cell r="K557">
            <v>0</v>
          </cell>
          <cell r="L557">
            <v>0</v>
          </cell>
          <cell r="M557">
            <v>0</v>
          </cell>
          <cell r="N557">
            <v>0</v>
          </cell>
          <cell r="O557">
            <v>0</v>
          </cell>
          <cell r="P557">
            <v>0</v>
          </cell>
          <cell r="Q557">
            <v>0</v>
          </cell>
          <cell r="R557">
            <v>0</v>
          </cell>
        </row>
        <row r="558">
          <cell r="B558" t="str">
            <v>7976</v>
          </cell>
          <cell r="C558" t="str">
            <v>B.LIEU</v>
          </cell>
          <cell r="E558" t="str">
            <v>NGUYEN QUOC</v>
          </cell>
          <cell r="F558" t="str">
            <v>CUONG</v>
          </cell>
          <cell r="G558" t="str">
            <v>NV THAM DINH CA NHAN</v>
          </cell>
          <cell r="I558">
            <v>39524</v>
          </cell>
          <cell r="J558">
            <v>26</v>
          </cell>
          <cell r="K558">
            <v>0</v>
          </cell>
          <cell r="L558">
            <v>0</v>
          </cell>
          <cell r="M558">
            <v>0</v>
          </cell>
          <cell r="N558">
            <v>0</v>
          </cell>
          <cell r="O558">
            <v>0</v>
          </cell>
          <cell r="P558">
            <v>0</v>
          </cell>
          <cell r="Q558">
            <v>0</v>
          </cell>
          <cell r="R558">
            <v>0</v>
          </cell>
        </row>
        <row r="559">
          <cell r="B559" t="str">
            <v>0384</v>
          </cell>
          <cell r="C559" t="str">
            <v>B.NINH</v>
          </cell>
          <cell r="D559" t="str">
            <v>D</v>
          </cell>
          <cell r="E559" t="str">
            <v>BUI THANH</v>
          </cell>
          <cell r="F559" t="str">
            <v>TRUNG</v>
          </cell>
          <cell r="G559" t="str">
            <v>GIAM DOC CHI NHANH</v>
          </cell>
          <cell r="H559" t="str">
            <v>GDCN</v>
          </cell>
          <cell r="I559">
            <v>36227</v>
          </cell>
          <cell r="J559">
            <v>26</v>
          </cell>
          <cell r="K559">
            <v>0</v>
          </cell>
          <cell r="L559">
            <v>0</v>
          </cell>
          <cell r="M559">
            <v>0</v>
          </cell>
          <cell r="N559">
            <v>0</v>
          </cell>
          <cell r="O559">
            <v>1000000</v>
          </cell>
          <cell r="P559">
            <v>0</v>
          </cell>
          <cell r="Q559">
            <v>0</v>
          </cell>
          <cell r="R559">
            <v>0</v>
          </cell>
        </row>
        <row r="560">
          <cell r="B560" t="str">
            <v>1771</v>
          </cell>
          <cell r="C560" t="str">
            <v>B.NINH</v>
          </cell>
          <cell r="D560" t="str">
            <v>D1</v>
          </cell>
          <cell r="E560" t="str">
            <v>NGUYEN THI THU</v>
          </cell>
          <cell r="F560" t="str">
            <v>HANG</v>
          </cell>
          <cell r="G560" t="str">
            <v>PHO GIAM DOC CHI NHANH</v>
          </cell>
          <cell r="H560" t="str">
            <v>PGDCN</v>
          </cell>
          <cell r="I560">
            <v>37932</v>
          </cell>
          <cell r="J560">
            <v>26</v>
          </cell>
          <cell r="K560">
            <v>0</v>
          </cell>
          <cell r="L560">
            <v>0</v>
          </cell>
          <cell r="M560">
            <v>0</v>
          </cell>
          <cell r="N560">
            <v>0</v>
          </cell>
          <cell r="O560">
            <v>1000000</v>
          </cell>
          <cell r="P560">
            <v>0</v>
          </cell>
          <cell r="Q560">
            <v>0</v>
          </cell>
          <cell r="R560">
            <v>0</v>
          </cell>
        </row>
        <row r="561">
          <cell r="B561" t="str">
            <v>1087</v>
          </cell>
          <cell r="C561" t="str">
            <v>B.NINH</v>
          </cell>
          <cell r="D561" t="str">
            <v>E</v>
          </cell>
          <cell r="E561" t="str">
            <v>NGUYEN HUU</v>
          </cell>
          <cell r="F561" t="str">
            <v>THAO</v>
          </cell>
          <cell r="G561" t="str">
            <v>TP. CA NHAN</v>
          </cell>
          <cell r="H561" t="str">
            <v>TPNVCN</v>
          </cell>
          <cell r="I561">
            <v>37469</v>
          </cell>
          <cell r="J561">
            <v>26</v>
          </cell>
          <cell r="K561">
            <v>0</v>
          </cell>
          <cell r="L561">
            <v>0</v>
          </cell>
          <cell r="M561">
            <v>0</v>
          </cell>
          <cell r="N561">
            <v>0</v>
          </cell>
          <cell r="O561">
            <v>500000</v>
          </cell>
          <cell r="P561">
            <v>0</v>
          </cell>
          <cell r="Q561">
            <v>0</v>
          </cell>
          <cell r="R561">
            <v>0</v>
          </cell>
        </row>
        <row r="562">
          <cell r="B562" t="str">
            <v>1088</v>
          </cell>
          <cell r="C562" t="str">
            <v>B.NINH</v>
          </cell>
          <cell r="D562" t="str">
            <v>E</v>
          </cell>
          <cell r="E562" t="str">
            <v>NGO DANG</v>
          </cell>
          <cell r="F562" t="str">
            <v>HOAN</v>
          </cell>
          <cell r="G562" t="str">
            <v>TP. HO TRO</v>
          </cell>
          <cell r="H562" t="str">
            <v>TPNVCN</v>
          </cell>
          <cell r="I562">
            <v>37469</v>
          </cell>
          <cell r="J562">
            <v>26</v>
          </cell>
          <cell r="K562">
            <v>0</v>
          </cell>
          <cell r="L562">
            <v>0</v>
          </cell>
          <cell r="M562">
            <v>0</v>
          </cell>
          <cell r="N562">
            <v>0</v>
          </cell>
          <cell r="O562">
            <v>500000</v>
          </cell>
          <cell r="P562">
            <v>0</v>
          </cell>
          <cell r="Q562">
            <v>0</v>
          </cell>
          <cell r="R562">
            <v>0</v>
          </cell>
        </row>
        <row r="563">
          <cell r="B563" t="str">
            <v>1634</v>
          </cell>
          <cell r="C563" t="str">
            <v>B.NINH</v>
          </cell>
          <cell r="D563" t="str">
            <v>E</v>
          </cell>
          <cell r="E563" t="str">
            <v>DO THI</v>
          </cell>
          <cell r="F563" t="str">
            <v>HANG</v>
          </cell>
          <cell r="G563" t="str">
            <v>TP. KE TOAN &amp; QUY KIEM KTT</v>
          </cell>
          <cell r="H563" t="str">
            <v>TPNVCN</v>
          </cell>
          <cell r="I563">
            <v>37834</v>
          </cell>
          <cell r="J563">
            <v>26</v>
          </cell>
          <cell r="K563">
            <v>0</v>
          </cell>
          <cell r="L563">
            <v>0</v>
          </cell>
          <cell r="M563">
            <v>0</v>
          </cell>
          <cell r="N563">
            <v>0</v>
          </cell>
          <cell r="O563">
            <v>500000</v>
          </cell>
          <cell r="P563">
            <v>0</v>
          </cell>
          <cell r="Q563">
            <v>0</v>
          </cell>
          <cell r="R563">
            <v>0</v>
          </cell>
        </row>
        <row r="564">
          <cell r="B564" t="str">
            <v>1640</v>
          </cell>
          <cell r="C564" t="str">
            <v>B.NINH</v>
          </cell>
          <cell r="D564" t="str">
            <v>E</v>
          </cell>
          <cell r="E564" t="str">
            <v>DANG HONG</v>
          </cell>
          <cell r="F564" t="str">
            <v>DUONG</v>
          </cell>
          <cell r="G564" t="str">
            <v>TP. HANH CHANH</v>
          </cell>
          <cell r="H564" t="str">
            <v>TPNVCN</v>
          </cell>
          <cell r="I564">
            <v>37844</v>
          </cell>
          <cell r="J564">
            <v>26</v>
          </cell>
          <cell r="K564">
            <v>0</v>
          </cell>
          <cell r="L564">
            <v>0</v>
          </cell>
          <cell r="M564">
            <v>0</v>
          </cell>
          <cell r="N564">
            <v>0</v>
          </cell>
          <cell r="O564">
            <v>500000</v>
          </cell>
          <cell r="P564">
            <v>0</v>
          </cell>
          <cell r="Q564">
            <v>500000</v>
          </cell>
          <cell r="R564">
            <v>0</v>
          </cell>
        </row>
        <row r="565">
          <cell r="B565" t="str">
            <v>2108</v>
          </cell>
          <cell r="C565" t="str">
            <v>B.NINH</v>
          </cell>
          <cell r="D565" t="str">
            <v>E</v>
          </cell>
          <cell r="E565" t="str">
            <v>NGUYEN VAN</v>
          </cell>
          <cell r="F565" t="str">
            <v>LUU</v>
          </cell>
          <cell r="G565" t="str">
            <v>TP. DOANH NGHIEP</v>
          </cell>
          <cell r="H565" t="str">
            <v>TPNVCN</v>
          </cell>
          <cell r="I565">
            <v>38142</v>
          </cell>
          <cell r="J565">
            <v>26</v>
          </cell>
          <cell r="K565">
            <v>0</v>
          </cell>
          <cell r="L565">
            <v>0</v>
          </cell>
          <cell r="M565">
            <v>0</v>
          </cell>
          <cell r="N565">
            <v>0</v>
          </cell>
          <cell r="O565">
            <v>500000</v>
          </cell>
          <cell r="P565">
            <v>0</v>
          </cell>
          <cell r="Q565">
            <v>0</v>
          </cell>
          <cell r="R565">
            <v>0</v>
          </cell>
        </row>
        <row r="566">
          <cell r="B566" t="str">
            <v>1637</v>
          </cell>
          <cell r="C566" t="str">
            <v>B.NINH</v>
          </cell>
          <cell r="D566" t="str">
            <v>F1-DONG ANH</v>
          </cell>
          <cell r="E566" t="str">
            <v>NGUYEN THI THANH</v>
          </cell>
          <cell r="F566" t="str">
            <v>NGA</v>
          </cell>
          <cell r="G566" t="str">
            <v>PHO PGD</v>
          </cell>
          <cell r="H566" t="str">
            <v>PPGD</v>
          </cell>
          <cell r="I566">
            <v>37834</v>
          </cell>
          <cell r="J566">
            <v>26</v>
          </cell>
          <cell r="K566">
            <v>0</v>
          </cell>
          <cell r="L566">
            <v>0</v>
          </cell>
          <cell r="M566">
            <v>0</v>
          </cell>
          <cell r="N566">
            <v>0</v>
          </cell>
          <cell r="O566">
            <v>500000</v>
          </cell>
          <cell r="P566">
            <v>0</v>
          </cell>
          <cell r="Q566">
            <v>0</v>
          </cell>
          <cell r="R566">
            <v>0</v>
          </cell>
        </row>
        <row r="567">
          <cell r="B567" t="str">
            <v>2109</v>
          </cell>
          <cell r="C567" t="str">
            <v>B.NINH</v>
          </cell>
          <cell r="D567" t="str">
            <v>F-DONG ANH</v>
          </cell>
          <cell r="E567" t="str">
            <v>NGUYEN VAN</v>
          </cell>
          <cell r="F567" t="str">
            <v>DUONG</v>
          </cell>
          <cell r="G567" t="str">
            <v>TRUONG PGD</v>
          </cell>
          <cell r="H567" t="str">
            <v>TPGD</v>
          </cell>
          <cell r="I567">
            <v>38142</v>
          </cell>
          <cell r="J567">
            <v>26</v>
          </cell>
          <cell r="K567">
            <v>0</v>
          </cell>
          <cell r="L567">
            <v>0</v>
          </cell>
          <cell r="M567">
            <v>0</v>
          </cell>
          <cell r="N567">
            <v>0</v>
          </cell>
          <cell r="O567">
            <v>500000</v>
          </cell>
          <cell r="P567">
            <v>0</v>
          </cell>
          <cell r="Q567">
            <v>0</v>
          </cell>
          <cell r="R567">
            <v>0</v>
          </cell>
        </row>
        <row r="568">
          <cell r="B568" t="str">
            <v>0890</v>
          </cell>
          <cell r="C568" t="str">
            <v>B.NINH</v>
          </cell>
          <cell r="D568" t="str">
            <v>F-TIEN AN</v>
          </cell>
          <cell r="E568" t="str">
            <v>NGUYEN DUC</v>
          </cell>
          <cell r="F568" t="str">
            <v>TRUONG</v>
          </cell>
          <cell r="G568" t="str">
            <v>TRUONG PGD</v>
          </cell>
          <cell r="H568" t="str">
            <v>TPGD</v>
          </cell>
          <cell r="I568">
            <v>37316</v>
          </cell>
          <cell r="J568">
            <v>26</v>
          </cell>
          <cell r="K568">
            <v>0</v>
          </cell>
          <cell r="L568">
            <v>0</v>
          </cell>
          <cell r="M568">
            <v>0</v>
          </cell>
          <cell r="N568">
            <v>0</v>
          </cell>
          <cell r="O568">
            <v>500000</v>
          </cell>
          <cell r="P568">
            <v>0</v>
          </cell>
          <cell r="Q568">
            <v>0</v>
          </cell>
          <cell r="R568">
            <v>0</v>
          </cell>
        </row>
        <row r="569">
          <cell r="B569" t="str">
            <v>1270</v>
          </cell>
          <cell r="C569" t="str">
            <v>B.NINH</v>
          </cell>
          <cell r="D569" t="str">
            <v>F-TIEN DU</v>
          </cell>
          <cell r="E569" t="str">
            <v>HA TUAN</v>
          </cell>
          <cell r="F569" t="str">
            <v>ANH</v>
          </cell>
          <cell r="G569" t="str">
            <v>TRUONG PGD</v>
          </cell>
          <cell r="H569" t="str">
            <v>TPGD</v>
          </cell>
          <cell r="I569">
            <v>37561</v>
          </cell>
          <cell r="J569">
            <v>26</v>
          </cell>
          <cell r="K569">
            <v>0</v>
          </cell>
          <cell r="L569">
            <v>0</v>
          </cell>
          <cell r="M569">
            <v>0</v>
          </cell>
          <cell r="N569">
            <v>0</v>
          </cell>
          <cell r="O569">
            <v>500000</v>
          </cell>
          <cell r="P569">
            <v>0</v>
          </cell>
          <cell r="Q569">
            <v>0</v>
          </cell>
          <cell r="R569">
            <v>0</v>
          </cell>
        </row>
        <row r="570">
          <cell r="B570" t="str">
            <v>1664</v>
          </cell>
          <cell r="C570" t="str">
            <v>B.NINH</v>
          </cell>
          <cell r="E570" t="str">
            <v>BUI THI THUY</v>
          </cell>
          <cell r="F570" t="str">
            <v>VINH</v>
          </cell>
          <cell r="G570" t="str">
            <v>GIAO DICH VIEN</v>
          </cell>
          <cell r="I570">
            <v>37867</v>
          </cell>
          <cell r="J570">
            <v>0</v>
          </cell>
          <cell r="K570">
            <v>0</v>
          </cell>
          <cell r="L570">
            <v>0</v>
          </cell>
          <cell r="M570">
            <v>0</v>
          </cell>
          <cell r="N570">
            <v>0</v>
          </cell>
          <cell r="O570">
            <v>0</v>
          </cell>
          <cell r="P570">
            <v>0</v>
          </cell>
          <cell r="Q570">
            <v>0</v>
          </cell>
          <cell r="R570">
            <v>0</v>
          </cell>
        </row>
        <row r="571">
          <cell r="B571" t="str">
            <v>1665</v>
          </cell>
          <cell r="C571" t="str">
            <v>B.NINH</v>
          </cell>
          <cell r="E571" t="str">
            <v>NGUYEN THI HONG</v>
          </cell>
          <cell r="F571" t="str">
            <v>VAN</v>
          </cell>
          <cell r="G571" t="str">
            <v>THU QUY CAP 3</v>
          </cell>
          <cell r="H571" t="str">
            <v>TQ</v>
          </cell>
          <cell r="I571">
            <v>37867</v>
          </cell>
          <cell r="J571">
            <v>26</v>
          </cell>
          <cell r="K571">
            <v>0</v>
          </cell>
          <cell r="L571">
            <v>0</v>
          </cell>
          <cell r="M571">
            <v>0</v>
          </cell>
          <cell r="N571">
            <v>0</v>
          </cell>
          <cell r="O571">
            <v>500000</v>
          </cell>
          <cell r="P571">
            <v>0</v>
          </cell>
          <cell r="Q571">
            <v>0</v>
          </cell>
          <cell r="R571">
            <v>0</v>
          </cell>
        </row>
        <row r="572">
          <cell r="B572" t="str">
            <v>1682</v>
          </cell>
          <cell r="C572" t="str">
            <v>B.NINH</v>
          </cell>
          <cell r="E572" t="str">
            <v>PHAN THANH</v>
          </cell>
          <cell r="F572" t="str">
            <v>LAI</v>
          </cell>
          <cell r="G572" t="str">
            <v>GIAO DICH VIEN QUY</v>
          </cell>
          <cell r="H572" t="str">
            <v>GDVQ</v>
          </cell>
          <cell r="I572">
            <v>37876</v>
          </cell>
          <cell r="J572">
            <v>26</v>
          </cell>
          <cell r="K572">
            <v>0</v>
          </cell>
          <cell r="L572">
            <v>0</v>
          </cell>
          <cell r="M572">
            <v>0</v>
          </cell>
          <cell r="N572">
            <v>0</v>
          </cell>
          <cell r="O572">
            <v>500000</v>
          </cell>
          <cell r="P572">
            <v>0</v>
          </cell>
          <cell r="Q572">
            <v>0</v>
          </cell>
          <cell r="R572">
            <v>0</v>
          </cell>
        </row>
        <row r="573">
          <cell r="B573" t="str">
            <v>1683</v>
          </cell>
          <cell r="C573" t="str">
            <v>B.NINH</v>
          </cell>
          <cell r="E573" t="str">
            <v>HOANG CHINH</v>
          </cell>
          <cell r="F573" t="str">
            <v>HUU</v>
          </cell>
          <cell r="G573" t="str">
            <v>TAI XE</v>
          </cell>
          <cell r="I573">
            <v>37876</v>
          </cell>
          <cell r="J573">
            <v>26</v>
          </cell>
          <cell r="K573">
            <v>0</v>
          </cell>
          <cell r="L573">
            <v>0</v>
          </cell>
          <cell r="M573">
            <v>0</v>
          </cell>
          <cell r="N573">
            <v>0</v>
          </cell>
          <cell r="O573">
            <v>500000</v>
          </cell>
          <cell r="P573">
            <v>0</v>
          </cell>
          <cell r="Q573">
            <v>300000</v>
          </cell>
          <cell r="R573">
            <v>0</v>
          </cell>
        </row>
        <row r="574">
          <cell r="B574" t="str">
            <v>1766</v>
          </cell>
          <cell r="C574" t="str">
            <v>B.NINH</v>
          </cell>
          <cell r="E574" t="str">
            <v>BUI THI HONG</v>
          </cell>
          <cell r="F574" t="str">
            <v>THOM</v>
          </cell>
          <cell r="G574" t="str">
            <v>NV TAP VU</v>
          </cell>
          <cell r="I574">
            <v>37917</v>
          </cell>
          <cell r="J574">
            <v>0</v>
          </cell>
          <cell r="K574">
            <v>0</v>
          </cell>
          <cell r="L574">
            <v>0</v>
          </cell>
          <cell r="M574">
            <v>0</v>
          </cell>
          <cell r="N574">
            <v>0</v>
          </cell>
          <cell r="O574">
            <v>0</v>
          </cell>
          <cell r="P574">
            <v>0</v>
          </cell>
          <cell r="Q574">
            <v>0</v>
          </cell>
          <cell r="R574">
            <v>0</v>
          </cell>
        </row>
        <row r="575">
          <cell r="B575" t="str">
            <v>1829</v>
          </cell>
          <cell r="C575" t="str">
            <v>B.NINH</v>
          </cell>
          <cell r="E575" t="str">
            <v>NGUYEN DUC</v>
          </cell>
          <cell r="F575" t="str">
            <v>PHUONG</v>
          </cell>
          <cell r="G575" t="str">
            <v>TAI XE</v>
          </cell>
          <cell r="I575">
            <v>37971</v>
          </cell>
          <cell r="J575">
            <v>26</v>
          </cell>
          <cell r="K575">
            <v>0</v>
          </cell>
          <cell r="L575">
            <v>0</v>
          </cell>
          <cell r="M575">
            <v>0</v>
          </cell>
          <cell r="N575">
            <v>0</v>
          </cell>
          <cell r="O575">
            <v>500000</v>
          </cell>
          <cell r="P575">
            <v>0</v>
          </cell>
          <cell r="Q575">
            <v>200000</v>
          </cell>
          <cell r="R575">
            <v>0</v>
          </cell>
        </row>
        <row r="576">
          <cell r="B576" t="str">
            <v>2155</v>
          </cell>
          <cell r="C576" t="str">
            <v>B.NINH</v>
          </cell>
          <cell r="E576" t="str">
            <v>TRAN</v>
          </cell>
          <cell r="F576" t="str">
            <v>DO</v>
          </cell>
          <cell r="G576" t="str">
            <v>NV BAO VE</v>
          </cell>
          <cell r="H576" t="str">
            <v>BV</v>
          </cell>
          <cell r="I576">
            <v>38189</v>
          </cell>
          <cell r="J576">
            <v>26</v>
          </cell>
          <cell r="K576">
            <v>0</v>
          </cell>
          <cell r="L576">
            <v>0</v>
          </cell>
          <cell r="M576">
            <v>0</v>
          </cell>
          <cell r="N576">
            <v>6</v>
          </cell>
          <cell r="O576">
            <v>500000</v>
          </cell>
          <cell r="P576">
            <v>0</v>
          </cell>
          <cell r="Q576">
            <v>0</v>
          </cell>
          <cell r="R576">
            <v>0</v>
          </cell>
        </row>
        <row r="577">
          <cell r="B577" t="str">
            <v>2200</v>
          </cell>
          <cell r="C577" t="str">
            <v>B.NINH</v>
          </cell>
          <cell r="E577" t="str">
            <v>TRAN THI THANH</v>
          </cell>
          <cell r="F577" t="str">
            <v>VAN</v>
          </cell>
          <cell r="G577" t="str">
            <v>THU QUY CAP 2</v>
          </cell>
          <cell r="H577" t="str">
            <v>TQ</v>
          </cell>
          <cell r="I577">
            <v>38198</v>
          </cell>
          <cell r="J577">
            <v>26</v>
          </cell>
          <cell r="K577">
            <v>0</v>
          </cell>
          <cell r="L577">
            <v>0</v>
          </cell>
          <cell r="M577">
            <v>0</v>
          </cell>
          <cell r="N577">
            <v>0</v>
          </cell>
          <cell r="O577">
            <v>500000</v>
          </cell>
          <cell r="P577">
            <v>0</v>
          </cell>
          <cell r="Q577">
            <v>0</v>
          </cell>
          <cell r="R577">
            <v>0</v>
          </cell>
        </row>
        <row r="578">
          <cell r="B578" t="str">
            <v>2215</v>
          </cell>
          <cell r="C578" t="str">
            <v>B.NINH</v>
          </cell>
          <cell r="E578" t="str">
            <v>CHU THI THUY</v>
          </cell>
          <cell r="F578" t="str">
            <v>NGA</v>
          </cell>
          <cell r="G578" t="str">
            <v>TBP. HO TRO</v>
          </cell>
          <cell r="H578" t="str">
            <v>TBP</v>
          </cell>
          <cell r="I578">
            <v>38224</v>
          </cell>
          <cell r="J578">
            <v>26</v>
          </cell>
          <cell r="K578">
            <v>0</v>
          </cell>
          <cell r="L578">
            <v>0</v>
          </cell>
          <cell r="M578">
            <v>0</v>
          </cell>
          <cell r="N578">
            <v>0</v>
          </cell>
          <cell r="O578">
            <v>500000</v>
          </cell>
          <cell r="P578">
            <v>0</v>
          </cell>
          <cell r="Q578">
            <v>0</v>
          </cell>
          <cell r="R578">
            <v>0</v>
          </cell>
        </row>
        <row r="579">
          <cell r="B579" t="str">
            <v>2523</v>
          </cell>
          <cell r="C579" t="str">
            <v>B.NINH</v>
          </cell>
          <cell r="E579" t="str">
            <v>NGUYEN THI THU</v>
          </cell>
          <cell r="F579" t="str">
            <v>NGA</v>
          </cell>
          <cell r="G579" t="str">
            <v>NV KIEM SOAT TIN DUNG</v>
          </cell>
          <cell r="I579">
            <v>38358</v>
          </cell>
          <cell r="J579">
            <v>26</v>
          </cell>
          <cell r="K579">
            <v>0</v>
          </cell>
          <cell r="L579">
            <v>0</v>
          </cell>
          <cell r="M579">
            <v>0</v>
          </cell>
          <cell r="N579">
            <v>0</v>
          </cell>
          <cell r="O579">
            <v>500000</v>
          </cell>
          <cell r="P579">
            <v>0</v>
          </cell>
          <cell r="Q579">
            <v>0</v>
          </cell>
          <cell r="R579">
            <v>0</v>
          </cell>
        </row>
        <row r="580">
          <cell r="B580" t="str">
            <v>2690</v>
          </cell>
          <cell r="C580" t="str">
            <v>B.NINH</v>
          </cell>
          <cell r="E580" t="str">
            <v>NGUYEN VAN</v>
          </cell>
          <cell r="F580" t="str">
            <v>DINH</v>
          </cell>
          <cell r="G580" t="str">
            <v>NV BAO VE</v>
          </cell>
          <cell r="H580" t="str">
            <v>BV</v>
          </cell>
          <cell r="I580">
            <v>38447</v>
          </cell>
          <cell r="J580">
            <v>26</v>
          </cell>
          <cell r="K580">
            <v>0</v>
          </cell>
          <cell r="L580">
            <v>0</v>
          </cell>
          <cell r="M580">
            <v>0</v>
          </cell>
          <cell r="N580">
            <v>6</v>
          </cell>
          <cell r="O580">
            <v>500000</v>
          </cell>
          <cell r="P580">
            <v>0</v>
          </cell>
          <cell r="Q580">
            <v>0</v>
          </cell>
          <cell r="R580">
            <v>0</v>
          </cell>
        </row>
        <row r="581">
          <cell r="B581" t="str">
            <v>2828</v>
          </cell>
          <cell r="C581" t="str">
            <v>B.NINH</v>
          </cell>
          <cell r="E581" t="str">
            <v>LE THI HONG</v>
          </cell>
          <cell r="F581" t="str">
            <v>NGHIEM</v>
          </cell>
          <cell r="G581" t="str">
            <v>GIAO DICH VIEN</v>
          </cell>
          <cell r="I581">
            <v>38504</v>
          </cell>
          <cell r="J581">
            <v>26</v>
          </cell>
          <cell r="K581">
            <v>0</v>
          </cell>
          <cell r="L581">
            <v>0</v>
          </cell>
          <cell r="M581">
            <v>0</v>
          </cell>
          <cell r="N581">
            <v>0</v>
          </cell>
          <cell r="O581">
            <v>500000</v>
          </cell>
          <cell r="P581">
            <v>0</v>
          </cell>
          <cell r="Q581">
            <v>0</v>
          </cell>
          <cell r="R581">
            <v>0</v>
          </cell>
        </row>
        <row r="582">
          <cell r="B582" t="str">
            <v>2833</v>
          </cell>
          <cell r="C582" t="str">
            <v>B.NINH</v>
          </cell>
          <cell r="E582" t="str">
            <v>NGUYEN HUU</v>
          </cell>
          <cell r="F582" t="str">
            <v>PHUC</v>
          </cell>
          <cell r="G582" t="str">
            <v>NV TIN DUNG CA NHAN</v>
          </cell>
          <cell r="I582">
            <v>38504</v>
          </cell>
          <cell r="J582">
            <v>26</v>
          </cell>
          <cell r="K582">
            <v>0</v>
          </cell>
          <cell r="L582">
            <v>0</v>
          </cell>
          <cell r="M582">
            <v>0</v>
          </cell>
          <cell r="N582">
            <v>0</v>
          </cell>
          <cell r="O582">
            <v>500000</v>
          </cell>
          <cell r="P582">
            <v>0</v>
          </cell>
          <cell r="Q582">
            <v>400000</v>
          </cell>
          <cell r="R582">
            <v>0</v>
          </cell>
        </row>
        <row r="583">
          <cell r="B583" t="str">
            <v>2929</v>
          </cell>
          <cell r="C583" t="str">
            <v>B.NINH</v>
          </cell>
          <cell r="E583" t="str">
            <v>NGUY PHAN</v>
          </cell>
          <cell r="F583" t="str">
            <v>HIEU</v>
          </cell>
          <cell r="G583" t="str">
            <v>NV TIN DUNG CA NHAN</v>
          </cell>
          <cell r="I583">
            <v>38534</v>
          </cell>
          <cell r="J583">
            <v>26</v>
          </cell>
          <cell r="K583">
            <v>0</v>
          </cell>
          <cell r="L583">
            <v>0</v>
          </cell>
          <cell r="M583">
            <v>0</v>
          </cell>
          <cell r="N583">
            <v>0</v>
          </cell>
          <cell r="O583">
            <v>500000</v>
          </cell>
          <cell r="P583">
            <v>0</v>
          </cell>
          <cell r="Q583">
            <v>400000</v>
          </cell>
          <cell r="R583">
            <v>0</v>
          </cell>
        </row>
        <row r="584">
          <cell r="B584" t="str">
            <v>3072</v>
          </cell>
          <cell r="C584" t="str">
            <v>B.NINH</v>
          </cell>
          <cell r="E584" t="str">
            <v>NGUYEN DUC</v>
          </cell>
          <cell r="F584" t="str">
            <v>SINH</v>
          </cell>
          <cell r="G584" t="str">
            <v>NV BAO VE</v>
          </cell>
          <cell r="H584" t="str">
            <v>BV</v>
          </cell>
          <cell r="I584">
            <v>38576</v>
          </cell>
          <cell r="J584">
            <v>26</v>
          </cell>
          <cell r="K584">
            <v>0</v>
          </cell>
          <cell r="L584">
            <v>0</v>
          </cell>
          <cell r="M584">
            <v>0</v>
          </cell>
          <cell r="N584">
            <v>6</v>
          </cell>
          <cell r="O584">
            <v>500000</v>
          </cell>
          <cell r="P584">
            <v>0</v>
          </cell>
          <cell r="Q584">
            <v>0</v>
          </cell>
          <cell r="R584">
            <v>0</v>
          </cell>
        </row>
        <row r="585">
          <cell r="B585" t="str">
            <v>3592</v>
          </cell>
          <cell r="C585" t="str">
            <v>B.NINH</v>
          </cell>
          <cell r="E585" t="str">
            <v>LE VAN</v>
          </cell>
          <cell r="F585" t="str">
            <v>PHUC</v>
          </cell>
          <cell r="G585" t="str">
            <v>NV BAO VE</v>
          </cell>
          <cell r="H585" t="str">
            <v>BV</v>
          </cell>
          <cell r="I585">
            <v>38733</v>
          </cell>
          <cell r="J585">
            <v>26</v>
          </cell>
          <cell r="K585">
            <v>0</v>
          </cell>
          <cell r="L585">
            <v>0</v>
          </cell>
          <cell r="M585">
            <v>0</v>
          </cell>
          <cell r="N585">
            <v>6</v>
          </cell>
          <cell r="O585">
            <v>500000</v>
          </cell>
          <cell r="P585">
            <v>0</v>
          </cell>
          <cell r="Q585">
            <v>0</v>
          </cell>
          <cell r="R585">
            <v>0</v>
          </cell>
        </row>
        <row r="586">
          <cell r="B586" t="str">
            <v>3636</v>
          </cell>
          <cell r="C586" t="str">
            <v>B.NINH</v>
          </cell>
          <cell r="E586" t="str">
            <v>NGUYEN PHUONG</v>
          </cell>
          <cell r="F586" t="str">
            <v>THAO</v>
          </cell>
          <cell r="G586" t="str">
            <v>THU QUY CAP 2</v>
          </cell>
          <cell r="H586" t="str">
            <v>TQ</v>
          </cell>
          <cell r="I586">
            <v>38763</v>
          </cell>
          <cell r="J586">
            <v>26</v>
          </cell>
          <cell r="K586">
            <v>0</v>
          </cell>
          <cell r="L586">
            <v>0</v>
          </cell>
          <cell r="M586">
            <v>0</v>
          </cell>
          <cell r="N586">
            <v>0</v>
          </cell>
          <cell r="O586">
            <v>500000</v>
          </cell>
          <cell r="P586">
            <v>0</v>
          </cell>
          <cell r="Q586">
            <v>0</v>
          </cell>
          <cell r="R586">
            <v>0</v>
          </cell>
        </row>
        <row r="587">
          <cell r="B587" t="str">
            <v>3637</v>
          </cell>
          <cell r="C587" t="str">
            <v>B.NINH</v>
          </cell>
          <cell r="E587" t="str">
            <v>NGUYEN THI</v>
          </cell>
          <cell r="F587" t="str">
            <v>LOAN</v>
          </cell>
          <cell r="G587" t="str">
            <v>NV KIEM SOAT TIN DUNG</v>
          </cell>
          <cell r="I587">
            <v>38763</v>
          </cell>
          <cell r="J587">
            <v>15</v>
          </cell>
          <cell r="K587">
            <v>0</v>
          </cell>
          <cell r="L587">
            <v>0</v>
          </cell>
          <cell r="M587">
            <v>0</v>
          </cell>
          <cell r="N587">
            <v>0</v>
          </cell>
          <cell r="O587">
            <v>0</v>
          </cell>
          <cell r="P587">
            <v>0</v>
          </cell>
          <cell r="Q587">
            <v>0</v>
          </cell>
          <cell r="R587">
            <v>0</v>
          </cell>
        </row>
        <row r="588">
          <cell r="B588" t="str">
            <v>3638</v>
          </cell>
          <cell r="C588" t="str">
            <v>B.NINH</v>
          </cell>
          <cell r="E588" t="str">
            <v>NGUYEN THI</v>
          </cell>
          <cell r="F588" t="str">
            <v>VAN</v>
          </cell>
          <cell r="G588" t="str">
            <v>PHU QUY</v>
          </cell>
          <cell r="H588" t="str">
            <v>PQ</v>
          </cell>
          <cell r="I588">
            <v>38763</v>
          </cell>
          <cell r="J588">
            <v>26</v>
          </cell>
          <cell r="K588">
            <v>0</v>
          </cell>
          <cell r="L588">
            <v>0</v>
          </cell>
          <cell r="M588">
            <v>0</v>
          </cell>
          <cell r="N588">
            <v>0</v>
          </cell>
          <cell r="O588">
            <v>500000</v>
          </cell>
          <cell r="P588">
            <v>0</v>
          </cell>
          <cell r="Q588">
            <v>0</v>
          </cell>
          <cell r="R588">
            <v>0</v>
          </cell>
        </row>
        <row r="589">
          <cell r="B589" t="str">
            <v>3639</v>
          </cell>
          <cell r="C589" t="str">
            <v>B.NINH</v>
          </cell>
          <cell r="E589" t="str">
            <v>NGUYEN THI</v>
          </cell>
          <cell r="F589" t="str">
            <v>LAN</v>
          </cell>
          <cell r="G589" t="str">
            <v>TBP. XU LY GIAO DICH</v>
          </cell>
          <cell r="H589" t="str">
            <v>TBP</v>
          </cell>
          <cell r="I589">
            <v>38763</v>
          </cell>
          <cell r="J589">
            <v>26</v>
          </cell>
          <cell r="K589">
            <v>0</v>
          </cell>
          <cell r="L589">
            <v>0</v>
          </cell>
          <cell r="M589">
            <v>0</v>
          </cell>
          <cell r="N589">
            <v>0</v>
          </cell>
          <cell r="O589">
            <v>500000</v>
          </cell>
          <cell r="P589">
            <v>0</v>
          </cell>
          <cell r="Q589">
            <v>0</v>
          </cell>
          <cell r="R589">
            <v>0</v>
          </cell>
        </row>
        <row r="590">
          <cell r="B590" t="str">
            <v>3641</v>
          </cell>
          <cell r="C590" t="str">
            <v>B.NINH</v>
          </cell>
          <cell r="E590" t="str">
            <v>LUONG THI</v>
          </cell>
          <cell r="F590" t="str">
            <v>HA</v>
          </cell>
          <cell r="G590" t="str">
            <v>NV THAM DINH CA NHAN</v>
          </cell>
          <cell r="I590">
            <v>38763</v>
          </cell>
          <cell r="J590">
            <v>26</v>
          </cell>
          <cell r="K590">
            <v>0</v>
          </cell>
          <cell r="L590">
            <v>0</v>
          </cell>
          <cell r="M590">
            <v>0</v>
          </cell>
          <cell r="N590">
            <v>0</v>
          </cell>
          <cell r="O590">
            <v>500000</v>
          </cell>
          <cell r="P590">
            <v>0</v>
          </cell>
          <cell r="Q590">
            <v>323000</v>
          </cell>
          <cell r="R590">
            <v>0</v>
          </cell>
        </row>
        <row r="591">
          <cell r="B591" t="str">
            <v>3642</v>
          </cell>
          <cell r="C591" t="str">
            <v>B.NINH</v>
          </cell>
          <cell r="E591" t="str">
            <v>NGUYEN THI</v>
          </cell>
          <cell r="F591" t="str">
            <v>NHAN</v>
          </cell>
          <cell r="G591" t="str">
            <v>GIAO DICH VIEN</v>
          </cell>
          <cell r="I591">
            <v>38763</v>
          </cell>
          <cell r="J591">
            <v>26</v>
          </cell>
          <cell r="K591">
            <v>0</v>
          </cell>
          <cell r="L591">
            <v>0</v>
          </cell>
          <cell r="M591">
            <v>0</v>
          </cell>
          <cell r="N591">
            <v>0</v>
          </cell>
          <cell r="O591">
            <v>500000</v>
          </cell>
          <cell r="P591">
            <v>0</v>
          </cell>
          <cell r="Q591">
            <v>0</v>
          </cell>
          <cell r="R591">
            <v>0</v>
          </cell>
        </row>
        <row r="592">
          <cell r="B592" t="str">
            <v>4465</v>
          </cell>
          <cell r="C592" t="str">
            <v>B.NINH</v>
          </cell>
          <cell r="E592" t="str">
            <v>DAO HOAI</v>
          </cell>
          <cell r="F592" t="str">
            <v>ANH</v>
          </cell>
          <cell r="G592" t="str">
            <v>NV TIN DUNG CA NHAN</v>
          </cell>
          <cell r="I592">
            <v>39007</v>
          </cell>
          <cell r="J592">
            <v>26</v>
          </cell>
          <cell r="K592">
            <v>0</v>
          </cell>
          <cell r="L592">
            <v>0</v>
          </cell>
          <cell r="M592">
            <v>0</v>
          </cell>
          <cell r="N592">
            <v>0</v>
          </cell>
          <cell r="O592">
            <v>500000</v>
          </cell>
          <cell r="P592">
            <v>0</v>
          </cell>
          <cell r="Q592">
            <v>400000</v>
          </cell>
          <cell r="R592">
            <v>0</v>
          </cell>
        </row>
        <row r="593">
          <cell r="B593" t="str">
            <v>4482</v>
          </cell>
          <cell r="C593" t="str">
            <v>B.NINH</v>
          </cell>
          <cell r="E593" t="str">
            <v>HOANG THI</v>
          </cell>
          <cell r="F593" t="str">
            <v>TUYEN</v>
          </cell>
          <cell r="G593" t="str">
            <v>THU QUY CAP 2</v>
          </cell>
          <cell r="H593" t="str">
            <v>TQ</v>
          </cell>
          <cell r="I593">
            <v>38922</v>
          </cell>
          <cell r="J593">
            <v>26</v>
          </cell>
          <cell r="K593">
            <v>0</v>
          </cell>
          <cell r="L593">
            <v>0</v>
          </cell>
          <cell r="M593">
            <v>0</v>
          </cell>
          <cell r="N593">
            <v>0</v>
          </cell>
          <cell r="O593">
            <v>500000</v>
          </cell>
          <cell r="P593">
            <v>0</v>
          </cell>
          <cell r="Q593">
            <v>0</v>
          </cell>
          <cell r="R593">
            <v>0</v>
          </cell>
        </row>
        <row r="594">
          <cell r="B594" t="str">
            <v>4519</v>
          </cell>
          <cell r="C594" t="str">
            <v>B.NINH</v>
          </cell>
          <cell r="E594" t="str">
            <v>NGUYEN THANH</v>
          </cell>
          <cell r="F594" t="str">
            <v>DONG</v>
          </cell>
          <cell r="G594" t="str">
            <v>GIAO DICH VIEN</v>
          </cell>
          <cell r="I594">
            <v>39022</v>
          </cell>
          <cell r="J594">
            <v>26</v>
          </cell>
          <cell r="K594">
            <v>0</v>
          </cell>
          <cell r="L594">
            <v>0</v>
          </cell>
          <cell r="M594">
            <v>0</v>
          </cell>
          <cell r="N594">
            <v>0</v>
          </cell>
          <cell r="O594">
            <v>500000</v>
          </cell>
          <cell r="P594">
            <v>0</v>
          </cell>
          <cell r="Q594">
            <v>0</v>
          </cell>
          <cell r="R594">
            <v>0</v>
          </cell>
        </row>
        <row r="595">
          <cell r="B595" t="str">
            <v>4911</v>
          </cell>
          <cell r="C595" t="str">
            <v>B.NINH</v>
          </cell>
          <cell r="E595" t="str">
            <v>HOANG NGOC</v>
          </cell>
          <cell r="F595" t="str">
            <v>HA</v>
          </cell>
          <cell r="G595" t="str">
            <v>NV BAO VE</v>
          </cell>
          <cell r="H595" t="str">
            <v>BV</v>
          </cell>
          <cell r="I595">
            <v>39010</v>
          </cell>
          <cell r="J595">
            <v>26</v>
          </cell>
          <cell r="K595">
            <v>0</v>
          </cell>
          <cell r="L595">
            <v>0</v>
          </cell>
          <cell r="M595">
            <v>0</v>
          </cell>
          <cell r="N595">
            <v>6</v>
          </cell>
          <cell r="O595">
            <v>500000</v>
          </cell>
          <cell r="P595">
            <v>0</v>
          </cell>
          <cell r="Q595">
            <v>0</v>
          </cell>
          <cell r="R595">
            <v>0</v>
          </cell>
        </row>
        <row r="596">
          <cell r="B596" t="str">
            <v>4912</v>
          </cell>
          <cell r="C596" t="str">
            <v>B.NINH</v>
          </cell>
          <cell r="E596" t="str">
            <v>DAM THI THANH</v>
          </cell>
          <cell r="F596" t="str">
            <v>HUONG</v>
          </cell>
          <cell r="G596" t="str">
            <v>GIAO DICH VIEN QUY</v>
          </cell>
          <cell r="H596" t="str">
            <v>GDVQ</v>
          </cell>
          <cell r="I596">
            <v>39010</v>
          </cell>
          <cell r="J596">
            <v>26</v>
          </cell>
          <cell r="K596">
            <v>0</v>
          </cell>
          <cell r="L596">
            <v>0</v>
          </cell>
          <cell r="M596">
            <v>0</v>
          </cell>
          <cell r="N596">
            <v>0</v>
          </cell>
          <cell r="O596">
            <v>500000</v>
          </cell>
          <cell r="P596">
            <v>0</v>
          </cell>
          <cell r="Q596">
            <v>0</v>
          </cell>
          <cell r="R596">
            <v>0</v>
          </cell>
        </row>
        <row r="597">
          <cell r="B597" t="str">
            <v>4913</v>
          </cell>
          <cell r="C597" t="str">
            <v>B.NINH</v>
          </cell>
          <cell r="E597" t="str">
            <v>NGUYEN TIEN</v>
          </cell>
          <cell r="F597" t="str">
            <v>MANH</v>
          </cell>
          <cell r="G597" t="str">
            <v>NV BAO VE</v>
          </cell>
          <cell r="H597" t="str">
            <v>BV</v>
          </cell>
          <cell r="I597">
            <v>39010</v>
          </cell>
          <cell r="J597">
            <v>26</v>
          </cell>
          <cell r="K597">
            <v>0</v>
          </cell>
          <cell r="L597">
            <v>0</v>
          </cell>
          <cell r="M597">
            <v>0</v>
          </cell>
          <cell r="N597">
            <v>6</v>
          </cell>
          <cell r="O597">
            <v>500000</v>
          </cell>
          <cell r="P597">
            <v>0</v>
          </cell>
          <cell r="Q597">
            <v>0</v>
          </cell>
          <cell r="R597">
            <v>0</v>
          </cell>
        </row>
        <row r="598">
          <cell r="B598" t="str">
            <v>4962</v>
          </cell>
          <cell r="C598" t="str">
            <v>B.NINH</v>
          </cell>
          <cell r="E598" t="str">
            <v>NGUY TON</v>
          </cell>
          <cell r="F598" t="str">
            <v>THANH</v>
          </cell>
          <cell r="G598" t="str">
            <v>TBP. THAM DINH DOANH NGHIEP</v>
          </cell>
          <cell r="H598" t="str">
            <v>TBP</v>
          </cell>
          <cell r="I598">
            <v>39006</v>
          </cell>
          <cell r="J598">
            <v>26</v>
          </cell>
          <cell r="K598">
            <v>0</v>
          </cell>
          <cell r="L598">
            <v>0</v>
          </cell>
          <cell r="M598">
            <v>0</v>
          </cell>
          <cell r="N598">
            <v>0</v>
          </cell>
          <cell r="O598">
            <v>500000</v>
          </cell>
          <cell r="P598">
            <v>0</v>
          </cell>
          <cell r="Q598">
            <v>368000</v>
          </cell>
          <cell r="R598">
            <v>0</v>
          </cell>
        </row>
        <row r="599">
          <cell r="B599" t="str">
            <v>4963</v>
          </cell>
          <cell r="C599" t="str">
            <v>B.NINH</v>
          </cell>
          <cell r="E599" t="str">
            <v>NGUYEN DOAN</v>
          </cell>
          <cell r="F599" t="str">
            <v>DO</v>
          </cell>
          <cell r="G599" t="str">
            <v>NV TIN DUNG CA NHAN</v>
          </cell>
          <cell r="I599">
            <v>39006</v>
          </cell>
          <cell r="J599">
            <v>26</v>
          </cell>
          <cell r="K599">
            <v>0</v>
          </cell>
          <cell r="L599">
            <v>0</v>
          </cell>
          <cell r="M599">
            <v>0</v>
          </cell>
          <cell r="N599">
            <v>0</v>
          </cell>
          <cell r="O599">
            <v>500000</v>
          </cell>
          <cell r="P599">
            <v>0</v>
          </cell>
          <cell r="Q599">
            <v>305000</v>
          </cell>
          <cell r="R599">
            <v>0</v>
          </cell>
        </row>
        <row r="600">
          <cell r="B600" t="str">
            <v>4965</v>
          </cell>
          <cell r="C600" t="str">
            <v>B.NINH</v>
          </cell>
          <cell r="E600" t="str">
            <v>HOANG THI</v>
          </cell>
          <cell r="F600" t="str">
            <v>THUY</v>
          </cell>
          <cell r="G600" t="str">
            <v>GIAO DICH VIEN</v>
          </cell>
          <cell r="I600">
            <v>39006</v>
          </cell>
          <cell r="J600">
            <v>26</v>
          </cell>
          <cell r="K600">
            <v>0</v>
          </cell>
          <cell r="L600">
            <v>0</v>
          </cell>
          <cell r="M600">
            <v>0</v>
          </cell>
          <cell r="N600">
            <v>0</v>
          </cell>
          <cell r="O600">
            <v>500000</v>
          </cell>
          <cell r="P600">
            <v>0</v>
          </cell>
          <cell r="Q600">
            <v>0</v>
          </cell>
          <cell r="R600">
            <v>0</v>
          </cell>
        </row>
        <row r="601">
          <cell r="B601" t="str">
            <v>4966</v>
          </cell>
          <cell r="C601" t="str">
            <v>B.NINH</v>
          </cell>
          <cell r="E601" t="str">
            <v>NGO THI</v>
          </cell>
          <cell r="F601" t="str">
            <v>LIEN</v>
          </cell>
          <cell r="G601" t="str">
            <v>GIAO DICH VIEN</v>
          </cell>
          <cell r="I601">
            <v>39006</v>
          </cell>
          <cell r="J601">
            <v>26</v>
          </cell>
          <cell r="K601">
            <v>0</v>
          </cell>
          <cell r="L601">
            <v>0</v>
          </cell>
          <cell r="M601">
            <v>0</v>
          </cell>
          <cell r="N601">
            <v>0</v>
          </cell>
          <cell r="O601">
            <v>500000</v>
          </cell>
          <cell r="P601">
            <v>0</v>
          </cell>
          <cell r="Q601">
            <v>0</v>
          </cell>
          <cell r="R601">
            <v>0</v>
          </cell>
        </row>
        <row r="602">
          <cell r="B602" t="str">
            <v>4968</v>
          </cell>
          <cell r="C602" t="str">
            <v>B.NINH</v>
          </cell>
          <cell r="E602" t="str">
            <v>NGUYEN THI</v>
          </cell>
          <cell r="F602" t="str">
            <v>HONG</v>
          </cell>
          <cell r="G602" t="str">
            <v>NV THAM DINH CA NHAN</v>
          </cell>
          <cell r="I602">
            <v>39006</v>
          </cell>
          <cell r="J602">
            <v>26</v>
          </cell>
          <cell r="K602">
            <v>0</v>
          </cell>
          <cell r="L602">
            <v>0</v>
          </cell>
          <cell r="M602">
            <v>0</v>
          </cell>
          <cell r="N602">
            <v>0</v>
          </cell>
          <cell r="O602">
            <v>500000</v>
          </cell>
          <cell r="P602">
            <v>0</v>
          </cell>
          <cell r="Q602">
            <v>400000</v>
          </cell>
          <cell r="R602">
            <v>0</v>
          </cell>
        </row>
        <row r="603">
          <cell r="B603" t="str">
            <v>4970</v>
          </cell>
          <cell r="C603" t="str">
            <v>B.NINH</v>
          </cell>
          <cell r="E603" t="str">
            <v>NGUYEN THI</v>
          </cell>
          <cell r="F603" t="str">
            <v>BIEN</v>
          </cell>
          <cell r="G603" t="str">
            <v>GIAO DICH VIEN</v>
          </cell>
          <cell r="I603">
            <v>39006</v>
          </cell>
          <cell r="J603">
            <v>26</v>
          </cell>
          <cell r="K603">
            <v>0</v>
          </cell>
          <cell r="L603">
            <v>0</v>
          </cell>
          <cell r="M603">
            <v>0</v>
          </cell>
          <cell r="N603">
            <v>0</v>
          </cell>
          <cell r="O603">
            <v>500000</v>
          </cell>
          <cell r="P603">
            <v>0</v>
          </cell>
          <cell r="Q603">
            <v>0</v>
          </cell>
          <cell r="R603">
            <v>0</v>
          </cell>
        </row>
        <row r="604">
          <cell r="B604" t="str">
            <v>5035</v>
          </cell>
          <cell r="C604" t="str">
            <v>B.NINH</v>
          </cell>
          <cell r="E604" t="str">
            <v>NGUYEN THI THUY</v>
          </cell>
          <cell r="F604" t="str">
            <v>NGA</v>
          </cell>
          <cell r="G604" t="str">
            <v>GIAO DICH VIEN QUY</v>
          </cell>
          <cell r="H604" t="str">
            <v>GDVQ</v>
          </cell>
          <cell r="I604">
            <v>39043</v>
          </cell>
          <cell r="J604">
            <v>26</v>
          </cell>
          <cell r="K604">
            <v>0</v>
          </cell>
          <cell r="L604">
            <v>0</v>
          </cell>
          <cell r="M604">
            <v>0</v>
          </cell>
          <cell r="N604">
            <v>0</v>
          </cell>
          <cell r="O604">
            <v>500000</v>
          </cell>
          <cell r="P604">
            <v>0</v>
          </cell>
          <cell r="Q604">
            <v>0</v>
          </cell>
          <cell r="R604">
            <v>0</v>
          </cell>
        </row>
        <row r="605">
          <cell r="B605" t="str">
            <v>5168</v>
          </cell>
          <cell r="C605" t="str">
            <v>B.NINH</v>
          </cell>
          <cell r="E605" t="str">
            <v>TA QUANG</v>
          </cell>
          <cell r="F605" t="str">
            <v>THANH</v>
          </cell>
          <cell r="G605" t="str">
            <v>NV BAO VE</v>
          </cell>
          <cell r="H605" t="str">
            <v>BV</v>
          </cell>
          <cell r="I605">
            <v>39071</v>
          </cell>
          <cell r="J605">
            <v>26</v>
          </cell>
          <cell r="K605">
            <v>0</v>
          </cell>
          <cell r="L605">
            <v>0</v>
          </cell>
          <cell r="M605">
            <v>0</v>
          </cell>
          <cell r="N605">
            <v>6</v>
          </cell>
          <cell r="O605">
            <v>500000</v>
          </cell>
          <cell r="P605">
            <v>0</v>
          </cell>
          <cell r="Q605">
            <v>0</v>
          </cell>
          <cell r="R605">
            <v>0</v>
          </cell>
        </row>
        <row r="606">
          <cell r="B606" t="str">
            <v>5194</v>
          </cell>
          <cell r="C606" t="str">
            <v>B.NINH</v>
          </cell>
          <cell r="E606" t="str">
            <v>NGUYEN THI NGOC</v>
          </cell>
          <cell r="F606" t="str">
            <v>HIEN</v>
          </cell>
          <cell r="G606" t="str">
            <v>GIAO DICH VIEN QUY</v>
          </cell>
          <cell r="H606" t="str">
            <v>GDVQ</v>
          </cell>
          <cell r="I606">
            <v>39085</v>
          </cell>
          <cell r="J606">
            <v>26</v>
          </cell>
          <cell r="K606">
            <v>0</v>
          </cell>
          <cell r="L606">
            <v>0</v>
          </cell>
          <cell r="M606">
            <v>0</v>
          </cell>
          <cell r="N606">
            <v>0</v>
          </cell>
          <cell r="O606">
            <v>500000</v>
          </cell>
          <cell r="P606">
            <v>0</v>
          </cell>
          <cell r="Q606">
            <v>0</v>
          </cell>
          <cell r="R606">
            <v>0</v>
          </cell>
        </row>
        <row r="607">
          <cell r="B607" t="str">
            <v>5248</v>
          </cell>
          <cell r="C607" t="str">
            <v>B.NINH</v>
          </cell>
          <cell r="E607" t="str">
            <v>NGUYEN VAN</v>
          </cell>
          <cell r="F607" t="str">
            <v>TRINH</v>
          </cell>
          <cell r="G607" t="str">
            <v>NV VI TINH</v>
          </cell>
          <cell r="I607">
            <v>39097</v>
          </cell>
          <cell r="J607">
            <v>26</v>
          </cell>
          <cell r="K607">
            <v>0</v>
          </cell>
          <cell r="L607">
            <v>0</v>
          </cell>
          <cell r="M607">
            <v>0</v>
          </cell>
          <cell r="N607">
            <v>0</v>
          </cell>
          <cell r="O607">
            <v>500000</v>
          </cell>
          <cell r="P607">
            <v>0</v>
          </cell>
          <cell r="Q607">
            <v>200000</v>
          </cell>
          <cell r="R607">
            <v>0</v>
          </cell>
        </row>
        <row r="608">
          <cell r="B608" t="str">
            <v>6456</v>
          </cell>
          <cell r="C608" t="str">
            <v>B.NINH</v>
          </cell>
          <cell r="E608" t="str">
            <v>CHU XUAN</v>
          </cell>
          <cell r="F608" t="str">
            <v>THANH</v>
          </cell>
          <cell r="G608" t="str">
            <v>NV TIN DUNG CA NHAN</v>
          </cell>
          <cell r="I608">
            <v>39295</v>
          </cell>
          <cell r="J608">
            <v>22</v>
          </cell>
          <cell r="K608">
            <v>0</v>
          </cell>
          <cell r="L608">
            <v>0</v>
          </cell>
          <cell r="M608">
            <v>0</v>
          </cell>
          <cell r="N608">
            <v>0</v>
          </cell>
          <cell r="O608">
            <v>500000</v>
          </cell>
          <cell r="P608">
            <v>0</v>
          </cell>
          <cell r="Q608">
            <v>345000</v>
          </cell>
          <cell r="R608">
            <v>0</v>
          </cell>
        </row>
        <row r="609">
          <cell r="B609" t="str">
            <v>6457</v>
          </cell>
          <cell r="C609" t="str">
            <v>B.NINH</v>
          </cell>
          <cell r="E609" t="str">
            <v>NGUYEN NGOC</v>
          </cell>
          <cell r="F609" t="str">
            <v>LINH</v>
          </cell>
          <cell r="G609" t="str">
            <v>CB QUAN HE KHACH HANG DOANH NGHIEP</v>
          </cell>
          <cell r="I609">
            <v>39295</v>
          </cell>
          <cell r="J609">
            <v>26</v>
          </cell>
          <cell r="K609">
            <v>0</v>
          </cell>
          <cell r="L609">
            <v>0</v>
          </cell>
          <cell r="M609">
            <v>0</v>
          </cell>
          <cell r="N609">
            <v>0</v>
          </cell>
          <cell r="O609">
            <v>500000</v>
          </cell>
          <cell r="P609">
            <v>0</v>
          </cell>
          <cell r="Q609">
            <v>275000</v>
          </cell>
          <cell r="R609">
            <v>0</v>
          </cell>
        </row>
        <row r="610">
          <cell r="B610" t="str">
            <v>6458</v>
          </cell>
          <cell r="C610" t="str">
            <v>B.NINH</v>
          </cell>
          <cell r="E610" t="str">
            <v>NGUYEN QUYNH</v>
          </cell>
          <cell r="F610" t="str">
            <v>HUONG</v>
          </cell>
          <cell r="G610" t="str">
            <v>CB QUAN HE KHACH HANG DOANH NGHIEP</v>
          </cell>
          <cell r="I610">
            <v>39295</v>
          </cell>
          <cell r="J610">
            <v>25.5</v>
          </cell>
          <cell r="K610">
            <v>0</v>
          </cell>
          <cell r="L610">
            <v>0</v>
          </cell>
          <cell r="M610">
            <v>0</v>
          </cell>
          <cell r="N610">
            <v>0</v>
          </cell>
          <cell r="O610">
            <v>500000</v>
          </cell>
          <cell r="P610">
            <v>0</v>
          </cell>
          <cell r="Q610">
            <v>344000</v>
          </cell>
          <cell r="R610">
            <v>0</v>
          </cell>
        </row>
        <row r="611">
          <cell r="B611" t="str">
            <v>6460</v>
          </cell>
          <cell r="C611" t="str">
            <v>B.NINH</v>
          </cell>
          <cell r="E611" t="str">
            <v>NGUYEN BINH</v>
          </cell>
          <cell r="F611" t="str">
            <v>CHUNG</v>
          </cell>
          <cell r="G611" t="str">
            <v>NV QUAN LY NO</v>
          </cell>
          <cell r="I611">
            <v>39295</v>
          </cell>
          <cell r="J611">
            <v>25</v>
          </cell>
          <cell r="K611">
            <v>0</v>
          </cell>
          <cell r="L611">
            <v>0</v>
          </cell>
          <cell r="M611">
            <v>0</v>
          </cell>
          <cell r="N611">
            <v>0</v>
          </cell>
          <cell r="O611">
            <v>500000</v>
          </cell>
          <cell r="P611">
            <v>0</v>
          </cell>
          <cell r="Q611">
            <v>0</v>
          </cell>
          <cell r="R611">
            <v>0</v>
          </cell>
        </row>
        <row r="612">
          <cell r="B612" t="str">
            <v>6461</v>
          </cell>
          <cell r="C612" t="str">
            <v>B.NINH</v>
          </cell>
          <cell r="E612" t="str">
            <v>NGUYEN TRAN</v>
          </cell>
          <cell r="F612" t="str">
            <v>SINH</v>
          </cell>
          <cell r="G612" t="str">
            <v>NV KIEM SOAT TIN DUNG</v>
          </cell>
          <cell r="I612">
            <v>39295</v>
          </cell>
          <cell r="J612">
            <v>24.5</v>
          </cell>
          <cell r="K612">
            <v>0</v>
          </cell>
          <cell r="L612">
            <v>0</v>
          </cell>
          <cell r="M612">
            <v>0</v>
          </cell>
          <cell r="N612">
            <v>0</v>
          </cell>
          <cell r="O612">
            <v>500000</v>
          </cell>
          <cell r="P612">
            <v>0</v>
          </cell>
          <cell r="Q612">
            <v>0</v>
          </cell>
          <cell r="R612">
            <v>0</v>
          </cell>
        </row>
        <row r="613">
          <cell r="B613" t="str">
            <v>6462</v>
          </cell>
          <cell r="C613" t="str">
            <v>B.NINH</v>
          </cell>
          <cell r="E613" t="str">
            <v>NGUYEN THI</v>
          </cell>
          <cell r="F613" t="str">
            <v>HUE</v>
          </cell>
          <cell r="G613" t="str">
            <v>NV TIN DUNG CA NHAN</v>
          </cell>
          <cell r="I613">
            <v>39295</v>
          </cell>
          <cell r="J613">
            <v>25.5</v>
          </cell>
          <cell r="K613">
            <v>0</v>
          </cell>
          <cell r="L613">
            <v>0</v>
          </cell>
          <cell r="M613">
            <v>0</v>
          </cell>
          <cell r="N613">
            <v>0</v>
          </cell>
          <cell r="O613">
            <v>500000</v>
          </cell>
          <cell r="P613">
            <v>0</v>
          </cell>
          <cell r="Q613">
            <v>133000</v>
          </cell>
          <cell r="R613">
            <v>0</v>
          </cell>
        </row>
        <row r="614">
          <cell r="B614" t="str">
            <v>6463</v>
          </cell>
          <cell r="C614" t="str">
            <v>B.NINH</v>
          </cell>
          <cell r="E614" t="str">
            <v>DO VAN</v>
          </cell>
          <cell r="F614" t="str">
            <v>LAM</v>
          </cell>
          <cell r="G614" t="str">
            <v>CB QUAN HE KHACH HANG CA NHAN</v>
          </cell>
          <cell r="I614">
            <v>39295</v>
          </cell>
          <cell r="J614">
            <v>25.5</v>
          </cell>
          <cell r="K614">
            <v>0</v>
          </cell>
          <cell r="L614">
            <v>0</v>
          </cell>
          <cell r="M614">
            <v>0</v>
          </cell>
          <cell r="N614">
            <v>0</v>
          </cell>
          <cell r="O614">
            <v>500000</v>
          </cell>
          <cell r="P614">
            <v>0</v>
          </cell>
          <cell r="Q614">
            <v>294000</v>
          </cell>
          <cell r="R614">
            <v>0</v>
          </cell>
        </row>
        <row r="615">
          <cell r="B615" t="str">
            <v>6464</v>
          </cell>
          <cell r="C615" t="str">
            <v>B.NINH</v>
          </cell>
          <cell r="E615" t="str">
            <v>NGUYEN THI THU</v>
          </cell>
          <cell r="F615" t="str">
            <v>HANG</v>
          </cell>
          <cell r="G615" t="str">
            <v>NV THANH TOAN QUOC TE</v>
          </cell>
          <cell r="I615">
            <v>39295</v>
          </cell>
          <cell r="J615">
            <v>26</v>
          </cell>
          <cell r="K615">
            <v>0</v>
          </cell>
          <cell r="L615">
            <v>0</v>
          </cell>
          <cell r="M615">
            <v>0</v>
          </cell>
          <cell r="N615">
            <v>0</v>
          </cell>
          <cell r="O615">
            <v>500000</v>
          </cell>
          <cell r="P615">
            <v>0</v>
          </cell>
          <cell r="Q615">
            <v>0</v>
          </cell>
          <cell r="R615">
            <v>0</v>
          </cell>
        </row>
        <row r="616">
          <cell r="B616" t="str">
            <v>6475</v>
          </cell>
          <cell r="C616" t="str">
            <v>B.NINH</v>
          </cell>
          <cell r="E616" t="str">
            <v>PHI XUAN</v>
          </cell>
          <cell r="F616" t="str">
            <v>HOI</v>
          </cell>
          <cell r="G616" t="str">
            <v>CB QUAN HE KHACH HANG CA NHAN</v>
          </cell>
          <cell r="I616">
            <v>39295</v>
          </cell>
          <cell r="J616">
            <v>26</v>
          </cell>
          <cell r="K616">
            <v>0</v>
          </cell>
          <cell r="L616">
            <v>0</v>
          </cell>
          <cell r="M616">
            <v>0</v>
          </cell>
          <cell r="N616">
            <v>0</v>
          </cell>
          <cell r="O616">
            <v>500000</v>
          </cell>
          <cell r="P616">
            <v>0</v>
          </cell>
          <cell r="Q616">
            <v>300000</v>
          </cell>
          <cell r="R616">
            <v>0</v>
          </cell>
        </row>
        <row r="617">
          <cell r="B617" t="str">
            <v>6478</v>
          </cell>
          <cell r="C617" t="str">
            <v>B.NINH</v>
          </cell>
          <cell r="E617" t="str">
            <v>DAO THI MY</v>
          </cell>
          <cell r="F617" t="str">
            <v>HANH</v>
          </cell>
          <cell r="G617" t="str">
            <v>GIAO DICH VIEN</v>
          </cell>
          <cell r="I617">
            <v>39295</v>
          </cell>
          <cell r="J617">
            <v>25.5</v>
          </cell>
          <cell r="K617">
            <v>0</v>
          </cell>
          <cell r="L617">
            <v>0</v>
          </cell>
          <cell r="M617">
            <v>0</v>
          </cell>
          <cell r="N617">
            <v>0</v>
          </cell>
          <cell r="O617">
            <v>500000</v>
          </cell>
          <cell r="P617">
            <v>0</v>
          </cell>
          <cell r="Q617">
            <v>0</v>
          </cell>
          <cell r="R617">
            <v>0</v>
          </cell>
        </row>
        <row r="618">
          <cell r="B618" t="str">
            <v>6479</v>
          </cell>
          <cell r="C618" t="str">
            <v>B.NINH</v>
          </cell>
          <cell r="E618" t="str">
            <v>NGUYEN THI VINH</v>
          </cell>
          <cell r="F618" t="str">
            <v>HA</v>
          </cell>
          <cell r="G618" t="str">
            <v>NV KE TOAN TONG HOP</v>
          </cell>
          <cell r="I618">
            <v>39295</v>
          </cell>
          <cell r="J618">
            <v>25.5</v>
          </cell>
          <cell r="K618">
            <v>0</v>
          </cell>
          <cell r="L618">
            <v>0</v>
          </cell>
          <cell r="M618">
            <v>0</v>
          </cell>
          <cell r="N618">
            <v>0</v>
          </cell>
          <cell r="O618">
            <v>500000</v>
          </cell>
          <cell r="P618">
            <v>0</v>
          </cell>
          <cell r="Q618">
            <v>0</v>
          </cell>
          <cell r="R618">
            <v>0</v>
          </cell>
        </row>
        <row r="619">
          <cell r="B619" t="str">
            <v>6969</v>
          </cell>
          <cell r="C619" t="str">
            <v>B.NINH</v>
          </cell>
          <cell r="E619" t="str">
            <v>NGUYEN MINH</v>
          </cell>
          <cell r="F619" t="str">
            <v>TUONG</v>
          </cell>
          <cell r="G619" t="str">
            <v>NV BAO VE</v>
          </cell>
          <cell r="H619" t="str">
            <v>BV</v>
          </cell>
          <cell r="I619">
            <v>39387</v>
          </cell>
          <cell r="J619">
            <v>26</v>
          </cell>
          <cell r="K619">
            <v>0</v>
          </cell>
          <cell r="L619">
            <v>0</v>
          </cell>
          <cell r="M619">
            <v>0</v>
          </cell>
          <cell r="N619">
            <v>6</v>
          </cell>
          <cell r="O619">
            <v>500000</v>
          </cell>
          <cell r="P619">
            <v>0</v>
          </cell>
          <cell r="Q619">
            <v>0</v>
          </cell>
          <cell r="R619">
            <v>0</v>
          </cell>
        </row>
        <row r="620">
          <cell r="B620" t="str">
            <v>6970</v>
          </cell>
          <cell r="C620" t="str">
            <v>B.NINH</v>
          </cell>
          <cell r="E620" t="str">
            <v>BUI THE</v>
          </cell>
          <cell r="F620" t="str">
            <v>TRUNG</v>
          </cell>
          <cell r="G620" t="str">
            <v>NV BAO VE</v>
          </cell>
          <cell r="H620" t="str">
            <v>BV</v>
          </cell>
          <cell r="I620">
            <v>39387</v>
          </cell>
          <cell r="J620">
            <v>26</v>
          </cell>
          <cell r="K620">
            <v>0</v>
          </cell>
          <cell r="L620">
            <v>0</v>
          </cell>
          <cell r="M620">
            <v>0</v>
          </cell>
          <cell r="N620">
            <v>6</v>
          </cell>
          <cell r="O620">
            <v>500000</v>
          </cell>
          <cell r="P620">
            <v>0</v>
          </cell>
          <cell r="Q620">
            <v>0</v>
          </cell>
          <cell r="R620">
            <v>0</v>
          </cell>
        </row>
        <row r="621">
          <cell r="B621" t="str">
            <v>7211</v>
          </cell>
          <cell r="C621" t="str">
            <v>B.NINH</v>
          </cell>
          <cell r="E621" t="str">
            <v>VI VAN</v>
          </cell>
          <cell r="F621" t="str">
            <v>HUNG</v>
          </cell>
          <cell r="G621" t="str">
            <v>CB QUAN HE KHACH HANG CA NHAN</v>
          </cell>
          <cell r="I621">
            <v>39417</v>
          </cell>
          <cell r="J621">
            <v>26</v>
          </cell>
          <cell r="K621">
            <v>0</v>
          </cell>
          <cell r="L621">
            <v>0</v>
          </cell>
          <cell r="M621">
            <v>0</v>
          </cell>
          <cell r="N621">
            <v>0</v>
          </cell>
          <cell r="O621">
            <v>500000</v>
          </cell>
          <cell r="P621">
            <v>0</v>
          </cell>
          <cell r="Q621">
            <v>320000</v>
          </cell>
          <cell r="R621">
            <v>0</v>
          </cell>
        </row>
        <row r="622">
          <cell r="B622" t="str">
            <v>7212</v>
          </cell>
          <cell r="C622" t="str">
            <v>B.NINH</v>
          </cell>
          <cell r="E622" t="str">
            <v>TRAN THI HOAI</v>
          </cell>
          <cell r="F622" t="str">
            <v>THU</v>
          </cell>
          <cell r="G622" t="str">
            <v>NV HANH CHANH</v>
          </cell>
          <cell r="I622">
            <v>39417</v>
          </cell>
          <cell r="J622">
            <v>20</v>
          </cell>
          <cell r="K622">
            <v>0</v>
          </cell>
          <cell r="L622">
            <v>0</v>
          </cell>
          <cell r="M622">
            <v>0</v>
          </cell>
          <cell r="N622">
            <v>0</v>
          </cell>
          <cell r="O622">
            <v>500000</v>
          </cell>
          <cell r="P622">
            <v>0</v>
          </cell>
          <cell r="Q622">
            <v>0</v>
          </cell>
          <cell r="R622">
            <v>0</v>
          </cell>
        </row>
        <row r="623">
          <cell r="B623" t="str">
            <v>7213</v>
          </cell>
          <cell r="C623" t="str">
            <v>B.NINH</v>
          </cell>
          <cell r="E623" t="str">
            <v>NGUYEN VAN</v>
          </cell>
          <cell r="F623" t="str">
            <v>TAI</v>
          </cell>
          <cell r="G623" t="str">
            <v>CB QUAN HE KHACH HANG DOANH NGHIEP</v>
          </cell>
          <cell r="I623">
            <v>39417</v>
          </cell>
          <cell r="J623">
            <v>26</v>
          </cell>
          <cell r="K623">
            <v>0</v>
          </cell>
          <cell r="L623">
            <v>0</v>
          </cell>
          <cell r="M623">
            <v>0</v>
          </cell>
          <cell r="N623">
            <v>0</v>
          </cell>
          <cell r="O623">
            <v>500000</v>
          </cell>
          <cell r="P623">
            <v>0</v>
          </cell>
          <cell r="Q623">
            <v>273000</v>
          </cell>
          <cell r="R623">
            <v>0</v>
          </cell>
        </row>
        <row r="624">
          <cell r="B624" t="str">
            <v>7214</v>
          </cell>
          <cell r="C624" t="str">
            <v>B.NINH</v>
          </cell>
          <cell r="E624" t="str">
            <v>NGUYEN THI THU</v>
          </cell>
          <cell r="F624" t="str">
            <v>TRANG</v>
          </cell>
          <cell r="G624" t="str">
            <v>GIAO DICH VIEN</v>
          </cell>
          <cell r="I624">
            <v>39417</v>
          </cell>
          <cell r="J624">
            <v>24.5</v>
          </cell>
          <cell r="K624">
            <v>0</v>
          </cell>
          <cell r="L624">
            <v>0</v>
          </cell>
          <cell r="M624">
            <v>0</v>
          </cell>
          <cell r="N624">
            <v>0</v>
          </cell>
          <cell r="O624">
            <v>500000</v>
          </cell>
          <cell r="P624">
            <v>0</v>
          </cell>
          <cell r="Q624">
            <v>0</v>
          </cell>
          <cell r="R624">
            <v>0</v>
          </cell>
        </row>
        <row r="625">
          <cell r="B625" t="str">
            <v>7215</v>
          </cell>
          <cell r="C625" t="str">
            <v>B.NINH</v>
          </cell>
          <cell r="E625" t="str">
            <v>DAO THI THANH</v>
          </cell>
          <cell r="F625" t="str">
            <v>TAM</v>
          </cell>
          <cell r="G625" t="str">
            <v>GIAO DICH VIEN</v>
          </cell>
          <cell r="I625">
            <v>39417</v>
          </cell>
          <cell r="J625">
            <v>26</v>
          </cell>
          <cell r="K625">
            <v>0</v>
          </cell>
          <cell r="L625">
            <v>0</v>
          </cell>
          <cell r="M625">
            <v>0</v>
          </cell>
          <cell r="N625">
            <v>0</v>
          </cell>
          <cell r="O625">
            <v>500000</v>
          </cell>
          <cell r="P625">
            <v>0</v>
          </cell>
          <cell r="Q625">
            <v>0</v>
          </cell>
          <cell r="R625">
            <v>0</v>
          </cell>
        </row>
        <row r="626">
          <cell r="B626" t="str">
            <v>7323</v>
          </cell>
          <cell r="C626" t="str">
            <v>B.NINH</v>
          </cell>
          <cell r="E626" t="str">
            <v>DAO QUANG</v>
          </cell>
          <cell r="F626" t="str">
            <v>TUE</v>
          </cell>
          <cell r="G626" t="str">
            <v>CB QUAN HE KHACH HANG</v>
          </cell>
          <cell r="I626">
            <v>39428</v>
          </cell>
          <cell r="J626">
            <v>25.5</v>
          </cell>
          <cell r="K626">
            <v>0</v>
          </cell>
          <cell r="L626">
            <v>0</v>
          </cell>
          <cell r="M626">
            <v>0</v>
          </cell>
          <cell r="N626">
            <v>0</v>
          </cell>
          <cell r="O626">
            <v>500000</v>
          </cell>
          <cell r="P626">
            <v>0</v>
          </cell>
          <cell r="Q626">
            <v>373000</v>
          </cell>
          <cell r="R626">
            <v>0</v>
          </cell>
        </row>
        <row r="627">
          <cell r="B627" t="str">
            <v>7519</v>
          </cell>
          <cell r="C627" t="str">
            <v>B.NINH</v>
          </cell>
          <cell r="E627" t="str">
            <v>TRAN THI BICH</v>
          </cell>
          <cell r="F627" t="str">
            <v>DAO</v>
          </cell>
          <cell r="G627" t="str">
            <v>GIAO DICH VIEN QUY</v>
          </cell>
          <cell r="H627" t="str">
            <v>GDVQ</v>
          </cell>
          <cell r="I627">
            <v>39454</v>
          </cell>
          <cell r="J627">
            <v>26</v>
          </cell>
          <cell r="K627">
            <v>0</v>
          </cell>
          <cell r="L627">
            <v>0</v>
          </cell>
          <cell r="M627">
            <v>0</v>
          </cell>
          <cell r="N627">
            <v>0</v>
          </cell>
          <cell r="O627">
            <v>500000</v>
          </cell>
          <cell r="P627">
            <v>0</v>
          </cell>
          <cell r="Q627">
            <v>0</v>
          </cell>
          <cell r="R627">
            <v>0</v>
          </cell>
        </row>
        <row r="628">
          <cell r="B628" t="str">
            <v>7520</v>
          </cell>
          <cell r="C628" t="str">
            <v>B.NINH</v>
          </cell>
          <cell r="E628" t="str">
            <v>NGUYEN PHU</v>
          </cell>
          <cell r="F628" t="str">
            <v>HOAN</v>
          </cell>
          <cell r="G628" t="str">
            <v>NV BAO VE</v>
          </cell>
          <cell r="H628" t="str">
            <v>BV</v>
          </cell>
          <cell r="I628">
            <v>39454</v>
          </cell>
          <cell r="J628">
            <v>26</v>
          </cell>
          <cell r="K628">
            <v>0</v>
          </cell>
          <cell r="L628">
            <v>0</v>
          </cell>
          <cell r="M628">
            <v>0</v>
          </cell>
          <cell r="N628">
            <v>6</v>
          </cell>
          <cell r="O628">
            <v>500000</v>
          </cell>
          <cell r="P628">
            <v>0</v>
          </cell>
          <cell r="Q628">
            <v>0</v>
          </cell>
          <cell r="R628">
            <v>0</v>
          </cell>
        </row>
        <row r="629">
          <cell r="B629" t="str">
            <v>0155</v>
          </cell>
          <cell r="C629" t="str">
            <v>B.PHUOC</v>
          </cell>
          <cell r="D629" t="str">
            <v>D</v>
          </cell>
          <cell r="E629" t="str">
            <v>LUONG HONG</v>
          </cell>
          <cell r="F629" t="str">
            <v>BAO</v>
          </cell>
          <cell r="G629" t="str">
            <v>GIAM DOC CHI NHANH</v>
          </cell>
          <cell r="H629" t="str">
            <v>GDCN</v>
          </cell>
          <cell r="I629">
            <v>34848</v>
          </cell>
          <cell r="J629">
            <v>26</v>
          </cell>
          <cell r="K629">
            <v>0</v>
          </cell>
          <cell r="L629">
            <v>0</v>
          </cell>
          <cell r="M629">
            <v>0</v>
          </cell>
          <cell r="N629">
            <v>0</v>
          </cell>
          <cell r="O629">
            <v>1000000</v>
          </cell>
          <cell r="P629">
            <v>0</v>
          </cell>
          <cell r="Q629">
            <v>0</v>
          </cell>
          <cell r="R629">
            <v>0</v>
          </cell>
        </row>
        <row r="630">
          <cell r="B630" t="str">
            <v>0218</v>
          </cell>
          <cell r="C630" t="str">
            <v>B.PHUOC</v>
          </cell>
          <cell r="D630" t="str">
            <v>D1</v>
          </cell>
          <cell r="E630" t="str">
            <v>DUONG NGOC</v>
          </cell>
          <cell r="F630" t="str">
            <v>HUNG</v>
          </cell>
          <cell r="G630" t="str">
            <v>PHO GIAM DOC CHI NHANH</v>
          </cell>
          <cell r="H630" t="str">
            <v>PGDCN</v>
          </cell>
          <cell r="I630">
            <v>35618</v>
          </cell>
          <cell r="J630">
            <v>26</v>
          </cell>
          <cell r="K630">
            <v>0</v>
          </cell>
          <cell r="L630">
            <v>0</v>
          </cell>
          <cell r="M630">
            <v>0</v>
          </cell>
          <cell r="N630">
            <v>0</v>
          </cell>
          <cell r="O630">
            <v>1000000</v>
          </cell>
          <cell r="P630">
            <v>0</v>
          </cell>
          <cell r="Q630">
            <v>0</v>
          </cell>
          <cell r="R630">
            <v>0</v>
          </cell>
        </row>
        <row r="631">
          <cell r="B631" t="str">
            <v>0761</v>
          </cell>
          <cell r="C631" t="str">
            <v>B.PHUOC</v>
          </cell>
          <cell r="D631" t="str">
            <v>E</v>
          </cell>
          <cell r="E631" t="str">
            <v>NGUYEN VAN</v>
          </cell>
          <cell r="F631" t="str">
            <v>HUYEN</v>
          </cell>
          <cell r="G631" t="str">
            <v>TP. DICH VU KHACH HANG</v>
          </cell>
          <cell r="H631" t="str">
            <v>TPNVCN</v>
          </cell>
          <cell r="I631">
            <v>37182</v>
          </cell>
          <cell r="J631">
            <v>26</v>
          </cell>
          <cell r="K631" t="str">
            <v xml:space="preserve">                </v>
          </cell>
          <cell r="L631">
            <v>0</v>
          </cell>
          <cell r="M631">
            <v>0</v>
          </cell>
          <cell r="N631">
            <v>0</v>
          </cell>
          <cell r="O631">
            <v>500000</v>
          </cell>
          <cell r="P631">
            <v>0</v>
          </cell>
          <cell r="Q631">
            <v>0</v>
          </cell>
          <cell r="R631">
            <v>0</v>
          </cell>
        </row>
        <row r="632">
          <cell r="B632" t="str">
            <v>0781</v>
          </cell>
          <cell r="C632" t="str">
            <v>B.PHUOC</v>
          </cell>
          <cell r="D632" t="str">
            <v>E</v>
          </cell>
          <cell r="E632" t="str">
            <v>NGUYEN HAI</v>
          </cell>
          <cell r="F632" t="str">
            <v>THUY</v>
          </cell>
          <cell r="G632" t="str">
            <v>TP. KE TOAN &amp; QUY KIEM KTT</v>
          </cell>
          <cell r="H632" t="str">
            <v>TPNVCN</v>
          </cell>
          <cell r="I632">
            <v>37200</v>
          </cell>
          <cell r="J632">
            <v>26</v>
          </cell>
          <cell r="K632">
            <v>0</v>
          </cell>
          <cell r="L632">
            <v>0</v>
          </cell>
          <cell r="M632">
            <v>0</v>
          </cell>
          <cell r="N632">
            <v>0</v>
          </cell>
          <cell r="O632">
            <v>500000</v>
          </cell>
          <cell r="P632">
            <v>0</v>
          </cell>
          <cell r="Q632">
            <v>0</v>
          </cell>
          <cell r="R632">
            <v>0</v>
          </cell>
        </row>
        <row r="633">
          <cell r="B633" t="str">
            <v>1952</v>
          </cell>
          <cell r="C633" t="str">
            <v>B.PHUOC</v>
          </cell>
          <cell r="D633" t="str">
            <v>E</v>
          </cell>
          <cell r="E633" t="str">
            <v>HOANG NGUYEN ANH</v>
          </cell>
          <cell r="F633" t="str">
            <v>VU</v>
          </cell>
          <cell r="G633" t="str">
            <v>TP. HO TRO</v>
          </cell>
          <cell r="H633" t="str">
            <v>TPNVCN</v>
          </cell>
          <cell r="I633">
            <v>38089</v>
          </cell>
          <cell r="J633">
            <v>26</v>
          </cell>
          <cell r="K633">
            <v>0</v>
          </cell>
          <cell r="L633">
            <v>0</v>
          </cell>
          <cell r="M633">
            <v>0</v>
          </cell>
          <cell r="N633">
            <v>0</v>
          </cell>
          <cell r="O633">
            <v>500000</v>
          </cell>
          <cell r="P633">
            <v>0</v>
          </cell>
          <cell r="Q633">
            <v>0</v>
          </cell>
          <cell r="R633">
            <v>0</v>
          </cell>
        </row>
        <row r="634">
          <cell r="B634" t="str">
            <v>0782</v>
          </cell>
          <cell r="C634" t="str">
            <v>B.PHUOC</v>
          </cell>
          <cell r="D634" t="str">
            <v>E1</v>
          </cell>
          <cell r="E634" t="str">
            <v>LE NGUYEN HOANG</v>
          </cell>
          <cell r="F634" t="str">
            <v>NGAN</v>
          </cell>
          <cell r="G634" t="str">
            <v>PT. PHONG HANH CHANH</v>
          </cell>
          <cell r="H634" t="str">
            <v>PPNVCN</v>
          </cell>
          <cell r="I634">
            <v>37200</v>
          </cell>
          <cell r="J634">
            <v>26</v>
          </cell>
          <cell r="K634">
            <v>0</v>
          </cell>
          <cell r="L634">
            <v>0</v>
          </cell>
          <cell r="M634">
            <v>0</v>
          </cell>
          <cell r="N634">
            <v>0</v>
          </cell>
          <cell r="O634">
            <v>500000</v>
          </cell>
          <cell r="P634">
            <v>0</v>
          </cell>
          <cell r="Q634">
            <v>400000</v>
          </cell>
          <cell r="R634">
            <v>0</v>
          </cell>
        </row>
        <row r="635">
          <cell r="B635" t="str">
            <v>2615</v>
          </cell>
          <cell r="C635" t="str">
            <v>B.PHUOC</v>
          </cell>
          <cell r="D635" t="str">
            <v>F1-BINH LONG</v>
          </cell>
          <cell r="E635" t="str">
            <v>NGUYEN THI KIM</v>
          </cell>
          <cell r="F635" t="str">
            <v>PHUONG</v>
          </cell>
          <cell r="G635" t="str">
            <v>PHO PGD</v>
          </cell>
          <cell r="H635" t="str">
            <v>PPGD</v>
          </cell>
          <cell r="I635">
            <v>38436</v>
          </cell>
          <cell r="J635">
            <v>26</v>
          </cell>
          <cell r="K635">
            <v>0</v>
          </cell>
          <cell r="L635">
            <v>0</v>
          </cell>
          <cell r="M635">
            <v>0</v>
          </cell>
          <cell r="N635">
            <v>0</v>
          </cell>
          <cell r="O635">
            <v>500000</v>
          </cell>
          <cell r="P635">
            <v>0</v>
          </cell>
          <cell r="Q635">
            <v>0</v>
          </cell>
          <cell r="R635">
            <v>0</v>
          </cell>
        </row>
        <row r="636">
          <cell r="B636" t="str">
            <v>4362</v>
          </cell>
          <cell r="C636" t="str">
            <v>B.PHUOC</v>
          </cell>
          <cell r="D636" t="str">
            <v>F1-PHUOC LONG</v>
          </cell>
          <cell r="E636" t="str">
            <v>NGUYEN TRAN ANH</v>
          </cell>
          <cell r="F636" t="str">
            <v>NGOC</v>
          </cell>
          <cell r="G636" t="str">
            <v>PHO PGD</v>
          </cell>
          <cell r="H636" t="str">
            <v>PPGD</v>
          </cell>
          <cell r="I636">
            <v>38896</v>
          </cell>
          <cell r="J636">
            <v>26</v>
          </cell>
          <cell r="K636">
            <v>0</v>
          </cell>
          <cell r="L636">
            <v>0</v>
          </cell>
          <cell r="M636">
            <v>0</v>
          </cell>
          <cell r="N636">
            <v>0</v>
          </cell>
          <cell r="O636">
            <v>500000</v>
          </cell>
          <cell r="P636">
            <v>0</v>
          </cell>
          <cell r="Q636">
            <v>0</v>
          </cell>
          <cell r="R636">
            <v>0</v>
          </cell>
        </row>
        <row r="637">
          <cell r="B637" t="str">
            <v>0928</v>
          </cell>
          <cell r="C637" t="str">
            <v>B.PHUOC</v>
          </cell>
          <cell r="D637" t="str">
            <v>F-BINH LONG</v>
          </cell>
          <cell r="E637" t="str">
            <v>TRUONG MINH</v>
          </cell>
          <cell r="F637" t="str">
            <v>VU</v>
          </cell>
          <cell r="G637" t="str">
            <v>TRUONG PGD</v>
          </cell>
          <cell r="H637" t="str">
            <v>TPGD</v>
          </cell>
          <cell r="I637">
            <v>37343</v>
          </cell>
          <cell r="J637">
            <v>26</v>
          </cell>
          <cell r="K637">
            <v>0</v>
          </cell>
          <cell r="L637">
            <v>0</v>
          </cell>
          <cell r="M637">
            <v>0</v>
          </cell>
          <cell r="N637">
            <v>0</v>
          </cell>
          <cell r="O637">
            <v>500000</v>
          </cell>
          <cell r="P637">
            <v>0</v>
          </cell>
          <cell r="Q637">
            <v>0</v>
          </cell>
          <cell r="R637">
            <v>0</v>
          </cell>
        </row>
        <row r="638">
          <cell r="B638" t="str">
            <v>3569</v>
          </cell>
          <cell r="C638" t="str">
            <v>B.PHUOC</v>
          </cell>
          <cell r="D638" t="str">
            <v>F-PHUOC LONG</v>
          </cell>
          <cell r="E638" t="str">
            <v>BUI DINH</v>
          </cell>
          <cell r="F638" t="str">
            <v>THUY</v>
          </cell>
          <cell r="G638" t="str">
            <v>TRUONG PGD</v>
          </cell>
          <cell r="H638" t="str">
            <v>TPGD</v>
          </cell>
          <cell r="I638">
            <v>38720</v>
          </cell>
          <cell r="J638">
            <v>26</v>
          </cell>
          <cell r="K638">
            <v>0</v>
          </cell>
          <cell r="L638">
            <v>0</v>
          </cell>
          <cell r="M638">
            <v>0</v>
          </cell>
          <cell r="N638">
            <v>0</v>
          </cell>
          <cell r="O638">
            <v>500000</v>
          </cell>
          <cell r="P638">
            <v>0</v>
          </cell>
          <cell r="Q638">
            <v>0</v>
          </cell>
          <cell r="R638">
            <v>0</v>
          </cell>
        </row>
        <row r="639">
          <cell r="B639" t="str">
            <v>1500</v>
          </cell>
          <cell r="C639" t="str">
            <v>B.PHUOC</v>
          </cell>
          <cell r="E639" t="str">
            <v>DINH THANH</v>
          </cell>
          <cell r="F639" t="str">
            <v>LONG</v>
          </cell>
          <cell r="G639" t="str">
            <v>NV TIN DUNG NONG NGHIEP</v>
          </cell>
          <cell r="I639">
            <v>37796</v>
          </cell>
          <cell r="J639">
            <v>26</v>
          </cell>
          <cell r="K639">
            <v>0</v>
          </cell>
          <cell r="L639">
            <v>0</v>
          </cell>
          <cell r="M639">
            <v>0</v>
          </cell>
          <cell r="N639">
            <v>0</v>
          </cell>
          <cell r="O639">
            <v>500000</v>
          </cell>
          <cell r="P639">
            <v>0</v>
          </cell>
          <cell r="Q639">
            <v>400000</v>
          </cell>
          <cell r="R639">
            <v>0</v>
          </cell>
        </row>
        <row r="640">
          <cell r="B640" t="str">
            <v>2318</v>
          </cell>
          <cell r="C640" t="str">
            <v>B.PHUOC</v>
          </cell>
          <cell r="E640" t="str">
            <v>NGUYEN KHAC</v>
          </cell>
          <cell r="F640" t="str">
            <v>KHOAN</v>
          </cell>
          <cell r="G640" t="str">
            <v>NV BAO VE</v>
          </cell>
          <cell r="H640" t="str">
            <v>BV</v>
          </cell>
          <cell r="I640">
            <v>38278</v>
          </cell>
          <cell r="J640">
            <v>26</v>
          </cell>
          <cell r="K640">
            <v>0</v>
          </cell>
          <cell r="L640">
            <v>0</v>
          </cell>
          <cell r="M640">
            <v>12</v>
          </cell>
          <cell r="N640">
            <v>0</v>
          </cell>
          <cell r="O640">
            <v>500000</v>
          </cell>
          <cell r="P640">
            <v>0</v>
          </cell>
          <cell r="Q640">
            <v>200000</v>
          </cell>
          <cell r="R640">
            <v>0</v>
          </cell>
        </row>
        <row r="641">
          <cell r="B641" t="str">
            <v>2967</v>
          </cell>
          <cell r="C641" t="str">
            <v>B.PHUOC</v>
          </cell>
          <cell r="E641" t="str">
            <v>NGUYEN THI THU</v>
          </cell>
          <cell r="F641" t="str">
            <v>PHUONG</v>
          </cell>
          <cell r="G641" t="str">
            <v>GIAO DICH VIEN</v>
          </cell>
          <cell r="I641">
            <v>38565</v>
          </cell>
          <cell r="J641">
            <v>26</v>
          </cell>
          <cell r="K641">
            <v>8</v>
          </cell>
          <cell r="L641">
            <v>0</v>
          </cell>
          <cell r="M641">
            <v>0</v>
          </cell>
          <cell r="N641">
            <v>0</v>
          </cell>
          <cell r="O641">
            <v>500000</v>
          </cell>
          <cell r="P641">
            <v>0</v>
          </cell>
          <cell r="Q641">
            <v>0</v>
          </cell>
          <cell r="R641">
            <v>0</v>
          </cell>
        </row>
        <row r="642">
          <cell r="B642" t="str">
            <v>3047</v>
          </cell>
          <cell r="C642" t="str">
            <v>B.PHUOC</v>
          </cell>
          <cell r="E642" t="str">
            <v>TO THI THU</v>
          </cell>
          <cell r="F642" t="str">
            <v>TRANG</v>
          </cell>
          <cell r="G642" t="str">
            <v>GIAO DICH VIEN QUY</v>
          </cell>
          <cell r="H642" t="str">
            <v>GDVQ</v>
          </cell>
          <cell r="I642">
            <v>38582</v>
          </cell>
          <cell r="J642">
            <v>26</v>
          </cell>
          <cell r="K642">
            <v>23</v>
          </cell>
          <cell r="L642">
            <v>0</v>
          </cell>
          <cell r="M642">
            <v>0</v>
          </cell>
          <cell r="N642">
            <v>0</v>
          </cell>
          <cell r="O642">
            <v>500000</v>
          </cell>
          <cell r="P642">
            <v>0</v>
          </cell>
          <cell r="Q642">
            <v>0</v>
          </cell>
          <cell r="R642">
            <v>0</v>
          </cell>
        </row>
        <row r="643">
          <cell r="B643" t="str">
            <v>3115</v>
          </cell>
          <cell r="C643" t="str">
            <v>B.PHUOC</v>
          </cell>
          <cell r="E643" t="str">
            <v>VU THI</v>
          </cell>
          <cell r="F643" t="str">
            <v>THUY</v>
          </cell>
          <cell r="G643" t="str">
            <v>GIAO DICH VIEN</v>
          </cell>
          <cell r="I643">
            <v>38596</v>
          </cell>
          <cell r="J643">
            <v>26</v>
          </cell>
          <cell r="K643">
            <v>8</v>
          </cell>
          <cell r="L643">
            <v>0</v>
          </cell>
          <cell r="M643">
            <v>0</v>
          </cell>
          <cell r="N643">
            <v>0</v>
          </cell>
          <cell r="O643">
            <v>500000</v>
          </cell>
          <cell r="P643">
            <v>0</v>
          </cell>
          <cell r="Q643">
            <v>0</v>
          </cell>
          <cell r="R643">
            <v>0</v>
          </cell>
        </row>
        <row r="644">
          <cell r="B644" t="str">
            <v>3117</v>
          </cell>
          <cell r="C644" t="str">
            <v>B.PHUOC</v>
          </cell>
          <cell r="E644" t="str">
            <v>VO THI TRA</v>
          </cell>
          <cell r="F644" t="str">
            <v>GIANG</v>
          </cell>
          <cell r="G644" t="str">
            <v>NV THANH TOAN LIEN NGAN HANG</v>
          </cell>
          <cell r="I644">
            <v>38600</v>
          </cell>
          <cell r="J644">
            <v>26</v>
          </cell>
          <cell r="K644">
            <v>0</v>
          </cell>
          <cell r="L644">
            <v>0</v>
          </cell>
          <cell r="M644">
            <v>0</v>
          </cell>
          <cell r="N644">
            <v>0</v>
          </cell>
          <cell r="O644">
            <v>500000</v>
          </cell>
          <cell r="P644">
            <v>0</v>
          </cell>
          <cell r="Q644">
            <v>400000</v>
          </cell>
          <cell r="R644">
            <v>0</v>
          </cell>
        </row>
        <row r="645">
          <cell r="B645" t="str">
            <v>3136</v>
          </cell>
          <cell r="C645" t="str">
            <v>B.PHUOC</v>
          </cell>
          <cell r="E645" t="str">
            <v>NGUYEN KHAC</v>
          </cell>
          <cell r="F645" t="str">
            <v>KHAI</v>
          </cell>
          <cell r="G645" t="str">
            <v>NV BAO VE</v>
          </cell>
          <cell r="H645" t="str">
            <v>BV</v>
          </cell>
          <cell r="I645">
            <v>38610</v>
          </cell>
          <cell r="J645">
            <v>26</v>
          </cell>
          <cell r="K645">
            <v>0</v>
          </cell>
          <cell r="L645">
            <v>0</v>
          </cell>
          <cell r="M645">
            <v>12</v>
          </cell>
          <cell r="N645">
            <v>0</v>
          </cell>
          <cell r="O645">
            <v>500000</v>
          </cell>
          <cell r="P645">
            <v>0</v>
          </cell>
          <cell r="Q645">
            <v>0</v>
          </cell>
          <cell r="R645">
            <v>0</v>
          </cell>
        </row>
        <row r="646">
          <cell r="B646" t="str">
            <v>3143</v>
          </cell>
          <cell r="C646" t="str">
            <v>B.PHUOC</v>
          </cell>
          <cell r="E646" t="str">
            <v>NGUYEN THI MAI</v>
          </cell>
          <cell r="F646" t="str">
            <v>LINH</v>
          </cell>
          <cell r="G646" t="str">
            <v>GIAO DICH VIEN TIN DUNG</v>
          </cell>
          <cell r="I646">
            <v>38610</v>
          </cell>
          <cell r="J646">
            <v>26</v>
          </cell>
          <cell r="K646">
            <v>0</v>
          </cell>
          <cell r="L646">
            <v>0</v>
          </cell>
          <cell r="M646">
            <v>0</v>
          </cell>
          <cell r="N646">
            <v>0</v>
          </cell>
          <cell r="O646">
            <v>500000</v>
          </cell>
          <cell r="P646">
            <v>0</v>
          </cell>
          <cell r="Q646">
            <v>0</v>
          </cell>
          <cell r="R646">
            <v>0</v>
          </cell>
        </row>
        <row r="647">
          <cell r="B647" t="str">
            <v>3146</v>
          </cell>
          <cell r="C647" t="str">
            <v>B.PHUOC</v>
          </cell>
          <cell r="E647" t="str">
            <v>THIEU HUU</v>
          </cell>
          <cell r="F647" t="str">
            <v>THUY</v>
          </cell>
          <cell r="G647" t="str">
            <v>TAI XE</v>
          </cell>
          <cell r="I647">
            <v>38614</v>
          </cell>
          <cell r="J647">
            <v>26</v>
          </cell>
          <cell r="K647">
            <v>0</v>
          </cell>
          <cell r="L647">
            <v>0</v>
          </cell>
          <cell r="M647">
            <v>0</v>
          </cell>
          <cell r="N647">
            <v>0</v>
          </cell>
          <cell r="O647">
            <v>500000</v>
          </cell>
          <cell r="P647">
            <v>0</v>
          </cell>
          <cell r="Q647">
            <v>320000</v>
          </cell>
          <cell r="R647">
            <v>0</v>
          </cell>
        </row>
        <row r="648">
          <cell r="B648" t="str">
            <v>3272</v>
          </cell>
          <cell r="C648" t="str">
            <v>B.PHUOC</v>
          </cell>
          <cell r="E648" t="str">
            <v>DAO TRONG</v>
          </cell>
          <cell r="F648" t="str">
            <v>HAI</v>
          </cell>
          <cell r="G648" t="str">
            <v>TBP. THAM DINH</v>
          </cell>
          <cell r="H648" t="str">
            <v>TBP</v>
          </cell>
          <cell r="I648">
            <v>38642</v>
          </cell>
          <cell r="J648">
            <v>26</v>
          </cell>
          <cell r="K648">
            <v>0</v>
          </cell>
          <cell r="L648">
            <v>0</v>
          </cell>
          <cell r="M648">
            <v>0</v>
          </cell>
          <cell r="N648">
            <v>0</v>
          </cell>
          <cell r="O648">
            <v>500000</v>
          </cell>
          <cell r="P648">
            <v>0</v>
          </cell>
          <cell r="Q648">
            <v>400000</v>
          </cell>
          <cell r="R648">
            <v>0</v>
          </cell>
        </row>
        <row r="649">
          <cell r="B649" t="str">
            <v>3316</v>
          </cell>
          <cell r="C649" t="str">
            <v>B.PHUOC</v>
          </cell>
          <cell r="E649" t="str">
            <v>DO QUOC</v>
          </cell>
          <cell r="F649" t="str">
            <v>DUNG</v>
          </cell>
          <cell r="G649" t="str">
            <v>NV TIN DUNG NONG NGHIEP</v>
          </cell>
          <cell r="I649">
            <v>38656</v>
          </cell>
          <cell r="J649">
            <v>26</v>
          </cell>
          <cell r="K649">
            <v>0</v>
          </cell>
          <cell r="L649">
            <v>0</v>
          </cell>
          <cell r="M649">
            <v>0</v>
          </cell>
          <cell r="N649">
            <v>0</v>
          </cell>
          <cell r="O649">
            <v>500000</v>
          </cell>
          <cell r="P649">
            <v>0</v>
          </cell>
          <cell r="Q649">
            <v>400000</v>
          </cell>
          <cell r="R649">
            <v>0</v>
          </cell>
        </row>
        <row r="650">
          <cell r="B650" t="str">
            <v>3530</v>
          </cell>
          <cell r="C650" t="str">
            <v>B.PHUOC</v>
          </cell>
          <cell r="E650" t="str">
            <v>TRAN THI CAM</v>
          </cell>
          <cell r="F650" t="str">
            <v>TU</v>
          </cell>
          <cell r="G650" t="str">
            <v>PHU QUY</v>
          </cell>
          <cell r="H650" t="str">
            <v>PQ</v>
          </cell>
          <cell r="I650">
            <v>38691</v>
          </cell>
          <cell r="J650">
            <v>26</v>
          </cell>
          <cell r="K650">
            <v>23</v>
          </cell>
          <cell r="L650">
            <v>0</v>
          </cell>
          <cell r="M650">
            <v>0</v>
          </cell>
          <cell r="N650">
            <v>0</v>
          </cell>
          <cell r="O650">
            <v>500000</v>
          </cell>
          <cell r="P650">
            <v>0</v>
          </cell>
          <cell r="Q650">
            <v>0</v>
          </cell>
          <cell r="R650">
            <v>0</v>
          </cell>
        </row>
        <row r="651">
          <cell r="B651" t="str">
            <v>3533</v>
          </cell>
          <cell r="C651" t="str">
            <v>B.PHUOC</v>
          </cell>
          <cell r="E651" t="str">
            <v>DANG THI</v>
          </cell>
          <cell r="F651" t="str">
            <v>THUONG</v>
          </cell>
          <cell r="G651" t="str">
            <v>THU QUY CAP 3</v>
          </cell>
          <cell r="H651" t="str">
            <v>TQ</v>
          </cell>
          <cell r="I651">
            <v>38699</v>
          </cell>
          <cell r="J651">
            <v>26</v>
          </cell>
          <cell r="K651">
            <v>30</v>
          </cell>
          <cell r="L651">
            <v>0</v>
          </cell>
          <cell r="M651">
            <v>0</v>
          </cell>
          <cell r="N651">
            <v>0</v>
          </cell>
          <cell r="O651">
            <v>500000</v>
          </cell>
          <cell r="P651">
            <v>0</v>
          </cell>
          <cell r="Q651">
            <v>0</v>
          </cell>
          <cell r="R651">
            <v>0</v>
          </cell>
        </row>
        <row r="652">
          <cell r="B652" t="str">
            <v>3586</v>
          </cell>
          <cell r="C652" t="str">
            <v>B.PHUOC</v>
          </cell>
          <cell r="E652" t="str">
            <v>LE THI</v>
          </cell>
          <cell r="F652" t="str">
            <v>THANH</v>
          </cell>
          <cell r="G652" t="str">
            <v>NV TAP VU</v>
          </cell>
          <cell r="I652">
            <v>38733</v>
          </cell>
          <cell r="J652">
            <v>26</v>
          </cell>
          <cell r="K652">
            <v>0</v>
          </cell>
          <cell r="L652">
            <v>0</v>
          </cell>
          <cell r="M652">
            <v>0</v>
          </cell>
          <cell r="N652">
            <v>0</v>
          </cell>
          <cell r="O652">
            <v>500000</v>
          </cell>
          <cell r="P652">
            <v>0</v>
          </cell>
          <cell r="Q652">
            <v>0</v>
          </cell>
          <cell r="R652">
            <v>0</v>
          </cell>
        </row>
        <row r="653">
          <cell r="B653" t="str">
            <v>3587</v>
          </cell>
          <cell r="C653" t="str">
            <v>B.PHUOC</v>
          </cell>
          <cell r="E653" t="str">
            <v>PHAN VAN</v>
          </cell>
          <cell r="F653" t="str">
            <v>THANH</v>
          </cell>
          <cell r="G653" t="str">
            <v>GIAO DICH VIEN TIN DUNG</v>
          </cell>
          <cell r="I653">
            <v>38733</v>
          </cell>
          <cell r="J653">
            <v>26</v>
          </cell>
          <cell r="K653">
            <v>0</v>
          </cell>
          <cell r="L653">
            <v>0</v>
          </cell>
          <cell r="M653">
            <v>0</v>
          </cell>
          <cell r="N653">
            <v>0</v>
          </cell>
          <cell r="O653">
            <v>500000</v>
          </cell>
          <cell r="P653">
            <v>0</v>
          </cell>
          <cell r="Q653">
            <v>0</v>
          </cell>
          <cell r="R653">
            <v>0</v>
          </cell>
        </row>
        <row r="654">
          <cell r="B654" t="str">
            <v>3750</v>
          </cell>
          <cell r="C654" t="str">
            <v>B.PHUOC</v>
          </cell>
          <cell r="E654" t="str">
            <v>LU THI BICH</v>
          </cell>
          <cell r="F654" t="str">
            <v>THUY</v>
          </cell>
          <cell r="G654" t="str">
            <v>GIAO DICH VIEN</v>
          </cell>
          <cell r="I654">
            <v>38808</v>
          </cell>
          <cell r="J654">
            <v>26</v>
          </cell>
          <cell r="K654">
            <v>7</v>
          </cell>
          <cell r="L654">
            <v>0</v>
          </cell>
          <cell r="M654">
            <v>0</v>
          </cell>
          <cell r="N654">
            <v>0</v>
          </cell>
          <cell r="O654">
            <v>500000</v>
          </cell>
          <cell r="P654">
            <v>0</v>
          </cell>
          <cell r="Q654">
            <v>0</v>
          </cell>
          <cell r="R654">
            <v>0</v>
          </cell>
        </row>
        <row r="655">
          <cell r="B655" t="str">
            <v>3948</v>
          </cell>
          <cell r="C655" t="str">
            <v>B.PHUOC</v>
          </cell>
          <cell r="E655" t="str">
            <v>NGUYEN CAO</v>
          </cell>
          <cell r="F655" t="str">
            <v>TRI</v>
          </cell>
          <cell r="G655" t="str">
            <v>NV BAO VE</v>
          </cell>
          <cell r="H655" t="str">
            <v>BV</v>
          </cell>
          <cell r="I655">
            <v>38840</v>
          </cell>
          <cell r="J655">
            <v>26</v>
          </cell>
          <cell r="K655">
            <v>0</v>
          </cell>
          <cell r="L655">
            <v>0</v>
          </cell>
          <cell r="M655">
            <v>12</v>
          </cell>
          <cell r="N655">
            <v>0</v>
          </cell>
          <cell r="O655">
            <v>500000</v>
          </cell>
          <cell r="P655">
            <v>0</v>
          </cell>
          <cell r="Q655">
            <v>0</v>
          </cell>
          <cell r="R655">
            <v>0</v>
          </cell>
        </row>
        <row r="656">
          <cell r="B656" t="str">
            <v>3949</v>
          </cell>
          <cell r="C656" t="str">
            <v>B.PHUOC</v>
          </cell>
          <cell r="E656" t="str">
            <v>TRAN THI</v>
          </cell>
          <cell r="F656" t="str">
            <v>QUYNH</v>
          </cell>
          <cell r="G656" t="str">
            <v>NV TIEP THI</v>
          </cell>
          <cell r="I656">
            <v>38994</v>
          </cell>
          <cell r="J656">
            <v>26</v>
          </cell>
          <cell r="K656">
            <v>0</v>
          </cell>
          <cell r="L656">
            <v>0</v>
          </cell>
          <cell r="M656">
            <v>0</v>
          </cell>
          <cell r="N656">
            <v>0</v>
          </cell>
          <cell r="O656">
            <v>500000</v>
          </cell>
          <cell r="P656">
            <v>0</v>
          </cell>
          <cell r="Q656">
            <v>400000</v>
          </cell>
          <cell r="R656">
            <v>0</v>
          </cell>
        </row>
        <row r="657">
          <cell r="B657" t="str">
            <v>4029</v>
          </cell>
          <cell r="C657" t="str">
            <v>B.PHUOC</v>
          </cell>
          <cell r="E657" t="str">
            <v>LE NGOC</v>
          </cell>
          <cell r="F657" t="str">
            <v>KHANH</v>
          </cell>
          <cell r="G657" t="str">
            <v>NV TIN DUNG CA NHAN</v>
          </cell>
          <cell r="I657">
            <v>38855</v>
          </cell>
          <cell r="J657">
            <v>26</v>
          </cell>
          <cell r="K657">
            <v>0</v>
          </cell>
          <cell r="L657">
            <v>0</v>
          </cell>
          <cell r="M657">
            <v>0</v>
          </cell>
          <cell r="N657">
            <v>0</v>
          </cell>
          <cell r="O657">
            <v>500000</v>
          </cell>
          <cell r="P657">
            <v>0</v>
          </cell>
          <cell r="Q657">
            <v>400000</v>
          </cell>
          <cell r="R657">
            <v>0</v>
          </cell>
        </row>
        <row r="658">
          <cell r="B658" t="str">
            <v>4031</v>
          </cell>
          <cell r="C658" t="str">
            <v>B.PHUOC</v>
          </cell>
          <cell r="E658" t="str">
            <v>NGUYEN THI</v>
          </cell>
          <cell r="F658" t="str">
            <v>THAI</v>
          </cell>
          <cell r="G658" t="str">
            <v>GIAO DICH VIEN TIN DUNG</v>
          </cell>
          <cell r="I658">
            <v>38859</v>
          </cell>
          <cell r="J658">
            <v>26</v>
          </cell>
          <cell r="K658">
            <v>6</v>
          </cell>
          <cell r="L658">
            <v>0</v>
          </cell>
          <cell r="M658">
            <v>0</v>
          </cell>
          <cell r="N658">
            <v>0</v>
          </cell>
          <cell r="O658">
            <v>500000</v>
          </cell>
          <cell r="P658">
            <v>0</v>
          </cell>
          <cell r="Q658">
            <v>0</v>
          </cell>
          <cell r="R658">
            <v>0</v>
          </cell>
        </row>
        <row r="659">
          <cell r="B659" t="str">
            <v>4360</v>
          </cell>
          <cell r="C659" t="str">
            <v>B.PHUOC</v>
          </cell>
          <cell r="E659" t="str">
            <v>NGUYEN THI ANH</v>
          </cell>
          <cell r="F659" t="str">
            <v>TUYEN</v>
          </cell>
          <cell r="G659" t="str">
            <v>NV KIEM TRA &amp; LUU TRU CHUNG TU</v>
          </cell>
          <cell r="I659">
            <v>38896</v>
          </cell>
          <cell r="J659">
            <v>26</v>
          </cell>
          <cell r="K659">
            <v>0</v>
          </cell>
          <cell r="L659">
            <v>0</v>
          </cell>
          <cell r="M659">
            <v>0</v>
          </cell>
          <cell r="N659">
            <v>0</v>
          </cell>
          <cell r="O659">
            <v>500000</v>
          </cell>
          <cell r="P659">
            <v>0</v>
          </cell>
          <cell r="Q659">
            <v>0</v>
          </cell>
          <cell r="R659">
            <v>0</v>
          </cell>
        </row>
        <row r="660">
          <cell r="B660" t="str">
            <v>4391</v>
          </cell>
          <cell r="C660" t="str">
            <v>B.PHUOC</v>
          </cell>
          <cell r="E660" t="str">
            <v>TRAN THAI THAO</v>
          </cell>
          <cell r="F660" t="str">
            <v>LINH</v>
          </cell>
          <cell r="G660" t="str">
            <v>NV KE TOAN TONG HOP</v>
          </cell>
          <cell r="I660">
            <v>38903</v>
          </cell>
          <cell r="J660">
            <v>26</v>
          </cell>
          <cell r="K660">
            <v>0</v>
          </cell>
          <cell r="L660">
            <v>0</v>
          </cell>
          <cell r="M660">
            <v>0</v>
          </cell>
          <cell r="N660">
            <v>0</v>
          </cell>
          <cell r="O660">
            <v>500000</v>
          </cell>
          <cell r="P660">
            <v>0</v>
          </cell>
          <cell r="Q660">
            <v>0</v>
          </cell>
          <cell r="R660">
            <v>0</v>
          </cell>
        </row>
        <row r="661">
          <cell r="B661" t="str">
            <v>4484</v>
          </cell>
          <cell r="C661" t="str">
            <v>B.PHUOC</v>
          </cell>
          <cell r="E661" t="str">
            <v>PHAM CHI</v>
          </cell>
          <cell r="F661" t="str">
            <v>DUNG</v>
          </cell>
          <cell r="G661" t="str">
            <v>NV TIN DUNG CA NHAN</v>
          </cell>
          <cell r="I661">
            <v>38924</v>
          </cell>
          <cell r="J661">
            <v>26</v>
          </cell>
          <cell r="K661">
            <v>0</v>
          </cell>
          <cell r="L661">
            <v>0</v>
          </cell>
          <cell r="M661">
            <v>0</v>
          </cell>
          <cell r="N661">
            <v>0</v>
          </cell>
          <cell r="O661">
            <v>500000</v>
          </cell>
          <cell r="P661">
            <v>0</v>
          </cell>
          <cell r="Q661">
            <v>400000</v>
          </cell>
          <cell r="R661">
            <v>0</v>
          </cell>
        </row>
        <row r="662">
          <cell r="B662" t="str">
            <v>4657</v>
          </cell>
          <cell r="C662" t="str">
            <v>B.PHUOC</v>
          </cell>
          <cell r="E662" t="str">
            <v>LE TRUONG</v>
          </cell>
          <cell r="F662" t="str">
            <v>QUY</v>
          </cell>
          <cell r="G662" t="str">
            <v>THU QUY CAP 2</v>
          </cell>
          <cell r="H662" t="str">
            <v>TQ</v>
          </cell>
          <cell r="I662">
            <v>38957</v>
          </cell>
          <cell r="J662">
            <v>26</v>
          </cell>
          <cell r="K662">
            <v>0</v>
          </cell>
          <cell r="L662">
            <v>0</v>
          </cell>
          <cell r="M662">
            <v>0</v>
          </cell>
          <cell r="N662">
            <v>0</v>
          </cell>
          <cell r="O662">
            <v>500000</v>
          </cell>
          <cell r="P662">
            <v>0</v>
          </cell>
          <cell r="Q662">
            <v>0</v>
          </cell>
          <cell r="R662">
            <v>0</v>
          </cell>
        </row>
        <row r="663">
          <cell r="B663" t="str">
            <v>4810</v>
          </cell>
          <cell r="C663" t="str">
            <v>B.PHUOC</v>
          </cell>
          <cell r="E663" t="str">
            <v>NGO TRONG</v>
          </cell>
          <cell r="F663" t="str">
            <v>HIEU</v>
          </cell>
          <cell r="G663" t="str">
            <v>NV TIN DUNG CA NHAN</v>
          </cell>
          <cell r="I663">
            <v>38999</v>
          </cell>
          <cell r="J663">
            <v>26</v>
          </cell>
          <cell r="K663">
            <v>0</v>
          </cell>
          <cell r="L663">
            <v>0</v>
          </cell>
          <cell r="M663">
            <v>0</v>
          </cell>
          <cell r="N663">
            <v>0</v>
          </cell>
          <cell r="O663">
            <v>500000</v>
          </cell>
          <cell r="P663">
            <v>0</v>
          </cell>
          <cell r="Q663">
            <v>400000</v>
          </cell>
          <cell r="R663">
            <v>0</v>
          </cell>
        </row>
        <row r="664">
          <cell r="B664" t="str">
            <v>4815</v>
          </cell>
          <cell r="C664" t="str">
            <v>B.PHUOC</v>
          </cell>
          <cell r="E664" t="str">
            <v>NGUYEN XUAN</v>
          </cell>
          <cell r="F664" t="str">
            <v>VU</v>
          </cell>
          <cell r="G664" t="str">
            <v>NV TIN DUNG CA NHAN</v>
          </cell>
          <cell r="I664">
            <v>39002</v>
          </cell>
          <cell r="J664">
            <v>26</v>
          </cell>
          <cell r="K664">
            <v>0</v>
          </cell>
          <cell r="L664">
            <v>0</v>
          </cell>
          <cell r="M664">
            <v>0</v>
          </cell>
          <cell r="N664">
            <v>0</v>
          </cell>
          <cell r="O664">
            <v>500000</v>
          </cell>
          <cell r="P664">
            <v>0</v>
          </cell>
          <cell r="Q664">
            <v>400000</v>
          </cell>
          <cell r="R664">
            <v>0</v>
          </cell>
        </row>
        <row r="665">
          <cell r="B665" t="str">
            <v>4938</v>
          </cell>
          <cell r="C665" t="str">
            <v>B.PHUOC</v>
          </cell>
          <cell r="E665" t="str">
            <v>NGUYEN VAN</v>
          </cell>
          <cell r="F665" t="str">
            <v>THAO</v>
          </cell>
          <cell r="G665" t="str">
            <v>TBP. XU LY GIAO DICH</v>
          </cell>
          <cell r="H665" t="str">
            <v>TBP</v>
          </cell>
          <cell r="I665">
            <v>39021</v>
          </cell>
          <cell r="J665">
            <v>26</v>
          </cell>
          <cell r="K665">
            <v>0</v>
          </cell>
          <cell r="L665">
            <v>0</v>
          </cell>
          <cell r="M665">
            <v>0</v>
          </cell>
          <cell r="N665">
            <v>0</v>
          </cell>
          <cell r="O665">
            <v>500000</v>
          </cell>
          <cell r="P665">
            <v>0</v>
          </cell>
          <cell r="Q665">
            <v>0</v>
          </cell>
          <cell r="R665">
            <v>0</v>
          </cell>
        </row>
        <row r="666">
          <cell r="B666" t="str">
            <v>4959</v>
          </cell>
          <cell r="C666" t="str">
            <v>B.PHUOC</v>
          </cell>
          <cell r="E666" t="str">
            <v>HOANG VAN</v>
          </cell>
          <cell r="F666" t="str">
            <v>THINH</v>
          </cell>
          <cell r="G666" t="str">
            <v>GIAO DICH VIEN</v>
          </cell>
          <cell r="I666">
            <v>39024</v>
          </cell>
          <cell r="J666">
            <v>26</v>
          </cell>
          <cell r="K666">
            <v>16</v>
          </cell>
          <cell r="L666">
            <v>0</v>
          </cell>
          <cell r="M666">
            <v>0</v>
          </cell>
          <cell r="N666">
            <v>0</v>
          </cell>
          <cell r="O666">
            <v>500000</v>
          </cell>
          <cell r="P666">
            <v>0</v>
          </cell>
          <cell r="Q666">
            <v>0</v>
          </cell>
          <cell r="R666">
            <v>0</v>
          </cell>
        </row>
        <row r="667">
          <cell r="B667" t="str">
            <v>5060</v>
          </cell>
          <cell r="C667" t="str">
            <v>B.PHUOC</v>
          </cell>
          <cell r="E667" t="str">
            <v>HOANG CANH</v>
          </cell>
          <cell r="F667" t="str">
            <v>MIEN</v>
          </cell>
          <cell r="G667" t="str">
            <v>NV TIN DUNG CA NHAN</v>
          </cell>
          <cell r="I667">
            <v>39056</v>
          </cell>
          <cell r="J667">
            <v>26</v>
          </cell>
          <cell r="K667">
            <v>0</v>
          </cell>
          <cell r="L667">
            <v>0</v>
          </cell>
          <cell r="M667">
            <v>0</v>
          </cell>
          <cell r="N667">
            <v>0</v>
          </cell>
          <cell r="O667">
            <v>500000</v>
          </cell>
          <cell r="P667">
            <v>0</v>
          </cell>
          <cell r="Q667">
            <v>400000</v>
          </cell>
          <cell r="R667">
            <v>0</v>
          </cell>
        </row>
        <row r="668">
          <cell r="B668" t="str">
            <v>5171</v>
          </cell>
          <cell r="C668" t="str">
            <v>B.PHUOC</v>
          </cell>
          <cell r="E668" t="str">
            <v>LE XUAN</v>
          </cell>
          <cell r="F668" t="str">
            <v>TRINH</v>
          </cell>
          <cell r="G668" t="str">
            <v>NV BAO VE</v>
          </cell>
          <cell r="H668" t="str">
            <v>BV</v>
          </cell>
          <cell r="I668">
            <v>39074</v>
          </cell>
          <cell r="J668">
            <v>26</v>
          </cell>
          <cell r="K668">
            <v>0</v>
          </cell>
          <cell r="L668">
            <v>0</v>
          </cell>
          <cell r="M668">
            <v>10</v>
          </cell>
          <cell r="N668">
            <v>0</v>
          </cell>
          <cell r="O668">
            <v>500000</v>
          </cell>
          <cell r="P668">
            <v>0</v>
          </cell>
          <cell r="Q668">
            <v>0</v>
          </cell>
          <cell r="R668">
            <v>0</v>
          </cell>
        </row>
        <row r="669">
          <cell r="B669" t="str">
            <v>5198</v>
          </cell>
          <cell r="C669" t="str">
            <v>B.PHUOC</v>
          </cell>
          <cell r="E669" t="str">
            <v>NGUYEN VAN</v>
          </cell>
          <cell r="F669" t="str">
            <v>VUONG</v>
          </cell>
          <cell r="G669" t="str">
            <v>NV TIN DUNG CA NHAN</v>
          </cell>
          <cell r="I669">
            <v>39084</v>
          </cell>
          <cell r="J669">
            <v>26</v>
          </cell>
          <cell r="K669">
            <v>0</v>
          </cell>
          <cell r="L669">
            <v>0</v>
          </cell>
          <cell r="M669">
            <v>0</v>
          </cell>
          <cell r="N669">
            <v>0</v>
          </cell>
          <cell r="O669">
            <v>500000</v>
          </cell>
          <cell r="P669">
            <v>0</v>
          </cell>
          <cell r="Q669">
            <v>400000</v>
          </cell>
          <cell r="R669">
            <v>0</v>
          </cell>
        </row>
        <row r="670">
          <cell r="B670" t="str">
            <v>5226</v>
          </cell>
          <cell r="C670" t="str">
            <v>B.PHUOC</v>
          </cell>
          <cell r="E670" t="str">
            <v>LUONG MINH</v>
          </cell>
          <cell r="F670" t="str">
            <v>TUAN</v>
          </cell>
          <cell r="G670" t="str">
            <v>TAI XE</v>
          </cell>
          <cell r="I670">
            <v>39091</v>
          </cell>
          <cell r="J670">
            <v>26</v>
          </cell>
          <cell r="K670">
            <v>0</v>
          </cell>
          <cell r="L670">
            <v>0</v>
          </cell>
          <cell r="M670">
            <v>0</v>
          </cell>
          <cell r="N670">
            <v>0</v>
          </cell>
          <cell r="O670">
            <v>500000</v>
          </cell>
          <cell r="P670">
            <v>0</v>
          </cell>
          <cell r="Q670">
            <v>320000</v>
          </cell>
          <cell r="R670">
            <v>0</v>
          </cell>
        </row>
        <row r="671">
          <cell r="B671" t="str">
            <v>5465</v>
          </cell>
          <cell r="C671" t="str">
            <v>B.PHUOC</v>
          </cell>
          <cell r="E671" t="str">
            <v>LE THI HONG</v>
          </cell>
          <cell r="F671" t="str">
            <v>LINH</v>
          </cell>
          <cell r="G671" t="str">
            <v>THU QUY CAP 2</v>
          </cell>
          <cell r="H671" t="str">
            <v>TQ</v>
          </cell>
          <cell r="I671">
            <v>39149</v>
          </cell>
          <cell r="J671">
            <v>26</v>
          </cell>
          <cell r="K671">
            <v>24</v>
          </cell>
          <cell r="L671">
            <v>0</v>
          </cell>
          <cell r="M671">
            <v>0</v>
          </cell>
          <cell r="N671">
            <v>0</v>
          </cell>
          <cell r="O671">
            <v>500000</v>
          </cell>
          <cell r="P671">
            <v>0</v>
          </cell>
          <cell r="Q671">
            <v>0</v>
          </cell>
          <cell r="R671">
            <v>0</v>
          </cell>
        </row>
        <row r="672">
          <cell r="B672" t="str">
            <v>5466</v>
          </cell>
          <cell r="C672" t="str">
            <v>B.PHUOC</v>
          </cell>
          <cell r="E672" t="str">
            <v>LE THI HONG</v>
          </cell>
          <cell r="F672" t="str">
            <v>NHUNG</v>
          </cell>
          <cell r="G672" t="str">
            <v>GIAO DICH VIEN QUY</v>
          </cell>
          <cell r="H672" t="str">
            <v>GDVQ</v>
          </cell>
          <cell r="I672">
            <v>39241</v>
          </cell>
          <cell r="J672">
            <v>26</v>
          </cell>
          <cell r="K672">
            <v>23</v>
          </cell>
          <cell r="L672">
            <v>0</v>
          </cell>
          <cell r="M672">
            <v>0</v>
          </cell>
          <cell r="N672">
            <v>0</v>
          </cell>
          <cell r="O672">
            <v>500000</v>
          </cell>
          <cell r="P672">
            <v>0</v>
          </cell>
          <cell r="Q672">
            <v>0</v>
          </cell>
          <cell r="R672">
            <v>0</v>
          </cell>
        </row>
        <row r="673">
          <cell r="B673" t="str">
            <v>5560</v>
          </cell>
          <cell r="C673" t="str">
            <v>B.PHUOC</v>
          </cell>
          <cell r="E673" t="str">
            <v>NGUYEN HONG</v>
          </cell>
          <cell r="F673" t="str">
            <v>TOAN</v>
          </cell>
          <cell r="G673" t="str">
            <v>NV THAM DINH DOANH NGHIEP</v>
          </cell>
          <cell r="I673">
            <v>39167</v>
          </cell>
          <cell r="J673">
            <v>26</v>
          </cell>
          <cell r="K673">
            <v>0</v>
          </cell>
          <cell r="L673">
            <v>0</v>
          </cell>
          <cell r="M673">
            <v>0</v>
          </cell>
          <cell r="N673">
            <v>0</v>
          </cell>
          <cell r="O673">
            <v>500000</v>
          </cell>
          <cell r="P673">
            <v>0</v>
          </cell>
          <cell r="Q673">
            <v>400000</v>
          </cell>
          <cell r="R673">
            <v>0</v>
          </cell>
        </row>
        <row r="674">
          <cell r="B674" t="str">
            <v>5562</v>
          </cell>
          <cell r="C674" t="str">
            <v>B.PHUOC</v>
          </cell>
          <cell r="E674" t="str">
            <v>TRAN VAN</v>
          </cell>
          <cell r="F674" t="str">
            <v>DOAN</v>
          </cell>
          <cell r="G674" t="str">
            <v>NV BAO VE</v>
          </cell>
          <cell r="H674" t="str">
            <v>BV</v>
          </cell>
          <cell r="I674">
            <v>39169</v>
          </cell>
          <cell r="J674">
            <v>26</v>
          </cell>
          <cell r="K674">
            <v>8</v>
          </cell>
          <cell r="L674">
            <v>0</v>
          </cell>
          <cell r="M674">
            <v>16</v>
          </cell>
          <cell r="N674">
            <v>0</v>
          </cell>
          <cell r="O674">
            <v>500000</v>
          </cell>
          <cell r="P674">
            <v>0</v>
          </cell>
          <cell r="Q674">
            <v>0</v>
          </cell>
          <cell r="R674">
            <v>0</v>
          </cell>
        </row>
        <row r="675">
          <cell r="B675" t="str">
            <v>5612</v>
          </cell>
          <cell r="C675" t="str">
            <v>B.PHUOC</v>
          </cell>
          <cell r="E675" t="str">
            <v>LE DUC</v>
          </cell>
          <cell r="F675" t="str">
            <v>TUONG</v>
          </cell>
          <cell r="G675" t="str">
            <v>GIAO DICH VIEN QUY</v>
          </cell>
          <cell r="H675" t="str">
            <v>GDVQ</v>
          </cell>
          <cell r="I675">
            <v>39174</v>
          </cell>
          <cell r="J675">
            <v>26</v>
          </cell>
          <cell r="K675">
            <v>23</v>
          </cell>
          <cell r="L675">
            <v>0</v>
          </cell>
          <cell r="M675">
            <v>0</v>
          </cell>
          <cell r="N675">
            <v>0</v>
          </cell>
          <cell r="O675">
            <v>500000</v>
          </cell>
          <cell r="P675">
            <v>0</v>
          </cell>
          <cell r="Q675">
            <v>80000</v>
          </cell>
          <cell r="R675">
            <v>0</v>
          </cell>
        </row>
        <row r="676">
          <cell r="B676" t="str">
            <v>5629</v>
          </cell>
          <cell r="C676" t="str">
            <v>B.PHUOC</v>
          </cell>
          <cell r="E676" t="str">
            <v>NGUYEN DANG</v>
          </cell>
          <cell r="F676" t="str">
            <v>HA</v>
          </cell>
          <cell r="G676" t="str">
            <v>NV QUAN LY NO</v>
          </cell>
          <cell r="I676">
            <v>39177</v>
          </cell>
          <cell r="J676">
            <v>26</v>
          </cell>
          <cell r="K676">
            <v>0</v>
          </cell>
          <cell r="L676">
            <v>0</v>
          </cell>
          <cell r="M676">
            <v>0</v>
          </cell>
          <cell r="N676">
            <v>0</v>
          </cell>
          <cell r="O676">
            <v>500000</v>
          </cell>
          <cell r="P676">
            <v>0</v>
          </cell>
          <cell r="Q676">
            <v>400000</v>
          </cell>
          <cell r="R676">
            <v>0</v>
          </cell>
        </row>
        <row r="677">
          <cell r="B677" t="str">
            <v>5663</v>
          </cell>
          <cell r="C677" t="str">
            <v>B.PHUOC</v>
          </cell>
          <cell r="E677" t="str">
            <v>NGUYEN TRI</v>
          </cell>
          <cell r="F677" t="str">
            <v>THACH</v>
          </cell>
          <cell r="G677" t="str">
            <v>NV BAO VE</v>
          </cell>
          <cell r="H677" t="str">
            <v>BV</v>
          </cell>
          <cell r="I677">
            <v>39181</v>
          </cell>
          <cell r="J677">
            <v>26</v>
          </cell>
          <cell r="K677">
            <v>0</v>
          </cell>
          <cell r="L677">
            <v>0</v>
          </cell>
          <cell r="M677">
            <v>12</v>
          </cell>
          <cell r="N677">
            <v>0</v>
          </cell>
          <cell r="O677">
            <v>500000</v>
          </cell>
          <cell r="P677">
            <v>0</v>
          </cell>
          <cell r="Q677">
            <v>0</v>
          </cell>
          <cell r="R677">
            <v>0</v>
          </cell>
        </row>
        <row r="678">
          <cell r="B678" t="str">
            <v>5812</v>
          </cell>
          <cell r="C678" t="str">
            <v>B.PHUOC</v>
          </cell>
          <cell r="E678" t="str">
            <v>LE VIET</v>
          </cell>
          <cell r="F678" t="str">
            <v>HUNG</v>
          </cell>
          <cell r="G678" t="str">
            <v>NV TIN DUNG CA NHAN</v>
          </cell>
          <cell r="I678">
            <v>39204</v>
          </cell>
          <cell r="J678">
            <v>26</v>
          </cell>
          <cell r="K678">
            <v>0</v>
          </cell>
          <cell r="L678">
            <v>0</v>
          </cell>
          <cell r="M678">
            <v>0</v>
          </cell>
          <cell r="N678">
            <v>0</v>
          </cell>
          <cell r="O678">
            <v>500000</v>
          </cell>
          <cell r="P678">
            <v>0</v>
          </cell>
          <cell r="Q678">
            <v>400000</v>
          </cell>
          <cell r="R678">
            <v>0</v>
          </cell>
        </row>
        <row r="679">
          <cell r="B679" t="str">
            <v>5813</v>
          </cell>
          <cell r="C679" t="str">
            <v>B.PHUOC</v>
          </cell>
          <cell r="E679" t="str">
            <v>LAM PHUOC</v>
          </cell>
          <cell r="F679" t="str">
            <v>DONG</v>
          </cell>
          <cell r="G679" t="str">
            <v>NV TIN DUNG CA NHAN</v>
          </cell>
          <cell r="I679">
            <v>39204</v>
          </cell>
          <cell r="J679">
            <v>26</v>
          </cell>
          <cell r="K679">
            <v>0</v>
          </cell>
          <cell r="L679">
            <v>0</v>
          </cell>
          <cell r="M679">
            <v>0</v>
          </cell>
          <cell r="N679">
            <v>0</v>
          </cell>
          <cell r="O679">
            <v>500000</v>
          </cell>
          <cell r="P679">
            <v>0</v>
          </cell>
          <cell r="Q679">
            <v>400000</v>
          </cell>
          <cell r="R679">
            <v>0</v>
          </cell>
        </row>
        <row r="680">
          <cell r="B680" t="str">
            <v>5842</v>
          </cell>
          <cell r="C680" t="str">
            <v>B.PHUOC</v>
          </cell>
          <cell r="E680" t="str">
            <v>HOANG THI KIM</v>
          </cell>
          <cell r="F680" t="str">
            <v>TUYEN</v>
          </cell>
          <cell r="G680" t="str">
            <v>NV TIN DUNG GOP CHO</v>
          </cell>
          <cell r="H680" t="str">
            <v>TDGC</v>
          </cell>
          <cell r="I680">
            <v>39209</v>
          </cell>
          <cell r="J680">
            <v>26</v>
          </cell>
          <cell r="K680">
            <v>0</v>
          </cell>
          <cell r="L680">
            <v>0</v>
          </cell>
          <cell r="M680">
            <v>0</v>
          </cell>
          <cell r="N680">
            <v>0</v>
          </cell>
          <cell r="O680">
            <v>500000</v>
          </cell>
          <cell r="P680">
            <v>0</v>
          </cell>
          <cell r="Q680">
            <v>400000</v>
          </cell>
          <cell r="R680">
            <v>0</v>
          </cell>
        </row>
        <row r="681">
          <cell r="B681" t="str">
            <v>5904</v>
          </cell>
          <cell r="C681" t="str">
            <v>B.PHUOC</v>
          </cell>
          <cell r="E681" t="str">
            <v>TRAN DUY AN</v>
          </cell>
          <cell r="F681" t="str">
            <v>NHIEN</v>
          </cell>
          <cell r="G681" t="str">
            <v>NV VI TINH</v>
          </cell>
          <cell r="I681">
            <v>39217</v>
          </cell>
          <cell r="J681">
            <v>26</v>
          </cell>
          <cell r="K681">
            <v>0</v>
          </cell>
          <cell r="L681">
            <v>0</v>
          </cell>
          <cell r="M681">
            <v>0</v>
          </cell>
          <cell r="N681">
            <v>0</v>
          </cell>
          <cell r="O681">
            <v>500000</v>
          </cell>
          <cell r="P681">
            <v>0</v>
          </cell>
          <cell r="Q681">
            <v>80000</v>
          </cell>
          <cell r="R681">
            <v>0</v>
          </cell>
        </row>
        <row r="682">
          <cell r="B682" t="str">
            <v>5977</v>
          </cell>
          <cell r="C682" t="str">
            <v>B.PHUOC</v>
          </cell>
          <cell r="E682" t="str">
            <v>BUI NGOC</v>
          </cell>
          <cell r="F682" t="str">
            <v>NAM</v>
          </cell>
          <cell r="G682" t="str">
            <v>NV TIN DUNG CA NHAN</v>
          </cell>
          <cell r="I682">
            <v>39218</v>
          </cell>
          <cell r="J682">
            <v>26</v>
          </cell>
          <cell r="K682">
            <v>0</v>
          </cell>
          <cell r="L682">
            <v>0</v>
          </cell>
          <cell r="M682">
            <v>0</v>
          </cell>
          <cell r="N682">
            <v>0</v>
          </cell>
          <cell r="O682">
            <v>500000</v>
          </cell>
          <cell r="P682">
            <v>0</v>
          </cell>
          <cell r="Q682">
            <v>400000</v>
          </cell>
          <cell r="R682">
            <v>0</v>
          </cell>
        </row>
        <row r="683">
          <cell r="B683" t="str">
            <v>6057</v>
          </cell>
          <cell r="C683" t="str">
            <v>B.PHUOC</v>
          </cell>
          <cell r="E683" t="str">
            <v>LE THI</v>
          </cell>
          <cell r="F683" t="str">
            <v>TAM</v>
          </cell>
          <cell r="G683" t="str">
            <v>GIAO DICH VIEN</v>
          </cell>
          <cell r="I683">
            <v>39233</v>
          </cell>
          <cell r="J683">
            <v>26</v>
          </cell>
          <cell r="K683">
            <v>16</v>
          </cell>
          <cell r="L683">
            <v>0</v>
          </cell>
          <cell r="M683">
            <v>0</v>
          </cell>
          <cell r="N683">
            <v>0</v>
          </cell>
          <cell r="O683">
            <v>500000</v>
          </cell>
          <cell r="P683">
            <v>0</v>
          </cell>
          <cell r="Q683">
            <v>0</v>
          </cell>
          <cell r="R683">
            <v>0</v>
          </cell>
        </row>
        <row r="684">
          <cell r="B684" t="str">
            <v>6273</v>
          </cell>
          <cell r="C684" t="str">
            <v>B.PHUOC</v>
          </cell>
          <cell r="E684" t="str">
            <v>DANG THI THU</v>
          </cell>
          <cell r="F684" t="str">
            <v>THUY</v>
          </cell>
          <cell r="G684" t="str">
            <v>GIAO DICH VIEN</v>
          </cell>
          <cell r="I684">
            <v>39265</v>
          </cell>
          <cell r="J684">
            <v>26</v>
          </cell>
          <cell r="K684">
            <v>0</v>
          </cell>
          <cell r="L684">
            <v>0</v>
          </cell>
          <cell r="M684">
            <v>0</v>
          </cell>
          <cell r="N684">
            <v>0</v>
          </cell>
          <cell r="O684">
            <v>500000</v>
          </cell>
          <cell r="P684">
            <v>0</v>
          </cell>
          <cell r="Q684">
            <v>0</v>
          </cell>
          <cell r="R684">
            <v>0</v>
          </cell>
        </row>
        <row r="685">
          <cell r="B685" t="str">
            <v>6287</v>
          </cell>
          <cell r="C685" t="str">
            <v>B.PHUOC</v>
          </cell>
          <cell r="E685" t="str">
            <v>LE NGUYEN HOANG</v>
          </cell>
          <cell r="F685" t="str">
            <v>VU</v>
          </cell>
          <cell r="G685" t="str">
            <v>GIAO DICH VIEN QUY</v>
          </cell>
          <cell r="H685" t="str">
            <v>GDVQ</v>
          </cell>
          <cell r="I685">
            <v>39272</v>
          </cell>
          <cell r="J685">
            <v>26</v>
          </cell>
          <cell r="K685">
            <v>16</v>
          </cell>
          <cell r="L685">
            <v>0</v>
          </cell>
          <cell r="M685">
            <v>0</v>
          </cell>
          <cell r="N685">
            <v>0</v>
          </cell>
          <cell r="O685">
            <v>500000</v>
          </cell>
          <cell r="P685">
            <v>0</v>
          </cell>
          <cell r="Q685">
            <v>0</v>
          </cell>
          <cell r="R685">
            <v>0</v>
          </cell>
        </row>
        <row r="686">
          <cell r="B686" t="str">
            <v>6302</v>
          </cell>
          <cell r="C686" t="str">
            <v>B.PHUOC</v>
          </cell>
          <cell r="E686" t="str">
            <v>NGUYEN MINH</v>
          </cell>
          <cell r="F686" t="str">
            <v>HIEU</v>
          </cell>
          <cell r="G686" t="str">
            <v>NV TIN DUNG CA NHAN</v>
          </cell>
          <cell r="I686">
            <v>39274</v>
          </cell>
          <cell r="J686">
            <v>26</v>
          </cell>
          <cell r="K686">
            <v>0</v>
          </cell>
          <cell r="L686">
            <v>0</v>
          </cell>
          <cell r="M686">
            <v>0</v>
          </cell>
          <cell r="N686">
            <v>0</v>
          </cell>
          <cell r="O686">
            <v>500000</v>
          </cell>
          <cell r="P686">
            <v>0</v>
          </cell>
          <cell r="Q686">
            <v>400000</v>
          </cell>
          <cell r="R686">
            <v>0</v>
          </cell>
        </row>
        <row r="687">
          <cell r="B687" t="str">
            <v>6438</v>
          </cell>
          <cell r="C687" t="str">
            <v>B.PHUOC</v>
          </cell>
          <cell r="E687" t="str">
            <v xml:space="preserve">HOANG THY </v>
          </cell>
          <cell r="F687" t="str">
            <v>THO</v>
          </cell>
          <cell r="G687" t="str">
            <v>NV TIN DUNG CA NHAN</v>
          </cell>
          <cell r="I687">
            <v>39288</v>
          </cell>
          <cell r="J687">
            <v>26</v>
          </cell>
          <cell r="K687">
            <v>0</v>
          </cell>
          <cell r="L687">
            <v>0</v>
          </cell>
          <cell r="M687">
            <v>0</v>
          </cell>
          <cell r="N687">
            <v>0</v>
          </cell>
          <cell r="O687">
            <v>500000</v>
          </cell>
          <cell r="P687">
            <v>0</v>
          </cell>
          <cell r="Q687">
            <v>400000</v>
          </cell>
          <cell r="R687">
            <v>0</v>
          </cell>
        </row>
        <row r="688">
          <cell r="B688" t="str">
            <v>6439</v>
          </cell>
          <cell r="C688" t="str">
            <v>B.PHUOC</v>
          </cell>
          <cell r="E688" t="str">
            <v>NGUYEN THI</v>
          </cell>
          <cell r="F688" t="str">
            <v>LAN</v>
          </cell>
          <cell r="G688" t="str">
            <v>NV TIN DUNG</v>
          </cell>
          <cell r="I688">
            <v>39296</v>
          </cell>
          <cell r="J688">
            <v>26</v>
          </cell>
          <cell r="K688">
            <v>0</v>
          </cell>
          <cell r="L688">
            <v>0</v>
          </cell>
          <cell r="M688">
            <v>0</v>
          </cell>
          <cell r="N688">
            <v>0</v>
          </cell>
          <cell r="O688">
            <v>500000</v>
          </cell>
          <cell r="P688">
            <v>0</v>
          </cell>
          <cell r="Q688">
            <v>400000</v>
          </cell>
          <cell r="R688">
            <v>0</v>
          </cell>
        </row>
        <row r="689">
          <cell r="B689" t="str">
            <v>6636</v>
          </cell>
          <cell r="C689" t="str">
            <v>B.PHUOC</v>
          </cell>
          <cell r="E689" t="str">
            <v>PHAN THI KIM</v>
          </cell>
          <cell r="F689" t="str">
            <v>LY</v>
          </cell>
          <cell r="G689" t="str">
            <v>GIAO DICH VIEN QUY</v>
          </cell>
          <cell r="H689" t="str">
            <v>GDVQ</v>
          </cell>
          <cell r="I689">
            <v>39326</v>
          </cell>
          <cell r="J689">
            <v>26</v>
          </cell>
          <cell r="K689">
            <v>0</v>
          </cell>
          <cell r="L689">
            <v>0</v>
          </cell>
          <cell r="M689">
            <v>0</v>
          </cell>
          <cell r="N689">
            <v>0</v>
          </cell>
          <cell r="O689">
            <v>500000</v>
          </cell>
          <cell r="P689">
            <v>0</v>
          </cell>
          <cell r="Q689">
            <v>0</v>
          </cell>
          <cell r="R689">
            <v>0</v>
          </cell>
        </row>
        <row r="690">
          <cell r="B690" t="str">
            <v>6827</v>
          </cell>
          <cell r="C690" t="str">
            <v>B.PHUOC</v>
          </cell>
          <cell r="E690" t="str">
            <v>NGUYEN NGOC</v>
          </cell>
          <cell r="F690" t="str">
            <v>DUC</v>
          </cell>
          <cell r="G690" t="str">
            <v>TAI XE</v>
          </cell>
          <cell r="I690">
            <v>39356</v>
          </cell>
          <cell r="J690">
            <v>26</v>
          </cell>
          <cell r="K690">
            <v>0</v>
          </cell>
          <cell r="L690">
            <v>0</v>
          </cell>
          <cell r="M690">
            <v>0</v>
          </cell>
          <cell r="N690">
            <v>0</v>
          </cell>
          <cell r="O690">
            <v>500000</v>
          </cell>
          <cell r="P690">
            <v>0</v>
          </cell>
          <cell r="Q690">
            <v>520000</v>
          </cell>
          <cell r="R690">
            <v>0</v>
          </cell>
        </row>
        <row r="691">
          <cell r="B691" t="str">
            <v>7064</v>
          </cell>
          <cell r="C691" t="str">
            <v>B.PHUOC</v>
          </cell>
          <cell r="E691" t="str">
            <v>HUYNH NGOC</v>
          </cell>
          <cell r="F691" t="str">
            <v>TRUC</v>
          </cell>
          <cell r="G691" t="str">
            <v>NV BAO VE</v>
          </cell>
          <cell r="H691" t="str">
            <v>BV</v>
          </cell>
          <cell r="I691">
            <v>39399</v>
          </cell>
          <cell r="J691">
            <v>26</v>
          </cell>
          <cell r="K691">
            <v>8</v>
          </cell>
          <cell r="L691">
            <v>0</v>
          </cell>
          <cell r="M691">
            <v>16</v>
          </cell>
          <cell r="N691">
            <v>0</v>
          </cell>
          <cell r="O691">
            <v>500000</v>
          </cell>
          <cell r="P691">
            <v>0</v>
          </cell>
          <cell r="Q691">
            <v>0</v>
          </cell>
          <cell r="R691">
            <v>0</v>
          </cell>
        </row>
        <row r="692">
          <cell r="B692" t="str">
            <v>7118</v>
          </cell>
          <cell r="C692" t="str">
            <v>B.PHUOC</v>
          </cell>
          <cell r="E692" t="str">
            <v>NGUYEN THI LE</v>
          </cell>
          <cell r="F692" t="str">
            <v>THU</v>
          </cell>
          <cell r="G692" t="str">
            <v>GIAO DICH VIEN QUY</v>
          </cell>
          <cell r="H692" t="str">
            <v>GDVQ</v>
          </cell>
          <cell r="I692">
            <v>39408</v>
          </cell>
          <cell r="J692">
            <v>26</v>
          </cell>
          <cell r="K692">
            <v>0</v>
          </cell>
          <cell r="L692">
            <v>0</v>
          </cell>
          <cell r="M692">
            <v>0</v>
          </cell>
          <cell r="N692">
            <v>0</v>
          </cell>
          <cell r="O692">
            <v>500000</v>
          </cell>
          <cell r="P692">
            <v>0</v>
          </cell>
          <cell r="Q692">
            <v>0</v>
          </cell>
          <cell r="R692">
            <v>0</v>
          </cell>
        </row>
        <row r="693">
          <cell r="B693" t="str">
            <v>7730</v>
          </cell>
          <cell r="C693" t="str">
            <v>B.PHUOC</v>
          </cell>
          <cell r="E693" t="str">
            <v>HA THI</v>
          </cell>
          <cell r="F693" t="str">
            <v>PHUONG</v>
          </cell>
          <cell r="G693" t="str">
            <v>NV TAP VU</v>
          </cell>
          <cell r="I693">
            <v>39496</v>
          </cell>
          <cell r="J693">
            <v>26</v>
          </cell>
          <cell r="K693">
            <v>0</v>
          </cell>
          <cell r="L693">
            <v>0</v>
          </cell>
          <cell r="M693">
            <v>0</v>
          </cell>
          <cell r="N693">
            <v>0</v>
          </cell>
          <cell r="O693">
            <v>500000</v>
          </cell>
          <cell r="P693">
            <v>0</v>
          </cell>
          <cell r="Q693">
            <v>0</v>
          </cell>
          <cell r="R693">
            <v>0</v>
          </cell>
        </row>
        <row r="694">
          <cell r="B694" t="str">
            <v>7781</v>
          </cell>
          <cell r="C694" t="str">
            <v>B.PHUOC</v>
          </cell>
          <cell r="E694" t="str">
            <v>TRUONG THI</v>
          </cell>
          <cell r="F694" t="str">
            <v>MUI</v>
          </cell>
          <cell r="G694" t="str">
            <v>GIAO DICH VIEN QUY</v>
          </cell>
          <cell r="H694" t="str">
            <v>GDVQ</v>
          </cell>
          <cell r="I694">
            <v>39490</v>
          </cell>
          <cell r="J694">
            <v>26</v>
          </cell>
          <cell r="K694">
            <v>0</v>
          </cell>
          <cell r="L694">
            <v>0</v>
          </cell>
          <cell r="M694">
            <v>0</v>
          </cell>
          <cell r="N694">
            <v>0</v>
          </cell>
          <cell r="O694">
            <v>500000</v>
          </cell>
          <cell r="P694">
            <v>0</v>
          </cell>
          <cell r="Q694">
            <v>0</v>
          </cell>
          <cell r="R694">
            <v>0</v>
          </cell>
        </row>
        <row r="695">
          <cell r="B695" t="str">
            <v>7782</v>
          </cell>
          <cell r="C695" t="str">
            <v>B.PHUOC</v>
          </cell>
          <cell r="E695" t="str">
            <v>LE THI HONG</v>
          </cell>
          <cell r="F695" t="str">
            <v>KHUYEN</v>
          </cell>
          <cell r="G695" t="str">
            <v>GIAO DICH VIEN</v>
          </cell>
          <cell r="I695">
            <v>39490</v>
          </cell>
          <cell r="J695">
            <v>26</v>
          </cell>
          <cell r="K695">
            <v>0</v>
          </cell>
          <cell r="L695">
            <v>0</v>
          </cell>
          <cell r="M695">
            <v>0</v>
          </cell>
          <cell r="N695">
            <v>0</v>
          </cell>
          <cell r="O695">
            <v>500000</v>
          </cell>
          <cell r="P695">
            <v>0</v>
          </cell>
          <cell r="Q695">
            <v>0</v>
          </cell>
          <cell r="R695">
            <v>0</v>
          </cell>
        </row>
        <row r="696">
          <cell r="B696" t="str">
            <v>7786</v>
          </cell>
          <cell r="C696" t="str">
            <v>B.PHUOC</v>
          </cell>
          <cell r="E696" t="str">
            <v>NGUYEN THI MY</v>
          </cell>
          <cell r="F696" t="str">
            <v>DUYEN</v>
          </cell>
          <cell r="G696" t="str">
            <v>GIAO DICH VIEN QUY</v>
          </cell>
          <cell r="H696" t="str">
            <v>GDVQ</v>
          </cell>
          <cell r="I696">
            <v>39498</v>
          </cell>
          <cell r="J696">
            <v>25.5</v>
          </cell>
          <cell r="K696">
            <v>6</v>
          </cell>
          <cell r="L696">
            <v>0</v>
          </cell>
          <cell r="M696">
            <v>0</v>
          </cell>
          <cell r="N696">
            <v>0</v>
          </cell>
          <cell r="O696">
            <v>500000</v>
          </cell>
          <cell r="P696">
            <v>0</v>
          </cell>
          <cell r="Q696">
            <v>0</v>
          </cell>
          <cell r="R696">
            <v>0</v>
          </cell>
        </row>
        <row r="697">
          <cell r="B697" t="str">
            <v>7888</v>
          </cell>
          <cell r="C697" t="str">
            <v>B.PHUOC</v>
          </cell>
          <cell r="E697" t="str">
            <v>LE TAN</v>
          </cell>
          <cell r="F697" t="str">
            <v>MANH</v>
          </cell>
          <cell r="G697" t="str">
            <v>NV BAO VE</v>
          </cell>
          <cell r="H697" t="str">
            <v>BV</v>
          </cell>
          <cell r="I697">
            <v>39505</v>
          </cell>
          <cell r="J697">
            <v>26</v>
          </cell>
          <cell r="K697">
            <v>0</v>
          </cell>
          <cell r="L697">
            <v>0</v>
          </cell>
          <cell r="M697">
            <v>12</v>
          </cell>
          <cell r="N697">
            <v>0</v>
          </cell>
          <cell r="O697">
            <v>500000</v>
          </cell>
          <cell r="P697">
            <v>0</v>
          </cell>
          <cell r="Q697">
            <v>0</v>
          </cell>
          <cell r="R697">
            <v>0</v>
          </cell>
        </row>
        <row r="698">
          <cell r="B698" t="str">
            <v>2747</v>
          </cell>
          <cell r="C698" t="str">
            <v>B.TAY</v>
          </cell>
          <cell r="D698" t="str">
            <v>D</v>
          </cell>
          <cell r="E698" t="str">
            <v>DINH THI NGOC</v>
          </cell>
          <cell r="F698" t="str">
            <v>SUONG</v>
          </cell>
          <cell r="G698" t="str">
            <v>GIAM DOC CHI NHANH</v>
          </cell>
          <cell r="H698" t="str">
            <v>GDCN</v>
          </cell>
          <cell r="I698">
            <v>38481</v>
          </cell>
          <cell r="J698">
            <v>25</v>
          </cell>
          <cell r="K698">
            <v>0</v>
          </cell>
          <cell r="L698">
            <v>0</v>
          </cell>
          <cell r="M698">
            <v>0</v>
          </cell>
          <cell r="N698">
            <v>0</v>
          </cell>
          <cell r="O698">
            <v>1000000</v>
          </cell>
          <cell r="P698">
            <v>0</v>
          </cell>
          <cell r="Q698">
            <v>0</v>
          </cell>
          <cell r="R698">
            <v>0</v>
          </cell>
        </row>
        <row r="699">
          <cell r="B699" t="str">
            <v>1083</v>
          </cell>
          <cell r="C699" t="str">
            <v>B.TAY</v>
          </cell>
          <cell r="D699" t="str">
            <v>D1</v>
          </cell>
          <cell r="E699" t="str">
            <v>PHAM HUU HIEU</v>
          </cell>
          <cell r="F699" t="str">
            <v>THIEN</v>
          </cell>
          <cell r="G699" t="str">
            <v>PHO GIAM DOC CHI NHANH KIEM TP. HO TRO</v>
          </cell>
          <cell r="H699" t="str">
            <v>PGDCN</v>
          </cell>
          <cell r="I699">
            <v>37491</v>
          </cell>
          <cell r="J699">
            <v>26</v>
          </cell>
          <cell r="K699">
            <v>0</v>
          </cell>
          <cell r="L699">
            <v>0</v>
          </cell>
          <cell r="M699">
            <v>0</v>
          </cell>
          <cell r="N699">
            <v>0</v>
          </cell>
          <cell r="O699">
            <v>1000000</v>
          </cell>
          <cell r="P699">
            <v>0</v>
          </cell>
          <cell r="Q699">
            <v>0</v>
          </cell>
          <cell r="R699">
            <v>0</v>
          </cell>
        </row>
        <row r="700">
          <cell r="B700" t="str">
            <v>3443</v>
          </cell>
          <cell r="C700" t="str">
            <v>B.TAY</v>
          </cell>
          <cell r="D700" t="str">
            <v>E</v>
          </cell>
          <cell r="E700" t="str">
            <v>NGUYEN THI THANH</v>
          </cell>
          <cell r="F700" t="str">
            <v>HUONG</v>
          </cell>
          <cell r="G700" t="str">
            <v>TP. DICH VU KHACH HANG</v>
          </cell>
          <cell r="H700" t="str">
            <v>TPNVCN</v>
          </cell>
          <cell r="I700">
            <v>38677</v>
          </cell>
          <cell r="J700">
            <v>26</v>
          </cell>
          <cell r="K700">
            <v>0</v>
          </cell>
          <cell r="L700">
            <v>0</v>
          </cell>
          <cell r="M700">
            <v>0</v>
          </cell>
          <cell r="N700">
            <v>0</v>
          </cell>
          <cell r="O700">
            <v>500000</v>
          </cell>
          <cell r="P700">
            <v>0</v>
          </cell>
          <cell r="Q700">
            <v>0</v>
          </cell>
          <cell r="R700">
            <v>0</v>
          </cell>
        </row>
        <row r="701">
          <cell r="B701" t="str">
            <v>1740</v>
          </cell>
          <cell r="C701" t="str">
            <v>B.TAY</v>
          </cell>
          <cell r="D701" t="str">
            <v>E1</v>
          </cell>
          <cell r="E701" t="str">
            <v>PHAM THI BICH</v>
          </cell>
          <cell r="F701" t="str">
            <v>LIEU</v>
          </cell>
          <cell r="G701" t="str">
            <v>PT. PHONG KE TOAN &amp; QUY KIEM KTT</v>
          </cell>
          <cell r="H701" t="str">
            <v>PPNVCN</v>
          </cell>
          <cell r="I701">
            <v>37915</v>
          </cell>
          <cell r="J701">
            <v>26</v>
          </cell>
          <cell r="K701">
            <v>0</v>
          </cell>
          <cell r="L701">
            <v>0</v>
          </cell>
          <cell r="M701">
            <v>0</v>
          </cell>
          <cell r="N701">
            <v>0</v>
          </cell>
          <cell r="O701">
            <v>500000</v>
          </cell>
          <cell r="P701">
            <v>0</v>
          </cell>
          <cell r="Q701">
            <v>0</v>
          </cell>
          <cell r="R701">
            <v>0</v>
          </cell>
        </row>
        <row r="702">
          <cell r="B702" t="str">
            <v>1816</v>
          </cell>
          <cell r="C702" t="str">
            <v>B.TAY</v>
          </cell>
          <cell r="D702" t="str">
            <v>F1-CHO LON</v>
          </cell>
          <cell r="E702" t="str">
            <v>NGUYEN TRUONG KIM</v>
          </cell>
          <cell r="F702" t="str">
            <v>HAU</v>
          </cell>
          <cell r="G702" t="str">
            <v>PHO PGD</v>
          </cell>
          <cell r="H702" t="str">
            <v>PPGD</v>
          </cell>
          <cell r="I702">
            <v>37971</v>
          </cell>
          <cell r="J702">
            <v>26</v>
          </cell>
          <cell r="K702">
            <v>0</v>
          </cell>
          <cell r="L702">
            <v>0</v>
          </cell>
          <cell r="M702">
            <v>0</v>
          </cell>
          <cell r="N702">
            <v>0</v>
          </cell>
          <cell r="O702">
            <v>500000</v>
          </cell>
          <cell r="P702">
            <v>0</v>
          </cell>
          <cell r="Q702">
            <v>0</v>
          </cell>
          <cell r="R702">
            <v>0</v>
          </cell>
        </row>
        <row r="703">
          <cell r="B703" t="str">
            <v>0755</v>
          </cell>
          <cell r="C703" t="str">
            <v>B.TAY</v>
          </cell>
          <cell r="D703" t="str">
            <v>F-CHO LON</v>
          </cell>
          <cell r="E703" t="str">
            <v>NGUYEN HUYNH THANH</v>
          </cell>
          <cell r="F703" t="str">
            <v>TUNG</v>
          </cell>
          <cell r="G703" t="str">
            <v>TRUONG PGD</v>
          </cell>
          <cell r="H703" t="str">
            <v>TPGD</v>
          </cell>
          <cell r="I703">
            <v>37158</v>
          </cell>
          <cell r="J703">
            <v>26</v>
          </cell>
          <cell r="K703">
            <v>0</v>
          </cell>
          <cell r="L703">
            <v>0</v>
          </cell>
          <cell r="M703">
            <v>0</v>
          </cell>
          <cell r="N703">
            <v>0</v>
          </cell>
          <cell r="O703">
            <v>500000</v>
          </cell>
          <cell r="P703">
            <v>0</v>
          </cell>
          <cell r="Q703">
            <v>0</v>
          </cell>
          <cell r="R703">
            <v>0</v>
          </cell>
        </row>
        <row r="704">
          <cell r="B704" t="str">
            <v>0925</v>
          </cell>
          <cell r="C704" t="str">
            <v>B.TAY</v>
          </cell>
          <cell r="E704" t="str">
            <v>TRUONG MINH TRONG NGOC</v>
          </cell>
          <cell r="F704" t="str">
            <v>DIEP</v>
          </cell>
          <cell r="G704" t="str">
            <v xml:space="preserve">THU QUY CAP 2 KIEM NV QUAN LY HS &amp; TS </v>
          </cell>
          <cell r="H704" t="str">
            <v>TQ</v>
          </cell>
          <cell r="I704">
            <v>37343</v>
          </cell>
          <cell r="J704">
            <v>26</v>
          </cell>
          <cell r="K704">
            <v>0</v>
          </cell>
          <cell r="L704">
            <v>0</v>
          </cell>
          <cell r="M704">
            <v>0</v>
          </cell>
          <cell r="N704">
            <v>0</v>
          </cell>
          <cell r="O704">
            <v>500000</v>
          </cell>
          <cell r="P704">
            <v>0</v>
          </cell>
          <cell r="Q704">
            <v>0</v>
          </cell>
          <cell r="R704">
            <v>0</v>
          </cell>
        </row>
        <row r="705">
          <cell r="B705" t="str">
            <v>2104</v>
          </cell>
          <cell r="C705" t="str">
            <v>B.TAY</v>
          </cell>
          <cell r="E705" t="str">
            <v>VU BAO GIANG</v>
          </cell>
          <cell r="F705" t="str">
            <v>CHAU</v>
          </cell>
          <cell r="G705" t="str">
            <v>NV BAO VE</v>
          </cell>
          <cell r="H705" t="str">
            <v>BV</v>
          </cell>
          <cell r="I705">
            <v>38155</v>
          </cell>
          <cell r="J705">
            <v>26</v>
          </cell>
          <cell r="K705">
            <v>9</v>
          </cell>
          <cell r="L705">
            <v>36</v>
          </cell>
          <cell r="M705">
            <v>0</v>
          </cell>
          <cell r="N705">
            <v>13</v>
          </cell>
          <cell r="O705">
            <v>500000</v>
          </cell>
          <cell r="P705">
            <v>0</v>
          </cell>
          <cell r="Q705">
            <v>0</v>
          </cell>
          <cell r="R705">
            <v>0</v>
          </cell>
        </row>
        <row r="706">
          <cell r="B706" t="str">
            <v>2804</v>
          </cell>
          <cell r="C706" t="str">
            <v>B.TAY</v>
          </cell>
          <cell r="E706" t="str">
            <v xml:space="preserve">MAI THAI </v>
          </cell>
          <cell r="F706" t="str">
            <v>DIEN</v>
          </cell>
          <cell r="G706" t="str">
            <v>NV BAO VE</v>
          </cell>
          <cell r="H706" t="str">
            <v>BV</v>
          </cell>
          <cell r="I706">
            <v>38504</v>
          </cell>
          <cell r="J706">
            <v>26</v>
          </cell>
          <cell r="K706">
            <v>2</v>
          </cell>
          <cell r="L706">
            <v>26</v>
          </cell>
          <cell r="M706">
            <v>12</v>
          </cell>
          <cell r="N706">
            <v>0</v>
          </cell>
          <cell r="O706">
            <v>500000</v>
          </cell>
          <cell r="P706">
            <v>0</v>
          </cell>
          <cell r="Q706">
            <v>0</v>
          </cell>
          <cell r="R706">
            <v>0</v>
          </cell>
        </row>
        <row r="707">
          <cell r="B707" t="str">
            <v>3540</v>
          </cell>
          <cell r="C707" t="str">
            <v>B.TAY</v>
          </cell>
          <cell r="E707" t="str">
            <v>TRAN QUANG</v>
          </cell>
          <cell r="F707" t="str">
            <v>HUY</v>
          </cell>
          <cell r="G707" t="str">
            <v>THU QUY CAP 2</v>
          </cell>
          <cell r="H707" t="str">
            <v>TQ</v>
          </cell>
          <cell r="I707">
            <v>38706</v>
          </cell>
          <cell r="J707">
            <v>26</v>
          </cell>
          <cell r="K707">
            <v>0</v>
          </cell>
          <cell r="L707">
            <v>0</v>
          </cell>
          <cell r="M707">
            <v>0</v>
          </cell>
          <cell r="N707">
            <v>0</v>
          </cell>
          <cell r="O707">
            <v>500000</v>
          </cell>
          <cell r="P707">
            <v>0</v>
          </cell>
          <cell r="Q707">
            <v>0</v>
          </cell>
          <cell r="R707">
            <v>0</v>
          </cell>
        </row>
        <row r="708">
          <cell r="B708" t="str">
            <v>3554</v>
          </cell>
          <cell r="C708" t="str">
            <v>B.TAY</v>
          </cell>
          <cell r="E708" t="str">
            <v>LE DUC</v>
          </cell>
          <cell r="F708" t="str">
            <v>KHOI</v>
          </cell>
          <cell r="G708" t="str">
            <v>NV BAO VE</v>
          </cell>
          <cell r="H708" t="str">
            <v>BV</v>
          </cell>
          <cell r="I708">
            <v>38714</v>
          </cell>
          <cell r="J708">
            <v>26</v>
          </cell>
          <cell r="K708">
            <v>21</v>
          </cell>
          <cell r="L708">
            <v>24</v>
          </cell>
          <cell r="M708">
            <v>0</v>
          </cell>
          <cell r="N708">
            <v>13</v>
          </cell>
          <cell r="O708">
            <v>500000</v>
          </cell>
          <cell r="P708">
            <v>0</v>
          </cell>
          <cell r="Q708">
            <v>0</v>
          </cell>
          <cell r="R708">
            <v>0</v>
          </cell>
        </row>
        <row r="709">
          <cell r="B709" t="str">
            <v>4956</v>
          </cell>
          <cell r="C709" t="str">
            <v>B.TAY</v>
          </cell>
          <cell r="E709" t="str">
            <v>LE VAN ANH</v>
          </cell>
          <cell r="F709" t="str">
            <v>MINH</v>
          </cell>
          <cell r="G709" t="str">
            <v>NV TIN DUNG CA NHAN</v>
          </cell>
          <cell r="I709">
            <v>39023</v>
          </cell>
          <cell r="J709">
            <v>26</v>
          </cell>
          <cell r="K709">
            <v>0</v>
          </cell>
          <cell r="L709">
            <v>0</v>
          </cell>
          <cell r="M709">
            <v>0</v>
          </cell>
          <cell r="N709">
            <v>0</v>
          </cell>
          <cell r="O709">
            <v>500000</v>
          </cell>
          <cell r="P709">
            <v>0</v>
          </cell>
          <cell r="Q709">
            <v>0</v>
          </cell>
          <cell r="R709">
            <v>0</v>
          </cell>
        </row>
        <row r="710">
          <cell r="B710" t="str">
            <v>4993</v>
          </cell>
          <cell r="C710" t="str">
            <v>B.TAY</v>
          </cell>
          <cell r="E710" t="str">
            <v>BUI THI THUY</v>
          </cell>
          <cell r="F710" t="str">
            <v>TRANG</v>
          </cell>
          <cell r="G710" t="str">
            <v>GIAO DICH VIEN</v>
          </cell>
          <cell r="I710">
            <v>39037</v>
          </cell>
          <cell r="J710">
            <v>26</v>
          </cell>
          <cell r="K710">
            <v>20.5</v>
          </cell>
          <cell r="L710">
            <v>5.5</v>
          </cell>
          <cell r="M710">
            <v>0</v>
          </cell>
          <cell r="N710">
            <v>0</v>
          </cell>
          <cell r="O710">
            <v>500000</v>
          </cell>
          <cell r="P710">
            <v>0</v>
          </cell>
          <cell r="Q710">
            <v>0</v>
          </cell>
          <cell r="R710">
            <v>0</v>
          </cell>
        </row>
        <row r="711">
          <cell r="B711" t="str">
            <v>5135</v>
          </cell>
          <cell r="C711" t="str">
            <v>B.TAY</v>
          </cell>
          <cell r="E711" t="str">
            <v>TRAN THI KIEU</v>
          </cell>
          <cell r="F711" t="str">
            <v>TIEN</v>
          </cell>
          <cell r="G711" t="str">
            <v>GIAO DICH VIEN TIN DUNG</v>
          </cell>
          <cell r="I711">
            <v>39069</v>
          </cell>
          <cell r="J711">
            <v>26</v>
          </cell>
          <cell r="K711">
            <v>0</v>
          </cell>
          <cell r="L711">
            <v>0</v>
          </cell>
          <cell r="M711">
            <v>0</v>
          </cell>
          <cell r="N711">
            <v>0</v>
          </cell>
          <cell r="O711">
            <v>500000</v>
          </cell>
          <cell r="P711">
            <v>0</v>
          </cell>
          <cell r="Q711">
            <v>0</v>
          </cell>
          <cell r="R711">
            <v>0</v>
          </cell>
        </row>
        <row r="712">
          <cell r="B712" t="str">
            <v>5189</v>
          </cell>
          <cell r="C712" t="str">
            <v>B.TAY</v>
          </cell>
          <cell r="E712" t="str">
            <v>NGUYEN THI NGUYET</v>
          </cell>
          <cell r="F712" t="str">
            <v>NGAN</v>
          </cell>
          <cell r="G712" t="str">
            <v>GIAO DICH VIEN KIEM KIEM SOAT</v>
          </cell>
          <cell r="I712">
            <v>39084</v>
          </cell>
          <cell r="J712">
            <v>26</v>
          </cell>
          <cell r="K712">
            <v>0</v>
          </cell>
          <cell r="L712">
            <v>0</v>
          </cell>
          <cell r="M712">
            <v>0</v>
          </cell>
          <cell r="N712">
            <v>0</v>
          </cell>
          <cell r="O712">
            <v>500000</v>
          </cell>
          <cell r="P712">
            <v>0</v>
          </cell>
          <cell r="Q712">
            <v>0</v>
          </cell>
          <cell r="R712">
            <v>0</v>
          </cell>
        </row>
        <row r="713">
          <cell r="B713" t="str">
            <v>5386</v>
          </cell>
          <cell r="C713" t="str">
            <v>B.TAY</v>
          </cell>
          <cell r="E713" t="str">
            <v>PHAM THI LINH</v>
          </cell>
          <cell r="F713" t="str">
            <v>GIANG</v>
          </cell>
          <cell r="G713" t="str">
            <v>GIAO DICH VIEN QUY</v>
          </cell>
          <cell r="H713" t="str">
            <v>GDVQ</v>
          </cell>
          <cell r="I713">
            <v>39136</v>
          </cell>
          <cell r="J713">
            <v>26</v>
          </cell>
          <cell r="K713">
            <v>11.5</v>
          </cell>
          <cell r="L713">
            <v>1.5</v>
          </cell>
          <cell r="M713">
            <v>0</v>
          </cell>
          <cell r="N713">
            <v>0</v>
          </cell>
          <cell r="O713">
            <v>500000</v>
          </cell>
          <cell r="P713">
            <v>0</v>
          </cell>
          <cell r="Q713">
            <v>0</v>
          </cell>
          <cell r="R713">
            <v>0</v>
          </cell>
        </row>
        <row r="714">
          <cell r="B714" t="str">
            <v>5392</v>
          </cell>
          <cell r="C714" t="str">
            <v>B.TAY</v>
          </cell>
          <cell r="E714" t="str">
            <v>PHAN HOANG</v>
          </cell>
          <cell r="F714" t="str">
            <v>DANG</v>
          </cell>
          <cell r="G714" t="str">
            <v>TBP. THAM DINH CA NHAN</v>
          </cell>
          <cell r="H714" t="str">
            <v>TBP</v>
          </cell>
          <cell r="I714">
            <v>39136</v>
          </cell>
          <cell r="J714">
            <v>26</v>
          </cell>
          <cell r="K714">
            <v>0</v>
          </cell>
          <cell r="L714">
            <v>0</v>
          </cell>
          <cell r="M714">
            <v>0</v>
          </cell>
          <cell r="N714">
            <v>0</v>
          </cell>
          <cell r="O714">
            <v>500000</v>
          </cell>
          <cell r="P714">
            <v>0</v>
          </cell>
          <cell r="Q714">
            <v>0</v>
          </cell>
          <cell r="R714">
            <v>0</v>
          </cell>
        </row>
        <row r="715">
          <cell r="B715" t="str">
            <v>5553</v>
          </cell>
          <cell r="C715" t="str">
            <v>B.TAY</v>
          </cell>
          <cell r="E715" t="str">
            <v>NGUYEN DUC</v>
          </cell>
          <cell r="F715" t="str">
            <v>PHUONG</v>
          </cell>
          <cell r="G715" t="str">
            <v>NV TIN DUNG CA NHAN</v>
          </cell>
          <cell r="I715">
            <v>39167</v>
          </cell>
          <cell r="J715">
            <v>26</v>
          </cell>
          <cell r="K715">
            <v>0</v>
          </cell>
          <cell r="L715">
            <v>0</v>
          </cell>
          <cell r="M715">
            <v>0</v>
          </cell>
          <cell r="N715">
            <v>0</v>
          </cell>
          <cell r="O715">
            <v>500000</v>
          </cell>
          <cell r="P715">
            <v>0</v>
          </cell>
          <cell r="Q715">
            <v>0</v>
          </cell>
          <cell r="R715">
            <v>0</v>
          </cell>
        </row>
        <row r="716">
          <cell r="B716" t="str">
            <v>5945</v>
          </cell>
          <cell r="C716" t="str">
            <v>B.TAY</v>
          </cell>
          <cell r="E716" t="str">
            <v>DANG MINH TU</v>
          </cell>
          <cell r="F716" t="str">
            <v>ANH</v>
          </cell>
          <cell r="G716" t="str">
            <v>GIAO DICH VIEN</v>
          </cell>
          <cell r="I716">
            <v>39220</v>
          </cell>
          <cell r="J716">
            <v>26</v>
          </cell>
          <cell r="K716">
            <v>21.5</v>
          </cell>
          <cell r="L716">
            <v>5.5</v>
          </cell>
          <cell r="M716">
            <v>0</v>
          </cell>
          <cell r="N716">
            <v>0</v>
          </cell>
          <cell r="O716">
            <v>500000</v>
          </cell>
          <cell r="P716">
            <v>0</v>
          </cell>
          <cell r="Q716">
            <v>0</v>
          </cell>
          <cell r="R716">
            <v>0</v>
          </cell>
        </row>
        <row r="717">
          <cell r="B717" t="str">
            <v>6079</v>
          </cell>
          <cell r="C717" t="str">
            <v>B.TAY</v>
          </cell>
          <cell r="E717" t="str">
            <v>TRAN AI</v>
          </cell>
          <cell r="F717" t="str">
            <v>DUYEN</v>
          </cell>
          <cell r="G717" t="str">
            <v>GIAO DICH VIEN</v>
          </cell>
          <cell r="I717">
            <v>39241</v>
          </cell>
          <cell r="J717">
            <v>25.5</v>
          </cell>
          <cell r="K717">
            <v>14.5</v>
          </cell>
          <cell r="L717">
            <v>1</v>
          </cell>
          <cell r="M717">
            <v>0</v>
          </cell>
          <cell r="N717">
            <v>0</v>
          </cell>
          <cell r="O717">
            <v>500000</v>
          </cell>
          <cell r="P717">
            <v>0</v>
          </cell>
          <cell r="Q717">
            <v>0</v>
          </cell>
          <cell r="R717">
            <v>0</v>
          </cell>
        </row>
        <row r="718">
          <cell r="B718" t="str">
            <v>6547</v>
          </cell>
          <cell r="C718" t="str">
            <v>B.TAY</v>
          </cell>
          <cell r="E718" t="str">
            <v>HOANG NGOC</v>
          </cell>
          <cell r="F718" t="str">
            <v>MINH</v>
          </cell>
          <cell r="G718" t="str">
            <v>NV TIN DUNG CA NHAN</v>
          </cell>
          <cell r="I718">
            <v>39326</v>
          </cell>
          <cell r="J718">
            <v>26</v>
          </cell>
          <cell r="K718">
            <v>0</v>
          </cell>
          <cell r="L718">
            <v>0</v>
          </cell>
          <cell r="M718">
            <v>0</v>
          </cell>
          <cell r="N718">
            <v>0</v>
          </cell>
          <cell r="O718">
            <v>500000</v>
          </cell>
          <cell r="P718">
            <v>0</v>
          </cell>
          <cell r="Q718">
            <v>0</v>
          </cell>
          <cell r="R718">
            <v>0</v>
          </cell>
        </row>
        <row r="719">
          <cell r="B719" t="str">
            <v>6723</v>
          </cell>
          <cell r="C719" t="str">
            <v>B.TAY</v>
          </cell>
          <cell r="E719" t="str">
            <v>TRAN DOAN HOANG</v>
          </cell>
          <cell r="F719" t="str">
            <v>YEN</v>
          </cell>
          <cell r="G719" t="str">
            <v>GIAO DICH VIEN QUY</v>
          </cell>
          <cell r="H719" t="str">
            <v>GDVQ</v>
          </cell>
          <cell r="I719">
            <v>39349</v>
          </cell>
          <cell r="J719">
            <v>26</v>
          </cell>
          <cell r="K719">
            <v>0</v>
          </cell>
          <cell r="L719">
            <v>0</v>
          </cell>
          <cell r="M719">
            <v>0</v>
          </cell>
          <cell r="N719">
            <v>0</v>
          </cell>
          <cell r="O719">
            <v>500000</v>
          </cell>
          <cell r="P719">
            <v>0</v>
          </cell>
          <cell r="Q719">
            <v>0</v>
          </cell>
          <cell r="R719">
            <v>0</v>
          </cell>
        </row>
        <row r="720">
          <cell r="B720" t="str">
            <v>6732</v>
          </cell>
          <cell r="C720" t="str">
            <v>B.TAY</v>
          </cell>
          <cell r="E720" t="str">
            <v>LE MINH</v>
          </cell>
          <cell r="F720" t="str">
            <v>THANG</v>
          </cell>
          <cell r="G720" t="str">
            <v>NV VI TINH</v>
          </cell>
          <cell r="I720">
            <v>39356</v>
          </cell>
          <cell r="J720">
            <v>26</v>
          </cell>
          <cell r="K720">
            <v>0</v>
          </cell>
          <cell r="L720">
            <v>0</v>
          </cell>
          <cell r="M720">
            <v>0</v>
          </cell>
          <cell r="N720">
            <v>0</v>
          </cell>
          <cell r="O720">
            <v>500000</v>
          </cell>
          <cell r="P720">
            <v>0</v>
          </cell>
          <cell r="Q720">
            <v>0</v>
          </cell>
          <cell r="R720">
            <v>0</v>
          </cell>
        </row>
        <row r="721">
          <cell r="B721" t="str">
            <v>6769</v>
          </cell>
          <cell r="C721" t="str">
            <v>B.TAY</v>
          </cell>
          <cell r="E721" t="str">
            <v>NGUYEN THI</v>
          </cell>
          <cell r="F721" t="str">
            <v>UYEN</v>
          </cell>
          <cell r="G721" t="str">
            <v>GIAO DICH VIEN QUY</v>
          </cell>
          <cell r="H721" t="str">
            <v>GDVQ</v>
          </cell>
          <cell r="I721">
            <v>39359</v>
          </cell>
          <cell r="J721">
            <v>26</v>
          </cell>
          <cell r="K721">
            <v>0</v>
          </cell>
          <cell r="L721">
            <v>0</v>
          </cell>
          <cell r="M721">
            <v>0</v>
          </cell>
          <cell r="N721">
            <v>0</v>
          </cell>
          <cell r="O721">
            <v>500000</v>
          </cell>
          <cell r="P721">
            <v>0</v>
          </cell>
          <cell r="Q721">
            <v>0</v>
          </cell>
          <cell r="R721">
            <v>0</v>
          </cell>
        </row>
        <row r="722">
          <cell r="B722" t="str">
            <v>6999</v>
          </cell>
          <cell r="C722" t="str">
            <v>B.TAY</v>
          </cell>
          <cell r="E722" t="str">
            <v xml:space="preserve">NGO THI TUYET </v>
          </cell>
          <cell r="F722" t="str">
            <v>NGA</v>
          </cell>
          <cell r="G722" t="str">
            <v>GIAO DICH VIEN</v>
          </cell>
          <cell r="I722">
            <v>39398</v>
          </cell>
          <cell r="J722">
            <v>25.5</v>
          </cell>
          <cell r="K722">
            <v>13.5</v>
          </cell>
          <cell r="L722">
            <v>6</v>
          </cell>
          <cell r="M722">
            <v>0</v>
          </cell>
          <cell r="N722">
            <v>0</v>
          </cell>
          <cell r="O722">
            <v>500000</v>
          </cell>
          <cell r="P722">
            <v>0</v>
          </cell>
          <cell r="Q722">
            <v>0</v>
          </cell>
          <cell r="R722">
            <v>0</v>
          </cell>
        </row>
        <row r="723">
          <cell r="B723" t="str">
            <v>7000</v>
          </cell>
          <cell r="C723" t="str">
            <v>B.TAY</v>
          </cell>
          <cell r="E723" t="str">
            <v>PHAM THI</v>
          </cell>
          <cell r="F723" t="str">
            <v>THAO</v>
          </cell>
          <cell r="G723" t="str">
            <v>NV KE TOAN TONG HOP</v>
          </cell>
          <cell r="I723">
            <v>39398</v>
          </cell>
          <cell r="J723">
            <v>25.5</v>
          </cell>
          <cell r="K723">
            <v>0</v>
          </cell>
          <cell r="L723">
            <v>0</v>
          </cell>
          <cell r="M723">
            <v>0</v>
          </cell>
          <cell r="N723">
            <v>0</v>
          </cell>
          <cell r="O723">
            <v>500000</v>
          </cell>
          <cell r="P723">
            <v>0</v>
          </cell>
          <cell r="Q723">
            <v>250000</v>
          </cell>
          <cell r="R723">
            <v>0</v>
          </cell>
        </row>
        <row r="724">
          <cell r="B724" t="str">
            <v>7001</v>
          </cell>
          <cell r="C724" t="str">
            <v>B.TAY</v>
          </cell>
          <cell r="E724" t="str">
            <v>NGUYEN THI BICH</v>
          </cell>
          <cell r="F724" t="str">
            <v>HANG</v>
          </cell>
          <cell r="G724" t="str">
            <v>GIAO DICH VIEN</v>
          </cell>
          <cell r="I724">
            <v>39398</v>
          </cell>
          <cell r="J724">
            <v>26</v>
          </cell>
          <cell r="K724">
            <v>16</v>
          </cell>
          <cell r="L724">
            <v>2</v>
          </cell>
          <cell r="M724">
            <v>0</v>
          </cell>
          <cell r="N724">
            <v>0</v>
          </cell>
          <cell r="O724">
            <v>500000</v>
          </cell>
          <cell r="P724">
            <v>0</v>
          </cell>
          <cell r="Q724">
            <v>0</v>
          </cell>
          <cell r="R724">
            <v>0</v>
          </cell>
        </row>
        <row r="725">
          <cell r="B725" t="str">
            <v>7011</v>
          </cell>
          <cell r="C725" t="str">
            <v>B.TAY</v>
          </cell>
          <cell r="E725" t="str">
            <v>LUU NGOC</v>
          </cell>
          <cell r="F725" t="str">
            <v>HANH</v>
          </cell>
          <cell r="G725" t="str">
            <v>NV THANH TOAN QUOC TE</v>
          </cell>
          <cell r="I725">
            <v>39399</v>
          </cell>
          <cell r="J725">
            <v>25.5</v>
          </cell>
          <cell r="K725">
            <v>14.5</v>
          </cell>
          <cell r="L725">
            <v>1.5</v>
          </cell>
          <cell r="M725">
            <v>0</v>
          </cell>
          <cell r="N725">
            <v>0</v>
          </cell>
          <cell r="O725">
            <v>500000</v>
          </cell>
          <cell r="P725">
            <v>0</v>
          </cell>
          <cell r="Q725">
            <v>0</v>
          </cell>
          <cell r="R725">
            <v>0</v>
          </cell>
        </row>
        <row r="726">
          <cell r="B726" t="str">
            <v>7017</v>
          </cell>
          <cell r="C726" t="str">
            <v>B.TAY</v>
          </cell>
          <cell r="E726" t="str">
            <v>NGUYEN LE ANH</v>
          </cell>
          <cell r="F726" t="str">
            <v>TUAN</v>
          </cell>
          <cell r="G726" t="str">
            <v>GIAO DICH VIEN QUY</v>
          </cell>
          <cell r="H726" t="str">
            <v>GDVQ</v>
          </cell>
          <cell r="I726">
            <v>39401</v>
          </cell>
          <cell r="J726">
            <v>25.5</v>
          </cell>
          <cell r="K726">
            <v>0</v>
          </cell>
          <cell r="L726">
            <v>0</v>
          </cell>
          <cell r="M726">
            <v>0</v>
          </cell>
          <cell r="N726">
            <v>0</v>
          </cell>
          <cell r="O726">
            <v>500000</v>
          </cell>
          <cell r="P726">
            <v>0</v>
          </cell>
          <cell r="Q726">
            <v>200000</v>
          </cell>
          <cell r="R726">
            <v>0</v>
          </cell>
        </row>
        <row r="727">
          <cell r="B727" t="str">
            <v>7022</v>
          </cell>
          <cell r="C727" t="str">
            <v>B.TAY</v>
          </cell>
          <cell r="E727" t="str">
            <v>NGUYEN TRUONG MINH</v>
          </cell>
          <cell r="F727" t="str">
            <v>QUANG</v>
          </cell>
          <cell r="G727" t="str">
            <v>NV TIN DUNG CA NHAN</v>
          </cell>
          <cell r="I727">
            <v>39401</v>
          </cell>
          <cell r="J727">
            <v>26</v>
          </cell>
          <cell r="K727">
            <v>0</v>
          </cell>
          <cell r="L727">
            <v>0</v>
          </cell>
          <cell r="M727">
            <v>0</v>
          </cell>
          <cell r="N727">
            <v>0</v>
          </cell>
          <cell r="O727">
            <v>500000</v>
          </cell>
          <cell r="P727">
            <v>0</v>
          </cell>
          <cell r="Q727">
            <v>0</v>
          </cell>
          <cell r="R727">
            <v>0</v>
          </cell>
        </row>
        <row r="728">
          <cell r="B728" t="str">
            <v>7071</v>
          </cell>
          <cell r="C728" t="str">
            <v>B.TAY</v>
          </cell>
          <cell r="E728" t="str">
            <v>TRAN THI NGUYET</v>
          </cell>
          <cell r="F728" t="str">
            <v>THU</v>
          </cell>
          <cell r="G728" t="str">
            <v>GIAO DICH VIEN</v>
          </cell>
          <cell r="I728">
            <v>39402</v>
          </cell>
          <cell r="J728">
            <v>25.5</v>
          </cell>
          <cell r="K728">
            <v>15</v>
          </cell>
          <cell r="L728">
            <v>2</v>
          </cell>
          <cell r="M728">
            <v>0</v>
          </cell>
          <cell r="N728">
            <v>0</v>
          </cell>
          <cell r="O728">
            <v>500000</v>
          </cell>
          <cell r="P728">
            <v>0</v>
          </cell>
          <cell r="Q728">
            <v>0</v>
          </cell>
          <cell r="R728">
            <v>0</v>
          </cell>
        </row>
        <row r="729">
          <cell r="B729" t="str">
            <v>7093</v>
          </cell>
          <cell r="C729" t="str">
            <v>B.TAY</v>
          </cell>
          <cell r="E729" t="str">
            <v>NGO THANH</v>
          </cell>
          <cell r="F729" t="str">
            <v>THAO</v>
          </cell>
          <cell r="G729" t="str">
            <v>GIAO DICH VIEN</v>
          </cell>
          <cell r="I729">
            <v>39406</v>
          </cell>
          <cell r="J729">
            <v>26</v>
          </cell>
          <cell r="K729">
            <v>16</v>
          </cell>
          <cell r="L729">
            <v>3.5</v>
          </cell>
          <cell r="M729">
            <v>0</v>
          </cell>
          <cell r="N729">
            <v>0</v>
          </cell>
          <cell r="O729">
            <v>500000</v>
          </cell>
          <cell r="P729">
            <v>0</v>
          </cell>
          <cell r="Q729">
            <v>0</v>
          </cell>
          <cell r="R729">
            <v>0</v>
          </cell>
        </row>
        <row r="730">
          <cell r="B730" t="str">
            <v>7163</v>
          </cell>
          <cell r="C730" t="str">
            <v>B.TAY</v>
          </cell>
          <cell r="E730" t="str">
            <v>NGUYEN QUOC</v>
          </cell>
          <cell r="F730" t="str">
            <v>TUAN</v>
          </cell>
          <cell r="G730" t="str">
            <v>NV THAM DINH CA NHAN</v>
          </cell>
          <cell r="I730">
            <v>39415</v>
          </cell>
          <cell r="J730">
            <v>26</v>
          </cell>
          <cell r="K730">
            <v>0</v>
          </cell>
          <cell r="L730">
            <v>0</v>
          </cell>
          <cell r="M730">
            <v>0</v>
          </cell>
          <cell r="N730">
            <v>0</v>
          </cell>
          <cell r="O730">
            <v>500000</v>
          </cell>
          <cell r="P730">
            <v>0</v>
          </cell>
          <cell r="Q730">
            <v>0</v>
          </cell>
          <cell r="R730">
            <v>0</v>
          </cell>
        </row>
        <row r="731">
          <cell r="B731" t="str">
            <v>7268</v>
          </cell>
          <cell r="C731" t="str">
            <v>B.TAY</v>
          </cell>
          <cell r="E731" t="str">
            <v>PHAN THI VAN</v>
          </cell>
          <cell r="F731" t="str">
            <v>NGUYEN</v>
          </cell>
          <cell r="G731" t="str">
            <v>CB QUAN HE KHACH HANG CA NHAN</v>
          </cell>
          <cell r="I731">
            <v>39429</v>
          </cell>
          <cell r="J731">
            <v>26</v>
          </cell>
          <cell r="K731">
            <v>0</v>
          </cell>
          <cell r="L731">
            <v>0</v>
          </cell>
          <cell r="M731">
            <v>0</v>
          </cell>
          <cell r="N731">
            <v>0</v>
          </cell>
          <cell r="O731">
            <v>500000</v>
          </cell>
          <cell r="P731">
            <v>0</v>
          </cell>
          <cell r="Q731">
            <v>0</v>
          </cell>
          <cell r="R731">
            <v>0</v>
          </cell>
        </row>
        <row r="732">
          <cell r="B732" t="str">
            <v>7273</v>
          </cell>
          <cell r="C732" t="str">
            <v>B.TAY</v>
          </cell>
          <cell r="E732" t="str">
            <v>NGUYEN THI THUC</v>
          </cell>
          <cell r="F732" t="str">
            <v>QUYNH</v>
          </cell>
          <cell r="G732" t="str">
            <v>NV TAP VU</v>
          </cell>
          <cell r="I732">
            <v>39431</v>
          </cell>
          <cell r="J732">
            <v>26</v>
          </cell>
          <cell r="K732">
            <v>0</v>
          </cell>
          <cell r="L732">
            <v>0</v>
          </cell>
          <cell r="M732">
            <v>0</v>
          </cell>
          <cell r="N732">
            <v>0</v>
          </cell>
          <cell r="O732">
            <v>500000</v>
          </cell>
          <cell r="P732">
            <v>0</v>
          </cell>
          <cell r="Q732">
            <v>100000</v>
          </cell>
          <cell r="R732">
            <v>0</v>
          </cell>
        </row>
        <row r="733">
          <cell r="B733" t="str">
            <v>7278</v>
          </cell>
          <cell r="C733" t="str">
            <v>B.TAY</v>
          </cell>
          <cell r="E733" t="str">
            <v>TRAN VU THUY</v>
          </cell>
          <cell r="F733" t="str">
            <v>CHI</v>
          </cell>
          <cell r="G733" t="str">
            <v>CB QUAN HE KHACH HANG CA NHAN</v>
          </cell>
          <cell r="I733">
            <v>39431</v>
          </cell>
          <cell r="J733">
            <v>26</v>
          </cell>
          <cell r="K733">
            <v>0</v>
          </cell>
          <cell r="L733">
            <v>0</v>
          </cell>
          <cell r="M733">
            <v>0</v>
          </cell>
          <cell r="N733">
            <v>0</v>
          </cell>
          <cell r="O733">
            <v>500000</v>
          </cell>
          <cell r="P733">
            <v>0</v>
          </cell>
          <cell r="Q733">
            <v>0</v>
          </cell>
          <cell r="R733">
            <v>0</v>
          </cell>
        </row>
        <row r="734">
          <cell r="B734" t="str">
            <v>7341</v>
          </cell>
          <cell r="C734" t="str">
            <v>B.TAY</v>
          </cell>
          <cell r="E734" t="str">
            <v>NGUYEN PHI</v>
          </cell>
          <cell r="F734" t="str">
            <v>LONG</v>
          </cell>
          <cell r="G734" t="str">
            <v>NV BAO VE</v>
          </cell>
          <cell r="H734" t="str">
            <v>BV</v>
          </cell>
          <cell r="I734">
            <v>39436</v>
          </cell>
          <cell r="J734">
            <v>26</v>
          </cell>
          <cell r="K734">
            <v>2</v>
          </cell>
          <cell r="L734">
            <v>36</v>
          </cell>
          <cell r="M734">
            <v>12</v>
          </cell>
          <cell r="N734">
            <v>0</v>
          </cell>
          <cell r="O734">
            <v>500000</v>
          </cell>
          <cell r="P734">
            <v>0</v>
          </cell>
          <cell r="Q734">
            <v>0</v>
          </cell>
          <cell r="R734">
            <v>0</v>
          </cell>
        </row>
        <row r="735">
          <cell r="B735" t="str">
            <v>7346</v>
          </cell>
          <cell r="C735" t="str">
            <v>B.TAY</v>
          </cell>
          <cell r="E735" t="str">
            <v>NGUYEN XUAN</v>
          </cell>
          <cell r="F735" t="str">
            <v>TUYEN</v>
          </cell>
          <cell r="G735" t="str">
            <v>NV BAO VE</v>
          </cell>
          <cell r="H735" t="str">
            <v>BV</v>
          </cell>
          <cell r="I735">
            <v>39440</v>
          </cell>
          <cell r="J735">
            <v>26</v>
          </cell>
          <cell r="K735">
            <v>24</v>
          </cell>
          <cell r="L735">
            <v>24</v>
          </cell>
          <cell r="M735">
            <v>0</v>
          </cell>
          <cell r="N735">
            <v>0</v>
          </cell>
          <cell r="O735">
            <v>500000</v>
          </cell>
          <cell r="P735">
            <v>0</v>
          </cell>
          <cell r="Q735">
            <v>0</v>
          </cell>
          <cell r="R735">
            <v>0</v>
          </cell>
        </row>
        <row r="736">
          <cell r="B736" t="str">
            <v>7456</v>
          </cell>
          <cell r="C736" t="str">
            <v>B.TAY</v>
          </cell>
          <cell r="E736" t="str">
            <v>TANG MINH</v>
          </cell>
          <cell r="F736" t="str">
            <v>AN</v>
          </cell>
          <cell r="G736" t="str">
            <v>GIAO DICH VIEN QUY</v>
          </cell>
          <cell r="H736" t="str">
            <v>GDVQ</v>
          </cell>
          <cell r="I736">
            <v>39457</v>
          </cell>
          <cell r="J736">
            <v>25.5</v>
          </cell>
          <cell r="K736">
            <v>0</v>
          </cell>
          <cell r="L736">
            <v>0</v>
          </cell>
          <cell r="M736">
            <v>0</v>
          </cell>
          <cell r="N736">
            <v>0</v>
          </cell>
          <cell r="O736">
            <v>500000</v>
          </cell>
          <cell r="P736">
            <v>0</v>
          </cell>
          <cell r="Q736">
            <v>0</v>
          </cell>
          <cell r="R736">
            <v>0</v>
          </cell>
        </row>
        <row r="737">
          <cell r="B737" t="str">
            <v>7457</v>
          </cell>
          <cell r="C737" t="str">
            <v>B.TAY</v>
          </cell>
          <cell r="E737" t="str">
            <v>NGUYEN THANH</v>
          </cell>
          <cell r="F737" t="str">
            <v>SANG</v>
          </cell>
          <cell r="G737" t="str">
            <v>NV HO TRO</v>
          </cell>
          <cell r="I737">
            <v>39457</v>
          </cell>
          <cell r="J737">
            <v>26</v>
          </cell>
          <cell r="K737">
            <v>0</v>
          </cell>
          <cell r="L737">
            <v>0</v>
          </cell>
          <cell r="M737">
            <v>0</v>
          </cell>
          <cell r="N737">
            <v>0</v>
          </cell>
          <cell r="O737">
            <v>500000</v>
          </cell>
          <cell r="P737">
            <v>0</v>
          </cell>
          <cell r="Q737">
            <v>0</v>
          </cell>
          <cell r="R737">
            <v>0</v>
          </cell>
        </row>
        <row r="738">
          <cell r="B738" t="str">
            <v>7491</v>
          </cell>
          <cell r="C738" t="str">
            <v>B.TAY</v>
          </cell>
          <cell r="E738" t="str">
            <v>TRAN THI TUYET</v>
          </cell>
          <cell r="F738" t="str">
            <v>HANG</v>
          </cell>
          <cell r="G738" t="str">
            <v>TBP. HANH CHANH</v>
          </cell>
          <cell r="H738" t="str">
            <v>TBP</v>
          </cell>
          <cell r="I738">
            <v>39464</v>
          </cell>
          <cell r="J738">
            <v>23.5</v>
          </cell>
          <cell r="K738">
            <v>0</v>
          </cell>
          <cell r="L738">
            <v>0</v>
          </cell>
          <cell r="M738">
            <v>0</v>
          </cell>
          <cell r="N738">
            <v>0</v>
          </cell>
          <cell r="O738">
            <v>500000</v>
          </cell>
          <cell r="P738">
            <v>0</v>
          </cell>
          <cell r="Q738">
            <v>300000</v>
          </cell>
          <cell r="R738">
            <v>0</v>
          </cell>
        </row>
        <row r="739">
          <cell r="B739" t="str">
            <v>7571</v>
          </cell>
          <cell r="C739" t="str">
            <v>B.TAY</v>
          </cell>
          <cell r="E739" t="str">
            <v>LE THI KIM</v>
          </cell>
          <cell r="F739" t="str">
            <v>YEN</v>
          </cell>
          <cell r="G739" t="str">
            <v>NV THANH TOAN QUOC TE</v>
          </cell>
          <cell r="I739">
            <v>39461</v>
          </cell>
          <cell r="J739">
            <v>26</v>
          </cell>
          <cell r="K739">
            <v>0</v>
          </cell>
          <cell r="L739">
            <v>0</v>
          </cell>
          <cell r="M739">
            <v>0</v>
          </cell>
          <cell r="N739">
            <v>0</v>
          </cell>
          <cell r="O739">
            <v>500000</v>
          </cell>
          <cell r="P739">
            <v>0</v>
          </cell>
          <cell r="Q739">
            <v>0</v>
          </cell>
          <cell r="R739">
            <v>0</v>
          </cell>
        </row>
        <row r="740">
          <cell r="B740" t="str">
            <v>7585</v>
          </cell>
          <cell r="C740" t="str">
            <v>B.TAY</v>
          </cell>
          <cell r="E740" t="str">
            <v>NGUYEN VAN</v>
          </cell>
          <cell r="F740" t="str">
            <v>CUONG</v>
          </cell>
          <cell r="G740" t="str">
            <v>NV BAO VE</v>
          </cell>
          <cell r="H740" t="str">
            <v>BV</v>
          </cell>
          <cell r="I740">
            <v>39472</v>
          </cell>
          <cell r="J740">
            <v>26</v>
          </cell>
          <cell r="K740">
            <v>14</v>
          </cell>
          <cell r="L740">
            <v>36</v>
          </cell>
          <cell r="M740">
            <v>0</v>
          </cell>
          <cell r="N740">
            <v>0</v>
          </cell>
          <cell r="O740">
            <v>500000</v>
          </cell>
          <cell r="P740">
            <v>0</v>
          </cell>
          <cell r="Q740">
            <v>0</v>
          </cell>
          <cell r="R740">
            <v>0</v>
          </cell>
        </row>
        <row r="741">
          <cell r="B741" t="str">
            <v>7601</v>
          </cell>
          <cell r="C741" t="str">
            <v>B.TAY</v>
          </cell>
          <cell r="E741" t="str">
            <v>NGUYEN DUONG</v>
          </cell>
          <cell r="F741" t="str">
            <v>TIEN</v>
          </cell>
          <cell r="G741" t="str">
            <v>TAI XE</v>
          </cell>
          <cell r="I741">
            <v>39476</v>
          </cell>
          <cell r="J741">
            <v>26</v>
          </cell>
          <cell r="K741">
            <v>0</v>
          </cell>
          <cell r="L741">
            <v>0</v>
          </cell>
          <cell r="M741">
            <v>0</v>
          </cell>
          <cell r="N741">
            <v>0</v>
          </cell>
          <cell r="O741">
            <v>500000</v>
          </cell>
          <cell r="P741">
            <v>0</v>
          </cell>
          <cell r="Q741">
            <v>0</v>
          </cell>
          <cell r="R741">
            <v>0</v>
          </cell>
        </row>
        <row r="742">
          <cell r="B742" t="str">
            <v>7790</v>
          </cell>
          <cell r="C742" t="str">
            <v>B.TAY</v>
          </cell>
          <cell r="E742" t="str">
            <v>NGUYEN THANH</v>
          </cell>
          <cell r="F742" t="str">
            <v>LAM</v>
          </cell>
          <cell r="G742" t="str">
            <v>TAI XE</v>
          </cell>
          <cell r="I742">
            <v>39499</v>
          </cell>
          <cell r="J742">
            <v>26</v>
          </cell>
          <cell r="K742">
            <v>0</v>
          </cell>
          <cell r="L742">
            <v>0</v>
          </cell>
          <cell r="M742">
            <v>0</v>
          </cell>
          <cell r="N742">
            <v>0</v>
          </cell>
          <cell r="O742">
            <v>500000</v>
          </cell>
          <cell r="P742">
            <v>0</v>
          </cell>
          <cell r="Q742">
            <v>0</v>
          </cell>
          <cell r="R742">
            <v>0</v>
          </cell>
        </row>
        <row r="743">
          <cell r="B743" t="str">
            <v>7813</v>
          </cell>
          <cell r="C743" t="str">
            <v>B.TAY</v>
          </cell>
          <cell r="E743" t="str">
            <v>LE HUYNH HUONG</v>
          </cell>
          <cell r="F743" t="str">
            <v>DUONG</v>
          </cell>
          <cell r="G743" t="str">
            <v>NV THANH TOAN QUOC TE</v>
          </cell>
          <cell r="I743">
            <v>39503</v>
          </cell>
          <cell r="J743">
            <v>25</v>
          </cell>
          <cell r="K743">
            <v>0</v>
          </cell>
          <cell r="L743">
            <v>0</v>
          </cell>
          <cell r="M743">
            <v>0</v>
          </cell>
          <cell r="N743">
            <v>0</v>
          </cell>
          <cell r="O743">
            <v>500000</v>
          </cell>
          <cell r="P743">
            <v>0</v>
          </cell>
          <cell r="Q743">
            <v>0</v>
          </cell>
          <cell r="R743">
            <v>0</v>
          </cell>
        </row>
        <row r="744">
          <cell r="B744" t="str">
            <v>7814</v>
          </cell>
          <cell r="C744" t="str">
            <v>B.TAY</v>
          </cell>
          <cell r="E744" t="str">
            <v>TRAN QUOC KIM</v>
          </cell>
          <cell r="F744" t="str">
            <v>TRANG</v>
          </cell>
          <cell r="G744" t="str">
            <v>NV LE TAN</v>
          </cell>
          <cell r="I744">
            <v>39503</v>
          </cell>
          <cell r="J744">
            <v>26</v>
          </cell>
          <cell r="K744">
            <v>0</v>
          </cell>
          <cell r="L744">
            <v>0</v>
          </cell>
          <cell r="M744">
            <v>0</v>
          </cell>
          <cell r="N744">
            <v>0</v>
          </cell>
          <cell r="O744">
            <v>500000</v>
          </cell>
          <cell r="P744">
            <v>0</v>
          </cell>
          <cell r="Q744">
            <v>0</v>
          </cell>
          <cell r="R744">
            <v>0</v>
          </cell>
        </row>
        <row r="745">
          <cell r="B745" t="str">
            <v>4638</v>
          </cell>
          <cell r="C745" t="str">
            <v>B.THANH</v>
          </cell>
          <cell r="D745" t="str">
            <v>D</v>
          </cell>
          <cell r="E745" t="str">
            <v>DOAN THANH</v>
          </cell>
          <cell r="F745" t="str">
            <v>QUANG</v>
          </cell>
          <cell r="G745" t="str">
            <v>GIAM DOC CHI NHANH</v>
          </cell>
          <cell r="H745" t="str">
            <v>GDCN</v>
          </cell>
          <cell r="I745">
            <v>38965</v>
          </cell>
          <cell r="J745">
            <v>26</v>
          </cell>
          <cell r="K745">
            <v>0</v>
          </cell>
          <cell r="L745">
            <v>0</v>
          </cell>
          <cell r="M745">
            <v>0</v>
          </cell>
          <cell r="N745">
            <v>0</v>
          </cell>
          <cell r="O745">
            <v>0</v>
          </cell>
          <cell r="P745">
            <v>0</v>
          </cell>
          <cell r="Q745">
            <v>0</v>
          </cell>
          <cell r="R745">
            <v>0</v>
          </cell>
        </row>
        <row r="746">
          <cell r="B746" t="str">
            <v>0371</v>
          </cell>
          <cell r="C746" t="str">
            <v>B.THANH</v>
          </cell>
          <cell r="D746" t="str">
            <v>D1</v>
          </cell>
          <cell r="E746" t="str">
            <v>NGUYEN THI BICH</v>
          </cell>
          <cell r="F746" t="str">
            <v>PHUONG</v>
          </cell>
          <cell r="G746" t="str">
            <v>PHO GIAM DOC CHI NHANH</v>
          </cell>
          <cell r="H746" t="str">
            <v>PGDCN</v>
          </cell>
          <cell r="I746">
            <v>34304</v>
          </cell>
          <cell r="J746">
            <v>26</v>
          </cell>
          <cell r="K746">
            <v>0</v>
          </cell>
          <cell r="L746">
            <v>0</v>
          </cell>
          <cell r="M746">
            <v>0</v>
          </cell>
          <cell r="N746">
            <v>0</v>
          </cell>
          <cell r="O746">
            <v>0</v>
          </cell>
          <cell r="P746">
            <v>0</v>
          </cell>
          <cell r="Q746">
            <v>0</v>
          </cell>
          <cell r="R746">
            <v>0</v>
          </cell>
        </row>
        <row r="747">
          <cell r="B747" t="str">
            <v>0229</v>
          </cell>
          <cell r="C747" t="str">
            <v>B.THANH</v>
          </cell>
          <cell r="D747" t="str">
            <v>E</v>
          </cell>
          <cell r="E747" t="str">
            <v>HO DOAN THUC</v>
          </cell>
          <cell r="F747" t="str">
            <v>QUYEN</v>
          </cell>
          <cell r="G747" t="str">
            <v>TP. KE TOAN &amp; QUY KIEM KTT</v>
          </cell>
          <cell r="H747" t="str">
            <v>TPNVCN</v>
          </cell>
          <cell r="I747">
            <v>35875</v>
          </cell>
          <cell r="J747">
            <v>26</v>
          </cell>
          <cell r="K747">
            <v>0</v>
          </cell>
          <cell r="L747">
            <v>0</v>
          </cell>
          <cell r="M747">
            <v>0</v>
          </cell>
          <cell r="N747">
            <v>0</v>
          </cell>
          <cell r="O747">
            <v>0</v>
          </cell>
          <cell r="P747">
            <v>0</v>
          </cell>
          <cell r="Q747">
            <v>0</v>
          </cell>
          <cell r="R747">
            <v>0</v>
          </cell>
        </row>
        <row r="748">
          <cell r="B748" t="str">
            <v>2791</v>
          </cell>
          <cell r="C748" t="str">
            <v>B.THANH</v>
          </cell>
          <cell r="D748" t="str">
            <v>E</v>
          </cell>
          <cell r="E748" t="str">
            <v>LE PHU</v>
          </cell>
          <cell r="F748" t="str">
            <v>CUONG</v>
          </cell>
          <cell r="G748" t="str">
            <v>TP. HO TRO</v>
          </cell>
          <cell r="H748" t="str">
            <v>TPNVCN</v>
          </cell>
          <cell r="I748">
            <v>38502</v>
          </cell>
          <cell r="J748">
            <v>26</v>
          </cell>
          <cell r="K748">
            <v>0</v>
          </cell>
          <cell r="L748">
            <v>0</v>
          </cell>
          <cell r="M748">
            <v>0</v>
          </cell>
          <cell r="N748">
            <v>0</v>
          </cell>
          <cell r="O748">
            <v>0</v>
          </cell>
          <cell r="P748">
            <v>0</v>
          </cell>
          <cell r="Q748">
            <v>0</v>
          </cell>
          <cell r="R748">
            <v>0</v>
          </cell>
        </row>
        <row r="749">
          <cell r="B749" t="str">
            <v>6779</v>
          </cell>
          <cell r="C749" t="str">
            <v>B.THANH</v>
          </cell>
          <cell r="D749" t="str">
            <v>E1</v>
          </cell>
          <cell r="E749" t="str">
            <v>TRAN MAU KHIET</v>
          </cell>
          <cell r="F749" t="str">
            <v>TAM</v>
          </cell>
          <cell r="G749" t="str">
            <v>PT. PHONG DICH VU KHACH HANG</v>
          </cell>
          <cell r="H749" t="str">
            <v>PPNVCN</v>
          </cell>
          <cell r="I749">
            <v>39363</v>
          </cell>
          <cell r="J749">
            <v>0</v>
          </cell>
          <cell r="K749">
            <v>0</v>
          </cell>
          <cell r="L749">
            <v>0</v>
          </cell>
          <cell r="M749">
            <v>0</v>
          </cell>
          <cell r="N749">
            <v>0</v>
          </cell>
          <cell r="O749">
            <v>0</v>
          </cell>
          <cell r="P749">
            <v>0</v>
          </cell>
          <cell r="Q749">
            <v>0</v>
          </cell>
          <cell r="R749">
            <v>0</v>
          </cell>
        </row>
        <row r="750">
          <cell r="B750" t="str">
            <v>0633</v>
          </cell>
          <cell r="C750" t="str">
            <v>B.THANH</v>
          </cell>
          <cell r="D750" t="str">
            <v>F1-THI NGHE</v>
          </cell>
          <cell r="E750" t="str">
            <v>HO DOAN THUY</v>
          </cell>
          <cell r="F750" t="str">
            <v>NHI</v>
          </cell>
          <cell r="G750" t="str">
            <v>PHO PGD</v>
          </cell>
          <cell r="H750" t="str">
            <v>PPGD</v>
          </cell>
          <cell r="I750">
            <v>36955</v>
          </cell>
          <cell r="J750">
            <v>26</v>
          </cell>
          <cell r="K750">
            <v>0</v>
          </cell>
          <cell r="L750">
            <v>0</v>
          </cell>
          <cell r="M750">
            <v>0</v>
          </cell>
          <cell r="N750">
            <v>0</v>
          </cell>
          <cell r="O750">
            <v>0</v>
          </cell>
          <cell r="P750">
            <v>0</v>
          </cell>
          <cell r="Q750">
            <v>0</v>
          </cell>
          <cell r="R750">
            <v>0</v>
          </cell>
        </row>
        <row r="751">
          <cell r="B751" t="str">
            <v>2653</v>
          </cell>
          <cell r="C751" t="str">
            <v>B.THANH</v>
          </cell>
          <cell r="D751" t="str">
            <v>F-THI NGHE</v>
          </cell>
          <cell r="E751" t="str">
            <v>NGUYEN NGOC</v>
          </cell>
          <cell r="F751" t="str">
            <v>VU</v>
          </cell>
          <cell r="G751" t="str">
            <v>TRUONG PGD</v>
          </cell>
          <cell r="H751" t="str">
            <v>TPGD</v>
          </cell>
          <cell r="I751">
            <v>38443</v>
          </cell>
          <cell r="J751">
            <v>26</v>
          </cell>
          <cell r="K751">
            <v>0</v>
          </cell>
          <cell r="L751">
            <v>0</v>
          </cell>
          <cell r="M751">
            <v>0</v>
          </cell>
          <cell r="N751">
            <v>0</v>
          </cell>
          <cell r="O751">
            <v>0</v>
          </cell>
          <cell r="P751">
            <v>0</v>
          </cell>
          <cell r="Q751">
            <v>0</v>
          </cell>
          <cell r="R751">
            <v>0</v>
          </cell>
        </row>
        <row r="752">
          <cell r="B752" t="str">
            <v>0198</v>
          </cell>
          <cell r="C752" t="str">
            <v>B.THANH</v>
          </cell>
          <cell r="E752" t="str">
            <v>LE HUNG</v>
          </cell>
          <cell r="F752" t="str">
            <v>MINH</v>
          </cell>
          <cell r="G752" t="str">
            <v>NV TIN DUNG CA NHAN</v>
          </cell>
          <cell r="I752">
            <v>35156</v>
          </cell>
          <cell r="J752">
            <v>26</v>
          </cell>
          <cell r="K752">
            <v>0</v>
          </cell>
          <cell r="L752">
            <v>0</v>
          </cell>
          <cell r="M752">
            <v>0</v>
          </cell>
          <cell r="N752">
            <v>0</v>
          </cell>
          <cell r="O752">
            <v>0</v>
          </cell>
          <cell r="P752">
            <v>0</v>
          </cell>
          <cell r="Q752">
            <v>400000</v>
          </cell>
          <cell r="R752">
            <v>0</v>
          </cell>
        </row>
        <row r="753">
          <cell r="B753" t="str">
            <v>0702</v>
          </cell>
          <cell r="C753" t="str">
            <v>B.THANH</v>
          </cell>
          <cell r="E753" t="str">
            <v>VO MY</v>
          </cell>
          <cell r="F753" t="str">
            <v>LINH</v>
          </cell>
          <cell r="G753" t="str">
            <v>TBP. THAM DINH</v>
          </cell>
          <cell r="H753" t="str">
            <v>TBP</v>
          </cell>
          <cell r="I753">
            <v>37109</v>
          </cell>
          <cell r="J753">
            <v>26</v>
          </cell>
          <cell r="K753">
            <v>0</v>
          </cell>
          <cell r="L753">
            <v>0</v>
          </cell>
          <cell r="M753">
            <v>0</v>
          </cell>
          <cell r="N753">
            <v>0</v>
          </cell>
          <cell r="O753">
            <v>0</v>
          </cell>
          <cell r="P753">
            <v>0</v>
          </cell>
          <cell r="Q753">
            <v>0</v>
          </cell>
          <cell r="R753">
            <v>0</v>
          </cell>
        </row>
        <row r="754">
          <cell r="B754" t="str">
            <v>0779</v>
          </cell>
          <cell r="C754" t="str">
            <v>B.THANH</v>
          </cell>
          <cell r="E754" t="str">
            <v>TRAN THI DAN</v>
          </cell>
          <cell r="F754" t="str">
            <v>DUYEN</v>
          </cell>
          <cell r="G754" t="str">
            <v>THU QUY CAP 2</v>
          </cell>
          <cell r="H754" t="str">
            <v>TQ</v>
          </cell>
          <cell r="I754">
            <v>37194</v>
          </cell>
          <cell r="J754">
            <v>26</v>
          </cell>
          <cell r="K754">
            <v>0</v>
          </cell>
          <cell r="L754">
            <v>0</v>
          </cell>
          <cell r="M754">
            <v>0</v>
          </cell>
          <cell r="N754">
            <v>0</v>
          </cell>
          <cell r="O754">
            <v>0</v>
          </cell>
          <cell r="P754">
            <v>0</v>
          </cell>
          <cell r="Q754">
            <v>0</v>
          </cell>
          <cell r="R754">
            <v>0</v>
          </cell>
        </row>
        <row r="755">
          <cell r="B755" t="str">
            <v>1980</v>
          </cell>
          <cell r="C755" t="str">
            <v>B.THANH</v>
          </cell>
          <cell r="E755" t="str">
            <v>DONG SY</v>
          </cell>
          <cell r="F755" t="str">
            <v>THANG</v>
          </cell>
          <cell r="G755" t="str">
            <v>NV BAO VE</v>
          </cell>
          <cell r="H755" t="str">
            <v>BV</v>
          </cell>
          <cell r="I755">
            <v>38111</v>
          </cell>
          <cell r="J755">
            <v>26</v>
          </cell>
          <cell r="K755">
            <v>0</v>
          </cell>
          <cell r="L755">
            <v>0</v>
          </cell>
          <cell r="M755">
            <v>24</v>
          </cell>
          <cell r="N755">
            <v>20</v>
          </cell>
          <cell r="O755">
            <v>0</v>
          </cell>
          <cell r="P755">
            <v>0</v>
          </cell>
          <cell r="Q755">
            <v>0</v>
          </cell>
          <cell r="R755">
            <v>0</v>
          </cell>
        </row>
        <row r="756">
          <cell r="B756" t="str">
            <v>2341</v>
          </cell>
          <cell r="C756" t="str">
            <v>B.THANH</v>
          </cell>
          <cell r="E756" t="str">
            <v>TRAN KIM</v>
          </cell>
          <cell r="F756" t="str">
            <v>LAN</v>
          </cell>
          <cell r="G756" t="str">
            <v>TBP. XU LY GIAO DICH</v>
          </cell>
          <cell r="H756" t="str">
            <v>TBP</v>
          </cell>
          <cell r="I756">
            <v>38297</v>
          </cell>
          <cell r="J756">
            <v>26</v>
          </cell>
          <cell r="K756">
            <v>0</v>
          </cell>
          <cell r="L756">
            <v>0</v>
          </cell>
          <cell r="M756">
            <v>0</v>
          </cell>
          <cell r="N756">
            <v>0</v>
          </cell>
          <cell r="O756">
            <v>0</v>
          </cell>
          <cell r="P756">
            <v>0</v>
          </cell>
          <cell r="Q756">
            <v>0</v>
          </cell>
          <cell r="R756">
            <v>0</v>
          </cell>
        </row>
        <row r="757">
          <cell r="B757" t="str">
            <v>2602</v>
          </cell>
          <cell r="C757" t="str">
            <v>B.THANH</v>
          </cell>
          <cell r="E757" t="str">
            <v>NGUYEN THI PHUONG</v>
          </cell>
          <cell r="F757" t="str">
            <v>THAO</v>
          </cell>
          <cell r="G757" t="str">
            <v>GIAO DICH VIEN</v>
          </cell>
          <cell r="I757">
            <v>38429</v>
          </cell>
          <cell r="J757">
            <v>26</v>
          </cell>
          <cell r="K757">
            <v>0</v>
          </cell>
          <cell r="L757">
            <v>0</v>
          </cell>
          <cell r="M757">
            <v>0</v>
          </cell>
          <cell r="N757">
            <v>0</v>
          </cell>
          <cell r="O757">
            <v>0</v>
          </cell>
          <cell r="P757">
            <v>0</v>
          </cell>
          <cell r="Q757">
            <v>0</v>
          </cell>
          <cell r="R757">
            <v>0</v>
          </cell>
        </row>
        <row r="758">
          <cell r="B758" t="str">
            <v>3505</v>
          </cell>
          <cell r="C758" t="str">
            <v>B.THANH</v>
          </cell>
          <cell r="E758" t="str">
            <v>NGUYEN THI TUYET</v>
          </cell>
          <cell r="F758" t="str">
            <v>BANG</v>
          </cell>
          <cell r="G758" t="str">
            <v>GIAO DICH VIEN</v>
          </cell>
          <cell r="I758">
            <v>38691</v>
          </cell>
          <cell r="J758">
            <v>26</v>
          </cell>
          <cell r="K758">
            <v>0</v>
          </cell>
          <cell r="L758">
            <v>0</v>
          </cell>
          <cell r="M758">
            <v>0</v>
          </cell>
          <cell r="N758">
            <v>0</v>
          </cell>
          <cell r="O758">
            <v>0</v>
          </cell>
          <cell r="P758">
            <v>0</v>
          </cell>
          <cell r="Q758">
            <v>0</v>
          </cell>
          <cell r="R758">
            <v>0</v>
          </cell>
        </row>
        <row r="759">
          <cell r="B759" t="str">
            <v>3754</v>
          </cell>
          <cell r="C759" t="str">
            <v>B.THANH</v>
          </cell>
          <cell r="E759" t="str">
            <v>NGUYEN THI HONG</v>
          </cell>
          <cell r="F759" t="str">
            <v>TUOI</v>
          </cell>
          <cell r="G759" t="str">
            <v>NV HANH CHANH</v>
          </cell>
          <cell r="I759">
            <v>38808</v>
          </cell>
          <cell r="J759">
            <v>26</v>
          </cell>
          <cell r="K759">
            <v>0</v>
          </cell>
          <cell r="L759">
            <v>0</v>
          </cell>
          <cell r="M759">
            <v>0</v>
          </cell>
          <cell r="N759">
            <v>0</v>
          </cell>
          <cell r="O759">
            <v>0</v>
          </cell>
          <cell r="P759">
            <v>0</v>
          </cell>
          <cell r="Q759">
            <v>400000</v>
          </cell>
          <cell r="R759">
            <v>0</v>
          </cell>
        </row>
        <row r="760">
          <cell r="B760" t="str">
            <v>4339</v>
          </cell>
          <cell r="C760" t="str">
            <v>B.THANH</v>
          </cell>
          <cell r="E760" t="str">
            <v>NGUYEN LUYEN QUYNH</v>
          </cell>
          <cell r="F760" t="str">
            <v>TUAN</v>
          </cell>
          <cell r="G760" t="str">
            <v>NV VI TINH</v>
          </cell>
          <cell r="I760">
            <v>38902</v>
          </cell>
          <cell r="J760">
            <v>26</v>
          </cell>
          <cell r="K760">
            <v>0</v>
          </cell>
          <cell r="L760">
            <v>0</v>
          </cell>
          <cell r="M760">
            <v>0</v>
          </cell>
          <cell r="N760">
            <v>0</v>
          </cell>
          <cell r="O760">
            <v>0</v>
          </cell>
          <cell r="P760">
            <v>0</v>
          </cell>
          <cell r="Q760">
            <v>400000</v>
          </cell>
          <cell r="R760">
            <v>0</v>
          </cell>
        </row>
        <row r="761">
          <cell r="B761" t="str">
            <v>5436</v>
          </cell>
          <cell r="C761" t="str">
            <v>B.THANH</v>
          </cell>
          <cell r="E761" t="str">
            <v>NGUYEN HOANG</v>
          </cell>
          <cell r="F761" t="str">
            <v>DUNG</v>
          </cell>
          <cell r="G761" t="str">
            <v>TAI XE</v>
          </cell>
          <cell r="I761">
            <v>39143</v>
          </cell>
          <cell r="J761">
            <v>26</v>
          </cell>
          <cell r="K761">
            <v>0</v>
          </cell>
          <cell r="L761">
            <v>0</v>
          </cell>
          <cell r="M761">
            <v>0</v>
          </cell>
          <cell r="N761">
            <v>0</v>
          </cell>
          <cell r="O761">
            <v>0</v>
          </cell>
          <cell r="P761">
            <v>0</v>
          </cell>
          <cell r="Q761">
            <v>0</v>
          </cell>
          <cell r="R761">
            <v>0</v>
          </cell>
        </row>
        <row r="762">
          <cell r="B762" t="str">
            <v>5439</v>
          </cell>
          <cell r="C762" t="str">
            <v>B.THANH</v>
          </cell>
          <cell r="E762" t="str">
            <v>TRAN THI BICH</v>
          </cell>
          <cell r="F762" t="str">
            <v>HA</v>
          </cell>
          <cell r="G762" t="str">
            <v>GIAO DICH VIEN QUY</v>
          </cell>
          <cell r="H762" t="str">
            <v>GDVQ</v>
          </cell>
          <cell r="I762">
            <v>39146</v>
          </cell>
          <cell r="J762">
            <v>26</v>
          </cell>
          <cell r="K762">
            <v>0</v>
          </cell>
          <cell r="L762">
            <v>0</v>
          </cell>
          <cell r="M762">
            <v>0</v>
          </cell>
          <cell r="N762">
            <v>0</v>
          </cell>
          <cell r="O762">
            <v>0</v>
          </cell>
          <cell r="P762">
            <v>0</v>
          </cell>
          <cell r="Q762">
            <v>0</v>
          </cell>
          <cell r="R762">
            <v>0</v>
          </cell>
        </row>
        <row r="763">
          <cell r="B763" t="str">
            <v>5504</v>
          </cell>
          <cell r="C763" t="str">
            <v>B.THANH</v>
          </cell>
          <cell r="E763" t="str">
            <v>NGUYEN VAN</v>
          </cell>
          <cell r="F763" t="str">
            <v>PHU</v>
          </cell>
          <cell r="G763" t="str">
            <v>NV TIN DUNG CA NHAN</v>
          </cell>
          <cell r="I763">
            <v>39157</v>
          </cell>
          <cell r="J763">
            <v>26</v>
          </cell>
          <cell r="K763">
            <v>0</v>
          </cell>
          <cell r="L763">
            <v>0</v>
          </cell>
          <cell r="M763">
            <v>0</v>
          </cell>
          <cell r="N763">
            <v>0</v>
          </cell>
          <cell r="O763">
            <v>0</v>
          </cell>
          <cell r="P763">
            <v>0</v>
          </cell>
          <cell r="Q763">
            <v>400000</v>
          </cell>
          <cell r="R763">
            <v>0</v>
          </cell>
        </row>
        <row r="764">
          <cell r="B764" t="str">
            <v>5657</v>
          </cell>
          <cell r="C764" t="str">
            <v>B.THANH</v>
          </cell>
          <cell r="E764" t="str">
            <v>NGUYEN THI KIM</v>
          </cell>
          <cell r="F764" t="str">
            <v>CHAU</v>
          </cell>
          <cell r="G764" t="str">
            <v>NV KE TOAN TONG HOP</v>
          </cell>
          <cell r="I764">
            <v>39188</v>
          </cell>
          <cell r="J764">
            <v>26</v>
          </cell>
          <cell r="K764">
            <v>0</v>
          </cell>
          <cell r="L764">
            <v>0</v>
          </cell>
          <cell r="M764">
            <v>0</v>
          </cell>
          <cell r="N764">
            <v>0</v>
          </cell>
          <cell r="O764">
            <v>0</v>
          </cell>
          <cell r="P764">
            <v>0</v>
          </cell>
          <cell r="Q764">
            <v>0</v>
          </cell>
          <cell r="R764">
            <v>0</v>
          </cell>
        </row>
        <row r="765">
          <cell r="B765" t="str">
            <v>6329</v>
          </cell>
          <cell r="C765" t="str">
            <v>B.THANH</v>
          </cell>
          <cell r="E765" t="str">
            <v>TRUONG THI KIM</v>
          </cell>
          <cell r="F765" t="str">
            <v>LIEN</v>
          </cell>
          <cell r="G765" t="str">
            <v>THU QUY</v>
          </cell>
          <cell r="H765" t="str">
            <v>TQ</v>
          </cell>
          <cell r="I765">
            <v>39286</v>
          </cell>
          <cell r="J765">
            <v>26</v>
          </cell>
          <cell r="K765">
            <v>0</v>
          </cell>
          <cell r="L765">
            <v>0</v>
          </cell>
          <cell r="M765">
            <v>0</v>
          </cell>
          <cell r="N765">
            <v>0</v>
          </cell>
          <cell r="O765">
            <v>0</v>
          </cell>
          <cell r="P765">
            <v>0</v>
          </cell>
          <cell r="Q765">
            <v>0</v>
          </cell>
          <cell r="R765">
            <v>0</v>
          </cell>
        </row>
        <row r="766">
          <cell r="B766" t="str">
            <v>6355</v>
          </cell>
          <cell r="C766" t="str">
            <v>B.THANH</v>
          </cell>
          <cell r="E766" t="str">
            <v xml:space="preserve">HO THI UYEN </v>
          </cell>
          <cell r="F766" t="str">
            <v>PHUONG</v>
          </cell>
          <cell r="G766" t="str">
            <v>GIAO DICH VIEN QUY</v>
          </cell>
          <cell r="H766" t="str">
            <v>GDVQ</v>
          </cell>
          <cell r="I766">
            <v>39297</v>
          </cell>
          <cell r="J766">
            <v>26</v>
          </cell>
          <cell r="K766">
            <v>0</v>
          </cell>
          <cell r="L766">
            <v>0</v>
          </cell>
          <cell r="M766">
            <v>0</v>
          </cell>
          <cell r="N766">
            <v>0</v>
          </cell>
          <cell r="O766">
            <v>0</v>
          </cell>
          <cell r="P766">
            <v>0</v>
          </cell>
          <cell r="Q766">
            <v>0</v>
          </cell>
          <cell r="R766">
            <v>0</v>
          </cell>
        </row>
        <row r="767">
          <cell r="B767" t="str">
            <v>6356</v>
          </cell>
          <cell r="C767" t="str">
            <v>B.THANH</v>
          </cell>
          <cell r="E767" t="str">
            <v>TRAN MINH</v>
          </cell>
          <cell r="F767" t="str">
            <v>LAN</v>
          </cell>
          <cell r="G767" t="str">
            <v>GIAO DICH VIEN QUY</v>
          </cell>
          <cell r="H767" t="str">
            <v>GDVQ</v>
          </cell>
          <cell r="I767">
            <v>39300</v>
          </cell>
          <cell r="J767">
            <v>26</v>
          </cell>
          <cell r="K767">
            <v>0</v>
          </cell>
          <cell r="L767">
            <v>0</v>
          </cell>
          <cell r="M767">
            <v>0</v>
          </cell>
          <cell r="N767">
            <v>0</v>
          </cell>
          <cell r="O767">
            <v>0</v>
          </cell>
          <cell r="P767">
            <v>0</v>
          </cell>
          <cell r="Q767">
            <v>0</v>
          </cell>
          <cell r="R767">
            <v>0</v>
          </cell>
        </row>
        <row r="768">
          <cell r="B768" t="str">
            <v>6445</v>
          </cell>
          <cell r="C768" t="str">
            <v>B.THANH</v>
          </cell>
          <cell r="E768" t="str">
            <v>VO THANH</v>
          </cell>
          <cell r="F768" t="str">
            <v>THUY</v>
          </cell>
          <cell r="G768" t="str">
            <v>GIAO DICH VIEN</v>
          </cell>
          <cell r="I768">
            <v>39316</v>
          </cell>
          <cell r="J768">
            <v>26</v>
          </cell>
          <cell r="K768">
            <v>0</v>
          </cell>
          <cell r="L768">
            <v>0</v>
          </cell>
          <cell r="M768">
            <v>0</v>
          </cell>
          <cell r="N768">
            <v>0</v>
          </cell>
          <cell r="O768">
            <v>0</v>
          </cell>
          <cell r="P768">
            <v>0</v>
          </cell>
          <cell r="Q768">
            <v>0</v>
          </cell>
          <cell r="R768">
            <v>0</v>
          </cell>
        </row>
        <row r="769">
          <cell r="B769" t="str">
            <v>6446</v>
          </cell>
          <cell r="C769" t="str">
            <v>B.THANH</v>
          </cell>
          <cell r="E769" t="str">
            <v>NGUYEN DUC</v>
          </cell>
          <cell r="F769" t="str">
            <v>KIEN</v>
          </cell>
          <cell r="G769" t="str">
            <v>NV TIN DUNG CA NHAN</v>
          </cell>
          <cell r="I769">
            <v>39323</v>
          </cell>
          <cell r="J769">
            <v>26</v>
          </cell>
          <cell r="K769">
            <v>0</v>
          </cell>
          <cell r="L769">
            <v>0</v>
          </cell>
          <cell r="M769">
            <v>0</v>
          </cell>
          <cell r="N769">
            <v>0</v>
          </cell>
          <cell r="O769">
            <v>0</v>
          </cell>
          <cell r="P769">
            <v>0</v>
          </cell>
          <cell r="Q769">
            <v>400000</v>
          </cell>
          <cell r="R769">
            <v>0</v>
          </cell>
        </row>
        <row r="770">
          <cell r="B770" t="str">
            <v>6447</v>
          </cell>
          <cell r="C770" t="str">
            <v>B.THANH</v>
          </cell>
          <cell r="E770" t="str">
            <v>NGUYEN VU MINH</v>
          </cell>
          <cell r="F770" t="str">
            <v>TUAN</v>
          </cell>
          <cell r="G770" t="str">
            <v>NV TIN DUNG CA NHAN</v>
          </cell>
          <cell r="I770">
            <v>39316</v>
          </cell>
          <cell r="J770">
            <v>26</v>
          </cell>
          <cell r="K770">
            <v>0</v>
          </cell>
          <cell r="L770">
            <v>0</v>
          </cell>
          <cell r="M770">
            <v>0</v>
          </cell>
          <cell r="N770">
            <v>0</v>
          </cell>
          <cell r="O770">
            <v>0</v>
          </cell>
          <cell r="P770">
            <v>0</v>
          </cell>
          <cell r="Q770">
            <v>400000</v>
          </cell>
          <cell r="R770">
            <v>0</v>
          </cell>
        </row>
        <row r="771">
          <cell r="B771" t="str">
            <v>6448</v>
          </cell>
          <cell r="C771" t="str">
            <v>B.THANH</v>
          </cell>
          <cell r="E771" t="str">
            <v>PHAM TUAN</v>
          </cell>
          <cell r="F771" t="str">
            <v>ANH</v>
          </cell>
          <cell r="G771" t="str">
            <v>NV TIN DUNG CA NHAN</v>
          </cell>
          <cell r="I771">
            <v>39316</v>
          </cell>
          <cell r="J771">
            <v>26</v>
          </cell>
          <cell r="K771">
            <v>0</v>
          </cell>
          <cell r="L771">
            <v>0</v>
          </cell>
          <cell r="M771">
            <v>0</v>
          </cell>
          <cell r="N771">
            <v>0</v>
          </cell>
          <cell r="O771">
            <v>0</v>
          </cell>
          <cell r="P771">
            <v>0</v>
          </cell>
          <cell r="Q771">
            <v>400000</v>
          </cell>
          <cell r="R771">
            <v>0</v>
          </cell>
        </row>
        <row r="772">
          <cell r="B772" t="str">
            <v>6452</v>
          </cell>
          <cell r="C772" t="str">
            <v>B.THANH</v>
          </cell>
          <cell r="E772" t="str">
            <v>NGUYEN THI XUAN</v>
          </cell>
          <cell r="F772" t="str">
            <v>LAN</v>
          </cell>
          <cell r="G772" t="str">
            <v>NV KE TOAN TONG HOP</v>
          </cell>
          <cell r="I772">
            <v>39316</v>
          </cell>
          <cell r="J772">
            <v>26</v>
          </cell>
          <cell r="K772">
            <v>0</v>
          </cell>
          <cell r="L772">
            <v>0</v>
          </cell>
          <cell r="M772">
            <v>0</v>
          </cell>
          <cell r="N772">
            <v>0</v>
          </cell>
          <cell r="O772">
            <v>0</v>
          </cell>
          <cell r="P772">
            <v>0</v>
          </cell>
          <cell r="Q772">
            <v>0</v>
          </cell>
          <cell r="R772">
            <v>0</v>
          </cell>
        </row>
        <row r="773">
          <cell r="B773" t="str">
            <v>6453</v>
          </cell>
          <cell r="C773" t="str">
            <v>B.THANH</v>
          </cell>
          <cell r="E773" t="str">
            <v>BUI THI BAO</v>
          </cell>
          <cell r="F773" t="str">
            <v>TAM</v>
          </cell>
          <cell r="G773" t="str">
            <v>NV THANH TOAN QUOC TE</v>
          </cell>
          <cell r="I773">
            <v>39316</v>
          </cell>
          <cell r="J773">
            <v>26</v>
          </cell>
          <cell r="K773">
            <v>0</v>
          </cell>
          <cell r="L773">
            <v>0</v>
          </cell>
          <cell r="M773">
            <v>0</v>
          </cell>
          <cell r="N773">
            <v>0</v>
          </cell>
          <cell r="O773">
            <v>0</v>
          </cell>
          <cell r="P773">
            <v>0</v>
          </cell>
          <cell r="Q773">
            <v>0</v>
          </cell>
          <cell r="R773">
            <v>0</v>
          </cell>
        </row>
        <row r="774">
          <cell r="B774" t="str">
            <v>6454</v>
          </cell>
          <cell r="C774" t="str">
            <v>B.THANH</v>
          </cell>
          <cell r="E774" t="str">
            <v>NGO THUY TRUNG</v>
          </cell>
          <cell r="F774" t="str">
            <v>HAU</v>
          </cell>
          <cell r="G774" t="str">
            <v>NV TIN DUNG</v>
          </cell>
          <cell r="I774">
            <v>39316</v>
          </cell>
          <cell r="J774">
            <v>26</v>
          </cell>
          <cell r="K774">
            <v>0</v>
          </cell>
          <cell r="L774">
            <v>0</v>
          </cell>
          <cell r="M774">
            <v>0</v>
          </cell>
          <cell r="N774">
            <v>0</v>
          </cell>
          <cell r="O774">
            <v>0</v>
          </cell>
          <cell r="P774">
            <v>0</v>
          </cell>
          <cell r="Q774">
            <v>400000</v>
          </cell>
          <cell r="R774">
            <v>0</v>
          </cell>
        </row>
        <row r="775">
          <cell r="B775" t="str">
            <v>6455</v>
          </cell>
          <cell r="C775" t="str">
            <v>B.THANH</v>
          </cell>
          <cell r="E775" t="str">
            <v>LE THI NGOC</v>
          </cell>
          <cell r="F775" t="str">
            <v>HAN</v>
          </cell>
          <cell r="G775" t="str">
            <v>GIAO DICH VIEN</v>
          </cell>
          <cell r="I775">
            <v>39316</v>
          </cell>
          <cell r="J775">
            <v>26</v>
          </cell>
          <cell r="K775">
            <v>0</v>
          </cell>
          <cell r="L775">
            <v>0</v>
          </cell>
          <cell r="M775">
            <v>0</v>
          </cell>
          <cell r="N775">
            <v>0</v>
          </cell>
          <cell r="O775">
            <v>0</v>
          </cell>
          <cell r="P775">
            <v>0</v>
          </cell>
          <cell r="Q775">
            <v>0</v>
          </cell>
          <cell r="R775">
            <v>0</v>
          </cell>
        </row>
        <row r="776">
          <cell r="B776" t="str">
            <v>6515</v>
          </cell>
          <cell r="C776" t="str">
            <v>B.THANH</v>
          </cell>
          <cell r="E776" t="str">
            <v xml:space="preserve">TRUONG </v>
          </cell>
          <cell r="F776" t="str">
            <v>AN</v>
          </cell>
          <cell r="G776" t="str">
            <v>NV TIN DUNG</v>
          </cell>
          <cell r="I776">
            <v>39316</v>
          </cell>
          <cell r="J776">
            <v>26</v>
          </cell>
          <cell r="K776">
            <v>0</v>
          </cell>
          <cell r="L776">
            <v>0</v>
          </cell>
          <cell r="M776">
            <v>0</v>
          </cell>
          <cell r="N776">
            <v>0</v>
          </cell>
          <cell r="O776">
            <v>0</v>
          </cell>
          <cell r="P776">
            <v>0</v>
          </cell>
          <cell r="Q776">
            <v>400000</v>
          </cell>
          <cell r="R776">
            <v>0</v>
          </cell>
        </row>
        <row r="777">
          <cell r="B777" t="str">
            <v>6516</v>
          </cell>
          <cell r="C777" t="str">
            <v>B.THANH</v>
          </cell>
          <cell r="E777" t="str">
            <v>PHAM THI THANH</v>
          </cell>
          <cell r="F777" t="str">
            <v>THAO</v>
          </cell>
          <cell r="G777" t="str">
            <v>GIAO DICH VIEN TIN DUNG</v>
          </cell>
          <cell r="I777">
            <v>39316</v>
          </cell>
          <cell r="J777">
            <v>26</v>
          </cell>
          <cell r="K777">
            <v>0</v>
          </cell>
          <cell r="L777">
            <v>0</v>
          </cell>
          <cell r="M777">
            <v>0</v>
          </cell>
          <cell r="N777">
            <v>0</v>
          </cell>
          <cell r="O777">
            <v>0</v>
          </cell>
          <cell r="P777">
            <v>0</v>
          </cell>
          <cell r="Q777">
            <v>0</v>
          </cell>
          <cell r="R777">
            <v>0</v>
          </cell>
        </row>
        <row r="778">
          <cell r="B778" t="str">
            <v>6517</v>
          </cell>
          <cell r="C778" t="str">
            <v>B.THANH</v>
          </cell>
          <cell r="E778" t="str">
            <v>TRIEU THI THU</v>
          </cell>
          <cell r="F778" t="str">
            <v>HUONG</v>
          </cell>
          <cell r="G778" t="str">
            <v>GIAO DICH VIEN TIN DUNG</v>
          </cell>
          <cell r="I778">
            <v>39316</v>
          </cell>
          <cell r="J778">
            <v>26</v>
          </cell>
          <cell r="K778">
            <v>0</v>
          </cell>
          <cell r="L778">
            <v>0</v>
          </cell>
          <cell r="M778">
            <v>0</v>
          </cell>
          <cell r="N778">
            <v>0</v>
          </cell>
          <cell r="O778">
            <v>0</v>
          </cell>
          <cell r="P778">
            <v>0</v>
          </cell>
          <cell r="Q778">
            <v>0</v>
          </cell>
          <cell r="R778">
            <v>0</v>
          </cell>
        </row>
        <row r="779">
          <cell r="B779" t="str">
            <v>6734</v>
          </cell>
          <cell r="C779" t="str">
            <v>B.THANH</v>
          </cell>
          <cell r="E779" t="str">
            <v>NGUYEN THI AN</v>
          </cell>
          <cell r="F779" t="str">
            <v>NHIEN</v>
          </cell>
          <cell r="G779" t="str">
            <v>GIAO DICH VIEN QUY</v>
          </cell>
          <cell r="H779" t="str">
            <v>GDVQ</v>
          </cell>
          <cell r="I779">
            <v>39356</v>
          </cell>
          <cell r="J779">
            <v>26</v>
          </cell>
          <cell r="K779">
            <v>0</v>
          </cell>
          <cell r="L779">
            <v>0</v>
          </cell>
          <cell r="M779">
            <v>0</v>
          </cell>
          <cell r="N779">
            <v>0</v>
          </cell>
          <cell r="O779">
            <v>0</v>
          </cell>
          <cell r="P779">
            <v>0</v>
          </cell>
          <cell r="Q779">
            <v>0</v>
          </cell>
          <cell r="R779">
            <v>0</v>
          </cell>
        </row>
        <row r="780">
          <cell r="B780" t="str">
            <v>6870</v>
          </cell>
          <cell r="C780" t="str">
            <v>B.THANH</v>
          </cell>
          <cell r="E780" t="str">
            <v>LE THANH</v>
          </cell>
          <cell r="F780" t="str">
            <v>QUANG</v>
          </cell>
          <cell r="G780" t="str">
            <v>NV BAO VE</v>
          </cell>
          <cell r="H780" t="str">
            <v>BV</v>
          </cell>
          <cell r="I780">
            <v>39374</v>
          </cell>
          <cell r="J780">
            <v>26</v>
          </cell>
          <cell r="K780">
            <v>0</v>
          </cell>
          <cell r="L780">
            <v>0</v>
          </cell>
          <cell r="M780">
            <v>24</v>
          </cell>
          <cell r="N780">
            <v>20</v>
          </cell>
          <cell r="O780">
            <v>0</v>
          </cell>
          <cell r="P780">
            <v>0</v>
          </cell>
          <cell r="Q780">
            <v>0</v>
          </cell>
          <cell r="R780">
            <v>0</v>
          </cell>
        </row>
        <row r="781">
          <cell r="B781" t="str">
            <v>6906</v>
          </cell>
          <cell r="C781" t="str">
            <v>B.THANH</v>
          </cell>
          <cell r="E781" t="str">
            <v>TRAN THAI</v>
          </cell>
          <cell r="F781" t="str">
            <v>UYEN</v>
          </cell>
          <cell r="G781" t="str">
            <v>GIAO DICH VIEN</v>
          </cell>
          <cell r="I781">
            <v>39377</v>
          </cell>
          <cell r="J781">
            <v>26</v>
          </cell>
          <cell r="K781">
            <v>0</v>
          </cell>
          <cell r="L781">
            <v>0</v>
          </cell>
          <cell r="M781">
            <v>0</v>
          </cell>
          <cell r="N781">
            <v>0</v>
          </cell>
          <cell r="O781">
            <v>0</v>
          </cell>
          <cell r="P781">
            <v>0</v>
          </cell>
          <cell r="Q781">
            <v>0</v>
          </cell>
          <cell r="R781">
            <v>0</v>
          </cell>
        </row>
        <row r="782">
          <cell r="B782" t="str">
            <v>6920</v>
          </cell>
          <cell r="C782" t="str">
            <v>B.THANH</v>
          </cell>
          <cell r="E782" t="str">
            <v>LE HUU</v>
          </cell>
          <cell r="F782" t="str">
            <v>THANH</v>
          </cell>
          <cell r="G782" t="str">
            <v>TAI XE</v>
          </cell>
          <cell r="I782">
            <v>39385</v>
          </cell>
          <cell r="J782">
            <v>26</v>
          </cell>
          <cell r="K782">
            <v>0</v>
          </cell>
          <cell r="L782">
            <v>0</v>
          </cell>
          <cell r="M782">
            <v>0</v>
          </cell>
          <cell r="N782">
            <v>0</v>
          </cell>
          <cell r="O782">
            <v>0</v>
          </cell>
          <cell r="P782">
            <v>0</v>
          </cell>
          <cell r="Q782">
            <v>0</v>
          </cell>
          <cell r="R782">
            <v>0</v>
          </cell>
        </row>
        <row r="783">
          <cell r="B783" t="str">
            <v>6951</v>
          </cell>
          <cell r="C783" t="str">
            <v>B.THANH</v>
          </cell>
          <cell r="E783" t="str">
            <v>CAO THANH</v>
          </cell>
          <cell r="F783" t="str">
            <v>PHONG</v>
          </cell>
          <cell r="G783" t="str">
            <v>CB QUAN HE KHACH HANG CA NHAN</v>
          </cell>
          <cell r="I783">
            <v>39391</v>
          </cell>
          <cell r="J783">
            <v>26</v>
          </cell>
          <cell r="K783">
            <v>0</v>
          </cell>
          <cell r="L783">
            <v>0</v>
          </cell>
          <cell r="M783">
            <v>0</v>
          </cell>
          <cell r="N783">
            <v>0</v>
          </cell>
          <cell r="O783">
            <v>0</v>
          </cell>
          <cell r="P783">
            <v>0</v>
          </cell>
          <cell r="Q783">
            <v>400000</v>
          </cell>
          <cell r="R783">
            <v>0</v>
          </cell>
        </row>
        <row r="784">
          <cell r="B784" t="str">
            <v>7008</v>
          </cell>
          <cell r="C784" t="str">
            <v>B.THANH</v>
          </cell>
          <cell r="E784" t="str">
            <v>NGUYEN THI</v>
          </cell>
          <cell r="F784" t="str">
            <v>GIANG</v>
          </cell>
          <cell r="G784" t="str">
            <v>NV TAP VU</v>
          </cell>
          <cell r="I784">
            <v>39398</v>
          </cell>
          <cell r="J784">
            <v>26</v>
          </cell>
          <cell r="K784">
            <v>0</v>
          </cell>
          <cell r="L784">
            <v>0</v>
          </cell>
          <cell r="M784">
            <v>0</v>
          </cell>
          <cell r="N784">
            <v>0</v>
          </cell>
          <cell r="O784">
            <v>0</v>
          </cell>
          <cell r="P784">
            <v>0</v>
          </cell>
          <cell r="Q784">
            <v>0</v>
          </cell>
          <cell r="R784">
            <v>0</v>
          </cell>
        </row>
        <row r="785">
          <cell r="B785" t="str">
            <v>7098</v>
          </cell>
          <cell r="C785" t="str">
            <v>B.THANH</v>
          </cell>
          <cell r="E785" t="str">
            <v>LE DINH</v>
          </cell>
          <cell r="F785" t="str">
            <v>TUAN</v>
          </cell>
          <cell r="G785" t="str">
            <v>NV BAO VE</v>
          </cell>
          <cell r="H785" t="str">
            <v>BV</v>
          </cell>
          <cell r="I785">
            <v>39409</v>
          </cell>
          <cell r="J785">
            <v>26</v>
          </cell>
          <cell r="K785">
            <v>0</v>
          </cell>
          <cell r="L785">
            <v>0</v>
          </cell>
          <cell r="M785">
            <v>34</v>
          </cell>
          <cell r="N785">
            <v>20</v>
          </cell>
          <cell r="O785">
            <v>0</v>
          </cell>
          <cell r="P785">
            <v>0</v>
          </cell>
          <cell r="Q785">
            <v>0</v>
          </cell>
          <cell r="R785">
            <v>0</v>
          </cell>
        </row>
        <row r="786">
          <cell r="B786" t="str">
            <v>7458</v>
          </cell>
          <cell r="C786" t="str">
            <v>B.THANH</v>
          </cell>
          <cell r="E786" t="str">
            <v>NGO KIM</v>
          </cell>
          <cell r="F786" t="str">
            <v>YEN</v>
          </cell>
          <cell r="G786" t="str">
            <v>GIAO DICH VIEN TIEN GUI</v>
          </cell>
          <cell r="I786">
            <v>39457</v>
          </cell>
          <cell r="J786">
            <v>26</v>
          </cell>
          <cell r="K786">
            <v>0</v>
          </cell>
          <cell r="L786">
            <v>0</v>
          </cell>
          <cell r="M786">
            <v>0</v>
          </cell>
          <cell r="N786">
            <v>0</v>
          </cell>
          <cell r="O786">
            <v>0</v>
          </cell>
          <cell r="P786">
            <v>0</v>
          </cell>
          <cell r="Q786">
            <v>0</v>
          </cell>
          <cell r="R786">
            <v>0</v>
          </cell>
        </row>
        <row r="787">
          <cell r="B787" t="str">
            <v>7459</v>
          </cell>
          <cell r="C787" t="str">
            <v>B.THANH</v>
          </cell>
          <cell r="E787" t="str">
            <v>LUONG NGOC</v>
          </cell>
          <cell r="F787" t="str">
            <v>LAN</v>
          </cell>
          <cell r="G787" t="str">
            <v>GIAO DICH VIEN</v>
          </cell>
          <cell r="I787">
            <v>39457</v>
          </cell>
          <cell r="J787">
            <v>26</v>
          </cell>
          <cell r="K787">
            <v>0</v>
          </cell>
          <cell r="L787">
            <v>0</v>
          </cell>
          <cell r="M787">
            <v>0</v>
          </cell>
          <cell r="N787">
            <v>0</v>
          </cell>
          <cell r="O787">
            <v>0</v>
          </cell>
          <cell r="P787">
            <v>0</v>
          </cell>
          <cell r="Q787">
            <v>0</v>
          </cell>
          <cell r="R787">
            <v>0</v>
          </cell>
        </row>
        <row r="788">
          <cell r="B788" t="str">
            <v>7460</v>
          </cell>
          <cell r="C788" t="str">
            <v>B.THANH</v>
          </cell>
          <cell r="E788" t="str">
            <v>LE</v>
          </cell>
          <cell r="F788" t="str">
            <v>VI</v>
          </cell>
          <cell r="G788" t="str">
            <v>CB QUAN HE KHACH HANG CA NHAN</v>
          </cell>
          <cell r="I788">
            <v>39457</v>
          </cell>
          <cell r="J788">
            <v>26</v>
          </cell>
          <cell r="K788">
            <v>0</v>
          </cell>
          <cell r="L788">
            <v>0</v>
          </cell>
          <cell r="M788">
            <v>0</v>
          </cell>
          <cell r="N788">
            <v>0</v>
          </cell>
          <cell r="O788">
            <v>0</v>
          </cell>
          <cell r="P788">
            <v>0</v>
          </cell>
          <cell r="Q788">
            <v>400000</v>
          </cell>
          <cell r="R788">
            <v>0</v>
          </cell>
        </row>
        <row r="789">
          <cell r="B789" t="str">
            <v>7597</v>
          </cell>
          <cell r="C789" t="str">
            <v>B.THANH</v>
          </cell>
          <cell r="E789" t="str">
            <v>PHAM LEN</v>
          </cell>
          <cell r="F789" t="str">
            <v>DON</v>
          </cell>
          <cell r="G789" t="str">
            <v>NV TIN DUNG</v>
          </cell>
          <cell r="I789">
            <v>39476</v>
          </cell>
          <cell r="J789">
            <v>26</v>
          </cell>
          <cell r="K789">
            <v>0</v>
          </cell>
          <cell r="L789">
            <v>0</v>
          </cell>
          <cell r="M789">
            <v>0</v>
          </cell>
          <cell r="N789">
            <v>0</v>
          </cell>
          <cell r="O789">
            <v>0</v>
          </cell>
          <cell r="P789">
            <v>0</v>
          </cell>
          <cell r="Q789">
            <v>400000</v>
          </cell>
          <cell r="R789">
            <v>0</v>
          </cell>
        </row>
        <row r="790">
          <cell r="B790" t="str">
            <v>7619</v>
          </cell>
          <cell r="C790" t="str">
            <v>B.THANH</v>
          </cell>
          <cell r="E790" t="str">
            <v>HO THANH</v>
          </cell>
          <cell r="F790" t="str">
            <v>DIEN</v>
          </cell>
          <cell r="G790" t="str">
            <v>NV BAO VE</v>
          </cell>
          <cell r="H790" t="str">
            <v>BV</v>
          </cell>
          <cell r="I790">
            <v>39479</v>
          </cell>
          <cell r="J790">
            <v>26</v>
          </cell>
          <cell r="K790">
            <v>0</v>
          </cell>
          <cell r="L790">
            <v>0</v>
          </cell>
          <cell r="M790">
            <v>24</v>
          </cell>
          <cell r="N790">
            <v>20</v>
          </cell>
          <cell r="O790">
            <v>0</v>
          </cell>
          <cell r="P790">
            <v>0</v>
          </cell>
          <cell r="Q790">
            <v>0</v>
          </cell>
          <cell r="R790">
            <v>0</v>
          </cell>
        </row>
        <row r="791">
          <cell r="B791" t="str">
            <v>7621</v>
          </cell>
          <cell r="C791" t="str">
            <v>B.THANH</v>
          </cell>
          <cell r="E791" t="str">
            <v>PHAM QUANG</v>
          </cell>
          <cell r="F791" t="str">
            <v>NHA</v>
          </cell>
          <cell r="G791" t="str">
            <v>NV BAO VE</v>
          </cell>
          <cell r="H791" t="str">
            <v>BV</v>
          </cell>
          <cell r="I791">
            <v>39479</v>
          </cell>
          <cell r="J791">
            <v>26</v>
          </cell>
          <cell r="K791">
            <v>0</v>
          </cell>
          <cell r="L791">
            <v>0</v>
          </cell>
          <cell r="M791">
            <v>24</v>
          </cell>
          <cell r="N791">
            <v>20</v>
          </cell>
          <cell r="O791">
            <v>0</v>
          </cell>
          <cell r="P791">
            <v>0</v>
          </cell>
          <cell r="Q791">
            <v>0</v>
          </cell>
          <cell r="R791">
            <v>0</v>
          </cell>
        </row>
        <row r="792">
          <cell r="B792" t="str">
            <v>0295</v>
          </cell>
          <cell r="C792" t="str">
            <v>B.THUAN</v>
          </cell>
          <cell r="D792" t="str">
            <v>D</v>
          </cell>
          <cell r="E792" t="str">
            <v>TRAN ANH</v>
          </cell>
          <cell r="F792" t="str">
            <v>HUNG</v>
          </cell>
          <cell r="G792" t="str">
            <v>GIAM DOC CHI NHANH</v>
          </cell>
          <cell r="H792" t="str">
            <v>GDCN</v>
          </cell>
          <cell r="I792">
            <v>35552</v>
          </cell>
          <cell r="J792">
            <v>26</v>
          </cell>
          <cell r="K792">
            <v>0</v>
          </cell>
          <cell r="L792">
            <v>0</v>
          </cell>
          <cell r="M792">
            <v>0</v>
          </cell>
          <cell r="N792">
            <v>0</v>
          </cell>
          <cell r="O792">
            <v>1000000</v>
          </cell>
          <cell r="P792">
            <v>0</v>
          </cell>
          <cell r="Q792">
            <v>0</v>
          </cell>
          <cell r="R792">
            <v>0</v>
          </cell>
        </row>
        <row r="793">
          <cell r="B793" t="str">
            <v>0535</v>
          </cell>
          <cell r="C793" t="str">
            <v>B.THUAN</v>
          </cell>
          <cell r="D793" t="str">
            <v>D1</v>
          </cell>
          <cell r="E793" t="str">
            <v>NGUYEN</v>
          </cell>
          <cell r="F793" t="str">
            <v>HUNG</v>
          </cell>
          <cell r="G793" t="str">
            <v>PHO GIAM DOC CHI NHANH</v>
          </cell>
          <cell r="H793" t="str">
            <v>PGDCN</v>
          </cell>
          <cell r="I793">
            <v>36593</v>
          </cell>
          <cell r="J793">
            <v>26</v>
          </cell>
          <cell r="K793">
            <v>0</v>
          </cell>
          <cell r="L793">
            <v>0</v>
          </cell>
          <cell r="M793">
            <v>0</v>
          </cell>
          <cell r="N793">
            <v>0</v>
          </cell>
          <cell r="O793">
            <v>1000000</v>
          </cell>
          <cell r="P793">
            <v>0</v>
          </cell>
          <cell r="Q793">
            <v>0</v>
          </cell>
          <cell r="R793">
            <v>0</v>
          </cell>
        </row>
        <row r="794">
          <cell r="B794" t="str">
            <v>0559</v>
          </cell>
          <cell r="C794" t="str">
            <v>B.THUAN</v>
          </cell>
          <cell r="D794" t="str">
            <v>E</v>
          </cell>
          <cell r="E794" t="str">
            <v>VO VAN</v>
          </cell>
          <cell r="F794" t="str">
            <v>TUONG</v>
          </cell>
          <cell r="G794" t="str">
            <v>TP. KE TOAN &amp; QUY KIEM KTT</v>
          </cell>
          <cell r="H794" t="str">
            <v>TPNVCN</v>
          </cell>
          <cell r="I794">
            <v>36664</v>
          </cell>
          <cell r="J794">
            <v>26</v>
          </cell>
          <cell r="K794">
            <v>0</v>
          </cell>
          <cell r="L794">
            <v>0</v>
          </cell>
          <cell r="M794">
            <v>0</v>
          </cell>
          <cell r="N794">
            <v>0</v>
          </cell>
          <cell r="O794">
            <v>500000</v>
          </cell>
          <cell r="P794">
            <v>0</v>
          </cell>
          <cell r="Q794">
            <v>0</v>
          </cell>
          <cell r="R794">
            <v>0</v>
          </cell>
        </row>
        <row r="795">
          <cell r="B795" t="str">
            <v>5467</v>
          </cell>
          <cell r="C795" t="str">
            <v>B.THUAN</v>
          </cell>
          <cell r="D795" t="str">
            <v>E</v>
          </cell>
          <cell r="E795" t="str">
            <v>NGUYEN QUOC</v>
          </cell>
          <cell r="F795" t="str">
            <v>BINH</v>
          </cell>
          <cell r="G795" t="str">
            <v>TP. DICH VU KHACH HANG</v>
          </cell>
          <cell r="H795" t="str">
            <v>TPNVCN</v>
          </cell>
          <cell r="I795">
            <v>39151</v>
          </cell>
          <cell r="J795">
            <v>26</v>
          </cell>
          <cell r="K795">
            <v>0</v>
          </cell>
          <cell r="L795">
            <v>0</v>
          </cell>
          <cell r="M795">
            <v>0</v>
          </cell>
          <cell r="N795">
            <v>0</v>
          </cell>
          <cell r="O795">
            <v>500000</v>
          </cell>
          <cell r="P795">
            <v>0</v>
          </cell>
          <cell r="Q795">
            <v>0</v>
          </cell>
          <cell r="R795">
            <v>0</v>
          </cell>
        </row>
        <row r="796">
          <cell r="B796" t="str">
            <v>7049</v>
          </cell>
          <cell r="C796" t="str">
            <v>B.THUAN</v>
          </cell>
          <cell r="D796" t="str">
            <v>E</v>
          </cell>
          <cell r="E796" t="str">
            <v>PHAN THI BACH</v>
          </cell>
          <cell r="F796" t="str">
            <v>VAN</v>
          </cell>
          <cell r="G796" t="str">
            <v>TP. HO TRO</v>
          </cell>
          <cell r="H796" t="str">
            <v>TPNVCN</v>
          </cell>
          <cell r="I796">
            <v>39417</v>
          </cell>
          <cell r="J796">
            <v>26</v>
          </cell>
          <cell r="K796">
            <v>0</v>
          </cell>
          <cell r="L796">
            <v>0</v>
          </cell>
          <cell r="M796">
            <v>0</v>
          </cell>
          <cell r="N796">
            <v>0</v>
          </cell>
          <cell r="O796">
            <v>500000</v>
          </cell>
          <cell r="P796">
            <v>0</v>
          </cell>
          <cell r="Q796">
            <v>0</v>
          </cell>
          <cell r="R796">
            <v>0</v>
          </cell>
        </row>
        <row r="797">
          <cell r="B797" t="str">
            <v>6056</v>
          </cell>
          <cell r="C797" t="str">
            <v>B.THUAN</v>
          </cell>
          <cell r="D797" t="str">
            <v>F1-LAGI</v>
          </cell>
          <cell r="E797" t="str">
            <v>NGUYEN THI THIEN</v>
          </cell>
          <cell r="F797" t="str">
            <v>NGA</v>
          </cell>
          <cell r="G797" t="str">
            <v>PHO PGD</v>
          </cell>
          <cell r="H797" t="str">
            <v>PPGD</v>
          </cell>
          <cell r="I797">
            <v>39234</v>
          </cell>
          <cell r="J797">
            <v>26</v>
          </cell>
          <cell r="K797">
            <v>0</v>
          </cell>
          <cell r="L797">
            <v>0</v>
          </cell>
          <cell r="M797">
            <v>0</v>
          </cell>
          <cell r="N797">
            <v>0</v>
          </cell>
          <cell r="O797">
            <v>500000</v>
          </cell>
          <cell r="P797">
            <v>0</v>
          </cell>
          <cell r="Q797">
            <v>0</v>
          </cell>
          <cell r="R797">
            <v>0</v>
          </cell>
        </row>
        <row r="798">
          <cell r="B798" t="str">
            <v>4389</v>
          </cell>
          <cell r="C798" t="str">
            <v>B.THUAN</v>
          </cell>
          <cell r="D798" t="str">
            <v>F-LAGI</v>
          </cell>
          <cell r="E798" t="str">
            <v>NGUYEN QUOC</v>
          </cell>
          <cell r="F798" t="str">
            <v>VUONG</v>
          </cell>
          <cell r="G798" t="str">
            <v>TRUONG PGD</v>
          </cell>
          <cell r="H798" t="str">
            <v>TPGD</v>
          </cell>
          <cell r="I798">
            <v>38901</v>
          </cell>
          <cell r="J798">
            <v>26</v>
          </cell>
          <cell r="K798">
            <v>0</v>
          </cell>
          <cell r="L798">
            <v>0</v>
          </cell>
          <cell r="M798">
            <v>0</v>
          </cell>
          <cell r="N798">
            <v>0</v>
          </cell>
          <cell r="O798">
            <v>500000</v>
          </cell>
          <cell r="P798">
            <v>0</v>
          </cell>
          <cell r="Q798">
            <v>0</v>
          </cell>
          <cell r="R798">
            <v>0</v>
          </cell>
        </row>
        <row r="799">
          <cell r="B799" t="str">
            <v>1288</v>
          </cell>
          <cell r="C799" t="str">
            <v>B.THUAN</v>
          </cell>
          <cell r="E799" t="str">
            <v>NGUYEN LINH</v>
          </cell>
          <cell r="F799" t="str">
            <v>PHUONG</v>
          </cell>
          <cell r="G799" t="str">
            <v>GIAO DICH VIEN TIN DUNG</v>
          </cell>
          <cell r="I799">
            <v>37592</v>
          </cell>
          <cell r="J799">
            <v>26</v>
          </cell>
          <cell r="K799">
            <v>0</v>
          </cell>
          <cell r="L799">
            <v>4</v>
          </cell>
          <cell r="M799">
            <v>0</v>
          </cell>
          <cell r="N799">
            <v>0</v>
          </cell>
          <cell r="O799">
            <v>500000</v>
          </cell>
          <cell r="P799">
            <v>0</v>
          </cell>
          <cell r="Q799">
            <v>0</v>
          </cell>
          <cell r="R799">
            <v>0</v>
          </cell>
        </row>
        <row r="800">
          <cell r="B800" t="str">
            <v>4217</v>
          </cell>
          <cell r="C800" t="str">
            <v>B.THUAN</v>
          </cell>
          <cell r="E800" t="str">
            <v>HUYNH THI TUYET</v>
          </cell>
          <cell r="F800" t="str">
            <v>LAN</v>
          </cell>
          <cell r="G800" t="str">
            <v>TBP. XU LY GIAO DICH</v>
          </cell>
          <cell r="H800" t="str">
            <v>TBP</v>
          </cell>
          <cell r="I800">
            <v>38881</v>
          </cell>
          <cell r="J800">
            <v>26</v>
          </cell>
          <cell r="K800">
            <v>0</v>
          </cell>
          <cell r="L800">
            <v>0</v>
          </cell>
          <cell r="M800">
            <v>0</v>
          </cell>
          <cell r="N800">
            <v>0</v>
          </cell>
          <cell r="O800">
            <v>500000</v>
          </cell>
          <cell r="P800">
            <v>0</v>
          </cell>
          <cell r="Q800">
            <v>0</v>
          </cell>
          <cell r="R800">
            <v>0</v>
          </cell>
        </row>
        <row r="801">
          <cell r="B801" t="str">
            <v>4221</v>
          </cell>
          <cell r="C801" t="str">
            <v>B.THUAN</v>
          </cell>
          <cell r="E801" t="str">
            <v>NGUYEN THI LE</v>
          </cell>
          <cell r="F801" t="str">
            <v>HANG</v>
          </cell>
          <cell r="G801" t="str">
            <v>GIAO DICH VIEN</v>
          </cell>
          <cell r="I801">
            <v>38883</v>
          </cell>
          <cell r="J801">
            <v>26</v>
          </cell>
          <cell r="K801">
            <v>0</v>
          </cell>
          <cell r="L801">
            <v>5</v>
          </cell>
          <cell r="M801">
            <v>0</v>
          </cell>
          <cell r="N801">
            <v>0</v>
          </cell>
          <cell r="O801">
            <v>500000</v>
          </cell>
          <cell r="P801">
            <v>0</v>
          </cell>
          <cell r="Q801">
            <v>0</v>
          </cell>
          <cell r="R801">
            <v>0</v>
          </cell>
        </row>
        <row r="802">
          <cell r="B802" t="str">
            <v>4250</v>
          </cell>
          <cell r="C802" t="str">
            <v>B.THUAN</v>
          </cell>
          <cell r="E802" t="str">
            <v>TRAN THANH</v>
          </cell>
          <cell r="F802" t="str">
            <v>QUANG</v>
          </cell>
          <cell r="G802" t="str">
            <v>NV TIN DUNG CA NHAN</v>
          </cell>
          <cell r="I802">
            <v>38883</v>
          </cell>
          <cell r="J802">
            <v>26</v>
          </cell>
          <cell r="K802">
            <v>0</v>
          </cell>
          <cell r="L802">
            <v>0</v>
          </cell>
          <cell r="M802">
            <v>0</v>
          </cell>
          <cell r="N802">
            <v>2</v>
          </cell>
          <cell r="O802">
            <v>500000</v>
          </cell>
          <cell r="P802">
            <v>0</v>
          </cell>
          <cell r="Q802">
            <v>200000</v>
          </cell>
          <cell r="R802">
            <v>0</v>
          </cell>
        </row>
        <row r="803">
          <cell r="B803" t="str">
            <v>4258</v>
          </cell>
          <cell r="C803" t="str">
            <v>B.THUAN</v>
          </cell>
          <cell r="E803" t="str">
            <v>LE THI Y</v>
          </cell>
          <cell r="F803" t="str">
            <v>NHI</v>
          </cell>
          <cell r="G803" t="str">
            <v>GIAO DICH VIEN</v>
          </cell>
          <cell r="I803">
            <v>38887</v>
          </cell>
          <cell r="J803">
            <v>26</v>
          </cell>
          <cell r="K803">
            <v>0</v>
          </cell>
          <cell r="L803">
            <v>5</v>
          </cell>
          <cell r="M803">
            <v>0</v>
          </cell>
          <cell r="N803">
            <v>0</v>
          </cell>
          <cell r="O803">
            <v>500000</v>
          </cell>
          <cell r="P803">
            <v>0</v>
          </cell>
          <cell r="Q803">
            <v>0</v>
          </cell>
          <cell r="R803">
            <v>0</v>
          </cell>
        </row>
        <row r="804">
          <cell r="B804" t="str">
            <v>4267</v>
          </cell>
          <cell r="C804" t="str">
            <v>B.THUAN</v>
          </cell>
          <cell r="E804" t="str">
            <v>PHAN DONG</v>
          </cell>
          <cell r="F804" t="str">
            <v>TRIEU</v>
          </cell>
          <cell r="G804" t="str">
            <v>NV QUAN LY NO</v>
          </cell>
          <cell r="I804">
            <v>38888</v>
          </cell>
          <cell r="J804">
            <v>26</v>
          </cell>
          <cell r="K804">
            <v>0</v>
          </cell>
          <cell r="L804">
            <v>0</v>
          </cell>
          <cell r="M804">
            <v>0</v>
          </cell>
          <cell r="N804">
            <v>2</v>
          </cell>
          <cell r="O804">
            <v>500000</v>
          </cell>
          <cell r="P804">
            <v>0</v>
          </cell>
          <cell r="Q804">
            <v>0</v>
          </cell>
          <cell r="R804">
            <v>0</v>
          </cell>
        </row>
        <row r="805">
          <cell r="B805" t="str">
            <v>4305</v>
          </cell>
          <cell r="C805" t="str">
            <v>B.THUAN</v>
          </cell>
          <cell r="E805" t="str">
            <v>NGUYEN</v>
          </cell>
          <cell r="F805" t="str">
            <v>AN</v>
          </cell>
          <cell r="G805" t="str">
            <v>TBP. THAM DINH</v>
          </cell>
          <cell r="H805" t="str">
            <v>TBP</v>
          </cell>
          <cell r="I805">
            <v>38894</v>
          </cell>
          <cell r="J805">
            <v>26</v>
          </cell>
          <cell r="K805">
            <v>0</v>
          </cell>
          <cell r="L805">
            <v>0</v>
          </cell>
          <cell r="M805">
            <v>0</v>
          </cell>
          <cell r="N805">
            <v>2</v>
          </cell>
          <cell r="O805">
            <v>500000</v>
          </cell>
          <cell r="P805">
            <v>0</v>
          </cell>
          <cell r="Q805">
            <v>400000</v>
          </cell>
          <cell r="R805">
            <v>0</v>
          </cell>
        </row>
        <row r="806">
          <cell r="B806" t="str">
            <v>4325</v>
          </cell>
          <cell r="C806" t="str">
            <v>B.THUAN</v>
          </cell>
          <cell r="E806" t="str">
            <v>PHAM THI MINH</v>
          </cell>
          <cell r="F806" t="str">
            <v>HANG</v>
          </cell>
          <cell r="G806" t="str">
            <v>THU QUY CAP 3</v>
          </cell>
          <cell r="H806" t="str">
            <v>TQ</v>
          </cell>
          <cell r="I806">
            <v>38899</v>
          </cell>
          <cell r="J806">
            <v>26</v>
          </cell>
          <cell r="K806">
            <v>11</v>
          </cell>
          <cell r="L806">
            <v>8</v>
          </cell>
          <cell r="M806">
            <v>0</v>
          </cell>
          <cell r="N806">
            <v>0</v>
          </cell>
          <cell r="O806">
            <v>500000</v>
          </cell>
          <cell r="P806">
            <v>0</v>
          </cell>
          <cell r="Q806">
            <v>0</v>
          </cell>
          <cell r="R806">
            <v>0</v>
          </cell>
        </row>
        <row r="807">
          <cell r="B807" t="str">
            <v>4338</v>
          </cell>
          <cell r="C807" t="str">
            <v>B.THUAN</v>
          </cell>
          <cell r="E807" t="str">
            <v>NGUYEN THI ANH</v>
          </cell>
          <cell r="F807" t="str">
            <v>THI</v>
          </cell>
          <cell r="G807" t="str">
            <v>NV KE TOAN TONG HOP</v>
          </cell>
          <cell r="I807">
            <v>38901</v>
          </cell>
          <cell r="J807">
            <v>26</v>
          </cell>
          <cell r="K807">
            <v>0</v>
          </cell>
          <cell r="L807">
            <v>0</v>
          </cell>
          <cell r="M807">
            <v>0</v>
          </cell>
          <cell r="N807">
            <v>0</v>
          </cell>
          <cell r="O807">
            <v>500000</v>
          </cell>
          <cell r="P807">
            <v>0</v>
          </cell>
          <cell r="Q807">
            <v>0</v>
          </cell>
          <cell r="R807">
            <v>0</v>
          </cell>
        </row>
        <row r="808">
          <cell r="B808" t="str">
            <v>4437</v>
          </cell>
          <cell r="C808" t="str">
            <v>B.THUAN</v>
          </cell>
          <cell r="E808" t="str">
            <v>LE THI THU</v>
          </cell>
          <cell r="F808" t="str">
            <v>THANH</v>
          </cell>
          <cell r="G808" t="str">
            <v>CB QUAN HE KHACH HANG CA NHAN</v>
          </cell>
          <cell r="I808">
            <v>38915</v>
          </cell>
          <cell r="J808">
            <v>0</v>
          </cell>
          <cell r="K808">
            <v>0</v>
          </cell>
          <cell r="L808">
            <v>0</v>
          </cell>
          <cell r="M808">
            <v>0</v>
          </cell>
          <cell r="N808">
            <v>0</v>
          </cell>
          <cell r="O808">
            <v>0</v>
          </cell>
          <cell r="P808">
            <v>0</v>
          </cell>
          <cell r="Q808">
            <v>0</v>
          </cell>
          <cell r="R808">
            <v>0</v>
          </cell>
        </row>
        <row r="809">
          <cell r="B809" t="str">
            <v>4523</v>
          </cell>
          <cell r="C809" t="str">
            <v>B.THUAN</v>
          </cell>
          <cell r="E809" t="str">
            <v>VUONG TRUNG</v>
          </cell>
          <cell r="F809" t="str">
            <v>KIEN</v>
          </cell>
          <cell r="G809" t="str">
            <v>NV HANH CHANH</v>
          </cell>
          <cell r="I809">
            <v>38930</v>
          </cell>
          <cell r="J809">
            <v>26</v>
          </cell>
          <cell r="K809">
            <v>0</v>
          </cell>
          <cell r="L809">
            <v>0</v>
          </cell>
          <cell r="M809">
            <v>0</v>
          </cell>
          <cell r="N809">
            <v>7</v>
          </cell>
          <cell r="O809">
            <v>500000</v>
          </cell>
          <cell r="P809">
            <v>0</v>
          </cell>
          <cell r="Q809">
            <v>200000</v>
          </cell>
          <cell r="R809">
            <v>0</v>
          </cell>
        </row>
        <row r="810">
          <cell r="B810" t="str">
            <v>4535</v>
          </cell>
          <cell r="C810" t="str">
            <v>B.THUAN</v>
          </cell>
          <cell r="E810" t="str">
            <v>DIEP THI MINH</v>
          </cell>
          <cell r="F810" t="str">
            <v>HIEN</v>
          </cell>
          <cell r="G810" t="str">
            <v>GIAO DICH VIEN</v>
          </cell>
          <cell r="I810">
            <v>38930</v>
          </cell>
          <cell r="J810">
            <v>26</v>
          </cell>
          <cell r="K810">
            <v>0</v>
          </cell>
          <cell r="L810">
            <v>5</v>
          </cell>
          <cell r="M810">
            <v>0</v>
          </cell>
          <cell r="N810">
            <v>0</v>
          </cell>
          <cell r="O810">
            <v>500000</v>
          </cell>
          <cell r="P810">
            <v>0</v>
          </cell>
          <cell r="Q810">
            <v>0</v>
          </cell>
          <cell r="R810">
            <v>0</v>
          </cell>
        </row>
        <row r="811">
          <cell r="B811" t="str">
            <v>4923</v>
          </cell>
          <cell r="C811" t="str">
            <v>B.THUAN</v>
          </cell>
          <cell r="E811" t="str">
            <v>NGUYEN VAN</v>
          </cell>
          <cell r="F811" t="str">
            <v>HUNG</v>
          </cell>
          <cell r="G811" t="str">
            <v>NV VI TINH</v>
          </cell>
          <cell r="I811">
            <v>39022</v>
          </cell>
          <cell r="J811">
            <v>26</v>
          </cell>
          <cell r="K811">
            <v>0</v>
          </cell>
          <cell r="L811">
            <v>0</v>
          </cell>
          <cell r="M811">
            <v>0</v>
          </cell>
          <cell r="N811">
            <v>3</v>
          </cell>
          <cell r="O811">
            <v>500000</v>
          </cell>
          <cell r="P811">
            <v>0</v>
          </cell>
          <cell r="Q811">
            <v>200000</v>
          </cell>
          <cell r="R811">
            <v>0</v>
          </cell>
        </row>
        <row r="812">
          <cell r="B812" t="str">
            <v>5049</v>
          </cell>
          <cell r="C812" t="str">
            <v>B.THUAN</v>
          </cell>
          <cell r="E812" t="str">
            <v>PHAN THI XUAN</v>
          </cell>
          <cell r="F812" t="str">
            <v>LAN</v>
          </cell>
          <cell r="G812" t="str">
            <v>GIAO DICH VIEN QUY</v>
          </cell>
          <cell r="H812" t="str">
            <v>GDVQ</v>
          </cell>
          <cell r="I812">
            <v>39052</v>
          </cell>
          <cell r="J812">
            <v>26</v>
          </cell>
          <cell r="K812">
            <v>0</v>
          </cell>
          <cell r="L812">
            <v>8</v>
          </cell>
          <cell r="M812">
            <v>0</v>
          </cell>
          <cell r="N812">
            <v>0</v>
          </cell>
          <cell r="O812">
            <v>500000</v>
          </cell>
          <cell r="P812">
            <v>0</v>
          </cell>
          <cell r="Q812">
            <v>0</v>
          </cell>
          <cell r="R812">
            <v>0</v>
          </cell>
        </row>
        <row r="813">
          <cell r="B813" t="str">
            <v>5070</v>
          </cell>
          <cell r="C813" t="str">
            <v>B.THUAN</v>
          </cell>
          <cell r="E813" t="str">
            <v>TRUONG THI</v>
          </cell>
          <cell r="F813" t="str">
            <v>LIEU</v>
          </cell>
          <cell r="G813" t="str">
            <v>NV TAP VU</v>
          </cell>
          <cell r="I813">
            <v>39041</v>
          </cell>
          <cell r="J813">
            <v>26</v>
          </cell>
          <cell r="K813">
            <v>0</v>
          </cell>
          <cell r="L813">
            <v>0</v>
          </cell>
          <cell r="M813">
            <v>0</v>
          </cell>
          <cell r="N813">
            <v>0</v>
          </cell>
          <cell r="O813">
            <v>500000</v>
          </cell>
          <cell r="P813">
            <v>0</v>
          </cell>
          <cell r="Q813">
            <v>0</v>
          </cell>
          <cell r="R813">
            <v>0</v>
          </cell>
        </row>
        <row r="814">
          <cell r="B814" t="str">
            <v>5071</v>
          </cell>
          <cell r="C814" t="str">
            <v>B.THUAN</v>
          </cell>
          <cell r="E814" t="str">
            <v>NGUYEN MINH</v>
          </cell>
          <cell r="F814" t="str">
            <v>TIEN</v>
          </cell>
          <cell r="G814" t="str">
            <v>NV BAO VE</v>
          </cell>
          <cell r="H814" t="str">
            <v>BV</v>
          </cell>
          <cell r="I814">
            <v>39041</v>
          </cell>
          <cell r="J814">
            <v>26</v>
          </cell>
          <cell r="K814">
            <v>16</v>
          </cell>
          <cell r="L814">
            <v>0</v>
          </cell>
          <cell r="M814">
            <v>4</v>
          </cell>
          <cell r="N814">
            <v>10</v>
          </cell>
          <cell r="O814">
            <v>500000</v>
          </cell>
          <cell r="P814">
            <v>0</v>
          </cell>
          <cell r="Q814">
            <v>0</v>
          </cell>
          <cell r="R814">
            <v>0</v>
          </cell>
        </row>
        <row r="815">
          <cell r="B815" t="str">
            <v>5092</v>
          </cell>
          <cell r="C815" t="str">
            <v>B.THUAN</v>
          </cell>
          <cell r="E815" t="str">
            <v>PHAN THANH</v>
          </cell>
          <cell r="F815" t="str">
            <v>KIEM</v>
          </cell>
          <cell r="G815" t="str">
            <v>NV TIN DUNG GOP CHO</v>
          </cell>
          <cell r="H815" t="str">
            <v>TDGC</v>
          </cell>
          <cell r="I815">
            <v>39055</v>
          </cell>
          <cell r="J815">
            <v>26</v>
          </cell>
          <cell r="K815">
            <v>0</v>
          </cell>
          <cell r="L815">
            <v>0</v>
          </cell>
          <cell r="M815">
            <v>0</v>
          </cell>
          <cell r="N815">
            <v>2</v>
          </cell>
          <cell r="O815">
            <v>500000</v>
          </cell>
          <cell r="P815">
            <v>0</v>
          </cell>
          <cell r="Q815">
            <v>200000</v>
          </cell>
          <cell r="R815">
            <v>0</v>
          </cell>
        </row>
        <row r="816">
          <cell r="B816" t="str">
            <v>5096</v>
          </cell>
          <cell r="C816" t="str">
            <v>B.THUAN</v>
          </cell>
          <cell r="E816" t="str">
            <v>HUYNH THI THANH</v>
          </cell>
          <cell r="F816" t="str">
            <v>HANG</v>
          </cell>
          <cell r="G816" t="str">
            <v>GIAO DICH VIEN TIN DUNG</v>
          </cell>
          <cell r="I816">
            <v>39059</v>
          </cell>
          <cell r="J816">
            <v>26</v>
          </cell>
          <cell r="K816">
            <v>0</v>
          </cell>
          <cell r="L816">
            <v>0</v>
          </cell>
          <cell r="M816">
            <v>0</v>
          </cell>
          <cell r="N816">
            <v>0</v>
          </cell>
          <cell r="O816">
            <v>500000</v>
          </cell>
          <cell r="P816">
            <v>0</v>
          </cell>
          <cell r="Q816">
            <v>0</v>
          </cell>
          <cell r="R816">
            <v>0</v>
          </cell>
        </row>
        <row r="817">
          <cell r="B817" t="str">
            <v>5430</v>
          </cell>
          <cell r="C817" t="str">
            <v>B.THUAN</v>
          </cell>
          <cell r="E817" t="str">
            <v>NGO THI KHANH</v>
          </cell>
          <cell r="F817" t="str">
            <v>UYEN</v>
          </cell>
          <cell r="G817" t="str">
            <v>GIAO DICH VIEN TIN DUNG</v>
          </cell>
          <cell r="I817">
            <v>39142</v>
          </cell>
          <cell r="J817">
            <v>26</v>
          </cell>
          <cell r="K817">
            <v>0</v>
          </cell>
          <cell r="L817">
            <v>5</v>
          </cell>
          <cell r="M817">
            <v>0</v>
          </cell>
          <cell r="N817">
            <v>0</v>
          </cell>
          <cell r="O817">
            <v>500000</v>
          </cell>
          <cell r="P817">
            <v>0</v>
          </cell>
          <cell r="Q817">
            <v>0</v>
          </cell>
          <cell r="R817">
            <v>0</v>
          </cell>
        </row>
        <row r="818">
          <cell r="B818" t="str">
            <v>5606</v>
          </cell>
          <cell r="C818" t="str">
            <v>B.THUAN</v>
          </cell>
          <cell r="E818" t="str">
            <v>LE ANH</v>
          </cell>
          <cell r="F818" t="str">
            <v>THAO</v>
          </cell>
          <cell r="G818" t="str">
            <v>NV BAO VE</v>
          </cell>
          <cell r="H818" t="str">
            <v>BV</v>
          </cell>
          <cell r="I818">
            <v>39174</v>
          </cell>
          <cell r="J818">
            <v>26</v>
          </cell>
          <cell r="K818">
            <v>16</v>
          </cell>
          <cell r="L818">
            <v>0</v>
          </cell>
          <cell r="M818">
            <v>0</v>
          </cell>
          <cell r="N818">
            <v>10</v>
          </cell>
          <cell r="O818">
            <v>500000</v>
          </cell>
          <cell r="P818">
            <v>0</v>
          </cell>
          <cell r="Q818">
            <v>0</v>
          </cell>
          <cell r="R818">
            <v>0</v>
          </cell>
        </row>
        <row r="819">
          <cell r="B819" t="str">
            <v>5639</v>
          </cell>
          <cell r="C819" t="str">
            <v>B.THUAN</v>
          </cell>
          <cell r="E819" t="str">
            <v>TRUONG PHUOC</v>
          </cell>
          <cell r="F819" t="str">
            <v>TAN</v>
          </cell>
          <cell r="G819" t="str">
            <v>NV TIN DUNG CA NHAN</v>
          </cell>
          <cell r="I819">
            <v>39182</v>
          </cell>
          <cell r="J819">
            <v>26</v>
          </cell>
          <cell r="K819">
            <v>0</v>
          </cell>
          <cell r="L819">
            <v>0</v>
          </cell>
          <cell r="M819">
            <v>0</v>
          </cell>
          <cell r="N819">
            <v>2</v>
          </cell>
          <cell r="O819">
            <v>500000</v>
          </cell>
          <cell r="P819">
            <v>0</v>
          </cell>
          <cell r="Q819">
            <v>400000</v>
          </cell>
          <cell r="R819">
            <v>0</v>
          </cell>
        </row>
        <row r="820">
          <cell r="B820" t="str">
            <v>6283</v>
          </cell>
          <cell r="C820" t="str">
            <v>B.THUAN</v>
          </cell>
          <cell r="E820" t="str">
            <v>BUI TRUNG</v>
          </cell>
          <cell r="F820" t="str">
            <v>QUOC</v>
          </cell>
          <cell r="G820" t="str">
            <v>TAI XE</v>
          </cell>
          <cell r="I820">
            <v>39265</v>
          </cell>
          <cell r="J820">
            <v>26</v>
          </cell>
          <cell r="K820">
            <v>0</v>
          </cell>
          <cell r="L820">
            <v>0</v>
          </cell>
          <cell r="M820">
            <v>0</v>
          </cell>
          <cell r="N820">
            <v>2</v>
          </cell>
          <cell r="O820">
            <v>500000</v>
          </cell>
          <cell r="P820">
            <v>0</v>
          </cell>
          <cell r="Q820">
            <v>0</v>
          </cell>
          <cell r="R820">
            <v>0</v>
          </cell>
        </row>
        <row r="821">
          <cell r="B821" t="str">
            <v>6381</v>
          </cell>
          <cell r="C821" t="str">
            <v>B.THUAN</v>
          </cell>
          <cell r="E821" t="str">
            <v>VO TOAN</v>
          </cell>
          <cell r="F821" t="str">
            <v>DAN</v>
          </cell>
          <cell r="G821" t="str">
            <v>NV TIN DUNG CA NHAN</v>
          </cell>
          <cell r="I821">
            <v>39295</v>
          </cell>
          <cell r="J821">
            <v>26</v>
          </cell>
          <cell r="K821">
            <v>0</v>
          </cell>
          <cell r="L821">
            <v>0</v>
          </cell>
          <cell r="M821">
            <v>0</v>
          </cell>
          <cell r="N821">
            <v>3</v>
          </cell>
          <cell r="O821">
            <v>500000</v>
          </cell>
          <cell r="P821">
            <v>0</v>
          </cell>
          <cell r="Q821">
            <v>400000</v>
          </cell>
          <cell r="R821">
            <v>0</v>
          </cell>
        </row>
        <row r="822">
          <cell r="B822" t="str">
            <v>6424</v>
          </cell>
          <cell r="C822" t="str">
            <v>B.THUAN</v>
          </cell>
          <cell r="E822" t="str">
            <v>NGUYEN DINH</v>
          </cell>
          <cell r="F822" t="str">
            <v>HUY</v>
          </cell>
          <cell r="G822" t="str">
            <v>NV TIN DUNG CA NHAN</v>
          </cell>
          <cell r="I822">
            <v>39300</v>
          </cell>
          <cell r="J822">
            <v>26</v>
          </cell>
          <cell r="K822">
            <v>0</v>
          </cell>
          <cell r="L822">
            <v>0</v>
          </cell>
          <cell r="M822">
            <v>0</v>
          </cell>
          <cell r="N822">
            <v>3</v>
          </cell>
          <cell r="O822">
            <v>500000</v>
          </cell>
          <cell r="P822">
            <v>0</v>
          </cell>
          <cell r="Q822">
            <v>400000</v>
          </cell>
          <cell r="R822">
            <v>0</v>
          </cell>
        </row>
        <row r="823">
          <cell r="B823" t="str">
            <v>6673</v>
          </cell>
          <cell r="C823" t="str">
            <v>B.THUAN</v>
          </cell>
          <cell r="E823" t="str">
            <v>NGO MAU THAI</v>
          </cell>
          <cell r="F823" t="str">
            <v>BINH</v>
          </cell>
          <cell r="G823" t="str">
            <v>NV BAO VE</v>
          </cell>
          <cell r="H823" t="str">
            <v>BV</v>
          </cell>
          <cell r="I823">
            <v>39329</v>
          </cell>
          <cell r="J823">
            <v>26</v>
          </cell>
          <cell r="K823">
            <v>16</v>
          </cell>
          <cell r="L823">
            <v>0</v>
          </cell>
          <cell r="M823">
            <v>4</v>
          </cell>
          <cell r="N823">
            <v>10</v>
          </cell>
          <cell r="O823">
            <v>500000</v>
          </cell>
          <cell r="P823">
            <v>0</v>
          </cell>
          <cell r="Q823">
            <v>0</v>
          </cell>
          <cell r="R823">
            <v>0</v>
          </cell>
        </row>
        <row r="824">
          <cell r="B824" t="str">
            <v>6931</v>
          </cell>
          <cell r="C824" t="str">
            <v>B.THUAN</v>
          </cell>
          <cell r="E824" t="str">
            <v>HO DUY</v>
          </cell>
          <cell r="F824" t="str">
            <v>HUNG</v>
          </cell>
          <cell r="G824" t="str">
            <v>NV TIN DUNG</v>
          </cell>
          <cell r="I824">
            <v>39387</v>
          </cell>
          <cell r="J824">
            <v>26</v>
          </cell>
          <cell r="K824">
            <v>0</v>
          </cell>
          <cell r="L824">
            <v>0</v>
          </cell>
          <cell r="M824">
            <v>0</v>
          </cell>
          <cell r="N824">
            <v>0</v>
          </cell>
          <cell r="O824">
            <v>500000</v>
          </cell>
          <cell r="P824">
            <v>0</v>
          </cell>
          <cell r="Q824">
            <v>400000</v>
          </cell>
          <cell r="R824">
            <v>0</v>
          </cell>
        </row>
        <row r="825">
          <cell r="B825" t="str">
            <v>6932</v>
          </cell>
          <cell r="C825" t="str">
            <v>B.THUAN</v>
          </cell>
          <cell r="E825" t="str">
            <v>DANG THI CAM</v>
          </cell>
          <cell r="F825" t="str">
            <v>VAN</v>
          </cell>
          <cell r="G825" t="str">
            <v>NV THANH TOAN QUOC TE</v>
          </cell>
          <cell r="I825">
            <v>39387</v>
          </cell>
          <cell r="J825">
            <v>26</v>
          </cell>
          <cell r="K825">
            <v>0</v>
          </cell>
          <cell r="L825">
            <v>0</v>
          </cell>
          <cell r="M825">
            <v>0</v>
          </cell>
          <cell r="N825">
            <v>0</v>
          </cell>
          <cell r="O825">
            <v>500000</v>
          </cell>
          <cell r="P825">
            <v>0</v>
          </cell>
          <cell r="Q825">
            <v>0</v>
          </cell>
          <cell r="R825">
            <v>0</v>
          </cell>
        </row>
        <row r="826">
          <cell r="B826" t="str">
            <v>7059</v>
          </cell>
          <cell r="C826" t="str">
            <v>B.THUAN</v>
          </cell>
          <cell r="E826" t="str">
            <v>NGUYEN THI MY</v>
          </cell>
          <cell r="F826" t="str">
            <v>THI</v>
          </cell>
          <cell r="G826" t="str">
            <v>GIAO DICH VIEN TIN DUNG</v>
          </cell>
          <cell r="I826">
            <v>39398</v>
          </cell>
          <cell r="J826">
            <v>26</v>
          </cell>
          <cell r="K826">
            <v>0</v>
          </cell>
          <cell r="L826">
            <v>0</v>
          </cell>
          <cell r="M826">
            <v>0</v>
          </cell>
          <cell r="N826">
            <v>0</v>
          </cell>
          <cell r="O826">
            <v>500000</v>
          </cell>
          <cell r="P826">
            <v>0</v>
          </cell>
          <cell r="Q826">
            <v>0</v>
          </cell>
          <cell r="R826">
            <v>0</v>
          </cell>
        </row>
        <row r="827">
          <cell r="B827" t="str">
            <v>7411</v>
          </cell>
          <cell r="C827" t="str">
            <v>B.THUAN</v>
          </cell>
          <cell r="E827" t="str">
            <v>NGUYEN VAN</v>
          </cell>
          <cell r="F827" t="str">
            <v>TUYEN</v>
          </cell>
          <cell r="G827" t="str">
            <v>GIAO DICH VIEN QUY</v>
          </cell>
          <cell r="H827" t="str">
            <v>GDVQ</v>
          </cell>
          <cell r="I827">
            <v>39449</v>
          </cell>
          <cell r="J827">
            <v>26</v>
          </cell>
          <cell r="K827">
            <v>6</v>
          </cell>
          <cell r="L827">
            <v>8</v>
          </cell>
          <cell r="M827">
            <v>0</v>
          </cell>
          <cell r="N827">
            <v>2</v>
          </cell>
          <cell r="O827">
            <v>500000</v>
          </cell>
          <cell r="P827">
            <v>0</v>
          </cell>
          <cell r="Q827">
            <v>0</v>
          </cell>
          <cell r="R827">
            <v>0</v>
          </cell>
        </row>
        <row r="828">
          <cell r="B828" t="str">
            <v>7658</v>
          </cell>
          <cell r="C828" t="str">
            <v>B.THUAN</v>
          </cell>
          <cell r="E828" t="str">
            <v>CAN THI NGOC</v>
          </cell>
          <cell r="F828" t="str">
            <v>QUY</v>
          </cell>
          <cell r="G828" t="str">
            <v>GIAO DICH VIEN</v>
          </cell>
          <cell r="I828">
            <v>39479</v>
          </cell>
          <cell r="J828">
            <v>26</v>
          </cell>
          <cell r="K828">
            <v>0</v>
          </cell>
          <cell r="L828">
            <v>0</v>
          </cell>
          <cell r="M828">
            <v>0</v>
          </cell>
          <cell r="N828">
            <v>0</v>
          </cell>
          <cell r="O828">
            <v>500000</v>
          </cell>
          <cell r="P828">
            <v>0</v>
          </cell>
          <cell r="Q828">
            <v>0</v>
          </cell>
          <cell r="R828">
            <v>0</v>
          </cell>
        </row>
        <row r="829">
          <cell r="B829" t="str">
            <v>7659</v>
          </cell>
          <cell r="C829" t="str">
            <v>B.THUAN</v>
          </cell>
          <cell r="E829" t="str">
            <v>TRAN TUYET</v>
          </cell>
          <cell r="F829" t="str">
            <v>TAM</v>
          </cell>
          <cell r="G829" t="str">
            <v>GIAO DICH VIEN</v>
          </cell>
          <cell r="I829">
            <v>39479</v>
          </cell>
          <cell r="J829">
            <v>26</v>
          </cell>
          <cell r="K829">
            <v>0</v>
          </cell>
          <cell r="L829">
            <v>0</v>
          </cell>
          <cell r="M829">
            <v>0</v>
          </cell>
          <cell r="N829">
            <v>0</v>
          </cell>
          <cell r="O829">
            <v>500000</v>
          </cell>
          <cell r="P829">
            <v>0</v>
          </cell>
          <cell r="Q829">
            <v>0</v>
          </cell>
          <cell r="R829">
            <v>0</v>
          </cell>
        </row>
        <row r="830">
          <cell r="B830" t="str">
            <v>7660</v>
          </cell>
          <cell r="C830" t="str">
            <v>B.THUAN</v>
          </cell>
          <cell r="E830" t="str">
            <v>HUYNH THAI DAN</v>
          </cell>
          <cell r="F830" t="str">
            <v>THANH</v>
          </cell>
          <cell r="G830" t="str">
            <v>THU QUY</v>
          </cell>
          <cell r="H830" t="str">
            <v>TQ</v>
          </cell>
          <cell r="I830">
            <v>39479</v>
          </cell>
          <cell r="J830">
            <v>26</v>
          </cell>
          <cell r="K830">
            <v>0</v>
          </cell>
          <cell r="L830">
            <v>0</v>
          </cell>
          <cell r="M830">
            <v>0</v>
          </cell>
          <cell r="N830">
            <v>0</v>
          </cell>
          <cell r="O830">
            <v>500000</v>
          </cell>
          <cell r="P830">
            <v>0</v>
          </cell>
          <cell r="Q830">
            <v>0</v>
          </cell>
          <cell r="R830">
            <v>0</v>
          </cell>
        </row>
        <row r="831">
          <cell r="B831" t="str">
            <v>7661</v>
          </cell>
          <cell r="C831" t="str">
            <v>B.THUAN</v>
          </cell>
          <cell r="E831" t="str">
            <v>THAI THI KIM</v>
          </cell>
          <cell r="F831" t="str">
            <v>THUY</v>
          </cell>
          <cell r="G831" t="str">
            <v>GIAO DICH VIEN QUY</v>
          </cell>
          <cell r="H831" t="str">
            <v>GDVQ</v>
          </cell>
          <cell r="I831">
            <v>39479</v>
          </cell>
          <cell r="J831">
            <v>26</v>
          </cell>
          <cell r="K831">
            <v>6</v>
          </cell>
          <cell r="L831">
            <v>8</v>
          </cell>
          <cell r="M831">
            <v>0</v>
          </cell>
          <cell r="N831">
            <v>0</v>
          </cell>
          <cell r="O831">
            <v>500000</v>
          </cell>
          <cell r="P831">
            <v>0</v>
          </cell>
          <cell r="Q831">
            <v>0</v>
          </cell>
          <cell r="R831">
            <v>0</v>
          </cell>
        </row>
        <row r="832">
          <cell r="B832" t="str">
            <v>7891</v>
          </cell>
          <cell r="C832" t="str">
            <v>B.THUAN</v>
          </cell>
          <cell r="E832" t="str">
            <v>NGUYEN NGOC</v>
          </cell>
          <cell r="F832" t="str">
            <v>HUNG</v>
          </cell>
          <cell r="G832" t="str">
            <v>NV BAO VE</v>
          </cell>
          <cell r="H832" t="str">
            <v>BV</v>
          </cell>
          <cell r="I832">
            <v>39508</v>
          </cell>
          <cell r="J832">
            <v>26</v>
          </cell>
          <cell r="K832">
            <v>42</v>
          </cell>
          <cell r="L832">
            <v>0</v>
          </cell>
          <cell r="M832">
            <v>8</v>
          </cell>
          <cell r="N832">
            <v>30</v>
          </cell>
          <cell r="O832">
            <v>500000</v>
          </cell>
          <cell r="P832">
            <v>0</v>
          </cell>
          <cell r="Q832">
            <v>0</v>
          </cell>
          <cell r="R832">
            <v>0</v>
          </cell>
        </row>
        <row r="833">
          <cell r="B833" t="str">
            <v>7897</v>
          </cell>
          <cell r="C833" t="str">
            <v>B.THUAN</v>
          </cell>
          <cell r="E833" t="str">
            <v>NGUYEN MAI</v>
          </cell>
          <cell r="F833" t="str">
            <v>AN</v>
          </cell>
          <cell r="G833" t="str">
            <v>NV TIN DUNG CAN BO NHAN VIEN</v>
          </cell>
          <cell r="I833">
            <v>39511</v>
          </cell>
          <cell r="J833">
            <v>26</v>
          </cell>
          <cell r="K833">
            <v>0</v>
          </cell>
          <cell r="L833">
            <v>0</v>
          </cell>
          <cell r="M833">
            <v>0</v>
          </cell>
          <cell r="N833">
            <v>0</v>
          </cell>
          <cell r="O833">
            <v>500000</v>
          </cell>
          <cell r="P833">
            <v>0</v>
          </cell>
          <cell r="Q833">
            <v>0</v>
          </cell>
          <cell r="R833">
            <v>0</v>
          </cell>
        </row>
        <row r="834">
          <cell r="B834" t="str">
            <v>7998</v>
          </cell>
          <cell r="C834" t="str">
            <v>B.THUAN</v>
          </cell>
          <cell r="E834" t="str">
            <v>LE ANH</v>
          </cell>
          <cell r="F834" t="str">
            <v>KHOA</v>
          </cell>
          <cell r="G834" t="str">
            <v>TAI XE</v>
          </cell>
          <cell r="I834">
            <v>39508</v>
          </cell>
          <cell r="J834">
            <v>26</v>
          </cell>
          <cell r="K834">
            <v>0</v>
          </cell>
          <cell r="L834">
            <v>0</v>
          </cell>
          <cell r="M834">
            <v>0</v>
          </cell>
          <cell r="N834">
            <v>0</v>
          </cell>
          <cell r="O834">
            <v>500000</v>
          </cell>
          <cell r="P834">
            <v>0</v>
          </cell>
          <cell r="Q834">
            <v>0</v>
          </cell>
          <cell r="R834">
            <v>0</v>
          </cell>
        </row>
        <row r="835">
          <cell r="B835" t="str">
            <v>8058</v>
          </cell>
          <cell r="C835" t="str">
            <v>B.THUAN</v>
          </cell>
          <cell r="E835" t="str">
            <v>BUI HONG</v>
          </cell>
          <cell r="F835" t="str">
            <v>THIEN</v>
          </cell>
          <cell r="G835" t="str">
            <v>NV TIN DUNG CAN BO NHAN VIEN</v>
          </cell>
          <cell r="I835">
            <v>39545</v>
          </cell>
          <cell r="J835">
            <v>21</v>
          </cell>
          <cell r="K835">
            <v>0</v>
          </cell>
          <cell r="L835">
            <v>0</v>
          </cell>
          <cell r="M835">
            <v>0</v>
          </cell>
          <cell r="N835">
            <v>0</v>
          </cell>
          <cell r="O835">
            <v>500000</v>
          </cell>
          <cell r="P835">
            <v>0</v>
          </cell>
          <cell r="Q835">
            <v>0</v>
          </cell>
          <cell r="R835">
            <v>0</v>
          </cell>
        </row>
        <row r="836">
          <cell r="B836" t="str">
            <v>8059</v>
          </cell>
          <cell r="C836" t="str">
            <v>B.THUAN</v>
          </cell>
          <cell r="E836" t="str">
            <v>VO HO KHANH</v>
          </cell>
          <cell r="F836" t="str">
            <v>NGAN</v>
          </cell>
          <cell r="G836" t="str">
            <v>GIAO DICH VIEN</v>
          </cell>
          <cell r="I836">
            <v>39545</v>
          </cell>
          <cell r="J836">
            <v>20.5</v>
          </cell>
          <cell r="K836">
            <v>0</v>
          </cell>
          <cell r="L836">
            <v>0</v>
          </cell>
          <cell r="M836">
            <v>0</v>
          </cell>
          <cell r="N836">
            <v>0</v>
          </cell>
          <cell r="O836">
            <v>500000</v>
          </cell>
          <cell r="P836">
            <v>0</v>
          </cell>
          <cell r="Q836">
            <v>0</v>
          </cell>
          <cell r="R836">
            <v>0</v>
          </cell>
        </row>
        <row r="837">
          <cell r="B837" t="str">
            <v>8069</v>
          </cell>
          <cell r="C837" t="str">
            <v>B.THUAN</v>
          </cell>
          <cell r="E837" t="str">
            <v>PHAM MINH</v>
          </cell>
          <cell r="F837" t="str">
            <v>TIEN</v>
          </cell>
          <cell r="G837" t="str">
            <v>NV TIN DUNG</v>
          </cell>
          <cell r="I837">
            <v>39548</v>
          </cell>
          <cell r="J837">
            <v>18</v>
          </cell>
          <cell r="K837">
            <v>0</v>
          </cell>
          <cell r="L837">
            <v>0</v>
          </cell>
          <cell r="M837">
            <v>0</v>
          </cell>
          <cell r="N837">
            <v>0</v>
          </cell>
          <cell r="O837">
            <v>500000</v>
          </cell>
          <cell r="P837">
            <v>0</v>
          </cell>
          <cell r="Q837">
            <v>0</v>
          </cell>
          <cell r="R837">
            <v>0</v>
          </cell>
        </row>
        <row r="838">
          <cell r="B838" t="str">
            <v>0376</v>
          </cell>
          <cell r="C838" t="str">
            <v>B.TRE</v>
          </cell>
          <cell r="D838" t="str">
            <v>D</v>
          </cell>
          <cell r="E838" t="str">
            <v>PHUNG NGUYEN AU</v>
          </cell>
          <cell r="F838" t="str">
            <v>DE</v>
          </cell>
          <cell r="G838" t="str">
            <v>GIAM DOC CHI NHANH</v>
          </cell>
          <cell r="H838" t="str">
            <v>GDCN</v>
          </cell>
          <cell r="I838">
            <v>35543</v>
          </cell>
          <cell r="J838">
            <v>26</v>
          </cell>
          <cell r="K838">
            <v>0</v>
          </cell>
          <cell r="L838">
            <v>0</v>
          </cell>
          <cell r="M838">
            <v>0</v>
          </cell>
          <cell r="N838">
            <v>0</v>
          </cell>
          <cell r="O838">
            <v>1000000</v>
          </cell>
          <cell r="P838">
            <v>0</v>
          </cell>
          <cell r="Q838">
            <v>0</v>
          </cell>
          <cell r="R838">
            <v>0</v>
          </cell>
        </row>
        <row r="839">
          <cell r="B839" t="str">
            <v>0675</v>
          </cell>
          <cell r="C839" t="str">
            <v>B.TRE</v>
          </cell>
          <cell r="D839" t="str">
            <v>D1</v>
          </cell>
          <cell r="E839" t="str">
            <v>LE TUAN</v>
          </cell>
          <cell r="F839" t="str">
            <v>KHANH</v>
          </cell>
          <cell r="G839" t="str">
            <v>PHO GIAM DOC CHI NHANH</v>
          </cell>
          <cell r="H839" t="str">
            <v>PGDCN</v>
          </cell>
          <cell r="I839">
            <v>37035</v>
          </cell>
          <cell r="J839">
            <v>26</v>
          </cell>
          <cell r="K839">
            <v>0</v>
          </cell>
          <cell r="L839">
            <v>0</v>
          </cell>
          <cell r="M839">
            <v>0</v>
          </cell>
          <cell r="N839">
            <v>0</v>
          </cell>
          <cell r="O839">
            <v>1000000</v>
          </cell>
          <cell r="P839">
            <v>0</v>
          </cell>
          <cell r="Q839">
            <v>0</v>
          </cell>
          <cell r="R839">
            <v>0</v>
          </cell>
        </row>
        <row r="840">
          <cell r="B840" t="str">
            <v>2751</v>
          </cell>
          <cell r="C840" t="str">
            <v>B.TRE</v>
          </cell>
          <cell r="D840" t="str">
            <v>E</v>
          </cell>
          <cell r="E840" t="str">
            <v>DUONG TAN</v>
          </cell>
          <cell r="F840" t="str">
            <v>DAT</v>
          </cell>
          <cell r="G840" t="str">
            <v>TP. DICH VU KHACH HANG</v>
          </cell>
          <cell r="H840" t="str">
            <v>TPNVCN</v>
          </cell>
          <cell r="I840">
            <v>38481</v>
          </cell>
          <cell r="J840">
            <v>26</v>
          </cell>
          <cell r="K840">
            <v>0</v>
          </cell>
          <cell r="L840">
            <v>0</v>
          </cell>
          <cell r="M840">
            <v>0</v>
          </cell>
          <cell r="N840">
            <v>0</v>
          </cell>
          <cell r="O840">
            <v>500000</v>
          </cell>
          <cell r="P840">
            <v>0</v>
          </cell>
          <cell r="Q840">
            <v>0</v>
          </cell>
          <cell r="R840">
            <v>0</v>
          </cell>
        </row>
        <row r="841">
          <cell r="B841" t="str">
            <v>3275</v>
          </cell>
          <cell r="C841" t="str">
            <v>B.TRE</v>
          </cell>
          <cell r="D841" t="str">
            <v>E</v>
          </cell>
          <cell r="E841" t="str">
            <v>TRAN DANG</v>
          </cell>
          <cell r="F841" t="str">
            <v>KHOA</v>
          </cell>
          <cell r="G841" t="str">
            <v>TP. KE TOAN &amp; QUY KIEM KTT</v>
          </cell>
          <cell r="H841" t="str">
            <v>TPNVCN</v>
          </cell>
          <cell r="I841">
            <v>38644</v>
          </cell>
          <cell r="J841">
            <v>26</v>
          </cell>
          <cell r="K841">
            <v>0</v>
          </cell>
          <cell r="L841">
            <v>0</v>
          </cell>
          <cell r="M841">
            <v>0</v>
          </cell>
          <cell r="N841">
            <v>0</v>
          </cell>
          <cell r="O841">
            <v>500000</v>
          </cell>
          <cell r="P841">
            <v>0</v>
          </cell>
          <cell r="Q841">
            <v>0</v>
          </cell>
          <cell r="R841">
            <v>0</v>
          </cell>
        </row>
        <row r="842">
          <cell r="B842" t="str">
            <v>3503</v>
          </cell>
          <cell r="C842" t="str">
            <v>B.TRE</v>
          </cell>
          <cell r="D842" t="str">
            <v>E</v>
          </cell>
          <cell r="E842" t="str">
            <v>LE VAN</v>
          </cell>
          <cell r="F842" t="str">
            <v>KET</v>
          </cell>
          <cell r="G842" t="str">
            <v>TP. HO TRO</v>
          </cell>
          <cell r="H842" t="str">
            <v>TPNVCN</v>
          </cell>
          <cell r="I842">
            <v>38688</v>
          </cell>
          <cell r="J842">
            <v>26</v>
          </cell>
          <cell r="K842">
            <v>0</v>
          </cell>
          <cell r="L842">
            <v>0</v>
          </cell>
          <cell r="M842">
            <v>0</v>
          </cell>
          <cell r="N842">
            <v>0</v>
          </cell>
          <cell r="O842">
            <v>500000</v>
          </cell>
          <cell r="P842">
            <v>0</v>
          </cell>
          <cell r="Q842">
            <v>0</v>
          </cell>
          <cell r="R842">
            <v>0</v>
          </cell>
        </row>
        <row r="843">
          <cell r="B843" t="str">
            <v>4687</v>
          </cell>
          <cell r="C843" t="str">
            <v>B.TRE</v>
          </cell>
          <cell r="D843" t="str">
            <v>F1-MO CAY</v>
          </cell>
          <cell r="E843" t="str">
            <v>TRAN VAN</v>
          </cell>
          <cell r="F843" t="str">
            <v>NGOAN</v>
          </cell>
          <cell r="G843" t="str">
            <v>PHO PGD</v>
          </cell>
          <cell r="H843" t="str">
            <v>PPGD</v>
          </cell>
          <cell r="I843">
            <v>38971</v>
          </cell>
          <cell r="J843">
            <v>26</v>
          </cell>
          <cell r="K843">
            <v>0</v>
          </cell>
          <cell r="L843">
            <v>0</v>
          </cell>
          <cell r="M843">
            <v>0</v>
          </cell>
          <cell r="N843">
            <v>0</v>
          </cell>
          <cell r="O843">
            <v>500000</v>
          </cell>
          <cell r="P843">
            <v>0</v>
          </cell>
          <cell r="Q843">
            <v>0</v>
          </cell>
          <cell r="R843">
            <v>0</v>
          </cell>
        </row>
        <row r="844">
          <cell r="B844" t="str">
            <v>4688</v>
          </cell>
          <cell r="C844" t="str">
            <v>B.TRE</v>
          </cell>
          <cell r="D844" t="str">
            <v>F-MO CAY</v>
          </cell>
          <cell r="E844" t="str">
            <v>NGUYEN THANH</v>
          </cell>
          <cell r="F844" t="str">
            <v>BINH</v>
          </cell>
          <cell r="G844" t="str">
            <v>TRUONG PGD</v>
          </cell>
          <cell r="H844" t="str">
            <v>TPGD</v>
          </cell>
          <cell r="I844">
            <v>38971</v>
          </cell>
          <cell r="J844">
            <v>26</v>
          </cell>
          <cell r="K844">
            <v>0</v>
          </cell>
          <cell r="L844">
            <v>0</v>
          </cell>
          <cell r="M844">
            <v>0</v>
          </cell>
          <cell r="N844">
            <v>0</v>
          </cell>
          <cell r="O844">
            <v>500000</v>
          </cell>
          <cell r="P844">
            <v>0</v>
          </cell>
          <cell r="Q844">
            <v>0</v>
          </cell>
          <cell r="R844">
            <v>0</v>
          </cell>
        </row>
        <row r="845">
          <cell r="B845" t="str">
            <v>0692</v>
          </cell>
          <cell r="C845" t="str">
            <v>B.TRE</v>
          </cell>
          <cell r="E845" t="str">
            <v>THAI MINH</v>
          </cell>
          <cell r="F845" t="str">
            <v>HUNG</v>
          </cell>
          <cell r="G845" t="str">
            <v>TAI XE</v>
          </cell>
          <cell r="I845">
            <v>37103</v>
          </cell>
          <cell r="J845">
            <v>26</v>
          </cell>
          <cell r="K845">
            <v>0</v>
          </cell>
          <cell r="L845">
            <v>0</v>
          </cell>
          <cell r="M845">
            <v>0</v>
          </cell>
          <cell r="N845">
            <v>0</v>
          </cell>
          <cell r="O845">
            <v>500000</v>
          </cell>
          <cell r="P845">
            <v>0</v>
          </cell>
          <cell r="Q845">
            <v>0</v>
          </cell>
          <cell r="R845">
            <v>0</v>
          </cell>
        </row>
        <row r="846">
          <cell r="B846" t="str">
            <v>2034</v>
          </cell>
          <cell r="C846" t="str">
            <v>B.TRE</v>
          </cell>
          <cell r="E846" t="str">
            <v>NGUYEN THI HUYNH</v>
          </cell>
          <cell r="F846" t="str">
            <v>HANH</v>
          </cell>
          <cell r="G846" t="str">
            <v>THU QUY CAP 3</v>
          </cell>
          <cell r="H846" t="str">
            <v>TQ</v>
          </cell>
          <cell r="I846">
            <v>38131</v>
          </cell>
          <cell r="J846">
            <v>26</v>
          </cell>
          <cell r="K846">
            <v>0</v>
          </cell>
          <cell r="L846">
            <v>0</v>
          </cell>
          <cell r="M846">
            <v>0</v>
          </cell>
          <cell r="N846">
            <v>0</v>
          </cell>
          <cell r="O846">
            <v>500000</v>
          </cell>
          <cell r="P846">
            <v>0</v>
          </cell>
          <cell r="Q846">
            <v>0</v>
          </cell>
          <cell r="R846">
            <v>0</v>
          </cell>
        </row>
        <row r="847">
          <cell r="B847" t="str">
            <v>3141</v>
          </cell>
          <cell r="C847" t="str">
            <v>B.TRE</v>
          </cell>
          <cell r="E847" t="str">
            <v>HUYNH NGOC</v>
          </cell>
          <cell r="F847" t="str">
            <v>TAM</v>
          </cell>
          <cell r="G847" t="str">
            <v>GIAO DICH VIEN</v>
          </cell>
          <cell r="H847" t="str">
            <v>GDV</v>
          </cell>
          <cell r="I847">
            <v>38607</v>
          </cell>
          <cell r="J847">
            <v>26</v>
          </cell>
          <cell r="K847">
            <v>0</v>
          </cell>
          <cell r="L847">
            <v>0</v>
          </cell>
          <cell r="M847">
            <v>0</v>
          </cell>
          <cell r="N847">
            <v>0</v>
          </cell>
          <cell r="O847">
            <v>500000</v>
          </cell>
          <cell r="P847">
            <v>0</v>
          </cell>
          <cell r="Q847">
            <v>0</v>
          </cell>
          <cell r="R847">
            <v>0</v>
          </cell>
        </row>
        <row r="848">
          <cell r="B848" t="str">
            <v>3187</v>
          </cell>
          <cell r="C848" t="str">
            <v>B.TRE</v>
          </cell>
          <cell r="E848" t="str">
            <v>TRAN LINH</v>
          </cell>
          <cell r="F848" t="str">
            <v>BAO</v>
          </cell>
          <cell r="G848" t="str">
            <v>TBP. XU LY GIAO DICH</v>
          </cell>
          <cell r="H848" t="str">
            <v>TBP</v>
          </cell>
          <cell r="I848">
            <v>38605</v>
          </cell>
          <cell r="J848">
            <v>26</v>
          </cell>
          <cell r="K848">
            <v>0</v>
          </cell>
          <cell r="L848">
            <v>0</v>
          </cell>
          <cell r="M848">
            <v>0</v>
          </cell>
          <cell r="N848">
            <v>0</v>
          </cell>
          <cell r="O848">
            <v>500000</v>
          </cell>
          <cell r="P848">
            <v>0</v>
          </cell>
          <cell r="Q848">
            <v>0</v>
          </cell>
          <cell r="R848">
            <v>0</v>
          </cell>
        </row>
        <row r="849">
          <cell r="B849" t="str">
            <v>3259</v>
          </cell>
          <cell r="C849" t="str">
            <v>B.TRE</v>
          </cell>
          <cell r="E849" t="str">
            <v>BUI KIM</v>
          </cell>
          <cell r="F849" t="str">
            <v>PHUNG</v>
          </cell>
          <cell r="G849" t="str">
            <v>THU QUY CAP 2</v>
          </cell>
          <cell r="H849" t="str">
            <v>TQ</v>
          </cell>
          <cell r="I849">
            <v>38635</v>
          </cell>
          <cell r="J849">
            <v>26</v>
          </cell>
          <cell r="K849">
            <v>0</v>
          </cell>
          <cell r="L849">
            <v>0</v>
          </cell>
          <cell r="M849">
            <v>0</v>
          </cell>
          <cell r="N849">
            <v>0</v>
          </cell>
          <cell r="O849">
            <v>500000</v>
          </cell>
          <cell r="P849">
            <v>0</v>
          </cell>
          <cell r="Q849">
            <v>0</v>
          </cell>
          <cell r="R849">
            <v>0</v>
          </cell>
        </row>
        <row r="850">
          <cell r="B850" t="str">
            <v>3260</v>
          </cell>
          <cell r="C850" t="str">
            <v>B.TRE</v>
          </cell>
          <cell r="E850" t="str">
            <v>NGUYEN THI KIM</v>
          </cell>
          <cell r="F850" t="str">
            <v>DUOM</v>
          </cell>
          <cell r="G850" t="str">
            <v>NV KIEM SOAT TIN DUNG</v>
          </cell>
          <cell r="I850">
            <v>38635</v>
          </cell>
          <cell r="J850">
            <v>26</v>
          </cell>
          <cell r="K850">
            <v>0</v>
          </cell>
          <cell r="L850">
            <v>0</v>
          </cell>
          <cell r="M850">
            <v>0</v>
          </cell>
          <cell r="N850">
            <v>0</v>
          </cell>
          <cell r="O850">
            <v>500000</v>
          </cell>
          <cell r="P850">
            <v>0</v>
          </cell>
          <cell r="Q850">
            <v>0</v>
          </cell>
          <cell r="R850">
            <v>0</v>
          </cell>
        </row>
        <row r="851">
          <cell r="B851" t="str">
            <v>3261</v>
          </cell>
          <cell r="C851" t="str">
            <v>B.TRE</v>
          </cell>
          <cell r="E851" t="str">
            <v>NGUYEN THI TUYET</v>
          </cell>
          <cell r="F851" t="str">
            <v>MAI</v>
          </cell>
          <cell r="G851" t="str">
            <v>NV TIN DUNG GOP CHO</v>
          </cell>
          <cell r="H851" t="str">
            <v>TDGC</v>
          </cell>
          <cell r="I851">
            <v>38635</v>
          </cell>
          <cell r="J851">
            <v>26</v>
          </cell>
          <cell r="K851">
            <v>0</v>
          </cell>
          <cell r="L851">
            <v>0</v>
          </cell>
          <cell r="M851">
            <v>0</v>
          </cell>
          <cell r="N851">
            <v>0</v>
          </cell>
          <cell r="O851">
            <v>500000</v>
          </cell>
          <cell r="P851">
            <v>0</v>
          </cell>
          <cell r="Q851">
            <v>400000</v>
          </cell>
          <cell r="R851">
            <v>0</v>
          </cell>
        </row>
        <row r="852">
          <cell r="B852" t="str">
            <v>3262</v>
          </cell>
          <cell r="C852" t="str">
            <v>B.TRE</v>
          </cell>
          <cell r="E852" t="str">
            <v>NGUYEN NGOC</v>
          </cell>
          <cell r="F852" t="str">
            <v>HUE</v>
          </cell>
          <cell r="G852" t="str">
            <v>NV TIN DUNG CA NHAN</v>
          </cell>
          <cell r="I852">
            <v>38635</v>
          </cell>
          <cell r="J852">
            <v>26</v>
          </cell>
          <cell r="K852">
            <v>0</v>
          </cell>
          <cell r="L852">
            <v>0</v>
          </cell>
          <cell r="M852">
            <v>0</v>
          </cell>
          <cell r="N852">
            <v>0</v>
          </cell>
          <cell r="O852">
            <v>500000</v>
          </cell>
          <cell r="P852">
            <v>0</v>
          </cell>
          <cell r="Q852">
            <v>200000</v>
          </cell>
          <cell r="R852">
            <v>0</v>
          </cell>
        </row>
        <row r="853">
          <cell r="B853" t="str">
            <v>3282</v>
          </cell>
          <cell r="C853" t="str">
            <v>B.TRE</v>
          </cell>
          <cell r="E853" t="str">
            <v>PHAM MINH</v>
          </cell>
          <cell r="F853" t="str">
            <v>THIEN</v>
          </cell>
          <cell r="G853" t="str">
            <v>TBP. THAM DINH</v>
          </cell>
          <cell r="H853" t="str">
            <v>TBP</v>
          </cell>
          <cell r="I853">
            <v>38635</v>
          </cell>
          <cell r="J853">
            <v>26</v>
          </cell>
          <cell r="K853">
            <v>0</v>
          </cell>
          <cell r="L853">
            <v>0</v>
          </cell>
          <cell r="M853">
            <v>0</v>
          </cell>
          <cell r="N853">
            <v>0</v>
          </cell>
          <cell r="O853">
            <v>500000</v>
          </cell>
          <cell r="P853">
            <v>0</v>
          </cell>
          <cell r="Q853">
            <v>200000</v>
          </cell>
          <cell r="R853">
            <v>0</v>
          </cell>
        </row>
        <row r="854">
          <cell r="B854" t="str">
            <v>3336</v>
          </cell>
          <cell r="C854" t="str">
            <v>B.TRE</v>
          </cell>
          <cell r="E854" t="str">
            <v>PHAM TUE</v>
          </cell>
          <cell r="F854" t="str">
            <v>MINH</v>
          </cell>
          <cell r="G854" t="str">
            <v>GIAO DICH VIEN TIN DUNG</v>
          </cell>
          <cell r="H854" t="str">
            <v>GDV</v>
          </cell>
          <cell r="I854">
            <v>38663</v>
          </cell>
          <cell r="J854">
            <v>26</v>
          </cell>
          <cell r="K854">
            <v>0</v>
          </cell>
          <cell r="L854">
            <v>0</v>
          </cell>
          <cell r="M854">
            <v>0</v>
          </cell>
          <cell r="N854">
            <v>0</v>
          </cell>
          <cell r="O854">
            <v>500000</v>
          </cell>
          <cell r="P854">
            <v>0</v>
          </cell>
          <cell r="Q854">
            <v>0</v>
          </cell>
          <cell r="R854">
            <v>0</v>
          </cell>
        </row>
        <row r="855">
          <cell r="B855" t="str">
            <v>3409</v>
          </cell>
          <cell r="C855" t="str">
            <v>B.TRE</v>
          </cell>
          <cell r="E855" t="str">
            <v>DO KIM</v>
          </cell>
          <cell r="F855" t="str">
            <v>HANH</v>
          </cell>
          <cell r="G855" t="str">
            <v>TT. TO KE TOAN &amp; QUY</v>
          </cell>
          <cell r="I855">
            <v>38659</v>
          </cell>
          <cell r="J855">
            <v>26</v>
          </cell>
          <cell r="K855">
            <v>0</v>
          </cell>
          <cell r="L855">
            <v>0</v>
          </cell>
          <cell r="M855">
            <v>0</v>
          </cell>
          <cell r="N855">
            <v>0</v>
          </cell>
          <cell r="O855">
            <v>500000</v>
          </cell>
          <cell r="P855">
            <v>0</v>
          </cell>
          <cell r="Q855">
            <v>0</v>
          </cell>
          <cell r="R855">
            <v>0</v>
          </cell>
        </row>
        <row r="856">
          <cell r="B856" t="str">
            <v>3415</v>
          </cell>
          <cell r="C856" t="str">
            <v>B.TRE</v>
          </cell>
          <cell r="E856" t="str">
            <v>TRAN THUY</v>
          </cell>
          <cell r="F856" t="str">
            <v>DUONG</v>
          </cell>
          <cell r="G856" t="str">
            <v>NV QUAN LY NO</v>
          </cell>
          <cell r="I856">
            <v>38671</v>
          </cell>
          <cell r="J856">
            <v>0</v>
          </cell>
          <cell r="K856">
            <v>0</v>
          </cell>
          <cell r="L856">
            <v>0</v>
          </cell>
          <cell r="M856">
            <v>0</v>
          </cell>
          <cell r="N856">
            <v>0</v>
          </cell>
          <cell r="O856">
            <v>0</v>
          </cell>
          <cell r="P856">
            <v>0</v>
          </cell>
          <cell r="Q856">
            <v>0</v>
          </cell>
          <cell r="R856">
            <v>0</v>
          </cell>
        </row>
        <row r="857">
          <cell r="B857" t="str">
            <v>3504</v>
          </cell>
          <cell r="C857" t="str">
            <v>B.TRE</v>
          </cell>
          <cell r="E857" t="str">
            <v>DOAN THI THAO</v>
          </cell>
          <cell r="F857" t="str">
            <v>CHI</v>
          </cell>
          <cell r="G857" t="str">
            <v>GIAO DICH VIEN</v>
          </cell>
          <cell r="H857" t="str">
            <v>GDV</v>
          </cell>
          <cell r="I857">
            <v>38691</v>
          </cell>
          <cell r="J857">
            <v>26</v>
          </cell>
          <cell r="K857">
            <v>0</v>
          </cell>
          <cell r="L857">
            <v>0</v>
          </cell>
          <cell r="M857">
            <v>0</v>
          </cell>
          <cell r="N857">
            <v>0</v>
          </cell>
          <cell r="O857">
            <v>0</v>
          </cell>
          <cell r="P857">
            <v>0</v>
          </cell>
          <cell r="Q857">
            <v>0</v>
          </cell>
          <cell r="R857">
            <v>0</v>
          </cell>
        </row>
        <row r="858">
          <cell r="B858" t="str">
            <v>3518</v>
          </cell>
          <cell r="C858" t="str">
            <v>B.TRE</v>
          </cell>
          <cell r="E858" t="str">
            <v>NGUYEN XUAN</v>
          </cell>
          <cell r="F858" t="str">
            <v>LAM</v>
          </cell>
          <cell r="G858" t="str">
            <v>NV KE TOAN TONG HOP</v>
          </cell>
          <cell r="I858">
            <v>38694</v>
          </cell>
          <cell r="J858">
            <v>26</v>
          </cell>
          <cell r="K858">
            <v>0</v>
          </cell>
          <cell r="L858">
            <v>0</v>
          </cell>
          <cell r="M858">
            <v>0</v>
          </cell>
          <cell r="N858">
            <v>0</v>
          </cell>
          <cell r="O858">
            <v>500000</v>
          </cell>
          <cell r="P858">
            <v>0</v>
          </cell>
          <cell r="Q858">
            <v>300000</v>
          </cell>
          <cell r="R858">
            <v>0</v>
          </cell>
        </row>
        <row r="859">
          <cell r="B859" t="str">
            <v>3564</v>
          </cell>
          <cell r="C859" t="str">
            <v>B.TRE</v>
          </cell>
          <cell r="E859" t="str">
            <v>PHAM LE</v>
          </cell>
          <cell r="F859" t="str">
            <v>TRI</v>
          </cell>
          <cell r="G859" t="str">
            <v>NV TIN DUNG CA NHAN</v>
          </cell>
          <cell r="I859">
            <v>38700</v>
          </cell>
          <cell r="J859">
            <v>26</v>
          </cell>
          <cell r="K859">
            <v>0</v>
          </cell>
          <cell r="L859">
            <v>0</v>
          </cell>
          <cell r="M859">
            <v>0</v>
          </cell>
          <cell r="N859">
            <v>0</v>
          </cell>
          <cell r="O859">
            <v>500000</v>
          </cell>
          <cell r="P859">
            <v>0</v>
          </cell>
          <cell r="Q859">
            <v>300000</v>
          </cell>
          <cell r="R859">
            <v>0</v>
          </cell>
        </row>
        <row r="860">
          <cell r="B860" t="str">
            <v>3846</v>
          </cell>
          <cell r="C860" t="str">
            <v>B.TRE</v>
          </cell>
          <cell r="E860" t="str">
            <v>NGO HONG</v>
          </cell>
          <cell r="F860" t="str">
            <v>THAM</v>
          </cell>
          <cell r="G860" t="str">
            <v>TBP. HANH CHANH</v>
          </cell>
          <cell r="H860" t="str">
            <v>TBP</v>
          </cell>
          <cell r="I860">
            <v>38822</v>
          </cell>
          <cell r="J860">
            <v>26</v>
          </cell>
          <cell r="K860">
            <v>0</v>
          </cell>
          <cell r="L860">
            <v>0</v>
          </cell>
          <cell r="M860">
            <v>0</v>
          </cell>
          <cell r="N860">
            <v>0</v>
          </cell>
          <cell r="O860">
            <v>500000</v>
          </cell>
          <cell r="P860">
            <v>0</v>
          </cell>
          <cell r="Q860">
            <v>0</v>
          </cell>
          <cell r="R860">
            <v>0</v>
          </cell>
        </row>
        <row r="861">
          <cell r="B861" t="str">
            <v>4568</v>
          </cell>
          <cell r="C861" t="str">
            <v>B.TRE</v>
          </cell>
          <cell r="E861" t="str">
            <v>NGUYEN THI XUAN</v>
          </cell>
          <cell r="F861" t="str">
            <v>TRANG</v>
          </cell>
          <cell r="G861" t="str">
            <v>GIAO DICH VIEN</v>
          </cell>
          <cell r="H861" t="str">
            <v>GDV</v>
          </cell>
          <cell r="I861">
            <v>38943</v>
          </cell>
          <cell r="J861">
            <v>26</v>
          </cell>
          <cell r="K861">
            <v>0</v>
          </cell>
          <cell r="L861">
            <v>0</v>
          </cell>
          <cell r="M861">
            <v>0</v>
          </cell>
          <cell r="N861">
            <v>0</v>
          </cell>
          <cell r="O861">
            <v>500000</v>
          </cell>
          <cell r="P861">
            <v>0</v>
          </cell>
          <cell r="Q861">
            <v>0</v>
          </cell>
          <cell r="R861">
            <v>0</v>
          </cell>
        </row>
        <row r="862">
          <cell r="B862" t="str">
            <v>4668</v>
          </cell>
          <cell r="C862" t="str">
            <v>B.TRE</v>
          </cell>
          <cell r="E862" t="str">
            <v>LE VAN</v>
          </cell>
          <cell r="F862" t="str">
            <v>TY</v>
          </cell>
          <cell r="G862" t="str">
            <v>NV BAO VE</v>
          </cell>
          <cell r="H862" t="str">
            <v>BV</v>
          </cell>
          <cell r="I862">
            <v>38967</v>
          </cell>
          <cell r="J862">
            <v>26</v>
          </cell>
          <cell r="K862">
            <v>8</v>
          </cell>
          <cell r="L862">
            <v>0</v>
          </cell>
          <cell r="M862">
            <v>0</v>
          </cell>
          <cell r="N862">
            <v>8</v>
          </cell>
          <cell r="O862">
            <v>500000</v>
          </cell>
          <cell r="P862">
            <v>0</v>
          </cell>
          <cell r="Q862">
            <v>0</v>
          </cell>
          <cell r="R862">
            <v>0</v>
          </cell>
        </row>
        <row r="863">
          <cell r="B863" t="str">
            <v>4690</v>
          </cell>
          <cell r="C863" t="str">
            <v>B.TRE</v>
          </cell>
          <cell r="E863" t="str">
            <v>PHAN THANH</v>
          </cell>
          <cell r="F863" t="str">
            <v>HOANG</v>
          </cell>
          <cell r="G863" t="str">
            <v>NV TIN DUNG CA NHAN</v>
          </cell>
          <cell r="I863">
            <v>38972</v>
          </cell>
          <cell r="J863">
            <v>26</v>
          </cell>
          <cell r="K863">
            <v>0</v>
          </cell>
          <cell r="L863">
            <v>0</v>
          </cell>
          <cell r="M863">
            <v>0</v>
          </cell>
          <cell r="N863">
            <v>0</v>
          </cell>
          <cell r="O863">
            <v>500000</v>
          </cell>
          <cell r="P863">
            <v>0</v>
          </cell>
          <cell r="Q863">
            <v>200000</v>
          </cell>
          <cell r="R863">
            <v>0</v>
          </cell>
        </row>
        <row r="864">
          <cell r="B864" t="str">
            <v>4733</v>
          </cell>
          <cell r="C864" t="str">
            <v>B.TRE</v>
          </cell>
          <cell r="E864" t="str">
            <v>LE THI DOAN</v>
          </cell>
          <cell r="F864" t="str">
            <v>EM</v>
          </cell>
          <cell r="G864" t="str">
            <v>NV TAP VU</v>
          </cell>
          <cell r="I864">
            <v>38980</v>
          </cell>
          <cell r="J864">
            <v>26</v>
          </cell>
          <cell r="K864">
            <v>0</v>
          </cell>
          <cell r="L864">
            <v>0</v>
          </cell>
          <cell r="M864">
            <v>0</v>
          </cell>
          <cell r="N864">
            <v>0</v>
          </cell>
          <cell r="O864">
            <v>500000</v>
          </cell>
          <cell r="P864">
            <v>0</v>
          </cell>
          <cell r="Q864">
            <v>0</v>
          </cell>
          <cell r="R864">
            <v>0</v>
          </cell>
        </row>
        <row r="865">
          <cell r="B865" t="str">
            <v>4750</v>
          </cell>
          <cell r="C865" t="str">
            <v>B.TRE</v>
          </cell>
          <cell r="E865" t="str">
            <v>NGUYEN THI THUY</v>
          </cell>
          <cell r="F865" t="str">
            <v>TRANG</v>
          </cell>
          <cell r="G865" t="str">
            <v>NV THANH TOAN LIEN NGAN HANG</v>
          </cell>
          <cell r="I865">
            <v>38986</v>
          </cell>
          <cell r="J865">
            <v>26</v>
          </cell>
          <cell r="K865">
            <v>0</v>
          </cell>
          <cell r="L865">
            <v>0</v>
          </cell>
          <cell r="M865">
            <v>0</v>
          </cell>
          <cell r="N865">
            <v>0</v>
          </cell>
          <cell r="O865">
            <v>500000</v>
          </cell>
          <cell r="P865">
            <v>0</v>
          </cell>
          <cell r="Q865">
            <v>0</v>
          </cell>
          <cell r="R865">
            <v>0</v>
          </cell>
        </row>
        <row r="866">
          <cell r="B866" t="str">
            <v>4785</v>
          </cell>
          <cell r="C866" t="str">
            <v>B.TRE</v>
          </cell>
          <cell r="E866" t="str">
            <v>DANG TRUC</v>
          </cell>
          <cell r="F866" t="str">
            <v>ANH</v>
          </cell>
          <cell r="G866" t="str">
            <v>NV TIN DUNG GOP CHO</v>
          </cell>
          <cell r="H866" t="str">
            <v>TDGC</v>
          </cell>
          <cell r="I866">
            <v>38992</v>
          </cell>
          <cell r="J866">
            <v>26</v>
          </cell>
          <cell r="K866">
            <v>0</v>
          </cell>
          <cell r="L866">
            <v>0</v>
          </cell>
          <cell r="M866">
            <v>0</v>
          </cell>
          <cell r="N866">
            <v>0</v>
          </cell>
          <cell r="O866">
            <v>500000</v>
          </cell>
          <cell r="P866">
            <v>0</v>
          </cell>
          <cell r="Q866">
            <v>400000</v>
          </cell>
          <cell r="R866">
            <v>0</v>
          </cell>
        </row>
        <row r="867">
          <cell r="B867" t="str">
            <v>4859</v>
          </cell>
          <cell r="C867" t="str">
            <v>B.TRE</v>
          </cell>
          <cell r="E867" t="str">
            <v>NGUYEN HOANG</v>
          </cell>
          <cell r="F867" t="str">
            <v>VY</v>
          </cell>
          <cell r="G867" t="str">
            <v>GIAO DICH VIEN</v>
          </cell>
          <cell r="H867" t="str">
            <v>GDV</v>
          </cell>
          <cell r="I867">
            <v>39000</v>
          </cell>
          <cell r="J867">
            <v>26</v>
          </cell>
          <cell r="K867">
            <v>0</v>
          </cell>
          <cell r="L867">
            <v>0</v>
          </cell>
          <cell r="M867">
            <v>0</v>
          </cell>
          <cell r="N867">
            <v>0</v>
          </cell>
          <cell r="O867">
            <v>500000</v>
          </cell>
          <cell r="P867">
            <v>0</v>
          </cell>
          <cell r="Q867">
            <v>0</v>
          </cell>
          <cell r="R867">
            <v>0</v>
          </cell>
        </row>
        <row r="868">
          <cell r="B868" t="str">
            <v>4861</v>
          </cell>
          <cell r="C868" t="str">
            <v>B.TRE</v>
          </cell>
          <cell r="E868" t="str">
            <v>HA KIM</v>
          </cell>
          <cell r="F868" t="str">
            <v>SON</v>
          </cell>
          <cell r="G868" t="str">
            <v>NV TIN DUNG CA NHAN</v>
          </cell>
          <cell r="I868">
            <v>39003</v>
          </cell>
          <cell r="J868">
            <v>26</v>
          </cell>
          <cell r="K868">
            <v>0</v>
          </cell>
          <cell r="L868">
            <v>0</v>
          </cell>
          <cell r="M868">
            <v>0</v>
          </cell>
          <cell r="N868">
            <v>0</v>
          </cell>
          <cell r="O868">
            <v>500000</v>
          </cell>
          <cell r="P868">
            <v>0</v>
          </cell>
          <cell r="Q868">
            <v>300000</v>
          </cell>
          <cell r="R868">
            <v>0</v>
          </cell>
        </row>
        <row r="869">
          <cell r="B869" t="str">
            <v>4862</v>
          </cell>
          <cell r="C869" t="str">
            <v>B.TRE</v>
          </cell>
          <cell r="E869" t="str">
            <v>DANG MINH</v>
          </cell>
          <cell r="F869" t="str">
            <v>THIEN</v>
          </cell>
          <cell r="G869" t="str">
            <v>NV TIN DUNG CA NHAN</v>
          </cell>
          <cell r="I869">
            <v>39003</v>
          </cell>
          <cell r="J869">
            <v>26</v>
          </cell>
          <cell r="K869">
            <v>0</v>
          </cell>
          <cell r="L869">
            <v>0</v>
          </cell>
          <cell r="M869">
            <v>0</v>
          </cell>
          <cell r="N869">
            <v>0</v>
          </cell>
          <cell r="O869">
            <v>500000</v>
          </cell>
          <cell r="P869">
            <v>0</v>
          </cell>
          <cell r="Q869">
            <v>200000</v>
          </cell>
          <cell r="R869">
            <v>0</v>
          </cell>
        </row>
        <row r="870">
          <cell r="B870" t="str">
            <v>4866</v>
          </cell>
          <cell r="C870" t="str">
            <v>B.TRE</v>
          </cell>
          <cell r="E870" t="str">
            <v>HUYNH THI NGOC</v>
          </cell>
          <cell r="F870" t="str">
            <v>HIEP</v>
          </cell>
          <cell r="G870" t="str">
            <v>NV KIEM SOAT TIN DUNG</v>
          </cell>
          <cell r="I870">
            <v>39006</v>
          </cell>
          <cell r="J870">
            <v>26</v>
          </cell>
          <cell r="K870">
            <v>0</v>
          </cell>
          <cell r="L870">
            <v>0</v>
          </cell>
          <cell r="M870">
            <v>0</v>
          </cell>
          <cell r="N870">
            <v>0</v>
          </cell>
          <cell r="O870">
            <v>500000</v>
          </cell>
          <cell r="P870">
            <v>0</v>
          </cell>
          <cell r="Q870">
            <v>0</v>
          </cell>
          <cell r="R870">
            <v>0</v>
          </cell>
        </row>
        <row r="871">
          <cell r="B871" t="str">
            <v>5001</v>
          </cell>
          <cell r="C871" t="str">
            <v>B.TRE</v>
          </cell>
          <cell r="E871" t="str">
            <v>NGUYEN THAI</v>
          </cell>
          <cell r="F871" t="str">
            <v>BAO</v>
          </cell>
          <cell r="G871" t="str">
            <v>NV QUAN LY NO</v>
          </cell>
          <cell r="I871">
            <v>39036</v>
          </cell>
          <cell r="J871">
            <v>26</v>
          </cell>
          <cell r="K871">
            <v>0</v>
          </cell>
          <cell r="L871">
            <v>0</v>
          </cell>
          <cell r="M871">
            <v>0</v>
          </cell>
          <cell r="N871">
            <v>0</v>
          </cell>
          <cell r="O871">
            <v>500000</v>
          </cell>
          <cell r="P871">
            <v>0</v>
          </cell>
          <cell r="Q871">
            <v>200000</v>
          </cell>
          <cell r="R871">
            <v>0</v>
          </cell>
        </row>
        <row r="872">
          <cell r="B872" t="str">
            <v>5002</v>
          </cell>
          <cell r="C872" t="str">
            <v>B.TRE</v>
          </cell>
          <cell r="E872" t="str">
            <v>TRAN VU</v>
          </cell>
          <cell r="F872" t="str">
            <v>BAO</v>
          </cell>
          <cell r="G872" t="str">
            <v>NV BAO VE</v>
          </cell>
          <cell r="H872" t="str">
            <v>BV</v>
          </cell>
          <cell r="I872">
            <v>39034</v>
          </cell>
          <cell r="J872">
            <v>26</v>
          </cell>
          <cell r="K872">
            <v>0</v>
          </cell>
          <cell r="L872">
            <v>0</v>
          </cell>
          <cell r="M872">
            <v>0</v>
          </cell>
          <cell r="N872">
            <v>7</v>
          </cell>
          <cell r="O872">
            <v>500000</v>
          </cell>
          <cell r="P872">
            <v>0</v>
          </cell>
          <cell r="Q872">
            <v>0</v>
          </cell>
          <cell r="R872">
            <v>0</v>
          </cell>
        </row>
        <row r="873">
          <cell r="B873" t="str">
            <v>5173</v>
          </cell>
          <cell r="C873" t="str">
            <v>B.TRE</v>
          </cell>
          <cell r="E873" t="str">
            <v>TRUONG THI NGOC</v>
          </cell>
          <cell r="F873" t="str">
            <v>NGAN</v>
          </cell>
          <cell r="G873" t="str">
            <v>GIAO DICH VIEN QUY</v>
          </cell>
          <cell r="H873" t="str">
            <v>GDVQ</v>
          </cell>
          <cell r="I873">
            <v>39077</v>
          </cell>
          <cell r="J873">
            <v>26</v>
          </cell>
          <cell r="K873">
            <v>0</v>
          </cell>
          <cell r="L873">
            <v>0</v>
          </cell>
          <cell r="M873">
            <v>0</v>
          </cell>
          <cell r="N873">
            <v>0</v>
          </cell>
          <cell r="O873">
            <v>500000</v>
          </cell>
          <cell r="P873">
            <v>0</v>
          </cell>
          <cell r="Q873">
            <v>0</v>
          </cell>
          <cell r="R873">
            <v>0</v>
          </cell>
        </row>
        <row r="874">
          <cell r="B874" t="str">
            <v>5800</v>
          </cell>
          <cell r="C874" t="str">
            <v>B.TRE</v>
          </cell>
          <cell r="E874" t="str">
            <v>DANG THI THANH</v>
          </cell>
          <cell r="F874" t="str">
            <v>MAI</v>
          </cell>
          <cell r="G874" t="str">
            <v>GIAO DICH VIEN QUY</v>
          </cell>
          <cell r="H874" t="str">
            <v>GDVQ</v>
          </cell>
          <cell r="I874">
            <v>39195</v>
          </cell>
          <cell r="J874">
            <v>26</v>
          </cell>
          <cell r="K874">
            <v>0</v>
          </cell>
          <cell r="L874">
            <v>0</v>
          </cell>
          <cell r="M874">
            <v>0</v>
          </cell>
          <cell r="N874">
            <v>0</v>
          </cell>
          <cell r="O874">
            <v>500000</v>
          </cell>
          <cell r="P874">
            <v>0</v>
          </cell>
          <cell r="Q874">
            <v>0</v>
          </cell>
          <cell r="R874">
            <v>0</v>
          </cell>
        </row>
        <row r="875">
          <cell r="B875" t="str">
            <v>5801</v>
          </cell>
          <cell r="C875" t="str">
            <v>B.TRE</v>
          </cell>
          <cell r="E875" t="str">
            <v xml:space="preserve">TRAN THI CAM </v>
          </cell>
          <cell r="F875" t="str">
            <v>TU</v>
          </cell>
          <cell r="G875" t="str">
            <v>GIAO DICH VIEN QUY</v>
          </cell>
          <cell r="H875" t="str">
            <v>GDVQ</v>
          </cell>
          <cell r="I875">
            <v>39195</v>
          </cell>
          <cell r="J875">
            <v>26</v>
          </cell>
          <cell r="K875">
            <v>0</v>
          </cell>
          <cell r="L875">
            <v>0</v>
          </cell>
          <cell r="M875">
            <v>0</v>
          </cell>
          <cell r="N875">
            <v>0</v>
          </cell>
          <cell r="O875">
            <v>500000</v>
          </cell>
          <cell r="P875">
            <v>0</v>
          </cell>
          <cell r="Q875">
            <v>0</v>
          </cell>
          <cell r="R875">
            <v>0</v>
          </cell>
        </row>
        <row r="876">
          <cell r="B876" t="str">
            <v>5815</v>
          </cell>
          <cell r="C876" t="str">
            <v>B.TRE</v>
          </cell>
          <cell r="E876" t="str">
            <v>NGUYEN THI THANH</v>
          </cell>
          <cell r="F876" t="str">
            <v>TRUC</v>
          </cell>
          <cell r="G876" t="str">
            <v>GIAO DICH VIEN</v>
          </cell>
          <cell r="I876">
            <v>39205</v>
          </cell>
          <cell r="J876">
            <v>26</v>
          </cell>
          <cell r="K876">
            <v>0</v>
          </cell>
          <cell r="L876">
            <v>0</v>
          </cell>
          <cell r="M876">
            <v>0</v>
          </cell>
          <cell r="N876">
            <v>0</v>
          </cell>
          <cell r="O876">
            <v>500000</v>
          </cell>
          <cell r="P876">
            <v>0</v>
          </cell>
          <cell r="Q876">
            <v>0</v>
          </cell>
          <cell r="R876">
            <v>0</v>
          </cell>
        </row>
        <row r="877">
          <cell r="B877" t="str">
            <v>5816</v>
          </cell>
          <cell r="C877" t="str">
            <v>B.TRE</v>
          </cell>
          <cell r="E877" t="str">
            <v>NGUYEN NGOC BICH</v>
          </cell>
          <cell r="F877" t="str">
            <v>NHU</v>
          </cell>
          <cell r="G877" t="str">
            <v>GIAO DICH VIEN</v>
          </cell>
          <cell r="I877">
            <v>39205</v>
          </cell>
          <cell r="J877">
            <v>26</v>
          </cell>
          <cell r="K877">
            <v>0</v>
          </cell>
          <cell r="L877">
            <v>0</v>
          </cell>
          <cell r="M877">
            <v>0</v>
          </cell>
          <cell r="N877">
            <v>0</v>
          </cell>
          <cell r="O877">
            <v>500000</v>
          </cell>
          <cell r="P877">
            <v>0</v>
          </cell>
          <cell r="Q877">
            <v>0</v>
          </cell>
          <cell r="R877">
            <v>0</v>
          </cell>
        </row>
        <row r="878">
          <cell r="B878" t="str">
            <v>5818</v>
          </cell>
          <cell r="C878" t="str">
            <v>B.TRE</v>
          </cell>
          <cell r="E878" t="str">
            <v xml:space="preserve">CAO THI DIEM </v>
          </cell>
          <cell r="F878" t="str">
            <v>THUY</v>
          </cell>
          <cell r="G878" t="str">
            <v>GIAO DICH VIEN</v>
          </cell>
          <cell r="I878">
            <v>39205</v>
          </cell>
          <cell r="J878">
            <v>26</v>
          </cell>
          <cell r="K878">
            <v>0</v>
          </cell>
          <cell r="L878">
            <v>0</v>
          </cell>
          <cell r="M878">
            <v>0</v>
          </cell>
          <cell r="N878">
            <v>0</v>
          </cell>
          <cell r="O878">
            <v>500000</v>
          </cell>
          <cell r="P878">
            <v>0</v>
          </cell>
          <cell r="Q878">
            <v>0</v>
          </cell>
          <cell r="R878">
            <v>0</v>
          </cell>
        </row>
        <row r="879">
          <cell r="B879" t="str">
            <v>6000</v>
          </cell>
          <cell r="C879" t="str">
            <v>B.TRE</v>
          </cell>
          <cell r="E879" t="str">
            <v>NGUYEN HOANG</v>
          </cell>
          <cell r="F879" t="str">
            <v>AN</v>
          </cell>
          <cell r="G879" t="str">
            <v>TAI XE</v>
          </cell>
          <cell r="I879">
            <v>39224</v>
          </cell>
          <cell r="J879">
            <v>26</v>
          </cell>
          <cell r="K879">
            <v>0</v>
          </cell>
          <cell r="L879">
            <v>0</v>
          </cell>
          <cell r="M879">
            <v>0</v>
          </cell>
          <cell r="N879">
            <v>0</v>
          </cell>
          <cell r="O879">
            <v>500000</v>
          </cell>
          <cell r="P879">
            <v>0</v>
          </cell>
          <cell r="Q879">
            <v>0</v>
          </cell>
          <cell r="R879">
            <v>0</v>
          </cell>
        </row>
        <row r="880">
          <cell r="B880" t="str">
            <v>6115</v>
          </cell>
          <cell r="C880" t="str">
            <v>B.TRE</v>
          </cell>
          <cell r="E880" t="str">
            <v>NGUYEN THANH</v>
          </cell>
          <cell r="F880" t="str">
            <v>HUNG</v>
          </cell>
          <cell r="G880" t="str">
            <v>NV BAO VE</v>
          </cell>
          <cell r="H880" t="str">
            <v>BV</v>
          </cell>
          <cell r="I880">
            <v>39240</v>
          </cell>
          <cell r="J880">
            <v>26</v>
          </cell>
          <cell r="K880">
            <v>8</v>
          </cell>
          <cell r="L880">
            <v>0</v>
          </cell>
          <cell r="M880">
            <v>0</v>
          </cell>
          <cell r="N880">
            <v>8</v>
          </cell>
          <cell r="O880">
            <v>500000</v>
          </cell>
          <cell r="P880">
            <v>0</v>
          </cell>
          <cell r="Q880">
            <v>0</v>
          </cell>
          <cell r="R880">
            <v>0</v>
          </cell>
        </row>
        <row r="881">
          <cell r="B881" t="str">
            <v>6605</v>
          </cell>
          <cell r="C881" t="str">
            <v>B.TRE</v>
          </cell>
          <cell r="E881" t="str">
            <v>NGUYEN MINH</v>
          </cell>
          <cell r="F881" t="str">
            <v>TRUONG</v>
          </cell>
          <cell r="G881" t="str">
            <v>NV TIN DUNG CA NHAN</v>
          </cell>
          <cell r="I881">
            <v>39329</v>
          </cell>
          <cell r="J881">
            <v>26</v>
          </cell>
          <cell r="K881">
            <v>0</v>
          </cell>
          <cell r="L881">
            <v>0</v>
          </cell>
          <cell r="M881">
            <v>0</v>
          </cell>
          <cell r="N881">
            <v>0</v>
          </cell>
          <cell r="O881">
            <v>500000</v>
          </cell>
          <cell r="P881">
            <v>0</v>
          </cell>
          <cell r="Q881">
            <v>200000</v>
          </cell>
          <cell r="R881">
            <v>0</v>
          </cell>
        </row>
        <row r="882">
          <cell r="B882" t="str">
            <v>6660</v>
          </cell>
          <cell r="C882" t="str">
            <v>B.TRE</v>
          </cell>
          <cell r="E882" t="str">
            <v>TRAN THI TUYET</v>
          </cell>
          <cell r="F882" t="str">
            <v>HANG</v>
          </cell>
          <cell r="G882" t="str">
            <v>GIAO DICH VIEN QUY</v>
          </cell>
          <cell r="H882" t="str">
            <v>GDVQ</v>
          </cell>
          <cell r="I882">
            <v>39337</v>
          </cell>
          <cell r="J882">
            <v>26</v>
          </cell>
          <cell r="K882">
            <v>0</v>
          </cell>
          <cell r="L882">
            <v>0</v>
          </cell>
          <cell r="M882">
            <v>0</v>
          </cell>
          <cell r="N882">
            <v>0</v>
          </cell>
          <cell r="O882">
            <v>500000</v>
          </cell>
          <cell r="P882">
            <v>0</v>
          </cell>
          <cell r="Q882">
            <v>0</v>
          </cell>
          <cell r="R882">
            <v>0</v>
          </cell>
        </row>
        <row r="883">
          <cell r="B883" t="str">
            <v>7057</v>
          </cell>
          <cell r="C883" t="str">
            <v>B.TRE</v>
          </cell>
          <cell r="E883" t="str">
            <v>DOAN VAN</v>
          </cell>
          <cell r="F883" t="str">
            <v>HIEU</v>
          </cell>
          <cell r="G883" t="str">
            <v>NV BAO VE</v>
          </cell>
          <cell r="H883" t="str">
            <v>BV</v>
          </cell>
          <cell r="I883">
            <v>39398</v>
          </cell>
          <cell r="J883">
            <v>26</v>
          </cell>
          <cell r="K883">
            <v>8</v>
          </cell>
          <cell r="L883">
            <v>0</v>
          </cell>
          <cell r="M883">
            <v>0</v>
          </cell>
          <cell r="N883">
            <v>7</v>
          </cell>
          <cell r="O883">
            <v>500000</v>
          </cell>
          <cell r="P883">
            <v>0</v>
          </cell>
          <cell r="Q883">
            <v>0</v>
          </cell>
          <cell r="R883">
            <v>0</v>
          </cell>
        </row>
        <row r="884">
          <cell r="B884" t="str">
            <v>7146</v>
          </cell>
          <cell r="C884" t="str">
            <v>B.TRE</v>
          </cell>
          <cell r="E884" t="str">
            <v>GIANG NGOC</v>
          </cell>
          <cell r="F884" t="str">
            <v>DIEP</v>
          </cell>
          <cell r="G884" t="str">
            <v>GIAO DICH VIEN</v>
          </cell>
          <cell r="I884">
            <v>39415</v>
          </cell>
          <cell r="J884">
            <v>26</v>
          </cell>
          <cell r="K884">
            <v>0</v>
          </cell>
          <cell r="L884">
            <v>0</v>
          </cell>
          <cell r="M884">
            <v>0</v>
          </cell>
          <cell r="N884">
            <v>0</v>
          </cell>
          <cell r="O884">
            <v>500000</v>
          </cell>
          <cell r="P884">
            <v>0</v>
          </cell>
          <cell r="Q884">
            <v>200000</v>
          </cell>
          <cell r="R884">
            <v>0</v>
          </cell>
        </row>
        <row r="885">
          <cell r="B885" t="str">
            <v>7336</v>
          </cell>
          <cell r="C885" t="str">
            <v>B.TRE</v>
          </cell>
          <cell r="E885" t="str">
            <v>LE MINH</v>
          </cell>
          <cell r="F885" t="str">
            <v>PHUONG</v>
          </cell>
          <cell r="G885" t="str">
            <v>NV THAM DINH CA NHAN</v>
          </cell>
          <cell r="I885">
            <v>39434</v>
          </cell>
          <cell r="J885">
            <v>26</v>
          </cell>
          <cell r="K885">
            <v>0</v>
          </cell>
          <cell r="L885">
            <v>0</v>
          </cell>
          <cell r="M885">
            <v>0</v>
          </cell>
          <cell r="N885">
            <v>0</v>
          </cell>
          <cell r="O885">
            <v>500000</v>
          </cell>
          <cell r="P885">
            <v>0</v>
          </cell>
          <cell r="Q885">
            <v>200000</v>
          </cell>
          <cell r="R885">
            <v>0</v>
          </cell>
        </row>
        <row r="886">
          <cell r="B886" t="str">
            <v>7402</v>
          </cell>
          <cell r="C886" t="str">
            <v>B.TRE</v>
          </cell>
          <cell r="E886" t="str">
            <v>NGUYEN NGOC</v>
          </cell>
          <cell r="F886" t="str">
            <v>MAI</v>
          </cell>
          <cell r="G886" t="str">
            <v>NV BAO VE</v>
          </cell>
          <cell r="H886" t="str">
            <v>BV</v>
          </cell>
          <cell r="I886">
            <v>39440</v>
          </cell>
          <cell r="J886">
            <v>26</v>
          </cell>
          <cell r="K886">
            <v>0</v>
          </cell>
          <cell r="L886">
            <v>0</v>
          </cell>
          <cell r="M886">
            <v>0</v>
          </cell>
          <cell r="N886">
            <v>0</v>
          </cell>
          <cell r="O886">
            <v>500000</v>
          </cell>
          <cell r="P886">
            <v>0</v>
          </cell>
          <cell r="Q886">
            <v>0</v>
          </cell>
          <cell r="R886">
            <v>0</v>
          </cell>
        </row>
        <row r="887">
          <cell r="B887" t="str">
            <v>7504</v>
          </cell>
          <cell r="C887" t="str">
            <v>B.TRE</v>
          </cell>
          <cell r="E887" t="str">
            <v>TRUONG THI LE</v>
          </cell>
          <cell r="F887" t="str">
            <v>NGA</v>
          </cell>
          <cell r="G887" t="str">
            <v>NV HANH CHANH</v>
          </cell>
          <cell r="I887">
            <v>39456</v>
          </cell>
          <cell r="J887">
            <v>26</v>
          </cell>
          <cell r="K887">
            <v>0</v>
          </cell>
          <cell r="L887">
            <v>0</v>
          </cell>
          <cell r="M887">
            <v>0</v>
          </cell>
          <cell r="N887">
            <v>0</v>
          </cell>
          <cell r="O887">
            <v>500000</v>
          </cell>
          <cell r="P887">
            <v>0</v>
          </cell>
          <cell r="Q887">
            <v>0</v>
          </cell>
          <cell r="R887">
            <v>0</v>
          </cell>
        </row>
        <row r="888">
          <cell r="B888" t="str">
            <v>7506</v>
          </cell>
          <cell r="C888" t="str">
            <v>B.TRE</v>
          </cell>
          <cell r="E888" t="str">
            <v>DANG NGOC</v>
          </cell>
          <cell r="F888" t="str">
            <v>TRAN</v>
          </cell>
          <cell r="G888" t="str">
            <v>GIAO DICH VIEN</v>
          </cell>
          <cell r="I888">
            <v>39463</v>
          </cell>
          <cell r="J888">
            <v>26</v>
          </cell>
          <cell r="K888">
            <v>0</v>
          </cell>
          <cell r="L888">
            <v>0</v>
          </cell>
          <cell r="M888">
            <v>0</v>
          </cell>
          <cell r="N888">
            <v>0</v>
          </cell>
          <cell r="O888">
            <v>500000</v>
          </cell>
          <cell r="P888">
            <v>0</v>
          </cell>
          <cell r="Q888">
            <v>0</v>
          </cell>
          <cell r="R888">
            <v>0</v>
          </cell>
        </row>
        <row r="889">
          <cell r="B889" t="str">
            <v>7507</v>
          </cell>
          <cell r="C889" t="str">
            <v>B.TRE</v>
          </cell>
          <cell r="E889" t="str">
            <v>NGO CHAU</v>
          </cell>
          <cell r="F889" t="str">
            <v>NGHI</v>
          </cell>
          <cell r="G889" t="str">
            <v>NV THAM DINH CA NHAN</v>
          </cell>
          <cell r="I889">
            <v>39463</v>
          </cell>
          <cell r="J889">
            <v>26</v>
          </cell>
          <cell r="K889">
            <v>0</v>
          </cell>
          <cell r="L889">
            <v>0</v>
          </cell>
          <cell r="M889">
            <v>0</v>
          </cell>
          <cell r="N889">
            <v>0</v>
          </cell>
          <cell r="O889">
            <v>500000</v>
          </cell>
          <cell r="P889">
            <v>0</v>
          </cell>
          <cell r="Q889">
            <v>200000</v>
          </cell>
          <cell r="R889">
            <v>0</v>
          </cell>
        </row>
        <row r="890">
          <cell r="B890" t="str">
            <v>7508</v>
          </cell>
          <cell r="C890" t="str">
            <v>B.TRE</v>
          </cell>
          <cell r="E890" t="str">
            <v>NGUYEN THI HUONG</v>
          </cell>
          <cell r="F890" t="str">
            <v>QUYEN</v>
          </cell>
          <cell r="G890" t="str">
            <v>GIAO DICH VIEN</v>
          </cell>
          <cell r="I890">
            <v>39463</v>
          </cell>
          <cell r="J890">
            <v>26</v>
          </cell>
          <cell r="K890">
            <v>0</v>
          </cell>
          <cell r="L890">
            <v>0</v>
          </cell>
          <cell r="M890">
            <v>0</v>
          </cell>
          <cell r="N890">
            <v>0</v>
          </cell>
          <cell r="O890">
            <v>500000</v>
          </cell>
          <cell r="P890">
            <v>0</v>
          </cell>
          <cell r="Q890">
            <v>0</v>
          </cell>
          <cell r="R890">
            <v>0</v>
          </cell>
        </row>
        <row r="891">
          <cell r="B891" t="str">
            <v>7509</v>
          </cell>
          <cell r="C891" t="str">
            <v>B.TRE</v>
          </cell>
          <cell r="E891" t="str">
            <v>NGUYEN THI ANH</v>
          </cell>
          <cell r="F891" t="str">
            <v>THY</v>
          </cell>
          <cell r="G891" t="str">
            <v>GIAO DICH VIEN QUY</v>
          </cell>
          <cell r="H891" t="str">
            <v>GDVQ</v>
          </cell>
          <cell r="I891">
            <v>39464</v>
          </cell>
          <cell r="J891">
            <v>26</v>
          </cell>
          <cell r="K891">
            <v>0</v>
          </cell>
          <cell r="L891">
            <v>0</v>
          </cell>
          <cell r="M891">
            <v>0</v>
          </cell>
          <cell r="N891">
            <v>0</v>
          </cell>
          <cell r="O891">
            <v>500000</v>
          </cell>
          <cell r="P891">
            <v>0</v>
          </cell>
          <cell r="Q891">
            <v>0</v>
          </cell>
          <cell r="R891">
            <v>0</v>
          </cell>
        </row>
        <row r="892">
          <cell r="B892" t="str">
            <v>7564</v>
          </cell>
          <cell r="C892" t="str">
            <v>B.TRE</v>
          </cell>
          <cell r="E892" t="str">
            <v>VO THI MINH</v>
          </cell>
          <cell r="F892" t="str">
            <v>TRANG</v>
          </cell>
          <cell r="G892" t="str">
            <v>GIAO DICH VIEN QUY</v>
          </cell>
          <cell r="H892" t="str">
            <v>GDVQ</v>
          </cell>
          <cell r="I892">
            <v>39468</v>
          </cell>
          <cell r="J892">
            <v>26</v>
          </cell>
          <cell r="K892">
            <v>0</v>
          </cell>
          <cell r="L892">
            <v>0</v>
          </cell>
          <cell r="M892">
            <v>0</v>
          </cell>
          <cell r="N892">
            <v>0</v>
          </cell>
          <cell r="O892">
            <v>500000</v>
          </cell>
          <cell r="P892">
            <v>0</v>
          </cell>
          <cell r="Q892">
            <v>0</v>
          </cell>
          <cell r="R892">
            <v>0</v>
          </cell>
        </row>
        <row r="893">
          <cell r="B893" t="str">
            <v>7741</v>
          </cell>
          <cell r="C893" t="str">
            <v>B.TRE</v>
          </cell>
          <cell r="E893" t="str">
            <v>BUI THI</v>
          </cell>
          <cell r="F893" t="str">
            <v>THUY</v>
          </cell>
          <cell r="G893" t="str">
            <v>NV KE TOAN TONG HOP</v>
          </cell>
          <cell r="I893">
            <v>39494</v>
          </cell>
          <cell r="J893">
            <v>26</v>
          </cell>
          <cell r="K893">
            <v>0</v>
          </cell>
          <cell r="L893">
            <v>0</v>
          </cell>
          <cell r="M893">
            <v>0</v>
          </cell>
          <cell r="N893">
            <v>0</v>
          </cell>
          <cell r="O893">
            <v>500000</v>
          </cell>
          <cell r="P893">
            <v>0</v>
          </cell>
          <cell r="Q893">
            <v>0</v>
          </cell>
          <cell r="R893">
            <v>0</v>
          </cell>
        </row>
        <row r="894">
          <cell r="B894" t="str">
            <v>7744</v>
          </cell>
          <cell r="C894" t="str">
            <v>B.TRE</v>
          </cell>
          <cell r="E894" t="str">
            <v>LE THI MINH</v>
          </cell>
          <cell r="F894" t="str">
            <v>THAM</v>
          </cell>
          <cell r="G894" t="str">
            <v>GIAO DICH VIEN</v>
          </cell>
          <cell r="I894">
            <v>39496</v>
          </cell>
          <cell r="J894">
            <v>26</v>
          </cell>
          <cell r="K894">
            <v>0</v>
          </cell>
          <cell r="L894">
            <v>0</v>
          </cell>
          <cell r="M894">
            <v>0</v>
          </cell>
          <cell r="N894">
            <v>0</v>
          </cell>
          <cell r="O894">
            <v>500000</v>
          </cell>
          <cell r="P894">
            <v>0</v>
          </cell>
          <cell r="Q894">
            <v>0</v>
          </cell>
          <cell r="R894">
            <v>0</v>
          </cell>
        </row>
        <row r="895">
          <cell r="B895" t="str">
            <v>7746</v>
          </cell>
          <cell r="C895" t="str">
            <v>B.TRE</v>
          </cell>
          <cell r="E895" t="str">
            <v>NGUYEN ANH</v>
          </cell>
          <cell r="F895" t="str">
            <v>TUAN</v>
          </cell>
          <cell r="G895" t="str">
            <v>NV THAM DINH CA NHAN</v>
          </cell>
          <cell r="I895">
            <v>39468</v>
          </cell>
          <cell r="J895">
            <v>26</v>
          </cell>
          <cell r="K895">
            <v>0</v>
          </cell>
          <cell r="L895">
            <v>0</v>
          </cell>
          <cell r="M895">
            <v>0</v>
          </cell>
          <cell r="N895">
            <v>0</v>
          </cell>
          <cell r="O895">
            <v>500000</v>
          </cell>
          <cell r="P895">
            <v>0</v>
          </cell>
          <cell r="Q895">
            <v>200000</v>
          </cell>
          <cell r="R895">
            <v>0</v>
          </cell>
        </row>
        <row r="896">
          <cell r="B896" t="str">
            <v>7752</v>
          </cell>
          <cell r="C896" t="str">
            <v>B.TRE</v>
          </cell>
          <cell r="E896" t="str">
            <v>TRAN THI XA</v>
          </cell>
          <cell r="F896" t="str">
            <v>RI</v>
          </cell>
          <cell r="G896" t="str">
            <v>GIAO DICH VIEN QUY</v>
          </cell>
          <cell r="H896" t="str">
            <v>GDVQ</v>
          </cell>
          <cell r="I896">
            <v>39499</v>
          </cell>
          <cell r="J896">
            <v>26</v>
          </cell>
          <cell r="K896">
            <v>0</v>
          </cell>
          <cell r="L896">
            <v>0</v>
          </cell>
          <cell r="M896">
            <v>0</v>
          </cell>
          <cell r="N896">
            <v>0</v>
          </cell>
          <cell r="O896">
            <v>500000</v>
          </cell>
          <cell r="P896">
            <v>0</v>
          </cell>
          <cell r="Q896">
            <v>0</v>
          </cell>
          <cell r="R896">
            <v>0</v>
          </cell>
        </row>
        <row r="897">
          <cell r="B897" t="str">
            <v>7855</v>
          </cell>
          <cell r="C897" t="str">
            <v>B.TRE</v>
          </cell>
          <cell r="E897" t="str">
            <v>VO MINH</v>
          </cell>
          <cell r="F897" t="str">
            <v>TAM</v>
          </cell>
          <cell r="G897" t="str">
            <v>NV THAM DINH CA NHAN</v>
          </cell>
          <cell r="I897">
            <v>39510</v>
          </cell>
          <cell r="J897">
            <v>26</v>
          </cell>
          <cell r="K897">
            <v>0</v>
          </cell>
          <cell r="L897">
            <v>0</v>
          </cell>
          <cell r="M897">
            <v>0</v>
          </cell>
          <cell r="N897">
            <v>0</v>
          </cell>
          <cell r="O897">
            <v>500000</v>
          </cell>
          <cell r="P897">
            <v>0</v>
          </cell>
          <cell r="Q897">
            <v>0</v>
          </cell>
          <cell r="R897">
            <v>0</v>
          </cell>
        </row>
        <row r="898">
          <cell r="B898" t="str">
            <v>7863</v>
          </cell>
          <cell r="C898" t="str">
            <v>B.TRE</v>
          </cell>
          <cell r="E898" t="str">
            <v>NGUYEN PHUOC</v>
          </cell>
          <cell r="F898" t="str">
            <v>HOAI</v>
          </cell>
          <cell r="G898" t="str">
            <v>NV THAM DINH CA NHAN</v>
          </cell>
          <cell r="I898">
            <v>39503</v>
          </cell>
          <cell r="J898">
            <v>26</v>
          </cell>
          <cell r="K898">
            <v>0</v>
          </cell>
          <cell r="L898">
            <v>0</v>
          </cell>
          <cell r="M898">
            <v>0</v>
          </cell>
          <cell r="N898">
            <v>0</v>
          </cell>
          <cell r="O898">
            <v>500000</v>
          </cell>
          <cell r="P898">
            <v>0</v>
          </cell>
          <cell r="Q898">
            <v>0</v>
          </cell>
          <cell r="R898">
            <v>0</v>
          </cell>
        </row>
        <row r="899">
          <cell r="B899" t="str">
            <v>7864</v>
          </cell>
          <cell r="C899" t="str">
            <v>B.TRE</v>
          </cell>
          <cell r="E899" t="str">
            <v>CAO TRAN KIM</v>
          </cell>
          <cell r="F899" t="str">
            <v>HANH</v>
          </cell>
          <cell r="G899" t="str">
            <v>GIAO DICH VIEN</v>
          </cell>
          <cell r="I899">
            <v>39503</v>
          </cell>
          <cell r="J899">
            <v>26</v>
          </cell>
          <cell r="K899">
            <v>0</v>
          </cell>
          <cell r="L899">
            <v>0</v>
          </cell>
          <cell r="M899">
            <v>0</v>
          </cell>
          <cell r="N899">
            <v>0</v>
          </cell>
          <cell r="O899">
            <v>500000</v>
          </cell>
          <cell r="P899">
            <v>0</v>
          </cell>
          <cell r="Q899">
            <v>0</v>
          </cell>
          <cell r="R899">
            <v>0</v>
          </cell>
        </row>
        <row r="900">
          <cell r="B900" t="str">
            <v>0206</v>
          </cell>
          <cell r="C900" t="str">
            <v>C.CHI</v>
          </cell>
          <cell r="D900" t="str">
            <v>D</v>
          </cell>
          <cell r="E900" t="str">
            <v>THAN VINH</v>
          </cell>
          <cell r="F900" t="str">
            <v>SON</v>
          </cell>
          <cell r="G900" t="str">
            <v>GIAM DOC CHI NHANH</v>
          </cell>
          <cell r="H900" t="str">
            <v>GDCN</v>
          </cell>
          <cell r="I900">
            <v>35247</v>
          </cell>
          <cell r="J900">
            <v>26</v>
          </cell>
          <cell r="K900">
            <v>0</v>
          </cell>
          <cell r="L900">
            <v>0</v>
          </cell>
          <cell r="M900">
            <v>0</v>
          </cell>
          <cell r="N900">
            <v>0</v>
          </cell>
          <cell r="O900">
            <v>1000000</v>
          </cell>
          <cell r="P900">
            <v>0</v>
          </cell>
          <cell r="Q900">
            <v>0</v>
          </cell>
          <cell r="R900">
            <v>0</v>
          </cell>
        </row>
        <row r="901">
          <cell r="B901" t="str">
            <v>0220</v>
          </cell>
          <cell r="C901" t="str">
            <v>C.CHI</v>
          </cell>
          <cell r="D901" t="str">
            <v>D1</v>
          </cell>
          <cell r="E901" t="str">
            <v>NGUYEN VAN</v>
          </cell>
          <cell r="F901" t="str">
            <v>THIEN</v>
          </cell>
          <cell r="G901" t="str">
            <v>PHO GIAM DOC CHI NHANH</v>
          </cell>
          <cell r="H901" t="str">
            <v>PGDCN</v>
          </cell>
          <cell r="I901">
            <v>35618</v>
          </cell>
          <cell r="J901">
            <v>26</v>
          </cell>
          <cell r="K901">
            <v>0</v>
          </cell>
          <cell r="L901">
            <v>0</v>
          </cell>
          <cell r="M901">
            <v>0</v>
          </cell>
          <cell r="N901">
            <v>0</v>
          </cell>
          <cell r="O901">
            <v>1000000</v>
          </cell>
          <cell r="P901">
            <v>0</v>
          </cell>
          <cell r="Q901">
            <v>0</v>
          </cell>
          <cell r="R901">
            <v>0</v>
          </cell>
        </row>
        <row r="902">
          <cell r="B902" t="str">
            <v>0116</v>
          </cell>
          <cell r="C902" t="str">
            <v>C.CHI</v>
          </cell>
          <cell r="D902" t="str">
            <v>E</v>
          </cell>
          <cell r="E902" t="str">
            <v>TRAN VAN</v>
          </cell>
          <cell r="F902" t="str">
            <v>KIM</v>
          </cell>
          <cell r="G902" t="str">
            <v>TP. DOANH NGHIEP</v>
          </cell>
          <cell r="H902" t="str">
            <v>TPNVCN</v>
          </cell>
          <cell r="I902">
            <v>35695</v>
          </cell>
          <cell r="J902">
            <v>26</v>
          </cell>
          <cell r="K902">
            <v>0</v>
          </cell>
          <cell r="L902">
            <v>0</v>
          </cell>
          <cell r="M902">
            <v>0</v>
          </cell>
          <cell r="N902">
            <v>0</v>
          </cell>
          <cell r="O902">
            <v>500000</v>
          </cell>
          <cell r="P902">
            <v>0</v>
          </cell>
          <cell r="Q902">
            <v>0</v>
          </cell>
          <cell r="R902">
            <v>0</v>
          </cell>
        </row>
        <row r="903">
          <cell r="B903" t="str">
            <v>0542</v>
          </cell>
          <cell r="C903" t="str">
            <v>C.CHI</v>
          </cell>
          <cell r="D903" t="str">
            <v>E</v>
          </cell>
          <cell r="E903" t="str">
            <v>DANG THANH</v>
          </cell>
          <cell r="F903" t="str">
            <v>TUAN</v>
          </cell>
          <cell r="G903" t="str">
            <v>TP. CA NHAN</v>
          </cell>
          <cell r="H903" t="str">
            <v>TPNVCN</v>
          </cell>
          <cell r="I903">
            <v>36634</v>
          </cell>
          <cell r="J903">
            <v>26</v>
          </cell>
          <cell r="K903">
            <v>0</v>
          </cell>
          <cell r="L903">
            <v>0</v>
          </cell>
          <cell r="M903">
            <v>0</v>
          </cell>
          <cell r="N903">
            <v>0</v>
          </cell>
          <cell r="O903">
            <v>500000</v>
          </cell>
          <cell r="P903">
            <v>0</v>
          </cell>
          <cell r="Q903">
            <v>0</v>
          </cell>
          <cell r="R903">
            <v>0</v>
          </cell>
        </row>
        <row r="904">
          <cell r="B904" t="str">
            <v>0686</v>
          </cell>
          <cell r="C904" t="str">
            <v>C.CHI</v>
          </cell>
          <cell r="D904" t="str">
            <v>E</v>
          </cell>
          <cell r="E904" t="str">
            <v>VO KIM</v>
          </cell>
          <cell r="F904" t="str">
            <v>QUANG</v>
          </cell>
          <cell r="G904" t="str">
            <v>TP. KE TOAN &amp; QUY</v>
          </cell>
          <cell r="H904" t="str">
            <v>TPNVCN</v>
          </cell>
          <cell r="I904">
            <v>37043</v>
          </cell>
          <cell r="J904">
            <v>26</v>
          </cell>
          <cell r="K904">
            <v>0</v>
          </cell>
          <cell r="L904">
            <v>0</v>
          </cell>
          <cell r="M904">
            <v>0</v>
          </cell>
          <cell r="N904">
            <v>0</v>
          </cell>
          <cell r="O904">
            <v>500000</v>
          </cell>
          <cell r="P904">
            <v>0</v>
          </cell>
          <cell r="Q904">
            <v>0</v>
          </cell>
          <cell r="R904">
            <v>0</v>
          </cell>
        </row>
        <row r="905">
          <cell r="B905" t="str">
            <v>0711</v>
          </cell>
          <cell r="C905" t="str">
            <v>C.CHI</v>
          </cell>
          <cell r="D905" t="str">
            <v>E</v>
          </cell>
          <cell r="E905" t="str">
            <v>LE QUANG</v>
          </cell>
          <cell r="F905" t="str">
            <v>BINH</v>
          </cell>
          <cell r="G905" t="str">
            <v>TP. HO TRO</v>
          </cell>
          <cell r="H905" t="str">
            <v>TPNVCN</v>
          </cell>
          <cell r="I905">
            <v>37118</v>
          </cell>
          <cell r="J905">
            <v>26</v>
          </cell>
          <cell r="K905">
            <v>0</v>
          </cell>
          <cell r="L905">
            <v>0</v>
          </cell>
          <cell r="M905">
            <v>0</v>
          </cell>
          <cell r="N905">
            <v>0</v>
          </cell>
          <cell r="O905">
            <v>500000</v>
          </cell>
          <cell r="P905">
            <v>0</v>
          </cell>
          <cell r="Q905">
            <v>0</v>
          </cell>
          <cell r="R905">
            <v>0</v>
          </cell>
        </row>
        <row r="906">
          <cell r="B906" t="str">
            <v>1674</v>
          </cell>
          <cell r="C906" t="str">
            <v>C.CHI</v>
          </cell>
          <cell r="D906" t="str">
            <v>F-AN NHON TAY</v>
          </cell>
          <cell r="E906" t="str">
            <v>DUONG THANH</v>
          </cell>
          <cell r="F906" t="str">
            <v>PHONG</v>
          </cell>
          <cell r="G906" t="str">
            <v>TRUONG PGD</v>
          </cell>
          <cell r="H906" t="str">
            <v>TPGD</v>
          </cell>
          <cell r="I906">
            <v>37879</v>
          </cell>
          <cell r="J906">
            <v>26</v>
          </cell>
          <cell r="K906">
            <v>0</v>
          </cell>
          <cell r="L906">
            <v>0</v>
          </cell>
          <cell r="M906">
            <v>0</v>
          </cell>
          <cell r="N906">
            <v>0</v>
          </cell>
          <cell r="O906">
            <v>500000</v>
          </cell>
          <cell r="P906">
            <v>0</v>
          </cell>
          <cell r="Q906">
            <v>0</v>
          </cell>
          <cell r="R906">
            <v>0</v>
          </cell>
        </row>
        <row r="907">
          <cell r="B907" t="str">
            <v>0210</v>
          </cell>
          <cell r="C907" t="str">
            <v>C.CHI</v>
          </cell>
          <cell r="D907" t="str">
            <v>F-TAN QUY</v>
          </cell>
          <cell r="E907" t="str">
            <v>NGUYEN VAN</v>
          </cell>
          <cell r="F907" t="str">
            <v>DAT</v>
          </cell>
          <cell r="G907" t="str">
            <v>TRUONG PGD</v>
          </cell>
          <cell r="H907" t="str">
            <v>TPGD</v>
          </cell>
          <cell r="I907">
            <v>35474</v>
          </cell>
          <cell r="J907">
            <v>26</v>
          </cell>
          <cell r="K907">
            <v>0</v>
          </cell>
          <cell r="L907">
            <v>0</v>
          </cell>
          <cell r="M907">
            <v>0</v>
          </cell>
          <cell r="N907">
            <v>0</v>
          </cell>
          <cell r="O907">
            <v>500000</v>
          </cell>
          <cell r="P907">
            <v>0</v>
          </cell>
          <cell r="Q907">
            <v>0</v>
          </cell>
          <cell r="R907">
            <v>0</v>
          </cell>
        </row>
        <row r="908">
          <cell r="B908" t="str">
            <v>0208</v>
          </cell>
          <cell r="C908" t="str">
            <v>C.CHI</v>
          </cell>
          <cell r="E908" t="str">
            <v>LE MINH</v>
          </cell>
          <cell r="F908" t="str">
            <v>RANG</v>
          </cell>
          <cell r="G908" t="str">
            <v>NV TIN DUNG NONG NGHIEP</v>
          </cell>
          <cell r="I908">
            <v>35474</v>
          </cell>
          <cell r="J908">
            <v>26</v>
          </cell>
          <cell r="K908">
            <v>0</v>
          </cell>
          <cell r="L908">
            <v>0</v>
          </cell>
          <cell r="M908">
            <v>0</v>
          </cell>
          <cell r="N908">
            <v>2</v>
          </cell>
          <cell r="O908">
            <v>500000</v>
          </cell>
          <cell r="P908">
            <v>0</v>
          </cell>
          <cell r="Q908">
            <v>400000</v>
          </cell>
          <cell r="R908">
            <v>0</v>
          </cell>
        </row>
        <row r="909">
          <cell r="B909" t="str">
            <v>0209</v>
          </cell>
          <cell r="C909" t="str">
            <v>C.CHI</v>
          </cell>
          <cell r="E909" t="str">
            <v>PHAM PHU</v>
          </cell>
          <cell r="F909" t="str">
            <v>DUC</v>
          </cell>
          <cell r="G909" t="str">
            <v>NV TIN DUNG NONG NGHIEP</v>
          </cell>
          <cell r="I909">
            <v>35474</v>
          </cell>
          <cell r="J909">
            <v>26</v>
          </cell>
          <cell r="K909">
            <v>0</v>
          </cell>
          <cell r="L909">
            <v>0</v>
          </cell>
          <cell r="M909">
            <v>0</v>
          </cell>
          <cell r="N909">
            <v>0</v>
          </cell>
          <cell r="O909">
            <v>500000</v>
          </cell>
          <cell r="P909">
            <v>0</v>
          </cell>
          <cell r="Q909">
            <v>400000</v>
          </cell>
          <cell r="R909">
            <v>0</v>
          </cell>
        </row>
        <row r="910">
          <cell r="B910" t="str">
            <v>0442</v>
          </cell>
          <cell r="C910" t="str">
            <v>C.CHI</v>
          </cell>
          <cell r="E910" t="str">
            <v>DO TRUNG</v>
          </cell>
          <cell r="F910" t="str">
            <v>TOAN</v>
          </cell>
          <cell r="G910" t="str">
            <v>NV TIN DUNG NONG NGHIEP</v>
          </cell>
          <cell r="I910">
            <v>36526</v>
          </cell>
          <cell r="J910">
            <v>26</v>
          </cell>
          <cell r="K910">
            <v>0</v>
          </cell>
          <cell r="L910">
            <v>0</v>
          </cell>
          <cell r="M910">
            <v>0</v>
          </cell>
          <cell r="N910">
            <v>3</v>
          </cell>
          <cell r="O910">
            <v>500000</v>
          </cell>
          <cell r="P910">
            <v>0</v>
          </cell>
          <cell r="Q910">
            <v>400000</v>
          </cell>
          <cell r="R910">
            <v>0</v>
          </cell>
        </row>
        <row r="911">
          <cell r="B911" t="str">
            <v>0443</v>
          </cell>
          <cell r="C911" t="str">
            <v>C.CHI</v>
          </cell>
          <cell r="E911" t="str">
            <v>DOAN QUOC</v>
          </cell>
          <cell r="F911" t="str">
            <v>QUAN</v>
          </cell>
          <cell r="G911" t="str">
            <v>NV TIN DUNG NONG NGHIEP</v>
          </cell>
          <cell r="I911">
            <v>36526</v>
          </cell>
          <cell r="J911">
            <v>26</v>
          </cell>
          <cell r="K911">
            <v>0</v>
          </cell>
          <cell r="L911">
            <v>0</v>
          </cell>
          <cell r="M911">
            <v>0</v>
          </cell>
          <cell r="N911">
            <v>2</v>
          </cell>
          <cell r="O911">
            <v>500000</v>
          </cell>
          <cell r="P911">
            <v>0</v>
          </cell>
          <cell r="Q911">
            <v>400000</v>
          </cell>
          <cell r="R911">
            <v>0</v>
          </cell>
        </row>
        <row r="912">
          <cell r="B912" t="str">
            <v>0445</v>
          </cell>
          <cell r="C912" t="str">
            <v>C.CHI</v>
          </cell>
          <cell r="E912" t="str">
            <v>HO VAN</v>
          </cell>
          <cell r="F912" t="str">
            <v>TAM</v>
          </cell>
          <cell r="G912" t="str">
            <v>NV TIN DUNG NONG NGHIEP</v>
          </cell>
          <cell r="I912">
            <v>36526</v>
          </cell>
          <cell r="J912">
            <v>26</v>
          </cell>
          <cell r="K912">
            <v>0</v>
          </cell>
          <cell r="L912">
            <v>0</v>
          </cell>
          <cell r="M912">
            <v>0</v>
          </cell>
          <cell r="N912">
            <v>2</v>
          </cell>
          <cell r="O912">
            <v>500000</v>
          </cell>
          <cell r="P912">
            <v>0</v>
          </cell>
          <cell r="Q912">
            <v>400000</v>
          </cell>
          <cell r="R912">
            <v>0</v>
          </cell>
        </row>
        <row r="913">
          <cell r="B913" t="str">
            <v>0446</v>
          </cell>
          <cell r="C913" t="str">
            <v>C.CHI</v>
          </cell>
          <cell r="E913" t="str">
            <v>NGUYEN TAN</v>
          </cell>
          <cell r="F913" t="str">
            <v>LAM</v>
          </cell>
          <cell r="G913" t="str">
            <v>NV TIN DUNG GOP CHO</v>
          </cell>
          <cell r="H913" t="str">
            <v>TDGC</v>
          </cell>
          <cell r="I913">
            <v>36526</v>
          </cell>
          <cell r="J913">
            <v>26</v>
          </cell>
          <cell r="K913">
            <v>0</v>
          </cell>
          <cell r="L913">
            <v>0</v>
          </cell>
          <cell r="M913">
            <v>0</v>
          </cell>
          <cell r="N913">
            <v>0</v>
          </cell>
          <cell r="O913">
            <v>500000</v>
          </cell>
          <cell r="P913">
            <v>0</v>
          </cell>
          <cell r="Q913">
            <v>400000</v>
          </cell>
          <cell r="R913">
            <v>0</v>
          </cell>
        </row>
        <row r="914">
          <cell r="B914" t="str">
            <v>0455</v>
          </cell>
          <cell r="C914" t="str">
            <v>C.CHI</v>
          </cell>
          <cell r="E914" t="str">
            <v>NGUYEN VU LOAN</v>
          </cell>
          <cell r="F914" t="str">
            <v>CHI</v>
          </cell>
          <cell r="G914" t="str">
            <v>TBP. QUAN LY TIN DUNG</v>
          </cell>
          <cell r="H914" t="str">
            <v>TBP</v>
          </cell>
          <cell r="I914">
            <v>36526</v>
          </cell>
          <cell r="J914">
            <v>26</v>
          </cell>
          <cell r="K914">
            <v>0</v>
          </cell>
          <cell r="L914">
            <v>0</v>
          </cell>
          <cell r="M914">
            <v>0</v>
          </cell>
          <cell r="N914">
            <v>0</v>
          </cell>
          <cell r="O914">
            <v>500000</v>
          </cell>
          <cell r="P914">
            <v>0</v>
          </cell>
          <cell r="Q914">
            <v>0</v>
          </cell>
          <cell r="R914">
            <v>0</v>
          </cell>
        </row>
        <row r="915">
          <cell r="B915" t="str">
            <v>0456</v>
          </cell>
          <cell r="C915" t="str">
            <v>C.CHI</v>
          </cell>
          <cell r="E915" t="str">
            <v>NGUYEN THI HOA</v>
          </cell>
          <cell r="F915" t="str">
            <v>TUYET</v>
          </cell>
          <cell r="G915" t="str">
            <v>GIAO DICH VIEN</v>
          </cell>
          <cell r="I915">
            <v>36526</v>
          </cell>
          <cell r="J915">
            <v>26</v>
          </cell>
          <cell r="K915">
            <v>0</v>
          </cell>
          <cell r="L915">
            <v>0</v>
          </cell>
          <cell r="M915">
            <v>0</v>
          </cell>
          <cell r="N915">
            <v>0</v>
          </cell>
          <cell r="O915">
            <v>500000</v>
          </cell>
          <cell r="P915">
            <v>0</v>
          </cell>
          <cell r="Q915">
            <v>0</v>
          </cell>
          <cell r="R915">
            <v>0</v>
          </cell>
        </row>
        <row r="916">
          <cell r="B916" t="str">
            <v>0460</v>
          </cell>
          <cell r="C916" t="str">
            <v>C.CHI</v>
          </cell>
          <cell r="E916" t="str">
            <v>HOANG THI</v>
          </cell>
          <cell r="F916" t="str">
            <v>HOA</v>
          </cell>
          <cell r="G916" t="str">
            <v>THU QUY CAP 3</v>
          </cell>
          <cell r="H916" t="str">
            <v>TQ</v>
          </cell>
          <cell r="I916">
            <v>36526</v>
          </cell>
          <cell r="J916">
            <v>26</v>
          </cell>
          <cell r="K916">
            <v>0</v>
          </cell>
          <cell r="L916">
            <v>0</v>
          </cell>
          <cell r="M916">
            <v>0</v>
          </cell>
          <cell r="N916">
            <v>0</v>
          </cell>
          <cell r="O916">
            <v>500000</v>
          </cell>
          <cell r="P916">
            <v>0</v>
          </cell>
          <cell r="Q916">
            <v>0</v>
          </cell>
          <cell r="R916">
            <v>0</v>
          </cell>
        </row>
        <row r="917">
          <cell r="B917" t="str">
            <v>0463</v>
          </cell>
          <cell r="C917" t="str">
            <v>C.CHI</v>
          </cell>
          <cell r="E917" t="str">
            <v>NGUYEN KHAC</v>
          </cell>
          <cell r="F917" t="str">
            <v>HUY</v>
          </cell>
          <cell r="G917" t="str">
            <v>NV HANH CHANH</v>
          </cell>
          <cell r="I917">
            <v>36526</v>
          </cell>
          <cell r="J917">
            <v>26</v>
          </cell>
          <cell r="K917">
            <v>0</v>
          </cell>
          <cell r="L917">
            <v>0</v>
          </cell>
          <cell r="M917">
            <v>0</v>
          </cell>
          <cell r="N917">
            <v>3</v>
          </cell>
          <cell r="O917">
            <v>500000</v>
          </cell>
          <cell r="P917">
            <v>0</v>
          </cell>
          <cell r="Q917">
            <v>400000</v>
          </cell>
          <cell r="R917">
            <v>0</v>
          </cell>
        </row>
        <row r="918">
          <cell r="B918" t="str">
            <v>0490</v>
          </cell>
          <cell r="C918" t="str">
            <v>C.CHI</v>
          </cell>
          <cell r="E918" t="str">
            <v>TRAN TRUNG</v>
          </cell>
          <cell r="F918" t="str">
            <v>HAO</v>
          </cell>
          <cell r="G918" t="str">
            <v>NV BAO VE</v>
          </cell>
          <cell r="H918" t="str">
            <v>BV</v>
          </cell>
          <cell r="I918">
            <v>36526</v>
          </cell>
          <cell r="J918">
            <v>26</v>
          </cell>
          <cell r="K918">
            <v>0</v>
          </cell>
          <cell r="L918">
            <v>0</v>
          </cell>
          <cell r="M918">
            <v>8</v>
          </cell>
          <cell r="N918">
            <v>22</v>
          </cell>
          <cell r="O918">
            <v>500000</v>
          </cell>
          <cell r="P918">
            <v>0</v>
          </cell>
          <cell r="Q918">
            <v>0</v>
          </cell>
          <cell r="R918">
            <v>0</v>
          </cell>
        </row>
        <row r="919">
          <cell r="B919" t="str">
            <v>0673</v>
          </cell>
          <cell r="C919" t="str">
            <v>C.CHI</v>
          </cell>
          <cell r="E919" t="str">
            <v>NGUYEN ANH</v>
          </cell>
          <cell r="F919" t="str">
            <v>TUAN</v>
          </cell>
          <cell r="G919" t="str">
            <v>GIAO DICH VIEN TIN DUNG</v>
          </cell>
          <cell r="I919">
            <v>37013</v>
          </cell>
          <cell r="J919">
            <v>26</v>
          </cell>
          <cell r="K919">
            <v>0</v>
          </cell>
          <cell r="L919">
            <v>0</v>
          </cell>
          <cell r="M919">
            <v>0</v>
          </cell>
          <cell r="N919">
            <v>3</v>
          </cell>
          <cell r="O919">
            <v>500000</v>
          </cell>
          <cell r="P919">
            <v>0</v>
          </cell>
          <cell r="Q919">
            <v>0</v>
          </cell>
          <cell r="R919">
            <v>0</v>
          </cell>
        </row>
        <row r="920">
          <cell r="B920" t="str">
            <v>0931</v>
          </cell>
          <cell r="C920" t="str">
            <v>C.CHI</v>
          </cell>
          <cell r="E920" t="str">
            <v>HO CHUYEN</v>
          </cell>
          <cell r="F920" t="str">
            <v>TAI</v>
          </cell>
          <cell r="G920" t="str">
            <v>NV BAO VE</v>
          </cell>
          <cell r="H920" t="str">
            <v>BV</v>
          </cell>
          <cell r="I920">
            <v>37340</v>
          </cell>
          <cell r="J920">
            <v>26</v>
          </cell>
          <cell r="K920">
            <v>0</v>
          </cell>
          <cell r="L920">
            <v>0</v>
          </cell>
          <cell r="M920">
            <v>8</v>
          </cell>
          <cell r="N920">
            <v>17</v>
          </cell>
          <cell r="O920">
            <v>500000</v>
          </cell>
          <cell r="P920">
            <v>0</v>
          </cell>
          <cell r="Q920">
            <v>0</v>
          </cell>
          <cell r="R920">
            <v>0</v>
          </cell>
        </row>
        <row r="921">
          <cell r="B921" t="str">
            <v>1584</v>
          </cell>
          <cell r="C921" t="str">
            <v>C.CHI</v>
          </cell>
          <cell r="E921" t="str">
            <v>HOANG THI</v>
          </cell>
          <cell r="F921" t="str">
            <v>MAI</v>
          </cell>
          <cell r="G921" t="str">
            <v>NV TAP VU</v>
          </cell>
          <cell r="I921">
            <v>37824</v>
          </cell>
          <cell r="J921">
            <v>26</v>
          </cell>
          <cell r="K921">
            <v>0</v>
          </cell>
          <cell r="L921">
            <v>0</v>
          </cell>
          <cell r="M921">
            <v>0</v>
          </cell>
          <cell r="N921">
            <v>0</v>
          </cell>
          <cell r="O921">
            <v>500000</v>
          </cell>
          <cell r="P921">
            <v>0</v>
          </cell>
          <cell r="Q921">
            <v>0</v>
          </cell>
          <cell r="R921">
            <v>0</v>
          </cell>
        </row>
        <row r="922">
          <cell r="B922" t="str">
            <v>2159</v>
          </cell>
          <cell r="C922" t="str">
            <v>C.CHI</v>
          </cell>
          <cell r="E922" t="str">
            <v>NGUYEN THI</v>
          </cell>
          <cell r="F922" t="str">
            <v>BINH</v>
          </cell>
          <cell r="G922" t="str">
            <v>THU QUY CAP 2</v>
          </cell>
          <cell r="H922" t="str">
            <v>TQ</v>
          </cell>
          <cell r="I922">
            <v>38201</v>
          </cell>
          <cell r="J922">
            <v>26</v>
          </cell>
          <cell r="K922">
            <v>0</v>
          </cell>
          <cell r="L922">
            <v>0</v>
          </cell>
          <cell r="M922">
            <v>0</v>
          </cell>
          <cell r="N922">
            <v>0</v>
          </cell>
          <cell r="O922">
            <v>500000</v>
          </cell>
          <cell r="P922">
            <v>0</v>
          </cell>
          <cell r="Q922">
            <v>0</v>
          </cell>
          <cell r="R922">
            <v>0</v>
          </cell>
        </row>
        <row r="923">
          <cell r="B923" t="str">
            <v>2482</v>
          </cell>
          <cell r="C923" t="str">
            <v>C.CHI</v>
          </cell>
          <cell r="E923" t="str">
            <v>THAN HOANG</v>
          </cell>
          <cell r="F923" t="str">
            <v>NHAT</v>
          </cell>
          <cell r="G923" t="str">
            <v>NV TIN DUNG CA NHAN</v>
          </cell>
          <cell r="I923">
            <v>38362</v>
          </cell>
          <cell r="J923">
            <v>26</v>
          </cell>
          <cell r="K923">
            <v>0</v>
          </cell>
          <cell r="L923">
            <v>0</v>
          </cell>
          <cell r="M923">
            <v>0</v>
          </cell>
          <cell r="N923">
            <v>2</v>
          </cell>
          <cell r="O923">
            <v>500000</v>
          </cell>
          <cell r="P923">
            <v>0</v>
          </cell>
          <cell r="Q923">
            <v>400000</v>
          </cell>
          <cell r="R923">
            <v>0</v>
          </cell>
        </row>
        <row r="924">
          <cell r="B924" t="str">
            <v>3150</v>
          </cell>
          <cell r="C924" t="str">
            <v>C.CHI</v>
          </cell>
          <cell r="E924" t="str">
            <v>LE VAN</v>
          </cell>
          <cell r="F924" t="str">
            <v>THAN</v>
          </cell>
          <cell r="G924" t="str">
            <v>NV TIN DUNG CA NHAN</v>
          </cell>
          <cell r="I924">
            <v>38621</v>
          </cell>
          <cell r="J924">
            <v>26</v>
          </cell>
          <cell r="K924">
            <v>0</v>
          </cell>
          <cell r="L924">
            <v>0</v>
          </cell>
          <cell r="M924">
            <v>0</v>
          </cell>
          <cell r="N924">
            <v>2</v>
          </cell>
          <cell r="O924">
            <v>500000</v>
          </cell>
          <cell r="P924">
            <v>0</v>
          </cell>
          <cell r="Q924">
            <v>400000</v>
          </cell>
          <cell r="R924">
            <v>0</v>
          </cell>
        </row>
        <row r="925">
          <cell r="B925" t="str">
            <v>3213</v>
          </cell>
          <cell r="C925" t="str">
            <v>C.CHI</v>
          </cell>
          <cell r="E925" t="str">
            <v>VO LONG</v>
          </cell>
          <cell r="F925" t="str">
            <v>TRUONG</v>
          </cell>
          <cell r="G925" t="str">
            <v>NV BAO VE</v>
          </cell>
          <cell r="H925" t="str">
            <v>BV</v>
          </cell>
          <cell r="I925">
            <v>38624</v>
          </cell>
          <cell r="J925">
            <v>26</v>
          </cell>
          <cell r="K925">
            <v>0</v>
          </cell>
          <cell r="L925">
            <v>0</v>
          </cell>
          <cell r="M925">
            <v>8</v>
          </cell>
          <cell r="N925">
            <v>21</v>
          </cell>
          <cell r="O925">
            <v>500000</v>
          </cell>
          <cell r="P925">
            <v>0</v>
          </cell>
          <cell r="Q925">
            <v>0</v>
          </cell>
          <cell r="R925">
            <v>0</v>
          </cell>
        </row>
        <row r="926">
          <cell r="B926" t="str">
            <v>3467</v>
          </cell>
          <cell r="C926" t="str">
            <v>C.CHI</v>
          </cell>
          <cell r="E926" t="str">
            <v>TRAN THI VAN</v>
          </cell>
          <cell r="F926" t="str">
            <v>LOAN</v>
          </cell>
          <cell r="G926" t="str">
            <v>TBP. XU LY GIAO DICH</v>
          </cell>
          <cell r="H926" t="str">
            <v>TBP</v>
          </cell>
          <cell r="I926">
            <v>38684</v>
          </cell>
          <cell r="J926">
            <v>26</v>
          </cell>
          <cell r="K926">
            <v>0</v>
          </cell>
          <cell r="L926">
            <v>0</v>
          </cell>
          <cell r="M926">
            <v>0</v>
          </cell>
          <cell r="N926">
            <v>0</v>
          </cell>
          <cell r="O926">
            <v>500000</v>
          </cell>
          <cell r="P926">
            <v>0</v>
          </cell>
          <cell r="Q926">
            <v>0</v>
          </cell>
          <cell r="R926">
            <v>0</v>
          </cell>
        </row>
        <row r="927">
          <cell r="B927" t="str">
            <v>3487</v>
          </cell>
          <cell r="C927" t="str">
            <v>C.CHI</v>
          </cell>
          <cell r="E927" t="str">
            <v>LE NGOC NU ANH</v>
          </cell>
          <cell r="F927" t="str">
            <v>THU</v>
          </cell>
          <cell r="G927" t="str">
            <v>GIAO DICH VIEN QUY</v>
          </cell>
          <cell r="H927" t="str">
            <v>GDVQ</v>
          </cell>
          <cell r="I927">
            <v>38685</v>
          </cell>
          <cell r="J927">
            <v>26</v>
          </cell>
          <cell r="K927">
            <v>0</v>
          </cell>
          <cell r="L927">
            <v>0</v>
          </cell>
          <cell r="M927">
            <v>0</v>
          </cell>
          <cell r="N927">
            <v>0</v>
          </cell>
          <cell r="O927">
            <v>500000</v>
          </cell>
          <cell r="P927">
            <v>0</v>
          </cell>
          <cell r="Q927">
            <v>0</v>
          </cell>
          <cell r="R927">
            <v>0</v>
          </cell>
        </row>
        <row r="928">
          <cell r="B928" t="str">
            <v>3488</v>
          </cell>
          <cell r="C928" t="str">
            <v>C.CHI</v>
          </cell>
          <cell r="E928" t="str">
            <v>DO TAN</v>
          </cell>
          <cell r="F928" t="str">
            <v>PHAT</v>
          </cell>
          <cell r="G928" t="str">
            <v>NV THANH TOAN QUOC TE</v>
          </cell>
          <cell r="I928">
            <v>38687</v>
          </cell>
          <cell r="J928">
            <v>26</v>
          </cell>
          <cell r="K928">
            <v>0</v>
          </cell>
          <cell r="L928">
            <v>0</v>
          </cell>
          <cell r="M928">
            <v>0</v>
          </cell>
          <cell r="N928">
            <v>3</v>
          </cell>
          <cell r="O928">
            <v>500000</v>
          </cell>
          <cell r="P928">
            <v>0</v>
          </cell>
          <cell r="Q928">
            <v>0</v>
          </cell>
          <cell r="R928">
            <v>0</v>
          </cell>
        </row>
        <row r="929">
          <cell r="B929" t="str">
            <v>3507</v>
          </cell>
          <cell r="C929" t="str">
            <v>C.CHI</v>
          </cell>
          <cell r="E929" t="str">
            <v>LE VAN</v>
          </cell>
          <cell r="F929" t="str">
            <v>TY</v>
          </cell>
          <cell r="G929" t="str">
            <v>NV TIN DUNG</v>
          </cell>
          <cell r="I929">
            <v>38698</v>
          </cell>
          <cell r="J929">
            <v>26</v>
          </cell>
          <cell r="K929">
            <v>0</v>
          </cell>
          <cell r="L929">
            <v>0</v>
          </cell>
          <cell r="M929">
            <v>0</v>
          </cell>
          <cell r="N929">
            <v>2</v>
          </cell>
          <cell r="O929">
            <v>500000</v>
          </cell>
          <cell r="P929">
            <v>0</v>
          </cell>
          <cell r="Q929">
            <v>400000</v>
          </cell>
          <cell r="R929">
            <v>0</v>
          </cell>
        </row>
        <row r="930">
          <cell r="B930" t="str">
            <v>3559</v>
          </cell>
          <cell r="C930" t="str">
            <v>C.CHI</v>
          </cell>
          <cell r="E930" t="str">
            <v>HOANG PHUONG</v>
          </cell>
          <cell r="F930" t="str">
            <v>THAO</v>
          </cell>
          <cell r="G930" t="str">
            <v>GIAO DICH VIEN</v>
          </cell>
          <cell r="H930" t="str">
            <v>GDV</v>
          </cell>
          <cell r="I930">
            <v>38718</v>
          </cell>
          <cell r="J930">
            <v>26</v>
          </cell>
          <cell r="K930">
            <v>0</v>
          </cell>
          <cell r="L930">
            <v>0</v>
          </cell>
          <cell r="M930">
            <v>0</v>
          </cell>
          <cell r="N930">
            <v>0</v>
          </cell>
          <cell r="O930">
            <v>500000</v>
          </cell>
          <cell r="P930">
            <v>0</v>
          </cell>
          <cell r="Q930">
            <v>0</v>
          </cell>
          <cell r="R930">
            <v>0</v>
          </cell>
        </row>
        <row r="931">
          <cell r="B931" t="str">
            <v>3696</v>
          </cell>
          <cell r="C931" t="str">
            <v>C.CHI</v>
          </cell>
          <cell r="E931" t="str">
            <v>NGUYEN DUC</v>
          </cell>
          <cell r="F931" t="str">
            <v>CHIEN</v>
          </cell>
          <cell r="G931" t="str">
            <v>TAI XE</v>
          </cell>
          <cell r="I931">
            <v>38792</v>
          </cell>
          <cell r="J931">
            <v>26</v>
          </cell>
          <cell r="K931">
            <v>0</v>
          </cell>
          <cell r="L931">
            <v>0</v>
          </cell>
          <cell r="M931">
            <v>0</v>
          </cell>
          <cell r="N931">
            <v>3</v>
          </cell>
          <cell r="O931">
            <v>500000</v>
          </cell>
          <cell r="P931">
            <v>0</v>
          </cell>
          <cell r="Q931">
            <v>0</v>
          </cell>
          <cell r="R931">
            <v>0</v>
          </cell>
        </row>
        <row r="932">
          <cell r="B932" t="str">
            <v>3792</v>
          </cell>
          <cell r="C932" t="str">
            <v>C.CHI</v>
          </cell>
          <cell r="E932" t="str">
            <v>LE</v>
          </cell>
          <cell r="F932" t="str">
            <v>NGHIEP</v>
          </cell>
          <cell r="G932" t="str">
            <v>NV TIN DUNG CA NHAN</v>
          </cell>
          <cell r="I932">
            <v>38817</v>
          </cell>
          <cell r="J932">
            <v>26</v>
          </cell>
          <cell r="K932">
            <v>0</v>
          </cell>
          <cell r="L932">
            <v>0</v>
          </cell>
          <cell r="M932">
            <v>0</v>
          </cell>
          <cell r="N932">
            <v>2</v>
          </cell>
          <cell r="O932">
            <v>500000</v>
          </cell>
          <cell r="P932">
            <v>0</v>
          </cell>
          <cell r="Q932">
            <v>400000</v>
          </cell>
          <cell r="R932">
            <v>0</v>
          </cell>
        </row>
        <row r="933">
          <cell r="B933" t="str">
            <v>4076</v>
          </cell>
          <cell r="C933" t="str">
            <v>C.CHI</v>
          </cell>
          <cell r="E933" t="str">
            <v>QUACH VAN</v>
          </cell>
          <cell r="F933" t="str">
            <v>THANH</v>
          </cell>
          <cell r="G933" t="str">
            <v>NV TIN DUNG CA NHAN</v>
          </cell>
          <cell r="I933">
            <v>38867</v>
          </cell>
          <cell r="J933">
            <v>26</v>
          </cell>
          <cell r="K933">
            <v>0</v>
          </cell>
          <cell r="L933">
            <v>0</v>
          </cell>
          <cell r="M933">
            <v>0</v>
          </cell>
          <cell r="N933">
            <v>10</v>
          </cell>
          <cell r="O933">
            <v>500000</v>
          </cell>
          <cell r="P933">
            <v>0</v>
          </cell>
          <cell r="Q933">
            <v>400000</v>
          </cell>
          <cell r="R933">
            <v>0</v>
          </cell>
        </row>
        <row r="934">
          <cell r="B934" t="str">
            <v>4077</v>
          </cell>
          <cell r="C934" t="str">
            <v>C.CHI</v>
          </cell>
          <cell r="E934" t="str">
            <v>NGUYEN THI MINH</v>
          </cell>
          <cell r="F934" t="str">
            <v>THUY</v>
          </cell>
          <cell r="G934" t="str">
            <v>THU QUY CAP 2</v>
          </cell>
          <cell r="H934" t="str">
            <v>TQ</v>
          </cell>
          <cell r="I934">
            <v>38867</v>
          </cell>
          <cell r="J934">
            <v>26</v>
          </cell>
          <cell r="K934">
            <v>0</v>
          </cell>
          <cell r="L934">
            <v>0</v>
          </cell>
          <cell r="M934">
            <v>0</v>
          </cell>
          <cell r="N934">
            <v>0</v>
          </cell>
          <cell r="O934">
            <v>500000</v>
          </cell>
          <cell r="P934">
            <v>0</v>
          </cell>
          <cell r="Q934">
            <v>0</v>
          </cell>
          <cell r="R934">
            <v>0</v>
          </cell>
        </row>
        <row r="935">
          <cell r="B935" t="str">
            <v>4173</v>
          </cell>
          <cell r="C935" t="str">
            <v>C.CHI</v>
          </cell>
          <cell r="E935" t="str">
            <v>DOAN DUC</v>
          </cell>
          <cell r="F935" t="str">
            <v>LOI</v>
          </cell>
          <cell r="G935" t="str">
            <v>NV TIN DUNG CA NHAN</v>
          </cell>
          <cell r="I935">
            <v>38876</v>
          </cell>
          <cell r="J935">
            <v>26</v>
          </cell>
          <cell r="K935">
            <v>0</v>
          </cell>
          <cell r="L935">
            <v>0</v>
          </cell>
          <cell r="M935">
            <v>0</v>
          </cell>
          <cell r="N935">
            <v>2</v>
          </cell>
          <cell r="O935">
            <v>500000</v>
          </cell>
          <cell r="P935">
            <v>0</v>
          </cell>
          <cell r="Q935">
            <v>400000</v>
          </cell>
          <cell r="R935">
            <v>0</v>
          </cell>
        </row>
        <row r="936">
          <cell r="B936" t="str">
            <v>4409</v>
          </cell>
          <cell r="C936" t="str">
            <v>C.CHI</v>
          </cell>
          <cell r="E936" t="str">
            <v>TRUONG CONG</v>
          </cell>
          <cell r="F936" t="str">
            <v>HOI</v>
          </cell>
          <cell r="G936" t="str">
            <v>NV BAO VE</v>
          </cell>
          <cell r="H936" t="str">
            <v>BV</v>
          </cell>
          <cell r="I936">
            <v>38913</v>
          </cell>
          <cell r="J936">
            <v>26</v>
          </cell>
          <cell r="K936">
            <v>0</v>
          </cell>
          <cell r="L936">
            <v>0</v>
          </cell>
          <cell r="M936">
            <v>0</v>
          </cell>
          <cell r="N936">
            <v>20</v>
          </cell>
          <cell r="O936">
            <v>500000</v>
          </cell>
          <cell r="P936">
            <v>0</v>
          </cell>
          <cell r="Q936">
            <v>0</v>
          </cell>
          <cell r="R936">
            <v>0</v>
          </cell>
        </row>
        <row r="937">
          <cell r="B937" t="str">
            <v>4410</v>
          </cell>
          <cell r="C937" t="str">
            <v>C.CHI</v>
          </cell>
          <cell r="E937" t="str">
            <v>BUI THI PHUONG</v>
          </cell>
          <cell r="F937" t="str">
            <v>TRAM</v>
          </cell>
          <cell r="G937" t="str">
            <v>GIAO DICH VIEN</v>
          </cell>
          <cell r="H937" t="str">
            <v>GDV</v>
          </cell>
          <cell r="I937">
            <v>38915</v>
          </cell>
          <cell r="J937">
            <v>26</v>
          </cell>
          <cell r="K937">
            <v>0</v>
          </cell>
          <cell r="L937">
            <v>0</v>
          </cell>
          <cell r="M937">
            <v>0</v>
          </cell>
          <cell r="N937">
            <v>0</v>
          </cell>
          <cell r="O937">
            <v>500000</v>
          </cell>
          <cell r="P937">
            <v>0</v>
          </cell>
          <cell r="Q937">
            <v>0</v>
          </cell>
          <cell r="R937">
            <v>0</v>
          </cell>
        </row>
        <row r="938">
          <cell r="B938" t="str">
            <v>4435</v>
          </cell>
          <cell r="C938" t="str">
            <v>C.CHI</v>
          </cell>
          <cell r="E938" t="str">
            <v>NGUYEN THI KIM</v>
          </cell>
          <cell r="F938" t="str">
            <v>THOA</v>
          </cell>
          <cell r="G938" t="str">
            <v>GIAO DICH VIEN</v>
          </cell>
          <cell r="I938">
            <v>38916</v>
          </cell>
          <cell r="J938">
            <v>0</v>
          </cell>
          <cell r="K938">
            <v>0</v>
          </cell>
          <cell r="L938">
            <v>0</v>
          </cell>
          <cell r="M938">
            <v>0</v>
          </cell>
          <cell r="N938">
            <v>0</v>
          </cell>
          <cell r="O938">
            <v>0</v>
          </cell>
          <cell r="P938">
            <v>0</v>
          </cell>
          <cell r="Q938">
            <v>0</v>
          </cell>
          <cell r="R938">
            <v>0</v>
          </cell>
        </row>
        <row r="939">
          <cell r="B939" t="str">
            <v>4745</v>
          </cell>
          <cell r="C939" t="str">
            <v>C.CHI</v>
          </cell>
          <cell r="E939" t="str">
            <v>CAO BICH</v>
          </cell>
          <cell r="F939" t="str">
            <v>LOAN</v>
          </cell>
          <cell r="G939" t="str">
            <v>GIAO DICH VIEN QUY</v>
          </cell>
          <cell r="H939" t="str">
            <v>GDVQ</v>
          </cell>
          <cell r="I939">
            <v>38985</v>
          </cell>
          <cell r="J939">
            <v>26</v>
          </cell>
          <cell r="K939">
            <v>0</v>
          </cell>
          <cell r="L939">
            <v>0</v>
          </cell>
          <cell r="M939">
            <v>0</v>
          </cell>
          <cell r="N939">
            <v>0</v>
          </cell>
          <cell r="O939">
            <v>500000</v>
          </cell>
          <cell r="P939">
            <v>0</v>
          </cell>
          <cell r="Q939">
            <v>0</v>
          </cell>
          <cell r="R939">
            <v>0</v>
          </cell>
        </row>
        <row r="940">
          <cell r="B940" t="str">
            <v>4981</v>
          </cell>
          <cell r="C940" t="str">
            <v>C.CHI</v>
          </cell>
          <cell r="E940" t="str">
            <v>NGUYEN THANH</v>
          </cell>
          <cell r="F940" t="str">
            <v>VU</v>
          </cell>
          <cell r="G940" t="str">
            <v>NV BAO VE</v>
          </cell>
          <cell r="H940" t="str">
            <v>BV</v>
          </cell>
          <cell r="I940">
            <v>39034</v>
          </cell>
          <cell r="J940">
            <v>26</v>
          </cell>
          <cell r="K940">
            <v>0</v>
          </cell>
          <cell r="L940">
            <v>0</v>
          </cell>
          <cell r="M940">
            <v>8</v>
          </cell>
          <cell r="N940">
            <v>23</v>
          </cell>
          <cell r="O940">
            <v>500000</v>
          </cell>
          <cell r="P940">
            <v>0</v>
          </cell>
          <cell r="Q940">
            <v>0</v>
          </cell>
          <cell r="R940">
            <v>0</v>
          </cell>
        </row>
        <row r="941">
          <cell r="B941" t="str">
            <v>5366</v>
          </cell>
          <cell r="C941" t="str">
            <v>C.CHI</v>
          </cell>
          <cell r="E941" t="str">
            <v>HO CHI</v>
          </cell>
          <cell r="F941" t="str">
            <v>TRUNG</v>
          </cell>
          <cell r="G941" t="str">
            <v>TAI XE</v>
          </cell>
          <cell r="I941">
            <v>39125</v>
          </cell>
          <cell r="J941">
            <v>26</v>
          </cell>
          <cell r="K941">
            <v>0</v>
          </cell>
          <cell r="L941">
            <v>0</v>
          </cell>
          <cell r="M941">
            <v>0</v>
          </cell>
          <cell r="N941">
            <v>0</v>
          </cell>
          <cell r="O941">
            <v>500000</v>
          </cell>
          <cell r="P941">
            <v>0</v>
          </cell>
          <cell r="Q941">
            <v>0</v>
          </cell>
          <cell r="R941">
            <v>0</v>
          </cell>
        </row>
        <row r="942">
          <cell r="B942" t="str">
            <v>5713</v>
          </cell>
          <cell r="C942" t="str">
            <v>C.CHI</v>
          </cell>
          <cell r="E942" t="str">
            <v>NGUYEN THI THAO</v>
          </cell>
          <cell r="F942" t="str">
            <v>SUONG</v>
          </cell>
          <cell r="G942" t="str">
            <v>GIAO DICH VIEN</v>
          </cell>
          <cell r="I942">
            <v>39181</v>
          </cell>
          <cell r="J942">
            <v>26</v>
          </cell>
          <cell r="K942">
            <v>0</v>
          </cell>
          <cell r="L942">
            <v>0</v>
          </cell>
          <cell r="M942">
            <v>0</v>
          </cell>
          <cell r="N942">
            <v>0</v>
          </cell>
          <cell r="O942">
            <v>500000</v>
          </cell>
          <cell r="P942">
            <v>0</v>
          </cell>
          <cell r="Q942">
            <v>0</v>
          </cell>
          <cell r="R942">
            <v>0</v>
          </cell>
        </row>
        <row r="943">
          <cell r="B943" t="str">
            <v>5858</v>
          </cell>
          <cell r="C943" t="str">
            <v>C.CHI</v>
          </cell>
          <cell r="E943" t="str">
            <v xml:space="preserve">HUYNH QUOC </v>
          </cell>
          <cell r="F943" t="str">
            <v>DANG</v>
          </cell>
          <cell r="G943" t="str">
            <v>NV KE TOAN TONG HOP</v>
          </cell>
          <cell r="I943">
            <v>39212</v>
          </cell>
          <cell r="J943">
            <v>26</v>
          </cell>
          <cell r="K943">
            <v>0</v>
          </cell>
          <cell r="L943">
            <v>0</v>
          </cell>
          <cell r="M943">
            <v>0</v>
          </cell>
          <cell r="N943">
            <v>3</v>
          </cell>
          <cell r="O943">
            <v>500000</v>
          </cell>
          <cell r="P943">
            <v>0</v>
          </cell>
          <cell r="Q943">
            <v>0</v>
          </cell>
          <cell r="R943">
            <v>0</v>
          </cell>
        </row>
        <row r="944">
          <cell r="B944" t="str">
            <v>6120</v>
          </cell>
          <cell r="C944" t="str">
            <v>C.CHI</v>
          </cell>
          <cell r="E944" t="str">
            <v>PHAM HO</v>
          </cell>
          <cell r="F944" t="str">
            <v>NAM</v>
          </cell>
          <cell r="G944" t="str">
            <v>NV BAO VE</v>
          </cell>
          <cell r="H944" t="str">
            <v>BV</v>
          </cell>
          <cell r="I944">
            <v>39244</v>
          </cell>
          <cell r="J944">
            <v>26</v>
          </cell>
          <cell r="K944">
            <v>0</v>
          </cell>
          <cell r="L944">
            <v>0</v>
          </cell>
          <cell r="M944">
            <v>0</v>
          </cell>
          <cell r="N944">
            <v>20</v>
          </cell>
          <cell r="O944">
            <v>500000</v>
          </cell>
          <cell r="P944">
            <v>0</v>
          </cell>
          <cell r="Q944">
            <v>0</v>
          </cell>
          <cell r="R944">
            <v>0</v>
          </cell>
        </row>
        <row r="945">
          <cell r="B945" t="str">
            <v>6121</v>
          </cell>
          <cell r="C945" t="str">
            <v>C.CHI</v>
          </cell>
          <cell r="E945" t="str">
            <v>TO LE LINH</v>
          </cell>
          <cell r="F945" t="str">
            <v>KHOA</v>
          </cell>
          <cell r="G945" t="str">
            <v>GIAO DICH VIEN TIN DUNG</v>
          </cell>
          <cell r="I945">
            <v>39244</v>
          </cell>
          <cell r="J945">
            <v>26</v>
          </cell>
          <cell r="K945">
            <v>0</v>
          </cell>
          <cell r="L945">
            <v>0</v>
          </cell>
          <cell r="M945">
            <v>0</v>
          </cell>
          <cell r="N945">
            <v>0</v>
          </cell>
          <cell r="O945">
            <v>500000</v>
          </cell>
          <cell r="P945">
            <v>0</v>
          </cell>
          <cell r="Q945">
            <v>0</v>
          </cell>
          <cell r="R945">
            <v>0</v>
          </cell>
        </row>
        <row r="946">
          <cell r="B946" t="str">
            <v>6681</v>
          </cell>
          <cell r="C946" t="str">
            <v>C.CHI</v>
          </cell>
          <cell r="E946" t="str">
            <v>NGUYEN THI NHU</v>
          </cell>
          <cell r="F946" t="str">
            <v>HAO</v>
          </cell>
          <cell r="G946" t="str">
            <v>NV KE TOAN</v>
          </cell>
          <cell r="I946">
            <v>39345</v>
          </cell>
          <cell r="J946">
            <v>26</v>
          </cell>
          <cell r="K946">
            <v>0</v>
          </cell>
          <cell r="L946">
            <v>0</v>
          </cell>
          <cell r="M946">
            <v>0</v>
          </cell>
          <cell r="N946">
            <v>0</v>
          </cell>
          <cell r="O946">
            <v>500000</v>
          </cell>
          <cell r="P946">
            <v>0</v>
          </cell>
          <cell r="Q946">
            <v>0</v>
          </cell>
          <cell r="R946">
            <v>0</v>
          </cell>
        </row>
        <row r="947">
          <cell r="B947" t="str">
            <v>6720</v>
          </cell>
          <cell r="C947" t="str">
            <v>C.CHI</v>
          </cell>
          <cell r="E947" t="str">
            <v>PHAM THI BICH</v>
          </cell>
          <cell r="F947" t="str">
            <v>HANH</v>
          </cell>
          <cell r="G947" t="str">
            <v>GIAO DICH VIEN</v>
          </cell>
          <cell r="I947">
            <v>39349</v>
          </cell>
          <cell r="J947">
            <v>26</v>
          </cell>
          <cell r="K947">
            <v>0</v>
          </cell>
          <cell r="L947">
            <v>0</v>
          </cell>
          <cell r="M947">
            <v>0</v>
          </cell>
          <cell r="N947">
            <v>0</v>
          </cell>
          <cell r="O947">
            <v>500000</v>
          </cell>
          <cell r="P947">
            <v>0</v>
          </cell>
          <cell r="Q947">
            <v>0</v>
          </cell>
          <cell r="R947">
            <v>0</v>
          </cell>
        </row>
        <row r="948">
          <cell r="B948" t="str">
            <v>7013</v>
          </cell>
          <cell r="C948" t="str">
            <v>C.CHI</v>
          </cell>
          <cell r="E948" t="str">
            <v>NGUYEN THUY PHUONG</v>
          </cell>
          <cell r="F948" t="str">
            <v>LINH</v>
          </cell>
          <cell r="G948" t="str">
            <v>GIAO DICH VIEN</v>
          </cell>
          <cell r="I948">
            <v>39400</v>
          </cell>
          <cell r="J948">
            <v>26</v>
          </cell>
          <cell r="K948">
            <v>0</v>
          </cell>
          <cell r="L948">
            <v>0</v>
          </cell>
          <cell r="M948">
            <v>0</v>
          </cell>
          <cell r="N948">
            <v>0</v>
          </cell>
          <cell r="O948">
            <v>500000</v>
          </cell>
          <cell r="P948">
            <v>0</v>
          </cell>
          <cell r="Q948">
            <v>0</v>
          </cell>
          <cell r="R948">
            <v>0</v>
          </cell>
        </row>
        <row r="949">
          <cell r="B949" t="str">
            <v>7589</v>
          </cell>
          <cell r="C949" t="str">
            <v>C.CHI</v>
          </cell>
          <cell r="E949" t="str">
            <v>NGUYEN THI THANH</v>
          </cell>
          <cell r="F949" t="str">
            <v>TRINH</v>
          </cell>
          <cell r="G949" t="str">
            <v>GIAO DICH VIEN QUY</v>
          </cell>
          <cell r="H949" t="str">
            <v>GDVQ</v>
          </cell>
          <cell r="I949">
            <v>39475</v>
          </cell>
          <cell r="J949">
            <v>26</v>
          </cell>
          <cell r="K949">
            <v>0</v>
          </cell>
          <cell r="L949">
            <v>0</v>
          </cell>
          <cell r="M949">
            <v>0</v>
          </cell>
          <cell r="N949">
            <v>0</v>
          </cell>
          <cell r="O949">
            <v>500000</v>
          </cell>
          <cell r="P949">
            <v>0</v>
          </cell>
          <cell r="Q949">
            <v>0</v>
          </cell>
          <cell r="R949">
            <v>0</v>
          </cell>
        </row>
        <row r="950">
          <cell r="B950" t="str">
            <v>0142</v>
          </cell>
          <cell r="C950" t="str">
            <v>C.LON</v>
          </cell>
          <cell r="D950" t="str">
            <v>D</v>
          </cell>
          <cell r="E950" t="str">
            <v>TRAN THI QUYNH</v>
          </cell>
          <cell r="F950" t="str">
            <v>MAI</v>
          </cell>
          <cell r="G950" t="str">
            <v>GIAM DOC CHI NHANH</v>
          </cell>
          <cell r="H950" t="str">
            <v>GDCN</v>
          </cell>
          <cell r="I950">
            <v>34988</v>
          </cell>
          <cell r="J950">
            <v>26</v>
          </cell>
          <cell r="K950">
            <v>0</v>
          </cell>
          <cell r="L950">
            <v>0</v>
          </cell>
          <cell r="M950">
            <v>0</v>
          </cell>
          <cell r="N950">
            <v>0</v>
          </cell>
          <cell r="O950">
            <v>1000000</v>
          </cell>
          <cell r="P950">
            <v>0</v>
          </cell>
          <cell r="Q950">
            <v>0</v>
          </cell>
          <cell r="R950">
            <v>0</v>
          </cell>
        </row>
        <row r="951">
          <cell r="B951" t="str">
            <v>0043</v>
          </cell>
          <cell r="C951" t="str">
            <v>C.LON</v>
          </cell>
          <cell r="D951" t="str">
            <v>D1</v>
          </cell>
          <cell r="E951" t="str">
            <v>NGUYEN THANH</v>
          </cell>
          <cell r="F951" t="str">
            <v>BICH</v>
          </cell>
          <cell r="G951" t="str">
            <v>PHO GIAM DOC CHI NHANH</v>
          </cell>
          <cell r="H951" t="str">
            <v>PGDCN</v>
          </cell>
          <cell r="I951">
            <v>35962</v>
          </cell>
          <cell r="J951">
            <v>26</v>
          </cell>
          <cell r="K951">
            <v>0</v>
          </cell>
          <cell r="L951">
            <v>0</v>
          </cell>
          <cell r="M951">
            <v>0</v>
          </cell>
          <cell r="N951">
            <v>0</v>
          </cell>
          <cell r="O951">
            <v>1000000</v>
          </cell>
          <cell r="P951">
            <v>0</v>
          </cell>
          <cell r="Q951">
            <v>0</v>
          </cell>
          <cell r="R951">
            <v>0</v>
          </cell>
        </row>
        <row r="952">
          <cell r="B952" t="str">
            <v>0412</v>
          </cell>
          <cell r="C952" t="str">
            <v>C.LON</v>
          </cell>
          <cell r="D952" t="str">
            <v>D1</v>
          </cell>
          <cell r="E952" t="str">
            <v>TRAN VAN</v>
          </cell>
          <cell r="F952" t="str">
            <v>NGUNG</v>
          </cell>
          <cell r="G952" t="str">
            <v>PHO GIAM DOC CHI NHANH</v>
          </cell>
          <cell r="H952" t="str">
            <v>PGDCN</v>
          </cell>
          <cell r="I952">
            <v>36491</v>
          </cell>
          <cell r="J952">
            <v>26</v>
          </cell>
          <cell r="K952">
            <v>0</v>
          </cell>
          <cell r="L952">
            <v>0</v>
          </cell>
          <cell r="M952">
            <v>0</v>
          </cell>
          <cell r="N952">
            <v>0</v>
          </cell>
          <cell r="O952">
            <v>1000000</v>
          </cell>
          <cell r="P952">
            <v>0</v>
          </cell>
          <cell r="Q952">
            <v>0</v>
          </cell>
          <cell r="R952">
            <v>0</v>
          </cell>
        </row>
        <row r="953">
          <cell r="B953" t="str">
            <v>0255</v>
          </cell>
          <cell r="C953" t="str">
            <v>C.LON</v>
          </cell>
          <cell r="D953" t="str">
            <v>E</v>
          </cell>
          <cell r="E953" t="str">
            <v>DO BUI ANH</v>
          </cell>
          <cell r="F953" t="str">
            <v>NGUYET</v>
          </cell>
          <cell r="G953" t="str">
            <v>TP. DOANH NGHIEP</v>
          </cell>
          <cell r="H953" t="str">
            <v>TPNVCN</v>
          </cell>
          <cell r="I953">
            <v>35632</v>
          </cell>
          <cell r="J953">
            <v>26</v>
          </cell>
          <cell r="K953">
            <v>0</v>
          </cell>
          <cell r="L953">
            <v>0</v>
          </cell>
          <cell r="M953">
            <v>0</v>
          </cell>
          <cell r="N953">
            <v>0</v>
          </cell>
          <cell r="O953">
            <v>500000</v>
          </cell>
          <cell r="P953">
            <v>0</v>
          </cell>
          <cell r="Q953">
            <v>0</v>
          </cell>
          <cell r="R953">
            <v>0</v>
          </cell>
        </row>
        <row r="954">
          <cell r="B954" t="str">
            <v>0493</v>
          </cell>
          <cell r="C954" t="str">
            <v>C.LON</v>
          </cell>
          <cell r="D954" t="str">
            <v>E</v>
          </cell>
          <cell r="E954" t="str">
            <v>TRUONG HOANG</v>
          </cell>
          <cell r="F954" t="str">
            <v>VU</v>
          </cell>
          <cell r="G954" t="str">
            <v>TP. CA NHAN</v>
          </cell>
          <cell r="H954" t="str">
            <v>TPNVCN</v>
          </cell>
          <cell r="I954">
            <v>36526</v>
          </cell>
          <cell r="J954">
            <v>26</v>
          </cell>
          <cell r="K954">
            <v>0</v>
          </cell>
          <cell r="L954">
            <v>0</v>
          </cell>
          <cell r="M954">
            <v>0</v>
          </cell>
          <cell r="N954">
            <v>0</v>
          </cell>
          <cell r="O954">
            <v>500000</v>
          </cell>
          <cell r="P954">
            <v>0</v>
          </cell>
          <cell r="Q954">
            <v>0</v>
          </cell>
          <cell r="R954">
            <v>0</v>
          </cell>
        </row>
        <row r="955">
          <cell r="B955" t="str">
            <v>0503</v>
          </cell>
          <cell r="C955" t="str">
            <v>C.LON</v>
          </cell>
          <cell r="D955" t="str">
            <v>E</v>
          </cell>
          <cell r="E955" t="str">
            <v>PHUNG THI GIA</v>
          </cell>
          <cell r="F955" t="str">
            <v>BAO</v>
          </cell>
          <cell r="G955" t="str">
            <v>TP. KE TOAN &amp; QUY KIEM KTT</v>
          </cell>
          <cell r="H955" t="str">
            <v>TPNVCN</v>
          </cell>
          <cell r="I955">
            <v>36526</v>
          </cell>
          <cell r="J955">
            <v>26</v>
          </cell>
          <cell r="K955">
            <v>0</v>
          </cell>
          <cell r="L955">
            <v>0</v>
          </cell>
          <cell r="M955">
            <v>0</v>
          </cell>
          <cell r="N955">
            <v>0</v>
          </cell>
          <cell r="O955">
            <v>500000</v>
          </cell>
          <cell r="P955">
            <v>0</v>
          </cell>
          <cell r="Q955">
            <v>0</v>
          </cell>
          <cell r="R955">
            <v>0</v>
          </cell>
        </row>
        <row r="956">
          <cell r="B956" t="str">
            <v>0593</v>
          </cell>
          <cell r="C956" t="str">
            <v>C.LON</v>
          </cell>
          <cell r="D956" t="str">
            <v>E</v>
          </cell>
          <cell r="E956" t="str">
            <v>DANG LE TUAN</v>
          </cell>
          <cell r="F956" t="str">
            <v>KIET</v>
          </cell>
          <cell r="G956" t="str">
            <v>TP. HO TRO</v>
          </cell>
          <cell r="H956" t="str">
            <v>TPNVCN</v>
          </cell>
          <cell r="I956">
            <v>36829</v>
          </cell>
          <cell r="J956">
            <v>26</v>
          </cell>
          <cell r="K956">
            <v>0</v>
          </cell>
          <cell r="L956">
            <v>0</v>
          </cell>
          <cell r="M956">
            <v>0</v>
          </cell>
          <cell r="N956">
            <v>0</v>
          </cell>
          <cell r="O956">
            <v>500000</v>
          </cell>
          <cell r="P956">
            <v>0</v>
          </cell>
          <cell r="Q956">
            <v>0</v>
          </cell>
          <cell r="R956">
            <v>0</v>
          </cell>
        </row>
        <row r="957">
          <cell r="B957" t="str">
            <v>0131</v>
          </cell>
          <cell r="C957" t="str">
            <v>C.LON</v>
          </cell>
          <cell r="D957" t="str">
            <v>E1</v>
          </cell>
          <cell r="E957" t="str">
            <v>TRAN THI HUONG</v>
          </cell>
          <cell r="F957" t="str">
            <v>DU</v>
          </cell>
          <cell r="G957" t="str">
            <v>PT. PHONG HANH CHANH</v>
          </cell>
          <cell r="H957" t="str">
            <v>PPNVCN</v>
          </cell>
          <cell r="I957">
            <v>32756</v>
          </cell>
          <cell r="J957">
            <v>26</v>
          </cell>
          <cell r="K957">
            <v>0</v>
          </cell>
          <cell r="L957">
            <v>0</v>
          </cell>
          <cell r="M957">
            <v>0</v>
          </cell>
          <cell r="N957">
            <v>0</v>
          </cell>
          <cell r="O957">
            <v>500000</v>
          </cell>
          <cell r="P957">
            <v>0</v>
          </cell>
          <cell r="Q957">
            <v>0</v>
          </cell>
          <cell r="R957">
            <v>0</v>
          </cell>
        </row>
        <row r="958">
          <cell r="B958" t="str">
            <v>0970</v>
          </cell>
          <cell r="C958" t="str">
            <v>C.LON</v>
          </cell>
          <cell r="D958" t="str">
            <v>E1</v>
          </cell>
          <cell r="E958" t="str">
            <v>DANG THI THANH</v>
          </cell>
          <cell r="F958" t="str">
            <v>THUY</v>
          </cell>
          <cell r="G958" t="str">
            <v>PP. KE TOAN &amp; QUY</v>
          </cell>
          <cell r="H958" t="str">
            <v>PPNVCN</v>
          </cell>
          <cell r="I958">
            <v>37411</v>
          </cell>
          <cell r="J958">
            <v>26</v>
          </cell>
          <cell r="K958">
            <v>0</v>
          </cell>
          <cell r="L958">
            <v>0</v>
          </cell>
          <cell r="M958">
            <v>0</v>
          </cell>
          <cell r="N958">
            <v>0</v>
          </cell>
          <cell r="O958">
            <v>500000</v>
          </cell>
          <cell r="P958">
            <v>0</v>
          </cell>
          <cell r="Q958">
            <v>0</v>
          </cell>
          <cell r="R958">
            <v>0</v>
          </cell>
        </row>
        <row r="959">
          <cell r="B959" t="str">
            <v>2220</v>
          </cell>
          <cell r="C959" t="str">
            <v>C.LON</v>
          </cell>
          <cell r="D959" t="str">
            <v>F1-BINH CHANH</v>
          </cell>
          <cell r="E959" t="str">
            <v>NGUYEN THI</v>
          </cell>
          <cell r="F959" t="str">
            <v>THAM</v>
          </cell>
          <cell r="G959" t="str">
            <v>PHO PGD</v>
          </cell>
          <cell r="H959" t="str">
            <v>PPGD</v>
          </cell>
          <cell r="I959">
            <v>38225</v>
          </cell>
          <cell r="J959">
            <v>26</v>
          </cell>
          <cell r="K959">
            <v>0</v>
          </cell>
          <cell r="L959">
            <v>0</v>
          </cell>
          <cell r="M959">
            <v>0</v>
          </cell>
          <cell r="N959">
            <v>0</v>
          </cell>
          <cell r="O959">
            <v>500000</v>
          </cell>
          <cell r="P959">
            <v>0</v>
          </cell>
          <cell r="Q959">
            <v>0</v>
          </cell>
          <cell r="R959">
            <v>0</v>
          </cell>
        </row>
        <row r="960">
          <cell r="B960" t="str">
            <v>3060</v>
          </cell>
          <cell r="C960" t="str">
            <v>C.LON</v>
          </cell>
          <cell r="D960" t="str">
            <v>F1-BINH PHU</v>
          </cell>
          <cell r="E960" t="str">
            <v>NGUYEN THI THANH</v>
          </cell>
          <cell r="F960" t="str">
            <v>VY</v>
          </cell>
          <cell r="G960" t="str">
            <v>PHO PGD</v>
          </cell>
          <cell r="H960" t="str">
            <v>PPGD</v>
          </cell>
          <cell r="I960">
            <v>38593</v>
          </cell>
          <cell r="J960">
            <v>26</v>
          </cell>
          <cell r="K960">
            <v>0</v>
          </cell>
          <cell r="L960">
            <v>0</v>
          </cell>
          <cell r="M960">
            <v>0</v>
          </cell>
          <cell r="N960">
            <v>0</v>
          </cell>
          <cell r="O960">
            <v>500000</v>
          </cell>
          <cell r="P960">
            <v>0</v>
          </cell>
          <cell r="Q960">
            <v>0</v>
          </cell>
          <cell r="R960">
            <v>0</v>
          </cell>
        </row>
        <row r="961">
          <cell r="B961" t="str">
            <v>0949</v>
          </cell>
          <cell r="C961" t="str">
            <v>C.LON</v>
          </cell>
          <cell r="D961" t="str">
            <v>F1-BINH TAN</v>
          </cell>
          <cell r="E961" t="str">
            <v>NGO THI KIEU</v>
          </cell>
          <cell r="F961" t="str">
            <v>VAN</v>
          </cell>
          <cell r="G961" t="str">
            <v>PHO PGD</v>
          </cell>
          <cell r="H961" t="str">
            <v>PPGD</v>
          </cell>
          <cell r="I961">
            <v>37368</v>
          </cell>
          <cell r="J961">
            <v>26</v>
          </cell>
          <cell r="K961">
            <v>0</v>
          </cell>
          <cell r="L961">
            <v>0</v>
          </cell>
          <cell r="M961">
            <v>0</v>
          </cell>
          <cell r="N961">
            <v>0</v>
          </cell>
          <cell r="O961">
            <v>500000</v>
          </cell>
          <cell r="P961">
            <v>0</v>
          </cell>
          <cell r="Q961">
            <v>0</v>
          </cell>
          <cell r="R961">
            <v>0</v>
          </cell>
        </row>
        <row r="962">
          <cell r="B962" t="str">
            <v>1747</v>
          </cell>
          <cell r="C962" t="str">
            <v>C.LON</v>
          </cell>
          <cell r="D962" t="str">
            <v>F1-LLQUAN</v>
          </cell>
          <cell r="E962" t="str">
            <v>PHAM THI KIM</v>
          </cell>
          <cell r="F962" t="str">
            <v>NGOC</v>
          </cell>
          <cell r="G962" t="str">
            <v>PHO PGD</v>
          </cell>
          <cell r="H962" t="str">
            <v>PPGD</v>
          </cell>
          <cell r="I962">
            <v>37921</v>
          </cell>
          <cell r="J962">
            <v>26</v>
          </cell>
          <cell r="K962">
            <v>0</v>
          </cell>
          <cell r="L962">
            <v>0</v>
          </cell>
          <cell r="M962">
            <v>0</v>
          </cell>
          <cell r="N962">
            <v>0</v>
          </cell>
          <cell r="O962">
            <v>500000</v>
          </cell>
          <cell r="P962">
            <v>0</v>
          </cell>
          <cell r="Q962">
            <v>0</v>
          </cell>
          <cell r="R962">
            <v>0</v>
          </cell>
        </row>
        <row r="963">
          <cell r="B963" t="str">
            <v>1589</v>
          </cell>
          <cell r="C963" t="str">
            <v>C.LON</v>
          </cell>
          <cell r="D963" t="str">
            <v>F1-LTKIET</v>
          </cell>
          <cell r="E963" t="str">
            <v>TRAN THI THU</v>
          </cell>
          <cell r="F963" t="str">
            <v>DUYEN</v>
          </cell>
          <cell r="G963" t="str">
            <v>PHO PGD</v>
          </cell>
          <cell r="H963" t="str">
            <v>PPGD</v>
          </cell>
          <cell r="I963">
            <v>37834</v>
          </cell>
          <cell r="J963">
            <v>26</v>
          </cell>
          <cell r="K963">
            <v>0</v>
          </cell>
          <cell r="L963">
            <v>0</v>
          </cell>
          <cell r="M963">
            <v>0</v>
          </cell>
          <cell r="N963">
            <v>0</v>
          </cell>
          <cell r="O963">
            <v>500000</v>
          </cell>
          <cell r="P963">
            <v>0</v>
          </cell>
          <cell r="Q963">
            <v>0</v>
          </cell>
          <cell r="R963">
            <v>0</v>
          </cell>
        </row>
        <row r="964">
          <cell r="B964" t="str">
            <v>0881</v>
          </cell>
          <cell r="C964" t="str">
            <v>C.LON</v>
          </cell>
          <cell r="D964" t="str">
            <v>F1-PHU LAM</v>
          </cell>
          <cell r="E964" t="str">
            <v>NGUYEN THI THIEN</v>
          </cell>
          <cell r="F964" t="str">
            <v>HUONG</v>
          </cell>
          <cell r="G964" t="str">
            <v>PHO PGD</v>
          </cell>
          <cell r="H964" t="str">
            <v>PPGD</v>
          </cell>
          <cell r="I964">
            <v>37307</v>
          </cell>
          <cell r="J964">
            <v>26</v>
          </cell>
          <cell r="K964">
            <v>0</v>
          </cell>
          <cell r="L964">
            <v>0</v>
          </cell>
          <cell r="M964">
            <v>0</v>
          </cell>
          <cell r="N964">
            <v>0</v>
          </cell>
          <cell r="O964">
            <v>500000</v>
          </cell>
          <cell r="P964">
            <v>0</v>
          </cell>
          <cell r="Q964">
            <v>0</v>
          </cell>
          <cell r="R964">
            <v>0</v>
          </cell>
        </row>
        <row r="965">
          <cell r="B965" t="str">
            <v>2498</v>
          </cell>
          <cell r="C965" t="str">
            <v>C.LON</v>
          </cell>
          <cell r="D965" t="str">
            <v>F-BINH CHANH</v>
          </cell>
          <cell r="E965" t="str">
            <v>NGUYEN HOANG</v>
          </cell>
          <cell r="F965" t="str">
            <v>NGAN</v>
          </cell>
          <cell r="G965" t="str">
            <v>TRUONG PGD</v>
          </cell>
          <cell r="H965" t="str">
            <v>TPGD</v>
          </cell>
          <cell r="I965">
            <v>38367</v>
          </cell>
          <cell r="J965">
            <v>26</v>
          </cell>
          <cell r="K965">
            <v>0</v>
          </cell>
          <cell r="L965">
            <v>0</v>
          </cell>
          <cell r="M965">
            <v>0</v>
          </cell>
          <cell r="N965">
            <v>0</v>
          </cell>
          <cell r="O965">
            <v>500000</v>
          </cell>
          <cell r="P965">
            <v>0</v>
          </cell>
          <cell r="Q965">
            <v>0</v>
          </cell>
          <cell r="R965">
            <v>0</v>
          </cell>
        </row>
        <row r="966">
          <cell r="B966" t="str">
            <v>0689</v>
          </cell>
          <cell r="C966" t="str">
            <v>C.LON</v>
          </cell>
          <cell r="D966" t="str">
            <v>F-BINH PHU</v>
          </cell>
          <cell r="E966" t="str">
            <v>GIAO NGOC</v>
          </cell>
          <cell r="F966" t="str">
            <v>VINH</v>
          </cell>
          <cell r="G966" t="str">
            <v>TRUONG PGD</v>
          </cell>
          <cell r="H966" t="str">
            <v>TPGD</v>
          </cell>
          <cell r="I966">
            <v>37083</v>
          </cell>
          <cell r="J966">
            <v>26</v>
          </cell>
          <cell r="K966">
            <v>0</v>
          </cell>
          <cell r="L966">
            <v>0</v>
          </cell>
          <cell r="M966">
            <v>0</v>
          </cell>
          <cell r="N966">
            <v>0</v>
          </cell>
          <cell r="O966">
            <v>500000</v>
          </cell>
          <cell r="P966">
            <v>0</v>
          </cell>
          <cell r="Q966">
            <v>0</v>
          </cell>
          <cell r="R966">
            <v>0</v>
          </cell>
        </row>
        <row r="967">
          <cell r="B967" t="str">
            <v>0521</v>
          </cell>
          <cell r="C967" t="str">
            <v>C.LON</v>
          </cell>
          <cell r="D967" t="str">
            <v>F-BINH TAN</v>
          </cell>
          <cell r="E967" t="str">
            <v>PHAM THANH</v>
          </cell>
          <cell r="F967" t="str">
            <v>TINH</v>
          </cell>
          <cell r="G967" t="str">
            <v>TRUONG PGD</v>
          </cell>
          <cell r="H967" t="str">
            <v>TPGD</v>
          </cell>
          <cell r="I967">
            <v>36557</v>
          </cell>
          <cell r="J967">
            <v>26</v>
          </cell>
          <cell r="K967">
            <v>0</v>
          </cell>
          <cell r="L967">
            <v>0</v>
          </cell>
          <cell r="M967">
            <v>0</v>
          </cell>
          <cell r="N967">
            <v>0</v>
          </cell>
          <cell r="O967">
            <v>500000</v>
          </cell>
          <cell r="P967">
            <v>0</v>
          </cell>
          <cell r="Q967">
            <v>0</v>
          </cell>
          <cell r="R967">
            <v>0</v>
          </cell>
        </row>
        <row r="968">
          <cell r="B968" t="str">
            <v>0882</v>
          </cell>
          <cell r="C968" t="str">
            <v>C.LON</v>
          </cell>
          <cell r="D968" t="str">
            <v>F-LLQUAN</v>
          </cell>
          <cell r="E968" t="str">
            <v>VO VAN</v>
          </cell>
          <cell r="F968" t="str">
            <v>THANH</v>
          </cell>
          <cell r="G968" t="str">
            <v>TRUONG PGD</v>
          </cell>
          <cell r="H968" t="str">
            <v>TPGD</v>
          </cell>
          <cell r="I968">
            <v>37293</v>
          </cell>
          <cell r="J968">
            <v>26</v>
          </cell>
          <cell r="K968">
            <v>0</v>
          </cell>
          <cell r="L968">
            <v>0</v>
          </cell>
          <cell r="M968">
            <v>0</v>
          </cell>
          <cell r="N968">
            <v>0</v>
          </cell>
          <cell r="O968">
            <v>500000</v>
          </cell>
          <cell r="P968">
            <v>0</v>
          </cell>
          <cell r="Q968">
            <v>0</v>
          </cell>
          <cell r="R968">
            <v>0</v>
          </cell>
        </row>
        <row r="969">
          <cell r="B969" t="str">
            <v>1316</v>
          </cell>
          <cell r="C969" t="str">
            <v>C.LON</v>
          </cell>
          <cell r="D969" t="str">
            <v>F-LTKIET</v>
          </cell>
          <cell r="E969" t="str">
            <v>NGUYEN HO</v>
          </cell>
          <cell r="F969" t="str">
            <v>TRUNG</v>
          </cell>
          <cell r="G969" t="str">
            <v>TRUONG PGD</v>
          </cell>
          <cell r="H969" t="str">
            <v>TPGD</v>
          </cell>
          <cell r="I969">
            <v>37641</v>
          </cell>
          <cell r="J969">
            <v>26</v>
          </cell>
          <cell r="K969">
            <v>0</v>
          </cell>
          <cell r="L969">
            <v>0</v>
          </cell>
          <cell r="M969">
            <v>0</v>
          </cell>
          <cell r="N969">
            <v>0</v>
          </cell>
          <cell r="O969">
            <v>500000</v>
          </cell>
          <cell r="P969">
            <v>0</v>
          </cell>
          <cell r="Q969">
            <v>0</v>
          </cell>
          <cell r="R969">
            <v>0</v>
          </cell>
        </row>
        <row r="970">
          <cell r="B970" t="str">
            <v>2097</v>
          </cell>
          <cell r="C970" t="str">
            <v>C.LON</v>
          </cell>
          <cell r="D970" t="str">
            <v>F-PHU LAM</v>
          </cell>
          <cell r="E970" t="str">
            <v>LE PHONG</v>
          </cell>
          <cell r="F970" t="str">
            <v>LAM</v>
          </cell>
          <cell r="G970" t="str">
            <v>TRUONG PGD</v>
          </cell>
          <cell r="H970" t="str">
            <v>TPGD</v>
          </cell>
          <cell r="I970">
            <v>38153</v>
          </cell>
          <cell r="J970">
            <v>26</v>
          </cell>
          <cell r="K970">
            <v>0</v>
          </cell>
          <cell r="L970">
            <v>0</v>
          </cell>
          <cell r="M970">
            <v>0</v>
          </cell>
          <cell r="N970">
            <v>0</v>
          </cell>
          <cell r="O970">
            <v>500000</v>
          </cell>
          <cell r="P970">
            <v>0</v>
          </cell>
          <cell r="Q970">
            <v>0</v>
          </cell>
          <cell r="R970">
            <v>0</v>
          </cell>
        </row>
        <row r="971">
          <cell r="B971" t="str">
            <v>0134</v>
          </cell>
          <cell r="C971" t="str">
            <v>C.LON</v>
          </cell>
          <cell r="E971" t="str">
            <v>TRUONG MY</v>
          </cell>
          <cell r="F971" t="str">
            <v>LE</v>
          </cell>
          <cell r="G971" t="str">
            <v>THU QUY CAP 2</v>
          </cell>
          <cell r="H971" t="str">
            <v>TQ</v>
          </cell>
          <cell r="I971">
            <v>33976</v>
          </cell>
          <cell r="J971">
            <v>26</v>
          </cell>
          <cell r="K971">
            <v>0</v>
          </cell>
          <cell r="L971">
            <v>0</v>
          </cell>
          <cell r="M971">
            <v>0</v>
          </cell>
          <cell r="N971">
            <v>0</v>
          </cell>
          <cell r="O971">
            <v>500000</v>
          </cell>
          <cell r="P971">
            <v>0</v>
          </cell>
          <cell r="Q971">
            <v>0</v>
          </cell>
          <cell r="R971">
            <v>0</v>
          </cell>
        </row>
        <row r="972">
          <cell r="B972" t="str">
            <v>0135</v>
          </cell>
          <cell r="C972" t="str">
            <v>C.LON</v>
          </cell>
          <cell r="E972" t="str">
            <v>LE THI</v>
          </cell>
          <cell r="F972" t="str">
            <v>TUYET</v>
          </cell>
          <cell r="G972" t="str">
            <v>PHU QUY</v>
          </cell>
          <cell r="H972" t="str">
            <v>PQ</v>
          </cell>
          <cell r="I972">
            <v>34140</v>
          </cell>
          <cell r="J972">
            <v>0</v>
          </cell>
          <cell r="K972">
            <v>0</v>
          </cell>
          <cell r="L972">
            <v>0</v>
          </cell>
          <cell r="M972">
            <v>0</v>
          </cell>
          <cell r="N972">
            <v>0</v>
          </cell>
          <cell r="O972">
            <v>0</v>
          </cell>
          <cell r="P972">
            <v>0</v>
          </cell>
          <cell r="Q972">
            <v>0</v>
          </cell>
          <cell r="R972">
            <v>0</v>
          </cell>
        </row>
        <row r="973">
          <cell r="B973" t="str">
            <v>0136</v>
          </cell>
          <cell r="C973" t="str">
            <v>C.LON</v>
          </cell>
          <cell r="E973" t="str">
            <v>LE THI TUYET</v>
          </cell>
          <cell r="F973" t="str">
            <v>VAN</v>
          </cell>
          <cell r="G973" t="str">
            <v>THU QUY CAP 3</v>
          </cell>
          <cell r="H973" t="str">
            <v>TQ</v>
          </cell>
          <cell r="I973">
            <v>34133</v>
          </cell>
          <cell r="J973">
            <v>26</v>
          </cell>
          <cell r="K973">
            <v>14.5</v>
          </cell>
          <cell r="L973">
            <v>3.5</v>
          </cell>
          <cell r="M973">
            <v>0</v>
          </cell>
          <cell r="N973">
            <v>0</v>
          </cell>
          <cell r="O973">
            <v>500000</v>
          </cell>
          <cell r="P973">
            <v>0</v>
          </cell>
          <cell r="Q973">
            <v>0</v>
          </cell>
          <cell r="R973">
            <v>0</v>
          </cell>
        </row>
        <row r="974">
          <cell r="B974" t="str">
            <v>0143</v>
          </cell>
          <cell r="C974" t="str">
            <v>C.LON</v>
          </cell>
          <cell r="E974" t="str">
            <v>DANG HONG</v>
          </cell>
          <cell r="F974" t="str">
            <v>DIEP</v>
          </cell>
          <cell r="G974" t="str">
            <v>NV QUAN LY KET SAT</v>
          </cell>
          <cell r="I974">
            <v>35186</v>
          </cell>
          <cell r="J974">
            <v>26</v>
          </cell>
          <cell r="K974">
            <v>0</v>
          </cell>
          <cell r="L974">
            <v>0</v>
          </cell>
          <cell r="M974">
            <v>0</v>
          </cell>
          <cell r="N974">
            <v>0</v>
          </cell>
          <cell r="O974">
            <v>500000</v>
          </cell>
          <cell r="P974">
            <v>0</v>
          </cell>
          <cell r="Q974">
            <v>0</v>
          </cell>
          <cell r="R974">
            <v>0</v>
          </cell>
        </row>
        <row r="975">
          <cell r="B975" t="str">
            <v>0146</v>
          </cell>
          <cell r="C975" t="str">
            <v>C.LON</v>
          </cell>
          <cell r="E975" t="str">
            <v>TRAN QUANG</v>
          </cell>
          <cell r="F975" t="str">
            <v>MINH</v>
          </cell>
          <cell r="G975" t="str">
            <v>NV HANH CHANH</v>
          </cell>
          <cell r="I975">
            <v>35827</v>
          </cell>
          <cell r="J975">
            <v>26</v>
          </cell>
          <cell r="K975">
            <v>0</v>
          </cell>
          <cell r="L975">
            <v>0</v>
          </cell>
          <cell r="M975">
            <v>0</v>
          </cell>
          <cell r="N975">
            <v>0</v>
          </cell>
          <cell r="O975">
            <v>500000</v>
          </cell>
          <cell r="P975">
            <v>0</v>
          </cell>
          <cell r="Q975">
            <v>638000</v>
          </cell>
          <cell r="R975">
            <v>0</v>
          </cell>
        </row>
        <row r="976">
          <cell r="B976" t="str">
            <v>0297</v>
          </cell>
          <cell r="C976" t="str">
            <v>C.LON</v>
          </cell>
          <cell r="E976" t="str">
            <v>NGUYEN</v>
          </cell>
          <cell r="F976" t="str">
            <v>THANG</v>
          </cell>
          <cell r="G976" t="str">
            <v>NV TIN DUNG CA NHAN</v>
          </cell>
          <cell r="I976">
            <v>35854</v>
          </cell>
          <cell r="J976">
            <v>26</v>
          </cell>
          <cell r="K976">
            <v>0</v>
          </cell>
          <cell r="L976">
            <v>0</v>
          </cell>
          <cell r="M976">
            <v>0</v>
          </cell>
          <cell r="N976">
            <v>0</v>
          </cell>
          <cell r="O976">
            <v>500000</v>
          </cell>
          <cell r="P976">
            <v>0</v>
          </cell>
          <cell r="Q976">
            <v>400000</v>
          </cell>
          <cell r="R976">
            <v>0</v>
          </cell>
        </row>
        <row r="977">
          <cell r="B977" t="str">
            <v>0498</v>
          </cell>
          <cell r="C977" t="str">
            <v>C.LON</v>
          </cell>
          <cell r="E977" t="str">
            <v>PHAM THI THU</v>
          </cell>
          <cell r="F977" t="str">
            <v>HIEN</v>
          </cell>
          <cell r="G977" t="str">
            <v>GIAO DICH VIEN</v>
          </cell>
          <cell r="H977" t="str">
            <v>GDV</v>
          </cell>
          <cell r="I977">
            <v>36526</v>
          </cell>
          <cell r="J977">
            <v>26</v>
          </cell>
          <cell r="K977">
            <v>0</v>
          </cell>
          <cell r="L977">
            <v>0</v>
          </cell>
          <cell r="M977">
            <v>0</v>
          </cell>
          <cell r="N977">
            <v>0</v>
          </cell>
          <cell r="O977">
            <v>500000</v>
          </cell>
          <cell r="P977">
            <v>0</v>
          </cell>
          <cell r="Q977">
            <v>0</v>
          </cell>
          <cell r="R977">
            <v>0</v>
          </cell>
        </row>
        <row r="978">
          <cell r="B978" t="str">
            <v>0524</v>
          </cell>
          <cell r="C978" t="str">
            <v>C.LON</v>
          </cell>
          <cell r="E978" t="str">
            <v>PHAM THI</v>
          </cell>
          <cell r="F978" t="str">
            <v>LE</v>
          </cell>
          <cell r="G978" t="str">
            <v>NV TAP VU</v>
          </cell>
          <cell r="I978">
            <v>36557</v>
          </cell>
          <cell r="J978">
            <v>26</v>
          </cell>
          <cell r="K978">
            <v>0</v>
          </cell>
          <cell r="L978">
            <v>0</v>
          </cell>
          <cell r="M978">
            <v>0</v>
          </cell>
          <cell r="N978">
            <v>0</v>
          </cell>
          <cell r="O978">
            <v>500000</v>
          </cell>
          <cell r="P978">
            <v>0</v>
          </cell>
          <cell r="Q978">
            <v>0</v>
          </cell>
          <cell r="R978">
            <v>0</v>
          </cell>
        </row>
        <row r="979">
          <cell r="B979" t="str">
            <v>0537</v>
          </cell>
          <cell r="C979" t="str">
            <v>C.LON</v>
          </cell>
          <cell r="E979" t="str">
            <v>PHAM MINH</v>
          </cell>
          <cell r="F979" t="str">
            <v>VUONG</v>
          </cell>
          <cell r="G979" t="str">
            <v>THU QUY CAP 2</v>
          </cell>
          <cell r="H979" t="str">
            <v>TQ</v>
          </cell>
          <cell r="I979">
            <v>36615</v>
          </cell>
          <cell r="J979">
            <v>26</v>
          </cell>
          <cell r="K979">
            <v>0</v>
          </cell>
          <cell r="L979">
            <v>0</v>
          </cell>
          <cell r="M979">
            <v>0</v>
          </cell>
          <cell r="N979">
            <v>0</v>
          </cell>
          <cell r="O979">
            <v>500000</v>
          </cell>
          <cell r="P979">
            <v>0</v>
          </cell>
          <cell r="Q979">
            <v>0</v>
          </cell>
          <cell r="R979">
            <v>0</v>
          </cell>
        </row>
        <row r="980">
          <cell r="B980" t="str">
            <v>0628</v>
          </cell>
          <cell r="C980" t="str">
            <v>C.LON</v>
          </cell>
          <cell r="E980" t="str">
            <v>TRAN QUANG</v>
          </cell>
          <cell r="F980" t="str">
            <v>TRI</v>
          </cell>
          <cell r="G980" t="str">
            <v>GIAO DICH VIEN QUY</v>
          </cell>
          <cell r="H980" t="str">
            <v>GDVQ</v>
          </cell>
          <cell r="I980">
            <v>36943</v>
          </cell>
          <cell r="J980">
            <v>26</v>
          </cell>
          <cell r="K980">
            <v>8</v>
          </cell>
          <cell r="L980">
            <v>16</v>
          </cell>
          <cell r="M980">
            <v>8</v>
          </cell>
          <cell r="N980">
            <v>0</v>
          </cell>
          <cell r="O980">
            <v>500000</v>
          </cell>
          <cell r="P980">
            <v>0</v>
          </cell>
          <cell r="Q980">
            <v>0</v>
          </cell>
          <cell r="R980">
            <v>0</v>
          </cell>
        </row>
        <row r="981">
          <cell r="B981" t="str">
            <v>0629</v>
          </cell>
          <cell r="C981" t="str">
            <v>C.LON</v>
          </cell>
          <cell r="E981" t="str">
            <v>TRAN</v>
          </cell>
          <cell r="F981" t="str">
            <v>MUOI</v>
          </cell>
          <cell r="G981" t="str">
            <v>NV BAO VE</v>
          </cell>
          <cell r="H981" t="str">
            <v>BV</v>
          </cell>
          <cell r="I981">
            <v>36943</v>
          </cell>
          <cell r="J981">
            <v>26</v>
          </cell>
          <cell r="K981">
            <v>0</v>
          </cell>
          <cell r="L981">
            <v>7</v>
          </cell>
          <cell r="M981">
            <v>0</v>
          </cell>
          <cell r="N981">
            <v>10</v>
          </cell>
          <cell r="O981">
            <v>500000</v>
          </cell>
          <cell r="P981">
            <v>0</v>
          </cell>
          <cell r="Q981">
            <v>0</v>
          </cell>
          <cell r="R981">
            <v>0</v>
          </cell>
        </row>
        <row r="982">
          <cell r="B982" t="str">
            <v>0672</v>
          </cell>
          <cell r="C982" t="str">
            <v>C.LON</v>
          </cell>
          <cell r="E982" t="str">
            <v>HUYNH THI TUYET</v>
          </cell>
          <cell r="F982" t="str">
            <v>MAI</v>
          </cell>
          <cell r="G982" t="str">
            <v>THU QUY CAP 2</v>
          </cell>
          <cell r="H982" t="str">
            <v>TQ</v>
          </cell>
          <cell r="I982">
            <v>37007</v>
          </cell>
          <cell r="J982">
            <v>26</v>
          </cell>
          <cell r="K982">
            <v>0</v>
          </cell>
          <cell r="L982">
            <v>0</v>
          </cell>
          <cell r="M982">
            <v>0</v>
          </cell>
          <cell r="N982">
            <v>0</v>
          </cell>
          <cell r="O982">
            <v>500000</v>
          </cell>
          <cell r="P982">
            <v>0</v>
          </cell>
          <cell r="Q982">
            <v>0</v>
          </cell>
          <cell r="R982">
            <v>0</v>
          </cell>
        </row>
        <row r="983">
          <cell r="B983" t="str">
            <v>0687</v>
          </cell>
          <cell r="C983" t="str">
            <v>C.LON</v>
          </cell>
          <cell r="E983" t="str">
            <v>NGUYEN TRUONG</v>
          </cell>
          <cell r="F983" t="str">
            <v>VU</v>
          </cell>
          <cell r="G983" t="str">
            <v>CB QUAN HE KHACH HANG CA NHAN</v>
          </cell>
          <cell r="I983">
            <v>37077</v>
          </cell>
          <cell r="J983">
            <v>26</v>
          </cell>
          <cell r="K983">
            <v>0</v>
          </cell>
          <cell r="L983">
            <v>0</v>
          </cell>
          <cell r="M983">
            <v>0</v>
          </cell>
          <cell r="N983">
            <v>0</v>
          </cell>
          <cell r="O983">
            <v>500000</v>
          </cell>
          <cell r="P983">
            <v>0</v>
          </cell>
          <cell r="Q983">
            <v>400000</v>
          </cell>
          <cell r="R983">
            <v>0</v>
          </cell>
        </row>
        <row r="984">
          <cell r="B984" t="str">
            <v>0847</v>
          </cell>
          <cell r="C984" t="str">
            <v>C.LON</v>
          </cell>
          <cell r="E984" t="str">
            <v>NGUYEN HUU NGOC</v>
          </cell>
          <cell r="F984" t="str">
            <v>TRAM</v>
          </cell>
          <cell r="G984" t="str">
            <v>GIAO DICH VIEN</v>
          </cell>
          <cell r="H984" t="str">
            <v>GDV</v>
          </cell>
          <cell r="I984">
            <v>37217</v>
          </cell>
          <cell r="J984">
            <v>26</v>
          </cell>
          <cell r="K984">
            <v>0</v>
          </cell>
          <cell r="L984">
            <v>0</v>
          </cell>
          <cell r="M984">
            <v>0</v>
          </cell>
          <cell r="N984">
            <v>0</v>
          </cell>
          <cell r="O984">
            <v>500000</v>
          </cell>
          <cell r="P984">
            <v>0</v>
          </cell>
          <cell r="Q984">
            <v>0</v>
          </cell>
          <cell r="R984">
            <v>0</v>
          </cell>
        </row>
        <row r="985">
          <cell r="B985" t="str">
            <v>0873</v>
          </cell>
          <cell r="C985" t="str">
            <v>C.LON</v>
          </cell>
          <cell r="E985" t="str">
            <v>NGUYEN DUC</v>
          </cell>
          <cell r="F985" t="str">
            <v>VUONG</v>
          </cell>
          <cell r="G985" t="str">
            <v>NV AP TAI HANG HOA CAM CO</v>
          </cell>
          <cell r="I985">
            <v>37258</v>
          </cell>
          <cell r="J985">
            <v>26</v>
          </cell>
          <cell r="K985">
            <v>0</v>
          </cell>
          <cell r="L985">
            <v>0</v>
          </cell>
          <cell r="M985">
            <v>0</v>
          </cell>
          <cell r="N985">
            <v>0</v>
          </cell>
          <cell r="O985">
            <v>500000</v>
          </cell>
          <cell r="P985">
            <v>0</v>
          </cell>
          <cell r="Q985">
            <v>400000</v>
          </cell>
          <cell r="R985">
            <v>0</v>
          </cell>
        </row>
        <row r="986">
          <cell r="B986" t="str">
            <v>0943</v>
          </cell>
          <cell r="C986" t="str">
            <v>C.LON</v>
          </cell>
          <cell r="E986" t="str">
            <v>NGUYEN PHU</v>
          </cell>
          <cell r="F986" t="str">
            <v>NHUAN</v>
          </cell>
          <cell r="G986" t="str">
            <v>NV BAO VE</v>
          </cell>
          <cell r="H986" t="str">
            <v>BV</v>
          </cell>
          <cell r="I986">
            <v>37350</v>
          </cell>
          <cell r="J986">
            <v>26</v>
          </cell>
          <cell r="K986">
            <v>0</v>
          </cell>
          <cell r="L986">
            <v>0</v>
          </cell>
          <cell r="M986">
            <v>0</v>
          </cell>
          <cell r="N986">
            <v>8</v>
          </cell>
          <cell r="O986">
            <v>500000</v>
          </cell>
          <cell r="P986">
            <v>0</v>
          </cell>
          <cell r="Q986">
            <v>0</v>
          </cell>
          <cell r="R986">
            <v>0</v>
          </cell>
        </row>
        <row r="987">
          <cell r="B987" t="str">
            <v>0992</v>
          </cell>
          <cell r="C987" t="str">
            <v>C.LON</v>
          </cell>
          <cell r="E987" t="str">
            <v>TRAN THIEN</v>
          </cell>
          <cell r="F987" t="str">
            <v>LAI</v>
          </cell>
          <cell r="G987" t="str">
            <v>PHU QUY</v>
          </cell>
          <cell r="H987" t="str">
            <v>PQ</v>
          </cell>
          <cell r="I987">
            <v>37440</v>
          </cell>
          <cell r="J987">
            <v>26</v>
          </cell>
          <cell r="K987">
            <v>4</v>
          </cell>
          <cell r="L987">
            <v>3.5</v>
          </cell>
          <cell r="M987">
            <v>0</v>
          </cell>
          <cell r="N987">
            <v>0</v>
          </cell>
          <cell r="O987">
            <v>500000</v>
          </cell>
          <cell r="P987">
            <v>0</v>
          </cell>
          <cell r="Q987">
            <v>200000</v>
          </cell>
          <cell r="R987">
            <v>0</v>
          </cell>
        </row>
        <row r="988">
          <cell r="B988" t="str">
            <v>1232</v>
          </cell>
          <cell r="C988" t="str">
            <v>C.LON</v>
          </cell>
          <cell r="E988" t="str">
            <v>TRAN THI AI</v>
          </cell>
          <cell r="F988" t="str">
            <v>KIEU</v>
          </cell>
          <cell r="G988" t="str">
            <v>THU QUY CAP 2</v>
          </cell>
          <cell r="H988" t="str">
            <v>TQ</v>
          </cell>
          <cell r="I988">
            <v>37561</v>
          </cell>
          <cell r="J988">
            <v>26</v>
          </cell>
          <cell r="K988">
            <v>0</v>
          </cell>
          <cell r="L988">
            <v>0</v>
          </cell>
          <cell r="M988">
            <v>0</v>
          </cell>
          <cell r="N988">
            <v>0</v>
          </cell>
          <cell r="O988">
            <v>500000</v>
          </cell>
          <cell r="P988">
            <v>0</v>
          </cell>
          <cell r="Q988">
            <v>0</v>
          </cell>
          <cell r="R988">
            <v>0</v>
          </cell>
        </row>
        <row r="989">
          <cell r="B989" t="str">
            <v>1265</v>
          </cell>
          <cell r="C989" t="str">
            <v>C.LON</v>
          </cell>
          <cell r="E989" t="str">
            <v>DO THI THIEN</v>
          </cell>
          <cell r="F989" t="str">
            <v>THANH</v>
          </cell>
          <cell r="G989" t="str">
            <v>PBP. XU LY GIAO DICH</v>
          </cell>
          <cell r="H989" t="str">
            <v>PBP</v>
          </cell>
          <cell r="I989">
            <v>37578</v>
          </cell>
          <cell r="J989">
            <v>26</v>
          </cell>
          <cell r="K989">
            <v>8</v>
          </cell>
          <cell r="L989">
            <v>2</v>
          </cell>
          <cell r="M989">
            <v>0</v>
          </cell>
          <cell r="N989">
            <v>0</v>
          </cell>
          <cell r="O989">
            <v>500000</v>
          </cell>
          <cell r="P989">
            <v>0</v>
          </cell>
          <cell r="Q989">
            <v>0</v>
          </cell>
          <cell r="R989">
            <v>0</v>
          </cell>
        </row>
        <row r="990">
          <cell r="B990" t="str">
            <v>1289</v>
          </cell>
          <cell r="C990" t="str">
            <v>C.LON</v>
          </cell>
          <cell r="E990" t="str">
            <v>DANG BACH THU</v>
          </cell>
          <cell r="F990" t="str">
            <v>THUY</v>
          </cell>
          <cell r="G990" t="str">
            <v>THU QUY CAP 2</v>
          </cell>
          <cell r="H990" t="str">
            <v>TQ</v>
          </cell>
          <cell r="I990">
            <v>37592</v>
          </cell>
          <cell r="J990">
            <v>26</v>
          </cell>
          <cell r="K990">
            <v>0</v>
          </cell>
          <cell r="L990">
            <v>0</v>
          </cell>
          <cell r="M990">
            <v>0</v>
          </cell>
          <cell r="N990">
            <v>0</v>
          </cell>
          <cell r="O990">
            <v>0</v>
          </cell>
          <cell r="P990">
            <v>0</v>
          </cell>
          <cell r="Q990">
            <v>0</v>
          </cell>
          <cell r="R990">
            <v>0</v>
          </cell>
        </row>
        <row r="991">
          <cell r="B991" t="str">
            <v>1335</v>
          </cell>
          <cell r="C991" t="str">
            <v>C.LON</v>
          </cell>
          <cell r="E991" t="str">
            <v>VU TIEN</v>
          </cell>
          <cell r="F991" t="str">
            <v>DAT</v>
          </cell>
          <cell r="G991" t="str">
            <v>NV BAO VE</v>
          </cell>
          <cell r="H991" t="str">
            <v>BV</v>
          </cell>
          <cell r="I991">
            <v>37684</v>
          </cell>
          <cell r="J991">
            <v>26</v>
          </cell>
          <cell r="K991">
            <v>0</v>
          </cell>
          <cell r="L991">
            <v>0</v>
          </cell>
          <cell r="M991">
            <v>24</v>
          </cell>
          <cell r="N991">
            <v>0</v>
          </cell>
          <cell r="O991">
            <v>500000</v>
          </cell>
          <cell r="P991">
            <v>0</v>
          </cell>
          <cell r="Q991">
            <v>0</v>
          </cell>
          <cell r="R991">
            <v>0</v>
          </cell>
        </row>
        <row r="992">
          <cell r="B992" t="str">
            <v>1430</v>
          </cell>
          <cell r="C992" t="str">
            <v>C.LON</v>
          </cell>
          <cell r="E992" t="str">
            <v>HO HOANG</v>
          </cell>
          <cell r="F992" t="str">
            <v>PHONG</v>
          </cell>
          <cell r="G992" t="str">
            <v>NV AP TAI HANG HOA CAM CO</v>
          </cell>
          <cell r="I992">
            <v>37743</v>
          </cell>
          <cell r="J992">
            <v>26</v>
          </cell>
          <cell r="K992">
            <v>0</v>
          </cell>
          <cell r="L992">
            <v>0</v>
          </cell>
          <cell r="M992">
            <v>0</v>
          </cell>
          <cell r="N992">
            <v>0</v>
          </cell>
          <cell r="O992">
            <v>500000</v>
          </cell>
          <cell r="P992">
            <v>0</v>
          </cell>
          <cell r="Q992">
            <v>400000</v>
          </cell>
          <cell r="R992">
            <v>0</v>
          </cell>
        </row>
        <row r="993">
          <cell r="B993" t="str">
            <v>1438</v>
          </cell>
          <cell r="C993" t="str">
            <v>C.LON</v>
          </cell>
          <cell r="E993" t="str">
            <v>LY LE</v>
          </cell>
          <cell r="F993" t="str">
            <v>DUYEN</v>
          </cell>
          <cell r="G993" t="str">
            <v>TBP. QUAN LY TIN DUNG</v>
          </cell>
          <cell r="H993" t="str">
            <v>TBP</v>
          </cell>
          <cell r="I993">
            <v>37753</v>
          </cell>
          <cell r="J993">
            <v>26</v>
          </cell>
          <cell r="K993">
            <v>0</v>
          </cell>
          <cell r="L993">
            <v>0</v>
          </cell>
          <cell r="M993">
            <v>0</v>
          </cell>
          <cell r="N993">
            <v>0</v>
          </cell>
          <cell r="O993">
            <v>500000</v>
          </cell>
          <cell r="P993">
            <v>0</v>
          </cell>
          <cell r="Q993">
            <v>0</v>
          </cell>
          <cell r="R993">
            <v>0</v>
          </cell>
        </row>
        <row r="994">
          <cell r="B994" t="str">
            <v>1483</v>
          </cell>
          <cell r="C994" t="str">
            <v>C.LON</v>
          </cell>
          <cell r="E994" t="str">
            <v>DUONG THI CAM</v>
          </cell>
          <cell r="F994" t="str">
            <v>HUONG</v>
          </cell>
          <cell r="G994" t="str">
            <v>NV HANH CHANH</v>
          </cell>
          <cell r="I994">
            <v>37781</v>
          </cell>
          <cell r="J994">
            <v>26</v>
          </cell>
          <cell r="K994">
            <v>0</v>
          </cell>
          <cell r="L994">
            <v>0</v>
          </cell>
          <cell r="M994">
            <v>0</v>
          </cell>
          <cell r="N994">
            <v>0</v>
          </cell>
          <cell r="O994">
            <v>500000</v>
          </cell>
          <cell r="P994">
            <v>0</v>
          </cell>
          <cell r="Q994">
            <v>0</v>
          </cell>
          <cell r="R994">
            <v>0</v>
          </cell>
        </row>
        <row r="995">
          <cell r="B995" t="str">
            <v>1548</v>
          </cell>
          <cell r="C995" t="str">
            <v>C.LON</v>
          </cell>
          <cell r="E995" t="str">
            <v>LE KIM</v>
          </cell>
          <cell r="F995" t="str">
            <v>XUYEN</v>
          </cell>
          <cell r="G995" t="str">
            <v>TBP. XU LY GIAO DICH</v>
          </cell>
          <cell r="H995" t="str">
            <v>TBP</v>
          </cell>
          <cell r="I995">
            <v>37818</v>
          </cell>
          <cell r="J995">
            <v>26</v>
          </cell>
          <cell r="K995">
            <v>0</v>
          </cell>
          <cell r="L995">
            <v>0</v>
          </cell>
          <cell r="M995">
            <v>0</v>
          </cell>
          <cell r="N995">
            <v>0</v>
          </cell>
          <cell r="O995">
            <v>500000</v>
          </cell>
          <cell r="P995">
            <v>0</v>
          </cell>
          <cell r="Q995">
            <v>0</v>
          </cell>
          <cell r="R995">
            <v>0</v>
          </cell>
        </row>
        <row r="996">
          <cell r="B996" t="str">
            <v>1555</v>
          </cell>
          <cell r="C996" t="str">
            <v>C.LON</v>
          </cell>
          <cell r="E996" t="str">
            <v>HOANG SY NAM</v>
          </cell>
          <cell r="F996" t="str">
            <v>PHUONG</v>
          </cell>
          <cell r="G996" t="str">
            <v>NV AP TAI HANG HOA CAM CO</v>
          </cell>
          <cell r="I996">
            <v>37823</v>
          </cell>
          <cell r="J996">
            <v>26</v>
          </cell>
          <cell r="K996">
            <v>0</v>
          </cell>
          <cell r="L996">
            <v>0</v>
          </cell>
          <cell r="M996">
            <v>0</v>
          </cell>
          <cell r="N996">
            <v>0</v>
          </cell>
          <cell r="O996">
            <v>500000</v>
          </cell>
          <cell r="P996">
            <v>0</v>
          </cell>
          <cell r="Q996">
            <v>400000</v>
          </cell>
          <cell r="R996">
            <v>0</v>
          </cell>
        </row>
        <row r="997">
          <cell r="B997" t="str">
            <v>1645</v>
          </cell>
          <cell r="C997" t="str">
            <v>C.LON</v>
          </cell>
          <cell r="E997" t="str">
            <v>NGUYEN DUY</v>
          </cell>
          <cell r="F997" t="str">
            <v>LOC</v>
          </cell>
          <cell r="G997" t="str">
            <v>NV BAO VE</v>
          </cell>
          <cell r="H997" t="str">
            <v>BV</v>
          </cell>
          <cell r="I997">
            <v>37858</v>
          </cell>
          <cell r="J997">
            <v>26</v>
          </cell>
          <cell r="K997">
            <v>0</v>
          </cell>
          <cell r="L997">
            <v>0</v>
          </cell>
          <cell r="M997">
            <v>0</v>
          </cell>
          <cell r="N997">
            <v>0</v>
          </cell>
          <cell r="O997">
            <v>500000</v>
          </cell>
          <cell r="P997">
            <v>0</v>
          </cell>
          <cell r="Q997">
            <v>0</v>
          </cell>
          <cell r="R997">
            <v>0</v>
          </cell>
        </row>
        <row r="998">
          <cell r="B998" t="str">
            <v>1841</v>
          </cell>
          <cell r="C998" t="str">
            <v>C.LON</v>
          </cell>
          <cell r="E998" t="str">
            <v>DO THI THU</v>
          </cell>
          <cell r="F998" t="str">
            <v>PHUONG</v>
          </cell>
          <cell r="G998" t="str">
            <v>GIAO DICH VIEN QUY</v>
          </cell>
          <cell r="H998" t="str">
            <v>GDVQ</v>
          </cell>
          <cell r="I998">
            <v>37991</v>
          </cell>
          <cell r="J998">
            <v>26</v>
          </cell>
          <cell r="K998">
            <v>17</v>
          </cell>
          <cell r="L998">
            <v>7</v>
          </cell>
          <cell r="M998">
            <v>0</v>
          </cell>
          <cell r="N998">
            <v>0</v>
          </cell>
          <cell r="O998">
            <v>500000</v>
          </cell>
          <cell r="P998">
            <v>0</v>
          </cell>
          <cell r="Q998">
            <v>0</v>
          </cell>
          <cell r="R998">
            <v>0</v>
          </cell>
        </row>
        <row r="999">
          <cell r="B999" t="str">
            <v>2000</v>
          </cell>
          <cell r="C999" t="str">
            <v>C.LON</v>
          </cell>
          <cell r="E999" t="str">
            <v>TRAN THUY XUAN</v>
          </cell>
          <cell r="F999" t="str">
            <v>MAI</v>
          </cell>
          <cell r="G999" t="str">
            <v>GIAO DICH VIEN KIEM KIEM SOAT</v>
          </cell>
          <cell r="I999">
            <v>38117</v>
          </cell>
          <cell r="J999">
            <v>26</v>
          </cell>
          <cell r="K999">
            <v>8</v>
          </cell>
          <cell r="L999">
            <v>2</v>
          </cell>
          <cell r="M999">
            <v>0</v>
          </cell>
          <cell r="N999">
            <v>0</v>
          </cell>
          <cell r="O999">
            <v>500000</v>
          </cell>
          <cell r="P999">
            <v>0</v>
          </cell>
          <cell r="Q999">
            <v>0</v>
          </cell>
          <cell r="R999">
            <v>0</v>
          </cell>
        </row>
        <row r="1000">
          <cell r="B1000" t="str">
            <v>2032</v>
          </cell>
          <cell r="C1000" t="str">
            <v>C.LON</v>
          </cell>
          <cell r="E1000" t="str">
            <v>DO THANH</v>
          </cell>
          <cell r="F1000" t="str">
            <v>TU</v>
          </cell>
          <cell r="G1000" t="str">
            <v>NV KE TOAN TONG HOP</v>
          </cell>
          <cell r="I1000">
            <v>38131</v>
          </cell>
          <cell r="J1000">
            <v>26</v>
          </cell>
          <cell r="K1000">
            <v>0</v>
          </cell>
          <cell r="L1000">
            <v>0</v>
          </cell>
          <cell r="M1000">
            <v>0</v>
          </cell>
          <cell r="N1000">
            <v>0</v>
          </cell>
          <cell r="O1000">
            <v>500000</v>
          </cell>
          <cell r="P1000">
            <v>0</v>
          </cell>
          <cell r="Q1000">
            <v>0</v>
          </cell>
          <cell r="R1000">
            <v>0</v>
          </cell>
        </row>
        <row r="1001">
          <cell r="B1001" t="str">
            <v>2407</v>
          </cell>
          <cell r="C1001" t="str">
            <v>C.LON</v>
          </cell>
          <cell r="E1001" t="str">
            <v>LE THI</v>
          </cell>
          <cell r="F1001" t="str">
            <v>HOA</v>
          </cell>
          <cell r="G1001" t="str">
            <v>GIAO DICH VIEN KIEM KIEM SOAT</v>
          </cell>
          <cell r="H1001" t="str">
            <v>GDV</v>
          </cell>
          <cell r="I1001">
            <v>38310</v>
          </cell>
          <cell r="J1001">
            <v>26</v>
          </cell>
          <cell r="K1001">
            <v>0</v>
          </cell>
          <cell r="L1001">
            <v>0</v>
          </cell>
          <cell r="M1001">
            <v>0</v>
          </cell>
          <cell r="N1001">
            <v>0</v>
          </cell>
          <cell r="O1001">
            <v>500000</v>
          </cell>
          <cell r="P1001">
            <v>0</v>
          </cell>
          <cell r="Q1001">
            <v>0</v>
          </cell>
          <cell r="R1001">
            <v>0</v>
          </cell>
        </row>
        <row r="1002">
          <cell r="B1002" t="str">
            <v>2434</v>
          </cell>
          <cell r="C1002" t="str">
            <v>C.LON</v>
          </cell>
          <cell r="E1002" t="str">
            <v>DINH THANH</v>
          </cell>
          <cell r="F1002" t="str">
            <v>VINH</v>
          </cell>
          <cell r="G1002" t="str">
            <v>NV VI TINH</v>
          </cell>
          <cell r="I1002">
            <v>38332</v>
          </cell>
          <cell r="J1002">
            <v>26</v>
          </cell>
          <cell r="K1002">
            <v>11</v>
          </cell>
          <cell r="L1002">
            <v>4</v>
          </cell>
          <cell r="M1002">
            <v>0</v>
          </cell>
          <cell r="N1002">
            <v>0</v>
          </cell>
          <cell r="O1002">
            <v>500000</v>
          </cell>
          <cell r="P1002">
            <v>0</v>
          </cell>
          <cell r="Q1002">
            <v>400000</v>
          </cell>
          <cell r="R1002">
            <v>0</v>
          </cell>
        </row>
        <row r="1003">
          <cell r="B1003" t="str">
            <v>2497</v>
          </cell>
          <cell r="C1003" t="str">
            <v>C.LON</v>
          </cell>
          <cell r="E1003" t="str">
            <v>LE THI MINH</v>
          </cell>
          <cell r="F1003" t="str">
            <v>TRANG</v>
          </cell>
          <cell r="G1003" t="str">
            <v>TBP. THAM DINH CA NHAN</v>
          </cell>
          <cell r="H1003" t="str">
            <v>TBP</v>
          </cell>
          <cell r="I1003">
            <v>38366</v>
          </cell>
          <cell r="J1003">
            <v>26</v>
          </cell>
          <cell r="K1003">
            <v>0</v>
          </cell>
          <cell r="L1003">
            <v>0</v>
          </cell>
          <cell r="M1003">
            <v>0</v>
          </cell>
          <cell r="N1003">
            <v>0</v>
          </cell>
          <cell r="O1003">
            <v>500000</v>
          </cell>
          <cell r="P1003">
            <v>0</v>
          </cell>
          <cell r="Q1003">
            <v>400000</v>
          </cell>
          <cell r="R1003">
            <v>0</v>
          </cell>
        </row>
        <row r="1004">
          <cell r="B1004" t="str">
            <v>2544</v>
          </cell>
          <cell r="C1004" t="str">
            <v>C.LON</v>
          </cell>
          <cell r="E1004" t="str">
            <v>PHAM THI PHUONG</v>
          </cell>
          <cell r="F1004" t="str">
            <v>THAO</v>
          </cell>
          <cell r="G1004" t="str">
            <v>GIAO DICH VIEN KIEM KIEM SOAT</v>
          </cell>
          <cell r="I1004">
            <v>38397</v>
          </cell>
          <cell r="J1004">
            <v>26</v>
          </cell>
          <cell r="K1004">
            <v>0</v>
          </cell>
          <cell r="L1004">
            <v>0</v>
          </cell>
          <cell r="M1004">
            <v>0</v>
          </cell>
          <cell r="N1004">
            <v>0</v>
          </cell>
          <cell r="O1004">
            <v>500000</v>
          </cell>
          <cell r="P1004">
            <v>0</v>
          </cell>
          <cell r="Q1004">
            <v>0</v>
          </cell>
          <cell r="R1004">
            <v>0</v>
          </cell>
        </row>
        <row r="1005">
          <cell r="B1005" t="str">
            <v>2568</v>
          </cell>
          <cell r="C1005" t="str">
            <v>C.LON</v>
          </cell>
          <cell r="E1005" t="str">
            <v>TRAN THANH</v>
          </cell>
          <cell r="F1005" t="str">
            <v>TUNG</v>
          </cell>
          <cell r="G1005" t="str">
            <v>NV BAO VE</v>
          </cell>
          <cell r="H1005" t="str">
            <v>BV</v>
          </cell>
          <cell r="I1005">
            <v>38412</v>
          </cell>
          <cell r="J1005">
            <v>26</v>
          </cell>
          <cell r="K1005">
            <v>0</v>
          </cell>
          <cell r="L1005">
            <v>0</v>
          </cell>
          <cell r="M1005">
            <v>24</v>
          </cell>
          <cell r="N1005">
            <v>12</v>
          </cell>
          <cell r="O1005">
            <v>500000</v>
          </cell>
          <cell r="P1005">
            <v>0</v>
          </cell>
          <cell r="Q1005">
            <v>0</v>
          </cell>
          <cell r="R1005">
            <v>0</v>
          </cell>
        </row>
        <row r="1006">
          <cell r="B1006" t="str">
            <v>2569</v>
          </cell>
          <cell r="C1006" t="str">
            <v>C.LON</v>
          </cell>
          <cell r="E1006" t="str">
            <v>TO THANH</v>
          </cell>
          <cell r="F1006" t="str">
            <v>NGUYEN</v>
          </cell>
          <cell r="G1006" t="str">
            <v>TAI XE</v>
          </cell>
          <cell r="I1006">
            <v>38412</v>
          </cell>
          <cell r="J1006">
            <v>26</v>
          </cell>
          <cell r="K1006">
            <v>0</v>
          </cell>
          <cell r="L1006">
            <v>0</v>
          </cell>
          <cell r="M1006">
            <v>0</v>
          </cell>
          <cell r="N1006">
            <v>0</v>
          </cell>
          <cell r="O1006">
            <v>500000</v>
          </cell>
          <cell r="P1006">
            <v>0</v>
          </cell>
          <cell r="Q1006">
            <v>230000</v>
          </cell>
          <cell r="R1006">
            <v>0</v>
          </cell>
        </row>
        <row r="1007">
          <cell r="B1007" t="str">
            <v>2607</v>
          </cell>
          <cell r="C1007" t="str">
            <v>C.LON</v>
          </cell>
          <cell r="E1007" t="str">
            <v>TRUONG THANH</v>
          </cell>
          <cell r="F1007" t="str">
            <v>PHONG</v>
          </cell>
          <cell r="G1007" t="str">
            <v>NV TIN DUNG CA NHAN</v>
          </cell>
          <cell r="I1007">
            <v>38432</v>
          </cell>
          <cell r="J1007">
            <v>26</v>
          </cell>
          <cell r="K1007">
            <v>0</v>
          </cell>
          <cell r="L1007">
            <v>0</v>
          </cell>
          <cell r="M1007">
            <v>0</v>
          </cell>
          <cell r="N1007">
            <v>0</v>
          </cell>
          <cell r="O1007">
            <v>500000</v>
          </cell>
          <cell r="P1007">
            <v>0</v>
          </cell>
          <cell r="Q1007">
            <v>400000</v>
          </cell>
          <cell r="R1007">
            <v>0</v>
          </cell>
        </row>
        <row r="1008">
          <cell r="B1008" t="str">
            <v>2645</v>
          </cell>
          <cell r="C1008" t="str">
            <v>C.LON</v>
          </cell>
          <cell r="E1008" t="str">
            <v>TRAN THI NAM</v>
          </cell>
          <cell r="F1008" t="str">
            <v>PHUONG</v>
          </cell>
          <cell r="G1008" t="str">
            <v>NV KIEM SOAT CHUNG TU</v>
          </cell>
          <cell r="I1008">
            <v>38428</v>
          </cell>
          <cell r="J1008">
            <v>26</v>
          </cell>
          <cell r="K1008">
            <v>5</v>
          </cell>
          <cell r="L1008">
            <v>1</v>
          </cell>
          <cell r="M1008">
            <v>0</v>
          </cell>
          <cell r="N1008">
            <v>0</v>
          </cell>
          <cell r="O1008">
            <v>500000</v>
          </cell>
          <cell r="P1008">
            <v>0</v>
          </cell>
          <cell r="Q1008">
            <v>0</v>
          </cell>
          <cell r="R1008">
            <v>0</v>
          </cell>
        </row>
        <row r="1009">
          <cell r="B1009" t="str">
            <v>2718</v>
          </cell>
          <cell r="C1009" t="str">
            <v>C.LON</v>
          </cell>
          <cell r="E1009" t="str">
            <v>TRAN THI PHUONG</v>
          </cell>
          <cell r="F1009" t="str">
            <v>TRANG</v>
          </cell>
          <cell r="G1009" t="str">
            <v>GIAO DICH VIEN QUY</v>
          </cell>
          <cell r="H1009" t="str">
            <v>GDVQ</v>
          </cell>
          <cell r="I1009">
            <v>38460</v>
          </cell>
          <cell r="J1009">
            <v>0</v>
          </cell>
          <cell r="K1009">
            <v>0</v>
          </cell>
          <cell r="L1009">
            <v>0</v>
          </cell>
          <cell r="M1009">
            <v>0</v>
          </cell>
          <cell r="N1009">
            <v>0</v>
          </cell>
          <cell r="O1009">
            <v>0</v>
          </cell>
          <cell r="P1009">
            <v>0</v>
          </cell>
          <cell r="Q1009">
            <v>0</v>
          </cell>
          <cell r="R1009">
            <v>0</v>
          </cell>
        </row>
        <row r="1010">
          <cell r="B1010" t="str">
            <v>2721</v>
          </cell>
          <cell r="C1010" t="str">
            <v>C.LON</v>
          </cell>
          <cell r="E1010" t="str">
            <v>LE THI ANH</v>
          </cell>
          <cell r="F1010" t="str">
            <v>NGUYET</v>
          </cell>
          <cell r="G1010" t="str">
            <v>TBP. HO TRO</v>
          </cell>
          <cell r="H1010" t="str">
            <v>TBP</v>
          </cell>
          <cell r="I1010">
            <v>38467</v>
          </cell>
          <cell r="J1010">
            <v>26</v>
          </cell>
          <cell r="K1010">
            <v>0</v>
          </cell>
          <cell r="L1010">
            <v>0</v>
          </cell>
          <cell r="M1010">
            <v>0</v>
          </cell>
          <cell r="N1010">
            <v>0</v>
          </cell>
          <cell r="O1010">
            <v>500000</v>
          </cell>
          <cell r="P1010">
            <v>0</v>
          </cell>
          <cell r="Q1010">
            <v>0</v>
          </cell>
          <cell r="R1010">
            <v>0</v>
          </cell>
        </row>
        <row r="1011">
          <cell r="B1011" t="str">
            <v>2734</v>
          </cell>
          <cell r="C1011" t="str">
            <v>C.LON</v>
          </cell>
          <cell r="E1011" t="str">
            <v>TRUONG THI THANH</v>
          </cell>
          <cell r="F1011" t="str">
            <v>TAM</v>
          </cell>
          <cell r="G1011" t="str">
            <v>GIAO DICH VIEN TIN DUNG</v>
          </cell>
          <cell r="I1011">
            <v>38476</v>
          </cell>
          <cell r="J1011">
            <v>0</v>
          </cell>
          <cell r="K1011">
            <v>0</v>
          </cell>
          <cell r="L1011">
            <v>0</v>
          </cell>
          <cell r="M1011">
            <v>0</v>
          </cell>
          <cell r="N1011">
            <v>0</v>
          </cell>
          <cell r="O1011">
            <v>0</v>
          </cell>
          <cell r="P1011">
            <v>0</v>
          </cell>
          <cell r="Q1011">
            <v>0</v>
          </cell>
          <cell r="R1011">
            <v>0</v>
          </cell>
        </row>
        <row r="1012">
          <cell r="B1012" t="str">
            <v>2761</v>
          </cell>
          <cell r="C1012" t="str">
            <v>C.LON</v>
          </cell>
          <cell r="E1012" t="str">
            <v>TRUONG NGOC</v>
          </cell>
          <cell r="F1012" t="str">
            <v>THI</v>
          </cell>
          <cell r="G1012" t="str">
            <v>NV THAM DINH CA NHAN</v>
          </cell>
          <cell r="I1012">
            <v>38488</v>
          </cell>
          <cell r="J1012">
            <v>26</v>
          </cell>
          <cell r="K1012">
            <v>0</v>
          </cell>
          <cell r="L1012">
            <v>0</v>
          </cell>
          <cell r="M1012">
            <v>0</v>
          </cell>
          <cell r="N1012">
            <v>0</v>
          </cell>
          <cell r="O1012">
            <v>500000</v>
          </cell>
          <cell r="P1012">
            <v>0</v>
          </cell>
          <cell r="Q1012">
            <v>400000</v>
          </cell>
          <cell r="R1012">
            <v>0</v>
          </cell>
        </row>
        <row r="1013">
          <cell r="B1013" t="str">
            <v>2805</v>
          </cell>
          <cell r="C1013" t="str">
            <v>C.LON</v>
          </cell>
          <cell r="E1013" t="str">
            <v>NGUYEN NGOC</v>
          </cell>
          <cell r="F1013" t="str">
            <v>THACH</v>
          </cell>
          <cell r="G1013" t="str">
            <v>NV BAO VE</v>
          </cell>
          <cell r="H1013" t="str">
            <v>BV</v>
          </cell>
          <cell r="I1013">
            <v>38504</v>
          </cell>
          <cell r="J1013">
            <v>26</v>
          </cell>
          <cell r="K1013">
            <v>0</v>
          </cell>
          <cell r="L1013">
            <v>0</v>
          </cell>
          <cell r="M1013">
            <v>0</v>
          </cell>
          <cell r="N1013">
            <v>0</v>
          </cell>
          <cell r="O1013">
            <v>500000</v>
          </cell>
          <cell r="P1013">
            <v>0</v>
          </cell>
          <cell r="Q1013">
            <v>0</v>
          </cell>
          <cell r="R1013">
            <v>0</v>
          </cell>
        </row>
        <row r="1014">
          <cell r="B1014" t="str">
            <v>2875</v>
          </cell>
          <cell r="C1014" t="str">
            <v>C.LON</v>
          </cell>
          <cell r="E1014" t="str">
            <v>LE THI THU</v>
          </cell>
          <cell r="F1014" t="str">
            <v>HA</v>
          </cell>
          <cell r="G1014" t="str">
            <v>TBP. THAM DINH DOANH NGHIEP</v>
          </cell>
          <cell r="H1014" t="str">
            <v>TBP</v>
          </cell>
          <cell r="I1014">
            <v>38534</v>
          </cell>
          <cell r="J1014">
            <v>26</v>
          </cell>
          <cell r="K1014">
            <v>0</v>
          </cell>
          <cell r="L1014">
            <v>0</v>
          </cell>
          <cell r="M1014">
            <v>0</v>
          </cell>
          <cell r="N1014">
            <v>0</v>
          </cell>
          <cell r="O1014">
            <v>500000</v>
          </cell>
          <cell r="P1014">
            <v>0</v>
          </cell>
          <cell r="Q1014">
            <v>400000</v>
          </cell>
          <cell r="R1014">
            <v>0</v>
          </cell>
        </row>
        <row r="1015">
          <cell r="B1015" t="str">
            <v>2931</v>
          </cell>
          <cell r="C1015" t="str">
            <v>C.LON</v>
          </cell>
          <cell r="E1015" t="str">
            <v>NGUYEN HUY</v>
          </cell>
          <cell r="F1015" t="str">
            <v>NGOC</v>
          </cell>
          <cell r="G1015" t="str">
            <v>NV TIN DUNG CA NHAN</v>
          </cell>
          <cell r="I1015">
            <v>38555</v>
          </cell>
          <cell r="J1015">
            <v>26</v>
          </cell>
          <cell r="K1015">
            <v>0</v>
          </cell>
          <cell r="L1015">
            <v>0</v>
          </cell>
          <cell r="M1015">
            <v>0</v>
          </cell>
          <cell r="N1015">
            <v>0</v>
          </cell>
          <cell r="O1015">
            <v>500000</v>
          </cell>
          <cell r="P1015">
            <v>0</v>
          </cell>
          <cell r="Q1015">
            <v>400000</v>
          </cell>
          <cell r="R1015">
            <v>0</v>
          </cell>
        </row>
        <row r="1016">
          <cell r="B1016" t="str">
            <v>3051</v>
          </cell>
          <cell r="C1016" t="str">
            <v>C.LON</v>
          </cell>
          <cell r="E1016" t="str">
            <v>NGUYEN THI THANH</v>
          </cell>
          <cell r="F1016" t="str">
            <v>HA</v>
          </cell>
          <cell r="G1016" t="str">
            <v>NV KE TOAN TONG HOP</v>
          </cell>
          <cell r="I1016">
            <v>38586</v>
          </cell>
          <cell r="J1016">
            <v>26</v>
          </cell>
          <cell r="K1016">
            <v>0</v>
          </cell>
          <cell r="L1016">
            <v>0</v>
          </cell>
          <cell r="M1016">
            <v>0</v>
          </cell>
          <cell r="N1016">
            <v>0</v>
          </cell>
          <cell r="O1016">
            <v>500000</v>
          </cell>
          <cell r="P1016">
            <v>0</v>
          </cell>
          <cell r="Q1016">
            <v>0</v>
          </cell>
          <cell r="R1016">
            <v>0</v>
          </cell>
        </row>
        <row r="1017">
          <cell r="B1017" t="str">
            <v>3059</v>
          </cell>
          <cell r="C1017" t="str">
            <v>C.LON</v>
          </cell>
          <cell r="E1017" t="str">
            <v>NGUYEN VIET</v>
          </cell>
          <cell r="F1017" t="str">
            <v>HUNG</v>
          </cell>
          <cell r="G1017" t="str">
            <v>NV THAM DINH DOANH NGHIEP</v>
          </cell>
          <cell r="I1017">
            <v>38593</v>
          </cell>
          <cell r="J1017">
            <v>26</v>
          </cell>
          <cell r="K1017">
            <v>0</v>
          </cell>
          <cell r="L1017">
            <v>0</v>
          </cell>
          <cell r="M1017">
            <v>0</v>
          </cell>
          <cell r="N1017">
            <v>0</v>
          </cell>
          <cell r="O1017">
            <v>500000</v>
          </cell>
          <cell r="P1017">
            <v>0</v>
          </cell>
          <cell r="Q1017">
            <v>400000</v>
          </cell>
          <cell r="R1017">
            <v>0</v>
          </cell>
        </row>
        <row r="1018">
          <cell r="B1018" t="str">
            <v>3084</v>
          </cell>
          <cell r="C1018" t="str">
            <v>C.LON</v>
          </cell>
          <cell r="E1018" t="str">
            <v>TRAN DUC</v>
          </cell>
          <cell r="F1018" t="str">
            <v>DUY</v>
          </cell>
          <cell r="G1018" t="str">
            <v>NV TIN DUNG CA NHAN</v>
          </cell>
          <cell r="I1018">
            <v>38594</v>
          </cell>
          <cell r="J1018">
            <v>26</v>
          </cell>
          <cell r="K1018">
            <v>0</v>
          </cell>
          <cell r="L1018">
            <v>0</v>
          </cell>
          <cell r="M1018">
            <v>0</v>
          </cell>
          <cell r="N1018">
            <v>0</v>
          </cell>
          <cell r="O1018">
            <v>500000</v>
          </cell>
          <cell r="P1018">
            <v>0</v>
          </cell>
          <cell r="Q1018">
            <v>400000</v>
          </cell>
          <cell r="R1018">
            <v>0</v>
          </cell>
        </row>
        <row r="1019">
          <cell r="B1019" t="str">
            <v>3307</v>
          </cell>
          <cell r="C1019" t="str">
            <v>C.LON</v>
          </cell>
          <cell r="E1019" t="str">
            <v>NGUYEN TIEN</v>
          </cell>
          <cell r="F1019" t="str">
            <v>NAM</v>
          </cell>
          <cell r="G1019" t="str">
            <v>NV BAO VE</v>
          </cell>
          <cell r="H1019" t="str">
            <v>BV</v>
          </cell>
          <cell r="I1019">
            <v>38649</v>
          </cell>
          <cell r="J1019">
            <v>26</v>
          </cell>
          <cell r="K1019">
            <v>0</v>
          </cell>
          <cell r="L1019">
            <v>0</v>
          </cell>
          <cell r="M1019">
            <v>24</v>
          </cell>
          <cell r="N1019">
            <v>0</v>
          </cell>
          <cell r="O1019">
            <v>500000</v>
          </cell>
          <cell r="P1019">
            <v>0</v>
          </cell>
          <cell r="Q1019">
            <v>0</v>
          </cell>
          <cell r="R1019">
            <v>0</v>
          </cell>
        </row>
        <row r="1020">
          <cell r="B1020" t="str">
            <v>3324</v>
          </cell>
          <cell r="C1020" t="str">
            <v>C.LON</v>
          </cell>
          <cell r="E1020" t="str">
            <v>NGUYEN HUY</v>
          </cell>
          <cell r="F1020" t="str">
            <v>HOANG</v>
          </cell>
          <cell r="G1020" t="str">
            <v>CB QUAN HE KHACH HANG DOANH NGHIEP</v>
          </cell>
          <cell r="I1020">
            <v>38658</v>
          </cell>
          <cell r="J1020">
            <v>26</v>
          </cell>
          <cell r="K1020">
            <v>0</v>
          </cell>
          <cell r="L1020">
            <v>0</v>
          </cell>
          <cell r="M1020">
            <v>0</v>
          </cell>
          <cell r="N1020">
            <v>0</v>
          </cell>
          <cell r="O1020">
            <v>500000</v>
          </cell>
          <cell r="P1020">
            <v>0</v>
          </cell>
          <cell r="Q1020">
            <v>400000</v>
          </cell>
          <cell r="R1020">
            <v>0</v>
          </cell>
        </row>
        <row r="1021">
          <cell r="B1021" t="str">
            <v>3332</v>
          </cell>
          <cell r="C1021" t="str">
            <v>C.LON</v>
          </cell>
          <cell r="E1021" t="str">
            <v>VO VIET KIM</v>
          </cell>
          <cell r="F1021" t="str">
            <v>VAN</v>
          </cell>
          <cell r="G1021" t="str">
            <v>GIAO DICH VIEN QUY</v>
          </cell>
          <cell r="H1021" t="str">
            <v>GDVQ</v>
          </cell>
          <cell r="I1021">
            <v>38661</v>
          </cell>
          <cell r="J1021">
            <v>26</v>
          </cell>
          <cell r="K1021">
            <v>0</v>
          </cell>
          <cell r="L1021">
            <v>16</v>
          </cell>
          <cell r="M1021">
            <v>8</v>
          </cell>
          <cell r="N1021">
            <v>0</v>
          </cell>
          <cell r="O1021">
            <v>500000</v>
          </cell>
          <cell r="P1021">
            <v>0</v>
          </cell>
          <cell r="Q1021">
            <v>0</v>
          </cell>
          <cell r="R1021">
            <v>0</v>
          </cell>
        </row>
        <row r="1022">
          <cell r="B1022" t="str">
            <v>3333</v>
          </cell>
          <cell r="C1022" t="str">
            <v>C.LON</v>
          </cell>
          <cell r="E1022" t="str">
            <v>PHAN THANH</v>
          </cell>
          <cell r="F1022" t="str">
            <v>DUNG</v>
          </cell>
          <cell r="G1022" t="str">
            <v>GIAO DICH VIEN QUY</v>
          </cell>
          <cell r="H1022" t="str">
            <v>GDVQ</v>
          </cell>
          <cell r="I1022">
            <v>38661</v>
          </cell>
          <cell r="J1022">
            <v>26</v>
          </cell>
          <cell r="K1022">
            <v>24</v>
          </cell>
          <cell r="L1022">
            <v>16</v>
          </cell>
          <cell r="M1022">
            <v>0</v>
          </cell>
          <cell r="N1022">
            <v>0</v>
          </cell>
          <cell r="O1022">
            <v>500000</v>
          </cell>
          <cell r="P1022">
            <v>0</v>
          </cell>
          <cell r="Q1022">
            <v>200000</v>
          </cell>
          <cell r="R1022">
            <v>0</v>
          </cell>
        </row>
        <row r="1023">
          <cell r="B1023" t="str">
            <v>3337</v>
          </cell>
          <cell r="C1023" t="str">
            <v>C.LON</v>
          </cell>
          <cell r="E1023" t="str">
            <v>PHAM QUANG</v>
          </cell>
          <cell r="F1023" t="str">
            <v>MINH</v>
          </cell>
          <cell r="G1023" t="str">
            <v>CB QUAN HE KHACH HANG DOANH NGHIEP</v>
          </cell>
          <cell r="I1023">
            <v>38663</v>
          </cell>
          <cell r="J1023">
            <v>26</v>
          </cell>
          <cell r="K1023">
            <v>0</v>
          </cell>
          <cell r="L1023">
            <v>0</v>
          </cell>
          <cell r="M1023">
            <v>0</v>
          </cell>
          <cell r="N1023">
            <v>0</v>
          </cell>
          <cell r="O1023">
            <v>500000</v>
          </cell>
          <cell r="P1023">
            <v>0</v>
          </cell>
          <cell r="Q1023">
            <v>400000</v>
          </cell>
          <cell r="R1023">
            <v>0</v>
          </cell>
        </row>
        <row r="1024">
          <cell r="B1024" t="str">
            <v>3338</v>
          </cell>
          <cell r="C1024" t="str">
            <v>C.LON</v>
          </cell>
          <cell r="E1024" t="str">
            <v>LE VAN</v>
          </cell>
          <cell r="F1024" t="str">
            <v>HUNG</v>
          </cell>
          <cell r="G1024" t="str">
            <v>TAI XE</v>
          </cell>
          <cell r="I1024">
            <v>38663</v>
          </cell>
          <cell r="J1024">
            <v>26</v>
          </cell>
          <cell r="K1024">
            <v>0</v>
          </cell>
          <cell r="L1024">
            <v>0</v>
          </cell>
          <cell r="M1024">
            <v>0</v>
          </cell>
          <cell r="N1024">
            <v>0</v>
          </cell>
          <cell r="O1024">
            <v>500000</v>
          </cell>
          <cell r="P1024">
            <v>0</v>
          </cell>
          <cell r="Q1024">
            <v>282000</v>
          </cell>
          <cell r="R1024">
            <v>0</v>
          </cell>
        </row>
        <row r="1025">
          <cell r="B1025" t="str">
            <v>3351</v>
          </cell>
          <cell r="C1025" t="str">
            <v>C.LON</v>
          </cell>
          <cell r="E1025" t="str">
            <v>LOI HONG</v>
          </cell>
          <cell r="F1025" t="str">
            <v>CO</v>
          </cell>
          <cell r="G1025" t="str">
            <v>GIAO DICH VIEN QUY</v>
          </cell>
          <cell r="H1025" t="str">
            <v>GDVQ</v>
          </cell>
          <cell r="I1025">
            <v>38666</v>
          </cell>
          <cell r="J1025">
            <v>26</v>
          </cell>
          <cell r="K1025">
            <v>8</v>
          </cell>
          <cell r="L1025">
            <v>16</v>
          </cell>
          <cell r="M1025">
            <v>8</v>
          </cell>
          <cell r="N1025">
            <v>0</v>
          </cell>
          <cell r="O1025">
            <v>500000</v>
          </cell>
          <cell r="P1025">
            <v>0</v>
          </cell>
          <cell r="Q1025">
            <v>0</v>
          </cell>
          <cell r="R1025">
            <v>0</v>
          </cell>
        </row>
        <row r="1026">
          <cell r="B1026" t="str">
            <v>3353</v>
          </cell>
          <cell r="C1026" t="str">
            <v>C.LON</v>
          </cell>
          <cell r="E1026" t="str">
            <v>LE MINH</v>
          </cell>
          <cell r="F1026" t="str">
            <v>SON</v>
          </cell>
          <cell r="G1026" t="str">
            <v>GIAO DICH VIEN QUY</v>
          </cell>
          <cell r="H1026" t="str">
            <v>GDVQ</v>
          </cell>
          <cell r="I1026">
            <v>38666</v>
          </cell>
          <cell r="J1026">
            <v>26</v>
          </cell>
          <cell r="K1026">
            <v>6</v>
          </cell>
          <cell r="L1026">
            <v>1.5</v>
          </cell>
          <cell r="M1026">
            <v>0</v>
          </cell>
          <cell r="N1026">
            <v>0</v>
          </cell>
          <cell r="O1026">
            <v>500000</v>
          </cell>
          <cell r="P1026">
            <v>0</v>
          </cell>
          <cell r="Q1026">
            <v>0</v>
          </cell>
          <cell r="R1026">
            <v>0</v>
          </cell>
        </row>
        <row r="1027">
          <cell r="B1027" t="str">
            <v>3361</v>
          </cell>
          <cell r="C1027" t="str">
            <v>C.LON</v>
          </cell>
          <cell r="E1027" t="str">
            <v>NGUYEN THANH</v>
          </cell>
          <cell r="F1027" t="str">
            <v>TAI</v>
          </cell>
          <cell r="G1027" t="str">
            <v>THU QUY CAP 2</v>
          </cell>
          <cell r="H1027" t="str">
            <v>TQ</v>
          </cell>
          <cell r="I1027">
            <v>38666</v>
          </cell>
          <cell r="J1027">
            <v>26</v>
          </cell>
          <cell r="K1027">
            <v>0</v>
          </cell>
          <cell r="L1027">
            <v>0</v>
          </cell>
          <cell r="M1027">
            <v>0</v>
          </cell>
          <cell r="N1027">
            <v>0</v>
          </cell>
          <cell r="O1027">
            <v>500000</v>
          </cell>
          <cell r="P1027">
            <v>0</v>
          </cell>
          <cell r="Q1027">
            <v>200000</v>
          </cell>
          <cell r="R1027">
            <v>0</v>
          </cell>
        </row>
        <row r="1028">
          <cell r="B1028" t="str">
            <v>3363</v>
          </cell>
          <cell r="C1028" t="str">
            <v>C.LON</v>
          </cell>
          <cell r="E1028" t="str">
            <v>TONG PHUOC</v>
          </cell>
          <cell r="F1028" t="str">
            <v>LOC</v>
          </cell>
          <cell r="G1028" t="str">
            <v>NV TIN DUNG CA NHAN</v>
          </cell>
          <cell r="I1028">
            <v>38667</v>
          </cell>
          <cell r="J1028">
            <v>26</v>
          </cell>
          <cell r="K1028">
            <v>0</v>
          </cell>
          <cell r="L1028">
            <v>0</v>
          </cell>
          <cell r="M1028">
            <v>0</v>
          </cell>
          <cell r="N1028">
            <v>0</v>
          </cell>
          <cell r="O1028">
            <v>500000</v>
          </cell>
          <cell r="P1028">
            <v>0</v>
          </cell>
          <cell r="Q1028">
            <v>400000</v>
          </cell>
          <cell r="R1028">
            <v>0</v>
          </cell>
        </row>
        <row r="1029">
          <cell r="B1029" t="str">
            <v>3412</v>
          </cell>
          <cell r="C1029" t="str">
            <v>C.LON</v>
          </cell>
          <cell r="E1029" t="str">
            <v>HUYNH NGUYEN THI MY</v>
          </cell>
          <cell r="F1029" t="str">
            <v>DUYEN</v>
          </cell>
          <cell r="G1029" t="str">
            <v xml:space="preserve">GIAO DICH VIEN </v>
          </cell>
          <cell r="H1029" t="str">
            <v>GDV</v>
          </cell>
          <cell r="I1029">
            <v>38670</v>
          </cell>
          <cell r="J1029">
            <v>26</v>
          </cell>
          <cell r="K1029">
            <v>5</v>
          </cell>
          <cell r="L1029">
            <v>1</v>
          </cell>
          <cell r="M1029">
            <v>0</v>
          </cell>
          <cell r="N1029">
            <v>0</v>
          </cell>
          <cell r="O1029">
            <v>500000</v>
          </cell>
          <cell r="P1029">
            <v>0</v>
          </cell>
          <cell r="Q1029">
            <v>0</v>
          </cell>
          <cell r="R1029">
            <v>0</v>
          </cell>
        </row>
        <row r="1030">
          <cell r="B1030" t="str">
            <v>3442</v>
          </cell>
          <cell r="C1030" t="str">
            <v>C.LON</v>
          </cell>
          <cell r="E1030" t="str">
            <v>CAP THANH</v>
          </cell>
          <cell r="F1030" t="str">
            <v>MINH</v>
          </cell>
          <cell r="G1030" t="str">
            <v>NV THAM DINH CA NHAN</v>
          </cell>
          <cell r="I1030">
            <v>38677</v>
          </cell>
          <cell r="J1030">
            <v>26</v>
          </cell>
          <cell r="K1030">
            <v>0</v>
          </cell>
          <cell r="L1030">
            <v>0</v>
          </cell>
          <cell r="M1030">
            <v>0</v>
          </cell>
          <cell r="N1030">
            <v>0</v>
          </cell>
          <cell r="O1030">
            <v>500000</v>
          </cell>
          <cell r="P1030">
            <v>0</v>
          </cell>
          <cell r="Q1030">
            <v>400000</v>
          </cell>
          <cell r="R1030">
            <v>0</v>
          </cell>
        </row>
        <row r="1031">
          <cell r="B1031" t="str">
            <v>3445</v>
          </cell>
          <cell r="C1031" t="str">
            <v>C.LON</v>
          </cell>
          <cell r="E1031" t="str">
            <v>DINH THI BICH</v>
          </cell>
          <cell r="F1031" t="str">
            <v>LOAN</v>
          </cell>
          <cell r="G1031" t="str">
            <v>TBP. THANH TOAN QUOC TE</v>
          </cell>
          <cell r="H1031" t="str">
            <v>TBP</v>
          </cell>
          <cell r="I1031">
            <v>38677</v>
          </cell>
          <cell r="J1031">
            <v>26</v>
          </cell>
          <cell r="K1031">
            <v>0</v>
          </cell>
          <cell r="L1031">
            <v>0</v>
          </cell>
          <cell r="M1031">
            <v>0</v>
          </cell>
          <cell r="N1031">
            <v>0</v>
          </cell>
          <cell r="O1031">
            <v>500000</v>
          </cell>
          <cell r="P1031">
            <v>0</v>
          </cell>
          <cell r="Q1031">
            <v>0</v>
          </cell>
          <cell r="R1031">
            <v>0</v>
          </cell>
        </row>
        <row r="1032">
          <cell r="B1032" t="str">
            <v>3464</v>
          </cell>
          <cell r="C1032" t="str">
            <v>C.LON</v>
          </cell>
          <cell r="E1032" t="str">
            <v>LE DANG THIEN</v>
          </cell>
          <cell r="F1032" t="str">
            <v>AN</v>
          </cell>
          <cell r="G1032" t="str">
            <v>TBP. KE TOAN TONG HOP</v>
          </cell>
          <cell r="H1032" t="str">
            <v>TBP</v>
          </cell>
          <cell r="I1032">
            <v>38679</v>
          </cell>
          <cell r="J1032">
            <v>26</v>
          </cell>
          <cell r="K1032">
            <v>0</v>
          </cell>
          <cell r="L1032">
            <v>0</v>
          </cell>
          <cell r="M1032">
            <v>0</v>
          </cell>
          <cell r="N1032">
            <v>0</v>
          </cell>
          <cell r="O1032">
            <v>500000</v>
          </cell>
          <cell r="P1032">
            <v>0</v>
          </cell>
          <cell r="Q1032">
            <v>0</v>
          </cell>
          <cell r="R1032">
            <v>0</v>
          </cell>
        </row>
        <row r="1033">
          <cell r="B1033" t="str">
            <v>3555</v>
          </cell>
          <cell r="C1033" t="str">
            <v>C.LON</v>
          </cell>
          <cell r="E1033" t="str">
            <v xml:space="preserve">PHAM DINH </v>
          </cell>
          <cell r="F1033" t="str">
            <v>NHON</v>
          </cell>
          <cell r="G1033" t="str">
            <v>TAI XE</v>
          </cell>
          <cell r="I1033">
            <v>38715</v>
          </cell>
          <cell r="J1033">
            <v>26</v>
          </cell>
          <cell r="K1033">
            <v>0</v>
          </cell>
          <cell r="L1033">
            <v>0</v>
          </cell>
          <cell r="M1033">
            <v>0</v>
          </cell>
          <cell r="N1033">
            <v>0</v>
          </cell>
          <cell r="O1033">
            <v>500000</v>
          </cell>
          <cell r="P1033">
            <v>0</v>
          </cell>
          <cell r="Q1033">
            <v>230000</v>
          </cell>
          <cell r="R1033">
            <v>0</v>
          </cell>
        </row>
        <row r="1034">
          <cell r="B1034" t="str">
            <v>3747</v>
          </cell>
          <cell r="C1034" t="str">
            <v>C.LON</v>
          </cell>
          <cell r="E1034" t="str">
            <v>LE TRUONG</v>
          </cell>
          <cell r="F1034" t="str">
            <v>KHANH</v>
          </cell>
          <cell r="G1034" t="str">
            <v>NV BAO VE</v>
          </cell>
          <cell r="H1034" t="str">
            <v>BV</v>
          </cell>
          <cell r="I1034">
            <v>38808</v>
          </cell>
          <cell r="J1034">
            <v>26</v>
          </cell>
          <cell r="K1034">
            <v>0</v>
          </cell>
          <cell r="L1034">
            <v>0</v>
          </cell>
          <cell r="M1034">
            <v>0</v>
          </cell>
          <cell r="N1034">
            <v>0</v>
          </cell>
          <cell r="O1034">
            <v>500000</v>
          </cell>
          <cell r="P1034">
            <v>0</v>
          </cell>
          <cell r="Q1034">
            <v>0</v>
          </cell>
          <cell r="R1034">
            <v>0</v>
          </cell>
        </row>
        <row r="1035">
          <cell r="B1035" t="str">
            <v>3829</v>
          </cell>
          <cell r="C1035" t="str">
            <v>C.LON</v>
          </cell>
          <cell r="E1035" t="str">
            <v>TU DUC</v>
          </cell>
          <cell r="F1035" t="str">
            <v>TOAN</v>
          </cell>
          <cell r="G1035" t="str">
            <v>NV THAM DINH DOANH NGHIEP</v>
          </cell>
          <cell r="I1035">
            <v>38822</v>
          </cell>
          <cell r="J1035">
            <v>26</v>
          </cell>
          <cell r="K1035">
            <v>0</v>
          </cell>
          <cell r="L1035">
            <v>0</v>
          </cell>
          <cell r="M1035">
            <v>0</v>
          </cell>
          <cell r="N1035">
            <v>0</v>
          </cell>
          <cell r="O1035">
            <v>500000</v>
          </cell>
          <cell r="P1035">
            <v>0</v>
          </cell>
          <cell r="Q1035">
            <v>400000</v>
          </cell>
          <cell r="R1035">
            <v>0</v>
          </cell>
        </row>
        <row r="1036">
          <cell r="B1036" t="str">
            <v>3843</v>
          </cell>
          <cell r="C1036" t="str">
            <v>C.LON</v>
          </cell>
          <cell r="E1036" t="str">
            <v>NGUYEN TUAN</v>
          </cell>
          <cell r="F1036" t="str">
            <v>PHONG</v>
          </cell>
          <cell r="G1036" t="str">
            <v>NV TIN DUNG CA NHAN</v>
          </cell>
          <cell r="I1036">
            <v>38822</v>
          </cell>
          <cell r="J1036">
            <v>26</v>
          </cell>
          <cell r="K1036">
            <v>0</v>
          </cell>
          <cell r="L1036">
            <v>0</v>
          </cell>
          <cell r="M1036">
            <v>0</v>
          </cell>
          <cell r="N1036">
            <v>0</v>
          </cell>
          <cell r="O1036">
            <v>500000</v>
          </cell>
          <cell r="P1036">
            <v>0</v>
          </cell>
          <cell r="Q1036">
            <v>400000</v>
          </cell>
          <cell r="R1036">
            <v>0</v>
          </cell>
        </row>
        <row r="1037">
          <cell r="B1037" t="str">
            <v>3850</v>
          </cell>
          <cell r="C1037" t="str">
            <v>C.LON</v>
          </cell>
          <cell r="E1037" t="str">
            <v>NGUYEN QUOC</v>
          </cell>
          <cell r="F1037" t="str">
            <v>DUNG</v>
          </cell>
          <cell r="G1037" t="str">
            <v>NV TIN DUNG CA NHAN</v>
          </cell>
          <cell r="I1037">
            <v>38825</v>
          </cell>
          <cell r="J1037">
            <v>26</v>
          </cell>
          <cell r="K1037">
            <v>0</v>
          </cell>
          <cell r="L1037">
            <v>0</v>
          </cell>
          <cell r="M1037">
            <v>0</v>
          </cell>
          <cell r="N1037">
            <v>0</v>
          </cell>
          <cell r="O1037">
            <v>500000</v>
          </cell>
          <cell r="P1037">
            <v>0</v>
          </cell>
          <cell r="Q1037">
            <v>400000</v>
          </cell>
          <cell r="R1037">
            <v>0</v>
          </cell>
        </row>
        <row r="1038">
          <cell r="B1038" t="str">
            <v>3900</v>
          </cell>
          <cell r="C1038" t="str">
            <v>C.LON</v>
          </cell>
          <cell r="E1038" t="str">
            <v>NGO VUONG THANH</v>
          </cell>
          <cell r="F1038" t="str">
            <v>DUY</v>
          </cell>
          <cell r="G1038" t="str">
            <v>CB QUAN HE KHACH HANG CA NHAN</v>
          </cell>
          <cell r="I1038">
            <v>38840</v>
          </cell>
          <cell r="J1038">
            <v>26</v>
          </cell>
          <cell r="K1038">
            <v>0</v>
          </cell>
          <cell r="L1038">
            <v>0</v>
          </cell>
          <cell r="M1038">
            <v>0</v>
          </cell>
          <cell r="N1038">
            <v>0</v>
          </cell>
          <cell r="O1038">
            <v>500000</v>
          </cell>
          <cell r="P1038">
            <v>0</v>
          </cell>
          <cell r="Q1038">
            <v>400000</v>
          </cell>
          <cell r="R1038">
            <v>0</v>
          </cell>
        </row>
        <row r="1039">
          <cell r="B1039" t="str">
            <v>3902</v>
          </cell>
          <cell r="C1039" t="str">
            <v>C.LON</v>
          </cell>
          <cell r="E1039" t="str">
            <v>NGUYEN DUC</v>
          </cell>
          <cell r="F1039" t="str">
            <v>HIEU</v>
          </cell>
          <cell r="G1039" t="str">
            <v>NV THAM DINH DOANH NGHIEP</v>
          </cell>
          <cell r="I1039">
            <v>38840</v>
          </cell>
          <cell r="J1039">
            <v>26</v>
          </cell>
          <cell r="K1039">
            <v>0</v>
          </cell>
          <cell r="L1039">
            <v>0</v>
          </cell>
          <cell r="M1039">
            <v>0</v>
          </cell>
          <cell r="N1039">
            <v>0</v>
          </cell>
          <cell r="O1039">
            <v>500000</v>
          </cell>
          <cell r="P1039">
            <v>0</v>
          </cell>
          <cell r="Q1039">
            <v>400000</v>
          </cell>
          <cell r="R1039">
            <v>0</v>
          </cell>
        </row>
        <row r="1040">
          <cell r="B1040" t="str">
            <v>3917</v>
          </cell>
          <cell r="C1040" t="str">
            <v>C.LON</v>
          </cell>
          <cell r="E1040" t="str">
            <v>VAN THE</v>
          </cell>
          <cell r="F1040" t="str">
            <v>HIEN</v>
          </cell>
          <cell r="G1040" t="str">
            <v>NV THAM DINH DOANH NGHIEP</v>
          </cell>
          <cell r="I1040">
            <v>38841</v>
          </cell>
          <cell r="J1040">
            <v>26</v>
          </cell>
          <cell r="K1040">
            <v>0</v>
          </cell>
          <cell r="L1040">
            <v>0</v>
          </cell>
          <cell r="M1040">
            <v>0</v>
          </cell>
          <cell r="N1040">
            <v>0</v>
          </cell>
          <cell r="O1040">
            <v>500000</v>
          </cell>
          <cell r="P1040">
            <v>0</v>
          </cell>
          <cell r="Q1040">
            <v>400000</v>
          </cell>
          <cell r="R1040">
            <v>0</v>
          </cell>
        </row>
        <row r="1041">
          <cell r="B1041" t="str">
            <v>3934</v>
          </cell>
          <cell r="C1041" t="str">
            <v>C.LON</v>
          </cell>
          <cell r="E1041" t="str">
            <v>TRUONG MINH</v>
          </cell>
          <cell r="F1041" t="str">
            <v>TRUNG</v>
          </cell>
          <cell r="G1041" t="str">
            <v>THANH TOAN VIEN TTQT</v>
          </cell>
          <cell r="I1041">
            <v>38845</v>
          </cell>
          <cell r="J1041">
            <v>26</v>
          </cell>
          <cell r="K1041">
            <v>0</v>
          </cell>
          <cell r="L1041">
            <v>0</v>
          </cell>
          <cell r="M1041">
            <v>0</v>
          </cell>
          <cell r="N1041">
            <v>0</v>
          </cell>
          <cell r="O1041">
            <v>500000</v>
          </cell>
          <cell r="P1041">
            <v>0</v>
          </cell>
          <cell r="Q1041">
            <v>0</v>
          </cell>
          <cell r="R1041">
            <v>0</v>
          </cell>
        </row>
        <row r="1042">
          <cell r="B1042" t="str">
            <v>4151</v>
          </cell>
          <cell r="C1042" t="str">
            <v>C.LON</v>
          </cell>
          <cell r="E1042" t="str">
            <v>CHUNG KIM</v>
          </cell>
          <cell r="F1042" t="str">
            <v>LIEN</v>
          </cell>
          <cell r="G1042" t="str">
            <v>GIAO DICH VIEN</v>
          </cell>
          <cell r="I1042">
            <v>38874</v>
          </cell>
          <cell r="J1042">
            <v>26</v>
          </cell>
          <cell r="K1042">
            <v>0</v>
          </cell>
          <cell r="L1042">
            <v>0</v>
          </cell>
          <cell r="M1042">
            <v>0</v>
          </cell>
          <cell r="N1042">
            <v>0</v>
          </cell>
          <cell r="O1042">
            <v>500000</v>
          </cell>
          <cell r="P1042">
            <v>0</v>
          </cell>
          <cell r="Q1042">
            <v>0</v>
          </cell>
          <cell r="R1042">
            <v>0</v>
          </cell>
        </row>
        <row r="1043">
          <cell r="B1043" t="str">
            <v>4222</v>
          </cell>
          <cell r="C1043" t="str">
            <v>C.LON</v>
          </cell>
          <cell r="E1043" t="str">
            <v>VO MAI</v>
          </cell>
          <cell r="F1043" t="str">
            <v>HOANG</v>
          </cell>
          <cell r="G1043" t="str">
            <v>GIAO DICH VIEN</v>
          </cell>
          <cell r="I1043">
            <v>38883</v>
          </cell>
          <cell r="J1043">
            <v>26</v>
          </cell>
          <cell r="K1043">
            <v>0</v>
          </cell>
          <cell r="L1043">
            <v>0</v>
          </cell>
          <cell r="M1043">
            <v>0</v>
          </cell>
          <cell r="N1043">
            <v>0</v>
          </cell>
          <cell r="O1043">
            <v>500000</v>
          </cell>
          <cell r="P1043">
            <v>0</v>
          </cell>
          <cell r="Q1043">
            <v>0</v>
          </cell>
          <cell r="R1043">
            <v>0</v>
          </cell>
        </row>
        <row r="1044">
          <cell r="B1044" t="str">
            <v>4261</v>
          </cell>
          <cell r="C1044" t="str">
            <v>C.LON</v>
          </cell>
          <cell r="E1044" t="str">
            <v>NGUYEN TRUNG</v>
          </cell>
          <cell r="F1044" t="str">
            <v>HIEU</v>
          </cell>
          <cell r="G1044" t="str">
            <v>GIAO DICH VIEN QUY</v>
          </cell>
          <cell r="H1044" t="str">
            <v>GDVQ</v>
          </cell>
          <cell r="I1044">
            <v>38888</v>
          </cell>
          <cell r="J1044">
            <v>26</v>
          </cell>
          <cell r="K1044">
            <v>2</v>
          </cell>
          <cell r="L1044">
            <v>5</v>
          </cell>
          <cell r="M1044">
            <v>0</v>
          </cell>
          <cell r="N1044">
            <v>0</v>
          </cell>
          <cell r="O1044">
            <v>500000</v>
          </cell>
          <cell r="P1044">
            <v>0</v>
          </cell>
          <cell r="Q1044">
            <v>400000</v>
          </cell>
          <cell r="R1044">
            <v>0</v>
          </cell>
        </row>
        <row r="1045">
          <cell r="B1045" t="str">
            <v>4363</v>
          </cell>
          <cell r="C1045" t="str">
            <v>C.LON</v>
          </cell>
          <cell r="E1045" t="str">
            <v>NGUYEN TUAN</v>
          </cell>
          <cell r="F1045" t="str">
            <v>KIET</v>
          </cell>
          <cell r="G1045" t="str">
            <v>GIAO DICH VIEN QUY</v>
          </cell>
          <cell r="H1045" t="str">
            <v>GDVQ</v>
          </cell>
          <cell r="I1045">
            <v>38990</v>
          </cell>
          <cell r="J1045">
            <v>26</v>
          </cell>
          <cell r="K1045">
            <v>8</v>
          </cell>
          <cell r="L1045">
            <v>16</v>
          </cell>
          <cell r="M1045">
            <v>8</v>
          </cell>
          <cell r="N1045">
            <v>0</v>
          </cell>
          <cell r="O1045">
            <v>500000</v>
          </cell>
          <cell r="P1045">
            <v>0</v>
          </cell>
          <cell r="Q1045">
            <v>0</v>
          </cell>
          <cell r="R1045">
            <v>0</v>
          </cell>
        </row>
        <row r="1046">
          <cell r="B1046" t="str">
            <v>4422</v>
          </cell>
          <cell r="C1046" t="str">
            <v>C.LON</v>
          </cell>
          <cell r="E1046" t="str">
            <v>DO VAN</v>
          </cell>
          <cell r="F1046" t="str">
            <v>PHUONG</v>
          </cell>
          <cell r="G1046" t="str">
            <v>NV BAO VE</v>
          </cell>
          <cell r="H1046" t="str">
            <v>BV</v>
          </cell>
          <cell r="I1046">
            <v>38916</v>
          </cell>
          <cell r="J1046">
            <v>26</v>
          </cell>
          <cell r="K1046">
            <v>0</v>
          </cell>
          <cell r="L1046">
            <v>0</v>
          </cell>
          <cell r="M1046">
            <v>0</v>
          </cell>
          <cell r="N1046">
            <v>0</v>
          </cell>
          <cell r="O1046">
            <v>500000</v>
          </cell>
          <cell r="P1046">
            <v>0</v>
          </cell>
          <cell r="Q1046">
            <v>0</v>
          </cell>
          <cell r="R1046">
            <v>0</v>
          </cell>
        </row>
        <row r="1047">
          <cell r="B1047" t="str">
            <v>4448</v>
          </cell>
          <cell r="C1047" t="str">
            <v>C.LON</v>
          </cell>
          <cell r="E1047" t="str">
            <v>HUYNH QUOC</v>
          </cell>
          <cell r="F1047" t="str">
            <v>HUNG</v>
          </cell>
          <cell r="G1047" t="str">
            <v>NV BAO VE</v>
          </cell>
          <cell r="H1047" t="str">
            <v>BV</v>
          </cell>
          <cell r="I1047">
            <v>38918</v>
          </cell>
          <cell r="J1047">
            <v>26</v>
          </cell>
          <cell r="K1047">
            <v>0</v>
          </cell>
          <cell r="L1047">
            <v>0</v>
          </cell>
          <cell r="M1047">
            <v>0</v>
          </cell>
          <cell r="N1047">
            <v>0</v>
          </cell>
          <cell r="O1047">
            <v>500000</v>
          </cell>
          <cell r="P1047">
            <v>0</v>
          </cell>
          <cell r="Q1047">
            <v>0</v>
          </cell>
          <cell r="R1047">
            <v>0</v>
          </cell>
        </row>
        <row r="1048">
          <cell r="B1048" t="str">
            <v>4631</v>
          </cell>
          <cell r="C1048" t="str">
            <v>C.LON</v>
          </cell>
          <cell r="E1048" t="str">
            <v>THAI PHAN MINH</v>
          </cell>
          <cell r="F1048" t="str">
            <v>TRANG</v>
          </cell>
          <cell r="G1048" t="str">
            <v>NV HUONG DAN KHACH HANG</v>
          </cell>
          <cell r="I1048">
            <v>38952</v>
          </cell>
          <cell r="J1048">
            <v>26</v>
          </cell>
          <cell r="K1048">
            <v>0</v>
          </cell>
          <cell r="L1048">
            <v>0</v>
          </cell>
          <cell r="M1048">
            <v>0</v>
          </cell>
          <cell r="N1048">
            <v>0</v>
          </cell>
          <cell r="O1048">
            <v>500000</v>
          </cell>
          <cell r="P1048">
            <v>0</v>
          </cell>
          <cell r="Q1048">
            <v>0</v>
          </cell>
          <cell r="R1048">
            <v>0</v>
          </cell>
        </row>
        <row r="1049">
          <cell r="B1049" t="str">
            <v>4700</v>
          </cell>
          <cell r="C1049" t="str">
            <v>C.LON</v>
          </cell>
          <cell r="E1049" t="str">
            <v>HO THUY</v>
          </cell>
          <cell r="F1049" t="str">
            <v>DIEM</v>
          </cell>
          <cell r="G1049" t="str">
            <v>GIAO DICH VIEN</v>
          </cell>
          <cell r="H1049" t="str">
            <v>GDV</v>
          </cell>
          <cell r="I1049">
            <v>38975</v>
          </cell>
          <cell r="J1049">
            <v>26</v>
          </cell>
          <cell r="K1049">
            <v>5</v>
          </cell>
          <cell r="L1049">
            <v>1</v>
          </cell>
          <cell r="M1049">
            <v>0</v>
          </cell>
          <cell r="N1049">
            <v>0</v>
          </cell>
          <cell r="O1049">
            <v>500000</v>
          </cell>
          <cell r="P1049">
            <v>0</v>
          </cell>
          <cell r="Q1049">
            <v>0</v>
          </cell>
          <cell r="R1049">
            <v>0</v>
          </cell>
        </row>
        <row r="1050">
          <cell r="B1050" t="str">
            <v>4821</v>
          </cell>
          <cell r="C1050" t="str">
            <v>C.LON</v>
          </cell>
          <cell r="E1050" t="str">
            <v>NGUYEN HONG NAM</v>
          </cell>
          <cell r="F1050" t="str">
            <v>TRAN</v>
          </cell>
          <cell r="G1050" t="str">
            <v>GIAO DICH VIEN TIN DUNG</v>
          </cell>
          <cell r="I1050">
            <v>39086</v>
          </cell>
          <cell r="J1050">
            <v>26</v>
          </cell>
          <cell r="K1050">
            <v>0</v>
          </cell>
          <cell r="L1050">
            <v>0</v>
          </cell>
          <cell r="M1050">
            <v>0</v>
          </cell>
          <cell r="N1050">
            <v>0</v>
          </cell>
          <cell r="O1050">
            <v>500000</v>
          </cell>
          <cell r="P1050">
            <v>0</v>
          </cell>
          <cell r="Q1050">
            <v>0</v>
          </cell>
          <cell r="R1050">
            <v>0</v>
          </cell>
        </row>
        <row r="1051">
          <cell r="B1051" t="str">
            <v>5124</v>
          </cell>
          <cell r="C1051" t="str">
            <v>C.LON</v>
          </cell>
          <cell r="E1051" t="str">
            <v>NGUYEN CAO PHUNG</v>
          </cell>
          <cell r="F1051" t="str">
            <v>TIEN</v>
          </cell>
          <cell r="G1051" t="str">
            <v xml:space="preserve">GIAO DICH VIEN </v>
          </cell>
          <cell r="H1051" t="str">
            <v>GDV</v>
          </cell>
          <cell r="I1051">
            <v>39064</v>
          </cell>
          <cell r="J1051">
            <v>26</v>
          </cell>
          <cell r="K1051">
            <v>0</v>
          </cell>
          <cell r="L1051">
            <v>0</v>
          </cell>
          <cell r="M1051">
            <v>0</v>
          </cell>
          <cell r="N1051">
            <v>0</v>
          </cell>
          <cell r="O1051">
            <v>500000</v>
          </cell>
          <cell r="P1051">
            <v>0</v>
          </cell>
          <cell r="Q1051">
            <v>0</v>
          </cell>
          <cell r="R1051">
            <v>0</v>
          </cell>
        </row>
        <row r="1052">
          <cell r="B1052" t="str">
            <v>5125</v>
          </cell>
          <cell r="C1052" t="str">
            <v>C.LON</v>
          </cell>
          <cell r="E1052" t="str">
            <v>CHUNG GIA</v>
          </cell>
          <cell r="F1052" t="str">
            <v>TON</v>
          </cell>
          <cell r="G1052" t="str">
            <v>NV KIEM SOAT TIN DUNG</v>
          </cell>
          <cell r="I1052">
            <v>39064</v>
          </cell>
          <cell r="J1052">
            <v>26</v>
          </cell>
          <cell r="K1052">
            <v>0</v>
          </cell>
          <cell r="L1052">
            <v>0</v>
          </cell>
          <cell r="M1052">
            <v>0</v>
          </cell>
          <cell r="N1052">
            <v>0</v>
          </cell>
          <cell r="O1052">
            <v>500000</v>
          </cell>
          <cell r="P1052">
            <v>0</v>
          </cell>
          <cell r="Q1052">
            <v>200000</v>
          </cell>
          <cell r="R1052">
            <v>0</v>
          </cell>
        </row>
        <row r="1053">
          <cell r="B1053" t="str">
            <v>5133</v>
          </cell>
          <cell r="C1053" t="str">
            <v>C.LON</v>
          </cell>
          <cell r="E1053" t="str">
            <v>PHAM THI LE</v>
          </cell>
          <cell r="F1053" t="str">
            <v>HANG</v>
          </cell>
          <cell r="G1053" t="str">
            <v>GIAO DICH VIEN QUY</v>
          </cell>
          <cell r="H1053" t="str">
            <v>GDVQ</v>
          </cell>
          <cell r="I1053">
            <v>39069</v>
          </cell>
          <cell r="J1053">
            <v>26</v>
          </cell>
          <cell r="K1053">
            <v>0</v>
          </cell>
          <cell r="L1053">
            <v>0</v>
          </cell>
          <cell r="M1053">
            <v>0</v>
          </cell>
          <cell r="N1053">
            <v>0</v>
          </cell>
          <cell r="O1053">
            <v>500000</v>
          </cell>
          <cell r="P1053">
            <v>0</v>
          </cell>
          <cell r="Q1053">
            <v>0</v>
          </cell>
          <cell r="R1053">
            <v>0</v>
          </cell>
        </row>
        <row r="1054">
          <cell r="B1054" t="str">
            <v>5136</v>
          </cell>
          <cell r="C1054" t="str">
            <v>C.LON</v>
          </cell>
          <cell r="E1054" t="str">
            <v>LUU QUANG</v>
          </cell>
          <cell r="F1054" t="str">
            <v>HUE</v>
          </cell>
          <cell r="G1054" t="str">
            <v>NV KIEM SOAT TIN DUNG</v>
          </cell>
          <cell r="I1054">
            <v>39070</v>
          </cell>
          <cell r="J1054">
            <v>26</v>
          </cell>
          <cell r="K1054">
            <v>0</v>
          </cell>
          <cell r="L1054">
            <v>0</v>
          </cell>
          <cell r="M1054">
            <v>0</v>
          </cell>
          <cell r="N1054">
            <v>0</v>
          </cell>
          <cell r="O1054">
            <v>500000</v>
          </cell>
          <cell r="P1054">
            <v>0</v>
          </cell>
          <cell r="Q1054">
            <v>200000</v>
          </cell>
          <cell r="R1054">
            <v>0</v>
          </cell>
        </row>
        <row r="1055">
          <cell r="B1055" t="str">
            <v>5184</v>
          </cell>
          <cell r="C1055" t="str">
            <v>C.LON</v>
          </cell>
          <cell r="E1055" t="str">
            <v>THAI TRUNG</v>
          </cell>
          <cell r="F1055" t="str">
            <v>THANH</v>
          </cell>
          <cell r="G1055" t="str">
            <v>NV TIN DUNG CA NHAN</v>
          </cell>
          <cell r="I1055">
            <v>39084</v>
          </cell>
          <cell r="J1055">
            <v>26</v>
          </cell>
          <cell r="K1055">
            <v>0</v>
          </cell>
          <cell r="L1055">
            <v>0</v>
          </cell>
          <cell r="M1055">
            <v>0</v>
          </cell>
          <cell r="N1055">
            <v>0</v>
          </cell>
          <cell r="O1055">
            <v>500000</v>
          </cell>
          <cell r="P1055">
            <v>0</v>
          </cell>
          <cell r="Q1055">
            <v>400000</v>
          </cell>
          <cell r="R1055">
            <v>0</v>
          </cell>
        </row>
        <row r="1056">
          <cell r="B1056" t="str">
            <v>5245</v>
          </cell>
          <cell r="C1056" t="str">
            <v>C.LON</v>
          </cell>
          <cell r="E1056" t="str">
            <v>HO VAN</v>
          </cell>
          <cell r="F1056" t="str">
            <v>BAO</v>
          </cell>
          <cell r="G1056" t="str">
            <v>NV BAO VE</v>
          </cell>
          <cell r="H1056" t="str">
            <v>BV</v>
          </cell>
          <cell r="I1056">
            <v>39099</v>
          </cell>
          <cell r="J1056">
            <v>26</v>
          </cell>
          <cell r="K1056">
            <v>0</v>
          </cell>
          <cell r="L1056">
            <v>0</v>
          </cell>
          <cell r="M1056">
            <v>0</v>
          </cell>
          <cell r="N1056">
            <v>0</v>
          </cell>
          <cell r="O1056">
            <v>500000</v>
          </cell>
          <cell r="P1056">
            <v>0</v>
          </cell>
          <cell r="Q1056">
            <v>0</v>
          </cell>
          <cell r="R1056">
            <v>0</v>
          </cell>
        </row>
        <row r="1057">
          <cell r="B1057" t="str">
            <v>5368</v>
          </cell>
          <cell r="C1057" t="str">
            <v>C.LON</v>
          </cell>
          <cell r="E1057" t="str">
            <v>HUA THUY THUY</v>
          </cell>
          <cell r="F1057" t="str">
            <v>DUNG</v>
          </cell>
          <cell r="G1057" t="str">
            <v xml:space="preserve">GIAO DICH VIEN </v>
          </cell>
          <cell r="H1057" t="str">
            <v>GDV</v>
          </cell>
          <cell r="I1057">
            <v>39107</v>
          </cell>
          <cell r="J1057">
            <v>26</v>
          </cell>
          <cell r="K1057">
            <v>0</v>
          </cell>
          <cell r="L1057">
            <v>0</v>
          </cell>
          <cell r="M1057">
            <v>0</v>
          </cell>
          <cell r="N1057">
            <v>0</v>
          </cell>
          <cell r="O1057">
            <v>500000</v>
          </cell>
          <cell r="P1057">
            <v>0</v>
          </cell>
          <cell r="Q1057">
            <v>0</v>
          </cell>
          <cell r="R1057">
            <v>0</v>
          </cell>
        </row>
        <row r="1058">
          <cell r="B1058" t="str">
            <v>5378</v>
          </cell>
          <cell r="C1058" t="str">
            <v>C.LON</v>
          </cell>
          <cell r="E1058" t="str">
            <v>TRAN THE</v>
          </cell>
          <cell r="F1058" t="str">
            <v>TAI</v>
          </cell>
          <cell r="G1058" t="str">
            <v>GIAO DICH VIEN</v>
          </cell>
          <cell r="I1058">
            <v>39265</v>
          </cell>
          <cell r="J1058">
            <v>26</v>
          </cell>
          <cell r="K1058">
            <v>0</v>
          </cell>
          <cell r="L1058">
            <v>0</v>
          </cell>
          <cell r="M1058">
            <v>0</v>
          </cell>
          <cell r="N1058">
            <v>0</v>
          </cell>
          <cell r="O1058">
            <v>500000</v>
          </cell>
          <cell r="P1058">
            <v>0</v>
          </cell>
          <cell r="Q1058">
            <v>0</v>
          </cell>
          <cell r="R1058">
            <v>0</v>
          </cell>
        </row>
        <row r="1059">
          <cell r="B1059" t="str">
            <v>5393</v>
          </cell>
          <cell r="C1059" t="str">
            <v>C.LON</v>
          </cell>
          <cell r="E1059" t="str">
            <v>NGUYEN TUAN</v>
          </cell>
          <cell r="F1059" t="str">
            <v>ANH</v>
          </cell>
          <cell r="G1059" t="str">
            <v>NV THAM DINH CA NHAN</v>
          </cell>
          <cell r="I1059">
            <v>39136</v>
          </cell>
          <cell r="J1059">
            <v>26</v>
          </cell>
          <cell r="K1059">
            <v>0</v>
          </cell>
          <cell r="L1059">
            <v>0</v>
          </cell>
          <cell r="M1059">
            <v>0</v>
          </cell>
          <cell r="N1059">
            <v>0</v>
          </cell>
          <cell r="O1059">
            <v>500000</v>
          </cell>
          <cell r="P1059">
            <v>0</v>
          </cell>
          <cell r="Q1059">
            <v>400000</v>
          </cell>
          <cell r="R1059">
            <v>0</v>
          </cell>
        </row>
        <row r="1060">
          <cell r="B1060" t="str">
            <v>5470</v>
          </cell>
          <cell r="C1060" t="str">
            <v>C.LON</v>
          </cell>
          <cell r="E1060" t="str">
            <v>LE THI THANH</v>
          </cell>
          <cell r="F1060" t="str">
            <v>TAM</v>
          </cell>
          <cell r="G1060" t="str">
            <v>GIAO DICH VIEN</v>
          </cell>
          <cell r="I1060">
            <v>39156</v>
          </cell>
          <cell r="J1060">
            <v>26</v>
          </cell>
          <cell r="K1060">
            <v>0</v>
          </cell>
          <cell r="L1060">
            <v>0</v>
          </cell>
          <cell r="M1060">
            <v>0</v>
          </cell>
          <cell r="N1060">
            <v>0</v>
          </cell>
          <cell r="O1060">
            <v>500000</v>
          </cell>
          <cell r="P1060">
            <v>0</v>
          </cell>
          <cell r="Q1060">
            <v>0</v>
          </cell>
          <cell r="R1060">
            <v>0</v>
          </cell>
        </row>
        <row r="1061">
          <cell r="B1061" t="str">
            <v>5487</v>
          </cell>
          <cell r="C1061" t="str">
            <v>C.LON</v>
          </cell>
          <cell r="E1061" t="str">
            <v>HUYNH TRUNG</v>
          </cell>
          <cell r="F1061" t="str">
            <v>TIN</v>
          </cell>
          <cell r="G1061" t="str">
            <v>NV THANH TOAN QUOC TE</v>
          </cell>
          <cell r="I1061">
            <v>39157</v>
          </cell>
          <cell r="J1061">
            <v>26</v>
          </cell>
          <cell r="K1061">
            <v>0</v>
          </cell>
          <cell r="L1061">
            <v>0</v>
          </cell>
          <cell r="M1061">
            <v>0</v>
          </cell>
          <cell r="N1061">
            <v>0</v>
          </cell>
          <cell r="O1061">
            <v>500000</v>
          </cell>
          <cell r="P1061">
            <v>0</v>
          </cell>
          <cell r="Q1061">
            <v>0</v>
          </cell>
          <cell r="R1061">
            <v>0</v>
          </cell>
        </row>
        <row r="1062">
          <cell r="B1062" t="str">
            <v>5534</v>
          </cell>
          <cell r="C1062" t="str">
            <v>C.LON</v>
          </cell>
          <cell r="E1062" t="str">
            <v>LE KIEU</v>
          </cell>
          <cell r="F1062" t="str">
            <v>CHINH</v>
          </cell>
          <cell r="G1062" t="str">
            <v xml:space="preserve">GIAO DICH VIEN </v>
          </cell>
          <cell r="H1062" t="str">
            <v>GDV</v>
          </cell>
          <cell r="I1062">
            <v>39162</v>
          </cell>
          <cell r="J1062">
            <v>26</v>
          </cell>
          <cell r="K1062">
            <v>5</v>
          </cell>
          <cell r="L1062">
            <v>1</v>
          </cell>
          <cell r="M1062">
            <v>0</v>
          </cell>
          <cell r="N1062">
            <v>0</v>
          </cell>
          <cell r="O1062">
            <v>500000</v>
          </cell>
          <cell r="P1062">
            <v>0</v>
          </cell>
          <cell r="Q1062">
            <v>0</v>
          </cell>
          <cell r="R1062">
            <v>0</v>
          </cell>
        </row>
        <row r="1063">
          <cell r="B1063" t="str">
            <v>5552</v>
          </cell>
          <cell r="C1063" t="str">
            <v>C.LON</v>
          </cell>
          <cell r="E1063" t="str">
            <v>TRAN TRONG</v>
          </cell>
          <cell r="F1063" t="str">
            <v>VAN</v>
          </cell>
          <cell r="G1063" t="str">
            <v>NV QUAN LY NO</v>
          </cell>
          <cell r="I1063">
            <v>39228</v>
          </cell>
          <cell r="J1063">
            <v>26</v>
          </cell>
          <cell r="K1063">
            <v>0</v>
          </cell>
          <cell r="L1063">
            <v>0</v>
          </cell>
          <cell r="M1063">
            <v>0</v>
          </cell>
          <cell r="N1063">
            <v>0</v>
          </cell>
          <cell r="O1063">
            <v>500000</v>
          </cell>
          <cell r="P1063">
            <v>0</v>
          </cell>
          <cell r="Q1063">
            <v>200000</v>
          </cell>
          <cell r="R1063">
            <v>0</v>
          </cell>
        </row>
        <row r="1064">
          <cell r="B1064" t="str">
            <v>5576</v>
          </cell>
          <cell r="C1064" t="str">
            <v>C.LON</v>
          </cell>
          <cell r="E1064" t="str">
            <v>DO THI</v>
          </cell>
          <cell r="F1064" t="str">
            <v>HA</v>
          </cell>
          <cell r="G1064" t="str">
            <v>GIAO DICH VIEN</v>
          </cell>
          <cell r="I1064">
            <v>39174</v>
          </cell>
          <cell r="J1064">
            <v>26</v>
          </cell>
          <cell r="K1064">
            <v>0</v>
          </cell>
          <cell r="L1064">
            <v>0</v>
          </cell>
          <cell r="M1064">
            <v>0</v>
          </cell>
          <cell r="N1064">
            <v>0</v>
          </cell>
          <cell r="O1064">
            <v>500000</v>
          </cell>
          <cell r="P1064">
            <v>0</v>
          </cell>
          <cell r="Q1064">
            <v>0</v>
          </cell>
          <cell r="R1064">
            <v>0</v>
          </cell>
        </row>
        <row r="1065">
          <cell r="B1065" t="str">
            <v>5578</v>
          </cell>
          <cell r="C1065" t="str">
            <v>C.LON</v>
          </cell>
          <cell r="E1065" t="str">
            <v>VO KIEU</v>
          </cell>
          <cell r="F1065" t="str">
            <v>HAI</v>
          </cell>
          <cell r="G1065" t="str">
            <v>NV TIN DUNG CA NHAN</v>
          </cell>
          <cell r="I1065">
            <v>39174</v>
          </cell>
          <cell r="J1065">
            <v>26</v>
          </cell>
          <cell r="K1065">
            <v>0</v>
          </cell>
          <cell r="L1065">
            <v>0</v>
          </cell>
          <cell r="M1065">
            <v>0</v>
          </cell>
          <cell r="N1065">
            <v>0</v>
          </cell>
          <cell r="O1065">
            <v>500000</v>
          </cell>
          <cell r="P1065">
            <v>0</v>
          </cell>
          <cell r="Q1065">
            <v>400000</v>
          </cell>
          <cell r="R1065">
            <v>0</v>
          </cell>
        </row>
        <row r="1066">
          <cell r="B1066" t="str">
            <v>5579</v>
          </cell>
          <cell r="C1066" t="str">
            <v>C.LON</v>
          </cell>
          <cell r="E1066" t="str">
            <v>NGUYEN MANH</v>
          </cell>
          <cell r="F1066" t="str">
            <v>QUY</v>
          </cell>
          <cell r="G1066" t="str">
            <v>CB QUAN HE KHACH HANG DOANH NGHIEP</v>
          </cell>
          <cell r="I1066">
            <v>39174</v>
          </cell>
          <cell r="J1066">
            <v>26</v>
          </cell>
          <cell r="K1066">
            <v>0</v>
          </cell>
          <cell r="L1066">
            <v>0</v>
          </cell>
          <cell r="M1066">
            <v>0</v>
          </cell>
          <cell r="N1066">
            <v>0</v>
          </cell>
          <cell r="O1066">
            <v>500000</v>
          </cell>
          <cell r="P1066">
            <v>0</v>
          </cell>
          <cell r="Q1066">
            <v>400000</v>
          </cell>
          <cell r="R1066">
            <v>0</v>
          </cell>
        </row>
        <row r="1067">
          <cell r="B1067" t="str">
            <v>5580</v>
          </cell>
          <cell r="C1067" t="str">
            <v>C.LON</v>
          </cell>
          <cell r="E1067" t="str">
            <v>DO VAN</v>
          </cell>
          <cell r="F1067" t="str">
            <v>TRI</v>
          </cell>
          <cell r="G1067" t="str">
            <v>NV TIN DUNG CA NHAN</v>
          </cell>
          <cell r="I1067">
            <v>39174</v>
          </cell>
          <cell r="J1067">
            <v>26</v>
          </cell>
          <cell r="K1067">
            <v>0</v>
          </cell>
          <cell r="L1067">
            <v>0</v>
          </cell>
          <cell r="M1067">
            <v>0</v>
          </cell>
          <cell r="N1067">
            <v>0</v>
          </cell>
          <cell r="O1067">
            <v>500000</v>
          </cell>
          <cell r="P1067">
            <v>0</v>
          </cell>
          <cell r="Q1067">
            <v>400000</v>
          </cell>
          <cell r="R1067">
            <v>0</v>
          </cell>
        </row>
        <row r="1068">
          <cell r="B1068" t="str">
            <v>5594</v>
          </cell>
          <cell r="C1068" t="str">
            <v>C.LON</v>
          </cell>
          <cell r="E1068" t="str">
            <v>HA THI DIEM</v>
          </cell>
          <cell r="F1068" t="str">
            <v>PHUC</v>
          </cell>
          <cell r="G1068" t="str">
            <v>NV TIN DUNG CA NHAN</v>
          </cell>
          <cell r="I1068">
            <v>39177</v>
          </cell>
          <cell r="J1068">
            <v>26</v>
          </cell>
          <cell r="K1068">
            <v>0</v>
          </cell>
          <cell r="L1068">
            <v>0</v>
          </cell>
          <cell r="M1068">
            <v>0</v>
          </cell>
          <cell r="N1068">
            <v>0</v>
          </cell>
          <cell r="O1068">
            <v>500000</v>
          </cell>
          <cell r="P1068">
            <v>0</v>
          </cell>
          <cell r="Q1068">
            <v>400000</v>
          </cell>
          <cell r="R1068">
            <v>0</v>
          </cell>
        </row>
        <row r="1069">
          <cell r="B1069" t="str">
            <v>5742</v>
          </cell>
          <cell r="C1069" t="str">
            <v>C.LON</v>
          </cell>
          <cell r="E1069" t="str">
            <v>TRAN VAN</v>
          </cell>
          <cell r="F1069" t="str">
            <v>NAM</v>
          </cell>
          <cell r="G1069" t="str">
            <v>NV TIN DUNG CA NHAN</v>
          </cell>
          <cell r="I1069">
            <v>39195</v>
          </cell>
          <cell r="J1069">
            <v>26</v>
          </cell>
          <cell r="K1069">
            <v>0</v>
          </cell>
          <cell r="L1069">
            <v>0</v>
          </cell>
          <cell r="M1069">
            <v>0</v>
          </cell>
          <cell r="N1069">
            <v>0</v>
          </cell>
          <cell r="O1069">
            <v>500000</v>
          </cell>
          <cell r="P1069">
            <v>0</v>
          </cell>
          <cell r="Q1069">
            <v>400000</v>
          </cell>
          <cell r="R1069">
            <v>0</v>
          </cell>
        </row>
        <row r="1070">
          <cell r="B1070" t="str">
            <v>5791</v>
          </cell>
          <cell r="C1070" t="str">
            <v>C.LON</v>
          </cell>
          <cell r="E1070" t="str">
            <v>NGUYEN THI HONG</v>
          </cell>
          <cell r="F1070" t="str">
            <v>TRANG</v>
          </cell>
          <cell r="G1070" t="str">
            <v>GIAO DICH VIEN</v>
          </cell>
          <cell r="I1070">
            <v>39204</v>
          </cell>
          <cell r="J1070">
            <v>26</v>
          </cell>
          <cell r="K1070">
            <v>0</v>
          </cell>
          <cell r="L1070">
            <v>0</v>
          </cell>
          <cell r="M1070">
            <v>0</v>
          </cell>
          <cell r="N1070">
            <v>0</v>
          </cell>
          <cell r="O1070">
            <v>500000</v>
          </cell>
          <cell r="P1070">
            <v>0</v>
          </cell>
          <cell r="Q1070">
            <v>200000</v>
          </cell>
          <cell r="R1070">
            <v>0</v>
          </cell>
        </row>
        <row r="1071">
          <cell r="B1071" t="str">
            <v>5792</v>
          </cell>
          <cell r="C1071" t="str">
            <v>C.LON</v>
          </cell>
          <cell r="E1071" t="str">
            <v>NGUYEN PHUONG</v>
          </cell>
          <cell r="F1071" t="str">
            <v>THAO</v>
          </cell>
          <cell r="G1071" t="str">
            <v>NV THANH TOAN QUOC TE</v>
          </cell>
          <cell r="I1071">
            <v>39204</v>
          </cell>
          <cell r="J1071">
            <v>26</v>
          </cell>
          <cell r="K1071">
            <v>0</v>
          </cell>
          <cell r="L1071">
            <v>0</v>
          </cell>
          <cell r="M1071">
            <v>0</v>
          </cell>
          <cell r="N1071">
            <v>0</v>
          </cell>
          <cell r="O1071">
            <v>500000</v>
          </cell>
          <cell r="P1071">
            <v>0</v>
          </cell>
          <cell r="Q1071">
            <v>0</v>
          </cell>
          <cell r="R1071">
            <v>0</v>
          </cell>
        </row>
        <row r="1072">
          <cell r="B1072" t="str">
            <v>5811</v>
          </cell>
          <cell r="C1072" t="str">
            <v>C.LON</v>
          </cell>
          <cell r="E1072" t="str">
            <v>PHAM TUYET</v>
          </cell>
          <cell r="F1072" t="str">
            <v>NHUNG</v>
          </cell>
          <cell r="G1072" t="str">
            <v>NV TAP VU</v>
          </cell>
          <cell r="I1072">
            <v>39199</v>
          </cell>
          <cell r="J1072">
            <v>26</v>
          </cell>
          <cell r="K1072">
            <v>0</v>
          </cell>
          <cell r="L1072">
            <v>0</v>
          </cell>
          <cell r="M1072">
            <v>0</v>
          </cell>
          <cell r="N1072">
            <v>0</v>
          </cell>
          <cell r="O1072">
            <v>500000</v>
          </cell>
          <cell r="P1072">
            <v>0</v>
          </cell>
          <cell r="Q1072">
            <v>0</v>
          </cell>
          <cell r="R1072">
            <v>0</v>
          </cell>
        </row>
        <row r="1073">
          <cell r="B1073" t="str">
            <v>5877</v>
          </cell>
          <cell r="C1073" t="str">
            <v>C.LON</v>
          </cell>
          <cell r="E1073" t="str">
            <v>NGUYEN THI NHU</v>
          </cell>
          <cell r="F1073" t="str">
            <v>ANH</v>
          </cell>
          <cell r="G1073" t="str">
            <v>NV KIEM TRA &amp; LUU TRU CHUNG TU</v>
          </cell>
          <cell r="I1073">
            <v>39192</v>
          </cell>
          <cell r="J1073">
            <v>26</v>
          </cell>
          <cell r="K1073">
            <v>0</v>
          </cell>
          <cell r="L1073">
            <v>0</v>
          </cell>
          <cell r="M1073">
            <v>0</v>
          </cell>
          <cell r="N1073">
            <v>0</v>
          </cell>
          <cell r="O1073">
            <v>500000</v>
          </cell>
          <cell r="P1073">
            <v>0</v>
          </cell>
          <cell r="Q1073">
            <v>0</v>
          </cell>
          <cell r="R1073">
            <v>0</v>
          </cell>
        </row>
        <row r="1074">
          <cell r="B1074" t="str">
            <v>5886</v>
          </cell>
          <cell r="C1074" t="str">
            <v>C.LON</v>
          </cell>
          <cell r="E1074" t="str">
            <v>HO NGOC</v>
          </cell>
          <cell r="F1074" t="str">
            <v>PHUOC</v>
          </cell>
          <cell r="G1074" t="str">
            <v>GIAO DICH VIEN QUY</v>
          </cell>
          <cell r="H1074" t="str">
            <v>GDVQ</v>
          </cell>
          <cell r="I1074">
            <v>39216</v>
          </cell>
          <cell r="J1074">
            <v>26</v>
          </cell>
          <cell r="K1074">
            <v>1</v>
          </cell>
          <cell r="L1074">
            <v>0</v>
          </cell>
          <cell r="M1074">
            <v>0</v>
          </cell>
          <cell r="N1074">
            <v>0</v>
          </cell>
          <cell r="O1074">
            <v>500000</v>
          </cell>
          <cell r="P1074">
            <v>0</v>
          </cell>
          <cell r="Q1074">
            <v>0</v>
          </cell>
          <cell r="R1074">
            <v>0</v>
          </cell>
        </row>
        <row r="1075">
          <cell r="B1075" t="str">
            <v>5919</v>
          </cell>
          <cell r="C1075" t="str">
            <v>C.LON</v>
          </cell>
          <cell r="E1075" t="str">
            <v>NGUYEN NGOC MINH</v>
          </cell>
          <cell r="F1075" t="str">
            <v>HIEU</v>
          </cell>
          <cell r="G1075" t="str">
            <v>NV THANH TOAN QUOC TE</v>
          </cell>
          <cell r="I1075">
            <v>39216</v>
          </cell>
          <cell r="J1075">
            <v>26</v>
          </cell>
          <cell r="K1075">
            <v>0</v>
          </cell>
          <cell r="L1075">
            <v>0</v>
          </cell>
          <cell r="M1075">
            <v>0</v>
          </cell>
          <cell r="N1075">
            <v>0</v>
          </cell>
          <cell r="O1075">
            <v>500000</v>
          </cell>
          <cell r="P1075">
            <v>0</v>
          </cell>
          <cell r="Q1075">
            <v>0</v>
          </cell>
          <cell r="R1075">
            <v>0</v>
          </cell>
        </row>
        <row r="1076">
          <cell r="B1076" t="str">
            <v>5943</v>
          </cell>
          <cell r="C1076" t="str">
            <v>C.LON</v>
          </cell>
          <cell r="E1076" t="str">
            <v>VO THI NGOC</v>
          </cell>
          <cell r="F1076" t="str">
            <v>PHUONG</v>
          </cell>
          <cell r="G1076" t="str">
            <v xml:space="preserve">GIAO DICH VIEN </v>
          </cell>
          <cell r="H1076" t="str">
            <v>GDV</v>
          </cell>
          <cell r="I1076">
            <v>39219</v>
          </cell>
          <cell r="J1076">
            <v>26</v>
          </cell>
          <cell r="K1076">
            <v>5</v>
          </cell>
          <cell r="L1076">
            <v>1</v>
          </cell>
          <cell r="M1076">
            <v>0</v>
          </cell>
          <cell r="N1076">
            <v>0</v>
          </cell>
          <cell r="O1076">
            <v>500000</v>
          </cell>
          <cell r="P1076">
            <v>0</v>
          </cell>
          <cell r="Q1076">
            <v>200000</v>
          </cell>
          <cell r="R1076">
            <v>0</v>
          </cell>
        </row>
        <row r="1077">
          <cell r="B1077" t="str">
            <v>5953</v>
          </cell>
          <cell r="C1077" t="str">
            <v>C.LON</v>
          </cell>
          <cell r="E1077" t="str">
            <v>NGUYEN HOANG</v>
          </cell>
          <cell r="F1077" t="str">
            <v>NGHIA</v>
          </cell>
          <cell r="G1077" t="str">
            <v>GIAO DICH VIEN QUY</v>
          </cell>
          <cell r="H1077" t="str">
            <v>GDVQ</v>
          </cell>
          <cell r="I1077">
            <v>39224</v>
          </cell>
          <cell r="J1077">
            <v>26</v>
          </cell>
          <cell r="K1077">
            <v>1</v>
          </cell>
          <cell r="L1077">
            <v>1.5</v>
          </cell>
          <cell r="M1077">
            <v>0</v>
          </cell>
          <cell r="N1077">
            <v>0</v>
          </cell>
          <cell r="O1077">
            <v>500000</v>
          </cell>
          <cell r="P1077">
            <v>0</v>
          </cell>
          <cell r="Q1077">
            <v>0</v>
          </cell>
          <cell r="R1077">
            <v>0</v>
          </cell>
        </row>
        <row r="1078">
          <cell r="B1078" t="str">
            <v>6032</v>
          </cell>
          <cell r="C1078" t="str">
            <v>C.LON</v>
          </cell>
          <cell r="E1078" t="str">
            <v>DANG THE TIEN</v>
          </cell>
          <cell r="F1078" t="str">
            <v>TIEN</v>
          </cell>
          <cell r="G1078" t="str">
            <v>GIAO DICH VIEN TIN DUNG</v>
          </cell>
          <cell r="I1078">
            <v>39234</v>
          </cell>
          <cell r="J1078">
            <v>26</v>
          </cell>
          <cell r="K1078">
            <v>0</v>
          </cell>
          <cell r="L1078">
            <v>0</v>
          </cell>
          <cell r="M1078">
            <v>0</v>
          </cell>
          <cell r="N1078">
            <v>0</v>
          </cell>
          <cell r="O1078">
            <v>500000</v>
          </cell>
          <cell r="P1078">
            <v>0</v>
          </cell>
          <cell r="Q1078">
            <v>0</v>
          </cell>
          <cell r="R1078">
            <v>0</v>
          </cell>
        </row>
        <row r="1079">
          <cell r="B1079" t="str">
            <v>6072</v>
          </cell>
          <cell r="C1079" t="str">
            <v>C.LON</v>
          </cell>
          <cell r="E1079" t="str">
            <v>TRAN DUY</v>
          </cell>
          <cell r="F1079" t="str">
            <v>LINH</v>
          </cell>
          <cell r="G1079" t="str">
            <v>GIAO DICH VIEN QUY</v>
          </cell>
          <cell r="H1079" t="str">
            <v>GDVQ</v>
          </cell>
          <cell r="I1079">
            <v>39239</v>
          </cell>
          <cell r="J1079">
            <v>26</v>
          </cell>
          <cell r="K1079">
            <v>7</v>
          </cell>
          <cell r="L1079">
            <v>3</v>
          </cell>
          <cell r="M1079">
            <v>0</v>
          </cell>
          <cell r="N1079">
            <v>0</v>
          </cell>
          <cell r="O1079">
            <v>500000</v>
          </cell>
          <cell r="P1079">
            <v>0</v>
          </cell>
          <cell r="Q1079">
            <v>0</v>
          </cell>
          <cell r="R1079">
            <v>0</v>
          </cell>
        </row>
        <row r="1080">
          <cell r="B1080" t="str">
            <v>6076</v>
          </cell>
          <cell r="C1080" t="str">
            <v>C.LON</v>
          </cell>
          <cell r="E1080" t="str">
            <v>HOANG NGOC ANH</v>
          </cell>
          <cell r="F1080" t="str">
            <v>THY</v>
          </cell>
          <cell r="G1080" t="str">
            <v xml:space="preserve">GIAO DICH VIEN </v>
          </cell>
          <cell r="H1080" t="str">
            <v>GDV</v>
          </cell>
          <cell r="I1080">
            <v>39240</v>
          </cell>
          <cell r="J1080">
            <v>26</v>
          </cell>
          <cell r="K1080">
            <v>5</v>
          </cell>
          <cell r="L1080">
            <v>1</v>
          </cell>
          <cell r="M1080">
            <v>0</v>
          </cell>
          <cell r="N1080">
            <v>0</v>
          </cell>
          <cell r="O1080">
            <v>500000</v>
          </cell>
          <cell r="P1080">
            <v>0</v>
          </cell>
          <cell r="Q1080">
            <v>0</v>
          </cell>
          <cell r="R1080">
            <v>0</v>
          </cell>
        </row>
        <row r="1081">
          <cell r="B1081" t="str">
            <v>6123</v>
          </cell>
          <cell r="C1081" t="str">
            <v>C.LON</v>
          </cell>
          <cell r="E1081" t="str">
            <v>NGUYEN KHANH</v>
          </cell>
          <cell r="F1081" t="str">
            <v>LINH</v>
          </cell>
          <cell r="G1081" t="str">
            <v>GIAO DICH VIEN</v>
          </cell>
          <cell r="I1081">
            <v>39244</v>
          </cell>
          <cell r="J1081">
            <v>26</v>
          </cell>
          <cell r="K1081">
            <v>0</v>
          </cell>
          <cell r="L1081">
            <v>0</v>
          </cell>
          <cell r="M1081">
            <v>0</v>
          </cell>
          <cell r="N1081">
            <v>0</v>
          </cell>
          <cell r="O1081">
            <v>500000</v>
          </cell>
          <cell r="P1081">
            <v>0</v>
          </cell>
          <cell r="Q1081">
            <v>0</v>
          </cell>
          <cell r="R1081">
            <v>0</v>
          </cell>
        </row>
        <row r="1082">
          <cell r="B1082" t="str">
            <v>6124</v>
          </cell>
          <cell r="C1082" t="str">
            <v>C.LON</v>
          </cell>
          <cell r="E1082" t="str">
            <v xml:space="preserve">LUONG THI TUONG </v>
          </cell>
          <cell r="F1082" t="str">
            <v>LOAN</v>
          </cell>
          <cell r="G1082" t="str">
            <v xml:space="preserve">GIAO DICH VIEN </v>
          </cell>
          <cell r="H1082" t="str">
            <v>GDV</v>
          </cell>
          <cell r="I1082">
            <v>39244</v>
          </cell>
          <cell r="J1082">
            <v>26</v>
          </cell>
          <cell r="K1082">
            <v>5</v>
          </cell>
          <cell r="L1082">
            <v>1</v>
          </cell>
          <cell r="M1082">
            <v>0</v>
          </cell>
          <cell r="N1082">
            <v>0</v>
          </cell>
          <cell r="O1082">
            <v>500000</v>
          </cell>
          <cell r="P1082">
            <v>0</v>
          </cell>
          <cell r="Q1082">
            <v>0</v>
          </cell>
          <cell r="R1082">
            <v>0</v>
          </cell>
        </row>
        <row r="1083">
          <cell r="B1083" t="str">
            <v>6125</v>
          </cell>
          <cell r="C1083" t="str">
            <v>C.LON</v>
          </cell>
          <cell r="E1083" t="str">
            <v xml:space="preserve">LE TRAM </v>
          </cell>
          <cell r="F1083" t="str">
            <v>TIEN</v>
          </cell>
          <cell r="G1083" t="str">
            <v>GIAO DICH VIEN</v>
          </cell>
          <cell r="I1083">
            <v>39244</v>
          </cell>
          <cell r="J1083">
            <v>26</v>
          </cell>
          <cell r="K1083">
            <v>0</v>
          </cell>
          <cell r="L1083">
            <v>0</v>
          </cell>
          <cell r="M1083">
            <v>0</v>
          </cell>
          <cell r="N1083">
            <v>0</v>
          </cell>
          <cell r="O1083">
            <v>500000</v>
          </cell>
          <cell r="P1083">
            <v>0</v>
          </cell>
          <cell r="Q1083">
            <v>0</v>
          </cell>
          <cell r="R1083">
            <v>0</v>
          </cell>
        </row>
        <row r="1084">
          <cell r="B1084" t="str">
            <v>6195</v>
          </cell>
          <cell r="C1084" t="str">
            <v>C.LON</v>
          </cell>
          <cell r="E1084" t="str">
            <v>CHAU HONG</v>
          </cell>
          <cell r="F1084" t="str">
            <v>PHAT</v>
          </cell>
          <cell r="G1084" t="str">
            <v>GIAO DICH VIEN QUY</v>
          </cell>
          <cell r="H1084" t="str">
            <v>GDVQ</v>
          </cell>
          <cell r="I1084">
            <v>39265</v>
          </cell>
          <cell r="J1084">
            <v>26</v>
          </cell>
          <cell r="K1084">
            <v>0</v>
          </cell>
          <cell r="L1084">
            <v>1.5</v>
          </cell>
          <cell r="M1084">
            <v>0</v>
          </cell>
          <cell r="N1084">
            <v>0</v>
          </cell>
          <cell r="O1084">
            <v>500000</v>
          </cell>
          <cell r="P1084">
            <v>0</v>
          </cell>
          <cell r="Q1084">
            <v>0</v>
          </cell>
          <cell r="R1084">
            <v>0</v>
          </cell>
        </row>
        <row r="1085">
          <cell r="B1085" t="str">
            <v>6335</v>
          </cell>
          <cell r="C1085" t="str">
            <v>C.LON</v>
          </cell>
          <cell r="E1085" t="str">
            <v>HUYNH VAN</v>
          </cell>
          <cell r="F1085" t="str">
            <v>SANG</v>
          </cell>
          <cell r="G1085" t="str">
            <v>NV BAO VE</v>
          </cell>
          <cell r="H1085" t="str">
            <v>BV</v>
          </cell>
          <cell r="I1085">
            <v>39289</v>
          </cell>
          <cell r="J1085">
            <v>26</v>
          </cell>
          <cell r="K1085">
            <v>0</v>
          </cell>
          <cell r="L1085">
            <v>0</v>
          </cell>
          <cell r="M1085">
            <v>0</v>
          </cell>
          <cell r="N1085">
            <v>0</v>
          </cell>
          <cell r="O1085">
            <v>500000</v>
          </cell>
          <cell r="P1085">
            <v>0</v>
          </cell>
          <cell r="Q1085">
            <v>0</v>
          </cell>
          <cell r="R1085">
            <v>0</v>
          </cell>
        </row>
        <row r="1086">
          <cell r="B1086" t="str">
            <v>6338</v>
          </cell>
          <cell r="C1086" t="str">
            <v>C.LON</v>
          </cell>
          <cell r="E1086" t="str">
            <v>NGUYEN NGOC</v>
          </cell>
          <cell r="F1086" t="str">
            <v>THAO</v>
          </cell>
          <cell r="G1086" t="str">
            <v>NV BAO VE</v>
          </cell>
          <cell r="H1086" t="str">
            <v>BV</v>
          </cell>
          <cell r="I1086">
            <v>39291</v>
          </cell>
          <cell r="J1086">
            <v>26</v>
          </cell>
          <cell r="K1086">
            <v>0</v>
          </cell>
          <cell r="L1086">
            <v>0</v>
          </cell>
          <cell r="M1086">
            <v>24</v>
          </cell>
          <cell r="N1086">
            <v>0</v>
          </cell>
          <cell r="O1086">
            <v>500000</v>
          </cell>
          <cell r="P1086">
            <v>0</v>
          </cell>
          <cell r="Q1086">
            <v>0</v>
          </cell>
          <cell r="R1086">
            <v>0</v>
          </cell>
        </row>
        <row r="1087">
          <cell r="B1087" t="str">
            <v>6340</v>
          </cell>
          <cell r="C1087" t="str">
            <v>C.LON</v>
          </cell>
          <cell r="E1087" t="str">
            <v>NGUYEN QUOC ANH</v>
          </cell>
          <cell r="F1087" t="str">
            <v>DUNG</v>
          </cell>
          <cell r="G1087" t="str">
            <v>NV BAO VE</v>
          </cell>
          <cell r="H1087" t="str">
            <v>BV</v>
          </cell>
          <cell r="I1087">
            <v>39293</v>
          </cell>
          <cell r="J1087">
            <v>26</v>
          </cell>
          <cell r="K1087">
            <v>0</v>
          </cell>
          <cell r="L1087">
            <v>0</v>
          </cell>
          <cell r="M1087">
            <v>0</v>
          </cell>
          <cell r="N1087">
            <v>0</v>
          </cell>
          <cell r="O1087">
            <v>500000</v>
          </cell>
          <cell r="P1087">
            <v>0</v>
          </cell>
          <cell r="Q1087">
            <v>0</v>
          </cell>
          <cell r="R1087">
            <v>0</v>
          </cell>
        </row>
        <row r="1088">
          <cell r="B1088" t="str">
            <v>6444</v>
          </cell>
          <cell r="C1088" t="str">
            <v>C.LON</v>
          </cell>
          <cell r="E1088" t="str">
            <v>NGUYEN ANH</v>
          </cell>
          <cell r="F1088" t="str">
            <v>PHUC</v>
          </cell>
          <cell r="G1088" t="str">
            <v>NV BAO VE</v>
          </cell>
          <cell r="H1088" t="str">
            <v>BV</v>
          </cell>
          <cell r="I1088">
            <v>39315</v>
          </cell>
          <cell r="J1088">
            <v>26</v>
          </cell>
          <cell r="K1088">
            <v>0</v>
          </cell>
          <cell r="L1088">
            <v>0</v>
          </cell>
          <cell r="M1088">
            <v>0</v>
          </cell>
          <cell r="N1088">
            <v>0</v>
          </cell>
          <cell r="O1088">
            <v>500000</v>
          </cell>
          <cell r="P1088">
            <v>0</v>
          </cell>
          <cell r="Q1088">
            <v>0</v>
          </cell>
          <cell r="R1088">
            <v>0</v>
          </cell>
        </row>
        <row r="1089">
          <cell r="B1089" t="str">
            <v>6551</v>
          </cell>
          <cell r="C1089" t="str">
            <v>C.LON</v>
          </cell>
          <cell r="E1089" t="str">
            <v>TRUONG DUC HANH</v>
          </cell>
          <cell r="F1089" t="str">
            <v>DUNG</v>
          </cell>
          <cell r="G1089" t="str">
            <v>NV KIEM SOAT TIN DUNG</v>
          </cell>
          <cell r="I1089">
            <v>39329</v>
          </cell>
          <cell r="J1089">
            <v>26</v>
          </cell>
          <cell r="K1089">
            <v>0</v>
          </cell>
          <cell r="L1089">
            <v>0</v>
          </cell>
          <cell r="M1089">
            <v>0</v>
          </cell>
          <cell r="N1089">
            <v>0</v>
          </cell>
          <cell r="O1089">
            <v>500000</v>
          </cell>
          <cell r="P1089">
            <v>0</v>
          </cell>
          <cell r="Q1089">
            <v>0</v>
          </cell>
          <cell r="R1089">
            <v>0</v>
          </cell>
        </row>
        <row r="1090">
          <cell r="B1090" t="str">
            <v>6552</v>
          </cell>
          <cell r="C1090" t="str">
            <v>C.LON</v>
          </cell>
          <cell r="E1090" t="str">
            <v xml:space="preserve">NGUYEN DINH </v>
          </cell>
          <cell r="F1090" t="str">
            <v>PHONG</v>
          </cell>
          <cell r="G1090" t="str">
            <v>NV TIN DUNG CA NHAN</v>
          </cell>
          <cell r="I1090">
            <v>39329</v>
          </cell>
          <cell r="J1090">
            <v>26</v>
          </cell>
          <cell r="K1090">
            <v>0</v>
          </cell>
          <cell r="L1090">
            <v>0</v>
          </cell>
          <cell r="M1090">
            <v>0</v>
          </cell>
          <cell r="N1090">
            <v>0</v>
          </cell>
          <cell r="O1090">
            <v>500000</v>
          </cell>
          <cell r="P1090">
            <v>0</v>
          </cell>
          <cell r="Q1090">
            <v>400000</v>
          </cell>
          <cell r="R1090">
            <v>0</v>
          </cell>
        </row>
        <row r="1091">
          <cell r="B1091" t="str">
            <v>6553</v>
          </cell>
          <cell r="C1091" t="str">
            <v>C.LON</v>
          </cell>
          <cell r="E1091" t="str">
            <v>LE THU</v>
          </cell>
          <cell r="F1091" t="str">
            <v>HIEN</v>
          </cell>
          <cell r="G1091" t="str">
            <v>NV KIEM SOAT TIN DUNG</v>
          </cell>
          <cell r="I1091">
            <v>39329</v>
          </cell>
          <cell r="J1091">
            <v>26</v>
          </cell>
          <cell r="K1091">
            <v>0</v>
          </cell>
          <cell r="L1091">
            <v>0</v>
          </cell>
          <cell r="M1091">
            <v>0</v>
          </cell>
          <cell r="N1091">
            <v>0</v>
          </cell>
          <cell r="O1091">
            <v>500000</v>
          </cell>
          <cell r="P1091">
            <v>0</v>
          </cell>
          <cell r="Q1091">
            <v>0</v>
          </cell>
          <cell r="R1091">
            <v>0</v>
          </cell>
        </row>
        <row r="1092">
          <cell r="B1092" t="str">
            <v>6554</v>
          </cell>
          <cell r="C1092" t="str">
            <v>C.LON</v>
          </cell>
          <cell r="E1092" t="str">
            <v>SON NGOC</v>
          </cell>
          <cell r="F1092" t="str">
            <v>MY</v>
          </cell>
          <cell r="G1092" t="str">
            <v>NV BAO VE</v>
          </cell>
          <cell r="H1092" t="str">
            <v>BV</v>
          </cell>
          <cell r="I1092">
            <v>39330</v>
          </cell>
          <cell r="J1092">
            <v>26</v>
          </cell>
          <cell r="K1092">
            <v>0</v>
          </cell>
          <cell r="L1092">
            <v>0</v>
          </cell>
          <cell r="M1092">
            <v>24</v>
          </cell>
          <cell r="N1092">
            <v>0</v>
          </cell>
          <cell r="O1092">
            <v>500000</v>
          </cell>
          <cell r="P1092">
            <v>0</v>
          </cell>
          <cell r="Q1092">
            <v>0</v>
          </cell>
          <cell r="R1092">
            <v>0</v>
          </cell>
        </row>
        <row r="1093">
          <cell r="B1093" t="str">
            <v>6555</v>
          </cell>
          <cell r="C1093" t="str">
            <v>C.LON</v>
          </cell>
          <cell r="E1093" t="str">
            <v>LE QUOC</v>
          </cell>
          <cell r="F1093" t="str">
            <v>THINH</v>
          </cell>
          <cell r="G1093" t="str">
            <v>GIAO DICH VIEN QUY</v>
          </cell>
          <cell r="H1093" t="str">
            <v>GDVQ</v>
          </cell>
          <cell r="I1093">
            <v>39330</v>
          </cell>
          <cell r="J1093">
            <v>26</v>
          </cell>
          <cell r="K1093">
            <v>0</v>
          </cell>
          <cell r="L1093">
            <v>16</v>
          </cell>
          <cell r="M1093">
            <v>8</v>
          </cell>
          <cell r="N1093">
            <v>0</v>
          </cell>
          <cell r="O1093">
            <v>500000</v>
          </cell>
          <cell r="P1093">
            <v>0</v>
          </cell>
          <cell r="Q1093">
            <v>0</v>
          </cell>
          <cell r="R1093">
            <v>0</v>
          </cell>
        </row>
        <row r="1094">
          <cell r="B1094" t="str">
            <v>6579</v>
          </cell>
          <cell r="C1094" t="str">
            <v>C.LON</v>
          </cell>
          <cell r="E1094" t="str">
            <v>LE THI PHUONG</v>
          </cell>
          <cell r="F1094" t="str">
            <v>THUY</v>
          </cell>
          <cell r="G1094" t="str">
            <v>GIAO DICH VIEN</v>
          </cell>
          <cell r="I1094">
            <v>39332</v>
          </cell>
          <cell r="J1094">
            <v>26</v>
          </cell>
          <cell r="K1094">
            <v>0</v>
          </cell>
          <cell r="L1094">
            <v>0</v>
          </cell>
          <cell r="M1094">
            <v>0</v>
          </cell>
          <cell r="N1094">
            <v>0</v>
          </cell>
          <cell r="O1094">
            <v>500000</v>
          </cell>
          <cell r="P1094">
            <v>0</v>
          </cell>
          <cell r="Q1094">
            <v>0</v>
          </cell>
          <cell r="R1094">
            <v>0</v>
          </cell>
        </row>
        <row r="1095">
          <cell r="B1095" t="str">
            <v>6664</v>
          </cell>
          <cell r="C1095" t="str">
            <v>C.LON</v>
          </cell>
          <cell r="E1095" t="str">
            <v xml:space="preserve">NGUYEN THI THUY </v>
          </cell>
          <cell r="F1095" t="str">
            <v>VI</v>
          </cell>
          <cell r="G1095" t="str">
            <v>NV THANH TOAN QUOC TE</v>
          </cell>
          <cell r="I1095">
            <v>39342</v>
          </cell>
          <cell r="J1095">
            <v>26</v>
          </cell>
          <cell r="K1095">
            <v>0</v>
          </cell>
          <cell r="L1095">
            <v>0</v>
          </cell>
          <cell r="M1095">
            <v>0</v>
          </cell>
          <cell r="N1095">
            <v>0</v>
          </cell>
          <cell r="O1095">
            <v>500000</v>
          </cell>
          <cell r="P1095">
            <v>0</v>
          </cell>
          <cell r="Q1095">
            <v>0</v>
          </cell>
          <cell r="R1095">
            <v>0</v>
          </cell>
        </row>
        <row r="1096">
          <cell r="B1096" t="str">
            <v>6669</v>
          </cell>
          <cell r="C1096" t="str">
            <v>C.LON</v>
          </cell>
          <cell r="E1096" t="str">
            <v>PHAN THI ANH</v>
          </cell>
          <cell r="F1096" t="str">
            <v>THU</v>
          </cell>
          <cell r="G1096" t="str">
            <v>NV THANH TOAN QUOC TE</v>
          </cell>
          <cell r="I1096">
            <v>39343</v>
          </cell>
          <cell r="J1096">
            <v>26</v>
          </cell>
          <cell r="K1096">
            <v>0</v>
          </cell>
          <cell r="L1096">
            <v>0</v>
          </cell>
          <cell r="M1096">
            <v>0</v>
          </cell>
          <cell r="N1096">
            <v>0</v>
          </cell>
          <cell r="O1096">
            <v>500000</v>
          </cell>
          <cell r="P1096">
            <v>0</v>
          </cell>
          <cell r="Q1096">
            <v>0</v>
          </cell>
          <cell r="R1096">
            <v>0</v>
          </cell>
        </row>
        <row r="1097">
          <cell r="B1097" t="str">
            <v>6679</v>
          </cell>
          <cell r="C1097" t="str">
            <v>C.LON</v>
          </cell>
          <cell r="E1097" t="str">
            <v xml:space="preserve">NGO THI TRUC </v>
          </cell>
          <cell r="F1097" t="str">
            <v>LAM</v>
          </cell>
          <cell r="G1097" t="str">
            <v>NV THANH TOAN QUOC TE</v>
          </cell>
          <cell r="I1097">
            <v>39326</v>
          </cell>
          <cell r="J1097">
            <v>26</v>
          </cell>
          <cell r="K1097">
            <v>0</v>
          </cell>
          <cell r="L1097">
            <v>0</v>
          </cell>
          <cell r="M1097">
            <v>0</v>
          </cell>
          <cell r="N1097">
            <v>0</v>
          </cell>
          <cell r="O1097">
            <v>500000</v>
          </cell>
          <cell r="P1097">
            <v>0</v>
          </cell>
          <cell r="Q1097">
            <v>0</v>
          </cell>
          <cell r="R1097">
            <v>0</v>
          </cell>
        </row>
        <row r="1098">
          <cell r="B1098" t="str">
            <v>6680</v>
          </cell>
          <cell r="C1098" t="str">
            <v>C.LON</v>
          </cell>
          <cell r="E1098" t="str">
            <v>BACH THI THUY</v>
          </cell>
          <cell r="F1098" t="str">
            <v>TIEN</v>
          </cell>
          <cell r="G1098" t="str">
            <v>GIAO DICH VIEN QUY</v>
          </cell>
          <cell r="H1098" t="str">
            <v>GDVQ</v>
          </cell>
          <cell r="I1098">
            <v>39342</v>
          </cell>
          <cell r="J1098">
            <v>26</v>
          </cell>
          <cell r="K1098">
            <v>0</v>
          </cell>
          <cell r="L1098">
            <v>0</v>
          </cell>
          <cell r="M1098">
            <v>6</v>
          </cell>
          <cell r="N1098">
            <v>0</v>
          </cell>
          <cell r="O1098">
            <v>500000</v>
          </cell>
          <cell r="P1098">
            <v>0</v>
          </cell>
          <cell r="Q1098">
            <v>75000</v>
          </cell>
          <cell r="R1098">
            <v>0</v>
          </cell>
        </row>
        <row r="1099">
          <cell r="B1099" t="str">
            <v>6682</v>
          </cell>
          <cell r="C1099" t="str">
            <v>C.LON</v>
          </cell>
          <cell r="E1099" t="str">
            <v>NGUYEN THI</v>
          </cell>
          <cell r="F1099" t="str">
            <v>HOANG</v>
          </cell>
          <cell r="G1099" t="str">
            <v>GIAO DICH VIEN</v>
          </cell>
          <cell r="I1099">
            <v>39345</v>
          </cell>
          <cell r="J1099">
            <v>26</v>
          </cell>
          <cell r="K1099">
            <v>0</v>
          </cell>
          <cell r="L1099">
            <v>0</v>
          </cell>
          <cell r="M1099">
            <v>0</v>
          </cell>
          <cell r="N1099">
            <v>0</v>
          </cell>
          <cell r="O1099">
            <v>500000</v>
          </cell>
          <cell r="P1099">
            <v>0</v>
          </cell>
          <cell r="Q1099">
            <v>0</v>
          </cell>
          <cell r="R1099">
            <v>0</v>
          </cell>
        </row>
        <row r="1100">
          <cell r="B1100" t="str">
            <v>6705</v>
          </cell>
          <cell r="C1100" t="str">
            <v>C.LON</v>
          </cell>
          <cell r="E1100" t="str">
            <v>DINH THI</v>
          </cell>
          <cell r="F1100" t="str">
            <v>QUYEN</v>
          </cell>
          <cell r="G1100" t="str">
            <v>GIAO DICH VIEN QUY</v>
          </cell>
          <cell r="H1100" t="str">
            <v>GDVQ</v>
          </cell>
          <cell r="I1100">
            <v>39349</v>
          </cell>
          <cell r="J1100">
            <v>26</v>
          </cell>
          <cell r="K1100">
            <v>8</v>
          </cell>
          <cell r="L1100">
            <v>16</v>
          </cell>
          <cell r="M1100">
            <v>8</v>
          </cell>
          <cell r="N1100">
            <v>0</v>
          </cell>
          <cell r="O1100">
            <v>500000</v>
          </cell>
          <cell r="P1100">
            <v>0</v>
          </cell>
          <cell r="Q1100">
            <v>0</v>
          </cell>
          <cell r="R1100">
            <v>0</v>
          </cell>
        </row>
        <row r="1101">
          <cell r="B1101" t="str">
            <v>6706</v>
          </cell>
          <cell r="C1101" t="str">
            <v>C.LON</v>
          </cell>
          <cell r="E1101" t="str">
            <v>LE PHUONG</v>
          </cell>
          <cell r="F1101" t="str">
            <v>QUYEN</v>
          </cell>
          <cell r="G1101" t="str">
            <v>GIAO DICH VIEN QUY</v>
          </cell>
          <cell r="H1101" t="str">
            <v>GDVQ</v>
          </cell>
          <cell r="I1101">
            <v>39349</v>
          </cell>
          <cell r="J1101">
            <v>26</v>
          </cell>
          <cell r="K1101">
            <v>0</v>
          </cell>
          <cell r="L1101">
            <v>1.5</v>
          </cell>
          <cell r="M1101">
            <v>0</v>
          </cell>
          <cell r="N1101">
            <v>0</v>
          </cell>
          <cell r="O1101">
            <v>500000</v>
          </cell>
          <cell r="P1101">
            <v>0</v>
          </cell>
          <cell r="Q1101">
            <v>0</v>
          </cell>
          <cell r="R1101">
            <v>0</v>
          </cell>
        </row>
        <row r="1102">
          <cell r="B1102" t="str">
            <v>6724</v>
          </cell>
          <cell r="C1102" t="str">
            <v>C.LON</v>
          </cell>
          <cell r="E1102" t="str">
            <v>NGUYEN VAN</v>
          </cell>
          <cell r="F1102" t="str">
            <v>GIANG</v>
          </cell>
          <cell r="G1102" t="str">
            <v>NV BAO VE</v>
          </cell>
          <cell r="H1102" t="str">
            <v>BV</v>
          </cell>
          <cell r="I1102">
            <v>39345</v>
          </cell>
          <cell r="J1102">
            <v>26</v>
          </cell>
          <cell r="K1102">
            <v>0</v>
          </cell>
          <cell r="L1102">
            <v>0</v>
          </cell>
          <cell r="M1102">
            <v>24</v>
          </cell>
          <cell r="N1102">
            <v>0</v>
          </cell>
          <cell r="O1102">
            <v>500000</v>
          </cell>
          <cell r="P1102">
            <v>0</v>
          </cell>
          <cell r="Q1102">
            <v>0</v>
          </cell>
          <cell r="R1102">
            <v>0</v>
          </cell>
        </row>
        <row r="1103">
          <cell r="B1103" t="str">
            <v>6768</v>
          </cell>
          <cell r="C1103" t="str">
            <v>C.LON</v>
          </cell>
          <cell r="E1103" t="str">
            <v>NGUYEN THI HA</v>
          </cell>
          <cell r="F1103" t="str">
            <v>NA</v>
          </cell>
          <cell r="G1103" t="str">
            <v>GIAO DICH VIEN QUY</v>
          </cell>
          <cell r="H1103" t="str">
            <v>GDVQ</v>
          </cell>
          <cell r="I1103">
            <v>39358</v>
          </cell>
          <cell r="J1103">
            <v>26</v>
          </cell>
          <cell r="K1103">
            <v>0</v>
          </cell>
          <cell r="L1103">
            <v>0</v>
          </cell>
          <cell r="M1103">
            <v>6.5</v>
          </cell>
          <cell r="N1103">
            <v>0</v>
          </cell>
          <cell r="O1103">
            <v>500000</v>
          </cell>
          <cell r="P1103">
            <v>0</v>
          </cell>
          <cell r="Q1103">
            <v>81000</v>
          </cell>
          <cell r="R1103">
            <v>0</v>
          </cell>
        </row>
        <row r="1104">
          <cell r="B1104" t="str">
            <v>6771</v>
          </cell>
          <cell r="C1104" t="str">
            <v>C.LON</v>
          </cell>
          <cell r="E1104" t="str">
            <v>DANG THI</v>
          </cell>
          <cell r="F1104" t="str">
            <v>HOANG</v>
          </cell>
          <cell r="G1104" t="str">
            <v>GIAO DICH VIEN QUY</v>
          </cell>
          <cell r="H1104" t="str">
            <v>GDVQ</v>
          </cell>
          <cell r="I1104">
            <v>39360</v>
          </cell>
          <cell r="J1104">
            <v>26</v>
          </cell>
          <cell r="K1104">
            <v>0</v>
          </cell>
          <cell r="L1104">
            <v>1.5</v>
          </cell>
          <cell r="M1104">
            <v>0</v>
          </cell>
          <cell r="N1104">
            <v>0</v>
          </cell>
          <cell r="O1104">
            <v>500000</v>
          </cell>
          <cell r="P1104">
            <v>0</v>
          </cell>
          <cell r="Q1104">
            <v>36000</v>
          </cell>
          <cell r="R1104">
            <v>0</v>
          </cell>
        </row>
        <row r="1105">
          <cell r="B1105" t="str">
            <v>6786</v>
          </cell>
          <cell r="C1105" t="str">
            <v>C.LON</v>
          </cell>
          <cell r="E1105" t="str">
            <v>TRAN THI BICH</v>
          </cell>
          <cell r="F1105" t="str">
            <v>NGOC</v>
          </cell>
          <cell r="G1105" t="str">
            <v>GIAO DICH VIEN QUY</v>
          </cell>
          <cell r="H1105" t="str">
            <v>GDVQ</v>
          </cell>
          <cell r="I1105">
            <v>39365</v>
          </cell>
          <cell r="J1105">
            <v>26</v>
          </cell>
          <cell r="K1105">
            <v>0</v>
          </cell>
          <cell r="L1105">
            <v>0</v>
          </cell>
          <cell r="M1105">
            <v>0</v>
          </cell>
          <cell r="N1105">
            <v>0</v>
          </cell>
          <cell r="O1105">
            <v>500000</v>
          </cell>
          <cell r="P1105">
            <v>0</v>
          </cell>
          <cell r="Q1105">
            <v>0</v>
          </cell>
          <cell r="R1105">
            <v>0</v>
          </cell>
        </row>
        <row r="1106">
          <cell r="B1106" t="str">
            <v>6807</v>
          </cell>
          <cell r="C1106" t="str">
            <v>C.LON</v>
          </cell>
          <cell r="E1106" t="str">
            <v>PHAN THANH</v>
          </cell>
          <cell r="F1106" t="str">
            <v>NGAN</v>
          </cell>
          <cell r="G1106" t="str">
            <v>GIAO DICH VIEN</v>
          </cell>
          <cell r="H1106" t="str">
            <v>GDV</v>
          </cell>
          <cell r="I1106">
            <v>39367</v>
          </cell>
          <cell r="J1106">
            <v>26</v>
          </cell>
          <cell r="K1106">
            <v>5</v>
          </cell>
          <cell r="L1106">
            <v>1</v>
          </cell>
          <cell r="M1106">
            <v>0</v>
          </cell>
          <cell r="N1106">
            <v>0</v>
          </cell>
          <cell r="O1106">
            <v>500000</v>
          </cell>
          <cell r="P1106">
            <v>0</v>
          </cell>
          <cell r="Q1106">
            <v>0</v>
          </cell>
          <cell r="R1106">
            <v>0</v>
          </cell>
        </row>
        <row r="1107">
          <cell r="B1107" t="str">
            <v>6867</v>
          </cell>
          <cell r="C1107" t="str">
            <v>C.LON</v>
          </cell>
          <cell r="E1107" t="str">
            <v>HUYNH THUY ANH</v>
          </cell>
          <cell r="F1107" t="str">
            <v>THY</v>
          </cell>
          <cell r="G1107" t="str">
            <v>GIAO DICH VIEN</v>
          </cell>
          <cell r="I1107">
            <v>39374</v>
          </cell>
          <cell r="J1107">
            <v>26</v>
          </cell>
          <cell r="K1107">
            <v>0</v>
          </cell>
          <cell r="L1107">
            <v>0</v>
          </cell>
          <cell r="M1107">
            <v>0</v>
          </cell>
          <cell r="N1107">
            <v>0</v>
          </cell>
          <cell r="O1107">
            <v>500000</v>
          </cell>
          <cell r="P1107">
            <v>0</v>
          </cell>
          <cell r="Q1107">
            <v>0</v>
          </cell>
          <cell r="R1107">
            <v>0</v>
          </cell>
        </row>
        <row r="1108">
          <cell r="B1108" t="str">
            <v>7018</v>
          </cell>
          <cell r="C1108" t="str">
            <v>C.LON</v>
          </cell>
          <cell r="E1108" t="str">
            <v xml:space="preserve">TRAN CHI </v>
          </cell>
          <cell r="F1108" t="str">
            <v>HIEU</v>
          </cell>
          <cell r="G1108" t="str">
            <v>NV BAO VE</v>
          </cell>
          <cell r="H1108" t="str">
            <v>BV</v>
          </cell>
          <cell r="I1108">
            <v>39401</v>
          </cell>
          <cell r="J1108">
            <v>26</v>
          </cell>
          <cell r="K1108">
            <v>0</v>
          </cell>
          <cell r="L1108">
            <v>0</v>
          </cell>
          <cell r="M1108">
            <v>0</v>
          </cell>
          <cell r="N1108">
            <v>0</v>
          </cell>
          <cell r="O1108">
            <v>500000</v>
          </cell>
          <cell r="P1108">
            <v>0</v>
          </cell>
          <cell r="Q1108">
            <v>0</v>
          </cell>
          <cell r="R1108">
            <v>0</v>
          </cell>
        </row>
        <row r="1109">
          <cell r="B1109" t="str">
            <v>7019</v>
          </cell>
          <cell r="C1109" t="str">
            <v>C.LON</v>
          </cell>
          <cell r="E1109" t="str">
            <v>THAI HONG</v>
          </cell>
          <cell r="F1109" t="str">
            <v>DAT</v>
          </cell>
          <cell r="G1109" t="str">
            <v>NV BAO VE</v>
          </cell>
          <cell r="H1109" t="str">
            <v>BV</v>
          </cell>
          <cell r="I1109">
            <v>39401</v>
          </cell>
          <cell r="J1109">
            <v>26</v>
          </cell>
          <cell r="K1109">
            <v>0</v>
          </cell>
          <cell r="L1109">
            <v>0</v>
          </cell>
          <cell r="M1109">
            <v>24</v>
          </cell>
          <cell r="N1109">
            <v>0</v>
          </cell>
          <cell r="O1109">
            <v>500000</v>
          </cell>
          <cell r="P1109">
            <v>0</v>
          </cell>
          <cell r="Q1109">
            <v>0</v>
          </cell>
          <cell r="R1109">
            <v>0</v>
          </cell>
        </row>
        <row r="1110">
          <cell r="B1110" t="str">
            <v>7076</v>
          </cell>
          <cell r="C1110" t="str">
            <v>C.LON</v>
          </cell>
          <cell r="E1110" t="str">
            <v>SON NGOC</v>
          </cell>
          <cell r="F1110" t="str">
            <v>BINH</v>
          </cell>
          <cell r="G1110" t="str">
            <v>GIAO DICH VIEN</v>
          </cell>
          <cell r="I1110">
            <v>39405</v>
          </cell>
          <cell r="J1110">
            <v>26</v>
          </cell>
          <cell r="K1110">
            <v>0</v>
          </cell>
          <cell r="L1110">
            <v>0</v>
          </cell>
          <cell r="M1110">
            <v>0</v>
          </cell>
          <cell r="N1110">
            <v>0</v>
          </cell>
          <cell r="O1110">
            <v>500000</v>
          </cell>
          <cell r="P1110">
            <v>0</v>
          </cell>
          <cell r="Q1110">
            <v>0</v>
          </cell>
          <cell r="R1110">
            <v>0</v>
          </cell>
        </row>
        <row r="1111">
          <cell r="B1111" t="str">
            <v>7099</v>
          </cell>
          <cell r="C1111" t="str">
            <v>C.LON</v>
          </cell>
          <cell r="E1111" t="str">
            <v>NGUYEN THI QUYNH</v>
          </cell>
          <cell r="F1111" t="str">
            <v>UYEN</v>
          </cell>
          <cell r="G1111" t="str">
            <v>NV THANH TOAN QUOC TE</v>
          </cell>
          <cell r="I1111">
            <v>39409</v>
          </cell>
          <cell r="J1111">
            <v>26</v>
          </cell>
          <cell r="K1111">
            <v>0</v>
          </cell>
          <cell r="L1111">
            <v>0</v>
          </cell>
          <cell r="M1111">
            <v>0</v>
          </cell>
          <cell r="N1111">
            <v>0</v>
          </cell>
          <cell r="O1111">
            <v>500000</v>
          </cell>
          <cell r="P1111">
            <v>0</v>
          </cell>
          <cell r="Q1111">
            <v>0</v>
          </cell>
          <cell r="R1111">
            <v>0</v>
          </cell>
        </row>
        <row r="1112">
          <cell r="B1112" t="str">
            <v>7114</v>
          </cell>
          <cell r="C1112" t="str">
            <v>C.LON</v>
          </cell>
          <cell r="E1112" t="str">
            <v>NGUYEN BICH</v>
          </cell>
          <cell r="F1112" t="str">
            <v>NGOC</v>
          </cell>
          <cell r="G1112" t="str">
            <v>NV THANH TOAN QUOC TE</v>
          </cell>
          <cell r="I1112">
            <v>39412</v>
          </cell>
          <cell r="J1112">
            <v>26</v>
          </cell>
          <cell r="K1112">
            <v>0</v>
          </cell>
          <cell r="L1112">
            <v>0</v>
          </cell>
          <cell r="M1112">
            <v>0</v>
          </cell>
          <cell r="N1112">
            <v>0</v>
          </cell>
          <cell r="O1112">
            <v>500000</v>
          </cell>
          <cell r="P1112">
            <v>0</v>
          </cell>
          <cell r="Q1112">
            <v>0</v>
          </cell>
          <cell r="R1112">
            <v>0</v>
          </cell>
        </row>
        <row r="1113">
          <cell r="B1113" t="str">
            <v>7167</v>
          </cell>
          <cell r="C1113" t="str">
            <v>C.LON</v>
          </cell>
          <cell r="E1113" t="str">
            <v>PHAN LY THUY</v>
          </cell>
          <cell r="F1113" t="str">
            <v>MAI</v>
          </cell>
          <cell r="G1113" t="str">
            <v>GIAO DICH VIEN</v>
          </cell>
          <cell r="H1113" t="str">
            <v>GDV</v>
          </cell>
          <cell r="I1113">
            <v>39419</v>
          </cell>
          <cell r="J1113">
            <v>26</v>
          </cell>
          <cell r="K1113">
            <v>0</v>
          </cell>
          <cell r="L1113">
            <v>0</v>
          </cell>
          <cell r="M1113">
            <v>0</v>
          </cell>
          <cell r="N1113">
            <v>0</v>
          </cell>
          <cell r="O1113">
            <v>500000</v>
          </cell>
          <cell r="P1113">
            <v>0</v>
          </cell>
          <cell r="Q1113">
            <v>0</v>
          </cell>
          <cell r="R1113">
            <v>0</v>
          </cell>
        </row>
        <row r="1114">
          <cell r="B1114" t="str">
            <v>7168</v>
          </cell>
          <cell r="C1114" t="str">
            <v>C.LON</v>
          </cell>
          <cell r="E1114" t="str">
            <v>NGUYEN VAN</v>
          </cell>
          <cell r="F1114" t="str">
            <v>KHOA</v>
          </cell>
          <cell r="G1114" t="str">
            <v>NV TIN DUNG CA NHAN</v>
          </cell>
          <cell r="I1114">
            <v>39419</v>
          </cell>
          <cell r="J1114">
            <v>26</v>
          </cell>
          <cell r="K1114">
            <v>0</v>
          </cell>
          <cell r="L1114">
            <v>0</v>
          </cell>
          <cell r="M1114">
            <v>0</v>
          </cell>
          <cell r="N1114">
            <v>0</v>
          </cell>
          <cell r="O1114">
            <v>500000</v>
          </cell>
          <cell r="P1114">
            <v>0</v>
          </cell>
          <cell r="Q1114">
            <v>400000</v>
          </cell>
          <cell r="R1114">
            <v>0</v>
          </cell>
        </row>
        <row r="1115">
          <cell r="B1115" t="str">
            <v>7344</v>
          </cell>
          <cell r="C1115" t="str">
            <v>C.LON</v>
          </cell>
          <cell r="E1115" t="str">
            <v>PHAM THANH</v>
          </cell>
          <cell r="F1115" t="str">
            <v>TINH</v>
          </cell>
          <cell r="G1115" t="str">
            <v>NV QUAN LY NO</v>
          </cell>
          <cell r="I1115">
            <v>39438</v>
          </cell>
          <cell r="J1115">
            <v>26</v>
          </cell>
          <cell r="K1115">
            <v>0</v>
          </cell>
          <cell r="L1115">
            <v>0</v>
          </cell>
          <cell r="M1115">
            <v>0</v>
          </cell>
          <cell r="N1115">
            <v>0</v>
          </cell>
          <cell r="O1115">
            <v>500000</v>
          </cell>
          <cell r="P1115">
            <v>0</v>
          </cell>
          <cell r="Q1115">
            <v>200000</v>
          </cell>
          <cell r="R1115">
            <v>0</v>
          </cell>
        </row>
        <row r="1116">
          <cell r="B1116" t="str">
            <v>7418</v>
          </cell>
          <cell r="C1116" t="str">
            <v>C.LON</v>
          </cell>
          <cell r="E1116" t="str">
            <v>PHAM VU TRA</v>
          </cell>
          <cell r="F1116" t="str">
            <v>MY</v>
          </cell>
          <cell r="G1116" t="str">
            <v>GIAO DICH VIEN</v>
          </cell>
          <cell r="H1116" t="str">
            <v>GDV</v>
          </cell>
          <cell r="I1116">
            <v>39449</v>
          </cell>
          <cell r="J1116">
            <v>26</v>
          </cell>
          <cell r="K1116">
            <v>0</v>
          </cell>
          <cell r="L1116">
            <v>0</v>
          </cell>
          <cell r="M1116">
            <v>0</v>
          </cell>
          <cell r="N1116">
            <v>0</v>
          </cell>
          <cell r="O1116">
            <v>500000</v>
          </cell>
          <cell r="P1116">
            <v>0</v>
          </cell>
          <cell r="Q1116">
            <v>0</v>
          </cell>
          <cell r="R1116">
            <v>0</v>
          </cell>
        </row>
        <row r="1117">
          <cell r="B1117" t="str">
            <v>7555</v>
          </cell>
          <cell r="C1117" t="str">
            <v>C.LON</v>
          </cell>
          <cell r="E1117" t="str">
            <v>NGUYEN THI THANH</v>
          </cell>
          <cell r="F1117" t="str">
            <v>AN</v>
          </cell>
          <cell r="G1117" t="str">
            <v>NV HANH CHANH</v>
          </cell>
          <cell r="I1117">
            <v>39463</v>
          </cell>
          <cell r="J1117">
            <v>26</v>
          </cell>
          <cell r="K1117">
            <v>0</v>
          </cell>
          <cell r="L1117">
            <v>0</v>
          </cell>
          <cell r="M1117">
            <v>0</v>
          </cell>
          <cell r="N1117">
            <v>0</v>
          </cell>
          <cell r="O1117">
            <v>500000</v>
          </cell>
          <cell r="P1117">
            <v>0</v>
          </cell>
          <cell r="Q1117">
            <v>0</v>
          </cell>
          <cell r="R1117">
            <v>0</v>
          </cell>
        </row>
        <row r="1118">
          <cell r="B1118" t="str">
            <v>7569</v>
          </cell>
          <cell r="C1118" t="str">
            <v>C.LON</v>
          </cell>
          <cell r="E1118" t="str">
            <v>DANG MINH</v>
          </cell>
          <cell r="F1118" t="str">
            <v>HOANG</v>
          </cell>
          <cell r="G1118" t="str">
            <v>NV BAO VE</v>
          </cell>
          <cell r="H1118" t="str">
            <v>BV</v>
          </cell>
          <cell r="I1118">
            <v>39470</v>
          </cell>
          <cell r="J1118">
            <v>26</v>
          </cell>
          <cell r="K1118">
            <v>0</v>
          </cell>
          <cell r="L1118">
            <v>0</v>
          </cell>
          <cell r="M1118">
            <v>24</v>
          </cell>
          <cell r="N1118">
            <v>0</v>
          </cell>
          <cell r="O1118">
            <v>500000</v>
          </cell>
          <cell r="P1118">
            <v>0</v>
          </cell>
          <cell r="Q1118">
            <v>0</v>
          </cell>
          <cell r="R1118">
            <v>0</v>
          </cell>
        </row>
        <row r="1119">
          <cell r="B1119" t="str">
            <v>7607</v>
          </cell>
          <cell r="C1119" t="str">
            <v>C.LON</v>
          </cell>
          <cell r="E1119" t="str">
            <v>NGUYEN THI TRUC</v>
          </cell>
          <cell r="F1119" t="str">
            <v>HANG</v>
          </cell>
          <cell r="G1119" t="str">
            <v>NV LE TAN</v>
          </cell>
          <cell r="I1119">
            <v>39468</v>
          </cell>
          <cell r="J1119">
            <v>26</v>
          </cell>
          <cell r="K1119">
            <v>0</v>
          </cell>
          <cell r="L1119">
            <v>0</v>
          </cell>
          <cell r="M1119">
            <v>0</v>
          </cell>
          <cell r="N1119">
            <v>0</v>
          </cell>
          <cell r="O1119">
            <v>500000</v>
          </cell>
          <cell r="P1119">
            <v>0</v>
          </cell>
          <cell r="Q1119">
            <v>0</v>
          </cell>
          <cell r="R1119">
            <v>0</v>
          </cell>
        </row>
        <row r="1120">
          <cell r="B1120" t="str">
            <v>7630</v>
          </cell>
          <cell r="C1120" t="str">
            <v>C.LON</v>
          </cell>
          <cell r="E1120" t="str">
            <v>PHAM DINH TRUNG</v>
          </cell>
          <cell r="F1120" t="str">
            <v>QUY</v>
          </cell>
          <cell r="G1120" t="str">
            <v>NV THAM DINH CA NHAN</v>
          </cell>
          <cell r="I1120">
            <v>39490</v>
          </cell>
          <cell r="J1120">
            <v>26</v>
          </cell>
          <cell r="K1120">
            <v>0</v>
          </cell>
          <cell r="L1120">
            <v>0</v>
          </cell>
          <cell r="M1120">
            <v>0</v>
          </cell>
          <cell r="N1120">
            <v>0</v>
          </cell>
          <cell r="O1120">
            <v>500000</v>
          </cell>
          <cell r="P1120">
            <v>0</v>
          </cell>
          <cell r="Q1120">
            <v>400000</v>
          </cell>
          <cell r="R1120">
            <v>0</v>
          </cell>
        </row>
        <row r="1121">
          <cell r="B1121" t="str">
            <v>7631</v>
          </cell>
          <cell r="C1121" t="str">
            <v>C.LON</v>
          </cell>
          <cell r="E1121" t="str">
            <v>LE THI THU</v>
          </cell>
          <cell r="F1121" t="str">
            <v>HONG</v>
          </cell>
          <cell r="G1121" t="str">
            <v>NV HO TRO</v>
          </cell>
          <cell r="I1121">
            <v>39490</v>
          </cell>
          <cell r="J1121">
            <v>26</v>
          </cell>
          <cell r="K1121">
            <v>0</v>
          </cell>
          <cell r="L1121">
            <v>0</v>
          </cell>
          <cell r="M1121">
            <v>0</v>
          </cell>
          <cell r="N1121">
            <v>0</v>
          </cell>
          <cell r="O1121">
            <v>500000</v>
          </cell>
          <cell r="P1121">
            <v>0</v>
          </cell>
          <cell r="Q1121">
            <v>0</v>
          </cell>
          <cell r="R1121">
            <v>0</v>
          </cell>
        </row>
        <row r="1122">
          <cell r="B1122" t="str">
            <v>7828</v>
          </cell>
          <cell r="C1122" t="str">
            <v>C.LON</v>
          </cell>
          <cell r="E1122" t="str">
            <v>TRAN THI LE</v>
          </cell>
          <cell r="F1122" t="str">
            <v>THU</v>
          </cell>
          <cell r="G1122" t="str">
            <v>GIAO DICH VIEN</v>
          </cell>
          <cell r="I1122">
            <v>39508</v>
          </cell>
          <cell r="J1122">
            <v>26</v>
          </cell>
          <cell r="K1122">
            <v>0</v>
          </cell>
          <cell r="L1122">
            <v>0</v>
          </cell>
          <cell r="M1122">
            <v>0</v>
          </cell>
          <cell r="N1122">
            <v>0</v>
          </cell>
          <cell r="O1122">
            <v>500000</v>
          </cell>
          <cell r="P1122">
            <v>0</v>
          </cell>
          <cell r="Q1122">
            <v>0</v>
          </cell>
          <cell r="R1122">
            <v>0</v>
          </cell>
        </row>
        <row r="1123">
          <cell r="B1123" t="str">
            <v>7956</v>
          </cell>
          <cell r="C1123" t="str">
            <v>C.LON</v>
          </cell>
          <cell r="E1123" t="str">
            <v>NGUYEN TAN</v>
          </cell>
          <cell r="F1123" t="str">
            <v>CUONG</v>
          </cell>
          <cell r="G1123" t="str">
            <v>NV BAO VE</v>
          </cell>
          <cell r="H1123" t="str">
            <v>BV</v>
          </cell>
          <cell r="I1123">
            <v>39522</v>
          </cell>
          <cell r="J1123">
            <v>26</v>
          </cell>
          <cell r="K1123">
            <v>0</v>
          </cell>
          <cell r="L1123">
            <v>0</v>
          </cell>
          <cell r="M1123">
            <v>0</v>
          </cell>
          <cell r="N1123">
            <v>0</v>
          </cell>
          <cell r="O1123">
            <v>500000</v>
          </cell>
          <cell r="P1123">
            <v>0</v>
          </cell>
          <cell r="Q1123">
            <v>0</v>
          </cell>
          <cell r="R1123">
            <v>0</v>
          </cell>
        </row>
        <row r="1124">
          <cell r="B1124" t="str">
            <v>7969</v>
          </cell>
          <cell r="C1124" t="str">
            <v>C.LON</v>
          </cell>
          <cell r="E1124" t="str">
            <v>LUONG XUAN</v>
          </cell>
          <cell r="F1124" t="str">
            <v>VU</v>
          </cell>
          <cell r="G1124" t="str">
            <v>NV BAO VE</v>
          </cell>
          <cell r="H1124" t="str">
            <v>BV</v>
          </cell>
          <cell r="I1124">
            <v>39524</v>
          </cell>
          <cell r="J1124">
            <v>26</v>
          </cell>
          <cell r="K1124">
            <v>0</v>
          </cell>
          <cell r="L1124">
            <v>0</v>
          </cell>
          <cell r="M1124">
            <v>0</v>
          </cell>
          <cell r="N1124">
            <v>0</v>
          </cell>
          <cell r="O1124">
            <v>500000</v>
          </cell>
          <cell r="P1124">
            <v>0</v>
          </cell>
          <cell r="Q1124">
            <v>0</v>
          </cell>
          <cell r="R1124">
            <v>0</v>
          </cell>
        </row>
        <row r="1125">
          <cell r="B1125" t="str">
            <v>7992</v>
          </cell>
          <cell r="C1125" t="str">
            <v>C.LON</v>
          </cell>
          <cell r="E1125" t="str">
            <v>DAO THANH</v>
          </cell>
          <cell r="F1125" t="str">
            <v>BINH</v>
          </cell>
          <cell r="G1125" t="str">
            <v>GIAO DICH VIEN QUY</v>
          </cell>
          <cell r="H1125" t="str">
            <v>GDVQ</v>
          </cell>
          <cell r="I1125">
            <v>39528</v>
          </cell>
          <cell r="J1125">
            <v>26</v>
          </cell>
          <cell r="K1125">
            <v>0</v>
          </cell>
          <cell r="L1125">
            <v>0</v>
          </cell>
          <cell r="M1125">
            <v>0</v>
          </cell>
          <cell r="N1125">
            <v>0</v>
          </cell>
          <cell r="O1125">
            <v>500000</v>
          </cell>
          <cell r="P1125">
            <v>0</v>
          </cell>
          <cell r="Q1125">
            <v>0</v>
          </cell>
          <cell r="R1125">
            <v>0</v>
          </cell>
        </row>
        <row r="1126">
          <cell r="B1126" t="str">
            <v>8000</v>
          </cell>
          <cell r="C1126" t="str">
            <v>C.LON</v>
          </cell>
          <cell r="E1126" t="str">
            <v>NGUYEN THI THU</v>
          </cell>
          <cell r="F1126" t="str">
            <v>VU</v>
          </cell>
          <cell r="G1126" t="str">
            <v>GIAO DICH VIEN</v>
          </cell>
          <cell r="I1126">
            <v>39524</v>
          </cell>
          <cell r="J1126">
            <v>26</v>
          </cell>
          <cell r="K1126">
            <v>0</v>
          </cell>
          <cell r="L1126">
            <v>0</v>
          </cell>
          <cell r="M1126">
            <v>0</v>
          </cell>
          <cell r="N1126">
            <v>0</v>
          </cell>
          <cell r="O1126">
            <v>500000</v>
          </cell>
          <cell r="P1126">
            <v>0</v>
          </cell>
          <cell r="Q1126">
            <v>0</v>
          </cell>
          <cell r="R1126">
            <v>0</v>
          </cell>
        </row>
        <row r="1127">
          <cell r="B1127" t="str">
            <v>8031</v>
          </cell>
          <cell r="C1127" t="str">
            <v>C.LON</v>
          </cell>
          <cell r="E1127" t="str">
            <v>NGUYEN THI KIM</v>
          </cell>
          <cell r="F1127" t="str">
            <v>THUY</v>
          </cell>
          <cell r="G1127" t="str">
            <v>GIAO DICH VIEN</v>
          </cell>
          <cell r="I1127">
            <v>39538</v>
          </cell>
          <cell r="J1127">
            <v>17</v>
          </cell>
          <cell r="K1127">
            <v>0</v>
          </cell>
          <cell r="L1127">
            <v>0</v>
          </cell>
          <cell r="M1127">
            <v>0</v>
          </cell>
          <cell r="N1127">
            <v>0</v>
          </cell>
          <cell r="O1127">
            <v>500000</v>
          </cell>
          <cell r="P1127">
            <v>0</v>
          </cell>
          <cell r="Q1127">
            <v>0</v>
          </cell>
          <cell r="R1127">
            <v>0</v>
          </cell>
        </row>
        <row r="1128">
          <cell r="B1128" t="str">
            <v>2837</v>
          </cell>
          <cell r="C1128" t="str">
            <v>C.MAU</v>
          </cell>
          <cell r="D1128" t="str">
            <v>D</v>
          </cell>
          <cell r="E1128" t="str">
            <v>DINH VAN</v>
          </cell>
          <cell r="F1128" t="str">
            <v>TUC</v>
          </cell>
          <cell r="G1128" t="str">
            <v>GIAM DOC CHI NHANH</v>
          </cell>
          <cell r="H1128" t="str">
            <v>GDCN</v>
          </cell>
          <cell r="I1128">
            <v>38518</v>
          </cell>
          <cell r="J1128">
            <v>26</v>
          </cell>
          <cell r="K1128">
            <v>0</v>
          </cell>
          <cell r="L1128">
            <v>0</v>
          </cell>
          <cell r="M1128">
            <v>0</v>
          </cell>
          <cell r="N1128">
            <v>0</v>
          </cell>
          <cell r="O1128">
            <v>1000000</v>
          </cell>
          <cell r="P1128">
            <v>0</v>
          </cell>
          <cell r="Q1128">
            <v>0</v>
          </cell>
          <cell r="R1128">
            <v>0</v>
          </cell>
        </row>
        <row r="1129">
          <cell r="B1129" t="str">
            <v>5864</v>
          </cell>
          <cell r="C1129" t="str">
            <v>C.MAU</v>
          </cell>
          <cell r="D1129" t="str">
            <v>D1</v>
          </cell>
          <cell r="E1129" t="str">
            <v>PHAM THANH</v>
          </cell>
          <cell r="F1129" t="str">
            <v>HAI</v>
          </cell>
          <cell r="G1129" t="str">
            <v>PHO GIAM DOC CHI NHANH</v>
          </cell>
          <cell r="H1129" t="str">
            <v>PGDCN</v>
          </cell>
          <cell r="I1129">
            <v>39209</v>
          </cell>
          <cell r="J1129">
            <v>26</v>
          </cell>
          <cell r="K1129">
            <v>0</v>
          </cell>
          <cell r="L1129">
            <v>0</v>
          </cell>
          <cell r="M1129">
            <v>0</v>
          </cell>
          <cell r="N1129">
            <v>0</v>
          </cell>
          <cell r="O1129">
            <v>1000000</v>
          </cell>
          <cell r="P1129">
            <v>0</v>
          </cell>
          <cell r="Q1129">
            <v>0</v>
          </cell>
          <cell r="R1129">
            <v>0</v>
          </cell>
        </row>
        <row r="1130">
          <cell r="B1130" t="str">
            <v>4126</v>
          </cell>
          <cell r="C1130" t="str">
            <v>C.MAU</v>
          </cell>
          <cell r="D1130" t="str">
            <v>E</v>
          </cell>
          <cell r="E1130" t="str">
            <v>NGUYEN THI KIEU</v>
          </cell>
          <cell r="F1130" t="str">
            <v>PHUC</v>
          </cell>
          <cell r="G1130" t="str">
            <v>TP. KE TOAN &amp; QUY KIEM KTT</v>
          </cell>
          <cell r="H1130" t="str">
            <v>TPNVCN</v>
          </cell>
          <cell r="I1130">
            <v>38873</v>
          </cell>
          <cell r="J1130">
            <v>26</v>
          </cell>
          <cell r="K1130">
            <v>0</v>
          </cell>
          <cell r="L1130">
            <v>0</v>
          </cell>
          <cell r="M1130">
            <v>0</v>
          </cell>
          <cell r="N1130">
            <v>0</v>
          </cell>
          <cell r="O1130">
            <v>500000</v>
          </cell>
          <cell r="P1130">
            <v>0</v>
          </cell>
          <cell r="Q1130">
            <v>0</v>
          </cell>
          <cell r="R1130">
            <v>0</v>
          </cell>
        </row>
        <row r="1131">
          <cell r="B1131" t="str">
            <v>4278</v>
          </cell>
          <cell r="C1131" t="str">
            <v>C.MAU</v>
          </cell>
          <cell r="D1131" t="str">
            <v>E</v>
          </cell>
          <cell r="E1131" t="str">
            <v>NGUYEN THANH</v>
          </cell>
          <cell r="F1131" t="str">
            <v>VU</v>
          </cell>
          <cell r="G1131" t="str">
            <v>TP. DICH VU KHACH HANG</v>
          </cell>
          <cell r="H1131" t="str">
            <v>TPNVCN</v>
          </cell>
          <cell r="I1131">
            <v>38887</v>
          </cell>
          <cell r="J1131">
            <v>26</v>
          </cell>
          <cell r="K1131">
            <v>0</v>
          </cell>
          <cell r="L1131">
            <v>0</v>
          </cell>
          <cell r="M1131">
            <v>0</v>
          </cell>
          <cell r="N1131">
            <v>0</v>
          </cell>
          <cell r="O1131">
            <v>500000</v>
          </cell>
          <cell r="P1131">
            <v>0</v>
          </cell>
          <cell r="Q1131">
            <v>0</v>
          </cell>
          <cell r="R1131">
            <v>0</v>
          </cell>
        </row>
        <row r="1132">
          <cell r="B1132" t="str">
            <v>4323</v>
          </cell>
          <cell r="C1132" t="str">
            <v>C.MAU</v>
          </cell>
          <cell r="D1132" t="str">
            <v>E</v>
          </cell>
          <cell r="E1132" t="str">
            <v>DO VAN</v>
          </cell>
          <cell r="F1132" t="str">
            <v>QUY</v>
          </cell>
          <cell r="G1132" t="str">
            <v>TP. HO TRO</v>
          </cell>
          <cell r="H1132" t="str">
            <v>TPNVCN</v>
          </cell>
          <cell r="I1132">
            <v>38899</v>
          </cell>
          <cell r="J1132">
            <v>26</v>
          </cell>
          <cell r="K1132">
            <v>0</v>
          </cell>
          <cell r="L1132">
            <v>0</v>
          </cell>
          <cell r="M1132">
            <v>0</v>
          </cell>
          <cell r="N1132">
            <v>0</v>
          </cell>
          <cell r="O1132">
            <v>500000</v>
          </cell>
          <cell r="P1132">
            <v>0</v>
          </cell>
          <cell r="Q1132">
            <v>0</v>
          </cell>
          <cell r="R1132">
            <v>0</v>
          </cell>
        </row>
        <row r="1133">
          <cell r="B1133" t="str">
            <v>1691</v>
          </cell>
          <cell r="C1133" t="str">
            <v>C.MAU</v>
          </cell>
          <cell r="E1133" t="str">
            <v>TRAN DINH TRIEU</v>
          </cell>
          <cell r="F1133" t="str">
            <v>ANH</v>
          </cell>
          <cell r="G1133" t="str">
            <v>TAI XE</v>
          </cell>
          <cell r="I1133">
            <v>37881</v>
          </cell>
          <cell r="J1133">
            <v>26</v>
          </cell>
          <cell r="K1133">
            <v>0</v>
          </cell>
          <cell r="L1133">
            <v>0</v>
          </cell>
          <cell r="M1133">
            <v>0</v>
          </cell>
          <cell r="N1133">
            <v>0</v>
          </cell>
          <cell r="O1133">
            <v>500000</v>
          </cell>
          <cell r="P1133">
            <v>0</v>
          </cell>
          <cell r="Q1133">
            <v>662000</v>
          </cell>
          <cell r="R1133">
            <v>0</v>
          </cell>
        </row>
        <row r="1134">
          <cell r="B1134" t="str">
            <v>4245</v>
          </cell>
          <cell r="C1134" t="str">
            <v>C.MAU</v>
          </cell>
          <cell r="E1134" t="str">
            <v>NGUYEN THI KIM</v>
          </cell>
          <cell r="F1134" t="str">
            <v>THANH</v>
          </cell>
          <cell r="G1134" t="str">
            <v>GIAO DICH VIEN</v>
          </cell>
          <cell r="H1134" t="str">
            <v>GDV</v>
          </cell>
          <cell r="I1134">
            <v>38883</v>
          </cell>
          <cell r="J1134">
            <v>26</v>
          </cell>
          <cell r="K1134">
            <v>0</v>
          </cell>
          <cell r="L1134">
            <v>0</v>
          </cell>
          <cell r="M1134">
            <v>0</v>
          </cell>
          <cell r="N1134">
            <v>0</v>
          </cell>
          <cell r="O1134">
            <v>500000</v>
          </cell>
          <cell r="P1134">
            <v>0</v>
          </cell>
          <cell r="Q1134">
            <v>0</v>
          </cell>
          <cell r="R1134">
            <v>0</v>
          </cell>
        </row>
        <row r="1135">
          <cell r="B1135" t="str">
            <v>4251</v>
          </cell>
          <cell r="C1135" t="str">
            <v>C.MAU</v>
          </cell>
          <cell r="E1135" t="str">
            <v>PHAN THI XUAN</v>
          </cell>
          <cell r="F1135" t="str">
            <v>TUONG</v>
          </cell>
          <cell r="G1135" t="str">
            <v>CB QUAN HE KHACH HANG CA NHAN</v>
          </cell>
          <cell r="I1135">
            <v>38883</v>
          </cell>
          <cell r="J1135">
            <v>26</v>
          </cell>
          <cell r="K1135">
            <v>0</v>
          </cell>
          <cell r="L1135">
            <v>0</v>
          </cell>
          <cell r="M1135">
            <v>0</v>
          </cell>
          <cell r="N1135">
            <v>0</v>
          </cell>
          <cell r="O1135">
            <v>500000</v>
          </cell>
          <cell r="P1135">
            <v>0</v>
          </cell>
          <cell r="Q1135">
            <v>0</v>
          </cell>
          <cell r="R1135">
            <v>0</v>
          </cell>
        </row>
        <row r="1136">
          <cell r="B1136" t="str">
            <v>4284</v>
          </cell>
          <cell r="C1136" t="str">
            <v>C.MAU</v>
          </cell>
          <cell r="E1136" t="str">
            <v>TA HOANG</v>
          </cell>
          <cell r="F1136" t="str">
            <v>TAM</v>
          </cell>
          <cell r="G1136" t="str">
            <v>CB QUAN HE KHACH HANG DOANH NGHIEP</v>
          </cell>
          <cell r="I1136">
            <v>38887</v>
          </cell>
          <cell r="J1136">
            <v>26</v>
          </cell>
          <cell r="K1136">
            <v>0</v>
          </cell>
          <cell r="L1136">
            <v>0</v>
          </cell>
          <cell r="M1136">
            <v>0</v>
          </cell>
          <cell r="N1136">
            <v>0</v>
          </cell>
          <cell r="O1136">
            <v>500000</v>
          </cell>
          <cell r="P1136">
            <v>0</v>
          </cell>
          <cell r="Q1136">
            <v>400000</v>
          </cell>
          <cell r="R1136">
            <v>0</v>
          </cell>
        </row>
        <row r="1137">
          <cell r="B1137" t="str">
            <v>4383</v>
          </cell>
          <cell r="C1137" t="str">
            <v>C.MAU</v>
          </cell>
          <cell r="E1137" t="str">
            <v>TANG THANH</v>
          </cell>
          <cell r="F1137" t="str">
            <v>HUE</v>
          </cell>
          <cell r="G1137" t="str">
            <v>GIAO DICH VIEN</v>
          </cell>
          <cell r="H1137" t="str">
            <v>GDV</v>
          </cell>
          <cell r="I1137">
            <v>38899</v>
          </cell>
          <cell r="J1137">
            <v>26</v>
          </cell>
          <cell r="K1137">
            <v>0</v>
          </cell>
          <cell r="L1137">
            <v>0</v>
          </cell>
          <cell r="M1137">
            <v>0</v>
          </cell>
          <cell r="N1137">
            <v>0</v>
          </cell>
          <cell r="O1137">
            <v>500000</v>
          </cell>
          <cell r="P1137">
            <v>0</v>
          </cell>
          <cell r="Q1137">
            <v>0</v>
          </cell>
          <cell r="R1137">
            <v>0</v>
          </cell>
        </row>
        <row r="1138">
          <cell r="B1138" t="str">
            <v>4384</v>
          </cell>
          <cell r="C1138" t="str">
            <v>C.MAU</v>
          </cell>
          <cell r="E1138" t="str">
            <v>TRAN PHUONG</v>
          </cell>
          <cell r="F1138" t="str">
            <v>THAO</v>
          </cell>
          <cell r="G1138" t="str">
            <v>GIAO DICH VIEN QUY</v>
          </cell>
          <cell r="H1138" t="str">
            <v>GDVQ</v>
          </cell>
          <cell r="I1138">
            <v>38899</v>
          </cell>
          <cell r="J1138">
            <v>26</v>
          </cell>
          <cell r="K1138">
            <v>0</v>
          </cell>
          <cell r="L1138">
            <v>0</v>
          </cell>
          <cell r="M1138">
            <v>0</v>
          </cell>
          <cell r="N1138">
            <v>0</v>
          </cell>
          <cell r="O1138">
            <v>500000</v>
          </cell>
          <cell r="P1138">
            <v>0</v>
          </cell>
          <cell r="Q1138">
            <v>0</v>
          </cell>
          <cell r="R1138">
            <v>0</v>
          </cell>
        </row>
        <row r="1139">
          <cell r="B1139" t="str">
            <v>4385</v>
          </cell>
          <cell r="C1139" t="str">
            <v>C.MAU</v>
          </cell>
          <cell r="E1139" t="str">
            <v>TRAN THI TUYET</v>
          </cell>
          <cell r="F1139" t="str">
            <v>LAN</v>
          </cell>
          <cell r="G1139" t="str">
            <v>GIAO DICH VIEN</v>
          </cell>
          <cell r="H1139" t="str">
            <v>GDV</v>
          </cell>
          <cell r="I1139">
            <v>38899</v>
          </cell>
          <cell r="J1139">
            <v>26</v>
          </cell>
          <cell r="K1139">
            <v>0</v>
          </cell>
          <cell r="L1139">
            <v>0</v>
          </cell>
          <cell r="M1139">
            <v>0</v>
          </cell>
          <cell r="N1139">
            <v>0</v>
          </cell>
          <cell r="O1139">
            <v>500000</v>
          </cell>
          <cell r="P1139">
            <v>0</v>
          </cell>
          <cell r="Q1139">
            <v>0</v>
          </cell>
          <cell r="R1139">
            <v>0</v>
          </cell>
        </row>
        <row r="1140">
          <cell r="B1140" t="str">
            <v>4387</v>
          </cell>
          <cell r="C1140" t="str">
            <v>C.MAU</v>
          </cell>
          <cell r="E1140" t="str">
            <v>HUYNH NGOC</v>
          </cell>
          <cell r="F1140" t="str">
            <v>TUYEN</v>
          </cell>
          <cell r="G1140" t="str">
            <v>NV TIN DUNG CAN BO NHAN VIEN</v>
          </cell>
          <cell r="I1140">
            <v>38899</v>
          </cell>
          <cell r="J1140">
            <v>26</v>
          </cell>
          <cell r="K1140">
            <v>0</v>
          </cell>
          <cell r="L1140">
            <v>0</v>
          </cell>
          <cell r="M1140">
            <v>0</v>
          </cell>
          <cell r="N1140">
            <v>0</v>
          </cell>
          <cell r="O1140">
            <v>500000</v>
          </cell>
          <cell r="P1140">
            <v>0</v>
          </cell>
          <cell r="Q1140">
            <v>200000</v>
          </cell>
          <cell r="R1140">
            <v>0</v>
          </cell>
        </row>
        <row r="1141">
          <cell r="B1141" t="str">
            <v>4578</v>
          </cell>
          <cell r="C1141" t="str">
            <v>C.MAU</v>
          </cell>
          <cell r="E1141" t="str">
            <v>PHAN BICH</v>
          </cell>
          <cell r="F1141" t="str">
            <v>TUYEN</v>
          </cell>
          <cell r="G1141" t="str">
            <v>PHU QUY</v>
          </cell>
          <cell r="H1141" t="str">
            <v>PQ</v>
          </cell>
          <cell r="I1141">
            <v>38936</v>
          </cell>
          <cell r="J1141">
            <v>26</v>
          </cell>
          <cell r="K1141">
            <v>0</v>
          </cell>
          <cell r="L1141">
            <v>0</v>
          </cell>
          <cell r="M1141">
            <v>0</v>
          </cell>
          <cell r="N1141">
            <v>0</v>
          </cell>
          <cell r="O1141">
            <v>500000</v>
          </cell>
          <cell r="P1141">
            <v>0</v>
          </cell>
          <cell r="Q1141">
            <v>0</v>
          </cell>
          <cell r="R1141">
            <v>0</v>
          </cell>
        </row>
        <row r="1142">
          <cell r="B1142" t="str">
            <v>4579</v>
          </cell>
          <cell r="C1142" t="str">
            <v>C.MAU</v>
          </cell>
          <cell r="E1142" t="str">
            <v>LAM CAM</v>
          </cell>
          <cell r="F1142" t="str">
            <v>NHUNG</v>
          </cell>
          <cell r="G1142" t="str">
            <v>GIAO DICH VIEN</v>
          </cell>
          <cell r="H1142" t="str">
            <v>GDV</v>
          </cell>
          <cell r="I1142">
            <v>38936</v>
          </cell>
          <cell r="J1142">
            <v>26</v>
          </cell>
          <cell r="K1142">
            <v>0</v>
          </cell>
          <cell r="L1142">
            <v>0</v>
          </cell>
          <cell r="M1142">
            <v>0</v>
          </cell>
          <cell r="N1142">
            <v>0</v>
          </cell>
          <cell r="O1142">
            <v>500000</v>
          </cell>
          <cell r="P1142">
            <v>0</v>
          </cell>
          <cell r="Q1142">
            <v>0</v>
          </cell>
          <cell r="R1142">
            <v>0</v>
          </cell>
        </row>
        <row r="1143">
          <cell r="B1143" t="str">
            <v>4598</v>
          </cell>
          <cell r="C1143" t="str">
            <v>C.MAU</v>
          </cell>
          <cell r="E1143" t="str">
            <v>NGUYEN BICH</v>
          </cell>
          <cell r="F1143" t="str">
            <v>TUYEN</v>
          </cell>
          <cell r="G1143" t="str">
            <v>TBP. XU LY GIAO DICH</v>
          </cell>
          <cell r="H1143" t="str">
            <v>TBP</v>
          </cell>
          <cell r="I1143">
            <v>38944</v>
          </cell>
          <cell r="J1143">
            <v>26</v>
          </cell>
          <cell r="K1143">
            <v>0</v>
          </cell>
          <cell r="L1143">
            <v>0</v>
          </cell>
          <cell r="M1143">
            <v>0</v>
          </cell>
          <cell r="N1143">
            <v>0</v>
          </cell>
          <cell r="O1143">
            <v>500000</v>
          </cell>
          <cell r="P1143">
            <v>0</v>
          </cell>
          <cell r="Q1143">
            <v>0</v>
          </cell>
          <cell r="R1143">
            <v>0</v>
          </cell>
        </row>
        <row r="1144">
          <cell r="B1144" t="str">
            <v>4618</v>
          </cell>
          <cell r="C1144" t="str">
            <v>C.MAU</v>
          </cell>
          <cell r="E1144" t="str">
            <v>NGUYEN NGOC</v>
          </cell>
          <cell r="F1144" t="str">
            <v>BICH</v>
          </cell>
          <cell r="G1144" t="str">
            <v>GIAO DICH VIEN TIN DUNG</v>
          </cell>
          <cell r="I1144">
            <v>38950</v>
          </cell>
          <cell r="J1144">
            <v>26</v>
          </cell>
          <cell r="K1144">
            <v>0</v>
          </cell>
          <cell r="L1144">
            <v>0</v>
          </cell>
          <cell r="M1144">
            <v>0</v>
          </cell>
          <cell r="N1144">
            <v>0</v>
          </cell>
          <cell r="O1144">
            <v>500000</v>
          </cell>
          <cell r="P1144">
            <v>0</v>
          </cell>
          <cell r="Q1144">
            <v>0</v>
          </cell>
          <cell r="R1144">
            <v>0</v>
          </cell>
        </row>
        <row r="1145">
          <cell r="B1145" t="str">
            <v>4619</v>
          </cell>
          <cell r="C1145" t="str">
            <v>C.MAU</v>
          </cell>
          <cell r="E1145" t="str">
            <v>DUONG TRAN</v>
          </cell>
          <cell r="F1145" t="str">
            <v>HUNG</v>
          </cell>
          <cell r="G1145" t="str">
            <v>CB QUAN HE KHACH HANG CA NHAN</v>
          </cell>
          <cell r="I1145">
            <v>38950</v>
          </cell>
          <cell r="J1145">
            <v>26</v>
          </cell>
          <cell r="K1145">
            <v>0</v>
          </cell>
          <cell r="L1145">
            <v>0</v>
          </cell>
          <cell r="M1145">
            <v>0</v>
          </cell>
          <cell r="N1145">
            <v>0</v>
          </cell>
          <cell r="O1145">
            <v>500000</v>
          </cell>
          <cell r="P1145">
            <v>0</v>
          </cell>
          <cell r="Q1145">
            <v>400000</v>
          </cell>
          <cell r="R1145">
            <v>0</v>
          </cell>
        </row>
        <row r="1146">
          <cell r="B1146" t="str">
            <v>4653</v>
          </cell>
          <cell r="C1146" t="str">
            <v>C.MAU</v>
          </cell>
          <cell r="E1146" t="str">
            <v>NGUYEN VAN</v>
          </cell>
          <cell r="F1146" t="str">
            <v>LONG</v>
          </cell>
          <cell r="G1146" t="str">
            <v>NV TIN DUNG GOP CHO</v>
          </cell>
          <cell r="H1146" t="str">
            <v>TDGC</v>
          </cell>
          <cell r="I1146">
            <v>38965</v>
          </cell>
          <cell r="J1146">
            <v>26</v>
          </cell>
          <cell r="K1146">
            <v>0</v>
          </cell>
          <cell r="L1146">
            <v>0</v>
          </cell>
          <cell r="M1146">
            <v>0</v>
          </cell>
          <cell r="N1146">
            <v>0</v>
          </cell>
          <cell r="O1146">
            <v>500000</v>
          </cell>
          <cell r="P1146">
            <v>0</v>
          </cell>
          <cell r="Q1146">
            <v>400000</v>
          </cell>
          <cell r="R1146">
            <v>0</v>
          </cell>
        </row>
        <row r="1147">
          <cell r="B1147" t="str">
            <v>4716</v>
          </cell>
          <cell r="C1147" t="str">
            <v>C.MAU</v>
          </cell>
          <cell r="E1147" t="str">
            <v>HA TUAN</v>
          </cell>
          <cell r="F1147" t="str">
            <v>MINH</v>
          </cell>
          <cell r="G1147" t="str">
            <v>NV THAM DINH CA NHAN</v>
          </cell>
          <cell r="I1147">
            <v>38980</v>
          </cell>
          <cell r="J1147">
            <v>26</v>
          </cell>
          <cell r="K1147">
            <v>0</v>
          </cell>
          <cell r="L1147">
            <v>0</v>
          </cell>
          <cell r="M1147">
            <v>0</v>
          </cell>
          <cell r="N1147">
            <v>0</v>
          </cell>
          <cell r="O1147">
            <v>500000</v>
          </cell>
          <cell r="P1147">
            <v>0</v>
          </cell>
          <cell r="Q1147">
            <v>200000</v>
          </cell>
          <cell r="R1147">
            <v>0</v>
          </cell>
        </row>
        <row r="1148">
          <cell r="B1148" t="str">
            <v>4717</v>
          </cell>
          <cell r="C1148" t="str">
            <v>C.MAU</v>
          </cell>
          <cell r="E1148" t="str">
            <v>NGUYEN DUC</v>
          </cell>
          <cell r="F1148" t="str">
            <v>ANH</v>
          </cell>
          <cell r="G1148" t="str">
            <v>NV THAM DINH DOANH NGHIEP</v>
          </cell>
          <cell r="I1148">
            <v>38980</v>
          </cell>
          <cell r="J1148">
            <v>26</v>
          </cell>
          <cell r="K1148">
            <v>0</v>
          </cell>
          <cell r="L1148">
            <v>0</v>
          </cell>
          <cell r="M1148">
            <v>0</v>
          </cell>
          <cell r="N1148">
            <v>0</v>
          </cell>
          <cell r="O1148">
            <v>500000</v>
          </cell>
          <cell r="P1148">
            <v>0</v>
          </cell>
          <cell r="Q1148">
            <v>200000</v>
          </cell>
          <cell r="R1148">
            <v>0</v>
          </cell>
        </row>
        <row r="1149">
          <cell r="B1149" t="str">
            <v>4718</v>
          </cell>
          <cell r="C1149" t="str">
            <v>C.MAU</v>
          </cell>
          <cell r="E1149" t="str">
            <v>MA THI BICH</v>
          </cell>
          <cell r="F1149" t="str">
            <v>TRAN</v>
          </cell>
          <cell r="G1149" t="str">
            <v>NV THANH TOAN QUOC TE</v>
          </cell>
          <cell r="I1149">
            <v>38980</v>
          </cell>
          <cell r="J1149">
            <v>26</v>
          </cell>
          <cell r="K1149">
            <v>0</v>
          </cell>
          <cell r="L1149">
            <v>0</v>
          </cell>
          <cell r="M1149">
            <v>0</v>
          </cell>
          <cell r="N1149">
            <v>0</v>
          </cell>
          <cell r="O1149">
            <v>500000</v>
          </cell>
          <cell r="P1149">
            <v>0</v>
          </cell>
          <cell r="Q1149">
            <v>0</v>
          </cell>
          <cell r="R1149">
            <v>0</v>
          </cell>
        </row>
        <row r="1150">
          <cell r="B1150" t="str">
            <v>4767</v>
          </cell>
          <cell r="C1150" t="str">
            <v>C.MAU</v>
          </cell>
          <cell r="E1150" t="str">
            <v>TRAN THAI</v>
          </cell>
          <cell r="F1150" t="str">
            <v>SU</v>
          </cell>
          <cell r="G1150" t="str">
            <v>NV VI TINH</v>
          </cell>
          <cell r="I1150">
            <v>38992</v>
          </cell>
          <cell r="J1150">
            <v>26</v>
          </cell>
          <cell r="K1150">
            <v>0</v>
          </cell>
          <cell r="L1150">
            <v>0</v>
          </cell>
          <cell r="M1150">
            <v>0</v>
          </cell>
          <cell r="N1150">
            <v>0</v>
          </cell>
          <cell r="O1150">
            <v>500000</v>
          </cell>
          <cell r="P1150">
            <v>0</v>
          </cell>
          <cell r="Q1150">
            <v>200000</v>
          </cell>
          <cell r="R1150">
            <v>0</v>
          </cell>
        </row>
        <row r="1151">
          <cell r="B1151" t="str">
            <v>4831</v>
          </cell>
          <cell r="C1151" t="str">
            <v>C.MAU</v>
          </cell>
          <cell r="E1151" t="str">
            <v>HUYNH HOA</v>
          </cell>
          <cell r="F1151" t="str">
            <v>THOI</v>
          </cell>
          <cell r="G1151" t="str">
            <v>TBP. HANH CHANH</v>
          </cell>
          <cell r="H1151" t="str">
            <v>TBP</v>
          </cell>
          <cell r="I1151">
            <v>39009</v>
          </cell>
          <cell r="J1151">
            <v>26</v>
          </cell>
          <cell r="K1151">
            <v>0</v>
          </cell>
          <cell r="L1151">
            <v>0</v>
          </cell>
          <cell r="M1151">
            <v>0</v>
          </cell>
          <cell r="N1151">
            <v>0</v>
          </cell>
          <cell r="O1151">
            <v>500000</v>
          </cell>
          <cell r="P1151">
            <v>0</v>
          </cell>
          <cell r="Q1151">
            <v>0</v>
          </cell>
          <cell r="R1151">
            <v>0</v>
          </cell>
        </row>
        <row r="1152">
          <cell r="B1152" t="str">
            <v>4868</v>
          </cell>
          <cell r="C1152" t="str">
            <v>C.MAU</v>
          </cell>
          <cell r="E1152" t="str">
            <v>NGUYEN QUOC</v>
          </cell>
          <cell r="F1152" t="str">
            <v>HAI</v>
          </cell>
          <cell r="G1152" t="str">
            <v>NV BAO VE</v>
          </cell>
          <cell r="H1152" t="str">
            <v>BV</v>
          </cell>
          <cell r="I1152">
            <v>39006</v>
          </cell>
          <cell r="J1152">
            <v>26</v>
          </cell>
          <cell r="K1152">
            <v>0</v>
          </cell>
          <cell r="L1152">
            <v>0</v>
          </cell>
          <cell r="M1152">
            <v>12</v>
          </cell>
          <cell r="N1152">
            <v>0</v>
          </cell>
          <cell r="O1152">
            <v>500000</v>
          </cell>
          <cell r="P1152">
            <v>0</v>
          </cell>
          <cell r="Q1152">
            <v>0</v>
          </cell>
          <cell r="R1152">
            <v>0</v>
          </cell>
        </row>
        <row r="1153">
          <cell r="B1153" t="str">
            <v>4985</v>
          </cell>
          <cell r="C1153" t="str">
            <v>C.MAU</v>
          </cell>
          <cell r="E1153" t="str">
            <v>TRAN DUY</v>
          </cell>
          <cell r="F1153" t="str">
            <v>KHANH</v>
          </cell>
          <cell r="G1153" t="str">
            <v>NV BAO VE</v>
          </cell>
          <cell r="H1153" t="str">
            <v>BV</v>
          </cell>
          <cell r="I1153">
            <v>39036</v>
          </cell>
          <cell r="J1153">
            <v>26</v>
          </cell>
          <cell r="K1153">
            <v>0</v>
          </cell>
          <cell r="L1153">
            <v>0</v>
          </cell>
          <cell r="M1153">
            <v>0</v>
          </cell>
          <cell r="N1153">
            <v>0</v>
          </cell>
          <cell r="O1153">
            <v>500000</v>
          </cell>
          <cell r="P1153">
            <v>0</v>
          </cell>
          <cell r="Q1153">
            <v>0</v>
          </cell>
          <cell r="R1153">
            <v>0</v>
          </cell>
        </row>
        <row r="1154">
          <cell r="B1154" t="str">
            <v>5110</v>
          </cell>
          <cell r="C1154" t="str">
            <v>C.MAU</v>
          </cell>
          <cell r="E1154" t="str">
            <v>PHAM LE</v>
          </cell>
          <cell r="F1154" t="str">
            <v>HANG</v>
          </cell>
          <cell r="G1154" t="str">
            <v>NV TAP VU</v>
          </cell>
          <cell r="I1154">
            <v>39049</v>
          </cell>
          <cell r="J1154">
            <v>26</v>
          </cell>
          <cell r="K1154">
            <v>0</v>
          </cell>
          <cell r="L1154">
            <v>0</v>
          </cell>
          <cell r="M1154">
            <v>0</v>
          </cell>
          <cell r="N1154">
            <v>0</v>
          </cell>
          <cell r="O1154">
            <v>500000</v>
          </cell>
          <cell r="P1154">
            <v>0</v>
          </cell>
          <cell r="Q1154">
            <v>0</v>
          </cell>
          <cell r="R1154">
            <v>0</v>
          </cell>
        </row>
        <row r="1155">
          <cell r="B1155" t="str">
            <v>5142</v>
          </cell>
          <cell r="C1155" t="str">
            <v>C.MAU</v>
          </cell>
          <cell r="E1155" t="str">
            <v>CHAU NGUYEN DANG</v>
          </cell>
          <cell r="F1155" t="str">
            <v>KHOA</v>
          </cell>
          <cell r="G1155" t="str">
            <v>NV HO TRO</v>
          </cell>
          <cell r="I1155">
            <v>39066</v>
          </cell>
          <cell r="J1155">
            <v>26</v>
          </cell>
          <cell r="K1155">
            <v>0</v>
          </cell>
          <cell r="L1155">
            <v>0</v>
          </cell>
          <cell r="M1155">
            <v>0</v>
          </cell>
          <cell r="N1155">
            <v>0</v>
          </cell>
          <cell r="O1155">
            <v>500000</v>
          </cell>
          <cell r="P1155">
            <v>0</v>
          </cell>
          <cell r="Q1155">
            <v>0</v>
          </cell>
          <cell r="R1155">
            <v>0</v>
          </cell>
        </row>
        <row r="1156">
          <cell r="B1156" t="str">
            <v>5763</v>
          </cell>
          <cell r="C1156" t="str">
            <v>C.MAU</v>
          </cell>
          <cell r="E1156" t="str">
            <v>LAM THI THANH</v>
          </cell>
          <cell r="F1156" t="str">
            <v>THUY</v>
          </cell>
          <cell r="G1156" t="str">
            <v>THU QUY CAP 3</v>
          </cell>
          <cell r="H1156" t="str">
            <v>TQ</v>
          </cell>
          <cell r="I1156">
            <v>39204</v>
          </cell>
          <cell r="J1156">
            <v>26</v>
          </cell>
          <cell r="K1156">
            <v>0</v>
          </cell>
          <cell r="L1156">
            <v>0</v>
          </cell>
          <cell r="M1156">
            <v>0</v>
          </cell>
          <cell r="N1156">
            <v>0</v>
          </cell>
          <cell r="O1156">
            <v>500000</v>
          </cell>
          <cell r="P1156">
            <v>0</v>
          </cell>
          <cell r="Q1156">
            <v>0</v>
          </cell>
          <cell r="R1156">
            <v>0</v>
          </cell>
        </row>
        <row r="1157">
          <cell r="B1157" t="str">
            <v>5867</v>
          </cell>
          <cell r="C1157" t="str">
            <v>C.MAU</v>
          </cell>
          <cell r="E1157" t="str">
            <v>NGUYEN QUOC</v>
          </cell>
          <cell r="F1157" t="str">
            <v>KHAI</v>
          </cell>
          <cell r="G1157" t="str">
            <v>NV KIEU HOI</v>
          </cell>
          <cell r="I1157">
            <v>39203</v>
          </cell>
          <cell r="J1157">
            <v>26</v>
          </cell>
          <cell r="K1157">
            <v>0</v>
          </cell>
          <cell r="L1157">
            <v>0</v>
          </cell>
          <cell r="M1157">
            <v>0</v>
          </cell>
          <cell r="N1157">
            <v>0</v>
          </cell>
          <cell r="O1157">
            <v>500000</v>
          </cell>
          <cell r="P1157">
            <v>0</v>
          </cell>
          <cell r="Q1157">
            <v>885000</v>
          </cell>
          <cell r="R1157">
            <v>0</v>
          </cell>
        </row>
        <row r="1158">
          <cell r="B1158" t="str">
            <v>5888</v>
          </cell>
          <cell r="C1158" t="str">
            <v>C.MAU</v>
          </cell>
          <cell r="E1158" t="str">
            <v>TANG MINH</v>
          </cell>
          <cell r="F1158" t="str">
            <v>KHA</v>
          </cell>
          <cell r="G1158" t="str">
            <v>NV THAM DINH DOANH NGHIEP</v>
          </cell>
          <cell r="I1158">
            <v>39217</v>
          </cell>
          <cell r="J1158">
            <v>26</v>
          </cell>
          <cell r="K1158">
            <v>0</v>
          </cell>
          <cell r="L1158">
            <v>0</v>
          </cell>
          <cell r="M1158">
            <v>0</v>
          </cell>
          <cell r="N1158">
            <v>0</v>
          </cell>
          <cell r="O1158">
            <v>500000</v>
          </cell>
          <cell r="P1158">
            <v>0</v>
          </cell>
          <cell r="Q1158">
            <v>200000</v>
          </cell>
          <cell r="R1158">
            <v>0</v>
          </cell>
        </row>
        <row r="1159">
          <cell r="B1159" t="str">
            <v>5889</v>
          </cell>
          <cell r="C1159" t="str">
            <v>C.MAU</v>
          </cell>
          <cell r="E1159" t="str">
            <v>NGUYEN TRONG</v>
          </cell>
          <cell r="F1159" t="str">
            <v>NGUYEN</v>
          </cell>
          <cell r="G1159" t="str">
            <v>NV TIN DUNG GOP CHO</v>
          </cell>
          <cell r="H1159" t="str">
            <v>TDGC</v>
          </cell>
          <cell r="I1159">
            <v>39217</v>
          </cell>
          <cell r="J1159">
            <v>26</v>
          </cell>
          <cell r="K1159">
            <v>0</v>
          </cell>
          <cell r="L1159">
            <v>0</v>
          </cell>
          <cell r="M1159">
            <v>0</v>
          </cell>
          <cell r="N1159">
            <v>0</v>
          </cell>
          <cell r="O1159">
            <v>500000</v>
          </cell>
          <cell r="P1159">
            <v>0</v>
          </cell>
          <cell r="Q1159">
            <v>400000</v>
          </cell>
          <cell r="R1159">
            <v>0</v>
          </cell>
        </row>
        <row r="1160">
          <cell r="B1160" t="str">
            <v>5970</v>
          </cell>
          <cell r="C1160" t="str">
            <v>C.MAU</v>
          </cell>
          <cell r="E1160" t="str">
            <v>VO THI BICH</v>
          </cell>
          <cell r="F1160" t="str">
            <v>LIEM</v>
          </cell>
          <cell r="G1160" t="str">
            <v>NV KE TOAN TONG HOP</v>
          </cell>
          <cell r="I1160">
            <v>39224</v>
          </cell>
          <cell r="J1160">
            <v>26</v>
          </cell>
          <cell r="K1160">
            <v>0</v>
          </cell>
          <cell r="L1160">
            <v>0</v>
          </cell>
          <cell r="M1160">
            <v>0</v>
          </cell>
          <cell r="N1160">
            <v>0</v>
          </cell>
          <cell r="O1160">
            <v>500000</v>
          </cell>
          <cell r="P1160">
            <v>0</v>
          </cell>
          <cell r="Q1160">
            <v>0</v>
          </cell>
          <cell r="R1160">
            <v>0</v>
          </cell>
        </row>
        <row r="1161">
          <cell r="B1161" t="str">
            <v>5971</v>
          </cell>
          <cell r="C1161" t="str">
            <v>C.MAU</v>
          </cell>
          <cell r="E1161" t="str">
            <v>LA THIEN</v>
          </cell>
          <cell r="F1161" t="str">
            <v>TU</v>
          </cell>
          <cell r="G1161" t="str">
            <v>NV THAM DINH CA NHAN</v>
          </cell>
          <cell r="I1161">
            <v>39224</v>
          </cell>
          <cell r="J1161">
            <v>26</v>
          </cell>
          <cell r="K1161">
            <v>0</v>
          </cell>
          <cell r="L1161">
            <v>0</v>
          </cell>
          <cell r="M1161">
            <v>0</v>
          </cell>
          <cell r="N1161">
            <v>0</v>
          </cell>
          <cell r="O1161">
            <v>500000</v>
          </cell>
          <cell r="P1161">
            <v>0</v>
          </cell>
          <cell r="Q1161">
            <v>200000</v>
          </cell>
          <cell r="R1161">
            <v>0</v>
          </cell>
        </row>
        <row r="1162">
          <cell r="B1162" t="str">
            <v>6001</v>
          </cell>
          <cell r="C1162" t="str">
            <v>C.MAU</v>
          </cell>
          <cell r="E1162" t="str">
            <v>TRAN TRUNG</v>
          </cell>
          <cell r="F1162" t="str">
            <v>NGHIA</v>
          </cell>
          <cell r="G1162" t="str">
            <v>TAI XE</v>
          </cell>
          <cell r="I1162">
            <v>39225</v>
          </cell>
          <cell r="J1162">
            <v>26</v>
          </cell>
          <cell r="K1162">
            <v>0</v>
          </cell>
          <cell r="L1162">
            <v>0</v>
          </cell>
          <cell r="M1162">
            <v>0</v>
          </cell>
          <cell r="N1162">
            <v>0</v>
          </cell>
          <cell r="O1162">
            <v>500000</v>
          </cell>
          <cell r="P1162">
            <v>0</v>
          </cell>
          <cell r="Q1162">
            <v>175000</v>
          </cell>
          <cell r="R1162">
            <v>0</v>
          </cell>
        </row>
        <row r="1163">
          <cell r="B1163" t="str">
            <v>6924</v>
          </cell>
          <cell r="C1163" t="str">
            <v>C.MAU</v>
          </cell>
          <cell r="E1163" t="str">
            <v>NGUYEN PHUOC</v>
          </cell>
          <cell r="F1163" t="str">
            <v>HUNG</v>
          </cell>
          <cell r="G1163" t="str">
            <v>NV BAO VE</v>
          </cell>
          <cell r="H1163" t="str">
            <v>BV</v>
          </cell>
          <cell r="I1163">
            <v>39387</v>
          </cell>
          <cell r="J1163">
            <v>26</v>
          </cell>
          <cell r="K1163">
            <v>0</v>
          </cell>
          <cell r="L1163">
            <v>0</v>
          </cell>
          <cell r="M1163">
            <v>8</v>
          </cell>
          <cell r="N1163">
            <v>0</v>
          </cell>
          <cell r="O1163">
            <v>500000</v>
          </cell>
          <cell r="P1163">
            <v>0</v>
          </cell>
          <cell r="Q1163">
            <v>0</v>
          </cell>
          <cell r="R1163">
            <v>0</v>
          </cell>
        </row>
        <row r="1164">
          <cell r="B1164" t="str">
            <v>7938</v>
          </cell>
          <cell r="C1164" t="str">
            <v>C.MAU</v>
          </cell>
          <cell r="E1164" t="str">
            <v>NGUYEN THI THANH</v>
          </cell>
          <cell r="F1164" t="str">
            <v>NHI</v>
          </cell>
          <cell r="G1164" t="str">
            <v>GIAO DICH VIEN</v>
          </cell>
          <cell r="I1164">
            <v>39517</v>
          </cell>
          <cell r="J1164">
            <v>26</v>
          </cell>
          <cell r="K1164">
            <v>0</v>
          </cell>
          <cell r="L1164">
            <v>0</v>
          </cell>
          <cell r="M1164">
            <v>0</v>
          </cell>
          <cell r="N1164">
            <v>0</v>
          </cell>
          <cell r="O1164">
            <v>0</v>
          </cell>
          <cell r="P1164">
            <v>0</v>
          </cell>
          <cell r="Q1164">
            <v>0</v>
          </cell>
          <cell r="R1164">
            <v>0</v>
          </cell>
        </row>
        <row r="1165">
          <cell r="B1165" t="str">
            <v>7939</v>
          </cell>
          <cell r="C1165" t="str">
            <v>C.MAU</v>
          </cell>
          <cell r="E1165" t="str">
            <v>NGUYEN KIEU</v>
          </cell>
          <cell r="F1165" t="str">
            <v>DAM</v>
          </cell>
          <cell r="G1165" t="str">
            <v>GIAO DICH VIEN</v>
          </cell>
          <cell r="I1165">
            <v>39517</v>
          </cell>
          <cell r="J1165">
            <v>26</v>
          </cell>
          <cell r="K1165">
            <v>0</v>
          </cell>
          <cell r="L1165">
            <v>0</v>
          </cell>
          <cell r="M1165">
            <v>0</v>
          </cell>
          <cell r="N1165">
            <v>0</v>
          </cell>
          <cell r="O1165">
            <v>0</v>
          </cell>
          <cell r="P1165">
            <v>0</v>
          </cell>
          <cell r="Q1165">
            <v>0</v>
          </cell>
          <cell r="R1165">
            <v>0</v>
          </cell>
        </row>
        <row r="1166">
          <cell r="B1166" t="str">
            <v>7940</v>
          </cell>
          <cell r="C1166" t="str">
            <v>C.MAU</v>
          </cell>
          <cell r="E1166" t="str">
            <v>HO HA</v>
          </cell>
          <cell r="F1166" t="str">
            <v>NHIEN</v>
          </cell>
          <cell r="G1166" t="str">
            <v>GIAO DICH VIEN</v>
          </cell>
          <cell r="I1166">
            <v>39517</v>
          </cell>
          <cell r="J1166">
            <v>26</v>
          </cell>
          <cell r="K1166">
            <v>0</v>
          </cell>
          <cell r="L1166">
            <v>0</v>
          </cell>
          <cell r="M1166">
            <v>0</v>
          </cell>
          <cell r="N1166">
            <v>0</v>
          </cell>
          <cell r="O1166">
            <v>0</v>
          </cell>
          <cell r="P1166">
            <v>0</v>
          </cell>
          <cell r="Q1166">
            <v>0</v>
          </cell>
          <cell r="R1166">
            <v>0</v>
          </cell>
        </row>
        <row r="1167">
          <cell r="B1167" t="str">
            <v>7941</v>
          </cell>
          <cell r="C1167" t="str">
            <v>C.MAU</v>
          </cell>
          <cell r="E1167" t="str">
            <v>TRAN LONG</v>
          </cell>
          <cell r="F1167" t="str">
            <v>PHI</v>
          </cell>
          <cell r="G1167" t="str">
            <v>NV BAO VE</v>
          </cell>
          <cell r="H1167" t="str">
            <v>BV</v>
          </cell>
          <cell r="I1167">
            <v>39517</v>
          </cell>
          <cell r="J1167">
            <v>26</v>
          </cell>
          <cell r="K1167">
            <v>0</v>
          </cell>
          <cell r="L1167">
            <v>0</v>
          </cell>
          <cell r="M1167">
            <v>8</v>
          </cell>
          <cell r="N1167">
            <v>0</v>
          </cell>
          <cell r="O1167">
            <v>500000</v>
          </cell>
          <cell r="P1167">
            <v>0</v>
          </cell>
          <cell r="Q1167">
            <v>0</v>
          </cell>
          <cell r="R1167">
            <v>0</v>
          </cell>
        </row>
        <row r="1168">
          <cell r="B1168" t="str">
            <v>7942</v>
          </cell>
          <cell r="C1168" t="str">
            <v>C.MAU</v>
          </cell>
          <cell r="E1168" t="str">
            <v>TRINH MINH</v>
          </cell>
          <cell r="F1168" t="str">
            <v>THOI</v>
          </cell>
          <cell r="G1168" t="str">
            <v>NV THAM DINH CA NHAN</v>
          </cell>
          <cell r="I1168">
            <v>39517</v>
          </cell>
          <cell r="J1168">
            <v>26</v>
          </cell>
          <cell r="K1168">
            <v>0</v>
          </cell>
          <cell r="L1168">
            <v>0</v>
          </cell>
          <cell r="M1168">
            <v>0</v>
          </cell>
          <cell r="N1168">
            <v>0</v>
          </cell>
          <cell r="O1168">
            <v>0</v>
          </cell>
          <cell r="P1168">
            <v>0</v>
          </cell>
          <cell r="Q1168">
            <v>0</v>
          </cell>
          <cell r="R1168">
            <v>0</v>
          </cell>
        </row>
        <row r="1169">
          <cell r="B1169" t="str">
            <v>7973</v>
          </cell>
          <cell r="C1169" t="str">
            <v>C.MAU</v>
          </cell>
          <cell r="E1169" t="str">
            <v>TA HUYEN</v>
          </cell>
          <cell r="F1169" t="str">
            <v>TRINH</v>
          </cell>
          <cell r="G1169" t="str">
            <v>GIAO DICH VIEN TIN DUNG</v>
          </cell>
          <cell r="I1169">
            <v>39522</v>
          </cell>
          <cell r="J1169">
            <v>26</v>
          </cell>
          <cell r="K1169">
            <v>0</v>
          </cell>
          <cell r="L1169">
            <v>0</v>
          </cell>
          <cell r="M1169">
            <v>0</v>
          </cell>
          <cell r="N1169">
            <v>0</v>
          </cell>
          <cell r="O1169">
            <v>0</v>
          </cell>
          <cell r="P1169">
            <v>0</v>
          </cell>
          <cell r="Q1169">
            <v>0</v>
          </cell>
          <cell r="R1169">
            <v>0</v>
          </cell>
        </row>
        <row r="1170">
          <cell r="B1170" t="str">
            <v>7974</v>
          </cell>
          <cell r="C1170" t="str">
            <v>C.MAU</v>
          </cell>
          <cell r="E1170" t="str">
            <v>VO THI NGUYET</v>
          </cell>
          <cell r="F1170" t="str">
            <v>VAN</v>
          </cell>
          <cell r="G1170" t="str">
            <v>GIAO DICH VIEN QUY</v>
          </cell>
          <cell r="H1170" t="str">
            <v>GDVQ</v>
          </cell>
          <cell r="I1170">
            <v>39522</v>
          </cell>
          <cell r="J1170">
            <v>26</v>
          </cell>
          <cell r="K1170">
            <v>0</v>
          </cell>
          <cell r="L1170">
            <v>0</v>
          </cell>
          <cell r="M1170">
            <v>0</v>
          </cell>
          <cell r="N1170">
            <v>0</v>
          </cell>
          <cell r="O1170">
            <v>0</v>
          </cell>
          <cell r="P1170">
            <v>0</v>
          </cell>
          <cell r="Q1170">
            <v>0</v>
          </cell>
          <cell r="R1170">
            <v>0</v>
          </cell>
        </row>
        <row r="1171">
          <cell r="B1171" t="str">
            <v>7997</v>
          </cell>
          <cell r="C1171" t="str">
            <v>C.MAU</v>
          </cell>
          <cell r="E1171" t="str">
            <v>TRAN VINH</v>
          </cell>
          <cell r="F1171" t="str">
            <v>DU</v>
          </cell>
          <cell r="G1171" t="str">
            <v>NV THAM DINH CA NHAN</v>
          </cell>
          <cell r="I1171">
            <v>39539</v>
          </cell>
          <cell r="J1171">
            <v>26</v>
          </cell>
          <cell r="K1171">
            <v>0</v>
          </cell>
          <cell r="L1171">
            <v>0</v>
          </cell>
          <cell r="M1171">
            <v>0</v>
          </cell>
          <cell r="N1171">
            <v>0</v>
          </cell>
          <cell r="O1171">
            <v>0</v>
          </cell>
          <cell r="P1171">
            <v>0</v>
          </cell>
          <cell r="Q1171">
            <v>0</v>
          </cell>
          <cell r="R1171">
            <v>0</v>
          </cell>
        </row>
        <row r="1172">
          <cell r="B1172" t="str">
            <v>3342</v>
          </cell>
          <cell r="C1172" t="str">
            <v>C.THO</v>
          </cell>
          <cell r="D1172" t="str">
            <v>D</v>
          </cell>
          <cell r="E1172" t="str">
            <v>BUI VAN</v>
          </cell>
          <cell r="F1172" t="str">
            <v>DAO</v>
          </cell>
          <cell r="G1172" t="str">
            <v>GIAM DOC CHI NHANH</v>
          </cell>
          <cell r="H1172" t="str">
            <v>GDCN</v>
          </cell>
          <cell r="I1172">
            <v>38658</v>
          </cell>
          <cell r="J1172">
            <v>25.5</v>
          </cell>
          <cell r="K1172">
            <v>0</v>
          </cell>
          <cell r="L1172">
            <v>0</v>
          </cell>
          <cell r="M1172">
            <v>0</v>
          </cell>
          <cell r="N1172">
            <v>0</v>
          </cell>
          <cell r="O1172">
            <v>1000000</v>
          </cell>
          <cell r="P1172">
            <v>0</v>
          </cell>
          <cell r="Q1172">
            <v>0</v>
          </cell>
          <cell r="R1172">
            <v>0</v>
          </cell>
        </row>
        <row r="1173">
          <cell r="B1173" t="str">
            <v>0823</v>
          </cell>
          <cell r="C1173" t="str">
            <v>C.THO</v>
          </cell>
          <cell r="D1173" t="str">
            <v>D1</v>
          </cell>
          <cell r="E1173" t="str">
            <v>NGUYEN THI KIM</v>
          </cell>
          <cell r="F1173" t="str">
            <v>OANH</v>
          </cell>
          <cell r="G1173" t="str">
            <v>PHO GIAM DOC CHI NHANH</v>
          </cell>
          <cell r="H1173" t="str">
            <v>PGDCN</v>
          </cell>
          <cell r="I1173">
            <v>35670</v>
          </cell>
          <cell r="J1173">
            <v>26</v>
          </cell>
          <cell r="K1173">
            <v>0</v>
          </cell>
          <cell r="L1173">
            <v>0</v>
          </cell>
          <cell r="M1173">
            <v>0</v>
          </cell>
          <cell r="N1173">
            <v>0</v>
          </cell>
          <cell r="O1173">
            <v>1000000</v>
          </cell>
          <cell r="P1173">
            <v>0</v>
          </cell>
          <cell r="Q1173">
            <v>0</v>
          </cell>
          <cell r="R1173">
            <v>0</v>
          </cell>
        </row>
        <row r="1174">
          <cell r="B1174" t="str">
            <v>0939</v>
          </cell>
          <cell r="C1174" t="str">
            <v>C.THO</v>
          </cell>
          <cell r="D1174" t="str">
            <v>D1</v>
          </cell>
          <cell r="E1174" t="str">
            <v>LE THI THU</v>
          </cell>
          <cell r="F1174" t="str">
            <v>THAO</v>
          </cell>
          <cell r="G1174" t="str">
            <v>PHO GIAM DOC CHI NHANH</v>
          </cell>
          <cell r="H1174" t="str">
            <v>PGDCN</v>
          </cell>
          <cell r="I1174">
            <v>37341</v>
          </cell>
          <cell r="J1174">
            <v>24.5</v>
          </cell>
          <cell r="K1174">
            <v>0</v>
          </cell>
          <cell r="L1174">
            <v>0</v>
          </cell>
          <cell r="M1174">
            <v>0</v>
          </cell>
          <cell r="N1174">
            <v>0</v>
          </cell>
          <cell r="O1174">
            <v>1000000</v>
          </cell>
          <cell r="P1174">
            <v>0</v>
          </cell>
          <cell r="Q1174">
            <v>0</v>
          </cell>
          <cell r="R1174">
            <v>0</v>
          </cell>
        </row>
        <row r="1175">
          <cell r="B1175" t="str">
            <v>0860</v>
          </cell>
          <cell r="C1175" t="str">
            <v>C.THO</v>
          </cell>
          <cell r="D1175" t="str">
            <v>E</v>
          </cell>
          <cell r="E1175" t="str">
            <v>CHAU DUY</v>
          </cell>
          <cell r="F1175" t="str">
            <v>NHAN</v>
          </cell>
          <cell r="G1175" t="str">
            <v>TP. HO TRO</v>
          </cell>
          <cell r="H1175" t="str">
            <v>TPNVCN</v>
          </cell>
          <cell r="I1175">
            <v>37237</v>
          </cell>
          <cell r="J1175">
            <v>26</v>
          </cell>
          <cell r="K1175">
            <v>0</v>
          </cell>
          <cell r="L1175">
            <v>0</v>
          </cell>
          <cell r="M1175">
            <v>0</v>
          </cell>
          <cell r="N1175">
            <v>0</v>
          </cell>
          <cell r="O1175">
            <v>500000</v>
          </cell>
          <cell r="P1175">
            <v>0</v>
          </cell>
          <cell r="Q1175">
            <v>0</v>
          </cell>
          <cell r="R1175">
            <v>0</v>
          </cell>
        </row>
        <row r="1176">
          <cell r="B1176" t="str">
            <v>1004</v>
          </cell>
          <cell r="C1176" t="str">
            <v>C.THO</v>
          </cell>
          <cell r="D1176" t="str">
            <v>E1</v>
          </cell>
          <cell r="E1176" t="str">
            <v>TRAN</v>
          </cell>
          <cell r="F1176" t="str">
            <v>KHAI</v>
          </cell>
          <cell r="G1176" t="str">
            <v>PT. PHONG KE TOAN &amp; QUY KIEM KTT</v>
          </cell>
          <cell r="H1176" t="str">
            <v>PPNVCN</v>
          </cell>
          <cell r="I1176">
            <v>37424</v>
          </cell>
          <cell r="J1176">
            <v>26</v>
          </cell>
          <cell r="K1176">
            <v>0</v>
          </cell>
          <cell r="L1176">
            <v>0</v>
          </cell>
          <cell r="M1176">
            <v>0</v>
          </cell>
          <cell r="N1176">
            <v>0</v>
          </cell>
          <cell r="O1176">
            <v>500000</v>
          </cell>
          <cell r="P1176">
            <v>0</v>
          </cell>
          <cell r="Q1176">
            <v>0</v>
          </cell>
          <cell r="R1176">
            <v>0</v>
          </cell>
        </row>
        <row r="1177">
          <cell r="B1177" t="str">
            <v>2119</v>
          </cell>
          <cell r="C1177" t="str">
            <v>C.THO</v>
          </cell>
          <cell r="D1177" t="str">
            <v>E1</v>
          </cell>
          <cell r="E1177" t="str">
            <v>DOAN VAN</v>
          </cell>
          <cell r="F1177" t="str">
            <v>AN</v>
          </cell>
          <cell r="G1177" t="str">
            <v>PT. PHONG CA NHAN</v>
          </cell>
          <cell r="H1177" t="str">
            <v>PPNVCN</v>
          </cell>
          <cell r="I1177">
            <v>38169</v>
          </cell>
          <cell r="J1177">
            <v>26</v>
          </cell>
          <cell r="K1177">
            <v>0</v>
          </cell>
          <cell r="L1177">
            <v>0</v>
          </cell>
          <cell r="M1177">
            <v>0</v>
          </cell>
          <cell r="N1177">
            <v>0</v>
          </cell>
          <cell r="O1177">
            <v>500000</v>
          </cell>
          <cell r="P1177">
            <v>0</v>
          </cell>
          <cell r="Q1177">
            <v>0</v>
          </cell>
          <cell r="R1177">
            <v>0</v>
          </cell>
        </row>
        <row r="1178">
          <cell r="B1178" t="str">
            <v>3418</v>
          </cell>
          <cell r="C1178" t="str">
            <v>C.THO</v>
          </cell>
          <cell r="D1178" t="str">
            <v>E1</v>
          </cell>
          <cell r="E1178" t="str">
            <v>CAO TAN</v>
          </cell>
          <cell r="F1178" t="str">
            <v>PHONG</v>
          </cell>
          <cell r="G1178" t="str">
            <v>PT. PHONG DOANH NGHIEP</v>
          </cell>
          <cell r="H1178" t="str">
            <v>PPNVCN</v>
          </cell>
          <cell r="I1178">
            <v>38670</v>
          </cell>
          <cell r="J1178">
            <v>26</v>
          </cell>
          <cell r="K1178">
            <v>0</v>
          </cell>
          <cell r="L1178">
            <v>0</v>
          </cell>
          <cell r="M1178">
            <v>0</v>
          </cell>
          <cell r="N1178">
            <v>0</v>
          </cell>
          <cell r="O1178">
            <v>500000</v>
          </cell>
          <cell r="P1178">
            <v>0</v>
          </cell>
          <cell r="Q1178">
            <v>0</v>
          </cell>
          <cell r="R1178">
            <v>0</v>
          </cell>
        </row>
        <row r="1179">
          <cell r="B1179" t="str">
            <v>3581</v>
          </cell>
          <cell r="C1179" t="str">
            <v>C.THO</v>
          </cell>
          <cell r="D1179" t="str">
            <v>E1</v>
          </cell>
          <cell r="E1179" t="str">
            <v>LAM DO DIEM</v>
          </cell>
          <cell r="F1179" t="str">
            <v>TRANG</v>
          </cell>
          <cell r="G1179" t="str">
            <v>PT. PHONG HANH CHANH</v>
          </cell>
          <cell r="H1179" t="str">
            <v>PPNVCN</v>
          </cell>
          <cell r="I1179">
            <v>38726</v>
          </cell>
          <cell r="J1179">
            <v>26</v>
          </cell>
          <cell r="K1179">
            <v>0</v>
          </cell>
          <cell r="L1179">
            <v>0</v>
          </cell>
          <cell r="M1179">
            <v>0</v>
          </cell>
          <cell r="N1179">
            <v>0</v>
          </cell>
          <cell r="O1179">
            <v>500000</v>
          </cell>
          <cell r="P1179">
            <v>0</v>
          </cell>
          <cell r="Q1179">
            <v>0</v>
          </cell>
          <cell r="R1179">
            <v>0</v>
          </cell>
        </row>
        <row r="1180">
          <cell r="B1180" t="str">
            <v>4928</v>
          </cell>
          <cell r="C1180" t="str">
            <v>C.THO</v>
          </cell>
          <cell r="D1180" t="str">
            <v>F1-3 THANG 2</v>
          </cell>
          <cell r="E1180" t="str">
            <v>NGUYEN XUAN</v>
          </cell>
          <cell r="F1180" t="str">
            <v>VINH</v>
          </cell>
          <cell r="G1180" t="str">
            <v>PHO PGD</v>
          </cell>
          <cell r="H1180" t="str">
            <v>PPGD</v>
          </cell>
          <cell r="I1180">
            <v>39022</v>
          </cell>
          <cell r="J1180">
            <v>26</v>
          </cell>
          <cell r="K1180">
            <v>0</v>
          </cell>
          <cell r="L1180">
            <v>0</v>
          </cell>
          <cell r="M1180">
            <v>0</v>
          </cell>
          <cell r="N1180">
            <v>0</v>
          </cell>
          <cell r="O1180">
            <v>500000</v>
          </cell>
          <cell r="P1180">
            <v>0</v>
          </cell>
          <cell r="Q1180">
            <v>0</v>
          </cell>
          <cell r="R1180">
            <v>0</v>
          </cell>
        </row>
        <row r="1181">
          <cell r="B1181" t="str">
            <v>0862</v>
          </cell>
          <cell r="C1181" t="str">
            <v>C.THO</v>
          </cell>
          <cell r="D1181" t="str">
            <v>F1-3THANG 2</v>
          </cell>
          <cell r="E1181" t="str">
            <v>TRUONG MINH</v>
          </cell>
          <cell r="F1181" t="str">
            <v>KHOA</v>
          </cell>
          <cell r="G1181" t="str">
            <v>PT. PGD</v>
          </cell>
          <cell r="H1181" t="str">
            <v>PPGD</v>
          </cell>
          <cell r="I1181">
            <v>37243</v>
          </cell>
          <cell r="J1181">
            <v>26</v>
          </cell>
          <cell r="K1181">
            <v>0</v>
          </cell>
          <cell r="L1181">
            <v>0</v>
          </cell>
          <cell r="M1181">
            <v>0</v>
          </cell>
          <cell r="N1181">
            <v>0</v>
          </cell>
          <cell r="O1181">
            <v>500000</v>
          </cell>
          <cell r="P1181">
            <v>0</v>
          </cell>
          <cell r="Q1181">
            <v>0</v>
          </cell>
          <cell r="R1181">
            <v>0</v>
          </cell>
        </row>
        <row r="1182">
          <cell r="B1182" t="str">
            <v>1062</v>
          </cell>
          <cell r="C1182" t="str">
            <v>C.THO</v>
          </cell>
          <cell r="D1182" t="str">
            <v>F1-CAI KHE</v>
          </cell>
          <cell r="E1182" t="str">
            <v>PHAN THI THU</v>
          </cell>
          <cell r="F1182" t="str">
            <v>PHUONG</v>
          </cell>
          <cell r="G1182" t="str">
            <v>PHO PGD</v>
          </cell>
          <cell r="H1182" t="str">
            <v>PPGD</v>
          </cell>
          <cell r="I1182">
            <v>37475</v>
          </cell>
          <cell r="J1182">
            <v>26</v>
          </cell>
          <cell r="K1182">
            <v>0</v>
          </cell>
          <cell r="L1182">
            <v>0</v>
          </cell>
          <cell r="M1182">
            <v>0</v>
          </cell>
          <cell r="N1182">
            <v>0</v>
          </cell>
          <cell r="O1182">
            <v>500000</v>
          </cell>
          <cell r="P1182">
            <v>0</v>
          </cell>
          <cell r="Q1182">
            <v>0</v>
          </cell>
          <cell r="R1182">
            <v>0</v>
          </cell>
        </row>
        <row r="1183">
          <cell r="B1183" t="str">
            <v>1329</v>
          </cell>
          <cell r="C1183" t="str">
            <v>C.THO</v>
          </cell>
          <cell r="D1183" t="str">
            <v>F1-NINH KIEU</v>
          </cell>
          <cell r="E1183" t="str">
            <v>MAI THI VAN</v>
          </cell>
          <cell r="F1183" t="str">
            <v>ANH</v>
          </cell>
          <cell r="G1183" t="str">
            <v>PHO PGD</v>
          </cell>
          <cell r="H1183" t="str">
            <v>PPGD</v>
          </cell>
          <cell r="I1183">
            <v>37667</v>
          </cell>
          <cell r="J1183">
            <v>26</v>
          </cell>
          <cell r="K1183">
            <v>0</v>
          </cell>
          <cell r="L1183">
            <v>0</v>
          </cell>
          <cell r="M1183">
            <v>0</v>
          </cell>
          <cell r="N1183">
            <v>0</v>
          </cell>
          <cell r="O1183">
            <v>500000</v>
          </cell>
          <cell r="P1183">
            <v>0</v>
          </cell>
          <cell r="Q1183">
            <v>0</v>
          </cell>
          <cell r="R1183">
            <v>0</v>
          </cell>
        </row>
        <row r="1184">
          <cell r="B1184" t="str">
            <v>3764</v>
          </cell>
          <cell r="C1184" t="str">
            <v>C.THO</v>
          </cell>
          <cell r="D1184" t="str">
            <v>F1-THOT NOT</v>
          </cell>
          <cell r="E1184" t="str">
            <v>NGUYEN THIEN</v>
          </cell>
          <cell r="F1184" t="str">
            <v>PHU</v>
          </cell>
          <cell r="G1184" t="str">
            <v>PHO PGD</v>
          </cell>
          <cell r="H1184" t="str">
            <v>PPGD</v>
          </cell>
          <cell r="I1184">
            <v>38808</v>
          </cell>
          <cell r="J1184">
            <v>26</v>
          </cell>
          <cell r="K1184">
            <v>0</v>
          </cell>
          <cell r="L1184">
            <v>0</v>
          </cell>
          <cell r="M1184">
            <v>0</v>
          </cell>
          <cell r="N1184">
            <v>2</v>
          </cell>
          <cell r="O1184">
            <v>500000</v>
          </cell>
          <cell r="P1184">
            <v>0</v>
          </cell>
          <cell r="Q1184">
            <v>0</v>
          </cell>
          <cell r="R1184">
            <v>0</v>
          </cell>
        </row>
        <row r="1185">
          <cell r="B1185" t="str">
            <v>1501</v>
          </cell>
          <cell r="C1185" t="str">
            <v>C.THO</v>
          </cell>
          <cell r="D1185" t="str">
            <v>F-CAI KHE</v>
          </cell>
          <cell r="E1185" t="str">
            <v>NGUYEN THANH</v>
          </cell>
          <cell r="F1185" t="str">
            <v>TAM</v>
          </cell>
          <cell r="G1185" t="str">
            <v>TRUONG PGD</v>
          </cell>
          <cell r="H1185" t="str">
            <v>TPGD</v>
          </cell>
          <cell r="I1185">
            <v>37795</v>
          </cell>
          <cell r="J1185">
            <v>26</v>
          </cell>
          <cell r="K1185">
            <v>0</v>
          </cell>
          <cell r="L1185">
            <v>0</v>
          </cell>
          <cell r="M1185">
            <v>0</v>
          </cell>
          <cell r="N1185">
            <v>0</v>
          </cell>
          <cell r="O1185">
            <v>500000</v>
          </cell>
          <cell r="P1185">
            <v>0</v>
          </cell>
          <cell r="Q1185">
            <v>0</v>
          </cell>
          <cell r="R1185">
            <v>0</v>
          </cell>
        </row>
        <row r="1186">
          <cell r="B1186" t="str">
            <v>0750</v>
          </cell>
          <cell r="C1186" t="str">
            <v>C.THO</v>
          </cell>
          <cell r="D1186" t="str">
            <v>F-THOT NOT</v>
          </cell>
          <cell r="E1186" t="str">
            <v>NGUYEN ANH</v>
          </cell>
          <cell r="F1186" t="str">
            <v>TUAN</v>
          </cell>
          <cell r="G1186" t="str">
            <v>TRUONG PGD</v>
          </cell>
          <cell r="H1186" t="str">
            <v>TPGD</v>
          </cell>
          <cell r="I1186">
            <v>37158</v>
          </cell>
          <cell r="J1186">
            <v>26</v>
          </cell>
          <cell r="K1186">
            <v>0</v>
          </cell>
          <cell r="L1186">
            <v>0</v>
          </cell>
          <cell r="M1186">
            <v>0</v>
          </cell>
          <cell r="N1186">
            <v>0</v>
          </cell>
          <cell r="O1186">
            <v>500000</v>
          </cell>
          <cell r="P1186">
            <v>0</v>
          </cell>
          <cell r="Q1186">
            <v>0</v>
          </cell>
          <cell r="R1186">
            <v>500000</v>
          </cell>
        </row>
        <row r="1187">
          <cell r="B1187" t="str">
            <v>0786</v>
          </cell>
          <cell r="C1187" t="str">
            <v>C.THO</v>
          </cell>
          <cell r="E1187" t="str">
            <v>TRUONG THI</v>
          </cell>
          <cell r="F1187" t="str">
            <v>CHI</v>
          </cell>
          <cell r="G1187" t="str">
            <v>TBP. KE TOAN</v>
          </cell>
          <cell r="H1187" t="str">
            <v>TBP</v>
          </cell>
          <cell r="I1187">
            <v>36056</v>
          </cell>
          <cell r="J1187">
            <v>26</v>
          </cell>
          <cell r="K1187">
            <v>0</v>
          </cell>
          <cell r="L1187">
            <v>0</v>
          </cell>
          <cell r="M1187">
            <v>0</v>
          </cell>
          <cell r="N1187">
            <v>0</v>
          </cell>
          <cell r="O1187">
            <v>500000</v>
          </cell>
          <cell r="P1187">
            <v>0</v>
          </cell>
          <cell r="Q1187">
            <v>0</v>
          </cell>
          <cell r="R1187">
            <v>0</v>
          </cell>
        </row>
        <row r="1188">
          <cell r="B1188" t="str">
            <v>0788</v>
          </cell>
          <cell r="C1188" t="str">
            <v>C.THO</v>
          </cell>
          <cell r="E1188" t="str">
            <v>NGUYEN THI PHUONG</v>
          </cell>
          <cell r="F1188" t="str">
            <v>THUY</v>
          </cell>
          <cell r="G1188" t="str">
            <v>TBP. HO TRO</v>
          </cell>
          <cell r="H1188" t="str">
            <v>TBP</v>
          </cell>
          <cell r="I1188">
            <v>36879</v>
          </cell>
          <cell r="J1188">
            <v>26</v>
          </cell>
          <cell r="K1188">
            <v>0</v>
          </cell>
          <cell r="L1188">
            <v>0</v>
          </cell>
          <cell r="M1188">
            <v>0</v>
          </cell>
          <cell r="N1188">
            <v>0</v>
          </cell>
          <cell r="O1188">
            <v>500000</v>
          </cell>
          <cell r="P1188">
            <v>0</v>
          </cell>
          <cell r="Q1188">
            <v>0</v>
          </cell>
          <cell r="R1188">
            <v>600000</v>
          </cell>
        </row>
        <row r="1189">
          <cell r="B1189" t="str">
            <v>0790</v>
          </cell>
          <cell r="C1189" t="str">
            <v>C.THO</v>
          </cell>
          <cell r="E1189" t="str">
            <v>LE QUOC</v>
          </cell>
          <cell r="F1189" t="str">
            <v>TRUNG</v>
          </cell>
          <cell r="G1189" t="str">
            <v>NV THAM DINH</v>
          </cell>
          <cell r="I1189">
            <v>35272</v>
          </cell>
          <cell r="J1189">
            <v>26</v>
          </cell>
          <cell r="K1189">
            <v>0</v>
          </cell>
          <cell r="L1189">
            <v>0</v>
          </cell>
          <cell r="M1189">
            <v>0</v>
          </cell>
          <cell r="N1189">
            <v>0</v>
          </cell>
          <cell r="O1189">
            <v>500000</v>
          </cell>
          <cell r="P1189">
            <v>0</v>
          </cell>
          <cell r="Q1189">
            <v>400000</v>
          </cell>
          <cell r="R1189">
            <v>0</v>
          </cell>
        </row>
        <row r="1190">
          <cell r="B1190" t="str">
            <v>0795</v>
          </cell>
          <cell r="C1190" t="str">
            <v>C.THO</v>
          </cell>
          <cell r="E1190" t="str">
            <v>PHAN THI TUYET</v>
          </cell>
          <cell r="F1190" t="str">
            <v>MAI</v>
          </cell>
          <cell r="G1190" t="str">
            <v>THU QUY CAP 2</v>
          </cell>
          <cell r="H1190" t="str">
            <v>TQ</v>
          </cell>
          <cell r="I1190">
            <v>35670</v>
          </cell>
          <cell r="J1190">
            <v>26</v>
          </cell>
          <cell r="K1190">
            <v>0</v>
          </cell>
          <cell r="L1190">
            <v>0</v>
          </cell>
          <cell r="M1190">
            <v>0</v>
          </cell>
          <cell r="N1190">
            <v>0</v>
          </cell>
          <cell r="O1190">
            <v>500000</v>
          </cell>
          <cell r="P1190">
            <v>0</v>
          </cell>
          <cell r="Q1190">
            <v>0</v>
          </cell>
          <cell r="R1190">
            <v>0</v>
          </cell>
        </row>
        <row r="1191">
          <cell r="B1191" t="str">
            <v>0797</v>
          </cell>
          <cell r="C1191" t="str">
            <v>C.THO</v>
          </cell>
          <cell r="E1191" t="str">
            <v>NGUYEN TRUNG</v>
          </cell>
          <cell r="F1191" t="str">
            <v>TINH</v>
          </cell>
          <cell r="G1191" t="str">
            <v>NV BAO VE</v>
          </cell>
          <cell r="H1191" t="str">
            <v>BV</v>
          </cell>
          <cell r="I1191">
            <v>36034</v>
          </cell>
          <cell r="J1191">
            <v>26</v>
          </cell>
          <cell r="K1191">
            <v>0</v>
          </cell>
          <cell r="L1191">
            <v>0</v>
          </cell>
          <cell r="M1191">
            <v>36</v>
          </cell>
          <cell r="N1191">
            <v>13</v>
          </cell>
          <cell r="O1191">
            <v>500000</v>
          </cell>
          <cell r="P1191">
            <v>0</v>
          </cell>
          <cell r="Q1191">
            <v>0</v>
          </cell>
          <cell r="R1191">
            <v>300000</v>
          </cell>
        </row>
        <row r="1192">
          <cell r="B1192" t="str">
            <v>0824</v>
          </cell>
          <cell r="C1192" t="str">
            <v>C.THO</v>
          </cell>
          <cell r="E1192" t="str">
            <v>VU THI</v>
          </cell>
          <cell r="F1192" t="str">
            <v>DUNG</v>
          </cell>
          <cell r="G1192" t="str">
            <v>GIAO DICH VIEN QUY</v>
          </cell>
          <cell r="H1192" t="str">
            <v>GDVQ</v>
          </cell>
          <cell r="I1192">
            <v>33848</v>
          </cell>
          <cell r="J1192">
            <v>26</v>
          </cell>
          <cell r="K1192">
            <v>0</v>
          </cell>
          <cell r="L1192">
            <v>0</v>
          </cell>
          <cell r="M1192">
            <v>0</v>
          </cell>
          <cell r="N1192">
            <v>0</v>
          </cell>
          <cell r="O1192">
            <v>500000</v>
          </cell>
          <cell r="P1192">
            <v>0</v>
          </cell>
          <cell r="Q1192">
            <v>0</v>
          </cell>
          <cell r="R1192">
            <v>0</v>
          </cell>
        </row>
        <row r="1193">
          <cell r="B1193" t="str">
            <v>0826</v>
          </cell>
          <cell r="C1193" t="str">
            <v>C.THO</v>
          </cell>
          <cell r="E1193" t="str">
            <v>VU THI KIM</v>
          </cell>
          <cell r="F1193" t="str">
            <v>LIEN</v>
          </cell>
          <cell r="G1193" t="str">
            <v>THU QUY CAP 2</v>
          </cell>
          <cell r="H1193" t="str">
            <v>TQ</v>
          </cell>
          <cell r="I1193">
            <v>34958</v>
          </cell>
          <cell r="J1193">
            <v>26</v>
          </cell>
          <cell r="K1193">
            <v>0</v>
          </cell>
          <cell r="L1193">
            <v>0</v>
          </cell>
          <cell r="M1193">
            <v>0</v>
          </cell>
          <cell r="N1193">
            <v>0</v>
          </cell>
          <cell r="O1193">
            <v>500000</v>
          </cell>
          <cell r="P1193">
            <v>0</v>
          </cell>
          <cell r="Q1193">
            <v>0</v>
          </cell>
          <cell r="R1193">
            <v>0</v>
          </cell>
        </row>
        <row r="1194">
          <cell r="B1194" t="str">
            <v>0827</v>
          </cell>
          <cell r="C1194" t="str">
            <v>C.THO</v>
          </cell>
          <cell r="E1194" t="str">
            <v>NGUYEN HONG</v>
          </cell>
          <cell r="F1194" t="str">
            <v>SON</v>
          </cell>
          <cell r="G1194" t="str">
            <v>GIAO DICH VIEN</v>
          </cell>
          <cell r="I1194">
            <v>33859</v>
          </cell>
          <cell r="J1194">
            <v>26</v>
          </cell>
          <cell r="K1194">
            <v>0</v>
          </cell>
          <cell r="L1194">
            <v>0</v>
          </cell>
          <cell r="M1194">
            <v>0</v>
          </cell>
          <cell r="N1194">
            <v>1</v>
          </cell>
          <cell r="O1194">
            <v>500000</v>
          </cell>
          <cell r="P1194">
            <v>0</v>
          </cell>
          <cell r="Q1194">
            <v>0</v>
          </cell>
          <cell r="R1194">
            <v>0</v>
          </cell>
        </row>
        <row r="1195">
          <cell r="B1195" t="str">
            <v>0830</v>
          </cell>
          <cell r="C1195" t="str">
            <v>C.THO</v>
          </cell>
          <cell r="E1195" t="str">
            <v>LE HUNG</v>
          </cell>
          <cell r="F1195" t="str">
            <v>THO</v>
          </cell>
          <cell r="G1195" t="str">
            <v>TAI XE</v>
          </cell>
          <cell r="I1195">
            <v>36086</v>
          </cell>
          <cell r="J1195">
            <v>26</v>
          </cell>
          <cell r="K1195">
            <v>0</v>
          </cell>
          <cell r="L1195">
            <v>0</v>
          </cell>
          <cell r="M1195">
            <v>0</v>
          </cell>
          <cell r="N1195">
            <v>0</v>
          </cell>
          <cell r="O1195">
            <v>500000</v>
          </cell>
          <cell r="P1195">
            <v>0</v>
          </cell>
          <cell r="Q1195">
            <v>0</v>
          </cell>
          <cell r="R1195">
            <v>250000</v>
          </cell>
        </row>
        <row r="1196">
          <cell r="B1196" t="str">
            <v>0844</v>
          </cell>
          <cell r="C1196" t="str">
            <v>C.THO</v>
          </cell>
          <cell r="E1196" t="str">
            <v>NGO TAT</v>
          </cell>
          <cell r="F1196" t="str">
            <v>CHUNG</v>
          </cell>
          <cell r="G1196" t="str">
            <v xml:space="preserve">NV CO DIEN </v>
          </cell>
          <cell r="I1196">
            <v>37214</v>
          </cell>
          <cell r="J1196">
            <v>26</v>
          </cell>
          <cell r="K1196">
            <v>0</v>
          </cell>
          <cell r="L1196">
            <v>0</v>
          </cell>
          <cell r="M1196">
            <v>0</v>
          </cell>
          <cell r="N1196">
            <v>0</v>
          </cell>
          <cell r="O1196">
            <v>500000</v>
          </cell>
          <cell r="P1196">
            <v>0</v>
          </cell>
          <cell r="Q1196">
            <v>400000</v>
          </cell>
          <cell r="R1196">
            <v>0</v>
          </cell>
        </row>
        <row r="1197">
          <cell r="B1197" t="str">
            <v>0846</v>
          </cell>
          <cell r="C1197" t="str">
            <v>C.THO</v>
          </cell>
          <cell r="E1197" t="str">
            <v>DAO THI KIM</v>
          </cell>
          <cell r="F1197" t="str">
            <v>PHUONG</v>
          </cell>
          <cell r="G1197" t="str">
            <v>GIAO DICH VIEN</v>
          </cell>
          <cell r="H1197" t="str">
            <v>GDV</v>
          </cell>
          <cell r="I1197">
            <v>37207</v>
          </cell>
          <cell r="J1197">
            <v>26</v>
          </cell>
          <cell r="K1197">
            <v>0</v>
          </cell>
          <cell r="L1197">
            <v>0</v>
          </cell>
          <cell r="M1197">
            <v>0</v>
          </cell>
          <cell r="N1197">
            <v>0</v>
          </cell>
          <cell r="O1197">
            <v>500000</v>
          </cell>
          <cell r="P1197">
            <v>0</v>
          </cell>
          <cell r="Q1197">
            <v>0</v>
          </cell>
          <cell r="R1197">
            <v>0</v>
          </cell>
        </row>
        <row r="1198">
          <cell r="B1198" t="str">
            <v>0848</v>
          </cell>
          <cell r="C1198" t="str">
            <v>C.THO</v>
          </cell>
          <cell r="E1198" t="str">
            <v>NGUYEN KHOA</v>
          </cell>
          <cell r="F1198" t="str">
            <v>THI</v>
          </cell>
          <cell r="G1198" t="str">
            <v>TAI XE</v>
          </cell>
          <cell r="I1198">
            <v>37215</v>
          </cell>
          <cell r="J1198">
            <v>26</v>
          </cell>
          <cell r="K1198">
            <v>0</v>
          </cell>
          <cell r="L1198">
            <v>0</v>
          </cell>
          <cell r="M1198">
            <v>0</v>
          </cell>
          <cell r="N1198">
            <v>6</v>
          </cell>
          <cell r="O1198">
            <v>500000</v>
          </cell>
          <cell r="P1198">
            <v>0</v>
          </cell>
          <cell r="Q1198">
            <v>0</v>
          </cell>
          <cell r="R1198">
            <v>0</v>
          </cell>
        </row>
        <row r="1199">
          <cell r="B1199" t="str">
            <v>0849</v>
          </cell>
          <cell r="C1199" t="str">
            <v>C.THO</v>
          </cell>
          <cell r="E1199" t="str">
            <v>NGUYEN LONG</v>
          </cell>
          <cell r="F1199" t="str">
            <v>GIANG</v>
          </cell>
          <cell r="G1199" t="str">
            <v>TAI XE</v>
          </cell>
          <cell r="I1199">
            <v>37215</v>
          </cell>
          <cell r="J1199">
            <v>26</v>
          </cell>
          <cell r="K1199">
            <v>0</v>
          </cell>
          <cell r="L1199">
            <v>0</v>
          </cell>
          <cell r="M1199">
            <v>0</v>
          </cell>
          <cell r="N1199">
            <v>0</v>
          </cell>
          <cell r="O1199">
            <v>500000</v>
          </cell>
          <cell r="P1199">
            <v>0</v>
          </cell>
          <cell r="Q1199">
            <v>0</v>
          </cell>
          <cell r="R1199">
            <v>280000</v>
          </cell>
        </row>
        <row r="1200">
          <cell r="B1200" t="str">
            <v>0861</v>
          </cell>
          <cell r="C1200" t="str">
            <v>C.THO</v>
          </cell>
          <cell r="E1200" t="str">
            <v>NGUYEN THI DIEU</v>
          </cell>
          <cell r="F1200" t="str">
            <v>HANH</v>
          </cell>
          <cell r="G1200" t="str">
            <v>NV KIEM SOAT TIN DUNG</v>
          </cell>
          <cell r="I1200">
            <v>37242</v>
          </cell>
          <cell r="J1200">
            <v>26</v>
          </cell>
          <cell r="K1200">
            <v>0</v>
          </cell>
          <cell r="L1200">
            <v>0</v>
          </cell>
          <cell r="M1200">
            <v>0</v>
          </cell>
          <cell r="N1200">
            <v>0</v>
          </cell>
          <cell r="O1200">
            <v>500000</v>
          </cell>
          <cell r="P1200">
            <v>0</v>
          </cell>
          <cell r="Q1200">
            <v>0</v>
          </cell>
          <cell r="R1200">
            <v>0</v>
          </cell>
        </row>
        <row r="1201">
          <cell r="B1201" t="str">
            <v>0941</v>
          </cell>
          <cell r="C1201" t="str">
            <v>C.THO</v>
          </cell>
          <cell r="E1201" t="str">
            <v>NGUYEN HOANG</v>
          </cell>
          <cell r="F1201" t="str">
            <v>MINH</v>
          </cell>
          <cell r="G1201" t="str">
            <v>TBP. DICH VU KHACH HANG</v>
          </cell>
          <cell r="H1201" t="str">
            <v>TBP</v>
          </cell>
          <cell r="I1201">
            <v>37667</v>
          </cell>
          <cell r="J1201">
            <v>26</v>
          </cell>
          <cell r="K1201">
            <v>0</v>
          </cell>
          <cell r="L1201">
            <v>0</v>
          </cell>
          <cell r="M1201">
            <v>0</v>
          </cell>
          <cell r="N1201">
            <v>6</v>
          </cell>
          <cell r="O1201">
            <v>500000</v>
          </cell>
          <cell r="P1201">
            <v>0</v>
          </cell>
          <cell r="Q1201">
            <v>200000</v>
          </cell>
          <cell r="R1201">
            <v>0</v>
          </cell>
        </row>
        <row r="1202">
          <cell r="B1202" t="str">
            <v>0942</v>
          </cell>
          <cell r="C1202" t="str">
            <v>C.THO</v>
          </cell>
          <cell r="E1202" t="str">
            <v>DANH</v>
          </cell>
          <cell r="F1202" t="str">
            <v>TRUNG</v>
          </cell>
          <cell r="G1202" t="str">
            <v>PHU QUY</v>
          </cell>
          <cell r="H1202" t="str">
            <v>PQ</v>
          </cell>
          <cell r="I1202">
            <v>37343</v>
          </cell>
          <cell r="J1202">
            <v>26</v>
          </cell>
          <cell r="K1202">
            <v>0</v>
          </cell>
          <cell r="L1202">
            <v>0</v>
          </cell>
          <cell r="M1202">
            <v>0</v>
          </cell>
          <cell r="N1202">
            <v>0</v>
          </cell>
          <cell r="O1202">
            <v>500000</v>
          </cell>
          <cell r="P1202">
            <v>0</v>
          </cell>
          <cell r="Q1202">
            <v>0</v>
          </cell>
          <cell r="R1202">
            <v>620000</v>
          </cell>
        </row>
        <row r="1203">
          <cell r="B1203" t="str">
            <v>0948</v>
          </cell>
          <cell r="C1203" t="str">
            <v>C.THO</v>
          </cell>
          <cell r="E1203" t="str">
            <v>TRAN THANH</v>
          </cell>
          <cell r="F1203" t="str">
            <v>HA</v>
          </cell>
          <cell r="G1203" t="str">
            <v>NV BAO VE</v>
          </cell>
          <cell r="H1203" t="str">
            <v>BV</v>
          </cell>
          <cell r="I1203">
            <v>37369</v>
          </cell>
          <cell r="J1203">
            <v>26</v>
          </cell>
          <cell r="K1203">
            <v>0</v>
          </cell>
          <cell r="L1203">
            <v>0</v>
          </cell>
          <cell r="M1203">
            <v>24</v>
          </cell>
          <cell r="N1203">
            <v>16</v>
          </cell>
          <cell r="O1203">
            <v>500000</v>
          </cell>
          <cell r="P1203">
            <v>0</v>
          </cell>
          <cell r="Q1203">
            <v>0</v>
          </cell>
          <cell r="R1203">
            <v>0</v>
          </cell>
        </row>
        <row r="1204">
          <cell r="B1204" t="str">
            <v>0961</v>
          </cell>
          <cell r="C1204" t="str">
            <v>C.THO</v>
          </cell>
          <cell r="E1204" t="str">
            <v>NGUYEN THI TUYET</v>
          </cell>
          <cell r="F1204" t="str">
            <v>DAO</v>
          </cell>
          <cell r="G1204" t="str">
            <v>NV TAP VU</v>
          </cell>
          <cell r="I1204">
            <v>37354</v>
          </cell>
          <cell r="J1204">
            <v>26</v>
          </cell>
          <cell r="K1204">
            <v>0</v>
          </cell>
          <cell r="L1204">
            <v>0</v>
          </cell>
          <cell r="M1204">
            <v>0</v>
          </cell>
          <cell r="N1204">
            <v>0</v>
          </cell>
          <cell r="O1204">
            <v>500000</v>
          </cell>
          <cell r="P1204">
            <v>0</v>
          </cell>
          <cell r="Q1204">
            <v>0</v>
          </cell>
          <cell r="R1204">
            <v>0</v>
          </cell>
        </row>
        <row r="1205">
          <cell r="B1205" t="str">
            <v>1084</v>
          </cell>
          <cell r="C1205" t="str">
            <v>C.THO</v>
          </cell>
          <cell r="E1205" t="str">
            <v>NGUYEN TRUONG</v>
          </cell>
          <cell r="F1205" t="str">
            <v>LINH</v>
          </cell>
          <cell r="G1205" t="str">
            <v>NV TIEP THI</v>
          </cell>
          <cell r="I1205">
            <v>37487</v>
          </cell>
          <cell r="J1205">
            <v>26</v>
          </cell>
          <cell r="K1205">
            <v>0</v>
          </cell>
          <cell r="L1205">
            <v>0</v>
          </cell>
          <cell r="M1205">
            <v>0</v>
          </cell>
          <cell r="N1205">
            <v>6</v>
          </cell>
          <cell r="O1205">
            <v>500000</v>
          </cell>
          <cell r="P1205">
            <v>0</v>
          </cell>
          <cell r="Q1205">
            <v>300000</v>
          </cell>
          <cell r="R1205">
            <v>0</v>
          </cell>
        </row>
        <row r="1206">
          <cell r="B1206" t="str">
            <v>1142</v>
          </cell>
          <cell r="C1206" t="str">
            <v>C.THO</v>
          </cell>
          <cell r="E1206" t="str">
            <v>NGUYEN THI TRUC</v>
          </cell>
          <cell r="F1206" t="str">
            <v>PHUONG</v>
          </cell>
          <cell r="G1206" t="str">
            <v>GIAO DICH VIEN</v>
          </cell>
          <cell r="I1206">
            <v>37505</v>
          </cell>
          <cell r="J1206">
            <v>26</v>
          </cell>
          <cell r="K1206">
            <v>0</v>
          </cell>
          <cell r="L1206">
            <v>0</v>
          </cell>
          <cell r="M1206">
            <v>0</v>
          </cell>
          <cell r="N1206">
            <v>0</v>
          </cell>
          <cell r="O1206">
            <v>500000</v>
          </cell>
          <cell r="P1206">
            <v>0</v>
          </cell>
          <cell r="Q1206">
            <v>0</v>
          </cell>
          <cell r="R1206">
            <v>0</v>
          </cell>
        </row>
        <row r="1207">
          <cell r="B1207" t="str">
            <v>1143</v>
          </cell>
          <cell r="C1207" t="str">
            <v>C.THO</v>
          </cell>
          <cell r="E1207" t="str">
            <v>DUONG THI THIEN</v>
          </cell>
          <cell r="F1207" t="str">
            <v>HUONG</v>
          </cell>
          <cell r="G1207" t="str">
            <v>TT. TO GOP CHO</v>
          </cell>
          <cell r="H1207" t="str">
            <v>TT</v>
          </cell>
          <cell r="I1207">
            <v>37505</v>
          </cell>
          <cell r="J1207">
            <v>26</v>
          </cell>
          <cell r="K1207">
            <v>0</v>
          </cell>
          <cell r="L1207">
            <v>0</v>
          </cell>
          <cell r="M1207">
            <v>0</v>
          </cell>
          <cell r="N1207">
            <v>0</v>
          </cell>
          <cell r="O1207">
            <v>500000</v>
          </cell>
          <cell r="P1207">
            <v>0</v>
          </cell>
          <cell r="Q1207">
            <v>200000</v>
          </cell>
          <cell r="R1207">
            <v>0</v>
          </cell>
        </row>
        <row r="1208">
          <cell r="B1208" t="str">
            <v>1512</v>
          </cell>
          <cell r="C1208" t="str">
            <v>C.THO</v>
          </cell>
          <cell r="E1208" t="str">
            <v>DANG THI KIM</v>
          </cell>
          <cell r="F1208" t="str">
            <v>THOA</v>
          </cell>
          <cell r="G1208" t="str">
            <v>GIAO DICH VIEN QUY</v>
          </cell>
          <cell r="H1208" t="str">
            <v>GDVQ</v>
          </cell>
          <cell r="I1208">
            <v>37796</v>
          </cell>
          <cell r="J1208">
            <v>26</v>
          </cell>
          <cell r="K1208">
            <v>0</v>
          </cell>
          <cell r="L1208">
            <v>0</v>
          </cell>
          <cell r="M1208">
            <v>0</v>
          </cell>
          <cell r="N1208">
            <v>0</v>
          </cell>
          <cell r="O1208">
            <v>500000</v>
          </cell>
          <cell r="P1208">
            <v>0</v>
          </cell>
          <cell r="Q1208">
            <v>0</v>
          </cell>
          <cell r="R1208">
            <v>0</v>
          </cell>
        </row>
        <row r="1209">
          <cell r="B1209" t="str">
            <v>1515</v>
          </cell>
          <cell r="C1209" t="str">
            <v>C.THO</v>
          </cell>
          <cell r="E1209" t="str">
            <v>TRAN VAN</v>
          </cell>
          <cell r="F1209" t="str">
            <v>KHOI</v>
          </cell>
          <cell r="G1209" t="str">
            <v>NV BAO VE</v>
          </cell>
          <cell r="H1209" t="str">
            <v>BV</v>
          </cell>
          <cell r="I1209">
            <v>37797</v>
          </cell>
          <cell r="J1209">
            <v>16</v>
          </cell>
          <cell r="K1209">
            <v>0</v>
          </cell>
          <cell r="L1209">
            <v>0</v>
          </cell>
          <cell r="M1209">
            <v>24</v>
          </cell>
          <cell r="N1209">
            <v>8</v>
          </cell>
          <cell r="O1209">
            <v>500000</v>
          </cell>
          <cell r="P1209">
            <v>0</v>
          </cell>
          <cell r="Q1209">
            <v>0</v>
          </cell>
          <cell r="R1209">
            <v>0</v>
          </cell>
        </row>
        <row r="1210">
          <cell r="B1210" t="str">
            <v>1693</v>
          </cell>
          <cell r="C1210" t="str">
            <v>C.THO</v>
          </cell>
          <cell r="E1210" t="str">
            <v>NGO THANH</v>
          </cell>
          <cell r="F1210" t="str">
            <v>HAI</v>
          </cell>
          <cell r="G1210" t="str">
            <v>TBP. THAM DINH CA NHAN</v>
          </cell>
          <cell r="H1210" t="str">
            <v>TBP</v>
          </cell>
          <cell r="I1210">
            <v>37879</v>
          </cell>
          <cell r="J1210">
            <v>26</v>
          </cell>
          <cell r="K1210">
            <v>0</v>
          </cell>
          <cell r="L1210">
            <v>0</v>
          </cell>
          <cell r="M1210">
            <v>0</v>
          </cell>
          <cell r="N1210">
            <v>0</v>
          </cell>
          <cell r="O1210">
            <v>500000</v>
          </cell>
          <cell r="P1210">
            <v>0</v>
          </cell>
          <cell r="Q1210">
            <v>400000</v>
          </cell>
          <cell r="R1210">
            <v>0</v>
          </cell>
        </row>
        <row r="1211">
          <cell r="B1211" t="str">
            <v>1701</v>
          </cell>
          <cell r="C1211" t="str">
            <v>C.THO</v>
          </cell>
          <cell r="E1211" t="str">
            <v>LUU MY</v>
          </cell>
          <cell r="F1211" t="str">
            <v>PHUONG</v>
          </cell>
          <cell r="G1211" t="str">
            <v>TBP. THANH TOAN QUOC TE</v>
          </cell>
          <cell r="H1211" t="str">
            <v>TBP</v>
          </cell>
          <cell r="I1211">
            <v>37890</v>
          </cell>
          <cell r="J1211">
            <v>26</v>
          </cell>
          <cell r="K1211">
            <v>0</v>
          </cell>
          <cell r="L1211">
            <v>0</v>
          </cell>
          <cell r="M1211">
            <v>0</v>
          </cell>
          <cell r="N1211">
            <v>0</v>
          </cell>
          <cell r="O1211">
            <v>500000</v>
          </cell>
          <cell r="P1211">
            <v>0</v>
          </cell>
          <cell r="Q1211">
            <v>0</v>
          </cell>
          <cell r="R1211">
            <v>0</v>
          </cell>
        </row>
        <row r="1212">
          <cell r="B1212" t="str">
            <v>1962</v>
          </cell>
          <cell r="C1212" t="str">
            <v>C.THO</v>
          </cell>
          <cell r="E1212" t="str">
            <v>KIEU VAN</v>
          </cell>
          <cell r="F1212" t="str">
            <v>HUYNH</v>
          </cell>
          <cell r="G1212" t="str">
            <v>NV TIN DUNG GOP CHO</v>
          </cell>
          <cell r="H1212" t="str">
            <v>TDGC</v>
          </cell>
          <cell r="I1212">
            <v>38089</v>
          </cell>
          <cell r="J1212">
            <v>26</v>
          </cell>
          <cell r="K1212">
            <v>0</v>
          </cell>
          <cell r="L1212">
            <v>0</v>
          </cell>
          <cell r="M1212">
            <v>0</v>
          </cell>
          <cell r="N1212">
            <v>0</v>
          </cell>
          <cell r="O1212">
            <v>500000</v>
          </cell>
          <cell r="P1212">
            <v>0</v>
          </cell>
          <cell r="Q1212">
            <v>400000</v>
          </cell>
          <cell r="R1212">
            <v>0</v>
          </cell>
        </row>
        <row r="1213">
          <cell r="B1213" t="str">
            <v>1967</v>
          </cell>
          <cell r="C1213" t="str">
            <v>C.THO</v>
          </cell>
          <cell r="E1213" t="str">
            <v>NGUYEN VAN</v>
          </cell>
          <cell r="F1213" t="str">
            <v>MOT</v>
          </cell>
          <cell r="G1213" t="str">
            <v>NV TAP VU</v>
          </cell>
          <cell r="I1213">
            <v>38099</v>
          </cell>
          <cell r="J1213">
            <v>26</v>
          </cell>
          <cell r="K1213">
            <v>0</v>
          </cell>
          <cell r="L1213">
            <v>0</v>
          </cell>
          <cell r="M1213">
            <v>0</v>
          </cell>
          <cell r="N1213">
            <v>0</v>
          </cell>
          <cell r="O1213">
            <v>500000</v>
          </cell>
          <cell r="P1213">
            <v>0</v>
          </cell>
          <cell r="Q1213">
            <v>0</v>
          </cell>
          <cell r="R1213">
            <v>0</v>
          </cell>
        </row>
        <row r="1214">
          <cell r="B1214" t="str">
            <v>2143</v>
          </cell>
          <cell r="C1214" t="str">
            <v>C.THO</v>
          </cell>
          <cell r="E1214" t="str">
            <v>NGUYEN THI KIM</v>
          </cell>
          <cell r="F1214" t="str">
            <v>TRUC</v>
          </cell>
          <cell r="G1214" t="str">
            <v>TBP. HO TRO</v>
          </cell>
          <cell r="H1214" t="str">
            <v>TBP</v>
          </cell>
          <cell r="I1214">
            <v>38168</v>
          </cell>
          <cell r="J1214">
            <v>26</v>
          </cell>
          <cell r="K1214">
            <v>0</v>
          </cell>
          <cell r="L1214">
            <v>0</v>
          </cell>
          <cell r="M1214">
            <v>0</v>
          </cell>
          <cell r="N1214">
            <v>0</v>
          </cell>
          <cell r="O1214">
            <v>500000</v>
          </cell>
          <cell r="P1214">
            <v>0</v>
          </cell>
          <cell r="Q1214">
            <v>0</v>
          </cell>
          <cell r="R1214">
            <v>800000</v>
          </cell>
        </row>
        <row r="1215">
          <cell r="B1215" t="str">
            <v>2152</v>
          </cell>
          <cell r="C1215" t="str">
            <v>C.THO</v>
          </cell>
          <cell r="E1215" t="str">
            <v>NGUYEN THI NHUT</v>
          </cell>
          <cell r="F1215" t="str">
            <v>CHI</v>
          </cell>
          <cell r="G1215" t="str">
            <v>GIAO DICH VIEN QUY</v>
          </cell>
          <cell r="H1215" t="str">
            <v>GDVQ</v>
          </cell>
          <cell r="I1215">
            <v>38188</v>
          </cell>
          <cell r="J1215">
            <v>26</v>
          </cell>
          <cell r="K1215">
            <v>0</v>
          </cell>
          <cell r="L1215">
            <v>0</v>
          </cell>
          <cell r="M1215">
            <v>0</v>
          </cell>
          <cell r="N1215">
            <v>0</v>
          </cell>
          <cell r="O1215">
            <v>500000</v>
          </cell>
          <cell r="P1215">
            <v>0</v>
          </cell>
          <cell r="Q1215">
            <v>0</v>
          </cell>
          <cell r="R1215">
            <v>0</v>
          </cell>
        </row>
        <row r="1216">
          <cell r="B1216" t="str">
            <v>2178</v>
          </cell>
          <cell r="C1216" t="str">
            <v>C.THO</v>
          </cell>
          <cell r="E1216" t="str">
            <v>HA NGOC</v>
          </cell>
          <cell r="F1216" t="str">
            <v>ANH</v>
          </cell>
          <cell r="G1216" t="str">
            <v>TBP. HO TRO</v>
          </cell>
          <cell r="H1216" t="str">
            <v>TBP</v>
          </cell>
          <cell r="I1216">
            <v>38205</v>
          </cell>
          <cell r="J1216">
            <v>0</v>
          </cell>
          <cell r="K1216">
            <v>0</v>
          </cell>
          <cell r="L1216">
            <v>0</v>
          </cell>
          <cell r="M1216">
            <v>0</v>
          </cell>
          <cell r="N1216">
            <v>0</v>
          </cell>
          <cell r="O1216">
            <v>0</v>
          </cell>
          <cell r="P1216">
            <v>0</v>
          </cell>
          <cell r="Q1216">
            <v>0</v>
          </cell>
          <cell r="R1216">
            <v>0</v>
          </cell>
        </row>
        <row r="1217">
          <cell r="B1217" t="str">
            <v>2207</v>
          </cell>
          <cell r="C1217" t="str">
            <v>C.THO</v>
          </cell>
          <cell r="E1217" t="str">
            <v>PHAN THI THANH</v>
          </cell>
          <cell r="F1217" t="str">
            <v>TRAM</v>
          </cell>
          <cell r="G1217" t="str">
            <v>TBP. XU LY GIAO DICH</v>
          </cell>
          <cell r="H1217" t="str">
            <v>TBP</v>
          </cell>
          <cell r="I1217">
            <v>38212</v>
          </cell>
          <cell r="J1217">
            <v>26</v>
          </cell>
          <cell r="K1217">
            <v>0</v>
          </cell>
          <cell r="L1217">
            <v>0</v>
          </cell>
          <cell r="M1217">
            <v>0</v>
          </cell>
          <cell r="N1217">
            <v>0</v>
          </cell>
          <cell r="O1217">
            <v>500000</v>
          </cell>
          <cell r="P1217">
            <v>0</v>
          </cell>
          <cell r="Q1217">
            <v>0</v>
          </cell>
          <cell r="R1217">
            <v>0</v>
          </cell>
        </row>
        <row r="1218">
          <cell r="B1218" t="str">
            <v>2208</v>
          </cell>
          <cell r="C1218" t="str">
            <v>C.THO</v>
          </cell>
          <cell r="E1218" t="str">
            <v>TRUONG VINH</v>
          </cell>
          <cell r="F1218" t="str">
            <v>DONG</v>
          </cell>
          <cell r="G1218" t="str">
            <v>GIAO DICH VIEN QUY</v>
          </cell>
          <cell r="H1218" t="str">
            <v>GDVQ</v>
          </cell>
          <cell r="I1218">
            <v>38216</v>
          </cell>
          <cell r="J1218">
            <v>26</v>
          </cell>
          <cell r="K1218">
            <v>0</v>
          </cell>
          <cell r="L1218">
            <v>0</v>
          </cell>
          <cell r="M1218">
            <v>0</v>
          </cell>
          <cell r="N1218">
            <v>0</v>
          </cell>
          <cell r="O1218">
            <v>500000</v>
          </cell>
          <cell r="P1218">
            <v>0</v>
          </cell>
          <cell r="Q1218">
            <v>0</v>
          </cell>
          <cell r="R1218">
            <v>0</v>
          </cell>
        </row>
        <row r="1219">
          <cell r="B1219" t="str">
            <v>2416</v>
          </cell>
          <cell r="C1219" t="str">
            <v>C.THO</v>
          </cell>
          <cell r="E1219" t="str">
            <v>NGUYEN ANH</v>
          </cell>
          <cell r="F1219" t="str">
            <v>THY</v>
          </cell>
          <cell r="G1219" t="str">
            <v>THU QUY CAP 3</v>
          </cell>
          <cell r="H1219" t="str">
            <v>TQ</v>
          </cell>
          <cell r="I1219">
            <v>38855</v>
          </cell>
          <cell r="J1219">
            <v>26</v>
          </cell>
          <cell r="K1219">
            <v>0</v>
          </cell>
          <cell r="L1219">
            <v>0</v>
          </cell>
          <cell r="M1219">
            <v>0</v>
          </cell>
          <cell r="N1219">
            <v>0</v>
          </cell>
          <cell r="O1219">
            <v>500000</v>
          </cell>
          <cell r="P1219">
            <v>0</v>
          </cell>
          <cell r="Q1219">
            <v>0</v>
          </cell>
          <cell r="R1219">
            <v>0</v>
          </cell>
        </row>
        <row r="1220">
          <cell r="B1220" t="str">
            <v>2553</v>
          </cell>
          <cell r="C1220" t="str">
            <v>C.THO</v>
          </cell>
          <cell r="E1220" t="str">
            <v>PHAN LAM</v>
          </cell>
          <cell r="F1220" t="str">
            <v>HOANH</v>
          </cell>
          <cell r="G1220" t="str">
            <v>NV BAO VE</v>
          </cell>
          <cell r="H1220" t="str">
            <v>BV</v>
          </cell>
          <cell r="I1220">
            <v>38405</v>
          </cell>
          <cell r="J1220">
            <v>26</v>
          </cell>
          <cell r="K1220">
            <v>0</v>
          </cell>
          <cell r="L1220">
            <v>0</v>
          </cell>
          <cell r="M1220">
            <v>36</v>
          </cell>
          <cell r="N1220">
            <v>15</v>
          </cell>
          <cell r="O1220">
            <v>500000</v>
          </cell>
          <cell r="P1220">
            <v>0</v>
          </cell>
          <cell r="Q1220">
            <v>0</v>
          </cell>
          <cell r="R1220">
            <v>800000</v>
          </cell>
        </row>
        <row r="1221">
          <cell r="B1221" t="str">
            <v>2626</v>
          </cell>
          <cell r="C1221" t="str">
            <v>C.THO</v>
          </cell>
          <cell r="E1221" t="str">
            <v>LE TRUONG</v>
          </cell>
          <cell r="F1221" t="str">
            <v>HAN</v>
          </cell>
          <cell r="G1221" t="str">
            <v>NV KIEU HOI</v>
          </cell>
          <cell r="I1221">
            <v>39203</v>
          </cell>
          <cell r="J1221">
            <v>26</v>
          </cell>
          <cell r="K1221">
            <v>0</v>
          </cell>
          <cell r="L1221">
            <v>0</v>
          </cell>
          <cell r="M1221">
            <v>0</v>
          </cell>
          <cell r="N1221">
            <v>0</v>
          </cell>
          <cell r="O1221">
            <v>500000</v>
          </cell>
          <cell r="P1221">
            <v>0</v>
          </cell>
          <cell r="Q1221">
            <v>1620000</v>
          </cell>
          <cell r="R1221">
            <v>0</v>
          </cell>
        </row>
        <row r="1222">
          <cell r="B1222" t="str">
            <v>2843</v>
          </cell>
          <cell r="C1222" t="str">
            <v>C.THO</v>
          </cell>
          <cell r="E1222" t="str">
            <v>BUI THI THUY</v>
          </cell>
          <cell r="F1222" t="str">
            <v>NGOAN</v>
          </cell>
          <cell r="G1222" t="str">
            <v>GIAO DICH VIEN</v>
          </cell>
          <cell r="I1222">
            <v>38512</v>
          </cell>
          <cell r="J1222">
            <v>0</v>
          </cell>
          <cell r="K1222">
            <v>0</v>
          </cell>
          <cell r="L1222">
            <v>0</v>
          </cell>
          <cell r="M1222">
            <v>0</v>
          </cell>
          <cell r="N1222">
            <v>0</v>
          </cell>
          <cell r="O1222">
            <v>0</v>
          </cell>
          <cell r="P1222">
            <v>0</v>
          </cell>
          <cell r="Q1222">
            <v>0</v>
          </cell>
          <cell r="R1222">
            <v>0</v>
          </cell>
        </row>
        <row r="1223">
          <cell r="B1223" t="str">
            <v>2908</v>
          </cell>
          <cell r="C1223" t="str">
            <v>C.THO</v>
          </cell>
          <cell r="E1223" t="str">
            <v>PHAN THI THANH</v>
          </cell>
          <cell r="F1223" t="str">
            <v>NGA</v>
          </cell>
          <cell r="G1223" t="str">
            <v>NV THANH TOAN LIEN NGAN HANG</v>
          </cell>
          <cell r="I1223">
            <v>38539</v>
          </cell>
          <cell r="J1223">
            <v>26</v>
          </cell>
          <cell r="K1223">
            <v>0</v>
          </cell>
          <cell r="L1223">
            <v>0</v>
          </cell>
          <cell r="M1223">
            <v>0</v>
          </cell>
          <cell r="N1223">
            <v>0</v>
          </cell>
          <cell r="O1223">
            <v>500000</v>
          </cell>
          <cell r="P1223">
            <v>0</v>
          </cell>
          <cell r="Q1223">
            <v>190000</v>
          </cell>
          <cell r="R1223">
            <v>0</v>
          </cell>
        </row>
        <row r="1224">
          <cell r="B1224" t="str">
            <v>3035</v>
          </cell>
          <cell r="C1224" t="str">
            <v>C.THO</v>
          </cell>
          <cell r="E1224" t="str">
            <v>NGUYEN HUYNH THANH</v>
          </cell>
          <cell r="F1224" t="str">
            <v>THOA</v>
          </cell>
          <cell r="G1224" t="str">
            <v>TBP. HO TRO</v>
          </cell>
          <cell r="H1224" t="str">
            <v>TBP</v>
          </cell>
          <cell r="I1224">
            <v>38581</v>
          </cell>
          <cell r="J1224">
            <v>26</v>
          </cell>
          <cell r="K1224">
            <v>0</v>
          </cell>
          <cell r="L1224">
            <v>0</v>
          </cell>
          <cell r="M1224">
            <v>0</v>
          </cell>
          <cell r="N1224">
            <v>0</v>
          </cell>
          <cell r="O1224">
            <v>500000</v>
          </cell>
          <cell r="P1224">
            <v>0</v>
          </cell>
          <cell r="Q1224">
            <v>0</v>
          </cell>
          <cell r="R1224">
            <v>800000</v>
          </cell>
        </row>
        <row r="1225">
          <cell r="B1225" t="str">
            <v>3046</v>
          </cell>
          <cell r="C1225" t="str">
            <v>C.THO</v>
          </cell>
          <cell r="E1225" t="str">
            <v>PHAM THI CAM</v>
          </cell>
          <cell r="F1225" t="str">
            <v>TU</v>
          </cell>
          <cell r="G1225" t="str">
            <v>GIAO DICH VIEN</v>
          </cell>
          <cell r="I1225">
            <v>38581</v>
          </cell>
          <cell r="J1225">
            <v>26</v>
          </cell>
          <cell r="K1225">
            <v>0</v>
          </cell>
          <cell r="L1225">
            <v>0</v>
          </cell>
          <cell r="M1225">
            <v>0</v>
          </cell>
          <cell r="N1225">
            <v>0</v>
          </cell>
          <cell r="O1225">
            <v>500000</v>
          </cell>
          <cell r="P1225">
            <v>0</v>
          </cell>
          <cell r="Q1225">
            <v>0</v>
          </cell>
          <cell r="R1225">
            <v>0</v>
          </cell>
        </row>
        <row r="1226">
          <cell r="B1226" t="str">
            <v>3416</v>
          </cell>
          <cell r="C1226" t="str">
            <v>C.THO</v>
          </cell>
          <cell r="E1226" t="str">
            <v>NGO THUY QUANG</v>
          </cell>
          <cell r="F1226" t="str">
            <v>TUYEN</v>
          </cell>
          <cell r="G1226" t="str">
            <v>NV TIN DUNG GOP CHO</v>
          </cell>
          <cell r="H1226" t="str">
            <v>TDGC</v>
          </cell>
          <cell r="I1226">
            <v>38671</v>
          </cell>
          <cell r="J1226">
            <v>26</v>
          </cell>
          <cell r="K1226">
            <v>0</v>
          </cell>
          <cell r="L1226">
            <v>0</v>
          </cell>
          <cell r="M1226">
            <v>0</v>
          </cell>
          <cell r="N1226">
            <v>0</v>
          </cell>
          <cell r="O1226">
            <v>500000</v>
          </cell>
          <cell r="P1226">
            <v>0</v>
          </cell>
          <cell r="Q1226">
            <v>400000</v>
          </cell>
          <cell r="R1226">
            <v>0</v>
          </cell>
        </row>
        <row r="1227">
          <cell r="B1227" t="str">
            <v>3465</v>
          </cell>
          <cell r="C1227" t="str">
            <v>C.THO</v>
          </cell>
          <cell r="E1227" t="str">
            <v>NGUYEN LE TRUONG</v>
          </cell>
          <cell r="F1227" t="str">
            <v>SON</v>
          </cell>
          <cell r="G1227" t="str">
            <v>NV TIEP THI</v>
          </cell>
          <cell r="I1227">
            <v>38678</v>
          </cell>
          <cell r="J1227">
            <v>26</v>
          </cell>
          <cell r="K1227">
            <v>0</v>
          </cell>
          <cell r="L1227">
            <v>0</v>
          </cell>
          <cell r="M1227">
            <v>0</v>
          </cell>
          <cell r="N1227">
            <v>0</v>
          </cell>
          <cell r="O1227">
            <v>500000</v>
          </cell>
          <cell r="P1227">
            <v>0</v>
          </cell>
          <cell r="Q1227">
            <v>300000</v>
          </cell>
          <cell r="R1227">
            <v>0</v>
          </cell>
        </row>
        <row r="1228">
          <cell r="B1228" t="str">
            <v>3760</v>
          </cell>
          <cell r="C1228" t="str">
            <v>C.THO</v>
          </cell>
          <cell r="E1228" t="str">
            <v>TRAN VAN</v>
          </cell>
          <cell r="F1228" t="str">
            <v>LAM</v>
          </cell>
          <cell r="G1228" t="str">
            <v>NV BAO VE</v>
          </cell>
          <cell r="H1228" t="str">
            <v>BV</v>
          </cell>
          <cell r="I1228">
            <v>38808</v>
          </cell>
          <cell r="J1228">
            <v>26</v>
          </cell>
          <cell r="K1228">
            <v>0</v>
          </cell>
          <cell r="L1228">
            <v>0</v>
          </cell>
          <cell r="M1228">
            <v>48</v>
          </cell>
          <cell r="N1228">
            <v>13</v>
          </cell>
          <cell r="O1228">
            <v>500000</v>
          </cell>
          <cell r="P1228">
            <v>0</v>
          </cell>
          <cell r="Q1228">
            <v>0</v>
          </cell>
          <cell r="R1228">
            <v>300000</v>
          </cell>
        </row>
        <row r="1229">
          <cell r="B1229" t="str">
            <v>3761</v>
          </cell>
          <cell r="C1229" t="str">
            <v>C.THO</v>
          </cell>
          <cell r="E1229" t="str">
            <v>NGUYEN THI QUYNH</v>
          </cell>
          <cell r="F1229" t="str">
            <v>TRANG</v>
          </cell>
          <cell r="G1229" t="str">
            <v>THU QUY CAP 2</v>
          </cell>
          <cell r="H1229" t="str">
            <v>TQ</v>
          </cell>
          <cell r="I1229">
            <v>38808</v>
          </cell>
          <cell r="J1229">
            <v>26</v>
          </cell>
          <cell r="K1229">
            <v>0</v>
          </cell>
          <cell r="L1229">
            <v>0</v>
          </cell>
          <cell r="M1229">
            <v>0</v>
          </cell>
          <cell r="N1229">
            <v>0</v>
          </cell>
          <cell r="O1229">
            <v>500000</v>
          </cell>
          <cell r="P1229">
            <v>0</v>
          </cell>
          <cell r="Q1229">
            <v>0</v>
          </cell>
          <cell r="R1229">
            <v>0</v>
          </cell>
        </row>
        <row r="1230">
          <cell r="B1230" t="str">
            <v>3767</v>
          </cell>
          <cell r="C1230" t="str">
            <v>C.THO</v>
          </cell>
          <cell r="E1230" t="str">
            <v>LE THUY THIEN</v>
          </cell>
          <cell r="F1230" t="str">
            <v>KIM</v>
          </cell>
          <cell r="G1230" t="str">
            <v>NV KIEM TRA &amp; LUU TRU CHUNG TU</v>
          </cell>
          <cell r="I1230">
            <v>38825</v>
          </cell>
          <cell r="J1230">
            <v>26</v>
          </cell>
          <cell r="K1230">
            <v>0</v>
          </cell>
          <cell r="L1230">
            <v>0</v>
          </cell>
          <cell r="M1230">
            <v>0</v>
          </cell>
          <cell r="N1230">
            <v>0</v>
          </cell>
          <cell r="O1230">
            <v>500000</v>
          </cell>
          <cell r="P1230">
            <v>0</v>
          </cell>
          <cell r="Q1230">
            <v>0</v>
          </cell>
          <cell r="R1230">
            <v>200000</v>
          </cell>
        </row>
        <row r="1231">
          <cell r="B1231" t="str">
            <v>3768</v>
          </cell>
          <cell r="C1231" t="str">
            <v>C.THO</v>
          </cell>
          <cell r="E1231" t="str">
            <v>NGUYEN THI TUYET</v>
          </cell>
          <cell r="F1231" t="str">
            <v>NHUNG</v>
          </cell>
          <cell r="G1231" t="str">
            <v>NV TIEP THI</v>
          </cell>
          <cell r="I1231">
            <v>38808</v>
          </cell>
          <cell r="J1231">
            <v>26</v>
          </cell>
          <cell r="K1231">
            <v>0</v>
          </cell>
          <cell r="L1231">
            <v>0</v>
          </cell>
          <cell r="M1231">
            <v>0</v>
          </cell>
          <cell r="N1231">
            <v>0</v>
          </cell>
          <cell r="O1231">
            <v>500000</v>
          </cell>
          <cell r="P1231">
            <v>0</v>
          </cell>
          <cell r="Q1231">
            <v>200000</v>
          </cell>
          <cell r="R1231">
            <v>0</v>
          </cell>
        </row>
        <row r="1232">
          <cell r="B1232" t="str">
            <v>3771</v>
          </cell>
          <cell r="C1232" t="str">
            <v>C.THO</v>
          </cell>
          <cell r="E1232" t="str">
            <v>TRAN QUYET</v>
          </cell>
          <cell r="F1232" t="str">
            <v>TIEN</v>
          </cell>
          <cell r="G1232" t="str">
            <v>TBP. DICH VU KHACH HANG</v>
          </cell>
          <cell r="H1232" t="str">
            <v>TBP</v>
          </cell>
          <cell r="I1232">
            <v>38808</v>
          </cell>
          <cell r="J1232">
            <v>26</v>
          </cell>
          <cell r="K1232">
            <v>0</v>
          </cell>
          <cell r="L1232">
            <v>0</v>
          </cell>
          <cell r="M1232">
            <v>0</v>
          </cell>
          <cell r="N1232">
            <v>3</v>
          </cell>
          <cell r="O1232">
            <v>500000</v>
          </cell>
          <cell r="P1232">
            <v>0</v>
          </cell>
          <cell r="Q1232">
            <v>300000</v>
          </cell>
          <cell r="R1232">
            <v>0</v>
          </cell>
        </row>
        <row r="1233">
          <cell r="B1233" t="str">
            <v>4035</v>
          </cell>
          <cell r="C1233" t="str">
            <v>C.THO</v>
          </cell>
          <cell r="E1233" t="str">
            <v>NGUYEN VAN</v>
          </cell>
          <cell r="F1233" t="str">
            <v>HUNG</v>
          </cell>
          <cell r="G1233" t="str">
            <v>NV BAO VE</v>
          </cell>
          <cell r="H1233" t="str">
            <v>BV</v>
          </cell>
          <cell r="I1233">
            <v>38859</v>
          </cell>
          <cell r="J1233">
            <v>26</v>
          </cell>
          <cell r="K1233">
            <v>0</v>
          </cell>
          <cell r="L1233">
            <v>0</v>
          </cell>
          <cell r="M1233">
            <v>36</v>
          </cell>
          <cell r="N1233">
            <v>24</v>
          </cell>
          <cell r="O1233">
            <v>500000</v>
          </cell>
          <cell r="P1233">
            <v>0</v>
          </cell>
          <cell r="Q1233">
            <v>0</v>
          </cell>
          <cell r="R1233">
            <v>0</v>
          </cell>
        </row>
        <row r="1234">
          <cell r="B1234" t="str">
            <v>4036</v>
          </cell>
          <cell r="C1234" t="str">
            <v>C.THO</v>
          </cell>
          <cell r="E1234" t="str">
            <v>NGUYEN VAN</v>
          </cell>
          <cell r="F1234" t="str">
            <v>PHUNG</v>
          </cell>
          <cell r="G1234" t="str">
            <v>NV BAO VE</v>
          </cell>
          <cell r="H1234" t="str">
            <v>BV</v>
          </cell>
          <cell r="I1234">
            <v>38862</v>
          </cell>
          <cell r="J1234">
            <v>26</v>
          </cell>
          <cell r="K1234">
            <v>0</v>
          </cell>
          <cell r="L1234">
            <v>0</v>
          </cell>
          <cell r="M1234">
            <v>36</v>
          </cell>
          <cell r="N1234">
            <v>13</v>
          </cell>
          <cell r="O1234">
            <v>500000</v>
          </cell>
          <cell r="P1234">
            <v>0</v>
          </cell>
          <cell r="Q1234">
            <v>0</v>
          </cell>
          <cell r="R1234">
            <v>300000</v>
          </cell>
        </row>
        <row r="1235">
          <cell r="B1235" t="str">
            <v>4108</v>
          </cell>
          <cell r="C1235" t="str">
            <v>C.THO</v>
          </cell>
          <cell r="E1235" t="str">
            <v>HUYNH VAN</v>
          </cell>
          <cell r="F1235" t="str">
            <v>TU</v>
          </cell>
          <cell r="G1235" t="str">
            <v>TBP. THAM DINH DOANH NGHIEP</v>
          </cell>
          <cell r="H1235" t="str">
            <v>TBP</v>
          </cell>
          <cell r="I1235">
            <v>38866</v>
          </cell>
          <cell r="J1235">
            <v>26</v>
          </cell>
          <cell r="K1235">
            <v>0</v>
          </cell>
          <cell r="L1235">
            <v>0</v>
          </cell>
          <cell r="M1235">
            <v>0</v>
          </cell>
          <cell r="N1235">
            <v>0</v>
          </cell>
          <cell r="O1235">
            <v>500000</v>
          </cell>
          <cell r="P1235">
            <v>0</v>
          </cell>
          <cell r="Q1235">
            <v>300000</v>
          </cell>
          <cell r="R1235">
            <v>0</v>
          </cell>
        </row>
        <row r="1236">
          <cell r="B1236" t="str">
            <v>4114</v>
          </cell>
          <cell r="C1236" t="str">
            <v>C.THO</v>
          </cell>
          <cell r="E1236" t="str">
            <v>NGUYEN VAN</v>
          </cell>
          <cell r="F1236" t="str">
            <v>THANH</v>
          </cell>
          <cell r="G1236" t="str">
            <v>NV THAM DINH</v>
          </cell>
          <cell r="I1236">
            <v>38869</v>
          </cell>
          <cell r="J1236">
            <v>26</v>
          </cell>
          <cell r="K1236">
            <v>0</v>
          </cell>
          <cell r="L1236">
            <v>0</v>
          </cell>
          <cell r="M1236">
            <v>0</v>
          </cell>
          <cell r="N1236">
            <v>2</v>
          </cell>
          <cell r="O1236">
            <v>500000</v>
          </cell>
          <cell r="P1236">
            <v>0</v>
          </cell>
          <cell r="Q1236">
            <v>400000</v>
          </cell>
          <cell r="R1236">
            <v>0</v>
          </cell>
        </row>
        <row r="1237">
          <cell r="B1237" t="str">
            <v>4499</v>
          </cell>
          <cell r="C1237" t="str">
            <v>C.THO</v>
          </cell>
          <cell r="E1237" t="str">
            <v>PHAN NGUYEN PHUONG</v>
          </cell>
          <cell r="F1237" t="str">
            <v>KIEU</v>
          </cell>
          <cell r="G1237" t="str">
            <v>GIAO DICH VIEN</v>
          </cell>
          <cell r="I1237">
            <v>38929</v>
          </cell>
          <cell r="J1237">
            <v>26</v>
          </cell>
          <cell r="K1237">
            <v>0</v>
          </cell>
          <cell r="L1237">
            <v>0</v>
          </cell>
          <cell r="M1237">
            <v>0</v>
          </cell>
          <cell r="N1237">
            <v>0</v>
          </cell>
          <cell r="O1237">
            <v>500000</v>
          </cell>
          <cell r="P1237">
            <v>0</v>
          </cell>
          <cell r="Q1237">
            <v>0</v>
          </cell>
          <cell r="R1237">
            <v>0</v>
          </cell>
        </row>
        <row r="1238">
          <cell r="B1238" t="str">
            <v>4529</v>
          </cell>
          <cell r="C1238" t="str">
            <v>C.THO</v>
          </cell>
          <cell r="E1238" t="str">
            <v>NGUYEN PHUONG</v>
          </cell>
          <cell r="F1238" t="str">
            <v>THY</v>
          </cell>
          <cell r="G1238" t="str">
            <v>GIAO DICH VIEN</v>
          </cell>
          <cell r="I1238">
            <v>38930</v>
          </cell>
          <cell r="J1238">
            <v>26</v>
          </cell>
          <cell r="K1238">
            <v>0</v>
          </cell>
          <cell r="L1238">
            <v>0</v>
          </cell>
          <cell r="M1238">
            <v>0</v>
          </cell>
          <cell r="N1238">
            <v>0</v>
          </cell>
          <cell r="O1238">
            <v>500000</v>
          </cell>
          <cell r="P1238">
            <v>0</v>
          </cell>
          <cell r="Q1238">
            <v>0</v>
          </cell>
          <cell r="R1238">
            <v>0</v>
          </cell>
        </row>
        <row r="1239">
          <cell r="B1239" t="str">
            <v>4561</v>
          </cell>
          <cell r="C1239" t="str">
            <v>C.THO</v>
          </cell>
          <cell r="E1239" t="str">
            <v>HUYNH DO VINH</v>
          </cell>
          <cell r="F1239" t="str">
            <v>LOC</v>
          </cell>
          <cell r="G1239" t="str">
            <v>NV KIEM SOAT TIN DUNG</v>
          </cell>
          <cell r="I1239">
            <v>38918</v>
          </cell>
          <cell r="J1239">
            <v>26</v>
          </cell>
          <cell r="K1239">
            <v>0</v>
          </cell>
          <cell r="L1239">
            <v>0</v>
          </cell>
          <cell r="M1239">
            <v>0</v>
          </cell>
          <cell r="N1239">
            <v>6</v>
          </cell>
          <cell r="O1239">
            <v>500000</v>
          </cell>
          <cell r="P1239">
            <v>0</v>
          </cell>
          <cell r="Q1239">
            <v>0</v>
          </cell>
          <cell r="R1239">
            <v>0</v>
          </cell>
        </row>
        <row r="1240">
          <cell r="B1240" t="str">
            <v>4628</v>
          </cell>
          <cell r="C1240" t="str">
            <v>C.THO</v>
          </cell>
          <cell r="E1240" t="str">
            <v>TRAN PHAM</v>
          </cell>
          <cell r="F1240" t="str">
            <v>TUNG</v>
          </cell>
          <cell r="G1240" t="str">
            <v>NV BAO VE</v>
          </cell>
          <cell r="H1240" t="str">
            <v>BV</v>
          </cell>
          <cell r="I1240">
            <v>38959</v>
          </cell>
          <cell r="J1240">
            <v>26</v>
          </cell>
          <cell r="K1240">
            <v>0</v>
          </cell>
          <cell r="L1240">
            <v>0</v>
          </cell>
          <cell r="M1240">
            <v>36</v>
          </cell>
          <cell r="N1240">
            <v>15</v>
          </cell>
          <cell r="O1240">
            <v>500000</v>
          </cell>
          <cell r="P1240">
            <v>0</v>
          </cell>
          <cell r="Q1240">
            <v>0</v>
          </cell>
          <cell r="R1240">
            <v>400000</v>
          </cell>
        </row>
        <row r="1241">
          <cell r="B1241" t="str">
            <v>4635</v>
          </cell>
          <cell r="C1241" t="str">
            <v>C.THO</v>
          </cell>
          <cell r="E1241" t="str">
            <v>NGUYEN DUY</v>
          </cell>
          <cell r="F1241" t="str">
            <v>TAN</v>
          </cell>
          <cell r="G1241" t="str">
            <v>NV TIN DUNG GOP CHO</v>
          </cell>
          <cell r="H1241" t="str">
            <v>TDGC</v>
          </cell>
          <cell r="I1241">
            <v>38961</v>
          </cell>
          <cell r="J1241">
            <v>26</v>
          </cell>
          <cell r="K1241">
            <v>0</v>
          </cell>
          <cell r="L1241">
            <v>0</v>
          </cell>
          <cell r="M1241">
            <v>0</v>
          </cell>
          <cell r="N1241">
            <v>0</v>
          </cell>
          <cell r="O1241">
            <v>500000</v>
          </cell>
          <cell r="P1241">
            <v>0</v>
          </cell>
          <cell r="Q1241">
            <v>400000</v>
          </cell>
          <cell r="R1241">
            <v>0</v>
          </cell>
        </row>
        <row r="1242">
          <cell r="B1242" t="str">
            <v>4655</v>
          </cell>
          <cell r="C1242" t="str">
            <v>C.THO</v>
          </cell>
          <cell r="E1242" t="str">
            <v>QUACH THU</v>
          </cell>
          <cell r="F1242" t="str">
            <v>HA</v>
          </cell>
          <cell r="G1242" t="str">
            <v>NV KE TOAN</v>
          </cell>
          <cell r="I1242">
            <v>38967</v>
          </cell>
          <cell r="J1242">
            <v>0</v>
          </cell>
          <cell r="K1242">
            <v>0</v>
          </cell>
          <cell r="L1242">
            <v>0</v>
          </cell>
          <cell r="M1242">
            <v>0</v>
          </cell>
          <cell r="N1242">
            <v>0</v>
          </cell>
          <cell r="O1242">
            <v>0</v>
          </cell>
          <cell r="P1242">
            <v>0</v>
          </cell>
          <cell r="Q1242">
            <v>0</v>
          </cell>
          <cell r="R1242">
            <v>0</v>
          </cell>
        </row>
        <row r="1243">
          <cell r="B1243" t="str">
            <v>4749</v>
          </cell>
          <cell r="C1243" t="str">
            <v>C.THO</v>
          </cell>
          <cell r="E1243" t="str">
            <v>PHAM THI BICH</v>
          </cell>
          <cell r="F1243" t="str">
            <v>PHUONG</v>
          </cell>
          <cell r="G1243" t="str">
            <v>GIAO DICH VIEN</v>
          </cell>
          <cell r="I1243">
            <v>38985</v>
          </cell>
          <cell r="J1243">
            <v>26</v>
          </cell>
          <cell r="K1243">
            <v>0</v>
          </cell>
          <cell r="L1243">
            <v>0</v>
          </cell>
          <cell r="M1243">
            <v>0</v>
          </cell>
          <cell r="N1243">
            <v>0</v>
          </cell>
          <cell r="O1243">
            <v>500000</v>
          </cell>
          <cell r="P1243">
            <v>0</v>
          </cell>
          <cell r="Q1243">
            <v>0</v>
          </cell>
          <cell r="R1243">
            <v>0</v>
          </cell>
        </row>
        <row r="1244">
          <cell r="B1244" t="str">
            <v>4820</v>
          </cell>
          <cell r="C1244" t="str">
            <v>C.THO</v>
          </cell>
          <cell r="E1244" t="str">
            <v>PHUNG THANH</v>
          </cell>
          <cell r="F1244" t="str">
            <v>HAI</v>
          </cell>
          <cell r="G1244" t="str">
            <v>NV TIN DUNG</v>
          </cell>
          <cell r="I1244">
            <v>39002</v>
          </cell>
          <cell r="J1244">
            <v>26</v>
          </cell>
          <cell r="K1244">
            <v>0</v>
          </cell>
          <cell r="L1244">
            <v>0</v>
          </cell>
          <cell r="M1244">
            <v>0</v>
          </cell>
          <cell r="N1244">
            <v>0</v>
          </cell>
          <cell r="O1244">
            <v>0</v>
          </cell>
          <cell r="P1244">
            <v>0</v>
          </cell>
          <cell r="Q1244">
            <v>200000</v>
          </cell>
          <cell r="R1244">
            <v>0</v>
          </cell>
        </row>
        <row r="1245">
          <cell r="B1245" t="str">
            <v>4863</v>
          </cell>
          <cell r="C1245" t="str">
            <v>C.THO</v>
          </cell>
          <cell r="E1245" t="str">
            <v>NGUYEN PHAM</v>
          </cell>
          <cell r="F1245" t="str">
            <v>DUY</v>
          </cell>
          <cell r="G1245" t="str">
            <v>NV TIN DUNG GOP CHO</v>
          </cell>
          <cell r="H1245" t="str">
            <v>TDGC</v>
          </cell>
          <cell r="I1245">
            <v>39006</v>
          </cell>
          <cell r="J1245">
            <v>26</v>
          </cell>
          <cell r="K1245">
            <v>0</v>
          </cell>
          <cell r="L1245">
            <v>0</v>
          </cell>
          <cell r="M1245">
            <v>0</v>
          </cell>
          <cell r="N1245">
            <v>2</v>
          </cell>
          <cell r="O1245">
            <v>500000</v>
          </cell>
          <cell r="P1245">
            <v>0</v>
          </cell>
          <cell r="Q1245">
            <v>400000</v>
          </cell>
          <cell r="R1245">
            <v>0</v>
          </cell>
        </row>
        <row r="1246">
          <cell r="B1246" t="str">
            <v>5234</v>
          </cell>
          <cell r="C1246" t="str">
            <v>C.THO</v>
          </cell>
          <cell r="E1246" t="str">
            <v>BUI MINH</v>
          </cell>
          <cell r="F1246" t="str">
            <v>GIANG</v>
          </cell>
          <cell r="G1246" t="str">
            <v>NV TIEP THI</v>
          </cell>
          <cell r="I1246">
            <v>39085</v>
          </cell>
          <cell r="J1246">
            <v>26</v>
          </cell>
          <cell r="K1246">
            <v>0</v>
          </cell>
          <cell r="L1246">
            <v>0</v>
          </cell>
          <cell r="M1246">
            <v>0</v>
          </cell>
          <cell r="N1246">
            <v>1</v>
          </cell>
          <cell r="O1246">
            <v>500000</v>
          </cell>
          <cell r="P1246">
            <v>0</v>
          </cell>
          <cell r="Q1246">
            <v>300000</v>
          </cell>
          <cell r="R1246">
            <v>0</v>
          </cell>
        </row>
        <row r="1247">
          <cell r="B1247" t="str">
            <v>5289</v>
          </cell>
          <cell r="C1247" t="str">
            <v>C.THO</v>
          </cell>
          <cell r="E1247" t="str">
            <v>LE THI NGOC</v>
          </cell>
          <cell r="F1247" t="str">
            <v>DIEM</v>
          </cell>
          <cell r="G1247" t="str">
            <v>NV KIEM SOAT TIN DUNG</v>
          </cell>
          <cell r="I1247">
            <v>39099</v>
          </cell>
          <cell r="J1247">
            <v>10</v>
          </cell>
          <cell r="K1247">
            <v>0</v>
          </cell>
          <cell r="L1247">
            <v>0</v>
          </cell>
          <cell r="M1247">
            <v>0</v>
          </cell>
          <cell r="N1247">
            <v>0</v>
          </cell>
          <cell r="O1247">
            <v>0</v>
          </cell>
          <cell r="P1247">
            <v>0</v>
          </cell>
          <cell r="Q1247">
            <v>0</v>
          </cell>
          <cell r="R1247">
            <v>0</v>
          </cell>
        </row>
        <row r="1248">
          <cell r="B1248" t="str">
            <v>5365</v>
          </cell>
          <cell r="C1248" t="str">
            <v>C.THO</v>
          </cell>
          <cell r="E1248" t="str">
            <v>NGUYEN DINH</v>
          </cell>
          <cell r="F1248" t="str">
            <v>HOI</v>
          </cell>
          <cell r="G1248" t="str">
            <v>NV TIEP THI</v>
          </cell>
          <cell r="I1248">
            <v>39122</v>
          </cell>
          <cell r="J1248">
            <v>26</v>
          </cell>
          <cell r="K1248">
            <v>0</v>
          </cell>
          <cell r="L1248">
            <v>0</v>
          </cell>
          <cell r="M1248">
            <v>0</v>
          </cell>
          <cell r="N1248">
            <v>0</v>
          </cell>
          <cell r="O1248">
            <v>500000</v>
          </cell>
          <cell r="P1248">
            <v>0</v>
          </cell>
          <cell r="Q1248">
            <v>300000</v>
          </cell>
          <cell r="R1248">
            <v>0</v>
          </cell>
        </row>
        <row r="1249">
          <cell r="B1249" t="str">
            <v>5533</v>
          </cell>
          <cell r="C1249" t="str">
            <v>C.THO</v>
          </cell>
          <cell r="E1249" t="str">
            <v>DOAN THI BICH</v>
          </cell>
          <cell r="F1249" t="str">
            <v>TRAM</v>
          </cell>
          <cell r="G1249" t="str">
            <v>GIAO DICH VIEN</v>
          </cell>
          <cell r="I1249">
            <v>39161</v>
          </cell>
          <cell r="J1249">
            <v>26</v>
          </cell>
          <cell r="K1249">
            <v>0</v>
          </cell>
          <cell r="L1249">
            <v>0</v>
          </cell>
          <cell r="M1249">
            <v>0</v>
          </cell>
          <cell r="N1249">
            <v>0</v>
          </cell>
          <cell r="O1249">
            <v>500000</v>
          </cell>
          <cell r="P1249">
            <v>0</v>
          </cell>
          <cell r="Q1249">
            <v>0</v>
          </cell>
          <cell r="R1249">
            <v>0</v>
          </cell>
        </row>
        <row r="1250">
          <cell r="B1250" t="str">
            <v>5821</v>
          </cell>
          <cell r="C1250" t="str">
            <v>C.THO</v>
          </cell>
          <cell r="E1250" t="str">
            <v>NGUYEN VIET</v>
          </cell>
          <cell r="F1250" t="str">
            <v>HOANG</v>
          </cell>
          <cell r="G1250" t="str">
            <v>NV TIN DUNG</v>
          </cell>
          <cell r="I1250">
            <v>39206</v>
          </cell>
          <cell r="J1250">
            <v>26</v>
          </cell>
          <cell r="K1250">
            <v>0</v>
          </cell>
          <cell r="L1250">
            <v>0</v>
          </cell>
          <cell r="M1250">
            <v>0</v>
          </cell>
          <cell r="N1250">
            <v>0</v>
          </cell>
          <cell r="O1250">
            <v>500000</v>
          </cell>
          <cell r="P1250">
            <v>0</v>
          </cell>
          <cell r="Q1250">
            <v>200000</v>
          </cell>
          <cell r="R1250">
            <v>0</v>
          </cell>
        </row>
        <row r="1251">
          <cell r="B1251" t="str">
            <v>5949</v>
          </cell>
          <cell r="C1251" t="str">
            <v>C.THO</v>
          </cell>
          <cell r="E1251" t="str">
            <v>TRAN NGUYEN</v>
          </cell>
          <cell r="F1251" t="str">
            <v>THANG</v>
          </cell>
          <cell r="G1251" t="str">
            <v>NV THANH TOAN QUOC TE</v>
          </cell>
          <cell r="I1251">
            <v>39220</v>
          </cell>
          <cell r="J1251">
            <v>26</v>
          </cell>
          <cell r="K1251">
            <v>0</v>
          </cell>
          <cell r="L1251">
            <v>0</v>
          </cell>
          <cell r="M1251">
            <v>0</v>
          </cell>
          <cell r="N1251">
            <v>0</v>
          </cell>
          <cell r="O1251">
            <v>500000</v>
          </cell>
          <cell r="P1251">
            <v>0</v>
          </cell>
          <cell r="Q1251">
            <v>0</v>
          </cell>
          <cell r="R1251">
            <v>0</v>
          </cell>
        </row>
        <row r="1252">
          <cell r="B1252" t="str">
            <v>6116</v>
          </cell>
          <cell r="C1252" t="str">
            <v>C.THO</v>
          </cell>
          <cell r="E1252" t="str">
            <v>PHAM THI MY</v>
          </cell>
          <cell r="F1252" t="str">
            <v>DUNG</v>
          </cell>
          <cell r="G1252" t="str">
            <v>THU QUY</v>
          </cell>
          <cell r="H1252" t="str">
            <v>TQ</v>
          </cell>
          <cell r="I1252">
            <v>39248</v>
          </cell>
          <cell r="J1252">
            <v>26</v>
          </cell>
          <cell r="K1252">
            <v>0</v>
          </cell>
          <cell r="L1252">
            <v>0</v>
          </cell>
          <cell r="M1252">
            <v>0</v>
          </cell>
          <cell r="N1252">
            <v>0</v>
          </cell>
          <cell r="O1252">
            <v>500000</v>
          </cell>
          <cell r="P1252">
            <v>0</v>
          </cell>
          <cell r="Q1252">
            <v>0</v>
          </cell>
          <cell r="R1252">
            <v>0</v>
          </cell>
        </row>
        <row r="1253">
          <cell r="B1253" t="str">
            <v>6144</v>
          </cell>
          <cell r="C1253" t="str">
            <v>C.THO</v>
          </cell>
          <cell r="E1253" t="str">
            <v>HO THI</v>
          </cell>
          <cell r="F1253" t="str">
            <v>HANG</v>
          </cell>
          <cell r="G1253" t="str">
            <v>GIAO DICH VIEN</v>
          </cell>
          <cell r="I1253">
            <v>39251</v>
          </cell>
          <cell r="J1253">
            <v>26</v>
          </cell>
          <cell r="K1253">
            <v>0</v>
          </cell>
          <cell r="L1253">
            <v>0</v>
          </cell>
          <cell r="M1253">
            <v>0</v>
          </cell>
          <cell r="N1253">
            <v>0</v>
          </cell>
          <cell r="O1253">
            <v>500000</v>
          </cell>
          <cell r="P1253">
            <v>0</v>
          </cell>
          <cell r="Q1253">
            <v>0</v>
          </cell>
          <cell r="R1253">
            <v>600000</v>
          </cell>
        </row>
        <row r="1254">
          <cell r="B1254" t="str">
            <v>6145</v>
          </cell>
          <cell r="C1254" t="str">
            <v>C.THO</v>
          </cell>
          <cell r="E1254" t="str">
            <v>NGUYEN THI THUY</v>
          </cell>
          <cell r="F1254" t="str">
            <v>NGOC</v>
          </cell>
          <cell r="G1254" t="str">
            <v>GIAO DICH VIEN</v>
          </cell>
          <cell r="I1254">
            <v>39251</v>
          </cell>
          <cell r="J1254">
            <v>26</v>
          </cell>
          <cell r="K1254">
            <v>0</v>
          </cell>
          <cell r="L1254">
            <v>0</v>
          </cell>
          <cell r="M1254">
            <v>0</v>
          </cell>
          <cell r="N1254">
            <v>0</v>
          </cell>
          <cell r="O1254">
            <v>500000</v>
          </cell>
          <cell r="P1254">
            <v>0</v>
          </cell>
          <cell r="Q1254">
            <v>0</v>
          </cell>
          <cell r="R1254">
            <v>150000</v>
          </cell>
        </row>
        <row r="1255">
          <cell r="B1255" t="str">
            <v>6161</v>
          </cell>
          <cell r="C1255" t="str">
            <v>C.THO</v>
          </cell>
          <cell r="E1255" t="str">
            <v>NGUYEN THI</v>
          </cell>
          <cell r="F1255" t="str">
            <v>OANH</v>
          </cell>
          <cell r="G1255" t="str">
            <v>GIAO DICH VIEN QUY</v>
          </cell>
          <cell r="H1255" t="str">
            <v>GDVQ</v>
          </cell>
          <cell r="I1255">
            <v>39253</v>
          </cell>
          <cell r="J1255">
            <v>26</v>
          </cell>
          <cell r="K1255">
            <v>0</v>
          </cell>
          <cell r="L1255">
            <v>0</v>
          </cell>
          <cell r="M1255">
            <v>0</v>
          </cell>
          <cell r="N1255">
            <v>0</v>
          </cell>
          <cell r="O1255">
            <v>500000</v>
          </cell>
          <cell r="P1255">
            <v>0</v>
          </cell>
          <cell r="Q1255">
            <v>0</v>
          </cell>
          <cell r="R1255">
            <v>700000</v>
          </cell>
        </row>
        <row r="1256">
          <cell r="B1256" t="str">
            <v>6749</v>
          </cell>
          <cell r="C1256" t="str">
            <v>C.THO</v>
          </cell>
          <cell r="E1256" t="str">
            <v xml:space="preserve">NGUYEN TAN </v>
          </cell>
          <cell r="F1256" t="str">
            <v>THI</v>
          </cell>
          <cell r="G1256" t="str">
            <v>NV TIEP THI</v>
          </cell>
          <cell r="I1256">
            <v>39350</v>
          </cell>
          <cell r="J1256">
            <v>26</v>
          </cell>
          <cell r="K1256">
            <v>0</v>
          </cell>
          <cell r="L1256">
            <v>0</v>
          </cell>
          <cell r="M1256">
            <v>0</v>
          </cell>
          <cell r="N1256">
            <v>0</v>
          </cell>
          <cell r="O1256">
            <v>500000</v>
          </cell>
          <cell r="P1256">
            <v>0</v>
          </cell>
          <cell r="Q1256">
            <v>300000</v>
          </cell>
          <cell r="R1256">
            <v>0</v>
          </cell>
        </row>
        <row r="1257">
          <cell r="B1257" t="str">
            <v>6750</v>
          </cell>
          <cell r="C1257" t="str">
            <v>C.THO</v>
          </cell>
          <cell r="E1257" t="str">
            <v>TANG NGOC</v>
          </cell>
          <cell r="F1257" t="str">
            <v>HUE</v>
          </cell>
          <cell r="G1257" t="str">
            <v>GIAO DICH VIEN</v>
          </cell>
          <cell r="I1257">
            <v>39350</v>
          </cell>
          <cell r="J1257">
            <v>26</v>
          </cell>
          <cell r="K1257">
            <v>0</v>
          </cell>
          <cell r="L1257">
            <v>0</v>
          </cell>
          <cell r="M1257">
            <v>0</v>
          </cell>
          <cell r="N1257">
            <v>0</v>
          </cell>
          <cell r="O1257">
            <v>500000</v>
          </cell>
          <cell r="P1257">
            <v>0</v>
          </cell>
          <cell r="Q1257">
            <v>0</v>
          </cell>
          <cell r="R1257">
            <v>0</v>
          </cell>
        </row>
        <row r="1258">
          <cell r="B1258" t="str">
            <v>6752</v>
          </cell>
          <cell r="C1258" t="str">
            <v>C.THO</v>
          </cell>
          <cell r="E1258" t="str">
            <v>TRAN NGOC DOAN</v>
          </cell>
          <cell r="F1258" t="str">
            <v>TRANG</v>
          </cell>
          <cell r="G1258" t="str">
            <v>GIAO DICH VIEN</v>
          </cell>
          <cell r="I1258">
            <v>39350</v>
          </cell>
          <cell r="J1258">
            <v>26</v>
          </cell>
          <cell r="K1258">
            <v>0</v>
          </cell>
          <cell r="L1258">
            <v>0</v>
          </cell>
          <cell r="M1258">
            <v>0</v>
          </cell>
          <cell r="N1258">
            <v>0</v>
          </cell>
          <cell r="O1258">
            <v>500000</v>
          </cell>
          <cell r="P1258">
            <v>0</v>
          </cell>
          <cell r="Q1258">
            <v>0</v>
          </cell>
          <cell r="R1258">
            <v>0</v>
          </cell>
        </row>
        <row r="1259">
          <cell r="B1259" t="str">
            <v>6753</v>
          </cell>
          <cell r="C1259" t="str">
            <v>C.THO</v>
          </cell>
          <cell r="E1259" t="str">
            <v>VO THI TU</v>
          </cell>
          <cell r="F1259" t="str">
            <v>TRINH</v>
          </cell>
          <cell r="G1259" t="str">
            <v>GIAO DICH VIEN</v>
          </cell>
          <cell r="I1259">
            <v>39350</v>
          </cell>
          <cell r="J1259">
            <v>26</v>
          </cell>
          <cell r="K1259">
            <v>0</v>
          </cell>
          <cell r="L1259">
            <v>0</v>
          </cell>
          <cell r="M1259">
            <v>0</v>
          </cell>
          <cell r="N1259">
            <v>0</v>
          </cell>
          <cell r="O1259">
            <v>500000</v>
          </cell>
          <cell r="P1259">
            <v>0</v>
          </cell>
          <cell r="Q1259">
            <v>0</v>
          </cell>
          <cell r="R1259">
            <v>150000</v>
          </cell>
        </row>
        <row r="1260">
          <cell r="B1260" t="str">
            <v>6856</v>
          </cell>
          <cell r="C1260" t="str">
            <v>C.THO</v>
          </cell>
          <cell r="E1260" t="str">
            <v>DAO BA</v>
          </cell>
          <cell r="F1260" t="str">
            <v>KHUONG</v>
          </cell>
          <cell r="G1260" t="str">
            <v>NV QUAN LY NO</v>
          </cell>
          <cell r="I1260">
            <v>39363</v>
          </cell>
          <cell r="J1260">
            <v>8</v>
          </cell>
          <cell r="K1260">
            <v>0</v>
          </cell>
          <cell r="L1260">
            <v>0</v>
          </cell>
          <cell r="M1260">
            <v>0</v>
          </cell>
          <cell r="N1260">
            <v>0</v>
          </cell>
          <cell r="O1260">
            <v>0</v>
          </cell>
          <cell r="P1260">
            <v>0</v>
          </cell>
          <cell r="Q1260">
            <v>0</v>
          </cell>
          <cell r="R1260">
            <v>0</v>
          </cell>
        </row>
        <row r="1261">
          <cell r="B1261" t="str">
            <v>6986</v>
          </cell>
          <cell r="C1261" t="str">
            <v>C.THO</v>
          </cell>
          <cell r="E1261" t="str">
            <v>NGUYEN DUC</v>
          </cell>
          <cell r="F1261" t="str">
            <v>VINH</v>
          </cell>
          <cell r="G1261" t="str">
            <v>NV TIEP THI</v>
          </cell>
          <cell r="I1261">
            <v>39396</v>
          </cell>
          <cell r="J1261">
            <v>26</v>
          </cell>
          <cell r="K1261">
            <v>0</v>
          </cell>
          <cell r="L1261">
            <v>0</v>
          </cell>
          <cell r="M1261">
            <v>0</v>
          </cell>
          <cell r="N1261">
            <v>2</v>
          </cell>
          <cell r="O1261">
            <v>500000</v>
          </cell>
          <cell r="P1261">
            <v>0</v>
          </cell>
          <cell r="Q1261">
            <v>400000</v>
          </cell>
          <cell r="R1261">
            <v>0</v>
          </cell>
        </row>
        <row r="1262">
          <cell r="B1262" t="str">
            <v>7239</v>
          </cell>
          <cell r="C1262" t="str">
            <v>C.THO</v>
          </cell>
          <cell r="E1262" t="str">
            <v>PHAM THI VIET</v>
          </cell>
          <cell r="F1262" t="str">
            <v>HUONG</v>
          </cell>
          <cell r="G1262" t="str">
            <v>NV KIEM SOAT TIN DUNG</v>
          </cell>
          <cell r="I1262">
            <v>39413</v>
          </cell>
          <cell r="J1262">
            <v>26</v>
          </cell>
          <cell r="K1262">
            <v>0</v>
          </cell>
          <cell r="L1262">
            <v>0</v>
          </cell>
          <cell r="M1262">
            <v>0</v>
          </cell>
          <cell r="N1262">
            <v>0</v>
          </cell>
          <cell r="O1262">
            <v>500000</v>
          </cell>
          <cell r="P1262">
            <v>0</v>
          </cell>
          <cell r="Q1262">
            <v>0</v>
          </cell>
          <cell r="R1262">
            <v>0</v>
          </cell>
        </row>
        <row r="1263">
          <cell r="B1263" t="str">
            <v>7245</v>
          </cell>
          <cell r="C1263" t="str">
            <v>C.THO</v>
          </cell>
          <cell r="E1263" t="str">
            <v>NGUYEN VAN UT</v>
          </cell>
          <cell r="F1263" t="str">
            <v>EM</v>
          </cell>
          <cell r="G1263" t="str">
            <v>NV BAO VE</v>
          </cell>
          <cell r="H1263" t="str">
            <v>BV</v>
          </cell>
          <cell r="I1263">
            <v>39420</v>
          </cell>
          <cell r="J1263">
            <v>26</v>
          </cell>
          <cell r="K1263">
            <v>0</v>
          </cell>
          <cell r="L1263">
            <v>0</v>
          </cell>
          <cell r="M1263">
            <v>24</v>
          </cell>
          <cell r="N1263">
            <v>15</v>
          </cell>
          <cell r="O1263">
            <v>500000</v>
          </cell>
          <cell r="P1263">
            <v>0</v>
          </cell>
          <cell r="Q1263">
            <v>0</v>
          </cell>
          <cell r="R1263">
            <v>300000</v>
          </cell>
        </row>
        <row r="1264">
          <cell r="B1264" t="str">
            <v>7246</v>
          </cell>
          <cell r="C1264" t="str">
            <v>C.THO</v>
          </cell>
          <cell r="E1264" t="str">
            <v>HA THI KIM</v>
          </cell>
          <cell r="F1264" t="str">
            <v>PHUONG</v>
          </cell>
          <cell r="G1264" t="str">
            <v>GIAO DICH VIEN</v>
          </cell>
          <cell r="I1264">
            <v>39420</v>
          </cell>
          <cell r="J1264">
            <v>26</v>
          </cell>
          <cell r="K1264">
            <v>0</v>
          </cell>
          <cell r="L1264">
            <v>0</v>
          </cell>
          <cell r="M1264">
            <v>0</v>
          </cell>
          <cell r="N1264">
            <v>0</v>
          </cell>
          <cell r="O1264">
            <v>500000</v>
          </cell>
          <cell r="P1264">
            <v>0</v>
          </cell>
          <cell r="Q1264">
            <v>0</v>
          </cell>
          <cell r="R1264">
            <v>0</v>
          </cell>
        </row>
        <row r="1265">
          <cell r="B1265" t="str">
            <v>7355</v>
          </cell>
          <cell r="C1265" t="str">
            <v>C.THO</v>
          </cell>
          <cell r="E1265" t="str">
            <v>VUONG LE THANH</v>
          </cell>
          <cell r="F1265" t="str">
            <v>THANH</v>
          </cell>
          <cell r="G1265" t="str">
            <v>NV KIEM SOAT TIN DUNG</v>
          </cell>
          <cell r="I1265">
            <v>39434</v>
          </cell>
          <cell r="J1265">
            <v>26</v>
          </cell>
          <cell r="K1265">
            <v>0</v>
          </cell>
          <cell r="L1265">
            <v>0</v>
          </cell>
          <cell r="M1265">
            <v>0</v>
          </cell>
          <cell r="N1265">
            <v>0</v>
          </cell>
          <cell r="O1265">
            <v>500000</v>
          </cell>
          <cell r="P1265">
            <v>0</v>
          </cell>
          <cell r="Q1265">
            <v>0</v>
          </cell>
          <cell r="R1265">
            <v>0</v>
          </cell>
        </row>
        <row r="1266">
          <cell r="B1266" t="str">
            <v>7434</v>
          </cell>
          <cell r="C1266" t="str">
            <v>C.THO</v>
          </cell>
          <cell r="E1266" t="str">
            <v>THAI THI XUAN</v>
          </cell>
          <cell r="F1266" t="str">
            <v>TRANG</v>
          </cell>
          <cell r="G1266" t="str">
            <v>GIAO DICH VIEN</v>
          </cell>
          <cell r="I1266">
            <v>39435</v>
          </cell>
          <cell r="J1266">
            <v>26</v>
          </cell>
          <cell r="K1266">
            <v>0</v>
          </cell>
          <cell r="L1266">
            <v>0</v>
          </cell>
          <cell r="M1266">
            <v>0</v>
          </cell>
          <cell r="N1266">
            <v>0</v>
          </cell>
          <cell r="O1266">
            <v>500000</v>
          </cell>
          <cell r="P1266">
            <v>0</v>
          </cell>
          <cell r="Q1266">
            <v>0</v>
          </cell>
          <cell r="R1266">
            <v>150000</v>
          </cell>
        </row>
        <row r="1267">
          <cell r="B1267" t="str">
            <v>7435</v>
          </cell>
          <cell r="C1267" t="str">
            <v>C.THO</v>
          </cell>
          <cell r="E1267" t="str">
            <v>NGO THAI</v>
          </cell>
          <cell r="F1267" t="str">
            <v>ANH</v>
          </cell>
          <cell r="G1267" t="str">
            <v>NV TIN DUNG CAN BO NHAN VIEN</v>
          </cell>
          <cell r="I1267">
            <v>39435</v>
          </cell>
          <cell r="J1267">
            <v>26</v>
          </cell>
          <cell r="K1267">
            <v>0</v>
          </cell>
          <cell r="L1267">
            <v>0</v>
          </cell>
          <cell r="M1267">
            <v>0</v>
          </cell>
          <cell r="N1267">
            <v>0</v>
          </cell>
          <cell r="O1267">
            <v>500000</v>
          </cell>
          <cell r="P1267">
            <v>0</v>
          </cell>
          <cell r="Q1267">
            <v>200000</v>
          </cell>
          <cell r="R1267">
            <v>0</v>
          </cell>
        </row>
        <row r="1268">
          <cell r="B1268" t="str">
            <v>7444</v>
          </cell>
          <cell r="C1268" t="str">
            <v>C.THO</v>
          </cell>
          <cell r="E1268" t="str">
            <v>HUYNH DIEM</v>
          </cell>
          <cell r="F1268" t="str">
            <v>TRANG</v>
          </cell>
          <cell r="G1268" t="str">
            <v>GIAO DICH VIEN</v>
          </cell>
          <cell r="I1268">
            <v>39454</v>
          </cell>
          <cell r="J1268">
            <v>26</v>
          </cell>
          <cell r="K1268">
            <v>0</v>
          </cell>
          <cell r="L1268">
            <v>0</v>
          </cell>
          <cell r="M1268">
            <v>0</v>
          </cell>
          <cell r="N1268">
            <v>0</v>
          </cell>
          <cell r="O1268">
            <v>500000</v>
          </cell>
          <cell r="P1268">
            <v>0</v>
          </cell>
          <cell r="Q1268">
            <v>0</v>
          </cell>
          <cell r="R1268">
            <v>0</v>
          </cell>
        </row>
        <row r="1269">
          <cell r="B1269" t="str">
            <v>7473</v>
          </cell>
          <cell r="C1269" t="str">
            <v>C.THO</v>
          </cell>
          <cell r="E1269" t="str">
            <v>TRUONG HOANG</v>
          </cell>
          <cell r="F1269" t="str">
            <v>VU</v>
          </cell>
          <cell r="G1269" t="str">
            <v>NV TIN DUNG</v>
          </cell>
          <cell r="I1269">
            <v>39449</v>
          </cell>
          <cell r="J1269">
            <v>26</v>
          </cell>
          <cell r="K1269">
            <v>0</v>
          </cell>
          <cell r="L1269">
            <v>0</v>
          </cell>
          <cell r="M1269">
            <v>0</v>
          </cell>
          <cell r="N1269">
            <v>4</v>
          </cell>
          <cell r="O1269">
            <v>500000</v>
          </cell>
          <cell r="P1269">
            <v>0</v>
          </cell>
          <cell r="Q1269">
            <v>300000</v>
          </cell>
          <cell r="R1269">
            <v>0</v>
          </cell>
        </row>
        <row r="1270">
          <cell r="B1270" t="str">
            <v>7572</v>
          </cell>
          <cell r="C1270" t="str">
            <v>C.THO</v>
          </cell>
          <cell r="E1270" t="str">
            <v>TRUONG CAM</v>
          </cell>
          <cell r="F1270" t="str">
            <v>BINH</v>
          </cell>
          <cell r="G1270" t="str">
            <v>GIAO DICH VIEN QUY</v>
          </cell>
          <cell r="H1270" t="str">
            <v>GDVQ</v>
          </cell>
          <cell r="I1270">
            <v>39462</v>
          </cell>
          <cell r="J1270">
            <v>26</v>
          </cell>
          <cell r="K1270">
            <v>0</v>
          </cell>
          <cell r="L1270">
            <v>0</v>
          </cell>
          <cell r="M1270">
            <v>0</v>
          </cell>
          <cell r="N1270">
            <v>0</v>
          </cell>
          <cell r="O1270">
            <v>500000</v>
          </cell>
          <cell r="P1270">
            <v>0</v>
          </cell>
          <cell r="Q1270">
            <v>0</v>
          </cell>
          <cell r="R1270">
            <v>0</v>
          </cell>
        </row>
        <row r="1271">
          <cell r="B1271" t="str">
            <v>7665</v>
          </cell>
          <cell r="C1271" t="str">
            <v>C.THO</v>
          </cell>
          <cell r="E1271" t="str">
            <v>TRAN PHUOC</v>
          </cell>
          <cell r="F1271" t="str">
            <v>THIEN</v>
          </cell>
          <cell r="G1271" t="str">
            <v>CB QUAN HE KHACH HANG DOANH NGHIEP</v>
          </cell>
          <cell r="I1271">
            <v>39470</v>
          </cell>
          <cell r="J1271">
            <v>26</v>
          </cell>
          <cell r="K1271">
            <v>0</v>
          </cell>
          <cell r="L1271">
            <v>0</v>
          </cell>
          <cell r="M1271">
            <v>0</v>
          </cell>
          <cell r="N1271">
            <v>0</v>
          </cell>
          <cell r="O1271">
            <v>500000</v>
          </cell>
          <cell r="P1271">
            <v>0</v>
          </cell>
          <cell r="Q1271">
            <v>200000</v>
          </cell>
          <cell r="R1271">
            <v>0</v>
          </cell>
        </row>
        <row r="1272">
          <cell r="B1272" t="str">
            <v>7666</v>
          </cell>
          <cell r="C1272" t="str">
            <v>C.THO</v>
          </cell>
          <cell r="E1272" t="str">
            <v>DOAN BA</v>
          </cell>
          <cell r="F1272" t="str">
            <v>DUY</v>
          </cell>
          <cell r="G1272" t="str">
            <v>NV THAM DINH DOANH NGHIEP</v>
          </cell>
          <cell r="I1272">
            <v>39470</v>
          </cell>
          <cell r="J1272">
            <v>26</v>
          </cell>
          <cell r="K1272">
            <v>0</v>
          </cell>
          <cell r="L1272">
            <v>0</v>
          </cell>
          <cell r="M1272">
            <v>0</v>
          </cell>
          <cell r="N1272">
            <v>0</v>
          </cell>
          <cell r="O1272">
            <v>500000</v>
          </cell>
          <cell r="P1272">
            <v>0</v>
          </cell>
          <cell r="Q1272">
            <v>200000</v>
          </cell>
          <cell r="R1272">
            <v>0</v>
          </cell>
        </row>
        <row r="1273">
          <cell r="B1273" t="str">
            <v>7667</v>
          </cell>
          <cell r="C1273" t="str">
            <v>C.THO</v>
          </cell>
          <cell r="E1273" t="str">
            <v>TRAN NHUT</v>
          </cell>
          <cell r="F1273" t="str">
            <v>TIEN</v>
          </cell>
          <cell r="G1273" t="str">
            <v>NV HO TRO</v>
          </cell>
          <cell r="I1273">
            <v>39470</v>
          </cell>
          <cell r="J1273">
            <v>26</v>
          </cell>
          <cell r="K1273">
            <v>0</v>
          </cell>
          <cell r="L1273">
            <v>0</v>
          </cell>
          <cell r="M1273">
            <v>0</v>
          </cell>
          <cell r="N1273">
            <v>0</v>
          </cell>
          <cell r="O1273">
            <v>500000</v>
          </cell>
          <cell r="P1273">
            <v>0</v>
          </cell>
          <cell r="Q1273">
            <v>0</v>
          </cell>
          <cell r="R1273">
            <v>0</v>
          </cell>
        </row>
        <row r="1274">
          <cell r="B1274" t="str">
            <v>7668</v>
          </cell>
          <cell r="C1274" t="str">
            <v>C.THO</v>
          </cell>
          <cell r="E1274" t="str">
            <v>TRINH KIEN</v>
          </cell>
          <cell r="F1274" t="str">
            <v>QUOC</v>
          </cell>
          <cell r="G1274" t="str">
            <v>NV TIN DUNG</v>
          </cell>
          <cell r="I1274">
            <v>39470</v>
          </cell>
          <cell r="J1274">
            <v>26</v>
          </cell>
          <cell r="K1274">
            <v>0</v>
          </cell>
          <cell r="L1274">
            <v>0</v>
          </cell>
          <cell r="M1274">
            <v>0</v>
          </cell>
          <cell r="N1274">
            <v>0</v>
          </cell>
          <cell r="O1274">
            <v>500000</v>
          </cell>
          <cell r="P1274">
            <v>0</v>
          </cell>
          <cell r="Q1274">
            <v>200000</v>
          </cell>
          <cell r="R1274">
            <v>0</v>
          </cell>
        </row>
        <row r="1275">
          <cell r="B1275" t="str">
            <v>7669</v>
          </cell>
          <cell r="C1275" t="str">
            <v>C.THO</v>
          </cell>
          <cell r="E1275" t="str">
            <v>PHAM THUY</v>
          </cell>
          <cell r="F1275" t="str">
            <v>OANH</v>
          </cell>
          <cell r="G1275" t="str">
            <v>GIAO DICH VIEN</v>
          </cell>
          <cell r="I1275">
            <v>39470</v>
          </cell>
          <cell r="J1275">
            <v>26</v>
          </cell>
          <cell r="K1275">
            <v>0</v>
          </cell>
          <cell r="L1275">
            <v>0</v>
          </cell>
          <cell r="M1275">
            <v>0</v>
          </cell>
          <cell r="N1275">
            <v>0</v>
          </cell>
          <cell r="O1275">
            <v>500000</v>
          </cell>
          <cell r="P1275">
            <v>0</v>
          </cell>
          <cell r="Q1275">
            <v>0</v>
          </cell>
          <cell r="R1275">
            <v>150000</v>
          </cell>
        </row>
        <row r="1276">
          <cell r="B1276" t="str">
            <v>7865</v>
          </cell>
          <cell r="C1276" t="str">
            <v>C.THO</v>
          </cell>
          <cell r="E1276" t="str">
            <v>NGUYEN THI</v>
          </cell>
          <cell r="F1276" t="str">
            <v>PHUONG</v>
          </cell>
          <cell r="G1276" t="str">
            <v>GIAO DICH VIEN QUY</v>
          </cell>
          <cell r="H1276" t="str">
            <v>GDVQ</v>
          </cell>
          <cell r="I1276">
            <v>39506</v>
          </cell>
          <cell r="J1276">
            <v>26</v>
          </cell>
          <cell r="K1276">
            <v>0</v>
          </cell>
          <cell r="L1276">
            <v>0</v>
          </cell>
          <cell r="M1276">
            <v>0</v>
          </cell>
          <cell r="N1276">
            <v>0</v>
          </cell>
          <cell r="O1276">
            <v>500000</v>
          </cell>
          <cell r="P1276">
            <v>0</v>
          </cell>
          <cell r="Q1276">
            <v>0</v>
          </cell>
          <cell r="R1276">
            <v>0</v>
          </cell>
        </row>
        <row r="1277">
          <cell r="B1277" t="str">
            <v>7867</v>
          </cell>
          <cell r="C1277" t="str">
            <v>C.THO</v>
          </cell>
          <cell r="E1277" t="str">
            <v>VO THI KIM</v>
          </cell>
          <cell r="F1277" t="str">
            <v>OANH</v>
          </cell>
          <cell r="G1277" t="str">
            <v>NV KE TOAN CHI TIET</v>
          </cell>
          <cell r="I1277">
            <v>39510</v>
          </cell>
          <cell r="J1277">
            <v>26</v>
          </cell>
          <cell r="K1277">
            <v>0</v>
          </cell>
          <cell r="L1277">
            <v>0</v>
          </cell>
          <cell r="M1277">
            <v>0</v>
          </cell>
          <cell r="N1277">
            <v>0</v>
          </cell>
          <cell r="O1277">
            <v>500000</v>
          </cell>
          <cell r="P1277">
            <v>0</v>
          </cell>
          <cell r="Q1277">
            <v>0</v>
          </cell>
          <cell r="R1277">
            <v>200000</v>
          </cell>
        </row>
        <row r="1278">
          <cell r="B1278" t="str">
            <v>7878</v>
          </cell>
          <cell r="C1278" t="str">
            <v>C.THO</v>
          </cell>
          <cell r="E1278" t="str">
            <v>NGUYEN THI THUY</v>
          </cell>
          <cell r="F1278" t="str">
            <v>DANG</v>
          </cell>
          <cell r="G1278" t="str">
            <v>NV KIEM SOAT TIN DUNG</v>
          </cell>
          <cell r="I1278">
            <v>39511</v>
          </cell>
          <cell r="J1278">
            <v>26</v>
          </cell>
          <cell r="K1278">
            <v>0</v>
          </cell>
          <cell r="L1278">
            <v>0</v>
          </cell>
          <cell r="M1278">
            <v>0</v>
          </cell>
          <cell r="N1278">
            <v>0</v>
          </cell>
          <cell r="O1278">
            <v>500000</v>
          </cell>
          <cell r="P1278">
            <v>0</v>
          </cell>
          <cell r="Q1278">
            <v>0</v>
          </cell>
          <cell r="R1278">
            <v>0</v>
          </cell>
        </row>
        <row r="1279">
          <cell r="B1279" t="str">
            <v>7880</v>
          </cell>
          <cell r="C1279" t="str">
            <v>C.THO</v>
          </cell>
          <cell r="E1279" t="str">
            <v>PHAM THI TUYET</v>
          </cell>
          <cell r="F1279" t="str">
            <v>HANH</v>
          </cell>
          <cell r="G1279" t="str">
            <v>GIAO DICH VIEN QUY</v>
          </cell>
          <cell r="H1279" t="str">
            <v>GDVQ</v>
          </cell>
          <cell r="I1279">
            <v>39511</v>
          </cell>
          <cell r="J1279">
            <v>26</v>
          </cell>
          <cell r="K1279">
            <v>0</v>
          </cell>
          <cell r="L1279">
            <v>0</v>
          </cell>
          <cell r="M1279">
            <v>0</v>
          </cell>
          <cell r="N1279">
            <v>0</v>
          </cell>
          <cell r="O1279">
            <v>500000</v>
          </cell>
          <cell r="P1279">
            <v>0</v>
          </cell>
          <cell r="Q1279">
            <v>20000</v>
          </cell>
          <cell r="R1279">
            <v>0</v>
          </cell>
        </row>
        <row r="1280">
          <cell r="B1280" t="str">
            <v>7881</v>
          </cell>
          <cell r="C1280" t="str">
            <v>C.THO</v>
          </cell>
          <cell r="E1280" t="str">
            <v>VO VAN</v>
          </cell>
          <cell r="F1280" t="str">
            <v>PHUOC</v>
          </cell>
          <cell r="G1280" t="str">
            <v>NV THAM DINH CA NHAN</v>
          </cell>
          <cell r="I1280">
            <v>39512</v>
          </cell>
          <cell r="J1280">
            <v>26</v>
          </cell>
          <cell r="K1280">
            <v>0</v>
          </cell>
          <cell r="L1280">
            <v>0</v>
          </cell>
          <cell r="M1280">
            <v>0</v>
          </cell>
          <cell r="N1280">
            <v>0</v>
          </cell>
          <cell r="O1280">
            <v>500000</v>
          </cell>
          <cell r="P1280">
            <v>0</v>
          </cell>
          <cell r="Q1280">
            <v>200000</v>
          </cell>
          <cell r="R1280">
            <v>0</v>
          </cell>
        </row>
        <row r="1281">
          <cell r="B1281" t="str">
            <v>7882</v>
          </cell>
          <cell r="C1281" t="str">
            <v>C.THO</v>
          </cell>
          <cell r="E1281" t="str">
            <v>LA HUU</v>
          </cell>
          <cell r="F1281" t="str">
            <v>NGON</v>
          </cell>
          <cell r="G1281" t="str">
            <v>NV VI TINH</v>
          </cell>
          <cell r="I1281">
            <v>39512</v>
          </cell>
          <cell r="J1281">
            <v>24</v>
          </cell>
          <cell r="K1281">
            <v>0</v>
          </cell>
          <cell r="L1281">
            <v>0</v>
          </cell>
          <cell r="M1281">
            <v>0</v>
          </cell>
          <cell r="N1281">
            <v>0</v>
          </cell>
          <cell r="O1281">
            <v>500000</v>
          </cell>
          <cell r="P1281">
            <v>0</v>
          </cell>
          <cell r="Q1281">
            <v>150000</v>
          </cell>
          <cell r="R1281">
            <v>0</v>
          </cell>
        </row>
        <row r="1282">
          <cell r="B1282" t="str">
            <v>7883</v>
          </cell>
          <cell r="C1282" t="str">
            <v>C.THO</v>
          </cell>
          <cell r="E1282" t="str">
            <v>PHAM HOANG THANH</v>
          </cell>
          <cell r="F1282" t="str">
            <v>XUAN</v>
          </cell>
          <cell r="G1282" t="str">
            <v>GIAO DICH VIEN</v>
          </cell>
          <cell r="I1282">
            <v>39513</v>
          </cell>
          <cell r="J1282">
            <v>26</v>
          </cell>
          <cell r="K1282">
            <v>0</v>
          </cell>
          <cell r="L1282">
            <v>0</v>
          </cell>
          <cell r="M1282">
            <v>0</v>
          </cell>
          <cell r="N1282">
            <v>0</v>
          </cell>
          <cell r="O1282">
            <v>500000</v>
          </cell>
          <cell r="P1282">
            <v>0</v>
          </cell>
          <cell r="Q1282">
            <v>0</v>
          </cell>
          <cell r="R1282">
            <v>0</v>
          </cell>
        </row>
        <row r="1283">
          <cell r="B1283" t="str">
            <v>7922</v>
          </cell>
          <cell r="C1283" t="str">
            <v>C.THO</v>
          </cell>
          <cell r="E1283" t="str">
            <v>NGUYEN HUU</v>
          </cell>
          <cell r="F1283" t="str">
            <v>NGHI</v>
          </cell>
          <cell r="G1283" t="str">
            <v>NV THAM DINH DOANH NGHIEP</v>
          </cell>
          <cell r="I1283">
            <v>39517</v>
          </cell>
          <cell r="J1283">
            <v>26</v>
          </cell>
          <cell r="K1283">
            <v>0</v>
          </cell>
          <cell r="L1283">
            <v>0</v>
          </cell>
          <cell r="M1283">
            <v>0</v>
          </cell>
          <cell r="N1283">
            <v>0</v>
          </cell>
          <cell r="O1283">
            <v>500000</v>
          </cell>
          <cell r="P1283">
            <v>0</v>
          </cell>
          <cell r="Q1283">
            <v>200000</v>
          </cell>
          <cell r="R1283">
            <v>0</v>
          </cell>
        </row>
        <row r="1284">
          <cell r="B1284" t="str">
            <v>7943</v>
          </cell>
          <cell r="C1284" t="str">
            <v>C.THO</v>
          </cell>
          <cell r="E1284" t="str">
            <v>LY THANH</v>
          </cell>
          <cell r="F1284" t="str">
            <v>PHONG</v>
          </cell>
          <cell r="G1284" t="str">
            <v>NV THAM DINH CA NHAN</v>
          </cell>
          <cell r="I1284">
            <v>39519</v>
          </cell>
          <cell r="J1284">
            <v>26</v>
          </cell>
          <cell r="K1284">
            <v>0</v>
          </cell>
          <cell r="L1284">
            <v>0</v>
          </cell>
          <cell r="M1284">
            <v>0</v>
          </cell>
          <cell r="N1284">
            <v>0</v>
          </cell>
          <cell r="O1284">
            <v>500000</v>
          </cell>
          <cell r="P1284">
            <v>0</v>
          </cell>
          <cell r="Q1284">
            <v>200000</v>
          </cell>
          <cell r="R1284">
            <v>0</v>
          </cell>
        </row>
        <row r="1285">
          <cell r="B1285" t="str">
            <v>8003</v>
          </cell>
          <cell r="C1285" t="str">
            <v>C.THO</v>
          </cell>
          <cell r="E1285" t="str">
            <v>NGO HOANG</v>
          </cell>
          <cell r="F1285" t="str">
            <v>PHUONG</v>
          </cell>
          <cell r="G1285" t="str">
            <v>NV TIN DUNG GOP CHO</v>
          </cell>
          <cell r="H1285" t="str">
            <v>TDGC</v>
          </cell>
          <cell r="I1285">
            <v>39526</v>
          </cell>
          <cell r="J1285">
            <v>26</v>
          </cell>
          <cell r="K1285">
            <v>0</v>
          </cell>
          <cell r="L1285">
            <v>0</v>
          </cell>
          <cell r="M1285">
            <v>0</v>
          </cell>
          <cell r="N1285">
            <v>0</v>
          </cell>
          <cell r="O1285">
            <v>500000</v>
          </cell>
          <cell r="P1285">
            <v>0</v>
          </cell>
          <cell r="Q1285">
            <v>400000</v>
          </cell>
          <cell r="R1285">
            <v>0</v>
          </cell>
        </row>
        <row r="1286">
          <cell r="B1286" t="str">
            <v>8004</v>
          </cell>
          <cell r="C1286" t="str">
            <v>C.THO</v>
          </cell>
          <cell r="E1286" t="str">
            <v>NGUYEN QUOC</v>
          </cell>
          <cell r="F1286" t="str">
            <v>DUNG</v>
          </cell>
          <cell r="G1286" t="str">
            <v>NV BAO VE</v>
          </cell>
          <cell r="H1286" t="str">
            <v>BV</v>
          </cell>
          <cell r="I1286">
            <v>39527</v>
          </cell>
          <cell r="J1286">
            <v>26</v>
          </cell>
          <cell r="K1286">
            <v>0</v>
          </cell>
          <cell r="L1286">
            <v>0</v>
          </cell>
          <cell r="M1286">
            <v>36</v>
          </cell>
          <cell r="N1286">
            <v>20</v>
          </cell>
          <cell r="O1286">
            <v>500000</v>
          </cell>
          <cell r="P1286">
            <v>0</v>
          </cell>
          <cell r="Q1286">
            <v>0</v>
          </cell>
          <cell r="R1286">
            <v>0</v>
          </cell>
        </row>
        <row r="1287">
          <cell r="B1287" t="str">
            <v>8005</v>
          </cell>
          <cell r="C1287" t="str">
            <v>C.THO</v>
          </cell>
          <cell r="E1287" t="str">
            <v>NGUYEN NGOC</v>
          </cell>
          <cell r="F1287" t="str">
            <v>QUY</v>
          </cell>
          <cell r="G1287" t="str">
            <v>NV THAM DINH CA NHAN</v>
          </cell>
          <cell r="I1287">
            <v>39527</v>
          </cell>
          <cell r="J1287">
            <v>26</v>
          </cell>
          <cell r="K1287">
            <v>0</v>
          </cell>
          <cell r="L1287">
            <v>0</v>
          </cell>
          <cell r="M1287">
            <v>0</v>
          </cell>
          <cell r="N1287">
            <v>2</v>
          </cell>
          <cell r="O1287">
            <v>0</v>
          </cell>
          <cell r="P1287">
            <v>0</v>
          </cell>
          <cell r="Q1287">
            <v>200000</v>
          </cell>
          <cell r="R1287">
            <v>0</v>
          </cell>
        </row>
        <row r="1288">
          <cell r="B1288" t="str">
            <v>8018</v>
          </cell>
          <cell r="C1288" t="str">
            <v>C.THO</v>
          </cell>
          <cell r="E1288" t="str">
            <v>NGUYEN TUAN</v>
          </cell>
          <cell r="F1288" t="str">
            <v>DUNG</v>
          </cell>
          <cell r="G1288" t="str">
            <v>NV THAM DINH CA NHAN</v>
          </cell>
          <cell r="I1288">
            <v>39531</v>
          </cell>
          <cell r="J1288">
            <v>25</v>
          </cell>
          <cell r="K1288">
            <v>0</v>
          </cell>
          <cell r="L1288">
            <v>0</v>
          </cell>
          <cell r="M1288">
            <v>0</v>
          </cell>
          <cell r="N1288">
            <v>0</v>
          </cell>
          <cell r="O1288">
            <v>500000</v>
          </cell>
          <cell r="P1288">
            <v>0</v>
          </cell>
          <cell r="Q1288">
            <v>200000</v>
          </cell>
          <cell r="R1288">
            <v>0</v>
          </cell>
        </row>
        <row r="1289">
          <cell r="B1289" t="str">
            <v>8019</v>
          </cell>
          <cell r="C1289" t="str">
            <v>C.THO</v>
          </cell>
          <cell r="E1289" t="str">
            <v>LE HANG</v>
          </cell>
          <cell r="F1289" t="str">
            <v>GIANG</v>
          </cell>
          <cell r="G1289" t="str">
            <v>NV HANH CHANH</v>
          </cell>
          <cell r="I1289">
            <v>39531</v>
          </cell>
          <cell r="J1289">
            <v>26</v>
          </cell>
          <cell r="K1289">
            <v>0</v>
          </cell>
          <cell r="L1289">
            <v>0</v>
          </cell>
          <cell r="M1289">
            <v>0</v>
          </cell>
          <cell r="N1289">
            <v>0</v>
          </cell>
          <cell r="O1289">
            <v>500000</v>
          </cell>
          <cell r="P1289">
            <v>0</v>
          </cell>
          <cell r="Q1289">
            <v>0</v>
          </cell>
          <cell r="R1289">
            <v>0</v>
          </cell>
        </row>
        <row r="1290">
          <cell r="B1290" t="str">
            <v>8037</v>
          </cell>
          <cell r="C1290" t="str">
            <v>C.THO</v>
          </cell>
          <cell r="E1290" t="str">
            <v>NGUYEN TRUONG</v>
          </cell>
          <cell r="F1290" t="str">
            <v>HAN</v>
          </cell>
          <cell r="G1290" t="str">
            <v>NV THAM DINH CA NHAN</v>
          </cell>
          <cell r="I1290">
            <v>39539</v>
          </cell>
          <cell r="J1290">
            <v>24</v>
          </cell>
          <cell r="K1290">
            <v>0</v>
          </cell>
          <cell r="L1290">
            <v>0</v>
          </cell>
          <cell r="M1290">
            <v>0</v>
          </cell>
          <cell r="N1290">
            <v>0</v>
          </cell>
          <cell r="O1290">
            <v>500000</v>
          </cell>
          <cell r="P1290">
            <v>0</v>
          </cell>
          <cell r="Q1290">
            <v>0</v>
          </cell>
          <cell r="R1290">
            <v>0</v>
          </cell>
        </row>
        <row r="1291">
          <cell r="B1291" t="str">
            <v>8060</v>
          </cell>
          <cell r="C1291" t="str">
            <v>C.THO</v>
          </cell>
          <cell r="E1291" t="str">
            <v>LE THAO</v>
          </cell>
          <cell r="F1291" t="str">
            <v>UYEN</v>
          </cell>
          <cell r="G1291" t="str">
            <v>GIAO DICH VIEN</v>
          </cell>
          <cell r="I1291">
            <v>39545</v>
          </cell>
          <cell r="J1291">
            <v>21</v>
          </cell>
          <cell r="K1291">
            <v>0</v>
          </cell>
          <cell r="L1291">
            <v>0</v>
          </cell>
          <cell r="M1291">
            <v>0</v>
          </cell>
          <cell r="N1291">
            <v>0</v>
          </cell>
          <cell r="O1291">
            <v>500000</v>
          </cell>
          <cell r="P1291">
            <v>0</v>
          </cell>
          <cell r="Q1291">
            <v>0</v>
          </cell>
          <cell r="R1291">
            <v>0</v>
          </cell>
        </row>
        <row r="1292">
          <cell r="B1292" t="str">
            <v>0608</v>
          </cell>
          <cell r="C1292" t="str">
            <v>D.DA</v>
          </cell>
          <cell r="D1292" t="str">
            <v>D</v>
          </cell>
          <cell r="E1292" t="str">
            <v>DO XUAN</v>
          </cell>
          <cell r="F1292" t="str">
            <v>HIEN</v>
          </cell>
          <cell r="G1292" t="str">
            <v>GIAM DOC CHI NHANH</v>
          </cell>
          <cell r="H1292" t="str">
            <v>GDCN</v>
          </cell>
          <cell r="I1292">
            <v>36733</v>
          </cell>
          <cell r="J1292">
            <v>26</v>
          </cell>
          <cell r="K1292">
            <v>0</v>
          </cell>
          <cell r="L1292">
            <v>0</v>
          </cell>
          <cell r="M1292">
            <v>0</v>
          </cell>
          <cell r="N1292">
            <v>0</v>
          </cell>
          <cell r="O1292">
            <v>1000000</v>
          </cell>
          <cell r="P1292">
            <v>0</v>
          </cell>
          <cell r="Q1292">
            <v>0</v>
          </cell>
          <cell r="R1292">
            <v>0</v>
          </cell>
        </row>
        <row r="1293">
          <cell r="B1293" t="str">
            <v>1186</v>
          </cell>
          <cell r="C1293" t="str">
            <v>D.DA</v>
          </cell>
          <cell r="D1293" t="str">
            <v>D1</v>
          </cell>
          <cell r="E1293" t="str">
            <v>PHUNG THAI</v>
          </cell>
          <cell r="F1293" t="str">
            <v>SON</v>
          </cell>
          <cell r="G1293" t="str">
            <v>PHO GIAM DOC CHI NHANH</v>
          </cell>
          <cell r="H1293" t="str">
            <v>PGDCN</v>
          </cell>
          <cell r="I1293">
            <v>37530</v>
          </cell>
          <cell r="J1293">
            <v>26</v>
          </cell>
          <cell r="K1293">
            <v>0</v>
          </cell>
          <cell r="L1293">
            <v>0</v>
          </cell>
          <cell r="M1293">
            <v>0</v>
          </cell>
          <cell r="N1293">
            <v>0</v>
          </cell>
          <cell r="O1293">
            <v>1000000</v>
          </cell>
          <cell r="P1293">
            <v>0</v>
          </cell>
          <cell r="Q1293">
            <v>0</v>
          </cell>
          <cell r="R1293">
            <v>0</v>
          </cell>
        </row>
        <row r="1294">
          <cell r="B1294" t="str">
            <v>0737</v>
          </cell>
          <cell r="C1294" t="str">
            <v>D.DA</v>
          </cell>
          <cell r="D1294" t="str">
            <v>E</v>
          </cell>
          <cell r="E1294" t="str">
            <v>CHU QUYNH</v>
          </cell>
          <cell r="F1294" t="str">
            <v>TRANG</v>
          </cell>
          <cell r="G1294" t="str">
            <v>TP. KE TOAN &amp; QUY</v>
          </cell>
          <cell r="H1294" t="str">
            <v>TPNVCN</v>
          </cell>
          <cell r="I1294">
            <v>37138</v>
          </cell>
          <cell r="J1294">
            <v>26</v>
          </cell>
          <cell r="K1294">
            <v>0</v>
          </cell>
          <cell r="L1294">
            <v>0</v>
          </cell>
          <cell r="M1294">
            <v>0</v>
          </cell>
          <cell r="N1294">
            <v>0</v>
          </cell>
          <cell r="O1294">
            <v>500000</v>
          </cell>
          <cell r="P1294">
            <v>0</v>
          </cell>
          <cell r="Q1294">
            <v>0</v>
          </cell>
          <cell r="R1294">
            <v>0</v>
          </cell>
        </row>
        <row r="1295">
          <cell r="B1295" t="str">
            <v>1111</v>
          </cell>
          <cell r="C1295" t="str">
            <v>D.DA</v>
          </cell>
          <cell r="D1295" t="str">
            <v>E</v>
          </cell>
          <cell r="E1295" t="str">
            <v>PHAM THI</v>
          </cell>
          <cell r="F1295" t="str">
            <v>HANH</v>
          </cell>
          <cell r="G1295" t="str">
            <v>TP. CA NHAN</v>
          </cell>
          <cell r="H1295" t="str">
            <v>TPNVCN</v>
          </cell>
          <cell r="I1295">
            <v>39213</v>
          </cell>
          <cell r="J1295">
            <v>26</v>
          </cell>
          <cell r="K1295">
            <v>0</v>
          </cell>
          <cell r="L1295">
            <v>0</v>
          </cell>
          <cell r="M1295">
            <v>0</v>
          </cell>
          <cell r="N1295">
            <v>0</v>
          </cell>
          <cell r="O1295">
            <v>500000</v>
          </cell>
          <cell r="P1295">
            <v>0</v>
          </cell>
          <cell r="Q1295">
            <v>0</v>
          </cell>
          <cell r="R1295">
            <v>0</v>
          </cell>
        </row>
        <row r="1296">
          <cell r="B1296" t="str">
            <v>1129</v>
          </cell>
          <cell r="C1296" t="str">
            <v>D.DA</v>
          </cell>
          <cell r="D1296" t="str">
            <v>E1</v>
          </cell>
          <cell r="E1296" t="str">
            <v>PHAN THE</v>
          </cell>
          <cell r="F1296" t="str">
            <v>DAT</v>
          </cell>
          <cell r="G1296" t="str">
            <v>PT. PHONG DOANH NGHIEP</v>
          </cell>
          <cell r="H1296" t="str">
            <v>PPNVCN</v>
          </cell>
          <cell r="I1296">
            <v>37502</v>
          </cell>
          <cell r="J1296">
            <v>26</v>
          </cell>
          <cell r="K1296">
            <v>0</v>
          </cell>
          <cell r="L1296">
            <v>0</v>
          </cell>
          <cell r="M1296">
            <v>0</v>
          </cell>
          <cell r="N1296">
            <v>0</v>
          </cell>
          <cell r="O1296">
            <v>500000</v>
          </cell>
          <cell r="P1296">
            <v>0</v>
          </cell>
          <cell r="Q1296">
            <v>0</v>
          </cell>
          <cell r="R1296">
            <v>0</v>
          </cell>
        </row>
        <row r="1297">
          <cell r="B1297" t="str">
            <v>1304</v>
          </cell>
          <cell r="C1297" t="str">
            <v>D.DA</v>
          </cell>
          <cell r="D1297" t="str">
            <v>F1-HA TAY</v>
          </cell>
          <cell r="E1297" t="str">
            <v>HOANG THI HONG</v>
          </cell>
          <cell r="F1297" t="str">
            <v>HANH</v>
          </cell>
          <cell r="G1297" t="str">
            <v>PHO PGD</v>
          </cell>
          <cell r="H1297" t="str">
            <v>PPGD</v>
          </cell>
          <cell r="I1297">
            <v>37624</v>
          </cell>
          <cell r="J1297">
            <v>26</v>
          </cell>
          <cell r="K1297">
            <v>0</v>
          </cell>
          <cell r="L1297">
            <v>0</v>
          </cell>
          <cell r="M1297">
            <v>0</v>
          </cell>
          <cell r="N1297">
            <v>0</v>
          </cell>
          <cell r="O1297">
            <v>500000</v>
          </cell>
          <cell r="P1297">
            <v>0</v>
          </cell>
          <cell r="Q1297">
            <v>0</v>
          </cell>
          <cell r="R1297">
            <v>0</v>
          </cell>
        </row>
        <row r="1298">
          <cell r="B1298" t="str">
            <v>3387</v>
          </cell>
          <cell r="C1298" t="str">
            <v>D.DA</v>
          </cell>
          <cell r="D1298" t="str">
            <v>F1-HA TAY</v>
          </cell>
          <cell r="E1298" t="str">
            <v>HOANG TRUNG</v>
          </cell>
          <cell r="F1298" t="str">
            <v>LAN</v>
          </cell>
          <cell r="G1298" t="str">
            <v>PT. PGD</v>
          </cell>
          <cell r="H1298" t="str">
            <v>PPGD</v>
          </cell>
          <cell r="I1298">
            <v>38657</v>
          </cell>
          <cell r="J1298">
            <v>26</v>
          </cell>
          <cell r="K1298">
            <v>0</v>
          </cell>
          <cell r="L1298">
            <v>0</v>
          </cell>
          <cell r="M1298">
            <v>0</v>
          </cell>
          <cell r="N1298">
            <v>0</v>
          </cell>
          <cell r="O1298">
            <v>500000</v>
          </cell>
          <cell r="P1298">
            <v>0</v>
          </cell>
          <cell r="Q1298">
            <v>0</v>
          </cell>
          <cell r="R1298">
            <v>0</v>
          </cell>
        </row>
        <row r="1299">
          <cell r="B1299" t="str">
            <v>0236</v>
          </cell>
          <cell r="C1299" t="str">
            <v>D.DA</v>
          </cell>
          <cell r="E1299" t="str">
            <v>MAI THU</v>
          </cell>
          <cell r="F1299" t="str">
            <v>ANH</v>
          </cell>
          <cell r="G1299" t="str">
            <v>GIAO DICH VIEN QUY</v>
          </cell>
          <cell r="H1299" t="str">
            <v>GDVQ</v>
          </cell>
          <cell r="I1299">
            <v>34029</v>
          </cell>
          <cell r="J1299">
            <v>26</v>
          </cell>
          <cell r="K1299">
            <v>0</v>
          </cell>
          <cell r="L1299">
            <v>0</v>
          </cell>
          <cell r="M1299">
            <v>0</v>
          </cell>
          <cell r="N1299">
            <v>0</v>
          </cell>
          <cell r="O1299">
            <v>500000</v>
          </cell>
          <cell r="P1299">
            <v>0</v>
          </cell>
          <cell r="Q1299">
            <v>0</v>
          </cell>
          <cell r="R1299">
            <v>0</v>
          </cell>
        </row>
        <row r="1300">
          <cell r="B1300" t="str">
            <v>0669</v>
          </cell>
          <cell r="C1300" t="str">
            <v>D.DA</v>
          </cell>
          <cell r="E1300" t="str">
            <v>LE QUI</v>
          </cell>
          <cell r="F1300" t="str">
            <v>LUYEN</v>
          </cell>
          <cell r="G1300" t="str">
            <v>NV BAO VE</v>
          </cell>
          <cell r="H1300" t="str">
            <v>BV</v>
          </cell>
          <cell r="I1300">
            <v>37006</v>
          </cell>
          <cell r="J1300">
            <v>26</v>
          </cell>
          <cell r="K1300">
            <v>0</v>
          </cell>
          <cell r="L1300">
            <v>0</v>
          </cell>
          <cell r="M1300">
            <v>12</v>
          </cell>
          <cell r="N1300">
            <v>15</v>
          </cell>
          <cell r="O1300">
            <v>500000</v>
          </cell>
          <cell r="P1300">
            <v>0</v>
          </cell>
          <cell r="Q1300">
            <v>0</v>
          </cell>
          <cell r="R1300">
            <v>0</v>
          </cell>
        </row>
        <row r="1301">
          <cell r="B1301" t="str">
            <v>2078</v>
          </cell>
          <cell r="C1301" t="str">
            <v>D.DA</v>
          </cell>
          <cell r="E1301" t="str">
            <v>PHUONG THANH</v>
          </cell>
          <cell r="F1301" t="str">
            <v>NHUNG</v>
          </cell>
          <cell r="G1301" t="str">
            <v>TBP. KE TOAN</v>
          </cell>
          <cell r="H1301" t="str">
            <v>TBP</v>
          </cell>
          <cell r="I1301">
            <v>38139</v>
          </cell>
          <cell r="J1301">
            <v>26</v>
          </cell>
          <cell r="K1301">
            <v>0</v>
          </cell>
          <cell r="L1301">
            <v>0</v>
          </cell>
          <cell r="M1301">
            <v>0</v>
          </cell>
          <cell r="N1301">
            <v>0</v>
          </cell>
          <cell r="O1301">
            <v>500000</v>
          </cell>
          <cell r="P1301">
            <v>0</v>
          </cell>
          <cell r="Q1301">
            <v>0</v>
          </cell>
          <cell r="R1301">
            <v>0</v>
          </cell>
        </row>
        <row r="1302">
          <cell r="B1302" t="str">
            <v>2079</v>
          </cell>
          <cell r="C1302" t="str">
            <v>D.DA</v>
          </cell>
          <cell r="E1302" t="str">
            <v>TRAN THI THU</v>
          </cell>
          <cell r="F1302" t="str">
            <v>HANH</v>
          </cell>
          <cell r="G1302" t="str">
            <v>GIAO DICH VIEN</v>
          </cell>
          <cell r="H1302" t="str">
            <v>GDV</v>
          </cell>
          <cell r="I1302">
            <v>38139</v>
          </cell>
          <cell r="J1302">
            <v>26</v>
          </cell>
          <cell r="K1302">
            <v>0</v>
          </cell>
          <cell r="L1302">
            <v>0</v>
          </cell>
          <cell r="M1302">
            <v>0</v>
          </cell>
          <cell r="N1302">
            <v>0</v>
          </cell>
          <cell r="O1302">
            <v>500000</v>
          </cell>
          <cell r="P1302">
            <v>0</v>
          </cell>
          <cell r="Q1302">
            <v>0</v>
          </cell>
          <cell r="R1302">
            <v>0</v>
          </cell>
        </row>
        <row r="1303">
          <cell r="B1303" t="str">
            <v>2083</v>
          </cell>
          <cell r="C1303" t="str">
            <v>D.DA</v>
          </cell>
          <cell r="E1303" t="str">
            <v>DO TRUONG</v>
          </cell>
          <cell r="F1303" t="str">
            <v>GIANG</v>
          </cell>
          <cell r="G1303" t="str">
            <v>TBP. THAM DINH DOANH NGHIEP</v>
          </cell>
          <cell r="H1303" t="str">
            <v>TBP</v>
          </cell>
          <cell r="I1303">
            <v>38139</v>
          </cell>
          <cell r="J1303">
            <v>14</v>
          </cell>
          <cell r="K1303">
            <v>0</v>
          </cell>
          <cell r="L1303">
            <v>0</v>
          </cell>
          <cell r="M1303">
            <v>0</v>
          </cell>
          <cell r="N1303">
            <v>0</v>
          </cell>
          <cell r="O1303">
            <v>0</v>
          </cell>
          <cell r="P1303">
            <v>0</v>
          </cell>
          <cell r="Q1303">
            <v>0</v>
          </cell>
          <cell r="R1303">
            <v>0</v>
          </cell>
        </row>
        <row r="1304">
          <cell r="B1304" t="str">
            <v>2509</v>
          </cell>
          <cell r="C1304" t="str">
            <v>D.DA</v>
          </cell>
          <cell r="E1304" t="str">
            <v xml:space="preserve">NGUYEN THANH </v>
          </cell>
          <cell r="F1304" t="str">
            <v>BINH</v>
          </cell>
          <cell r="G1304" t="str">
            <v>GIAO DICH VIEN</v>
          </cell>
          <cell r="H1304" t="str">
            <v>GDV</v>
          </cell>
          <cell r="I1304">
            <v>38362</v>
          </cell>
          <cell r="J1304">
            <v>26</v>
          </cell>
          <cell r="K1304">
            <v>0</v>
          </cell>
          <cell r="L1304">
            <v>0</v>
          </cell>
          <cell r="M1304">
            <v>0</v>
          </cell>
          <cell r="N1304">
            <v>0</v>
          </cell>
          <cell r="O1304">
            <v>500000</v>
          </cell>
          <cell r="P1304">
            <v>0</v>
          </cell>
          <cell r="Q1304">
            <v>0</v>
          </cell>
          <cell r="R1304">
            <v>0</v>
          </cell>
        </row>
        <row r="1305">
          <cell r="B1305" t="str">
            <v>2660</v>
          </cell>
          <cell r="C1305" t="str">
            <v>D.DA</v>
          </cell>
          <cell r="E1305" t="str">
            <v>TRAN HOANG</v>
          </cell>
          <cell r="F1305" t="str">
            <v>LONG</v>
          </cell>
          <cell r="G1305" t="str">
            <v>TBP. THAM DINH CA NHAN</v>
          </cell>
          <cell r="H1305" t="str">
            <v>TBP</v>
          </cell>
          <cell r="I1305">
            <v>38443</v>
          </cell>
          <cell r="J1305">
            <v>26</v>
          </cell>
          <cell r="K1305">
            <v>0</v>
          </cell>
          <cell r="L1305">
            <v>0</v>
          </cell>
          <cell r="M1305">
            <v>0</v>
          </cell>
          <cell r="N1305">
            <v>0</v>
          </cell>
          <cell r="O1305">
            <v>500000</v>
          </cell>
          <cell r="P1305">
            <v>0</v>
          </cell>
          <cell r="Q1305">
            <v>0</v>
          </cell>
          <cell r="R1305">
            <v>0</v>
          </cell>
        </row>
        <row r="1306">
          <cell r="B1306" t="str">
            <v>2744</v>
          </cell>
          <cell r="C1306" t="str">
            <v>D.DA</v>
          </cell>
          <cell r="E1306" t="str">
            <v>TRAN THI THU</v>
          </cell>
          <cell r="F1306" t="str">
            <v>TRANG</v>
          </cell>
          <cell r="G1306" t="str">
            <v>TBP. HO TRO</v>
          </cell>
          <cell r="H1306" t="str">
            <v>TBP</v>
          </cell>
          <cell r="I1306">
            <v>38476</v>
          </cell>
          <cell r="J1306">
            <v>26</v>
          </cell>
          <cell r="K1306">
            <v>0</v>
          </cell>
          <cell r="L1306">
            <v>0</v>
          </cell>
          <cell r="M1306">
            <v>0</v>
          </cell>
          <cell r="N1306">
            <v>0</v>
          </cell>
          <cell r="O1306">
            <v>500000</v>
          </cell>
          <cell r="P1306">
            <v>0</v>
          </cell>
          <cell r="Q1306">
            <v>0</v>
          </cell>
          <cell r="R1306">
            <v>0</v>
          </cell>
        </row>
        <row r="1307">
          <cell r="B1307" t="str">
            <v>3002</v>
          </cell>
          <cell r="C1307" t="str">
            <v>D.DA</v>
          </cell>
          <cell r="E1307" t="str">
            <v>PHAM THI THANH</v>
          </cell>
          <cell r="F1307" t="str">
            <v>QUYEN</v>
          </cell>
          <cell r="G1307" t="str">
            <v>NV TIN DUNG DOANH NGHIEP CAP 1</v>
          </cell>
          <cell r="I1307">
            <v>38552</v>
          </cell>
          <cell r="J1307">
            <v>26</v>
          </cell>
          <cell r="K1307">
            <v>0</v>
          </cell>
          <cell r="L1307">
            <v>0</v>
          </cell>
          <cell r="M1307">
            <v>0</v>
          </cell>
          <cell r="N1307">
            <v>0</v>
          </cell>
          <cell r="O1307">
            <v>500000</v>
          </cell>
          <cell r="P1307">
            <v>0</v>
          </cell>
          <cell r="Q1307">
            <v>180000</v>
          </cell>
          <cell r="R1307">
            <v>0</v>
          </cell>
        </row>
        <row r="1308">
          <cell r="B1308" t="str">
            <v>3026</v>
          </cell>
          <cell r="C1308" t="str">
            <v>D.DA</v>
          </cell>
          <cell r="E1308" t="str">
            <v>DO THI KIM</v>
          </cell>
          <cell r="F1308" t="str">
            <v>ANH</v>
          </cell>
          <cell r="G1308" t="str">
            <v>THU QUY CAP 3</v>
          </cell>
          <cell r="H1308" t="str">
            <v>TQ</v>
          </cell>
          <cell r="I1308">
            <v>38558</v>
          </cell>
          <cell r="J1308">
            <v>26</v>
          </cell>
          <cell r="K1308">
            <v>12</v>
          </cell>
          <cell r="L1308">
            <v>3.5</v>
          </cell>
          <cell r="M1308">
            <v>0</v>
          </cell>
          <cell r="N1308">
            <v>0</v>
          </cell>
          <cell r="O1308">
            <v>500000</v>
          </cell>
          <cell r="P1308">
            <v>0</v>
          </cell>
          <cell r="Q1308">
            <v>0</v>
          </cell>
          <cell r="R1308">
            <v>0</v>
          </cell>
        </row>
        <row r="1309">
          <cell r="B1309" t="str">
            <v>3068</v>
          </cell>
          <cell r="C1309" t="str">
            <v>D.DA</v>
          </cell>
          <cell r="E1309" t="str">
            <v>DO VAN</v>
          </cell>
          <cell r="F1309" t="str">
            <v>XUAN</v>
          </cell>
          <cell r="G1309" t="str">
            <v>NV BAO VE</v>
          </cell>
          <cell r="H1309" t="str">
            <v>BV</v>
          </cell>
          <cell r="I1309">
            <v>38576</v>
          </cell>
          <cell r="J1309">
            <v>26</v>
          </cell>
          <cell r="K1309">
            <v>0</v>
          </cell>
          <cell r="L1309">
            <v>0</v>
          </cell>
          <cell r="M1309">
            <v>12</v>
          </cell>
          <cell r="N1309">
            <v>0</v>
          </cell>
          <cell r="O1309">
            <v>500000</v>
          </cell>
          <cell r="P1309">
            <v>0</v>
          </cell>
          <cell r="Q1309">
            <v>0</v>
          </cell>
          <cell r="R1309">
            <v>0</v>
          </cell>
        </row>
        <row r="1310">
          <cell r="B1310" t="str">
            <v>3151</v>
          </cell>
          <cell r="C1310" t="str">
            <v>D.DA</v>
          </cell>
          <cell r="E1310" t="str">
            <v>DINH THI</v>
          </cell>
          <cell r="F1310" t="str">
            <v>TAM</v>
          </cell>
          <cell r="G1310" t="str">
            <v>NV HANH CHANH PHUC VU CAP 1</v>
          </cell>
          <cell r="I1310">
            <v>38579</v>
          </cell>
          <cell r="J1310">
            <v>26</v>
          </cell>
          <cell r="K1310">
            <v>0</v>
          </cell>
          <cell r="L1310">
            <v>0</v>
          </cell>
          <cell r="M1310">
            <v>0</v>
          </cell>
          <cell r="N1310">
            <v>0</v>
          </cell>
          <cell r="O1310">
            <v>500000</v>
          </cell>
          <cell r="P1310">
            <v>0</v>
          </cell>
          <cell r="Q1310">
            <v>0</v>
          </cell>
          <cell r="R1310">
            <v>0</v>
          </cell>
        </row>
        <row r="1311">
          <cell r="B1311" t="str">
            <v>3160</v>
          </cell>
          <cell r="C1311" t="str">
            <v>D.DA</v>
          </cell>
          <cell r="E1311" t="str">
            <v>TONG THI MINH</v>
          </cell>
          <cell r="F1311" t="str">
            <v>HANG</v>
          </cell>
          <cell r="G1311" t="str">
            <v>GIAO DICH VIEN</v>
          </cell>
          <cell r="I1311">
            <v>38607</v>
          </cell>
          <cell r="J1311">
            <v>26</v>
          </cell>
          <cell r="K1311">
            <v>0</v>
          </cell>
          <cell r="L1311">
            <v>0</v>
          </cell>
          <cell r="M1311">
            <v>0</v>
          </cell>
          <cell r="N1311">
            <v>0</v>
          </cell>
          <cell r="O1311">
            <v>500000</v>
          </cell>
          <cell r="P1311">
            <v>0</v>
          </cell>
          <cell r="Q1311">
            <v>0</v>
          </cell>
          <cell r="R1311">
            <v>0</v>
          </cell>
        </row>
        <row r="1312">
          <cell r="B1312" t="str">
            <v>3311</v>
          </cell>
          <cell r="C1312" t="str">
            <v>D.DA</v>
          </cell>
          <cell r="E1312" t="str">
            <v>NGUYEN HONG</v>
          </cell>
          <cell r="F1312" t="str">
            <v>PHONG</v>
          </cell>
          <cell r="G1312" t="str">
            <v>TAI XE</v>
          </cell>
          <cell r="I1312">
            <v>38649</v>
          </cell>
          <cell r="J1312">
            <v>26</v>
          </cell>
          <cell r="K1312">
            <v>0</v>
          </cell>
          <cell r="L1312">
            <v>0</v>
          </cell>
          <cell r="M1312">
            <v>0</v>
          </cell>
          <cell r="N1312">
            <v>0</v>
          </cell>
          <cell r="O1312">
            <v>500000</v>
          </cell>
          <cell r="P1312">
            <v>0</v>
          </cell>
          <cell r="Q1312">
            <v>400000</v>
          </cell>
          <cell r="R1312">
            <v>0</v>
          </cell>
        </row>
        <row r="1313">
          <cell r="B1313" t="str">
            <v>3388</v>
          </cell>
          <cell r="C1313" t="str">
            <v>D.DA</v>
          </cell>
          <cell r="E1313" t="str">
            <v>VU THI</v>
          </cell>
          <cell r="F1313" t="str">
            <v>HA</v>
          </cell>
          <cell r="G1313" t="str">
            <v>TBP. QUAN LY TIN DUNG</v>
          </cell>
          <cell r="H1313" t="str">
            <v>TBP</v>
          </cell>
          <cell r="I1313">
            <v>38657</v>
          </cell>
          <cell r="J1313">
            <v>26</v>
          </cell>
          <cell r="K1313">
            <v>0</v>
          </cell>
          <cell r="L1313">
            <v>0</v>
          </cell>
          <cell r="M1313">
            <v>0</v>
          </cell>
          <cell r="N1313">
            <v>0</v>
          </cell>
          <cell r="O1313">
            <v>500000</v>
          </cell>
          <cell r="P1313">
            <v>0</v>
          </cell>
          <cell r="Q1313">
            <v>0</v>
          </cell>
          <cell r="R1313">
            <v>0</v>
          </cell>
        </row>
        <row r="1314">
          <cell r="B1314" t="str">
            <v>3589</v>
          </cell>
          <cell r="C1314" t="str">
            <v>D.DA</v>
          </cell>
          <cell r="E1314" t="str">
            <v>TRAN DINH</v>
          </cell>
          <cell r="F1314" t="str">
            <v>QUY</v>
          </cell>
          <cell r="G1314" t="str">
            <v>NV BAO VE</v>
          </cell>
          <cell r="H1314" t="str">
            <v>BV</v>
          </cell>
          <cell r="I1314">
            <v>38720</v>
          </cell>
          <cell r="J1314">
            <v>26</v>
          </cell>
          <cell r="K1314">
            <v>0</v>
          </cell>
          <cell r="L1314">
            <v>0</v>
          </cell>
          <cell r="M1314">
            <v>24</v>
          </cell>
          <cell r="N1314">
            <v>0</v>
          </cell>
          <cell r="O1314">
            <v>500000</v>
          </cell>
          <cell r="P1314">
            <v>0</v>
          </cell>
          <cell r="Q1314">
            <v>0</v>
          </cell>
          <cell r="R1314">
            <v>0</v>
          </cell>
        </row>
        <row r="1315">
          <cell r="B1315" t="str">
            <v>3960</v>
          </cell>
          <cell r="C1315" t="str">
            <v>D.DA</v>
          </cell>
          <cell r="E1315" t="str">
            <v>BUI THI THU</v>
          </cell>
          <cell r="F1315" t="str">
            <v>PHUONG</v>
          </cell>
          <cell r="G1315" t="str">
            <v>PHU QUY</v>
          </cell>
          <cell r="H1315" t="str">
            <v>PQ</v>
          </cell>
          <cell r="I1315">
            <v>38845</v>
          </cell>
          <cell r="J1315">
            <v>26</v>
          </cell>
          <cell r="K1315">
            <v>10</v>
          </cell>
          <cell r="L1315">
            <v>4.5</v>
          </cell>
          <cell r="M1315">
            <v>0</v>
          </cell>
          <cell r="N1315">
            <v>0</v>
          </cell>
          <cell r="O1315">
            <v>500000</v>
          </cell>
          <cell r="P1315">
            <v>0</v>
          </cell>
          <cell r="Q1315">
            <v>0</v>
          </cell>
          <cell r="R1315">
            <v>0</v>
          </cell>
        </row>
        <row r="1316">
          <cell r="B1316" t="str">
            <v>4038</v>
          </cell>
          <cell r="C1316" t="str">
            <v>D.DA</v>
          </cell>
          <cell r="E1316" t="str">
            <v>HOANG THANH</v>
          </cell>
          <cell r="F1316" t="str">
            <v>HUYEN</v>
          </cell>
          <cell r="G1316" t="str">
            <v>NV KE TOAN TONG HOP</v>
          </cell>
          <cell r="I1316">
            <v>38852</v>
          </cell>
          <cell r="J1316">
            <v>26</v>
          </cell>
          <cell r="K1316">
            <v>0</v>
          </cell>
          <cell r="L1316">
            <v>0</v>
          </cell>
          <cell r="M1316">
            <v>0</v>
          </cell>
          <cell r="N1316">
            <v>0</v>
          </cell>
          <cell r="O1316">
            <v>500000</v>
          </cell>
          <cell r="P1316">
            <v>0</v>
          </cell>
          <cell r="Q1316">
            <v>0</v>
          </cell>
          <cell r="R1316">
            <v>0</v>
          </cell>
        </row>
        <row r="1317">
          <cell r="B1317" t="str">
            <v>4041</v>
          </cell>
          <cell r="C1317" t="str">
            <v>D.DA</v>
          </cell>
          <cell r="E1317" t="str">
            <v>LAM THI HUONG</v>
          </cell>
          <cell r="F1317" t="str">
            <v>GIANG</v>
          </cell>
          <cell r="G1317" t="str">
            <v>NV KIEM SOAT TIN DUNG</v>
          </cell>
          <cell r="I1317">
            <v>38852</v>
          </cell>
          <cell r="J1317">
            <v>26</v>
          </cell>
          <cell r="K1317">
            <v>0</v>
          </cell>
          <cell r="L1317">
            <v>0</v>
          </cell>
          <cell r="M1317">
            <v>0</v>
          </cell>
          <cell r="N1317">
            <v>0</v>
          </cell>
          <cell r="O1317">
            <v>500000</v>
          </cell>
          <cell r="P1317">
            <v>0</v>
          </cell>
          <cell r="Q1317">
            <v>0</v>
          </cell>
          <cell r="R1317">
            <v>0</v>
          </cell>
        </row>
        <row r="1318">
          <cell r="B1318" t="str">
            <v>4048</v>
          </cell>
          <cell r="C1318" t="str">
            <v>D.DA</v>
          </cell>
          <cell r="E1318" t="str">
            <v>CHU THI QUYNH</v>
          </cell>
          <cell r="F1318" t="str">
            <v>MAY</v>
          </cell>
          <cell r="G1318" t="str">
            <v>NV THANH TOAN QUOC TE</v>
          </cell>
          <cell r="I1318">
            <v>38852</v>
          </cell>
          <cell r="J1318">
            <v>26</v>
          </cell>
          <cell r="K1318">
            <v>0</v>
          </cell>
          <cell r="L1318">
            <v>0</v>
          </cell>
          <cell r="M1318">
            <v>0</v>
          </cell>
          <cell r="N1318">
            <v>0</v>
          </cell>
          <cell r="O1318">
            <v>500000</v>
          </cell>
          <cell r="P1318">
            <v>0</v>
          </cell>
          <cell r="Q1318">
            <v>0</v>
          </cell>
          <cell r="R1318">
            <v>0</v>
          </cell>
        </row>
        <row r="1319">
          <cell r="B1319" t="str">
            <v>4071</v>
          </cell>
          <cell r="C1319" t="str">
            <v>D.DA</v>
          </cell>
          <cell r="E1319" t="str">
            <v>DO VAN</v>
          </cell>
          <cell r="F1319" t="str">
            <v>HA</v>
          </cell>
          <cell r="G1319" t="str">
            <v>NV BAO VE</v>
          </cell>
          <cell r="H1319" t="str">
            <v>BV</v>
          </cell>
          <cell r="I1319">
            <v>38862</v>
          </cell>
          <cell r="J1319">
            <v>26</v>
          </cell>
          <cell r="K1319">
            <v>0</v>
          </cell>
          <cell r="L1319">
            <v>0</v>
          </cell>
          <cell r="M1319">
            <v>12</v>
          </cell>
          <cell r="N1319">
            <v>0</v>
          </cell>
          <cell r="O1319">
            <v>500000</v>
          </cell>
          <cell r="P1319">
            <v>0</v>
          </cell>
          <cell r="Q1319">
            <v>0</v>
          </cell>
          <cell r="R1319">
            <v>0</v>
          </cell>
        </row>
        <row r="1320">
          <cell r="B1320" t="str">
            <v>4072</v>
          </cell>
          <cell r="C1320" t="str">
            <v>D.DA</v>
          </cell>
          <cell r="E1320" t="str">
            <v>NGUYEN VAN</v>
          </cell>
          <cell r="F1320" t="str">
            <v>CUONG</v>
          </cell>
          <cell r="G1320" t="str">
            <v>TAI XE</v>
          </cell>
          <cell r="I1320">
            <v>38862</v>
          </cell>
          <cell r="J1320">
            <v>26</v>
          </cell>
          <cell r="K1320">
            <v>0</v>
          </cell>
          <cell r="L1320">
            <v>0</v>
          </cell>
          <cell r="M1320">
            <v>0</v>
          </cell>
          <cell r="N1320">
            <v>0</v>
          </cell>
          <cell r="O1320">
            <v>500000</v>
          </cell>
          <cell r="P1320">
            <v>0</v>
          </cell>
          <cell r="Q1320">
            <v>400000</v>
          </cell>
          <cell r="R1320">
            <v>0</v>
          </cell>
        </row>
        <row r="1321">
          <cell r="B1321" t="str">
            <v>4111</v>
          </cell>
          <cell r="C1321" t="str">
            <v>D.DA</v>
          </cell>
          <cell r="E1321" t="str">
            <v>LA THI</v>
          </cell>
          <cell r="F1321" t="str">
            <v>THOM</v>
          </cell>
          <cell r="G1321" t="str">
            <v>TBP. HANH CHANH</v>
          </cell>
          <cell r="H1321" t="str">
            <v>TBP</v>
          </cell>
          <cell r="I1321">
            <v>38866</v>
          </cell>
          <cell r="J1321">
            <v>26</v>
          </cell>
          <cell r="K1321">
            <v>0</v>
          </cell>
          <cell r="L1321">
            <v>0</v>
          </cell>
          <cell r="M1321">
            <v>0</v>
          </cell>
          <cell r="N1321">
            <v>0</v>
          </cell>
          <cell r="O1321">
            <v>500000</v>
          </cell>
          <cell r="P1321">
            <v>0</v>
          </cell>
          <cell r="Q1321">
            <v>180000</v>
          </cell>
          <cell r="R1321">
            <v>0</v>
          </cell>
        </row>
        <row r="1322">
          <cell r="B1322" t="str">
            <v>4179</v>
          </cell>
          <cell r="C1322" t="str">
            <v>D.DA</v>
          </cell>
          <cell r="E1322" t="str">
            <v>NGUYEN THU</v>
          </cell>
          <cell r="F1322" t="str">
            <v>HA</v>
          </cell>
          <cell r="G1322" t="str">
            <v>GIAO DICH VIEN</v>
          </cell>
          <cell r="I1322">
            <v>38869</v>
          </cell>
          <cell r="J1322">
            <v>26</v>
          </cell>
          <cell r="K1322">
            <v>0</v>
          </cell>
          <cell r="L1322">
            <v>0</v>
          </cell>
          <cell r="M1322">
            <v>0</v>
          </cell>
          <cell r="N1322">
            <v>0</v>
          </cell>
          <cell r="O1322">
            <v>500000</v>
          </cell>
          <cell r="P1322">
            <v>0</v>
          </cell>
          <cell r="Q1322">
            <v>0</v>
          </cell>
          <cell r="R1322">
            <v>0</v>
          </cell>
        </row>
        <row r="1323">
          <cell r="B1323" t="str">
            <v>4359</v>
          </cell>
          <cell r="C1323" t="str">
            <v>D.DA</v>
          </cell>
          <cell r="E1323" t="str">
            <v>TA MANH</v>
          </cell>
          <cell r="F1323" t="str">
            <v>HUNG</v>
          </cell>
          <cell r="G1323" t="str">
            <v>NV TIN DUNG</v>
          </cell>
          <cell r="I1323">
            <v>38895</v>
          </cell>
          <cell r="J1323">
            <v>26</v>
          </cell>
          <cell r="K1323">
            <v>0</v>
          </cell>
          <cell r="L1323">
            <v>0</v>
          </cell>
          <cell r="M1323">
            <v>0</v>
          </cell>
          <cell r="N1323">
            <v>0</v>
          </cell>
          <cell r="O1323">
            <v>500000</v>
          </cell>
          <cell r="P1323">
            <v>0</v>
          </cell>
          <cell r="Q1323">
            <v>300000</v>
          </cell>
          <cell r="R1323">
            <v>0</v>
          </cell>
        </row>
        <row r="1324">
          <cell r="B1324" t="str">
            <v>4459</v>
          </cell>
          <cell r="C1324" t="str">
            <v>D.DA</v>
          </cell>
          <cell r="E1324" t="str">
            <v>TO THANH</v>
          </cell>
          <cell r="F1324" t="str">
            <v>HIEN</v>
          </cell>
          <cell r="G1324" t="str">
            <v>NV TAP VU</v>
          </cell>
          <cell r="I1324">
            <v>38909</v>
          </cell>
          <cell r="J1324">
            <v>26</v>
          </cell>
          <cell r="K1324">
            <v>0</v>
          </cell>
          <cell r="L1324">
            <v>0</v>
          </cell>
          <cell r="M1324">
            <v>0</v>
          </cell>
          <cell r="N1324">
            <v>0</v>
          </cell>
          <cell r="O1324">
            <v>500000</v>
          </cell>
          <cell r="P1324">
            <v>0</v>
          </cell>
          <cell r="Q1324">
            <v>0</v>
          </cell>
          <cell r="R1324">
            <v>0</v>
          </cell>
        </row>
        <row r="1325">
          <cell r="B1325" t="str">
            <v>4489</v>
          </cell>
          <cell r="C1325" t="str">
            <v>D.DA</v>
          </cell>
          <cell r="E1325" t="str">
            <v>HOANG THUY</v>
          </cell>
          <cell r="F1325" t="str">
            <v>DUNG</v>
          </cell>
          <cell r="G1325" t="str">
            <v>GIAO DICH VIEN</v>
          </cell>
          <cell r="H1325" t="str">
            <v>GDV</v>
          </cell>
          <cell r="I1325">
            <v>38913</v>
          </cell>
          <cell r="J1325">
            <v>26</v>
          </cell>
          <cell r="K1325">
            <v>20</v>
          </cell>
          <cell r="L1325">
            <v>0</v>
          </cell>
          <cell r="M1325">
            <v>0</v>
          </cell>
          <cell r="N1325">
            <v>0</v>
          </cell>
          <cell r="O1325">
            <v>500000</v>
          </cell>
          <cell r="P1325">
            <v>0</v>
          </cell>
          <cell r="Q1325">
            <v>0</v>
          </cell>
          <cell r="R1325">
            <v>0</v>
          </cell>
        </row>
        <row r="1326">
          <cell r="B1326" t="str">
            <v>4623</v>
          </cell>
          <cell r="C1326" t="str">
            <v>D.DA</v>
          </cell>
          <cell r="E1326" t="str">
            <v>LE THI</v>
          </cell>
          <cell r="F1326" t="str">
            <v>HANH</v>
          </cell>
          <cell r="G1326" t="str">
            <v>NV KIEM SOAT TIN DUNG</v>
          </cell>
          <cell r="I1326">
            <v>38950</v>
          </cell>
          <cell r="J1326">
            <v>26</v>
          </cell>
          <cell r="K1326">
            <v>0</v>
          </cell>
          <cell r="L1326">
            <v>0</v>
          </cell>
          <cell r="M1326">
            <v>0</v>
          </cell>
          <cell r="N1326">
            <v>0</v>
          </cell>
          <cell r="O1326">
            <v>500000</v>
          </cell>
          <cell r="P1326">
            <v>0</v>
          </cell>
          <cell r="Q1326">
            <v>0</v>
          </cell>
          <cell r="R1326">
            <v>0</v>
          </cell>
        </row>
        <row r="1327">
          <cell r="B1327" t="str">
            <v>4720</v>
          </cell>
          <cell r="C1327" t="str">
            <v>D.DA</v>
          </cell>
          <cell r="E1327" t="str">
            <v>NGUYEN THI QUYNH</v>
          </cell>
          <cell r="F1327" t="str">
            <v>HOA</v>
          </cell>
          <cell r="G1327" t="str">
            <v>NV TIN DUNG DOANH NGHIEP CAP 1</v>
          </cell>
          <cell r="I1327">
            <v>38978</v>
          </cell>
          <cell r="J1327">
            <v>26</v>
          </cell>
          <cell r="K1327">
            <v>0</v>
          </cell>
          <cell r="L1327">
            <v>0</v>
          </cell>
          <cell r="M1327">
            <v>0</v>
          </cell>
          <cell r="N1327">
            <v>0</v>
          </cell>
          <cell r="O1327">
            <v>500000</v>
          </cell>
          <cell r="P1327">
            <v>0</v>
          </cell>
          <cell r="Q1327">
            <v>180000</v>
          </cell>
          <cell r="R1327">
            <v>0</v>
          </cell>
        </row>
        <row r="1328">
          <cell r="B1328" t="str">
            <v>5113</v>
          </cell>
          <cell r="C1328" t="str">
            <v>D.DA</v>
          </cell>
          <cell r="E1328" t="str">
            <v>DO THI THU</v>
          </cell>
          <cell r="F1328" t="str">
            <v>HIEN</v>
          </cell>
          <cell r="G1328" t="str">
            <v>GIAO DICH VIEN QUY</v>
          </cell>
          <cell r="H1328" t="str">
            <v>GDVQ</v>
          </cell>
          <cell r="I1328">
            <v>39142</v>
          </cell>
          <cell r="J1328">
            <v>26</v>
          </cell>
          <cell r="K1328">
            <v>0</v>
          </cell>
          <cell r="L1328">
            <v>0</v>
          </cell>
          <cell r="M1328">
            <v>0</v>
          </cell>
          <cell r="N1328">
            <v>0</v>
          </cell>
          <cell r="O1328">
            <v>500000</v>
          </cell>
          <cell r="P1328">
            <v>0</v>
          </cell>
          <cell r="Q1328">
            <v>0</v>
          </cell>
          <cell r="R1328">
            <v>0</v>
          </cell>
        </row>
        <row r="1329">
          <cell r="B1329" t="str">
            <v>5115</v>
          </cell>
          <cell r="C1329" t="str">
            <v>D.DA</v>
          </cell>
          <cell r="E1329" t="str">
            <v>NGUYEN VAN</v>
          </cell>
          <cell r="F1329" t="str">
            <v>HUNG</v>
          </cell>
          <cell r="G1329" t="str">
            <v>NV BAO VE</v>
          </cell>
          <cell r="H1329" t="str">
            <v>BV</v>
          </cell>
          <cell r="I1329">
            <v>39052</v>
          </cell>
          <cell r="J1329">
            <v>26</v>
          </cell>
          <cell r="K1329">
            <v>0</v>
          </cell>
          <cell r="L1329">
            <v>0</v>
          </cell>
          <cell r="M1329">
            <v>0</v>
          </cell>
          <cell r="N1329">
            <v>0</v>
          </cell>
          <cell r="O1329">
            <v>500000</v>
          </cell>
          <cell r="P1329">
            <v>0</v>
          </cell>
          <cell r="Q1329">
            <v>0</v>
          </cell>
          <cell r="R1329">
            <v>0</v>
          </cell>
        </row>
        <row r="1330">
          <cell r="B1330" t="str">
            <v>5116</v>
          </cell>
          <cell r="C1330" t="str">
            <v>D.DA</v>
          </cell>
          <cell r="E1330" t="str">
            <v>NGO VAN</v>
          </cell>
          <cell r="F1330" t="str">
            <v>HAI</v>
          </cell>
          <cell r="G1330" t="str">
            <v>NV BAO VE</v>
          </cell>
          <cell r="H1330" t="str">
            <v>BV</v>
          </cell>
          <cell r="I1330">
            <v>39052</v>
          </cell>
          <cell r="J1330">
            <v>26</v>
          </cell>
          <cell r="K1330">
            <v>0</v>
          </cell>
          <cell r="L1330">
            <v>0</v>
          </cell>
          <cell r="M1330">
            <v>24</v>
          </cell>
          <cell r="N1330">
            <v>0</v>
          </cell>
          <cell r="O1330">
            <v>500000</v>
          </cell>
          <cell r="P1330">
            <v>0</v>
          </cell>
          <cell r="Q1330">
            <v>0</v>
          </cell>
          <cell r="R1330">
            <v>0</v>
          </cell>
        </row>
        <row r="1331">
          <cell r="B1331" t="str">
            <v>5298</v>
          </cell>
          <cell r="C1331" t="str">
            <v>D.DA</v>
          </cell>
          <cell r="E1331" t="str">
            <v>NGUYEN MANH</v>
          </cell>
          <cell r="F1331" t="str">
            <v>HUNG</v>
          </cell>
          <cell r="G1331" t="str">
            <v>NV THAM DINH DOANH NGHIEP</v>
          </cell>
          <cell r="I1331">
            <v>39107</v>
          </cell>
          <cell r="J1331">
            <v>26</v>
          </cell>
          <cell r="K1331">
            <v>0</v>
          </cell>
          <cell r="L1331">
            <v>0</v>
          </cell>
          <cell r="M1331">
            <v>0</v>
          </cell>
          <cell r="N1331">
            <v>0</v>
          </cell>
          <cell r="O1331">
            <v>500000</v>
          </cell>
          <cell r="P1331">
            <v>0</v>
          </cell>
          <cell r="Q1331">
            <v>180000</v>
          </cell>
          <cell r="R1331">
            <v>0</v>
          </cell>
        </row>
        <row r="1332">
          <cell r="B1332" t="str">
            <v>5660</v>
          </cell>
          <cell r="C1332" t="str">
            <v>D.DA</v>
          </cell>
          <cell r="E1332" t="str">
            <v>NGUYEN HONG</v>
          </cell>
          <cell r="F1332" t="str">
            <v>HANH</v>
          </cell>
          <cell r="G1332" t="str">
            <v>GIAO DICH VIEN</v>
          </cell>
          <cell r="H1332" t="str">
            <v>GDV</v>
          </cell>
          <cell r="I1332">
            <v>39173</v>
          </cell>
          <cell r="J1332">
            <v>26</v>
          </cell>
          <cell r="K1332">
            <v>20</v>
          </cell>
          <cell r="L1332">
            <v>0</v>
          </cell>
          <cell r="M1332">
            <v>0</v>
          </cell>
          <cell r="N1332">
            <v>0</v>
          </cell>
          <cell r="O1332">
            <v>500000</v>
          </cell>
          <cell r="P1332">
            <v>0</v>
          </cell>
          <cell r="Q1332">
            <v>0</v>
          </cell>
          <cell r="R1332">
            <v>0</v>
          </cell>
        </row>
        <row r="1333">
          <cell r="B1333" t="str">
            <v>5661</v>
          </cell>
          <cell r="C1333" t="str">
            <v>D.DA</v>
          </cell>
          <cell r="E1333" t="str">
            <v>HA THU</v>
          </cell>
          <cell r="F1333" t="str">
            <v>TRANG</v>
          </cell>
          <cell r="G1333" t="str">
            <v>PBP. XU LY GIAO DICH</v>
          </cell>
          <cell r="H1333" t="str">
            <v>PBP</v>
          </cell>
          <cell r="I1333">
            <v>39173</v>
          </cell>
          <cell r="J1333">
            <v>26</v>
          </cell>
          <cell r="K1333">
            <v>20</v>
          </cell>
          <cell r="L1333">
            <v>0</v>
          </cell>
          <cell r="M1333">
            <v>0</v>
          </cell>
          <cell r="N1333">
            <v>0</v>
          </cell>
          <cell r="O1333">
            <v>500000</v>
          </cell>
          <cell r="P1333">
            <v>0</v>
          </cell>
          <cell r="Q1333">
            <v>0</v>
          </cell>
          <cell r="R1333">
            <v>0</v>
          </cell>
        </row>
        <row r="1334">
          <cell r="B1334" t="str">
            <v>6082</v>
          </cell>
          <cell r="C1334" t="str">
            <v>D.DA</v>
          </cell>
          <cell r="E1334" t="str">
            <v xml:space="preserve">NGUYEN THI THU </v>
          </cell>
          <cell r="F1334" t="str">
            <v>THUY</v>
          </cell>
          <cell r="G1334" t="str">
            <v>GIAO DICH VIEN QUY</v>
          </cell>
          <cell r="H1334" t="str">
            <v>GDVQ</v>
          </cell>
          <cell r="I1334">
            <v>39234</v>
          </cell>
          <cell r="J1334">
            <v>26</v>
          </cell>
          <cell r="K1334">
            <v>0</v>
          </cell>
          <cell r="L1334">
            <v>0</v>
          </cell>
          <cell r="M1334">
            <v>0</v>
          </cell>
          <cell r="N1334">
            <v>0</v>
          </cell>
          <cell r="O1334">
            <v>500000</v>
          </cell>
          <cell r="P1334">
            <v>0</v>
          </cell>
          <cell r="Q1334">
            <v>0</v>
          </cell>
          <cell r="R1334">
            <v>0</v>
          </cell>
        </row>
        <row r="1335">
          <cell r="B1335" t="str">
            <v>6083</v>
          </cell>
          <cell r="C1335" t="str">
            <v>D.DA</v>
          </cell>
          <cell r="E1335" t="str">
            <v>VU VAN</v>
          </cell>
          <cell r="F1335" t="str">
            <v>GIAP</v>
          </cell>
          <cell r="G1335" t="str">
            <v>NV BAO VE</v>
          </cell>
          <cell r="H1335" t="str">
            <v>BV</v>
          </cell>
          <cell r="I1335">
            <v>39234</v>
          </cell>
          <cell r="J1335">
            <v>26</v>
          </cell>
          <cell r="K1335">
            <v>0</v>
          </cell>
          <cell r="L1335">
            <v>0</v>
          </cell>
          <cell r="M1335">
            <v>12</v>
          </cell>
          <cell r="N1335">
            <v>0</v>
          </cell>
          <cell r="O1335">
            <v>500000</v>
          </cell>
          <cell r="P1335">
            <v>0</v>
          </cell>
          <cell r="Q1335">
            <v>0</v>
          </cell>
          <cell r="R1335">
            <v>0</v>
          </cell>
        </row>
        <row r="1336">
          <cell r="B1336" t="str">
            <v>6085</v>
          </cell>
          <cell r="C1336" t="str">
            <v>D.DA</v>
          </cell>
          <cell r="E1336" t="str">
            <v>DAM THI ANH</v>
          </cell>
          <cell r="F1336" t="str">
            <v>THU</v>
          </cell>
          <cell r="G1336" t="str">
            <v>GIAO DICH VIEN QUY</v>
          </cell>
          <cell r="H1336" t="str">
            <v>GDVQ</v>
          </cell>
          <cell r="I1336">
            <v>39234</v>
          </cell>
          <cell r="J1336">
            <v>26</v>
          </cell>
          <cell r="K1336">
            <v>0</v>
          </cell>
          <cell r="L1336">
            <v>0</v>
          </cell>
          <cell r="M1336">
            <v>0</v>
          </cell>
          <cell r="N1336">
            <v>0</v>
          </cell>
          <cell r="O1336">
            <v>500000</v>
          </cell>
          <cell r="P1336">
            <v>0</v>
          </cell>
          <cell r="Q1336">
            <v>0</v>
          </cell>
          <cell r="R1336">
            <v>0</v>
          </cell>
        </row>
        <row r="1337">
          <cell r="B1337" t="str">
            <v>6148</v>
          </cell>
          <cell r="C1337" t="str">
            <v>D.DA</v>
          </cell>
          <cell r="E1337" t="str">
            <v>LY VAN</v>
          </cell>
          <cell r="F1337" t="str">
            <v>AN</v>
          </cell>
          <cell r="G1337" t="str">
            <v>NV BAO VE</v>
          </cell>
          <cell r="H1337" t="str">
            <v>BV</v>
          </cell>
          <cell r="I1337">
            <v>39234</v>
          </cell>
          <cell r="J1337">
            <v>26</v>
          </cell>
          <cell r="K1337">
            <v>0</v>
          </cell>
          <cell r="L1337">
            <v>0</v>
          </cell>
          <cell r="M1337">
            <v>12</v>
          </cell>
          <cell r="N1337">
            <v>0</v>
          </cell>
          <cell r="O1337">
            <v>500000</v>
          </cell>
          <cell r="P1337">
            <v>0</v>
          </cell>
          <cell r="Q1337">
            <v>0</v>
          </cell>
          <cell r="R1337">
            <v>0</v>
          </cell>
        </row>
        <row r="1338">
          <cell r="B1338" t="str">
            <v>6158</v>
          </cell>
          <cell r="C1338" t="str">
            <v>D.DA</v>
          </cell>
          <cell r="E1338" t="str">
            <v>DO THI</v>
          </cell>
          <cell r="F1338" t="str">
            <v>TUYET</v>
          </cell>
          <cell r="G1338" t="str">
            <v>GIAO DICH VIEN</v>
          </cell>
          <cell r="H1338" t="str">
            <v>GDV</v>
          </cell>
          <cell r="I1338">
            <v>39248</v>
          </cell>
          <cell r="J1338">
            <v>26</v>
          </cell>
          <cell r="K1338">
            <v>20</v>
          </cell>
          <cell r="L1338">
            <v>0</v>
          </cell>
          <cell r="M1338">
            <v>0</v>
          </cell>
          <cell r="N1338">
            <v>0</v>
          </cell>
          <cell r="O1338">
            <v>500000</v>
          </cell>
          <cell r="P1338">
            <v>0</v>
          </cell>
          <cell r="Q1338">
            <v>0</v>
          </cell>
          <cell r="R1338">
            <v>0</v>
          </cell>
        </row>
        <row r="1339">
          <cell r="B1339" t="str">
            <v>6160</v>
          </cell>
          <cell r="C1339" t="str">
            <v>D.DA</v>
          </cell>
          <cell r="E1339" t="str">
            <v>LE THI</v>
          </cell>
          <cell r="F1339" t="str">
            <v>THU</v>
          </cell>
          <cell r="G1339" t="str">
            <v>GIAO DICH VIEN TIN DUNG</v>
          </cell>
          <cell r="I1339">
            <v>39248</v>
          </cell>
          <cell r="J1339">
            <v>26</v>
          </cell>
          <cell r="K1339">
            <v>0</v>
          </cell>
          <cell r="L1339">
            <v>0</v>
          </cell>
          <cell r="M1339">
            <v>0</v>
          </cell>
          <cell r="N1339">
            <v>0</v>
          </cell>
          <cell r="O1339">
            <v>500000</v>
          </cell>
          <cell r="P1339">
            <v>0</v>
          </cell>
          <cell r="Q1339">
            <v>0</v>
          </cell>
          <cell r="R1339">
            <v>0</v>
          </cell>
        </row>
        <row r="1340">
          <cell r="B1340" t="str">
            <v>6184</v>
          </cell>
          <cell r="C1340" t="str">
            <v>D.DA</v>
          </cell>
          <cell r="E1340" t="str">
            <v>NGUYEN THI THU</v>
          </cell>
          <cell r="F1340" t="str">
            <v>HA</v>
          </cell>
          <cell r="G1340" t="str">
            <v>GIAO DICH VIEN QUY</v>
          </cell>
          <cell r="H1340" t="str">
            <v>GDVQ</v>
          </cell>
          <cell r="I1340">
            <v>39258</v>
          </cell>
          <cell r="J1340">
            <v>26</v>
          </cell>
          <cell r="K1340">
            <v>0</v>
          </cell>
          <cell r="L1340">
            <v>0</v>
          </cell>
          <cell r="M1340">
            <v>0</v>
          </cell>
          <cell r="N1340">
            <v>0</v>
          </cell>
          <cell r="O1340">
            <v>500000</v>
          </cell>
          <cell r="P1340">
            <v>0</v>
          </cell>
          <cell r="Q1340">
            <v>0</v>
          </cell>
          <cell r="R1340">
            <v>0</v>
          </cell>
        </row>
        <row r="1341">
          <cell r="B1341" t="str">
            <v>6251</v>
          </cell>
          <cell r="C1341" t="str">
            <v>D.DA</v>
          </cell>
          <cell r="E1341" t="str">
            <v>TRAN XUAN</v>
          </cell>
          <cell r="F1341" t="str">
            <v>CHUNG</v>
          </cell>
          <cell r="G1341" t="str">
            <v>NV VI TINH</v>
          </cell>
          <cell r="I1341">
            <v>39264</v>
          </cell>
          <cell r="J1341">
            <v>26</v>
          </cell>
          <cell r="K1341">
            <v>0</v>
          </cell>
          <cell r="L1341">
            <v>0</v>
          </cell>
          <cell r="M1341">
            <v>0</v>
          </cell>
          <cell r="N1341">
            <v>0</v>
          </cell>
          <cell r="O1341">
            <v>500000</v>
          </cell>
          <cell r="P1341">
            <v>0</v>
          </cell>
          <cell r="Q1341">
            <v>180000</v>
          </cell>
          <cell r="R1341">
            <v>0</v>
          </cell>
        </row>
        <row r="1342">
          <cell r="B1342" t="str">
            <v>6258</v>
          </cell>
          <cell r="C1342" t="str">
            <v>D.DA</v>
          </cell>
          <cell r="E1342" t="str">
            <v>HA MINH</v>
          </cell>
          <cell r="F1342" t="str">
            <v>DUC</v>
          </cell>
          <cell r="G1342" t="str">
            <v>GIAO DICH VIEN QUY</v>
          </cell>
          <cell r="H1342" t="str">
            <v>GDVQ</v>
          </cell>
          <cell r="I1342">
            <v>39264</v>
          </cell>
          <cell r="J1342">
            <v>26</v>
          </cell>
          <cell r="K1342">
            <v>0</v>
          </cell>
          <cell r="L1342">
            <v>0</v>
          </cell>
          <cell r="M1342">
            <v>0</v>
          </cell>
          <cell r="N1342">
            <v>0</v>
          </cell>
          <cell r="O1342">
            <v>500000</v>
          </cell>
          <cell r="P1342">
            <v>0</v>
          </cell>
          <cell r="Q1342">
            <v>0</v>
          </cell>
          <cell r="R1342">
            <v>0</v>
          </cell>
        </row>
        <row r="1343">
          <cell r="B1343" t="str">
            <v>6639</v>
          </cell>
          <cell r="C1343" t="str">
            <v>D.DA</v>
          </cell>
          <cell r="E1343" t="str">
            <v>NGUYEN THI</v>
          </cell>
          <cell r="F1343" t="str">
            <v>THUY</v>
          </cell>
          <cell r="G1343" t="str">
            <v>GIAO DICH VIEN TIN DUNG</v>
          </cell>
          <cell r="I1343">
            <v>39334</v>
          </cell>
          <cell r="J1343">
            <v>26</v>
          </cell>
          <cell r="K1343">
            <v>0</v>
          </cell>
          <cell r="L1343">
            <v>0</v>
          </cell>
          <cell r="M1343">
            <v>0</v>
          </cell>
          <cell r="N1343">
            <v>0</v>
          </cell>
          <cell r="O1343">
            <v>500000</v>
          </cell>
          <cell r="P1343">
            <v>0</v>
          </cell>
          <cell r="Q1343">
            <v>0</v>
          </cell>
          <cell r="R1343">
            <v>0</v>
          </cell>
        </row>
        <row r="1344">
          <cell r="B1344" t="str">
            <v>6697</v>
          </cell>
          <cell r="C1344" t="str">
            <v>D.DA</v>
          </cell>
          <cell r="E1344" t="str">
            <v xml:space="preserve">PHAM </v>
          </cell>
          <cell r="F1344" t="str">
            <v>HAO</v>
          </cell>
          <cell r="G1344" t="str">
            <v>NV TIN DUNG CA NHAN</v>
          </cell>
          <cell r="I1344">
            <v>39343</v>
          </cell>
          <cell r="J1344">
            <v>26</v>
          </cell>
          <cell r="K1344">
            <v>0</v>
          </cell>
          <cell r="L1344">
            <v>0</v>
          </cell>
          <cell r="M1344">
            <v>0</v>
          </cell>
          <cell r="N1344">
            <v>0</v>
          </cell>
          <cell r="O1344">
            <v>500000</v>
          </cell>
          <cell r="P1344">
            <v>0</v>
          </cell>
          <cell r="Q1344">
            <v>180000</v>
          </cell>
          <cell r="R1344">
            <v>0</v>
          </cell>
        </row>
        <row r="1345">
          <cell r="B1345" t="str">
            <v>6698</v>
          </cell>
          <cell r="C1345" t="str">
            <v>D.DA</v>
          </cell>
          <cell r="E1345" t="str">
            <v>DO THANH</v>
          </cell>
          <cell r="F1345" t="str">
            <v>TUNG</v>
          </cell>
          <cell r="G1345" t="str">
            <v>NV TIN DUNG CA NHAN</v>
          </cell>
          <cell r="I1345">
            <v>39343</v>
          </cell>
          <cell r="J1345">
            <v>26</v>
          </cell>
          <cell r="K1345">
            <v>0</v>
          </cell>
          <cell r="L1345">
            <v>0</v>
          </cell>
          <cell r="M1345">
            <v>0</v>
          </cell>
          <cell r="N1345">
            <v>0</v>
          </cell>
          <cell r="O1345">
            <v>500000</v>
          </cell>
          <cell r="P1345">
            <v>0</v>
          </cell>
          <cell r="Q1345">
            <v>180000</v>
          </cell>
          <cell r="R1345">
            <v>0</v>
          </cell>
        </row>
        <row r="1346">
          <cell r="B1346" t="str">
            <v>7140</v>
          </cell>
          <cell r="C1346" t="str">
            <v>D.DA</v>
          </cell>
          <cell r="E1346" t="str">
            <v>DINH VIET</v>
          </cell>
          <cell r="F1346" t="str">
            <v>DUNG</v>
          </cell>
          <cell r="G1346" t="str">
            <v>NV THAM DINH CA NHAN</v>
          </cell>
          <cell r="I1346">
            <v>39398</v>
          </cell>
          <cell r="J1346">
            <v>26</v>
          </cell>
          <cell r="K1346">
            <v>0</v>
          </cell>
          <cell r="L1346">
            <v>0</v>
          </cell>
          <cell r="M1346">
            <v>0</v>
          </cell>
          <cell r="N1346">
            <v>0</v>
          </cell>
          <cell r="O1346">
            <v>500000</v>
          </cell>
          <cell r="P1346">
            <v>0</v>
          </cell>
          <cell r="Q1346">
            <v>180000</v>
          </cell>
          <cell r="R1346">
            <v>0</v>
          </cell>
        </row>
        <row r="1347">
          <cell r="B1347" t="str">
            <v>7141</v>
          </cell>
          <cell r="C1347" t="str">
            <v>D.DA</v>
          </cell>
          <cell r="E1347" t="str">
            <v>NGUYEN HUY</v>
          </cell>
          <cell r="F1347" t="str">
            <v>VAN</v>
          </cell>
          <cell r="G1347" t="str">
            <v>NV TIN DUNG CA NHAN</v>
          </cell>
          <cell r="I1347">
            <v>39398</v>
          </cell>
          <cell r="J1347">
            <v>26</v>
          </cell>
          <cell r="K1347">
            <v>0</v>
          </cell>
          <cell r="L1347">
            <v>0</v>
          </cell>
          <cell r="M1347">
            <v>0</v>
          </cell>
          <cell r="N1347">
            <v>0</v>
          </cell>
          <cell r="O1347">
            <v>500000</v>
          </cell>
          <cell r="P1347">
            <v>0</v>
          </cell>
          <cell r="Q1347">
            <v>180000</v>
          </cell>
          <cell r="R1347">
            <v>0</v>
          </cell>
        </row>
        <row r="1348">
          <cell r="B1348" t="str">
            <v>7184</v>
          </cell>
          <cell r="C1348" t="str">
            <v>D.DA</v>
          </cell>
          <cell r="E1348" t="str">
            <v>DUONG THI MINH</v>
          </cell>
          <cell r="F1348" t="str">
            <v>THU</v>
          </cell>
          <cell r="G1348" t="str">
            <v>NV THAM DINH CA NHAN</v>
          </cell>
          <cell r="I1348">
            <v>39405</v>
          </cell>
          <cell r="J1348">
            <v>26</v>
          </cell>
          <cell r="K1348">
            <v>0</v>
          </cell>
          <cell r="L1348">
            <v>0</v>
          </cell>
          <cell r="M1348">
            <v>0</v>
          </cell>
          <cell r="N1348">
            <v>0</v>
          </cell>
          <cell r="O1348">
            <v>0</v>
          </cell>
          <cell r="P1348">
            <v>0</v>
          </cell>
          <cell r="Q1348">
            <v>0</v>
          </cell>
          <cell r="R1348">
            <v>0</v>
          </cell>
        </row>
        <row r="1349">
          <cell r="B1349" t="str">
            <v>7200</v>
          </cell>
          <cell r="C1349" t="str">
            <v>D.DA</v>
          </cell>
          <cell r="E1349" t="str">
            <v>NGUYEN MANH</v>
          </cell>
          <cell r="F1349" t="str">
            <v>CUONG</v>
          </cell>
          <cell r="G1349" t="str">
            <v>NV BAO VE</v>
          </cell>
          <cell r="H1349" t="str">
            <v>BV</v>
          </cell>
          <cell r="I1349">
            <v>39417</v>
          </cell>
          <cell r="J1349">
            <v>26</v>
          </cell>
          <cell r="K1349">
            <v>0</v>
          </cell>
          <cell r="L1349">
            <v>0</v>
          </cell>
          <cell r="M1349">
            <v>12</v>
          </cell>
          <cell r="N1349">
            <v>0</v>
          </cell>
          <cell r="O1349">
            <v>500000</v>
          </cell>
          <cell r="P1349">
            <v>0</v>
          </cell>
          <cell r="Q1349">
            <v>0</v>
          </cell>
          <cell r="R1349">
            <v>0</v>
          </cell>
        </row>
        <row r="1350">
          <cell r="B1350" t="str">
            <v>7219</v>
          </cell>
          <cell r="C1350" t="str">
            <v>D.DA</v>
          </cell>
          <cell r="E1350" t="str">
            <v>NGUYEN VAN</v>
          </cell>
          <cell r="F1350" t="str">
            <v>HAI</v>
          </cell>
          <cell r="G1350" t="str">
            <v>NV TIN DUNG CA NHAN</v>
          </cell>
          <cell r="I1350">
            <v>39433</v>
          </cell>
          <cell r="J1350">
            <v>26</v>
          </cell>
          <cell r="K1350">
            <v>0</v>
          </cell>
          <cell r="L1350">
            <v>0</v>
          </cell>
          <cell r="M1350">
            <v>0</v>
          </cell>
          <cell r="N1350">
            <v>0</v>
          </cell>
          <cell r="O1350">
            <v>500000</v>
          </cell>
          <cell r="P1350">
            <v>0</v>
          </cell>
          <cell r="Q1350">
            <v>0</v>
          </cell>
          <cell r="R1350">
            <v>0</v>
          </cell>
        </row>
        <row r="1351">
          <cell r="B1351" t="str">
            <v>7301</v>
          </cell>
          <cell r="C1351" t="str">
            <v>D.DA</v>
          </cell>
          <cell r="E1351" t="str">
            <v>DO VAN</v>
          </cell>
          <cell r="F1351" t="str">
            <v>DAP</v>
          </cell>
          <cell r="G1351" t="str">
            <v>NV BAO VE</v>
          </cell>
          <cell r="H1351" t="str">
            <v>BV</v>
          </cell>
          <cell r="I1351">
            <v>39433</v>
          </cell>
          <cell r="J1351">
            <v>26</v>
          </cell>
          <cell r="K1351">
            <v>0</v>
          </cell>
          <cell r="L1351">
            <v>0</v>
          </cell>
          <cell r="M1351">
            <v>24</v>
          </cell>
          <cell r="N1351">
            <v>0</v>
          </cell>
          <cell r="O1351">
            <v>500000</v>
          </cell>
          <cell r="P1351">
            <v>0</v>
          </cell>
          <cell r="Q1351">
            <v>0</v>
          </cell>
          <cell r="R1351">
            <v>0</v>
          </cell>
        </row>
        <row r="1352">
          <cell r="B1352" t="str">
            <v>7338</v>
          </cell>
          <cell r="C1352" t="str">
            <v>D.DA</v>
          </cell>
          <cell r="E1352" t="str">
            <v>VU THI</v>
          </cell>
          <cell r="F1352" t="str">
            <v>HANH</v>
          </cell>
          <cell r="G1352" t="str">
            <v>GIAO DICH VIEN QUY</v>
          </cell>
          <cell r="H1352" t="str">
            <v>GDVQ</v>
          </cell>
          <cell r="I1352">
            <v>39448</v>
          </cell>
          <cell r="J1352">
            <v>26</v>
          </cell>
          <cell r="K1352">
            <v>0</v>
          </cell>
          <cell r="L1352">
            <v>0</v>
          </cell>
          <cell r="M1352">
            <v>0</v>
          </cell>
          <cell r="N1352">
            <v>0</v>
          </cell>
          <cell r="O1352">
            <v>500000</v>
          </cell>
          <cell r="P1352">
            <v>0</v>
          </cell>
          <cell r="Q1352">
            <v>0</v>
          </cell>
          <cell r="R1352">
            <v>0</v>
          </cell>
        </row>
        <row r="1353">
          <cell r="B1353" t="str">
            <v>7361</v>
          </cell>
          <cell r="C1353" t="str">
            <v>D.DA</v>
          </cell>
          <cell r="E1353" t="str">
            <v>DUONG PHAN</v>
          </cell>
          <cell r="F1353" t="str">
            <v>HOANG</v>
          </cell>
          <cell r="G1353" t="str">
            <v>CB QUAN HE KHACH HANG CA NHAN</v>
          </cell>
          <cell r="I1353">
            <v>39433</v>
          </cell>
          <cell r="J1353">
            <v>26</v>
          </cell>
          <cell r="K1353">
            <v>0</v>
          </cell>
          <cell r="L1353">
            <v>0</v>
          </cell>
          <cell r="M1353">
            <v>0</v>
          </cell>
          <cell r="N1353">
            <v>0</v>
          </cell>
          <cell r="O1353">
            <v>500000</v>
          </cell>
          <cell r="P1353">
            <v>0</v>
          </cell>
          <cell r="Q1353">
            <v>0</v>
          </cell>
          <cell r="R1353">
            <v>0</v>
          </cell>
        </row>
        <row r="1354">
          <cell r="B1354" t="str">
            <v>7362</v>
          </cell>
          <cell r="C1354" t="str">
            <v>D.DA</v>
          </cell>
          <cell r="E1354" t="str">
            <v>LE THI BICH</v>
          </cell>
          <cell r="F1354" t="str">
            <v>THUY</v>
          </cell>
          <cell r="G1354" t="str">
            <v>GIAO DICH VIEN</v>
          </cell>
          <cell r="I1354">
            <v>39433</v>
          </cell>
          <cell r="J1354">
            <v>26</v>
          </cell>
          <cell r="K1354">
            <v>20</v>
          </cell>
          <cell r="L1354">
            <v>0</v>
          </cell>
          <cell r="M1354">
            <v>0</v>
          </cell>
          <cell r="N1354">
            <v>0</v>
          </cell>
          <cell r="O1354">
            <v>500000</v>
          </cell>
          <cell r="P1354">
            <v>0</v>
          </cell>
          <cell r="Q1354">
            <v>0</v>
          </cell>
          <cell r="R1354">
            <v>0</v>
          </cell>
        </row>
        <row r="1355">
          <cell r="B1355" t="str">
            <v>7363</v>
          </cell>
          <cell r="C1355" t="str">
            <v>D.DA</v>
          </cell>
          <cell r="E1355" t="str">
            <v xml:space="preserve">PHAM VIET </v>
          </cell>
          <cell r="F1355" t="str">
            <v>THANG</v>
          </cell>
          <cell r="G1355" t="str">
            <v>CB QUAN HE KHACH HANG CA NHAN</v>
          </cell>
          <cell r="I1355">
            <v>39433</v>
          </cell>
          <cell r="J1355">
            <v>26</v>
          </cell>
          <cell r="K1355">
            <v>0</v>
          </cell>
          <cell r="L1355">
            <v>0</v>
          </cell>
          <cell r="M1355">
            <v>0</v>
          </cell>
          <cell r="N1355">
            <v>0</v>
          </cell>
          <cell r="O1355">
            <v>500000</v>
          </cell>
          <cell r="P1355">
            <v>0</v>
          </cell>
          <cell r="Q1355">
            <v>0</v>
          </cell>
          <cell r="R1355">
            <v>0</v>
          </cell>
        </row>
        <row r="1356">
          <cell r="B1356" t="str">
            <v>7364</v>
          </cell>
          <cell r="C1356" t="str">
            <v>D.DA</v>
          </cell>
          <cell r="E1356" t="str">
            <v>VU THI THANH</v>
          </cell>
          <cell r="F1356" t="str">
            <v>HUYEN</v>
          </cell>
          <cell r="G1356" t="str">
            <v>GIAO DICH VIEN</v>
          </cell>
          <cell r="I1356">
            <v>39433</v>
          </cell>
          <cell r="J1356">
            <v>26</v>
          </cell>
          <cell r="K1356">
            <v>0</v>
          </cell>
          <cell r="L1356">
            <v>0</v>
          </cell>
          <cell r="M1356">
            <v>0</v>
          </cell>
          <cell r="N1356">
            <v>0</v>
          </cell>
          <cell r="O1356">
            <v>500000</v>
          </cell>
          <cell r="P1356">
            <v>0</v>
          </cell>
          <cell r="Q1356">
            <v>0</v>
          </cell>
          <cell r="R1356">
            <v>0</v>
          </cell>
        </row>
        <row r="1357">
          <cell r="B1357" t="str">
            <v>7365</v>
          </cell>
          <cell r="C1357" t="str">
            <v>D.DA</v>
          </cell>
          <cell r="E1357" t="str">
            <v>NGUYEN THI HONG</v>
          </cell>
          <cell r="F1357" t="str">
            <v>PHUONG</v>
          </cell>
          <cell r="G1357" t="str">
            <v>GIAO DICH VIEN</v>
          </cell>
          <cell r="I1357">
            <v>39433</v>
          </cell>
          <cell r="J1357">
            <v>26</v>
          </cell>
          <cell r="K1357">
            <v>20</v>
          </cell>
          <cell r="L1357">
            <v>0</v>
          </cell>
          <cell r="M1357">
            <v>0</v>
          </cell>
          <cell r="N1357">
            <v>0</v>
          </cell>
          <cell r="O1357">
            <v>500000</v>
          </cell>
          <cell r="P1357">
            <v>0</v>
          </cell>
          <cell r="Q1357">
            <v>0</v>
          </cell>
          <cell r="R1357">
            <v>0</v>
          </cell>
        </row>
        <row r="1358">
          <cell r="B1358" t="str">
            <v>7366</v>
          </cell>
          <cell r="C1358" t="str">
            <v>D.DA</v>
          </cell>
          <cell r="E1358" t="str">
            <v>TRAN KIM</v>
          </cell>
          <cell r="F1358" t="str">
            <v>THANH</v>
          </cell>
          <cell r="G1358" t="str">
            <v>GIAO DICH VIEN</v>
          </cell>
          <cell r="I1358">
            <v>39433</v>
          </cell>
          <cell r="J1358">
            <v>26</v>
          </cell>
          <cell r="K1358">
            <v>20</v>
          </cell>
          <cell r="L1358">
            <v>0</v>
          </cell>
          <cell r="M1358">
            <v>0</v>
          </cell>
          <cell r="N1358">
            <v>0</v>
          </cell>
          <cell r="O1358">
            <v>500000</v>
          </cell>
          <cell r="P1358">
            <v>0</v>
          </cell>
          <cell r="Q1358">
            <v>0</v>
          </cell>
          <cell r="R1358">
            <v>0</v>
          </cell>
        </row>
        <row r="1359">
          <cell r="B1359" t="str">
            <v>7770</v>
          </cell>
          <cell r="C1359" t="str">
            <v>D.DA</v>
          </cell>
          <cell r="E1359" t="str">
            <v>BUI MINH</v>
          </cell>
          <cell r="F1359" t="str">
            <v>TU</v>
          </cell>
          <cell r="G1359" t="str">
            <v>CB QUAN HE KHACH HANG CA NHAN</v>
          </cell>
          <cell r="I1359">
            <v>39463</v>
          </cell>
          <cell r="J1359">
            <v>26</v>
          </cell>
          <cell r="K1359">
            <v>0</v>
          </cell>
          <cell r="L1359">
            <v>0</v>
          </cell>
          <cell r="M1359">
            <v>0</v>
          </cell>
          <cell r="N1359">
            <v>0</v>
          </cell>
          <cell r="O1359">
            <v>500000</v>
          </cell>
          <cell r="P1359">
            <v>0</v>
          </cell>
          <cell r="Q1359">
            <v>0</v>
          </cell>
          <cell r="R1359">
            <v>0</v>
          </cell>
        </row>
        <row r="1360">
          <cell r="B1360" t="str">
            <v>7771</v>
          </cell>
          <cell r="C1360" t="str">
            <v>D.DA</v>
          </cell>
          <cell r="E1360" t="str">
            <v xml:space="preserve">TRAN THAI </v>
          </cell>
          <cell r="F1360" t="str">
            <v>TUNG</v>
          </cell>
          <cell r="G1360" t="str">
            <v>CB QUAN HE KHACH HANG DOANH NGHIEP</v>
          </cell>
          <cell r="I1360">
            <v>39463</v>
          </cell>
          <cell r="J1360">
            <v>26</v>
          </cell>
          <cell r="K1360">
            <v>0</v>
          </cell>
          <cell r="L1360">
            <v>0</v>
          </cell>
          <cell r="M1360">
            <v>0</v>
          </cell>
          <cell r="N1360">
            <v>0</v>
          </cell>
          <cell r="O1360">
            <v>500000</v>
          </cell>
          <cell r="P1360">
            <v>0</v>
          </cell>
          <cell r="Q1360">
            <v>0</v>
          </cell>
          <cell r="R1360">
            <v>0</v>
          </cell>
        </row>
        <row r="1361">
          <cell r="B1361" t="str">
            <v>7772</v>
          </cell>
          <cell r="C1361" t="str">
            <v>D.DA</v>
          </cell>
          <cell r="E1361" t="str">
            <v>PHAM TIEN</v>
          </cell>
          <cell r="F1361" t="str">
            <v>HUNG</v>
          </cell>
          <cell r="G1361" t="str">
            <v>CB QUAN HE KHACH HANG CA NHAN</v>
          </cell>
          <cell r="I1361">
            <v>39463</v>
          </cell>
          <cell r="J1361">
            <v>26</v>
          </cell>
          <cell r="K1361">
            <v>0</v>
          </cell>
          <cell r="L1361">
            <v>0</v>
          </cell>
          <cell r="M1361">
            <v>0</v>
          </cell>
          <cell r="N1361">
            <v>0</v>
          </cell>
          <cell r="O1361">
            <v>500000</v>
          </cell>
          <cell r="P1361">
            <v>0</v>
          </cell>
          <cell r="Q1361">
            <v>0</v>
          </cell>
          <cell r="R1361">
            <v>0</v>
          </cell>
        </row>
        <row r="1362">
          <cell r="B1362" t="str">
            <v>7774</v>
          </cell>
          <cell r="C1362" t="str">
            <v>D.DA</v>
          </cell>
          <cell r="E1362" t="str">
            <v>LE MINH</v>
          </cell>
          <cell r="F1362" t="str">
            <v>KY</v>
          </cell>
          <cell r="G1362" t="str">
            <v>NV QUAN LY NO</v>
          </cell>
          <cell r="I1362">
            <v>39468</v>
          </cell>
          <cell r="J1362">
            <v>26</v>
          </cell>
          <cell r="K1362">
            <v>0</v>
          </cell>
          <cell r="L1362">
            <v>0</v>
          </cell>
          <cell r="M1362">
            <v>0</v>
          </cell>
          <cell r="N1362">
            <v>0</v>
          </cell>
          <cell r="O1362">
            <v>500000</v>
          </cell>
          <cell r="P1362">
            <v>0</v>
          </cell>
          <cell r="Q1362">
            <v>180000</v>
          </cell>
          <cell r="R1362">
            <v>0</v>
          </cell>
        </row>
        <row r="1363">
          <cell r="B1363" t="str">
            <v>7902</v>
          </cell>
          <cell r="C1363" t="str">
            <v>D.DA</v>
          </cell>
          <cell r="E1363" t="str">
            <v>TRAN THU</v>
          </cell>
          <cell r="F1363" t="str">
            <v>TRANG</v>
          </cell>
          <cell r="G1363" t="str">
            <v>NV THANH TOAN QUOC TE</v>
          </cell>
          <cell r="I1363">
            <v>39510</v>
          </cell>
          <cell r="J1363">
            <v>26</v>
          </cell>
          <cell r="K1363">
            <v>0</v>
          </cell>
          <cell r="L1363">
            <v>0</v>
          </cell>
          <cell r="M1363">
            <v>0</v>
          </cell>
          <cell r="N1363">
            <v>0</v>
          </cell>
          <cell r="O1363">
            <v>0</v>
          </cell>
          <cell r="P1363">
            <v>0</v>
          </cell>
          <cell r="Q1363">
            <v>0</v>
          </cell>
          <cell r="R1363">
            <v>0</v>
          </cell>
        </row>
        <row r="1364">
          <cell r="B1364" t="str">
            <v>7903</v>
          </cell>
          <cell r="C1364" t="str">
            <v>D.DA</v>
          </cell>
          <cell r="E1364" t="str">
            <v>NGUYEN XUAN</v>
          </cell>
          <cell r="F1364" t="str">
            <v>DUC</v>
          </cell>
          <cell r="G1364" t="str">
            <v>GIAO DICH VIEN QUY</v>
          </cell>
          <cell r="H1364" t="str">
            <v>GDVQ</v>
          </cell>
          <cell r="I1364">
            <v>39510</v>
          </cell>
          <cell r="J1364">
            <v>26</v>
          </cell>
          <cell r="K1364">
            <v>0</v>
          </cell>
          <cell r="L1364">
            <v>0</v>
          </cell>
          <cell r="M1364">
            <v>0</v>
          </cell>
          <cell r="N1364">
            <v>0</v>
          </cell>
          <cell r="O1364">
            <v>0</v>
          </cell>
          <cell r="P1364">
            <v>0</v>
          </cell>
          <cell r="Q1364">
            <v>0</v>
          </cell>
          <cell r="R1364">
            <v>0</v>
          </cell>
        </row>
        <row r="1365">
          <cell r="B1365" t="str">
            <v>6043</v>
          </cell>
          <cell r="C1365" t="str">
            <v>D.DO</v>
          </cell>
          <cell r="D1365" t="str">
            <v>D</v>
          </cell>
          <cell r="E1365" t="str">
            <v>PHAM THI THANH</v>
          </cell>
          <cell r="F1365" t="str">
            <v>HUYEN</v>
          </cell>
          <cell r="G1365" t="str">
            <v>GIAM DOC CHI NHANH</v>
          </cell>
          <cell r="H1365" t="str">
            <v>GDCN</v>
          </cell>
          <cell r="I1365">
            <v>39234</v>
          </cell>
          <cell r="J1365">
            <v>26</v>
          </cell>
          <cell r="K1365">
            <v>0</v>
          </cell>
          <cell r="L1365">
            <v>0</v>
          </cell>
          <cell r="M1365">
            <v>0</v>
          </cell>
          <cell r="N1365">
            <v>0</v>
          </cell>
          <cell r="O1365">
            <v>0</v>
          </cell>
          <cell r="P1365">
            <v>0</v>
          </cell>
          <cell r="Q1365">
            <v>0</v>
          </cell>
          <cell r="R1365">
            <v>0</v>
          </cell>
        </row>
        <row r="1366">
          <cell r="B1366" t="str">
            <v>2459</v>
          </cell>
          <cell r="C1366" t="str">
            <v>D.DO</v>
          </cell>
          <cell r="D1366" t="str">
            <v>D1</v>
          </cell>
          <cell r="E1366" t="str">
            <v>HOANG QUOC</v>
          </cell>
          <cell r="F1366" t="str">
            <v>HUY</v>
          </cell>
          <cell r="G1366" t="str">
            <v>PHO GIAM DOC CHI NHANH</v>
          </cell>
          <cell r="H1366" t="str">
            <v>PGDCN</v>
          </cell>
          <cell r="I1366">
            <v>38322</v>
          </cell>
          <cell r="J1366">
            <v>26</v>
          </cell>
          <cell r="K1366">
            <v>0</v>
          </cell>
          <cell r="L1366">
            <v>0</v>
          </cell>
          <cell r="M1366">
            <v>0</v>
          </cell>
          <cell r="N1366">
            <v>0</v>
          </cell>
          <cell r="O1366">
            <v>0</v>
          </cell>
          <cell r="P1366">
            <v>0</v>
          </cell>
          <cell r="Q1366">
            <v>0</v>
          </cell>
          <cell r="R1366">
            <v>0</v>
          </cell>
        </row>
        <row r="1367">
          <cell r="B1367" t="str">
            <v>1095</v>
          </cell>
          <cell r="C1367" t="str">
            <v>D.DO</v>
          </cell>
          <cell r="D1367" t="str">
            <v>E</v>
          </cell>
          <cell r="E1367" t="str">
            <v>LE THI</v>
          </cell>
          <cell r="F1367" t="str">
            <v>THUY</v>
          </cell>
          <cell r="G1367" t="str">
            <v>TP. KE TOAN &amp; QUY KIEM KTT</v>
          </cell>
          <cell r="H1367" t="str">
            <v>TPNVCN</v>
          </cell>
          <cell r="I1367">
            <v>37469</v>
          </cell>
          <cell r="J1367">
            <v>26</v>
          </cell>
          <cell r="K1367">
            <v>0</v>
          </cell>
          <cell r="L1367">
            <v>0</v>
          </cell>
          <cell r="M1367">
            <v>0</v>
          </cell>
          <cell r="N1367">
            <v>0</v>
          </cell>
          <cell r="O1367">
            <v>0</v>
          </cell>
          <cell r="P1367">
            <v>0</v>
          </cell>
          <cell r="Q1367">
            <v>0</v>
          </cell>
          <cell r="R1367">
            <v>0</v>
          </cell>
        </row>
        <row r="1368">
          <cell r="B1368" t="str">
            <v>1793</v>
          </cell>
          <cell r="C1368" t="str">
            <v>D.DO</v>
          </cell>
          <cell r="D1368" t="str">
            <v>E</v>
          </cell>
          <cell r="E1368" t="str">
            <v>HOANG VAN</v>
          </cell>
          <cell r="F1368" t="str">
            <v>DAI</v>
          </cell>
          <cell r="G1368" t="str">
            <v>TP. DICH VU KHACH HANG</v>
          </cell>
          <cell r="H1368" t="str">
            <v>TPNVCN</v>
          </cell>
          <cell r="I1368">
            <v>37942</v>
          </cell>
          <cell r="J1368">
            <v>26</v>
          </cell>
          <cell r="K1368">
            <v>0</v>
          </cell>
          <cell r="L1368">
            <v>0</v>
          </cell>
          <cell r="M1368">
            <v>0</v>
          </cell>
          <cell r="N1368">
            <v>0</v>
          </cell>
          <cell r="O1368">
            <v>0</v>
          </cell>
          <cell r="P1368">
            <v>0</v>
          </cell>
          <cell r="Q1368">
            <v>0</v>
          </cell>
          <cell r="R1368">
            <v>0</v>
          </cell>
        </row>
        <row r="1369">
          <cell r="B1369" t="str">
            <v>4175</v>
          </cell>
          <cell r="C1369" t="str">
            <v>D.DO</v>
          </cell>
          <cell r="D1369" t="str">
            <v>F-QUAN HOA</v>
          </cell>
          <cell r="E1369" t="str">
            <v>LE HUNG</v>
          </cell>
          <cell r="F1369" t="str">
            <v>SON</v>
          </cell>
          <cell r="G1369" t="str">
            <v>TRUONG PGD</v>
          </cell>
          <cell r="H1369" t="str">
            <v>TPGD</v>
          </cell>
          <cell r="I1369">
            <v>38859</v>
          </cell>
          <cell r="J1369">
            <v>26</v>
          </cell>
          <cell r="K1369">
            <v>0</v>
          </cell>
          <cell r="L1369">
            <v>0</v>
          </cell>
          <cell r="M1369">
            <v>0</v>
          </cell>
          <cell r="N1369">
            <v>0</v>
          </cell>
          <cell r="O1369">
            <v>500000</v>
          </cell>
          <cell r="P1369">
            <v>0</v>
          </cell>
          <cell r="Q1369">
            <v>0</v>
          </cell>
          <cell r="R1369">
            <v>0</v>
          </cell>
        </row>
        <row r="1370">
          <cell r="B1370" t="str">
            <v>1754</v>
          </cell>
          <cell r="C1370" t="str">
            <v>D.DO</v>
          </cell>
          <cell r="E1370" t="str">
            <v>NGUYEN THI THU</v>
          </cell>
          <cell r="F1370" t="str">
            <v>HIEN</v>
          </cell>
          <cell r="G1370" t="str">
            <v>TBP. TONG HOP</v>
          </cell>
          <cell r="H1370" t="str">
            <v>TBP</v>
          </cell>
          <cell r="I1370">
            <v>37893</v>
          </cell>
          <cell r="J1370">
            <v>26</v>
          </cell>
          <cell r="K1370">
            <v>0</v>
          </cell>
          <cell r="L1370">
            <v>0</v>
          </cell>
          <cell r="M1370">
            <v>0</v>
          </cell>
          <cell r="N1370">
            <v>0</v>
          </cell>
          <cell r="O1370">
            <v>0</v>
          </cell>
          <cell r="P1370">
            <v>0</v>
          </cell>
          <cell r="Q1370">
            <v>0</v>
          </cell>
          <cell r="R1370">
            <v>0</v>
          </cell>
        </row>
        <row r="1371">
          <cell r="B1371" t="str">
            <v>2998</v>
          </cell>
          <cell r="C1371" t="str">
            <v>D.DO</v>
          </cell>
          <cell r="E1371" t="str">
            <v>NGUYEN THI THANH</v>
          </cell>
          <cell r="F1371" t="str">
            <v>HUYEN</v>
          </cell>
          <cell r="G1371" t="str">
            <v>NV THANH TOAN QUOC TE</v>
          </cell>
          <cell r="I1371">
            <v>38552</v>
          </cell>
          <cell r="J1371">
            <v>26</v>
          </cell>
          <cell r="K1371">
            <v>0</v>
          </cell>
          <cell r="L1371">
            <v>0</v>
          </cell>
          <cell r="M1371">
            <v>0</v>
          </cell>
          <cell r="N1371">
            <v>0</v>
          </cell>
          <cell r="O1371">
            <v>0</v>
          </cell>
          <cell r="P1371">
            <v>0</v>
          </cell>
          <cell r="Q1371">
            <v>0</v>
          </cell>
          <cell r="R1371">
            <v>0</v>
          </cell>
        </row>
        <row r="1372">
          <cell r="B1372" t="str">
            <v>3017</v>
          </cell>
          <cell r="C1372" t="str">
            <v>D.DO</v>
          </cell>
          <cell r="E1372" t="str">
            <v>NGUYEN HAI</v>
          </cell>
          <cell r="F1372" t="str">
            <v>YEN</v>
          </cell>
          <cell r="G1372" t="str">
            <v>GIAO DICH VIEN</v>
          </cell>
          <cell r="H1372" t="str">
            <v>GDV</v>
          </cell>
          <cell r="I1372">
            <v>38558</v>
          </cell>
          <cell r="J1372">
            <v>26</v>
          </cell>
          <cell r="K1372">
            <v>0</v>
          </cell>
          <cell r="L1372">
            <v>0</v>
          </cell>
          <cell r="M1372">
            <v>0</v>
          </cell>
          <cell r="N1372">
            <v>0</v>
          </cell>
          <cell r="O1372">
            <v>0</v>
          </cell>
          <cell r="P1372">
            <v>0</v>
          </cell>
          <cell r="Q1372">
            <v>0</v>
          </cell>
          <cell r="R1372">
            <v>0</v>
          </cell>
        </row>
        <row r="1373">
          <cell r="B1373" t="str">
            <v>3088</v>
          </cell>
          <cell r="C1373" t="str">
            <v>D.DO</v>
          </cell>
          <cell r="E1373" t="str">
            <v>NGUYEN VAN</v>
          </cell>
          <cell r="F1373" t="str">
            <v>NGOC</v>
          </cell>
          <cell r="G1373" t="str">
            <v>GIAO DICH VIEN QUY</v>
          </cell>
          <cell r="H1373" t="str">
            <v>GDVQ</v>
          </cell>
          <cell r="I1373">
            <v>38576</v>
          </cell>
          <cell r="J1373">
            <v>26</v>
          </cell>
          <cell r="K1373">
            <v>0</v>
          </cell>
          <cell r="L1373">
            <v>0</v>
          </cell>
          <cell r="M1373">
            <v>0</v>
          </cell>
          <cell r="N1373">
            <v>0</v>
          </cell>
          <cell r="O1373">
            <v>0</v>
          </cell>
          <cell r="P1373">
            <v>0</v>
          </cell>
          <cell r="Q1373">
            <v>200000</v>
          </cell>
          <cell r="R1373">
            <v>0</v>
          </cell>
        </row>
        <row r="1374">
          <cell r="B1374" t="str">
            <v>3156</v>
          </cell>
          <cell r="C1374" t="str">
            <v>D.DO</v>
          </cell>
          <cell r="E1374" t="str">
            <v>TRAN VAN</v>
          </cell>
          <cell r="F1374" t="str">
            <v>ANH</v>
          </cell>
          <cell r="G1374" t="str">
            <v>GIAO DICH VIEN QUY</v>
          </cell>
          <cell r="H1374" t="str">
            <v>GDVQ</v>
          </cell>
          <cell r="I1374">
            <v>38600</v>
          </cell>
          <cell r="J1374">
            <v>26</v>
          </cell>
          <cell r="K1374">
            <v>0</v>
          </cell>
          <cell r="L1374">
            <v>0</v>
          </cell>
          <cell r="M1374">
            <v>0</v>
          </cell>
          <cell r="N1374">
            <v>0</v>
          </cell>
          <cell r="O1374">
            <v>0</v>
          </cell>
          <cell r="P1374">
            <v>0</v>
          </cell>
          <cell r="Q1374">
            <v>0</v>
          </cell>
          <cell r="R1374">
            <v>0</v>
          </cell>
        </row>
        <row r="1375">
          <cell r="B1375" t="str">
            <v>3406</v>
          </cell>
          <cell r="C1375" t="str">
            <v>D.DO</v>
          </cell>
          <cell r="E1375" t="str">
            <v>VU KIM</v>
          </cell>
          <cell r="F1375" t="str">
            <v>DUNG</v>
          </cell>
          <cell r="G1375" t="str">
            <v>NHAN SU CHO PHAN CONG</v>
          </cell>
          <cell r="I1375">
            <v>38659</v>
          </cell>
          <cell r="J1375">
            <v>26</v>
          </cell>
          <cell r="K1375">
            <v>0</v>
          </cell>
          <cell r="L1375">
            <v>0</v>
          </cell>
          <cell r="M1375">
            <v>0</v>
          </cell>
          <cell r="N1375">
            <v>0</v>
          </cell>
          <cell r="O1375">
            <v>0</v>
          </cell>
          <cell r="P1375">
            <v>0</v>
          </cell>
          <cell r="Q1375">
            <v>200000</v>
          </cell>
          <cell r="R1375">
            <v>0</v>
          </cell>
        </row>
        <row r="1376">
          <cell r="B1376" t="str">
            <v>4040</v>
          </cell>
          <cell r="C1376" t="str">
            <v>D.DO</v>
          </cell>
          <cell r="E1376" t="str">
            <v>PHUNG VAN</v>
          </cell>
          <cell r="F1376" t="str">
            <v>ANH</v>
          </cell>
          <cell r="G1376" t="str">
            <v>TBP. XU LY GIAO DICH</v>
          </cell>
          <cell r="H1376" t="str">
            <v>TBP</v>
          </cell>
          <cell r="I1376">
            <v>38852</v>
          </cell>
          <cell r="J1376">
            <v>26</v>
          </cell>
          <cell r="K1376">
            <v>0</v>
          </cell>
          <cell r="L1376">
            <v>0</v>
          </cell>
          <cell r="M1376">
            <v>0</v>
          </cell>
          <cell r="N1376">
            <v>0</v>
          </cell>
          <cell r="O1376">
            <v>0</v>
          </cell>
          <cell r="P1376">
            <v>0</v>
          </cell>
          <cell r="Q1376">
            <v>0</v>
          </cell>
          <cell r="R1376">
            <v>0</v>
          </cell>
        </row>
        <row r="1377">
          <cell r="B1377" t="str">
            <v>4488</v>
          </cell>
          <cell r="C1377" t="str">
            <v>D.DO</v>
          </cell>
          <cell r="E1377" t="str">
            <v>LE HOANG</v>
          </cell>
          <cell r="F1377" t="str">
            <v>THUY</v>
          </cell>
          <cell r="G1377" t="str">
            <v>PHU QUY &amp; QUAN LY TAI SAN DAM BAO</v>
          </cell>
          <cell r="H1377" t="str">
            <v>PQ</v>
          </cell>
          <cell r="I1377">
            <v>38913</v>
          </cell>
          <cell r="J1377">
            <v>26</v>
          </cell>
          <cell r="K1377">
            <v>0</v>
          </cell>
          <cell r="L1377">
            <v>0</v>
          </cell>
          <cell r="M1377">
            <v>0</v>
          </cell>
          <cell r="N1377">
            <v>0</v>
          </cell>
          <cell r="O1377">
            <v>0</v>
          </cell>
          <cell r="P1377">
            <v>0</v>
          </cell>
          <cell r="Q1377">
            <v>200000</v>
          </cell>
          <cell r="R1377">
            <v>0</v>
          </cell>
        </row>
        <row r="1378">
          <cell r="B1378" t="str">
            <v>5279</v>
          </cell>
          <cell r="C1378" t="str">
            <v>D.DO</v>
          </cell>
          <cell r="E1378" t="str">
            <v>NGUYEN THI KIM</v>
          </cell>
          <cell r="F1378" t="str">
            <v>OANH</v>
          </cell>
          <cell r="G1378" t="str">
            <v>THU QUY</v>
          </cell>
          <cell r="H1378" t="str">
            <v>TQ</v>
          </cell>
          <cell r="I1378">
            <v>39099</v>
          </cell>
          <cell r="J1378">
            <v>26</v>
          </cell>
          <cell r="K1378">
            <v>0</v>
          </cell>
          <cell r="L1378">
            <v>0</v>
          </cell>
          <cell r="M1378">
            <v>0</v>
          </cell>
          <cell r="N1378">
            <v>0</v>
          </cell>
          <cell r="O1378">
            <v>0</v>
          </cell>
          <cell r="P1378">
            <v>0</v>
          </cell>
          <cell r="Q1378">
            <v>0</v>
          </cell>
          <cell r="R1378">
            <v>0</v>
          </cell>
        </row>
        <row r="1379">
          <cell r="B1379" t="str">
            <v>5959</v>
          </cell>
          <cell r="C1379" t="str">
            <v>D.DO</v>
          </cell>
          <cell r="E1379" t="str">
            <v xml:space="preserve">VU THI </v>
          </cell>
          <cell r="F1379" t="str">
            <v>HUE</v>
          </cell>
          <cell r="G1379" t="str">
            <v>NV KE TOAN TONG HOP</v>
          </cell>
          <cell r="I1379">
            <v>39223</v>
          </cell>
          <cell r="J1379">
            <v>26</v>
          </cell>
          <cell r="K1379">
            <v>0</v>
          </cell>
          <cell r="L1379">
            <v>0</v>
          </cell>
          <cell r="M1379">
            <v>0</v>
          </cell>
          <cell r="N1379">
            <v>0</v>
          </cell>
          <cell r="O1379">
            <v>0</v>
          </cell>
          <cell r="P1379">
            <v>0</v>
          </cell>
          <cell r="Q1379">
            <v>0</v>
          </cell>
          <cell r="R1379">
            <v>0</v>
          </cell>
        </row>
        <row r="1380">
          <cell r="B1380" t="str">
            <v>6310</v>
          </cell>
          <cell r="C1380" t="str">
            <v>D.DO</v>
          </cell>
          <cell r="E1380" t="str">
            <v>TRAN THI</v>
          </cell>
          <cell r="F1380" t="str">
            <v>THUY</v>
          </cell>
          <cell r="G1380" t="str">
            <v>NV KE TOAN TONG HOP</v>
          </cell>
          <cell r="I1380">
            <v>39275</v>
          </cell>
          <cell r="J1380">
            <v>26</v>
          </cell>
          <cell r="K1380">
            <v>0</v>
          </cell>
          <cell r="L1380">
            <v>0</v>
          </cell>
          <cell r="M1380">
            <v>0</v>
          </cell>
          <cell r="N1380">
            <v>0</v>
          </cell>
          <cell r="O1380">
            <v>0</v>
          </cell>
          <cell r="P1380">
            <v>0</v>
          </cell>
          <cell r="Q1380">
            <v>0</v>
          </cell>
          <cell r="R1380">
            <v>0</v>
          </cell>
        </row>
        <row r="1381">
          <cell r="B1381" t="str">
            <v>6626</v>
          </cell>
          <cell r="C1381" t="str">
            <v>D.DO</v>
          </cell>
          <cell r="E1381" t="str">
            <v>DINH THI</v>
          </cell>
          <cell r="F1381" t="str">
            <v>DIEP</v>
          </cell>
          <cell r="G1381" t="str">
            <v>GIAO DICH VIEN</v>
          </cell>
          <cell r="I1381">
            <v>39326</v>
          </cell>
          <cell r="J1381">
            <v>26</v>
          </cell>
          <cell r="K1381">
            <v>0</v>
          </cell>
          <cell r="L1381">
            <v>0</v>
          </cell>
          <cell r="M1381">
            <v>0</v>
          </cell>
          <cell r="N1381">
            <v>0</v>
          </cell>
          <cell r="O1381">
            <v>0</v>
          </cell>
          <cell r="P1381">
            <v>0</v>
          </cell>
          <cell r="Q1381">
            <v>0</v>
          </cell>
          <cell r="R1381">
            <v>0</v>
          </cell>
        </row>
        <row r="1382">
          <cell r="B1382" t="str">
            <v>6628</v>
          </cell>
          <cell r="C1382" t="str">
            <v>D.DO</v>
          </cell>
          <cell r="E1382" t="str">
            <v>NGUYEN DINH</v>
          </cell>
          <cell r="F1382" t="str">
            <v>MINH</v>
          </cell>
          <cell r="G1382" t="str">
            <v>NV TIN DUNG CA NHAN</v>
          </cell>
          <cell r="I1382">
            <v>39326</v>
          </cell>
          <cell r="J1382">
            <v>25</v>
          </cell>
          <cell r="K1382">
            <v>0</v>
          </cell>
          <cell r="L1382">
            <v>0</v>
          </cell>
          <cell r="M1382">
            <v>0</v>
          </cell>
          <cell r="N1382">
            <v>0</v>
          </cell>
          <cell r="O1382">
            <v>0</v>
          </cell>
          <cell r="P1382">
            <v>0</v>
          </cell>
          <cell r="Q1382">
            <v>0</v>
          </cell>
          <cell r="R1382">
            <v>0</v>
          </cell>
        </row>
        <row r="1383">
          <cell r="B1383" t="str">
            <v>6629</v>
          </cell>
          <cell r="C1383" t="str">
            <v>D.DO</v>
          </cell>
          <cell r="E1383" t="str">
            <v>NGUYEN XUAN</v>
          </cell>
          <cell r="F1383" t="str">
            <v>TRUONG</v>
          </cell>
          <cell r="G1383" t="str">
            <v>NV TIN DUNG CA NHAN</v>
          </cell>
          <cell r="I1383">
            <v>39326</v>
          </cell>
          <cell r="J1383">
            <v>26</v>
          </cell>
          <cell r="K1383">
            <v>0</v>
          </cell>
          <cell r="L1383">
            <v>0</v>
          </cell>
          <cell r="M1383">
            <v>0</v>
          </cell>
          <cell r="N1383">
            <v>0</v>
          </cell>
          <cell r="O1383">
            <v>0</v>
          </cell>
          <cell r="P1383">
            <v>0</v>
          </cell>
          <cell r="Q1383">
            <v>200000</v>
          </cell>
          <cell r="R1383">
            <v>0</v>
          </cell>
        </row>
        <row r="1384">
          <cell r="B1384" t="str">
            <v>6630</v>
          </cell>
          <cell r="C1384" t="str">
            <v>D.DO</v>
          </cell>
          <cell r="E1384" t="str">
            <v>DANG THI HUONG</v>
          </cell>
          <cell r="F1384" t="str">
            <v>LAN</v>
          </cell>
          <cell r="G1384" t="str">
            <v>GIAO DICH VIEN</v>
          </cell>
          <cell r="I1384">
            <v>39326</v>
          </cell>
          <cell r="J1384">
            <v>26</v>
          </cell>
          <cell r="K1384">
            <v>0</v>
          </cell>
          <cell r="L1384">
            <v>0</v>
          </cell>
          <cell r="M1384">
            <v>0</v>
          </cell>
          <cell r="N1384">
            <v>0</v>
          </cell>
          <cell r="O1384">
            <v>0</v>
          </cell>
          <cell r="P1384">
            <v>0</v>
          </cell>
          <cell r="Q1384">
            <v>0</v>
          </cell>
          <cell r="R1384">
            <v>0</v>
          </cell>
        </row>
        <row r="1385">
          <cell r="B1385" t="str">
            <v>6631</v>
          </cell>
          <cell r="C1385" t="str">
            <v>D.DO</v>
          </cell>
          <cell r="E1385" t="str">
            <v>NGUYEN HA</v>
          </cell>
          <cell r="F1385" t="str">
            <v>PHUONG</v>
          </cell>
          <cell r="G1385" t="str">
            <v>NV TIN DUNG CA NHAN</v>
          </cell>
          <cell r="I1385">
            <v>39326</v>
          </cell>
          <cell r="J1385">
            <v>26</v>
          </cell>
          <cell r="K1385">
            <v>0</v>
          </cell>
          <cell r="L1385">
            <v>0</v>
          </cell>
          <cell r="M1385">
            <v>0</v>
          </cell>
          <cell r="N1385">
            <v>0</v>
          </cell>
          <cell r="O1385">
            <v>0</v>
          </cell>
          <cell r="P1385">
            <v>0</v>
          </cell>
          <cell r="Q1385">
            <v>200000</v>
          </cell>
          <cell r="R1385">
            <v>0</v>
          </cell>
        </row>
        <row r="1386">
          <cell r="B1386" t="str">
            <v>6632</v>
          </cell>
          <cell r="C1386" t="str">
            <v>D.DO</v>
          </cell>
          <cell r="E1386" t="str">
            <v>DINH NGOC</v>
          </cell>
          <cell r="F1386" t="str">
            <v>HUNG</v>
          </cell>
          <cell r="G1386" t="str">
            <v>NV TIN DUNG CA NHAN</v>
          </cell>
          <cell r="I1386">
            <v>39326</v>
          </cell>
          <cell r="J1386">
            <v>26</v>
          </cell>
          <cell r="K1386">
            <v>0</v>
          </cell>
          <cell r="L1386">
            <v>0</v>
          </cell>
          <cell r="M1386">
            <v>0</v>
          </cell>
          <cell r="N1386">
            <v>0</v>
          </cell>
          <cell r="O1386">
            <v>0</v>
          </cell>
          <cell r="P1386">
            <v>0</v>
          </cell>
          <cell r="Q1386">
            <v>200000</v>
          </cell>
          <cell r="R1386">
            <v>0</v>
          </cell>
        </row>
        <row r="1387">
          <cell r="B1387" t="str">
            <v>6633</v>
          </cell>
          <cell r="C1387" t="str">
            <v>D.DO</v>
          </cell>
          <cell r="E1387" t="str">
            <v>VU NGUYEN HA</v>
          </cell>
          <cell r="F1387" t="str">
            <v>PHUONG</v>
          </cell>
          <cell r="G1387" t="str">
            <v>GIAO DICH VIEN</v>
          </cell>
          <cell r="I1387">
            <v>39326</v>
          </cell>
          <cell r="J1387">
            <v>26</v>
          </cell>
          <cell r="K1387">
            <v>0</v>
          </cell>
          <cell r="L1387">
            <v>0</v>
          </cell>
          <cell r="M1387">
            <v>0</v>
          </cell>
          <cell r="N1387">
            <v>0</v>
          </cell>
          <cell r="O1387">
            <v>0</v>
          </cell>
          <cell r="P1387">
            <v>0</v>
          </cell>
          <cell r="Q1387">
            <v>0</v>
          </cell>
          <cell r="R1387">
            <v>0</v>
          </cell>
        </row>
        <row r="1388">
          <cell r="B1388" t="str">
            <v>6634</v>
          </cell>
          <cell r="C1388" t="str">
            <v>D.DO</v>
          </cell>
          <cell r="E1388" t="str">
            <v>NGUYEN MINH</v>
          </cell>
          <cell r="F1388" t="str">
            <v>TRANG</v>
          </cell>
          <cell r="G1388" t="str">
            <v>GIAO DICH VIEN</v>
          </cell>
          <cell r="I1388">
            <v>39326</v>
          </cell>
          <cell r="J1388">
            <v>26</v>
          </cell>
          <cell r="K1388">
            <v>0</v>
          </cell>
          <cell r="L1388">
            <v>0</v>
          </cell>
          <cell r="M1388">
            <v>0</v>
          </cell>
          <cell r="N1388">
            <v>0</v>
          </cell>
          <cell r="O1388">
            <v>0</v>
          </cell>
          <cell r="P1388">
            <v>0</v>
          </cell>
          <cell r="Q1388">
            <v>0</v>
          </cell>
          <cell r="R1388">
            <v>0</v>
          </cell>
        </row>
        <row r="1389">
          <cell r="B1389" t="str">
            <v>6695</v>
          </cell>
          <cell r="C1389" t="str">
            <v>D.DO</v>
          </cell>
          <cell r="E1389" t="str">
            <v>NGUYEN CHI</v>
          </cell>
          <cell r="F1389" t="str">
            <v>HIEU</v>
          </cell>
          <cell r="G1389" t="str">
            <v>NV TIN DUNG CA NHAN</v>
          </cell>
          <cell r="I1389">
            <v>39337</v>
          </cell>
          <cell r="J1389">
            <v>26</v>
          </cell>
          <cell r="K1389">
            <v>0</v>
          </cell>
          <cell r="L1389">
            <v>0</v>
          </cell>
          <cell r="M1389">
            <v>0</v>
          </cell>
          <cell r="N1389">
            <v>0</v>
          </cell>
          <cell r="O1389">
            <v>0</v>
          </cell>
          <cell r="P1389">
            <v>0</v>
          </cell>
          <cell r="Q1389">
            <v>200000</v>
          </cell>
          <cell r="R1389">
            <v>0</v>
          </cell>
        </row>
        <row r="1390">
          <cell r="B1390" t="str">
            <v>6699</v>
          </cell>
          <cell r="C1390" t="str">
            <v>D.DO</v>
          </cell>
          <cell r="E1390" t="str">
            <v xml:space="preserve">LE VAN </v>
          </cell>
          <cell r="F1390" t="str">
            <v>HUNG</v>
          </cell>
          <cell r="G1390" t="str">
            <v>NV TIN DUNG CA NHAN</v>
          </cell>
          <cell r="I1390">
            <v>39343</v>
          </cell>
          <cell r="J1390">
            <v>26</v>
          </cell>
          <cell r="K1390">
            <v>0</v>
          </cell>
          <cell r="L1390">
            <v>0</v>
          </cell>
          <cell r="M1390">
            <v>0</v>
          </cell>
          <cell r="N1390">
            <v>0</v>
          </cell>
          <cell r="O1390">
            <v>0</v>
          </cell>
          <cell r="P1390">
            <v>0</v>
          </cell>
          <cell r="Q1390">
            <v>200000</v>
          </cell>
          <cell r="R1390">
            <v>0</v>
          </cell>
        </row>
        <row r="1391">
          <cell r="B1391" t="str">
            <v>6700</v>
          </cell>
          <cell r="C1391" t="str">
            <v>D.DO</v>
          </cell>
          <cell r="E1391" t="str">
            <v>BUI LE</v>
          </cell>
          <cell r="F1391" t="str">
            <v>DUC</v>
          </cell>
          <cell r="G1391" t="str">
            <v>NV TIN DUNG CA NHAN</v>
          </cell>
          <cell r="I1391">
            <v>39343</v>
          </cell>
          <cell r="J1391">
            <v>26</v>
          </cell>
          <cell r="K1391">
            <v>0</v>
          </cell>
          <cell r="L1391">
            <v>0</v>
          </cell>
          <cell r="M1391">
            <v>0</v>
          </cell>
          <cell r="N1391">
            <v>0</v>
          </cell>
          <cell r="O1391">
            <v>0</v>
          </cell>
          <cell r="P1391">
            <v>0</v>
          </cell>
          <cell r="Q1391">
            <v>200000</v>
          </cell>
          <cell r="R1391">
            <v>0</v>
          </cell>
        </row>
        <row r="1392">
          <cell r="B1392" t="str">
            <v>6793</v>
          </cell>
          <cell r="C1392" t="str">
            <v>D.DO</v>
          </cell>
          <cell r="E1392" t="str">
            <v>VU ANH</v>
          </cell>
          <cell r="F1392" t="str">
            <v>TUAN</v>
          </cell>
          <cell r="G1392" t="str">
            <v>NV KIEM SOAT TIN DUNG</v>
          </cell>
          <cell r="I1392">
            <v>39364</v>
          </cell>
          <cell r="J1392">
            <v>26</v>
          </cell>
          <cell r="K1392">
            <v>0</v>
          </cell>
          <cell r="L1392">
            <v>0</v>
          </cell>
          <cell r="M1392">
            <v>0</v>
          </cell>
          <cell r="N1392">
            <v>0</v>
          </cell>
          <cell r="O1392">
            <v>0</v>
          </cell>
          <cell r="P1392">
            <v>0</v>
          </cell>
          <cell r="Q1392">
            <v>200000</v>
          </cell>
          <cell r="R1392">
            <v>0</v>
          </cell>
        </row>
        <row r="1393">
          <cell r="B1393" t="str">
            <v>6798</v>
          </cell>
          <cell r="C1393" t="str">
            <v>D.DO</v>
          </cell>
          <cell r="E1393" t="str">
            <v>DAO HUU</v>
          </cell>
          <cell r="F1393" t="str">
            <v>HUNG</v>
          </cell>
          <cell r="G1393" t="str">
            <v>NV BAO VE</v>
          </cell>
          <cell r="H1393" t="str">
            <v>BV</v>
          </cell>
          <cell r="I1393">
            <v>39356</v>
          </cell>
          <cell r="J1393">
            <v>26</v>
          </cell>
          <cell r="K1393">
            <v>0</v>
          </cell>
          <cell r="L1393">
            <v>0</v>
          </cell>
          <cell r="M1393">
            <v>0</v>
          </cell>
          <cell r="N1393">
            <v>6</v>
          </cell>
          <cell r="O1393">
            <v>0</v>
          </cell>
          <cell r="P1393">
            <v>0</v>
          </cell>
          <cell r="Q1393">
            <v>0</v>
          </cell>
          <cell r="R1393">
            <v>0</v>
          </cell>
        </row>
        <row r="1394">
          <cell r="B1394" t="str">
            <v>6799</v>
          </cell>
          <cell r="C1394" t="str">
            <v>D.DO</v>
          </cell>
          <cell r="E1394" t="str">
            <v xml:space="preserve">TRAN QUANG </v>
          </cell>
          <cell r="F1394" t="str">
            <v>NGHIA</v>
          </cell>
          <cell r="G1394" t="str">
            <v>NV BAO VE</v>
          </cell>
          <cell r="H1394" t="str">
            <v>BV</v>
          </cell>
          <cell r="I1394">
            <v>39356</v>
          </cell>
          <cell r="J1394">
            <v>26</v>
          </cell>
          <cell r="K1394">
            <v>0</v>
          </cell>
          <cell r="L1394">
            <v>0</v>
          </cell>
          <cell r="M1394">
            <v>0</v>
          </cell>
          <cell r="N1394">
            <v>6</v>
          </cell>
          <cell r="O1394">
            <v>0</v>
          </cell>
          <cell r="P1394">
            <v>0</v>
          </cell>
          <cell r="Q1394">
            <v>0</v>
          </cell>
          <cell r="R1394">
            <v>0</v>
          </cell>
        </row>
        <row r="1395">
          <cell r="B1395" t="str">
            <v>6815</v>
          </cell>
          <cell r="C1395" t="str">
            <v>D.DO</v>
          </cell>
          <cell r="E1395" t="str">
            <v>HOANG THI THU</v>
          </cell>
          <cell r="F1395" t="str">
            <v>HOAI</v>
          </cell>
          <cell r="G1395" t="str">
            <v>NV TAP VU</v>
          </cell>
          <cell r="I1395">
            <v>39363</v>
          </cell>
          <cell r="J1395">
            <v>26</v>
          </cell>
          <cell r="K1395">
            <v>0</v>
          </cell>
          <cell r="L1395">
            <v>0</v>
          </cell>
          <cell r="M1395">
            <v>0</v>
          </cell>
          <cell r="N1395">
            <v>0</v>
          </cell>
          <cell r="O1395">
            <v>0</v>
          </cell>
          <cell r="P1395">
            <v>0</v>
          </cell>
          <cell r="Q1395">
            <v>0</v>
          </cell>
          <cell r="R1395">
            <v>0</v>
          </cell>
        </row>
        <row r="1396">
          <cell r="B1396" t="str">
            <v>6964</v>
          </cell>
          <cell r="C1396" t="str">
            <v>D.DO</v>
          </cell>
          <cell r="E1396" t="str">
            <v>DOAN TUAN</v>
          </cell>
          <cell r="F1396" t="str">
            <v>HAI</v>
          </cell>
          <cell r="G1396" t="str">
            <v>NV BAO VE</v>
          </cell>
          <cell r="H1396" t="str">
            <v>BV</v>
          </cell>
          <cell r="I1396">
            <v>39387</v>
          </cell>
          <cell r="J1396">
            <v>26</v>
          </cell>
          <cell r="K1396">
            <v>0</v>
          </cell>
          <cell r="L1396">
            <v>0</v>
          </cell>
          <cell r="M1396">
            <v>0</v>
          </cell>
          <cell r="N1396">
            <v>6</v>
          </cell>
          <cell r="O1396">
            <v>0</v>
          </cell>
          <cell r="P1396">
            <v>0</v>
          </cell>
          <cell r="Q1396">
            <v>0</v>
          </cell>
          <cell r="R1396">
            <v>0</v>
          </cell>
        </row>
        <row r="1397">
          <cell r="B1397" t="str">
            <v>6974</v>
          </cell>
          <cell r="C1397" t="str">
            <v>D.DO</v>
          </cell>
          <cell r="E1397" t="str">
            <v xml:space="preserve">NGUYEN QUANG </v>
          </cell>
          <cell r="F1397" t="str">
            <v>THONG</v>
          </cell>
          <cell r="G1397" t="str">
            <v>NV BAO VE</v>
          </cell>
          <cell r="H1397" t="str">
            <v>BV</v>
          </cell>
          <cell r="I1397">
            <v>39387</v>
          </cell>
          <cell r="J1397">
            <v>26</v>
          </cell>
          <cell r="K1397">
            <v>0</v>
          </cell>
          <cell r="L1397">
            <v>0</v>
          </cell>
          <cell r="M1397">
            <v>0</v>
          </cell>
          <cell r="N1397">
            <v>6</v>
          </cell>
          <cell r="O1397">
            <v>0</v>
          </cell>
          <cell r="P1397">
            <v>0</v>
          </cell>
          <cell r="Q1397">
            <v>0</v>
          </cell>
          <cell r="R1397">
            <v>0</v>
          </cell>
        </row>
        <row r="1398">
          <cell r="B1398" t="str">
            <v>7138</v>
          </cell>
          <cell r="C1398" t="str">
            <v>D.DO</v>
          </cell>
          <cell r="E1398" t="str">
            <v>HA THI NGOC</v>
          </cell>
          <cell r="F1398" t="str">
            <v>MAI</v>
          </cell>
          <cell r="G1398" t="str">
            <v>GIAO DICH VIEN TIN DUNG</v>
          </cell>
          <cell r="I1398">
            <v>39398</v>
          </cell>
          <cell r="J1398">
            <v>25</v>
          </cell>
          <cell r="K1398">
            <v>0</v>
          </cell>
          <cell r="L1398">
            <v>0</v>
          </cell>
          <cell r="M1398">
            <v>0</v>
          </cell>
          <cell r="N1398">
            <v>0</v>
          </cell>
          <cell r="O1398">
            <v>0</v>
          </cell>
          <cell r="P1398">
            <v>0</v>
          </cell>
          <cell r="Q1398">
            <v>0</v>
          </cell>
          <cell r="R1398">
            <v>0</v>
          </cell>
        </row>
        <row r="1399">
          <cell r="B1399" t="str">
            <v>7183</v>
          </cell>
          <cell r="C1399" t="str">
            <v>D.DO</v>
          </cell>
          <cell r="E1399" t="str">
            <v xml:space="preserve">VU THIEN </v>
          </cell>
          <cell r="F1399" t="str">
            <v>NAM</v>
          </cell>
          <cell r="G1399" t="str">
            <v>NV VI TINH</v>
          </cell>
          <cell r="I1399">
            <v>39405</v>
          </cell>
          <cell r="J1399">
            <v>26</v>
          </cell>
          <cell r="K1399">
            <v>0</v>
          </cell>
          <cell r="L1399">
            <v>0</v>
          </cell>
          <cell r="M1399">
            <v>0</v>
          </cell>
          <cell r="N1399">
            <v>0</v>
          </cell>
          <cell r="O1399">
            <v>0</v>
          </cell>
          <cell r="P1399">
            <v>0</v>
          </cell>
          <cell r="Q1399">
            <v>200000</v>
          </cell>
          <cell r="R1399">
            <v>0</v>
          </cell>
        </row>
        <row r="1400">
          <cell r="B1400" t="str">
            <v>7300</v>
          </cell>
          <cell r="C1400" t="str">
            <v>D.DO</v>
          </cell>
          <cell r="E1400" t="str">
            <v>VU THI THU</v>
          </cell>
          <cell r="F1400" t="str">
            <v>THUY</v>
          </cell>
          <cell r="G1400" t="str">
            <v>NV TIN DUNG CA NHAN</v>
          </cell>
          <cell r="I1400">
            <v>39430</v>
          </cell>
          <cell r="J1400">
            <v>26</v>
          </cell>
          <cell r="K1400">
            <v>0</v>
          </cell>
          <cell r="L1400">
            <v>0</v>
          </cell>
          <cell r="M1400">
            <v>0</v>
          </cell>
          <cell r="N1400">
            <v>0</v>
          </cell>
          <cell r="O1400">
            <v>0</v>
          </cell>
          <cell r="P1400">
            <v>0</v>
          </cell>
          <cell r="Q1400">
            <v>0</v>
          </cell>
          <cell r="R1400">
            <v>0</v>
          </cell>
        </row>
        <row r="1401">
          <cell r="B1401" t="str">
            <v>7333</v>
          </cell>
          <cell r="C1401" t="str">
            <v>D.DO</v>
          </cell>
          <cell r="E1401" t="str">
            <v>NGUYEN CAO</v>
          </cell>
          <cell r="F1401" t="str">
            <v>CUONG</v>
          </cell>
          <cell r="G1401" t="str">
            <v>TAI XE</v>
          </cell>
          <cell r="I1401">
            <v>39433</v>
          </cell>
          <cell r="J1401">
            <v>26</v>
          </cell>
          <cell r="K1401">
            <v>0</v>
          </cell>
          <cell r="L1401">
            <v>0</v>
          </cell>
          <cell r="M1401">
            <v>0</v>
          </cell>
          <cell r="N1401">
            <v>0</v>
          </cell>
          <cell r="O1401">
            <v>0</v>
          </cell>
          <cell r="P1401">
            <v>0</v>
          </cell>
          <cell r="Q1401">
            <v>300000</v>
          </cell>
          <cell r="R1401">
            <v>0</v>
          </cell>
        </row>
        <row r="1402">
          <cell r="B1402" t="str">
            <v>7931</v>
          </cell>
          <cell r="C1402" t="str">
            <v>D.DO</v>
          </cell>
          <cell r="E1402" t="str">
            <v>DO HAI</v>
          </cell>
          <cell r="F1402" t="str">
            <v>MINH</v>
          </cell>
          <cell r="G1402" t="str">
            <v>TAI XE</v>
          </cell>
          <cell r="I1402">
            <v>39511</v>
          </cell>
          <cell r="J1402">
            <v>26</v>
          </cell>
          <cell r="K1402">
            <v>0</v>
          </cell>
          <cell r="L1402">
            <v>0</v>
          </cell>
          <cell r="M1402">
            <v>0</v>
          </cell>
          <cell r="N1402">
            <v>0</v>
          </cell>
          <cell r="O1402">
            <v>0</v>
          </cell>
          <cell r="P1402">
            <v>0</v>
          </cell>
          <cell r="Q1402">
            <v>0</v>
          </cell>
          <cell r="R1402">
            <v>0</v>
          </cell>
        </row>
        <row r="1403">
          <cell r="B1403" t="str">
            <v>0527</v>
          </cell>
          <cell r="C1403" t="str">
            <v>D.LAK</v>
          </cell>
          <cell r="D1403" t="str">
            <v>D</v>
          </cell>
          <cell r="E1403" t="str">
            <v>THIEU HUU</v>
          </cell>
          <cell r="F1403" t="str">
            <v>CHUNG</v>
          </cell>
          <cell r="G1403" t="str">
            <v>GIAM DOC CHI NHANH</v>
          </cell>
          <cell r="H1403" t="str">
            <v>GDCN</v>
          </cell>
          <cell r="I1403">
            <v>36557</v>
          </cell>
          <cell r="J1403">
            <v>26</v>
          </cell>
          <cell r="K1403">
            <v>0</v>
          </cell>
          <cell r="L1403">
            <v>0</v>
          </cell>
          <cell r="M1403">
            <v>0</v>
          </cell>
          <cell r="N1403">
            <v>0</v>
          </cell>
          <cell r="O1403">
            <v>1000000</v>
          </cell>
          <cell r="P1403">
            <v>0</v>
          </cell>
          <cell r="Q1403">
            <v>0</v>
          </cell>
          <cell r="R1403">
            <v>0</v>
          </cell>
        </row>
        <row r="1404">
          <cell r="B1404" t="str">
            <v>5897</v>
          </cell>
          <cell r="C1404" t="str">
            <v>D.LAK</v>
          </cell>
          <cell r="D1404" t="str">
            <v>D1</v>
          </cell>
          <cell r="E1404" t="str">
            <v>TRAN THI</v>
          </cell>
          <cell r="F1404" t="str">
            <v>NGA</v>
          </cell>
          <cell r="G1404" t="str">
            <v>PHO GIAM DOC CHI NHANH</v>
          </cell>
          <cell r="H1404" t="str">
            <v>PGDCN</v>
          </cell>
          <cell r="I1404">
            <v>39212</v>
          </cell>
          <cell r="J1404">
            <v>26</v>
          </cell>
          <cell r="K1404">
            <v>0</v>
          </cell>
          <cell r="L1404">
            <v>0</v>
          </cell>
          <cell r="M1404">
            <v>0</v>
          </cell>
          <cell r="N1404">
            <v>0</v>
          </cell>
          <cell r="O1404">
            <v>500000</v>
          </cell>
          <cell r="P1404">
            <v>0</v>
          </cell>
          <cell r="Q1404">
            <v>0</v>
          </cell>
          <cell r="R1404">
            <v>0</v>
          </cell>
        </row>
        <row r="1405">
          <cell r="B1405" t="str">
            <v>0723</v>
          </cell>
          <cell r="C1405" t="str">
            <v>D.LAK</v>
          </cell>
          <cell r="D1405" t="str">
            <v>E</v>
          </cell>
          <cell r="E1405" t="str">
            <v>NGUYEN DINH</v>
          </cell>
          <cell r="F1405" t="str">
            <v>LONG</v>
          </cell>
          <cell r="G1405" t="str">
            <v>TP. HO TRO</v>
          </cell>
          <cell r="H1405" t="str">
            <v>TPNVCN</v>
          </cell>
          <cell r="I1405">
            <v>37118</v>
          </cell>
          <cell r="J1405">
            <v>26</v>
          </cell>
          <cell r="K1405">
            <v>0</v>
          </cell>
          <cell r="L1405">
            <v>0</v>
          </cell>
          <cell r="M1405">
            <v>0</v>
          </cell>
          <cell r="N1405">
            <v>0</v>
          </cell>
          <cell r="O1405">
            <v>500000</v>
          </cell>
          <cell r="P1405">
            <v>0</v>
          </cell>
          <cell r="Q1405">
            <v>0</v>
          </cell>
          <cell r="R1405">
            <v>0</v>
          </cell>
        </row>
        <row r="1406">
          <cell r="B1406" t="str">
            <v>1602</v>
          </cell>
          <cell r="C1406" t="str">
            <v>D.LAK</v>
          </cell>
          <cell r="D1406" t="str">
            <v>E</v>
          </cell>
          <cell r="E1406" t="str">
            <v>NGUYEN PHAM DINH</v>
          </cell>
          <cell r="F1406" t="str">
            <v>VINH</v>
          </cell>
          <cell r="G1406" t="str">
            <v>TP. DICH VU KHACH HANG</v>
          </cell>
          <cell r="H1406" t="str">
            <v>TPNVCN</v>
          </cell>
          <cell r="I1406">
            <v>37834</v>
          </cell>
          <cell r="J1406">
            <v>26</v>
          </cell>
          <cell r="K1406">
            <v>0</v>
          </cell>
          <cell r="L1406">
            <v>0</v>
          </cell>
          <cell r="M1406">
            <v>0</v>
          </cell>
          <cell r="N1406">
            <v>0</v>
          </cell>
          <cell r="O1406">
            <v>500000</v>
          </cell>
          <cell r="P1406">
            <v>0</v>
          </cell>
          <cell r="Q1406">
            <v>0</v>
          </cell>
          <cell r="R1406">
            <v>0</v>
          </cell>
        </row>
        <row r="1407">
          <cell r="B1407" t="str">
            <v>3202</v>
          </cell>
          <cell r="C1407" t="str">
            <v>D.LAK</v>
          </cell>
          <cell r="D1407" t="str">
            <v>E</v>
          </cell>
          <cell r="E1407" t="str">
            <v>DO NGOC</v>
          </cell>
          <cell r="F1407" t="str">
            <v>MAN</v>
          </cell>
          <cell r="G1407" t="str">
            <v>TP. KE TOAN &amp; QUY KIEM KTT</v>
          </cell>
          <cell r="H1407" t="str">
            <v>TPNVCN</v>
          </cell>
          <cell r="I1407">
            <v>38607</v>
          </cell>
          <cell r="J1407">
            <v>26</v>
          </cell>
          <cell r="K1407">
            <v>0</v>
          </cell>
          <cell r="L1407">
            <v>0</v>
          </cell>
          <cell r="M1407">
            <v>0</v>
          </cell>
          <cell r="N1407">
            <v>0</v>
          </cell>
          <cell r="O1407">
            <v>500000</v>
          </cell>
          <cell r="P1407">
            <v>0</v>
          </cell>
          <cell r="Q1407">
            <v>0</v>
          </cell>
          <cell r="R1407">
            <v>0</v>
          </cell>
        </row>
        <row r="1408">
          <cell r="B1408" t="str">
            <v>3201</v>
          </cell>
          <cell r="C1408" t="str">
            <v>D.LAK</v>
          </cell>
          <cell r="D1408" t="str">
            <v>F1-BMTHUOT</v>
          </cell>
          <cell r="E1408" t="str">
            <v>TRAN NHAT DIEU</v>
          </cell>
          <cell r="F1408" t="str">
            <v>MY</v>
          </cell>
          <cell r="G1408" t="str">
            <v>PHO PGD</v>
          </cell>
          <cell r="H1408" t="str">
            <v>PPGD</v>
          </cell>
          <cell r="I1408">
            <v>38607</v>
          </cell>
          <cell r="J1408">
            <v>26</v>
          </cell>
          <cell r="K1408">
            <v>0</v>
          </cell>
          <cell r="L1408">
            <v>0</v>
          </cell>
          <cell r="M1408">
            <v>0</v>
          </cell>
          <cell r="N1408">
            <v>0</v>
          </cell>
          <cell r="O1408">
            <v>500000</v>
          </cell>
          <cell r="P1408">
            <v>0</v>
          </cell>
          <cell r="Q1408">
            <v>0</v>
          </cell>
          <cell r="R1408">
            <v>0</v>
          </cell>
        </row>
        <row r="1409">
          <cell r="B1409" t="str">
            <v>0865</v>
          </cell>
          <cell r="C1409" t="str">
            <v>D.LAK</v>
          </cell>
          <cell r="D1409" t="str">
            <v>F1-BUON HO</v>
          </cell>
          <cell r="E1409" t="str">
            <v>VU HONG</v>
          </cell>
          <cell r="F1409" t="str">
            <v>THANG</v>
          </cell>
          <cell r="G1409" t="str">
            <v>PT. PGD</v>
          </cell>
          <cell r="H1409" t="str">
            <v>PPGD</v>
          </cell>
          <cell r="I1409">
            <v>37244</v>
          </cell>
          <cell r="J1409">
            <v>26</v>
          </cell>
          <cell r="K1409">
            <v>0</v>
          </cell>
          <cell r="L1409">
            <v>0</v>
          </cell>
          <cell r="M1409">
            <v>0</v>
          </cell>
          <cell r="N1409">
            <v>0</v>
          </cell>
          <cell r="O1409">
            <v>500000</v>
          </cell>
          <cell r="P1409">
            <v>0</v>
          </cell>
          <cell r="Q1409">
            <v>300000</v>
          </cell>
          <cell r="R1409">
            <v>0</v>
          </cell>
        </row>
        <row r="1410">
          <cell r="B1410" t="str">
            <v>3119</v>
          </cell>
          <cell r="C1410" t="str">
            <v>D.LAK</v>
          </cell>
          <cell r="D1410" t="str">
            <v>F1-BUON HO</v>
          </cell>
          <cell r="E1410" t="str">
            <v>NGUYEN THANH</v>
          </cell>
          <cell r="F1410" t="str">
            <v>HAI</v>
          </cell>
          <cell r="G1410" t="str">
            <v>PHO PGD</v>
          </cell>
          <cell r="H1410" t="str">
            <v>PPGD</v>
          </cell>
          <cell r="I1410">
            <v>38600</v>
          </cell>
          <cell r="J1410">
            <v>26</v>
          </cell>
          <cell r="K1410">
            <v>0</v>
          </cell>
          <cell r="L1410">
            <v>0</v>
          </cell>
          <cell r="M1410">
            <v>0</v>
          </cell>
          <cell r="N1410">
            <v>1</v>
          </cell>
          <cell r="O1410">
            <v>500000</v>
          </cell>
          <cell r="P1410">
            <v>0</v>
          </cell>
          <cell r="Q1410">
            <v>0</v>
          </cell>
          <cell r="R1410">
            <v>0</v>
          </cell>
        </row>
        <row r="1411">
          <cell r="B1411" t="str">
            <v>2314</v>
          </cell>
          <cell r="C1411" t="str">
            <v>D.LAK</v>
          </cell>
          <cell r="D1411" t="str">
            <v>F1-DAK NONG</v>
          </cell>
          <cell r="E1411" t="str">
            <v>LE THI THANH</v>
          </cell>
          <cell r="F1411" t="str">
            <v>HIEU</v>
          </cell>
          <cell r="G1411" t="str">
            <v>PHO PGD</v>
          </cell>
          <cell r="H1411" t="str">
            <v>PPGD</v>
          </cell>
          <cell r="I1411">
            <v>38268</v>
          </cell>
          <cell r="J1411">
            <v>26</v>
          </cell>
          <cell r="K1411">
            <v>0</v>
          </cell>
          <cell r="L1411">
            <v>0</v>
          </cell>
          <cell r="M1411">
            <v>0</v>
          </cell>
          <cell r="N1411">
            <v>0</v>
          </cell>
          <cell r="O1411">
            <v>500000</v>
          </cell>
          <cell r="P1411">
            <v>0</v>
          </cell>
          <cell r="Q1411">
            <v>0</v>
          </cell>
          <cell r="R1411">
            <v>0</v>
          </cell>
        </row>
        <row r="1412">
          <cell r="B1412" t="str">
            <v>3964</v>
          </cell>
          <cell r="C1412" t="str">
            <v>D.LAK</v>
          </cell>
          <cell r="D1412" t="str">
            <v>F1-EAKAR</v>
          </cell>
          <cell r="E1412" t="str">
            <v>TRAN NGUYEN ANH</v>
          </cell>
          <cell r="F1412" t="str">
            <v>THU</v>
          </cell>
          <cell r="G1412" t="str">
            <v>PHO PGD</v>
          </cell>
          <cell r="H1412" t="str">
            <v>PPGD</v>
          </cell>
          <cell r="I1412">
            <v>38849</v>
          </cell>
          <cell r="J1412">
            <v>26</v>
          </cell>
          <cell r="K1412">
            <v>0</v>
          </cell>
          <cell r="L1412">
            <v>0</v>
          </cell>
          <cell r="M1412">
            <v>0</v>
          </cell>
          <cell r="N1412">
            <v>0</v>
          </cell>
          <cell r="O1412">
            <v>500000</v>
          </cell>
          <cell r="P1412">
            <v>0</v>
          </cell>
          <cell r="Q1412">
            <v>0</v>
          </cell>
          <cell r="R1412">
            <v>0</v>
          </cell>
        </row>
        <row r="1413">
          <cell r="B1413" t="str">
            <v>1565</v>
          </cell>
          <cell r="C1413" t="str">
            <v>D.LAK</v>
          </cell>
          <cell r="D1413" t="str">
            <v>F-BMTHUOT</v>
          </cell>
          <cell r="E1413" t="str">
            <v>TRINH HOAI</v>
          </cell>
          <cell r="F1413" t="str">
            <v>THANH</v>
          </cell>
          <cell r="G1413" t="str">
            <v>TRUONG PGD</v>
          </cell>
          <cell r="H1413" t="str">
            <v>TPGD</v>
          </cell>
          <cell r="I1413">
            <v>37804</v>
          </cell>
          <cell r="J1413">
            <v>26</v>
          </cell>
          <cell r="K1413">
            <v>0</v>
          </cell>
          <cell r="L1413">
            <v>0</v>
          </cell>
          <cell r="M1413">
            <v>0</v>
          </cell>
          <cell r="N1413">
            <v>0</v>
          </cell>
          <cell r="O1413">
            <v>500000</v>
          </cell>
          <cell r="P1413">
            <v>0</v>
          </cell>
          <cell r="Q1413">
            <v>0</v>
          </cell>
          <cell r="R1413">
            <v>0</v>
          </cell>
        </row>
        <row r="1414">
          <cell r="B1414" t="str">
            <v>0717</v>
          </cell>
          <cell r="C1414" t="str">
            <v>D.LAK</v>
          </cell>
          <cell r="D1414" t="str">
            <v>F-DAK NONG</v>
          </cell>
          <cell r="E1414" t="str">
            <v>VO KE</v>
          </cell>
          <cell r="F1414" t="str">
            <v>VUONG</v>
          </cell>
          <cell r="G1414" t="str">
            <v>TRUONG PGD</v>
          </cell>
          <cell r="H1414" t="str">
            <v>TPGD</v>
          </cell>
          <cell r="I1414">
            <v>37118</v>
          </cell>
          <cell r="J1414">
            <v>26</v>
          </cell>
          <cell r="K1414">
            <v>0</v>
          </cell>
          <cell r="L1414">
            <v>0</v>
          </cell>
          <cell r="M1414">
            <v>0</v>
          </cell>
          <cell r="N1414">
            <v>0</v>
          </cell>
          <cell r="O1414">
            <v>500000</v>
          </cell>
          <cell r="P1414">
            <v>0</v>
          </cell>
          <cell r="Q1414">
            <v>0</v>
          </cell>
          <cell r="R1414">
            <v>0</v>
          </cell>
        </row>
        <row r="1415">
          <cell r="B1415" t="str">
            <v>0718</v>
          </cell>
          <cell r="C1415" t="str">
            <v>D.LAK</v>
          </cell>
          <cell r="D1415" t="str">
            <v>F-EAKAR</v>
          </cell>
          <cell r="E1415" t="str">
            <v>NGUYEN THE</v>
          </cell>
          <cell r="F1415" t="str">
            <v>TRUONG</v>
          </cell>
          <cell r="G1415" t="str">
            <v>TRUONG PGD</v>
          </cell>
          <cell r="H1415" t="str">
            <v>TPGD</v>
          </cell>
          <cell r="I1415">
            <v>37118</v>
          </cell>
          <cell r="J1415">
            <v>26</v>
          </cell>
          <cell r="K1415">
            <v>0</v>
          </cell>
          <cell r="L1415">
            <v>0</v>
          </cell>
          <cell r="M1415">
            <v>0</v>
          </cell>
          <cell r="N1415">
            <v>0</v>
          </cell>
          <cell r="O1415">
            <v>500000</v>
          </cell>
          <cell r="P1415">
            <v>0</v>
          </cell>
          <cell r="Q1415">
            <v>0</v>
          </cell>
          <cell r="R1415">
            <v>0</v>
          </cell>
        </row>
        <row r="1416">
          <cell r="B1416" t="str">
            <v>0740</v>
          </cell>
          <cell r="C1416" t="str">
            <v>D.LAK</v>
          </cell>
          <cell r="E1416" t="str">
            <v>NGUYEN HO PHUONG</v>
          </cell>
          <cell r="F1416" t="str">
            <v>CHI</v>
          </cell>
          <cell r="G1416" t="str">
            <v>THU QUY CAP 3</v>
          </cell>
          <cell r="H1416" t="str">
            <v>TQ</v>
          </cell>
          <cell r="I1416">
            <v>37139</v>
          </cell>
          <cell r="J1416">
            <v>26</v>
          </cell>
          <cell r="K1416">
            <v>30</v>
          </cell>
          <cell r="L1416">
            <v>0</v>
          </cell>
          <cell r="M1416">
            <v>0</v>
          </cell>
          <cell r="N1416">
            <v>0</v>
          </cell>
          <cell r="O1416">
            <v>500000</v>
          </cell>
          <cell r="P1416">
            <v>0</v>
          </cell>
          <cell r="Q1416">
            <v>0</v>
          </cell>
          <cell r="R1416">
            <v>0</v>
          </cell>
        </row>
        <row r="1417">
          <cell r="B1417" t="str">
            <v>0757</v>
          </cell>
          <cell r="C1417" t="str">
            <v>D.LAK</v>
          </cell>
          <cell r="E1417" t="str">
            <v>DINH VAN</v>
          </cell>
          <cell r="F1417" t="str">
            <v>TRINH</v>
          </cell>
          <cell r="G1417" t="str">
            <v>TAI XE</v>
          </cell>
          <cell r="I1417">
            <v>37167</v>
          </cell>
          <cell r="J1417">
            <v>26</v>
          </cell>
          <cell r="K1417">
            <v>0</v>
          </cell>
          <cell r="L1417">
            <v>0</v>
          </cell>
          <cell r="M1417">
            <v>0</v>
          </cell>
          <cell r="N1417">
            <v>1</v>
          </cell>
          <cell r="O1417">
            <v>500000</v>
          </cell>
          <cell r="P1417">
            <v>0</v>
          </cell>
          <cell r="Q1417">
            <v>0</v>
          </cell>
          <cell r="R1417">
            <v>0</v>
          </cell>
        </row>
        <row r="1418">
          <cell r="B1418" t="str">
            <v>1049</v>
          </cell>
          <cell r="C1418" t="str">
            <v>D.LAK</v>
          </cell>
          <cell r="E1418" t="str">
            <v>PHAM NGOC ANH</v>
          </cell>
          <cell r="F1418" t="str">
            <v>SON</v>
          </cell>
          <cell r="G1418" t="str">
            <v>TT. TO AN NINH BAO VE</v>
          </cell>
          <cell r="I1418">
            <v>37466</v>
          </cell>
          <cell r="J1418">
            <v>26</v>
          </cell>
          <cell r="K1418">
            <v>0</v>
          </cell>
          <cell r="L1418">
            <v>0</v>
          </cell>
          <cell r="M1418">
            <v>24</v>
          </cell>
          <cell r="N1418">
            <v>7</v>
          </cell>
          <cell r="O1418">
            <v>500000</v>
          </cell>
          <cell r="P1418">
            <v>0</v>
          </cell>
          <cell r="Q1418">
            <v>0</v>
          </cell>
          <cell r="R1418">
            <v>0</v>
          </cell>
        </row>
        <row r="1419">
          <cell r="B1419" t="str">
            <v>1605</v>
          </cell>
          <cell r="C1419" t="str">
            <v>D.LAK</v>
          </cell>
          <cell r="E1419" t="str">
            <v>VU VAN</v>
          </cell>
          <cell r="F1419" t="str">
            <v>TOI</v>
          </cell>
          <cell r="G1419" t="str">
            <v>NV TIN DUNG NONG NGHIEP</v>
          </cell>
          <cell r="I1419">
            <v>37834</v>
          </cell>
          <cell r="J1419">
            <v>26</v>
          </cell>
          <cell r="K1419">
            <v>0</v>
          </cell>
          <cell r="L1419">
            <v>0</v>
          </cell>
          <cell r="M1419">
            <v>0</v>
          </cell>
          <cell r="N1419">
            <v>1</v>
          </cell>
          <cell r="O1419">
            <v>500000</v>
          </cell>
          <cell r="P1419">
            <v>0</v>
          </cell>
          <cell r="Q1419">
            <v>300000</v>
          </cell>
          <cell r="R1419">
            <v>0</v>
          </cell>
        </row>
        <row r="1420">
          <cell r="B1420" t="str">
            <v>1680</v>
          </cell>
          <cell r="C1420" t="str">
            <v>D.LAK</v>
          </cell>
          <cell r="E1420" t="str">
            <v>VO THI HONG</v>
          </cell>
          <cell r="F1420" t="str">
            <v>THAM</v>
          </cell>
          <cell r="G1420" t="str">
            <v>TBP. XU LY GIAO DICH</v>
          </cell>
          <cell r="H1420" t="str">
            <v>TBP</v>
          </cell>
          <cell r="I1420">
            <v>37879</v>
          </cell>
          <cell r="J1420">
            <v>26</v>
          </cell>
          <cell r="K1420">
            <v>0</v>
          </cell>
          <cell r="L1420">
            <v>0</v>
          </cell>
          <cell r="M1420">
            <v>0</v>
          </cell>
          <cell r="N1420">
            <v>0</v>
          </cell>
          <cell r="O1420">
            <v>500000</v>
          </cell>
          <cell r="P1420">
            <v>0</v>
          </cell>
          <cell r="Q1420">
            <v>0</v>
          </cell>
          <cell r="R1420">
            <v>0</v>
          </cell>
        </row>
        <row r="1421">
          <cell r="B1421" t="str">
            <v>1689</v>
          </cell>
          <cell r="C1421" t="str">
            <v>D.LAK</v>
          </cell>
          <cell r="E1421" t="str">
            <v>DO THI THUY</v>
          </cell>
          <cell r="F1421" t="str">
            <v>THANH</v>
          </cell>
          <cell r="G1421" t="str">
            <v>GIAO DICH VIEN QUY</v>
          </cell>
          <cell r="H1421" t="str">
            <v>GDVQ</v>
          </cell>
          <cell r="I1421">
            <v>37876</v>
          </cell>
          <cell r="J1421">
            <v>26</v>
          </cell>
          <cell r="K1421">
            <v>40</v>
          </cell>
          <cell r="L1421">
            <v>0</v>
          </cell>
          <cell r="M1421">
            <v>0</v>
          </cell>
          <cell r="N1421">
            <v>0</v>
          </cell>
          <cell r="O1421">
            <v>500000</v>
          </cell>
          <cell r="P1421">
            <v>0</v>
          </cell>
          <cell r="Q1421">
            <v>0</v>
          </cell>
          <cell r="R1421">
            <v>0</v>
          </cell>
        </row>
        <row r="1422">
          <cell r="B1422" t="str">
            <v>1976</v>
          </cell>
          <cell r="C1422" t="str">
            <v>D.LAK</v>
          </cell>
          <cell r="E1422" t="str">
            <v>BUI VAN</v>
          </cell>
          <cell r="F1422" t="str">
            <v>NHAT</v>
          </cell>
          <cell r="G1422" t="str">
            <v>NV BAO VE</v>
          </cell>
          <cell r="H1422" t="str">
            <v>BV</v>
          </cell>
          <cell r="I1422">
            <v>38098</v>
          </cell>
          <cell r="J1422">
            <v>26</v>
          </cell>
          <cell r="K1422">
            <v>0</v>
          </cell>
          <cell r="L1422">
            <v>0</v>
          </cell>
          <cell r="M1422">
            <v>0</v>
          </cell>
          <cell r="N1422">
            <v>0</v>
          </cell>
          <cell r="O1422">
            <v>500000</v>
          </cell>
          <cell r="P1422">
            <v>0</v>
          </cell>
          <cell r="Q1422">
            <v>0</v>
          </cell>
          <cell r="R1422">
            <v>0</v>
          </cell>
        </row>
        <row r="1423">
          <cell r="B1423" t="str">
            <v>3101</v>
          </cell>
          <cell r="C1423" t="str">
            <v>D.LAK</v>
          </cell>
          <cell r="E1423" t="str">
            <v>PHAN THI</v>
          </cell>
          <cell r="F1423" t="str">
            <v>DUNG</v>
          </cell>
          <cell r="G1423" t="str">
            <v>GIAO DICH VIEN</v>
          </cell>
          <cell r="I1423">
            <v>38600</v>
          </cell>
          <cell r="J1423">
            <v>26</v>
          </cell>
          <cell r="K1423">
            <v>0</v>
          </cell>
          <cell r="L1423">
            <v>0</v>
          </cell>
          <cell r="M1423">
            <v>0</v>
          </cell>
          <cell r="N1423">
            <v>0</v>
          </cell>
          <cell r="O1423">
            <v>500000</v>
          </cell>
          <cell r="P1423">
            <v>0</v>
          </cell>
          <cell r="Q1423">
            <v>0</v>
          </cell>
          <cell r="R1423">
            <v>0</v>
          </cell>
        </row>
        <row r="1424">
          <cell r="B1424" t="str">
            <v>3113</v>
          </cell>
          <cell r="C1424" t="str">
            <v>D.LAK</v>
          </cell>
          <cell r="E1424" t="str">
            <v>LA TAT</v>
          </cell>
          <cell r="F1424" t="str">
            <v>TUNG</v>
          </cell>
          <cell r="G1424" t="str">
            <v>NV TIN DUNG NONG NGHIEP</v>
          </cell>
          <cell r="I1424">
            <v>38596</v>
          </cell>
          <cell r="J1424">
            <v>26</v>
          </cell>
          <cell r="K1424">
            <v>0</v>
          </cell>
          <cell r="L1424">
            <v>0</v>
          </cell>
          <cell r="M1424">
            <v>0</v>
          </cell>
          <cell r="N1424">
            <v>3</v>
          </cell>
          <cell r="O1424">
            <v>500000</v>
          </cell>
          <cell r="P1424">
            <v>0</v>
          </cell>
          <cell r="Q1424">
            <v>300000</v>
          </cell>
          <cell r="R1424">
            <v>0</v>
          </cell>
        </row>
        <row r="1425">
          <cell r="B1425" t="str">
            <v>3114</v>
          </cell>
          <cell r="C1425" t="str">
            <v>D.LAK</v>
          </cell>
          <cell r="E1425" t="str">
            <v>TRUONG THI TUYET</v>
          </cell>
          <cell r="F1425" t="str">
            <v>NHUNG</v>
          </cell>
          <cell r="G1425" t="str">
            <v>KIEM SOAT VIEN TIN DUNG</v>
          </cell>
          <cell r="I1425">
            <v>38596</v>
          </cell>
          <cell r="J1425">
            <v>26</v>
          </cell>
          <cell r="K1425">
            <v>0</v>
          </cell>
          <cell r="L1425">
            <v>0</v>
          </cell>
          <cell r="M1425">
            <v>0</v>
          </cell>
          <cell r="N1425">
            <v>0</v>
          </cell>
          <cell r="O1425">
            <v>500000</v>
          </cell>
          <cell r="P1425">
            <v>0</v>
          </cell>
          <cell r="Q1425">
            <v>0</v>
          </cell>
          <cell r="R1425">
            <v>0</v>
          </cell>
        </row>
        <row r="1426">
          <cell r="B1426" t="str">
            <v>3118</v>
          </cell>
          <cell r="C1426" t="str">
            <v>D.LAK</v>
          </cell>
          <cell r="E1426" t="str">
            <v>TRAN THI SONG</v>
          </cell>
          <cell r="F1426" t="str">
            <v>ANH</v>
          </cell>
          <cell r="G1426" t="str">
            <v>THU QUY CAP 2</v>
          </cell>
          <cell r="H1426" t="str">
            <v>TQ</v>
          </cell>
          <cell r="I1426">
            <v>38600</v>
          </cell>
          <cell r="J1426">
            <v>26</v>
          </cell>
          <cell r="K1426">
            <v>0</v>
          </cell>
          <cell r="L1426">
            <v>0</v>
          </cell>
          <cell r="M1426">
            <v>0</v>
          </cell>
          <cell r="N1426">
            <v>0</v>
          </cell>
          <cell r="O1426">
            <v>500000</v>
          </cell>
          <cell r="P1426">
            <v>0</v>
          </cell>
          <cell r="Q1426">
            <v>0</v>
          </cell>
          <cell r="R1426">
            <v>0</v>
          </cell>
        </row>
        <row r="1427">
          <cell r="B1427" t="str">
            <v>3191</v>
          </cell>
          <cell r="C1427" t="str">
            <v>D.LAK</v>
          </cell>
          <cell r="E1427" t="str">
            <v>CAO THI MY</v>
          </cell>
          <cell r="F1427" t="str">
            <v>HOA</v>
          </cell>
          <cell r="G1427" t="str">
            <v>GIAO DICH VIEN</v>
          </cell>
          <cell r="I1427">
            <v>38596</v>
          </cell>
          <cell r="J1427">
            <v>14</v>
          </cell>
          <cell r="K1427">
            <v>0</v>
          </cell>
          <cell r="L1427">
            <v>0</v>
          </cell>
          <cell r="M1427">
            <v>0</v>
          </cell>
          <cell r="N1427">
            <v>0</v>
          </cell>
          <cell r="O1427">
            <v>0</v>
          </cell>
          <cell r="P1427">
            <v>0</v>
          </cell>
          <cell r="Q1427">
            <v>0</v>
          </cell>
          <cell r="R1427">
            <v>0</v>
          </cell>
        </row>
        <row r="1428">
          <cell r="B1428" t="str">
            <v>3193</v>
          </cell>
          <cell r="C1428" t="str">
            <v>D.LAK</v>
          </cell>
          <cell r="E1428" t="str">
            <v>NGUYEN THI</v>
          </cell>
          <cell r="F1428" t="str">
            <v>TRANG</v>
          </cell>
          <cell r="G1428" t="str">
            <v>GIAO DICH VIEN</v>
          </cell>
          <cell r="I1428">
            <v>38600</v>
          </cell>
          <cell r="J1428">
            <v>26</v>
          </cell>
          <cell r="K1428">
            <v>21</v>
          </cell>
          <cell r="L1428">
            <v>4</v>
          </cell>
          <cell r="M1428">
            <v>0</v>
          </cell>
          <cell r="N1428">
            <v>0</v>
          </cell>
          <cell r="O1428">
            <v>500000</v>
          </cell>
          <cell r="P1428">
            <v>0</v>
          </cell>
          <cell r="Q1428">
            <v>0</v>
          </cell>
          <cell r="R1428">
            <v>0</v>
          </cell>
        </row>
        <row r="1429">
          <cell r="B1429" t="str">
            <v>3199</v>
          </cell>
          <cell r="C1429" t="str">
            <v>D.LAK</v>
          </cell>
          <cell r="E1429" t="str">
            <v>LE THI MINH</v>
          </cell>
          <cell r="F1429" t="str">
            <v>PHUONG</v>
          </cell>
          <cell r="G1429" t="str">
            <v>GIAO DICH VIEN</v>
          </cell>
          <cell r="I1429">
            <v>38600</v>
          </cell>
          <cell r="J1429">
            <v>26</v>
          </cell>
          <cell r="K1429">
            <v>23</v>
          </cell>
          <cell r="L1429">
            <v>4</v>
          </cell>
          <cell r="M1429">
            <v>0</v>
          </cell>
          <cell r="N1429">
            <v>0</v>
          </cell>
          <cell r="O1429">
            <v>500000</v>
          </cell>
          <cell r="P1429">
            <v>0</v>
          </cell>
          <cell r="Q1429">
            <v>0</v>
          </cell>
          <cell r="R1429">
            <v>0</v>
          </cell>
        </row>
        <row r="1430">
          <cell r="B1430" t="str">
            <v>3200</v>
          </cell>
          <cell r="C1430" t="str">
            <v>D.LAK</v>
          </cell>
          <cell r="E1430" t="str">
            <v>PHAM THI MY</v>
          </cell>
          <cell r="F1430" t="str">
            <v>HAN</v>
          </cell>
          <cell r="G1430" t="str">
            <v>GIAO DICH VIEN</v>
          </cell>
          <cell r="I1430">
            <v>38604</v>
          </cell>
          <cell r="J1430">
            <v>26</v>
          </cell>
          <cell r="K1430">
            <v>20</v>
          </cell>
          <cell r="L1430">
            <v>4</v>
          </cell>
          <cell r="M1430">
            <v>0</v>
          </cell>
          <cell r="N1430">
            <v>0</v>
          </cell>
          <cell r="O1430">
            <v>500000</v>
          </cell>
          <cell r="P1430">
            <v>0</v>
          </cell>
          <cell r="Q1430">
            <v>0</v>
          </cell>
          <cell r="R1430">
            <v>0</v>
          </cell>
        </row>
        <row r="1431">
          <cell r="B1431" t="str">
            <v>3305</v>
          </cell>
          <cell r="C1431" t="str">
            <v>D.LAK</v>
          </cell>
          <cell r="E1431" t="str">
            <v>TRAN</v>
          </cell>
          <cell r="F1431" t="str">
            <v>KIEN</v>
          </cell>
          <cell r="G1431" t="str">
            <v>NV TIN DUNG NONG NGHIEP</v>
          </cell>
          <cell r="I1431">
            <v>38646</v>
          </cell>
          <cell r="J1431">
            <v>26</v>
          </cell>
          <cell r="K1431">
            <v>0</v>
          </cell>
          <cell r="L1431">
            <v>0</v>
          </cell>
          <cell r="M1431">
            <v>0</v>
          </cell>
          <cell r="N1431">
            <v>2</v>
          </cell>
          <cell r="O1431">
            <v>500000</v>
          </cell>
          <cell r="P1431">
            <v>0</v>
          </cell>
          <cell r="Q1431">
            <v>200000</v>
          </cell>
          <cell r="R1431">
            <v>0</v>
          </cell>
        </row>
        <row r="1432">
          <cell r="B1432" t="str">
            <v>3317</v>
          </cell>
          <cell r="C1432" t="str">
            <v>D.LAK</v>
          </cell>
          <cell r="E1432" t="str">
            <v>NGUYEN THANH</v>
          </cell>
          <cell r="F1432" t="str">
            <v>VAN</v>
          </cell>
          <cell r="G1432" t="str">
            <v>NV TIN DUNG CA NHAN</v>
          </cell>
          <cell r="I1432">
            <v>38650</v>
          </cell>
          <cell r="J1432">
            <v>26</v>
          </cell>
          <cell r="K1432">
            <v>0</v>
          </cell>
          <cell r="L1432">
            <v>0</v>
          </cell>
          <cell r="M1432">
            <v>0</v>
          </cell>
          <cell r="N1432">
            <v>3</v>
          </cell>
          <cell r="O1432">
            <v>500000</v>
          </cell>
          <cell r="P1432">
            <v>0</v>
          </cell>
          <cell r="Q1432">
            <v>300000</v>
          </cell>
          <cell r="R1432">
            <v>0</v>
          </cell>
        </row>
        <row r="1433">
          <cell r="B1433" t="str">
            <v>3320</v>
          </cell>
          <cell r="C1433" t="str">
            <v>D.LAK</v>
          </cell>
          <cell r="E1433" t="str">
            <v>DO THI KIM</v>
          </cell>
          <cell r="F1433" t="str">
            <v>ANH</v>
          </cell>
          <cell r="G1433" t="str">
            <v>THU QUY CAP 2</v>
          </cell>
          <cell r="H1433" t="str">
            <v>TQ</v>
          </cell>
          <cell r="I1433">
            <v>38657</v>
          </cell>
          <cell r="J1433">
            <v>26</v>
          </cell>
          <cell r="K1433">
            <v>0</v>
          </cell>
          <cell r="L1433">
            <v>0</v>
          </cell>
          <cell r="M1433">
            <v>0</v>
          </cell>
          <cell r="N1433">
            <v>0</v>
          </cell>
          <cell r="O1433">
            <v>500000</v>
          </cell>
          <cell r="P1433">
            <v>0</v>
          </cell>
          <cell r="Q1433">
            <v>0</v>
          </cell>
          <cell r="R1433">
            <v>0</v>
          </cell>
        </row>
        <row r="1434">
          <cell r="B1434" t="str">
            <v>3335</v>
          </cell>
          <cell r="C1434" t="str">
            <v>D.LAK</v>
          </cell>
          <cell r="E1434" t="str">
            <v>VO THI MINH</v>
          </cell>
          <cell r="F1434" t="str">
            <v>TRANG</v>
          </cell>
          <cell r="G1434" t="str">
            <v>TBP. HANH CHANH</v>
          </cell>
          <cell r="H1434" t="str">
            <v>TBP</v>
          </cell>
          <cell r="I1434">
            <v>38754</v>
          </cell>
          <cell r="J1434">
            <v>26</v>
          </cell>
          <cell r="K1434">
            <v>0</v>
          </cell>
          <cell r="L1434">
            <v>0</v>
          </cell>
          <cell r="M1434">
            <v>0</v>
          </cell>
          <cell r="N1434">
            <v>0</v>
          </cell>
          <cell r="O1434">
            <v>500000</v>
          </cell>
          <cell r="P1434">
            <v>0</v>
          </cell>
          <cell r="Q1434">
            <v>0</v>
          </cell>
          <cell r="R1434">
            <v>0</v>
          </cell>
        </row>
        <row r="1435">
          <cell r="B1435" t="str">
            <v>3437</v>
          </cell>
          <cell r="C1435" t="str">
            <v>D.LAK</v>
          </cell>
          <cell r="E1435" t="str">
            <v>NGO THUY</v>
          </cell>
          <cell r="F1435" t="str">
            <v>TRANG</v>
          </cell>
          <cell r="G1435" t="str">
            <v>GIAO DICH VIEN</v>
          </cell>
          <cell r="I1435">
            <v>38668</v>
          </cell>
          <cell r="J1435">
            <v>26</v>
          </cell>
          <cell r="K1435">
            <v>20</v>
          </cell>
          <cell r="L1435">
            <v>4</v>
          </cell>
          <cell r="M1435">
            <v>0</v>
          </cell>
          <cell r="N1435">
            <v>0</v>
          </cell>
          <cell r="O1435">
            <v>500000</v>
          </cell>
          <cell r="P1435">
            <v>0</v>
          </cell>
          <cell r="Q1435">
            <v>0</v>
          </cell>
          <cell r="R1435">
            <v>0</v>
          </cell>
        </row>
        <row r="1436">
          <cell r="B1436" t="str">
            <v>3494</v>
          </cell>
          <cell r="C1436" t="str">
            <v>D.LAK</v>
          </cell>
          <cell r="E1436" t="str">
            <v>LE THI</v>
          </cell>
          <cell r="F1436" t="str">
            <v>HOA</v>
          </cell>
          <cell r="G1436" t="str">
            <v>NV TIN DUNG CA NHAN</v>
          </cell>
          <cell r="I1436">
            <v>38688</v>
          </cell>
          <cell r="J1436">
            <v>26</v>
          </cell>
          <cell r="K1436">
            <v>0</v>
          </cell>
          <cell r="L1436">
            <v>0</v>
          </cell>
          <cell r="M1436">
            <v>0</v>
          </cell>
          <cell r="N1436">
            <v>0</v>
          </cell>
          <cell r="O1436">
            <v>500000</v>
          </cell>
          <cell r="P1436">
            <v>0</v>
          </cell>
          <cell r="Q1436">
            <v>150000</v>
          </cell>
          <cell r="R1436">
            <v>0</v>
          </cell>
        </row>
        <row r="1437">
          <cell r="B1437" t="str">
            <v>3921</v>
          </cell>
          <cell r="C1437" t="str">
            <v>D.LAK</v>
          </cell>
          <cell r="E1437" t="str">
            <v>TRAN VAN</v>
          </cell>
          <cell r="F1437" t="str">
            <v>THANG</v>
          </cell>
          <cell r="G1437" t="str">
            <v>NV VI TINH</v>
          </cell>
          <cell r="I1437">
            <v>38841</v>
          </cell>
          <cell r="J1437">
            <v>26</v>
          </cell>
          <cell r="K1437">
            <v>0</v>
          </cell>
          <cell r="L1437">
            <v>0</v>
          </cell>
          <cell r="M1437">
            <v>0</v>
          </cell>
          <cell r="N1437">
            <v>1</v>
          </cell>
          <cell r="O1437">
            <v>500000</v>
          </cell>
          <cell r="P1437">
            <v>0</v>
          </cell>
          <cell r="Q1437">
            <v>0</v>
          </cell>
          <cell r="R1437">
            <v>0</v>
          </cell>
        </row>
        <row r="1438">
          <cell r="B1438" t="str">
            <v>3975</v>
          </cell>
          <cell r="C1438" t="str">
            <v>D.LAK</v>
          </cell>
          <cell r="E1438" t="str">
            <v>HOANG VAN</v>
          </cell>
          <cell r="F1438" t="str">
            <v>THUAN</v>
          </cell>
          <cell r="G1438" t="str">
            <v>NV TIN DUNG CA NHAN</v>
          </cell>
          <cell r="I1438">
            <v>38852</v>
          </cell>
          <cell r="J1438">
            <v>26</v>
          </cell>
          <cell r="K1438">
            <v>0</v>
          </cell>
          <cell r="L1438">
            <v>0</v>
          </cell>
          <cell r="M1438">
            <v>0</v>
          </cell>
          <cell r="N1438">
            <v>4</v>
          </cell>
          <cell r="O1438">
            <v>500000</v>
          </cell>
          <cell r="P1438">
            <v>0</v>
          </cell>
          <cell r="Q1438">
            <v>250000</v>
          </cell>
          <cell r="R1438">
            <v>0</v>
          </cell>
        </row>
        <row r="1439">
          <cell r="B1439" t="str">
            <v>4078</v>
          </cell>
          <cell r="C1439" t="str">
            <v>D.LAK</v>
          </cell>
          <cell r="E1439" t="str">
            <v>DUONG VAN</v>
          </cell>
          <cell r="F1439" t="str">
            <v>SY</v>
          </cell>
          <cell r="G1439" t="str">
            <v>NV TIN DUNG CA NHAN</v>
          </cell>
          <cell r="I1439">
            <v>38867</v>
          </cell>
          <cell r="J1439">
            <v>26</v>
          </cell>
          <cell r="K1439">
            <v>0</v>
          </cell>
          <cell r="L1439">
            <v>0</v>
          </cell>
          <cell r="M1439">
            <v>0</v>
          </cell>
          <cell r="N1439">
            <v>3</v>
          </cell>
          <cell r="O1439">
            <v>500000</v>
          </cell>
          <cell r="P1439">
            <v>0</v>
          </cell>
          <cell r="Q1439">
            <v>300000</v>
          </cell>
          <cell r="R1439">
            <v>0</v>
          </cell>
        </row>
        <row r="1440">
          <cell r="B1440" t="str">
            <v>4289</v>
          </cell>
          <cell r="C1440" t="str">
            <v>D.LAK</v>
          </cell>
          <cell r="E1440" t="str">
            <v>LE VAN</v>
          </cell>
          <cell r="F1440" t="str">
            <v>GIANG</v>
          </cell>
          <cell r="G1440" t="str">
            <v>TAI XE</v>
          </cell>
          <cell r="I1440">
            <v>38891</v>
          </cell>
          <cell r="J1440">
            <v>26</v>
          </cell>
          <cell r="K1440">
            <v>0</v>
          </cell>
          <cell r="L1440">
            <v>0</v>
          </cell>
          <cell r="M1440">
            <v>0</v>
          </cell>
          <cell r="N1440">
            <v>0</v>
          </cell>
          <cell r="O1440">
            <v>500000</v>
          </cell>
          <cell r="P1440">
            <v>0</v>
          </cell>
          <cell r="Q1440">
            <v>0</v>
          </cell>
          <cell r="R1440">
            <v>0</v>
          </cell>
        </row>
        <row r="1441">
          <cell r="B1441" t="str">
            <v>4368</v>
          </cell>
          <cell r="C1441" t="str">
            <v>D.LAK</v>
          </cell>
          <cell r="E1441" t="str">
            <v>HA THI THUY</v>
          </cell>
          <cell r="F1441" t="str">
            <v>DUONG</v>
          </cell>
          <cell r="G1441" t="str">
            <v>NV TAP VU</v>
          </cell>
          <cell r="I1441">
            <v>38901</v>
          </cell>
          <cell r="J1441">
            <v>26</v>
          </cell>
          <cell r="K1441">
            <v>0</v>
          </cell>
          <cell r="L1441">
            <v>0</v>
          </cell>
          <cell r="M1441">
            <v>0</v>
          </cell>
          <cell r="N1441">
            <v>0</v>
          </cell>
          <cell r="O1441">
            <v>500000</v>
          </cell>
          <cell r="P1441">
            <v>0</v>
          </cell>
          <cell r="Q1441">
            <v>50000</v>
          </cell>
          <cell r="R1441">
            <v>0</v>
          </cell>
        </row>
        <row r="1442">
          <cell r="B1442" t="str">
            <v>4656</v>
          </cell>
          <cell r="C1442" t="str">
            <v>D.LAK</v>
          </cell>
          <cell r="E1442" t="str">
            <v>PHAM THI</v>
          </cell>
          <cell r="F1442" t="str">
            <v>NHUNG</v>
          </cell>
          <cell r="G1442" t="str">
            <v>NV LUU TRU CHUNG TU</v>
          </cell>
          <cell r="I1442">
            <v>38957</v>
          </cell>
          <cell r="J1442">
            <v>26</v>
          </cell>
          <cell r="K1442">
            <v>0</v>
          </cell>
          <cell r="L1442">
            <v>0</v>
          </cell>
          <cell r="M1442">
            <v>0</v>
          </cell>
          <cell r="N1442">
            <v>0</v>
          </cell>
          <cell r="O1442">
            <v>500000</v>
          </cell>
          <cell r="P1442">
            <v>0</v>
          </cell>
          <cell r="Q1442">
            <v>0</v>
          </cell>
          <cell r="R1442">
            <v>0</v>
          </cell>
        </row>
        <row r="1443">
          <cell r="B1443" t="str">
            <v>4710</v>
          </cell>
          <cell r="C1443" t="str">
            <v>D.LAK</v>
          </cell>
          <cell r="E1443" t="str">
            <v>HOANG THI THU</v>
          </cell>
          <cell r="F1443" t="str">
            <v>HANG</v>
          </cell>
          <cell r="G1443" t="str">
            <v>NV TIN DUNG GOP CHO</v>
          </cell>
          <cell r="H1443" t="str">
            <v>TDGC</v>
          </cell>
          <cell r="I1443">
            <v>38974</v>
          </cell>
          <cell r="J1443">
            <v>26</v>
          </cell>
          <cell r="K1443">
            <v>0</v>
          </cell>
          <cell r="L1443">
            <v>0</v>
          </cell>
          <cell r="M1443">
            <v>0</v>
          </cell>
          <cell r="N1443">
            <v>0</v>
          </cell>
          <cell r="O1443">
            <v>500000</v>
          </cell>
          <cell r="P1443">
            <v>0</v>
          </cell>
          <cell r="Q1443">
            <v>300000</v>
          </cell>
          <cell r="R1443">
            <v>0</v>
          </cell>
        </row>
        <row r="1444">
          <cell r="B1444" t="str">
            <v>4719</v>
          </cell>
          <cell r="C1444" t="str">
            <v>D.LAK</v>
          </cell>
          <cell r="E1444" t="str">
            <v>NGUYEN VIET</v>
          </cell>
          <cell r="F1444" t="str">
            <v>LAM</v>
          </cell>
          <cell r="G1444" t="str">
            <v>TBP. TONG HOP</v>
          </cell>
          <cell r="H1444" t="str">
            <v>TBP</v>
          </cell>
          <cell r="I1444">
            <v>38974</v>
          </cell>
          <cell r="J1444">
            <v>26</v>
          </cell>
          <cell r="K1444">
            <v>0</v>
          </cell>
          <cell r="L1444">
            <v>0</v>
          </cell>
          <cell r="M1444">
            <v>0</v>
          </cell>
          <cell r="N1444">
            <v>1</v>
          </cell>
          <cell r="O1444">
            <v>500000</v>
          </cell>
          <cell r="P1444">
            <v>0</v>
          </cell>
          <cell r="Q1444">
            <v>0</v>
          </cell>
          <cell r="R1444">
            <v>0</v>
          </cell>
        </row>
        <row r="1445">
          <cell r="B1445" t="str">
            <v>4886</v>
          </cell>
          <cell r="C1445" t="str">
            <v>D.LAK</v>
          </cell>
          <cell r="E1445" t="str">
            <v>QUACH</v>
          </cell>
          <cell r="F1445" t="str">
            <v>TUONG</v>
          </cell>
          <cell r="G1445" t="str">
            <v>NV TIN DUNG NONG NGHIEP</v>
          </cell>
          <cell r="I1445">
            <v>39007</v>
          </cell>
          <cell r="J1445">
            <v>26</v>
          </cell>
          <cell r="K1445">
            <v>0</v>
          </cell>
          <cell r="L1445">
            <v>0</v>
          </cell>
          <cell r="M1445">
            <v>0</v>
          </cell>
          <cell r="N1445">
            <v>4</v>
          </cell>
          <cell r="O1445">
            <v>500000</v>
          </cell>
          <cell r="P1445">
            <v>0</v>
          </cell>
          <cell r="Q1445">
            <v>200000</v>
          </cell>
          <cell r="R1445">
            <v>0</v>
          </cell>
        </row>
        <row r="1446">
          <cell r="B1446" t="str">
            <v>4887</v>
          </cell>
          <cell r="C1446" t="str">
            <v>D.LAK</v>
          </cell>
          <cell r="E1446" t="str">
            <v>NGUYEN THE</v>
          </cell>
          <cell r="F1446" t="str">
            <v>VU</v>
          </cell>
          <cell r="G1446" t="str">
            <v>NV BAO VE</v>
          </cell>
          <cell r="H1446" t="str">
            <v>BV</v>
          </cell>
          <cell r="I1446">
            <v>39007</v>
          </cell>
          <cell r="J1446">
            <v>26</v>
          </cell>
          <cell r="K1446">
            <v>0</v>
          </cell>
          <cell r="L1446">
            <v>0</v>
          </cell>
          <cell r="M1446">
            <v>0</v>
          </cell>
          <cell r="N1446">
            <v>0</v>
          </cell>
          <cell r="O1446">
            <v>500000</v>
          </cell>
          <cell r="P1446">
            <v>0</v>
          </cell>
          <cell r="Q1446">
            <v>0</v>
          </cell>
          <cell r="R1446">
            <v>0</v>
          </cell>
        </row>
        <row r="1447">
          <cell r="B1447" t="str">
            <v>4888</v>
          </cell>
          <cell r="C1447" t="str">
            <v>D.LAK</v>
          </cell>
          <cell r="E1447" t="str">
            <v>VU NHU</v>
          </cell>
          <cell r="F1447" t="str">
            <v>DUNG</v>
          </cell>
          <cell r="G1447" t="str">
            <v>NV TIN DUNG NONG NGHIEP</v>
          </cell>
          <cell r="I1447">
            <v>39007</v>
          </cell>
          <cell r="J1447">
            <v>26</v>
          </cell>
          <cell r="K1447">
            <v>0</v>
          </cell>
          <cell r="L1447">
            <v>0</v>
          </cell>
          <cell r="M1447">
            <v>0</v>
          </cell>
          <cell r="N1447">
            <v>3</v>
          </cell>
          <cell r="O1447">
            <v>500000</v>
          </cell>
          <cell r="P1447">
            <v>0</v>
          </cell>
          <cell r="Q1447">
            <v>300000</v>
          </cell>
          <cell r="R1447">
            <v>0</v>
          </cell>
        </row>
        <row r="1448">
          <cell r="B1448" t="str">
            <v>4889</v>
          </cell>
          <cell r="C1448" t="str">
            <v>D.LAK</v>
          </cell>
          <cell r="E1448" t="str">
            <v>TRAN MINH</v>
          </cell>
          <cell r="F1448" t="str">
            <v>CHAU</v>
          </cell>
          <cell r="G1448" t="str">
            <v>NV TIN DUNG NONG NGHIEP</v>
          </cell>
          <cell r="I1448">
            <v>39007</v>
          </cell>
          <cell r="J1448">
            <v>26</v>
          </cell>
          <cell r="K1448">
            <v>0</v>
          </cell>
          <cell r="L1448">
            <v>0</v>
          </cell>
          <cell r="M1448">
            <v>0</v>
          </cell>
          <cell r="N1448">
            <v>2</v>
          </cell>
          <cell r="O1448">
            <v>500000</v>
          </cell>
          <cell r="P1448">
            <v>0</v>
          </cell>
          <cell r="Q1448">
            <v>0</v>
          </cell>
          <cell r="R1448">
            <v>0</v>
          </cell>
        </row>
        <row r="1449">
          <cell r="B1449" t="str">
            <v>4890</v>
          </cell>
          <cell r="C1449" t="str">
            <v>D.LAK</v>
          </cell>
          <cell r="E1449" t="str">
            <v>PHAM THUY</v>
          </cell>
          <cell r="F1449" t="str">
            <v>LAN</v>
          </cell>
          <cell r="G1449" t="str">
            <v>GIAO DICH VIEN TIN DUNG</v>
          </cell>
          <cell r="I1449">
            <v>39007</v>
          </cell>
          <cell r="J1449">
            <v>26</v>
          </cell>
          <cell r="K1449">
            <v>12</v>
          </cell>
          <cell r="L1449">
            <v>14</v>
          </cell>
          <cell r="M1449">
            <v>0</v>
          </cell>
          <cell r="N1449">
            <v>0</v>
          </cell>
          <cell r="O1449">
            <v>500000</v>
          </cell>
          <cell r="P1449">
            <v>0</v>
          </cell>
          <cell r="Q1449">
            <v>0</v>
          </cell>
          <cell r="R1449">
            <v>0</v>
          </cell>
        </row>
        <row r="1450">
          <cell r="B1450" t="str">
            <v>4891</v>
          </cell>
          <cell r="C1450" t="str">
            <v>D.LAK</v>
          </cell>
          <cell r="E1450" t="str">
            <v>VO THI THANH</v>
          </cell>
          <cell r="F1450" t="str">
            <v>LIEU</v>
          </cell>
          <cell r="G1450" t="str">
            <v>GIAO DICH VIEN</v>
          </cell>
          <cell r="I1450">
            <v>39022</v>
          </cell>
          <cell r="J1450">
            <v>26</v>
          </cell>
          <cell r="K1450">
            <v>0</v>
          </cell>
          <cell r="L1450">
            <v>0</v>
          </cell>
          <cell r="M1450">
            <v>0</v>
          </cell>
          <cell r="N1450">
            <v>0</v>
          </cell>
          <cell r="O1450">
            <v>500000</v>
          </cell>
          <cell r="P1450">
            <v>0</v>
          </cell>
          <cell r="Q1450">
            <v>0</v>
          </cell>
          <cell r="R1450">
            <v>0</v>
          </cell>
        </row>
        <row r="1451">
          <cell r="B1451" t="str">
            <v>4892</v>
          </cell>
          <cell r="C1451" t="str">
            <v>D.LAK</v>
          </cell>
          <cell r="E1451" t="str">
            <v>LE VAN</v>
          </cell>
          <cell r="F1451" t="str">
            <v>TU</v>
          </cell>
          <cell r="G1451" t="str">
            <v>GIAO DICH VIEN QUY</v>
          </cell>
          <cell r="H1451" t="str">
            <v>GDVQ</v>
          </cell>
          <cell r="I1451">
            <v>39007</v>
          </cell>
          <cell r="J1451">
            <v>26</v>
          </cell>
          <cell r="K1451">
            <v>0</v>
          </cell>
          <cell r="L1451">
            <v>0</v>
          </cell>
          <cell r="M1451">
            <v>0</v>
          </cell>
          <cell r="N1451">
            <v>2</v>
          </cell>
          <cell r="O1451">
            <v>500000</v>
          </cell>
          <cell r="P1451">
            <v>0</v>
          </cell>
          <cell r="Q1451">
            <v>0</v>
          </cell>
          <cell r="R1451">
            <v>0</v>
          </cell>
        </row>
        <row r="1452">
          <cell r="B1452" t="str">
            <v>4920</v>
          </cell>
          <cell r="C1452" t="str">
            <v>D.LAK</v>
          </cell>
          <cell r="E1452" t="str">
            <v>PHAM THI</v>
          </cell>
          <cell r="F1452" t="str">
            <v>DIEP</v>
          </cell>
          <cell r="G1452" t="str">
            <v>NV TIN DUNG CA NHAN</v>
          </cell>
          <cell r="I1452">
            <v>39022</v>
          </cell>
          <cell r="J1452">
            <v>26</v>
          </cell>
          <cell r="K1452">
            <v>0</v>
          </cell>
          <cell r="L1452">
            <v>0</v>
          </cell>
          <cell r="M1452">
            <v>0</v>
          </cell>
          <cell r="N1452">
            <v>0</v>
          </cell>
          <cell r="O1452">
            <v>500000</v>
          </cell>
          <cell r="P1452">
            <v>0</v>
          </cell>
          <cell r="Q1452">
            <v>200000</v>
          </cell>
          <cell r="R1452">
            <v>0</v>
          </cell>
        </row>
        <row r="1453">
          <cell r="B1453" t="str">
            <v>5017</v>
          </cell>
          <cell r="C1453" t="str">
            <v>D.LAK</v>
          </cell>
          <cell r="E1453" t="str">
            <v>CAN THI THUY</v>
          </cell>
          <cell r="F1453" t="str">
            <v>TRINH</v>
          </cell>
          <cell r="G1453" t="str">
            <v>NV HANH CHANH</v>
          </cell>
          <cell r="I1453">
            <v>39036</v>
          </cell>
          <cell r="J1453">
            <v>26</v>
          </cell>
          <cell r="K1453">
            <v>0</v>
          </cell>
          <cell r="L1453">
            <v>0</v>
          </cell>
          <cell r="M1453">
            <v>0</v>
          </cell>
          <cell r="N1453">
            <v>0</v>
          </cell>
          <cell r="O1453">
            <v>500000</v>
          </cell>
          <cell r="P1453">
            <v>0</v>
          </cell>
          <cell r="Q1453">
            <v>0</v>
          </cell>
          <cell r="R1453">
            <v>0</v>
          </cell>
        </row>
        <row r="1454">
          <cell r="B1454" t="str">
            <v>5371</v>
          </cell>
          <cell r="C1454" t="str">
            <v>D.LAK</v>
          </cell>
          <cell r="E1454" t="str">
            <v>PHAM THANH</v>
          </cell>
          <cell r="F1454" t="str">
            <v>NAM</v>
          </cell>
          <cell r="G1454" t="str">
            <v>NV TIN DUNG NONG NGHIEP</v>
          </cell>
          <cell r="I1454">
            <v>39135</v>
          </cell>
          <cell r="J1454">
            <v>26</v>
          </cell>
          <cell r="K1454">
            <v>0</v>
          </cell>
          <cell r="L1454">
            <v>0</v>
          </cell>
          <cell r="M1454">
            <v>0</v>
          </cell>
          <cell r="N1454">
            <v>4</v>
          </cell>
          <cell r="O1454">
            <v>500000</v>
          </cell>
          <cell r="P1454">
            <v>0</v>
          </cell>
          <cell r="Q1454">
            <v>200000</v>
          </cell>
          <cell r="R1454">
            <v>0</v>
          </cell>
        </row>
        <row r="1455">
          <cell r="B1455" t="str">
            <v>5372</v>
          </cell>
          <cell r="C1455" t="str">
            <v>D.LAK</v>
          </cell>
          <cell r="E1455" t="str">
            <v>DO THAI</v>
          </cell>
          <cell r="F1455" t="str">
            <v>BINH</v>
          </cell>
          <cell r="G1455" t="str">
            <v>GIAO DICH VIEN</v>
          </cell>
          <cell r="I1455">
            <v>39135</v>
          </cell>
          <cell r="J1455">
            <v>26</v>
          </cell>
          <cell r="K1455">
            <v>6</v>
          </cell>
          <cell r="L1455">
            <v>0</v>
          </cell>
          <cell r="M1455">
            <v>0</v>
          </cell>
          <cell r="N1455">
            <v>5</v>
          </cell>
          <cell r="O1455">
            <v>500000</v>
          </cell>
          <cell r="P1455">
            <v>0</v>
          </cell>
          <cell r="Q1455">
            <v>0</v>
          </cell>
          <cell r="R1455">
            <v>0</v>
          </cell>
        </row>
        <row r="1456">
          <cell r="B1456" t="str">
            <v>5373</v>
          </cell>
          <cell r="C1456" t="str">
            <v>D.LAK</v>
          </cell>
          <cell r="E1456" t="str">
            <v>DO THI PHUONG</v>
          </cell>
          <cell r="F1456" t="str">
            <v>ANH</v>
          </cell>
          <cell r="G1456" t="str">
            <v>THU QUY CAP 2</v>
          </cell>
          <cell r="H1456" t="str">
            <v>TQ</v>
          </cell>
          <cell r="I1456">
            <v>39135</v>
          </cell>
          <cell r="J1456">
            <v>26</v>
          </cell>
          <cell r="K1456">
            <v>6</v>
          </cell>
          <cell r="L1456">
            <v>0</v>
          </cell>
          <cell r="M1456">
            <v>0</v>
          </cell>
          <cell r="N1456">
            <v>0</v>
          </cell>
          <cell r="O1456">
            <v>500000</v>
          </cell>
          <cell r="P1456">
            <v>0</v>
          </cell>
          <cell r="Q1456">
            <v>0</v>
          </cell>
          <cell r="R1456">
            <v>0</v>
          </cell>
        </row>
        <row r="1457">
          <cell r="B1457" t="str">
            <v>5374</v>
          </cell>
          <cell r="C1457" t="str">
            <v>D.LAK</v>
          </cell>
          <cell r="E1457" t="str">
            <v>TRAN BAO</v>
          </cell>
          <cell r="F1457" t="str">
            <v>VAN</v>
          </cell>
          <cell r="G1457" t="str">
            <v>GIAO DICH VIEN</v>
          </cell>
          <cell r="I1457">
            <v>39135</v>
          </cell>
          <cell r="J1457">
            <v>26</v>
          </cell>
          <cell r="K1457">
            <v>0</v>
          </cell>
          <cell r="L1457">
            <v>0</v>
          </cell>
          <cell r="M1457">
            <v>0</v>
          </cell>
          <cell r="N1457">
            <v>0</v>
          </cell>
          <cell r="O1457">
            <v>500000</v>
          </cell>
          <cell r="P1457">
            <v>0</v>
          </cell>
          <cell r="Q1457">
            <v>0</v>
          </cell>
          <cell r="R1457">
            <v>0</v>
          </cell>
        </row>
        <row r="1458">
          <cell r="B1458" t="str">
            <v>5375</v>
          </cell>
          <cell r="C1458" t="str">
            <v>D.LAK</v>
          </cell>
          <cell r="E1458" t="str">
            <v>NGUYEN KHANH</v>
          </cell>
          <cell r="F1458" t="str">
            <v>PHUONG</v>
          </cell>
          <cell r="G1458" t="str">
            <v>NV KE TOAN TONG HOP</v>
          </cell>
          <cell r="I1458">
            <v>39135</v>
          </cell>
          <cell r="J1458">
            <v>26</v>
          </cell>
          <cell r="K1458">
            <v>0</v>
          </cell>
          <cell r="L1458">
            <v>0</v>
          </cell>
          <cell r="M1458">
            <v>0</v>
          </cell>
          <cell r="N1458">
            <v>1</v>
          </cell>
          <cell r="O1458">
            <v>500000</v>
          </cell>
          <cell r="P1458">
            <v>0</v>
          </cell>
          <cell r="Q1458">
            <v>0</v>
          </cell>
          <cell r="R1458">
            <v>0</v>
          </cell>
        </row>
        <row r="1459">
          <cell r="B1459" t="str">
            <v>5395</v>
          </cell>
          <cell r="C1459" t="str">
            <v>D.LAK</v>
          </cell>
          <cell r="E1459" t="str">
            <v>HUYNH THI KIM</v>
          </cell>
          <cell r="F1459" t="str">
            <v>HONG</v>
          </cell>
          <cell r="G1459" t="str">
            <v>GIAO DICH VIEN</v>
          </cell>
          <cell r="I1459">
            <v>39139</v>
          </cell>
          <cell r="J1459">
            <v>26</v>
          </cell>
          <cell r="K1459">
            <v>23</v>
          </cell>
          <cell r="L1459">
            <v>4</v>
          </cell>
          <cell r="M1459">
            <v>0</v>
          </cell>
          <cell r="N1459">
            <v>0</v>
          </cell>
          <cell r="O1459">
            <v>500000</v>
          </cell>
          <cell r="P1459">
            <v>0</v>
          </cell>
          <cell r="Q1459">
            <v>0</v>
          </cell>
          <cell r="R1459">
            <v>0</v>
          </cell>
        </row>
        <row r="1460">
          <cell r="B1460" t="str">
            <v>5396</v>
          </cell>
          <cell r="C1460" t="str">
            <v>D.LAK</v>
          </cell>
          <cell r="E1460" t="str">
            <v>NGUYEN DINH</v>
          </cell>
          <cell r="F1460" t="str">
            <v>LON</v>
          </cell>
          <cell r="G1460" t="str">
            <v>NV TIN DUNG NONG NGHIEP</v>
          </cell>
          <cell r="I1460">
            <v>39139</v>
          </cell>
          <cell r="J1460">
            <v>26</v>
          </cell>
          <cell r="K1460">
            <v>0</v>
          </cell>
          <cell r="L1460">
            <v>0</v>
          </cell>
          <cell r="M1460">
            <v>0</v>
          </cell>
          <cell r="N1460">
            <v>4</v>
          </cell>
          <cell r="O1460">
            <v>500000</v>
          </cell>
          <cell r="P1460">
            <v>0</v>
          </cell>
          <cell r="Q1460">
            <v>300000</v>
          </cell>
          <cell r="R1460">
            <v>0</v>
          </cell>
        </row>
        <row r="1461">
          <cell r="B1461" t="str">
            <v>5397</v>
          </cell>
          <cell r="C1461" t="str">
            <v>D.LAK</v>
          </cell>
          <cell r="E1461" t="str">
            <v>NGUYEN TUAN</v>
          </cell>
          <cell r="F1461" t="str">
            <v>DUNG</v>
          </cell>
          <cell r="G1461" t="str">
            <v>NV TIN DUNG NONG NGHIEP</v>
          </cell>
          <cell r="I1461">
            <v>39139</v>
          </cell>
          <cell r="J1461">
            <v>26</v>
          </cell>
          <cell r="K1461">
            <v>0</v>
          </cell>
          <cell r="L1461">
            <v>0</v>
          </cell>
          <cell r="M1461">
            <v>0</v>
          </cell>
          <cell r="N1461">
            <v>3</v>
          </cell>
          <cell r="O1461">
            <v>500000</v>
          </cell>
          <cell r="P1461">
            <v>0</v>
          </cell>
          <cell r="Q1461">
            <v>300000</v>
          </cell>
          <cell r="R1461">
            <v>0</v>
          </cell>
        </row>
        <row r="1462">
          <cell r="B1462" t="str">
            <v>5399</v>
          </cell>
          <cell r="C1462" t="str">
            <v>D.LAK</v>
          </cell>
          <cell r="E1462" t="str">
            <v>LE THI</v>
          </cell>
          <cell r="F1462" t="str">
            <v>TUOI</v>
          </cell>
          <cell r="G1462" t="str">
            <v>GIAO DICH VIEN</v>
          </cell>
          <cell r="I1462">
            <v>39139</v>
          </cell>
          <cell r="J1462">
            <v>26</v>
          </cell>
          <cell r="K1462">
            <v>0</v>
          </cell>
          <cell r="L1462">
            <v>0</v>
          </cell>
          <cell r="M1462">
            <v>0</v>
          </cell>
          <cell r="N1462">
            <v>0</v>
          </cell>
          <cell r="O1462">
            <v>500000</v>
          </cell>
          <cell r="P1462">
            <v>0</v>
          </cell>
          <cell r="Q1462">
            <v>0</v>
          </cell>
          <cell r="R1462">
            <v>0</v>
          </cell>
        </row>
        <row r="1463">
          <cell r="B1463" t="str">
            <v>5400</v>
          </cell>
          <cell r="C1463" t="str">
            <v>D.LAK</v>
          </cell>
          <cell r="E1463" t="str">
            <v>AU TIEU</v>
          </cell>
          <cell r="F1463" t="str">
            <v>PHUNG</v>
          </cell>
          <cell r="G1463" t="str">
            <v>NV TIN DUNG CA NHAN</v>
          </cell>
          <cell r="I1463">
            <v>39139</v>
          </cell>
          <cell r="J1463">
            <v>26</v>
          </cell>
          <cell r="K1463">
            <v>0</v>
          </cell>
          <cell r="L1463">
            <v>0</v>
          </cell>
          <cell r="M1463">
            <v>0</v>
          </cell>
          <cell r="N1463">
            <v>0</v>
          </cell>
          <cell r="O1463">
            <v>500000</v>
          </cell>
          <cell r="P1463">
            <v>0</v>
          </cell>
          <cell r="Q1463">
            <v>200000</v>
          </cell>
          <cell r="R1463">
            <v>0</v>
          </cell>
        </row>
        <row r="1464">
          <cell r="B1464" t="str">
            <v>5524</v>
          </cell>
          <cell r="C1464" t="str">
            <v>D.LAK</v>
          </cell>
          <cell r="E1464" t="str">
            <v>MAI DUC</v>
          </cell>
          <cell r="F1464" t="str">
            <v>TRI</v>
          </cell>
          <cell r="G1464" t="str">
            <v>GIAO DICH VIEN QUY</v>
          </cell>
          <cell r="H1464" t="str">
            <v>GDVQ</v>
          </cell>
          <cell r="I1464">
            <v>39160</v>
          </cell>
          <cell r="J1464">
            <v>26</v>
          </cell>
          <cell r="K1464">
            <v>0</v>
          </cell>
          <cell r="L1464">
            <v>0</v>
          </cell>
          <cell r="M1464">
            <v>0</v>
          </cell>
          <cell r="N1464">
            <v>24</v>
          </cell>
          <cell r="O1464">
            <v>500000</v>
          </cell>
          <cell r="P1464">
            <v>0</v>
          </cell>
          <cell r="Q1464">
            <v>0</v>
          </cell>
          <cell r="R1464">
            <v>0</v>
          </cell>
        </row>
        <row r="1465">
          <cell r="B1465" t="str">
            <v>5525</v>
          </cell>
          <cell r="C1465" t="str">
            <v>D.LAK</v>
          </cell>
          <cell r="E1465" t="str">
            <v>PHAM DUC</v>
          </cell>
          <cell r="F1465" t="str">
            <v>KHAI</v>
          </cell>
          <cell r="G1465" t="str">
            <v>NV TIN DUNG CA NHAN</v>
          </cell>
          <cell r="I1465">
            <v>39161</v>
          </cell>
          <cell r="J1465">
            <v>26</v>
          </cell>
          <cell r="K1465">
            <v>0</v>
          </cell>
          <cell r="L1465">
            <v>0</v>
          </cell>
          <cell r="M1465">
            <v>0</v>
          </cell>
          <cell r="N1465">
            <v>1</v>
          </cell>
          <cell r="O1465">
            <v>500000</v>
          </cell>
          <cell r="P1465">
            <v>0</v>
          </cell>
          <cell r="Q1465">
            <v>300000</v>
          </cell>
          <cell r="R1465">
            <v>0</v>
          </cell>
        </row>
        <row r="1466">
          <cell r="B1466" t="str">
            <v>5570</v>
          </cell>
          <cell r="C1466" t="str">
            <v>D.LAK</v>
          </cell>
          <cell r="E1466" t="str">
            <v>VU CONG</v>
          </cell>
          <cell r="F1466" t="str">
            <v>NGUYEN</v>
          </cell>
          <cell r="G1466" t="str">
            <v>NV QUAN LY NO</v>
          </cell>
          <cell r="I1466">
            <v>39171</v>
          </cell>
          <cell r="J1466">
            <v>26</v>
          </cell>
          <cell r="K1466">
            <v>0</v>
          </cell>
          <cell r="L1466">
            <v>0</v>
          </cell>
          <cell r="M1466">
            <v>0</v>
          </cell>
          <cell r="N1466">
            <v>0</v>
          </cell>
          <cell r="O1466">
            <v>500000</v>
          </cell>
          <cell r="P1466">
            <v>0</v>
          </cell>
          <cell r="Q1466">
            <v>0</v>
          </cell>
          <cell r="R1466">
            <v>0</v>
          </cell>
        </row>
        <row r="1467">
          <cell r="B1467" t="str">
            <v>5608</v>
          </cell>
          <cell r="C1467" t="str">
            <v>D.LAK</v>
          </cell>
          <cell r="E1467" t="str">
            <v>TO THI THUY</v>
          </cell>
          <cell r="F1467" t="str">
            <v>KIEU</v>
          </cell>
          <cell r="G1467" t="str">
            <v>NV THANH TOAN QUOC TE</v>
          </cell>
          <cell r="I1467">
            <v>39174</v>
          </cell>
          <cell r="J1467">
            <v>26</v>
          </cell>
          <cell r="K1467">
            <v>0</v>
          </cell>
          <cell r="L1467">
            <v>0</v>
          </cell>
          <cell r="M1467">
            <v>0</v>
          </cell>
          <cell r="N1467">
            <v>2</v>
          </cell>
          <cell r="O1467">
            <v>500000</v>
          </cell>
          <cell r="P1467">
            <v>0</v>
          </cell>
          <cell r="Q1467">
            <v>0</v>
          </cell>
          <cell r="R1467">
            <v>0</v>
          </cell>
        </row>
        <row r="1468">
          <cell r="B1468" t="str">
            <v>5609</v>
          </cell>
          <cell r="C1468" t="str">
            <v>D.LAK</v>
          </cell>
          <cell r="E1468" t="str">
            <v>PHAM</v>
          </cell>
          <cell r="F1468" t="str">
            <v>QUOC</v>
          </cell>
          <cell r="G1468" t="str">
            <v>NV TIN DUNG CA NHAN</v>
          </cell>
          <cell r="I1468">
            <v>39174</v>
          </cell>
          <cell r="J1468">
            <v>26</v>
          </cell>
          <cell r="K1468">
            <v>0</v>
          </cell>
          <cell r="L1468">
            <v>0</v>
          </cell>
          <cell r="M1468">
            <v>0</v>
          </cell>
          <cell r="N1468">
            <v>5</v>
          </cell>
          <cell r="O1468">
            <v>500000</v>
          </cell>
          <cell r="P1468">
            <v>0</v>
          </cell>
          <cell r="Q1468">
            <v>350000</v>
          </cell>
          <cell r="R1468">
            <v>0</v>
          </cell>
        </row>
        <row r="1469">
          <cell r="B1469" t="str">
            <v>5666</v>
          </cell>
          <cell r="C1469" t="str">
            <v>D.LAK</v>
          </cell>
          <cell r="E1469" t="str">
            <v>LE ANH</v>
          </cell>
          <cell r="F1469" t="str">
            <v>DUNG</v>
          </cell>
          <cell r="G1469" t="str">
            <v>NV HANH CHANH</v>
          </cell>
          <cell r="I1469">
            <v>39184</v>
          </cell>
          <cell r="J1469">
            <v>26</v>
          </cell>
          <cell r="K1469">
            <v>0</v>
          </cell>
          <cell r="L1469">
            <v>0</v>
          </cell>
          <cell r="M1469">
            <v>0</v>
          </cell>
          <cell r="N1469">
            <v>1</v>
          </cell>
          <cell r="O1469">
            <v>500000</v>
          </cell>
          <cell r="P1469">
            <v>0</v>
          </cell>
          <cell r="Q1469">
            <v>0</v>
          </cell>
          <cell r="R1469">
            <v>0</v>
          </cell>
        </row>
        <row r="1470">
          <cell r="B1470" t="str">
            <v>5711</v>
          </cell>
          <cell r="C1470" t="str">
            <v>D.LAK</v>
          </cell>
          <cell r="E1470" t="str">
            <v>TRAN THI THUY</v>
          </cell>
          <cell r="F1470" t="str">
            <v>CHAU</v>
          </cell>
          <cell r="G1470" t="str">
            <v>GIAO DICH VIEN</v>
          </cell>
          <cell r="I1470">
            <v>39198</v>
          </cell>
          <cell r="J1470">
            <v>26</v>
          </cell>
          <cell r="K1470">
            <v>25</v>
          </cell>
          <cell r="L1470">
            <v>3</v>
          </cell>
          <cell r="M1470">
            <v>0</v>
          </cell>
          <cell r="N1470">
            <v>0</v>
          </cell>
          <cell r="O1470">
            <v>500000</v>
          </cell>
          <cell r="P1470">
            <v>0</v>
          </cell>
          <cell r="Q1470">
            <v>0</v>
          </cell>
          <cell r="R1470">
            <v>0</v>
          </cell>
        </row>
        <row r="1471">
          <cell r="B1471" t="str">
            <v>5776</v>
          </cell>
          <cell r="C1471" t="str">
            <v>D.LAK</v>
          </cell>
          <cell r="E1471" t="str">
            <v xml:space="preserve">TRAN DUC </v>
          </cell>
          <cell r="F1471" t="str">
            <v>HOAN</v>
          </cell>
          <cell r="G1471" t="str">
            <v>NV TIN DUNG CA NHAN</v>
          </cell>
          <cell r="I1471">
            <v>39197</v>
          </cell>
          <cell r="J1471">
            <v>26</v>
          </cell>
          <cell r="K1471">
            <v>0</v>
          </cell>
          <cell r="L1471">
            <v>0</v>
          </cell>
          <cell r="M1471">
            <v>0</v>
          </cell>
          <cell r="N1471">
            <v>3</v>
          </cell>
          <cell r="O1471">
            <v>500000</v>
          </cell>
          <cell r="P1471">
            <v>0</v>
          </cell>
          <cell r="Q1471">
            <v>300000</v>
          </cell>
          <cell r="R1471">
            <v>0</v>
          </cell>
        </row>
        <row r="1472">
          <cell r="B1472" t="str">
            <v>5777</v>
          </cell>
          <cell r="C1472" t="str">
            <v>D.LAK</v>
          </cell>
          <cell r="E1472" t="str">
            <v>NGUYEN VAN</v>
          </cell>
          <cell r="F1472" t="str">
            <v>HOA</v>
          </cell>
          <cell r="G1472" t="str">
            <v>NV BAO VE</v>
          </cell>
          <cell r="H1472" t="str">
            <v>BV</v>
          </cell>
          <cell r="I1472">
            <v>39197</v>
          </cell>
          <cell r="J1472">
            <v>26</v>
          </cell>
          <cell r="K1472">
            <v>0</v>
          </cell>
          <cell r="L1472">
            <v>0</v>
          </cell>
          <cell r="M1472">
            <v>24</v>
          </cell>
          <cell r="N1472">
            <v>5</v>
          </cell>
          <cell r="O1472">
            <v>500000</v>
          </cell>
          <cell r="P1472">
            <v>0</v>
          </cell>
          <cell r="Q1472">
            <v>0</v>
          </cell>
          <cell r="R1472">
            <v>0</v>
          </cell>
        </row>
        <row r="1473">
          <cell r="B1473" t="str">
            <v>5778</v>
          </cell>
          <cell r="C1473" t="str">
            <v>D.LAK</v>
          </cell>
          <cell r="E1473" t="str">
            <v>TONG THI</v>
          </cell>
          <cell r="F1473" t="str">
            <v>NHUNG</v>
          </cell>
          <cell r="G1473" t="str">
            <v>GIAO DICH VIEN</v>
          </cell>
          <cell r="I1473">
            <v>39197</v>
          </cell>
          <cell r="J1473">
            <v>26</v>
          </cell>
          <cell r="K1473">
            <v>6</v>
          </cell>
          <cell r="L1473">
            <v>0</v>
          </cell>
          <cell r="M1473">
            <v>0</v>
          </cell>
          <cell r="N1473">
            <v>0</v>
          </cell>
          <cell r="O1473">
            <v>500000</v>
          </cell>
          <cell r="P1473">
            <v>0</v>
          </cell>
          <cell r="Q1473">
            <v>0</v>
          </cell>
          <cell r="R1473">
            <v>0</v>
          </cell>
        </row>
        <row r="1474">
          <cell r="B1474" t="str">
            <v>5876</v>
          </cell>
          <cell r="C1474" t="str">
            <v>D.LAK</v>
          </cell>
          <cell r="E1474" t="str">
            <v>HOANG XUAN</v>
          </cell>
          <cell r="F1474" t="str">
            <v>LONG</v>
          </cell>
          <cell r="G1474" t="str">
            <v>NV TIN DUNG CA NHAN</v>
          </cell>
          <cell r="I1474">
            <v>39212</v>
          </cell>
          <cell r="J1474">
            <v>26</v>
          </cell>
          <cell r="K1474">
            <v>0</v>
          </cell>
          <cell r="L1474">
            <v>0</v>
          </cell>
          <cell r="M1474">
            <v>0</v>
          </cell>
          <cell r="N1474">
            <v>2</v>
          </cell>
          <cell r="O1474">
            <v>500000</v>
          </cell>
          <cell r="P1474">
            <v>0</v>
          </cell>
          <cell r="Q1474">
            <v>200000</v>
          </cell>
          <cell r="R1474">
            <v>0</v>
          </cell>
        </row>
        <row r="1475">
          <cell r="B1475" t="str">
            <v>5988</v>
          </cell>
          <cell r="C1475" t="str">
            <v>D.LAK</v>
          </cell>
          <cell r="E1475" t="str">
            <v>NGUYEN VAN</v>
          </cell>
          <cell r="F1475" t="str">
            <v>BINH</v>
          </cell>
          <cell r="G1475" t="str">
            <v>NV BAO VE</v>
          </cell>
          <cell r="H1475" t="str">
            <v>BV</v>
          </cell>
          <cell r="I1475">
            <v>39223</v>
          </cell>
          <cell r="J1475">
            <v>26</v>
          </cell>
          <cell r="K1475">
            <v>0</v>
          </cell>
          <cell r="L1475">
            <v>0</v>
          </cell>
          <cell r="M1475">
            <v>0</v>
          </cell>
          <cell r="N1475">
            <v>0</v>
          </cell>
          <cell r="O1475">
            <v>500000</v>
          </cell>
          <cell r="P1475">
            <v>0</v>
          </cell>
          <cell r="Q1475">
            <v>0</v>
          </cell>
          <cell r="R1475">
            <v>0</v>
          </cell>
        </row>
        <row r="1476">
          <cell r="B1476" t="str">
            <v>5996</v>
          </cell>
          <cell r="C1476" t="str">
            <v>D.LAK</v>
          </cell>
          <cell r="E1476" t="str">
            <v>NGUYEN THI</v>
          </cell>
          <cell r="F1476" t="str">
            <v>DUNG</v>
          </cell>
          <cell r="G1476" t="str">
            <v>NV TAP VU</v>
          </cell>
          <cell r="I1476">
            <v>39224</v>
          </cell>
          <cell r="J1476">
            <v>26</v>
          </cell>
          <cell r="K1476">
            <v>0</v>
          </cell>
          <cell r="L1476">
            <v>0</v>
          </cell>
          <cell r="M1476">
            <v>0</v>
          </cell>
          <cell r="N1476">
            <v>0</v>
          </cell>
          <cell r="O1476">
            <v>500000</v>
          </cell>
          <cell r="P1476">
            <v>0</v>
          </cell>
          <cell r="Q1476">
            <v>0</v>
          </cell>
          <cell r="R1476">
            <v>0</v>
          </cell>
        </row>
        <row r="1477">
          <cell r="B1477" t="str">
            <v>6096</v>
          </cell>
          <cell r="C1477" t="str">
            <v>D.LAK</v>
          </cell>
          <cell r="E1477" t="str">
            <v>NGO CHI</v>
          </cell>
          <cell r="F1477" t="str">
            <v>HOA</v>
          </cell>
          <cell r="G1477" t="str">
            <v>TAI XE</v>
          </cell>
          <cell r="I1477">
            <v>39238</v>
          </cell>
          <cell r="J1477">
            <v>26</v>
          </cell>
          <cell r="K1477">
            <v>0</v>
          </cell>
          <cell r="L1477">
            <v>0</v>
          </cell>
          <cell r="M1477">
            <v>0</v>
          </cell>
          <cell r="N1477">
            <v>1</v>
          </cell>
          <cell r="O1477">
            <v>500000</v>
          </cell>
          <cell r="P1477">
            <v>0</v>
          </cell>
          <cell r="Q1477">
            <v>0</v>
          </cell>
          <cell r="R1477">
            <v>0</v>
          </cell>
        </row>
        <row r="1478">
          <cell r="B1478" t="str">
            <v>6097</v>
          </cell>
          <cell r="C1478" t="str">
            <v>D.LAK</v>
          </cell>
          <cell r="E1478" t="str">
            <v>TRAN THI THUY</v>
          </cell>
          <cell r="F1478" t="str">
            <v>HUYEN</v>
          </cell>
          <cell r="G1478" t="str">
            <v>NV THANH TOAN LIEN NGAN HANG</v>
          </cell>
          <cell r="I1478">
            <v>39238</v>
          </cell>
          <cell r="J1478">
            <v>26</v>
          </cell>
          <cell r="K1478">
            <v>0</v>
          </cell>
          <cell r="L1478">
            <v>0</v>
          </cell>
          <cell r="M1478">
            <v>0</v>
          </cell>
          <cell r="N1478">
            <v>0</v>
          </cell>
          <cell r="O1478">
            <v>500000</v>
          </cell>
          <cell r="P1478">
            <v>0</v>
          </cell>
          <cell r="Q1478">
            <v>0</v>
          </cell>
          <cell r="R1478">
            <v>0</v>
          </cell>
        </row>
        <row r="1479">
          <cell r="B1479" t="str">
            <v>6099</v>
          </cell>
          <cell r="C1479" t="str">
            <v>D.LAK</v>
          </cell>
          <cell r="E1479" t="str">
            <v>NGUYEN NGOC ANH</v>
          </cell>
          <cell r="F1479" t="str">
            <v>SAN</v>
          </cell>
          <cell r="G1479" t="str">
            <v>GIAO DICH VIEN QUY</v>
          </cell>
          <cell r="H1479" t="str">
            <v>GDVQ</v>
          </cell>
          <cell r="I1479">
            <v>39241</v>
          </cell>
          <cell r="J1479">
            <v>26</v>
          </cell>
          <cell r="K1479">
            <v>40</v>
          </cell>
          <cell r="L1479">
            <v>0</v>
          </cell>
          <cell r="M1479">
            <v>0</v>
          </cell>
          <cell r="N1479">
            <v>0</v>
          </cell>
          <cell r="O1479">
            <v>500000</v>
          </cell>
          <cell r="P1479">
            <v>0</v>
          </cell>
          <cell r="Q1479">
            <v>0</v>
          </cell>
          <cell r="R1479">
            <v>0</v>
          </cell>
        </row>
        <row r="1480">
          <cell r="B1480" t="str">
            <v>6100</v>
          </cell>
          <cell r="C1480" t="str">
            <v>D.LAK</v>
          </cell>
          <cell r="E1480" t="str">
            <v>TRAN THI MAI</v>
          </cell>
          <cell r="F1480" t="str">
            <v>HUONG</v>
          </cell>
          <cell r="G1480" t="str">
            <v>GIAO DICH VIEN</v>
          </cell>
          <cell r="I1480">
            <v>39241</v>
          </cell>
          <cell r="J1480">
            <v>26</v>
          </cell>
          <cell r="K1480">
            <v>0</v>
          </cell>
          <cell r="L1480">
            <v>0</v>
          </cell>
          <cell r="M1480">
            <v>0</v>
          </cell>
          <cell r="N1480">
            <v>0</v>
          </cell>
          <cell r="O1480">
            <v>500000</v>
          </cell>
          <cell r="P1480">
            <v>0</v>
          </cell>
          <cell r="Q1480">
            <v>0</v>
          </cell>
          <cell r="R1480">
            <v>0</v>
          </cell>
        </row>
        <row r="1481">
          <cell r="B1481" t="str">
            <v>6268</v>
          </cell>
          <cell r="C1481" t="str">
            <v>D.LAK</v>
          </cell>
          <cell r="E1481" t="str">
            <v>NGUYEN NHU</v>
          </cell>
          <cell r="F1481" t="str">
            <v>TUAN</v>
          </cell>
          <cell r="G1481" t="str">
            <v>NV TIN DUNG CA NHAN</v>
          </cell>
          <cell r="I1481">
            <v>39265</v>
          </cell>
          <cell r="J1481">
            <v>26</v>
          </cell>
          <cell r="K1481">
            <v>0</v>
          </cell>
          <cell r="L1481">
            <v>0</v>
          </cell>
          <cell r="M1481">
            <v>0</v>
          </cell>
          <cell r="N1481">
            <v>0</v>
          </cell>
          <cell r="O1481">
            <v>500000</v>
          </cell>
          <cell r="P1481">
            <v>0</v>
          </cell>
          <cell r="Q1481">
            <v>0</v>
          </cell>
          <cell r="R1481">
            <v>0</v>
          </cell>
        </row>
        <row r="1482">
          <cell r="B1482" t="str">
            <v>6269</v>
          </cell>
          <cell r="C1482" t="str">
            <v>D.LAK</v>
          </cell>
          <cell r="E1482" t="str">
            <v>LE THANH</v>
          </cell>
          <cell r="F1482" t="str">
            <v>THONG</v>
          </cell>
          <cell r="G1482" t="str">
            <v>NV TIN DUNG CA NHAN</v>
          </cell>
          <cell r="I1482">
            <v>39265</v>
          </cell>
          <cell r="J1482">
            <v>26</v>
          </cell>
          <cell r="K1482">
            <v>0</v>
          </cell>
          <cell r="L1482">
            <v>0</v>
          </cell>
          <cell r="M1482">
            <v>0</v>
          </cell>
          <cell r="N1482">
            <v>4</v>
          </cell>
          <cell r="O1482">
            <v>500000</v>
          </cell>
          <cell r="P1482">
            <v>0</v>
          </cell>
          <cell r="Q1482">
            <v>0</v>
          </cell>
          <cell r="R1482">
            <v>0</v>
          </cell>
        </row>
        <row r="1483">
          <cell r="B1483" t="str">
            <v>6493</v>
          </cell>
          <cell r="C1483" t="str">
            <v>D.LAK</v>
          </cell>
          <cell r="E1483" t="str">
            <v xml:space="preserve">NGUYEN THI </v>
          </cell>
          <cell r="F1483" t="str">
            <v>XUAN</v>
          </cell>
          <cell r="G1483" t="str">
            <v>GIAO DICH VIEN QUY</v>
          </cell>
          <cell r="H1483" t="str">
            <v>GDVQ</v>
          </cell>
          <cell r="I1483">
            <v>39308</v>
          </cell>
          <cell r="J1483">
            <v>26</v>
          </cell>
          <cell r="K1483">
            <v>35</v>
          </cell>
          <cell r="L1483">
            <v>0</v>
          </cell>
          <cell r="M1483">
            <v>0</v>
          </cell>
          <cell r="N1483">
            <v>0</v>
          </cell>
          <cell r="O1483">
            <v>500000</v>
          </cell>
          <cell r="P1483">
            <v>0</v>
          </cell>
          <cell r="Q1483">
            <v>0</v>
          </cell>
          <cell r="R1483">
            <v>0</v>
          </cell>
        </row>
        <row r="1484">
          <cell r="B1484" t="str">
            <v>6494</v>
          </cell>
          <cell r="C1484" t="str">
            <v>D.LAK</v>
          </cell>
          <cell r="E1484" t="str">
            <v>LE TRONG</v>
          </cell>
          <cell r="F1484" t="str">
            <v>THANH</v>
          </cell>
          <cell r="G1484" t="str">
            <v>NV TIN DUNG GOP CHO</v>
          </cell>
          <cell r="H1484" t="str">
            <v>TDGC</v>
          </cell>
          <cell r="I1484">
            <v>39308</v>
          </cell>
          <cell r="J1484">
            <v>26</v>
          </cell>
          <cell r="K1484">
            <v>0</v>
          </cell>
          <cell r="L1484">
            <v>0</v>
          </cell>
          <cell r="M1484">
            <v>0</v>
          </cell>
          <cell r="N1484">
            <v>6</v>
          </cell>
          <cell r="O1484">
            <v>500000</v>
          </cell>
          <cell r="P1484">
            <v>0</v>
          </cell>
          <cell r="Q1484">
            <v>0</v>
          </cell>
          <cell r="R1484">
            <v>0</v>
          </cell>
        </row>
        <row r="1485">
          <cell r="B1485" t="str">
            <v>6570</v>
          </cell>
          <cell r="C1485" t="str">
            <v>D.LAK</v>
          </cell>
          <cell r="E1485" t="str">
            <v>DANG HUU</v>
          </cell>
          <cell r="F1485" t="str">
            <v>DONG</v>
          </cell>
          <cell r="G1485" t="str">
            <v>NV BAO VE</v>
          </cell>
          <cell r="H1485" t="str">
            <v>BV</v>
          </cell>
          <cell r="I1485">
            <v>39330</v>
          </cell>
          <cell r="J1485">
            <v>26</v>
          </cell>
          <cell r="K1485">
            <v>0</v>
          </cell>
          <cell r="L1485">
            <v>0</v>
          </cell>
          <cell r="M1485">
            <v>0</v>
          </cell>
          <cell r="N1485">
            <v>0</v>
          </cell>
          <cell r="O1485">
            <v>500000</v>
          </cell>
          <cell r="P1485">
            <v>0</v>
          </cell>
          <cell r="Q1485">
            <v>0</v>
          </cell>
          <cell r="R1485">
            <v>0</v>
          </cell>
        </row>
        <row r="1486">
          <cell r="B1486" t="str">
            <v>6571</v>
          </cell>
          <cell r="C1486" t="str">
            <v>D.LAK</v>
          </cell>
          <cell r="E1486" t="str">
            <v>VU NHU</v>
          </cell>
          <cell r="F1486" t="str">
            <v>HAI</v>
          </cell>
          <cell r="G1486" t="str">
            <v>NV BAO VE</v>
          </cell>
          <cell r="H1486" t="str">
            <v>BV</v>
          </cell>
          <cell r="I1486">
            <v>39330</v>
          </cell>
          <cell r="J1486">
            <v>26</v>
          </cell>
          <cell r="K1486">
            <v>0</v>
          </cell>
          <cell r="L1486">
            <v>0</v>
          </cell>
          <cell r="M1486">
            <v>24</v>
          </cell>
          <cell r="N1486">
            <v>5</v>
          </cell>
          <cell r="O1486">
            <v>500000</v>
          </cell>
          <cell r="P1486">
            <v>0</v>
          </cell>
          <cell r="Q1486">
            <v>0</v>
          </cell>
          <cell r="R1486">
            <v>0</v>
          </cell>
        </row>
        <row r="1487">
          <cell r="B1487" t="str">
            <v>6572</v>
          </cell>
          <cell r="C1487" t="str">
            <v>D.LAK</v>
          </cell>
          <cell r="E1487" t="str">
            <v>NGUYEN VAN</v>
          </cell>
          <cell r="F1487" t="str">
            <v>PHONG</v>
          </cell>
          <cell r="G1487" t="str">
            <v>NV BAO VE</v>
          </cell>
          <cell r="H1487" t="str">
            <v>BV</v>
          </cell>
          <cell r="I1487">
            <v>39330</v>
          </cell>
          <cell r="J1487">
            <v>26</v>
          </cell>
          <cell r="K1487">
            <v>0</v>
          </cell>
          <cell r="L1487">
            <v>0</v>
          </cell>
          <cell r="M1487">
            <v>24</v>
          </cell>
          <cell r="N1487">
            <v>7</v>
          </cell>
          <cell r="O1487">
            <v>500000</v>
          </cell>
          <cell r="P1487">
            <v>0</v>
          </cell>
          <cell r="Q1487">
            <v>0</v>
          </cell>
          <cell r="R1487">
            <v>0</v>
          </cell>
        </row>
        <row r="1488">
          <cell r="B1488" t="str">
            <v>6573</v>
          </cell>
          <cell r="C1488" t="str">
            <v>D.LAK</v>
          </cell>
          <cell r="E1488" t="str">
            <v xml:space="preserve">NGUYEN THI </v>
          </cell>
          <cell r="F1488" t="str">
            <v>HA</v>
          </cell>
          <cell r="G1488" t="str">
            <v>NV TIEP THI</v>
          </cell>
          <cell r="I1488">
            <v>39330</v>
          </cell>
          <cell r="J1488">
            <v>26</v>
          </cell>
          <cell r="K1488">
            <v>0</v>
          </cell>
          <cell r="L1488">
            <v>0</v>
          </cell>
          <cell r="M1488">
            <v>0</v>
          </cell>
          <cell r="N1488">
            <v>0</v>
          </cell>
          <cell r="O1488">
            <v>500000</v>
          </cell>
          <cell r="P1488">
            <v>0</v>
          </cell>
          <cell r="Q1488">
            <v>0</v>
          </cell>
          <cell r="R1488">
            <v>0</v>
          </cell>
        </row>
        <row r="1489">
          <cell r="B1489" t="str">
            <v>6830</v>
          </cell>
          <cell r="C1489" t="str">
            <v>D.LAK</v>
          </cell>
          <cell r="E1489" t="str">
            <v>NGUYEN THANH</v>
          </cell>
          <cell r="F1489" t="str">
            <v>TAN</v>
          </cell>
          <cell r="G1489" t="str">
            <v>GIAO DICH VIEN QUY</v>
          </cell>
          <cell r="H1489" t="str">
            <v>GDVQ</v>
          </cell>
          <cell r="I1489">
            <v>39363</v>
          </cell>
          <cell r="J1489">
            <v>26</v>
          </cell>
          <cell r="K1489">
            <v>40</v>
          </cell>
          <cell r="L1489">
            <v>0</v>
          </cell>
          <cell r="M1489">
            <v>0</v>
          </cell>
          <cell r="N1489">
            <v>2</v>
          </cell>
          <cell r="O1489">
            <v>500000</v>
          </cell>
          <cell r="P1489">
            <v>0</v>
          </cell>
          <cell r="Q1489">
            <v>0</v>
          </cell>
          <cell r="R1489">
            <v>0</v>
          </cell>
        </row>
        <row r="1490">
          <cell r="B1490" t="str">
            <v>6863</v>
          </cell>
          <cell r="C1490" t="str">
            <v>D.LAK</v>
          </cell>
          <cell r="E1490" t="str">
            <v>TRUONG XUAN</v>
          </cell>
          <cell r="F1490" t="str">
            <v>DINH</v>
          </cell>
          <cell r="G1490" t="str">
            <v>NV BAO VE</v>
          </cell>
          <cell r="H1490" t="str">
            <v>BV</v>
          </cell>
          <cell r="I1490">
            <v>39363</v>
          </cell>
          <cell r="J1490">
            <v>26</v>
          </cell>
          <cell r="K1490">
            <v>0</v>
          </cell>
          <cell r="L1490">
            <v>0</v>
          </cell>
          <cell r="M1490">
            <v>0</v>
          </cell>
          <cell r="N1490">
            <v>0</v>
          </cell>
          <cell r="O1490">
            <v>500000</v>
          </cell>
          <cell r="P1490">
            <v>0</v>
          </cell>
          <cell r="Q1490">
            <v>0</v>
          </cell>
          <cell r="R1490">
            <v>0</v>
          </cell>
        </row>
        <row r="1491">
          <cell r="B1491" t="str">
            <v>6899</v>
          </cell>
          <cell r="C1491" t="str">
            <v>D.LAK</v>
          </cell>
          <cell r="E1491" t="str">
            <v>PHAM HUNG</v>
          </cell>
          <cell r="F1491" t="str">
            <v>TUYEN</v>
          </cell>
          <cell r="G1491" t="str">
            <v>NV BAO VE</v>
          </cell>
          <cell r="H1491" t="str">
            <v>BV</v>
          </cell>
          <cell r="I1491">
            <v>39351</v>
          </cell>
          <cell r="J1491">
            <v>26</v>
          </cell>
          <cell r="K1491">
            <v>0</v>
          </cell>
          <cell r="L1491">
            <v>0</v>
          </cell>
          <cell r="M1491">
            <v>0</v>
          </cell>
          <cell r="N1491">
            <v>0</v>
          </cell>
          <cell r="O1491">
            <v>500000</v>
          </cell>
          <cell r="P1491">
            <v>0</v>
          </cell>
          <cell r="Q1491">
            <v>0</v>
          </cell>
          <cell r="R1491">
            <v>0</v>
          </cell>
        </row>
        <row r="1492">
          <cell r="B1492" t="str">
            <v>7081</v>
          </cell>
          <cell r="C1492" t="str">
            <v>D.LAK</v>
          </cell>
          <cell r="E1492" t="str">
            <v>LE THI THU</v>
          </cell>
          <cell r="F1492" t="str">
            <v>HIEN</v>
          </cell>
          <cell r="G1492" t="str">
            <v>GIAO DICH VIEN TIN DUNG</v>
          </cell>
          <cell r="I1492">
            <v>39400</v>
          </cell>
          <cell r="J1492">
            <v>26</v>
          </cell>
          <cell r="K1492">
            <v>10</v>
          </cell>
          <cell r="L1492">
            <v>14</v>
          </cell>
          <cell r="M1492">
            <v>0</v>
          </cell>
          <cell r="N1492">
            <v>0</v>
          </cell>
          <cell r="O1492">
            <v>500000</v>
          </cell>
          <cell r="P1492">
            <v>0</v>
          </cell>
          <cell r="Q1492">
            <v>0</v>
          </cell>
          <cell r="R1492">
            <v>0</v>
          </cell>
        </row>
        <row r="1493">
          <cell r="B1493" t="str">
            <v>7378</v>
          </cell>
          <cell r="C1493" t="str">
            <v>D.LAK</v>
          </cell>
          <cell r="E1493" t="str">
            <v>NGUYEN THI THU</v>
          </cell>
          <cell r="F1493" t="str">
            <v>TRANG</v>
          </cell>
          <cell r="G1493" t="str">
            <v>CB QUAN HE KHACH HANG CA NHAN</v>
          </cell>
          <cell r="I1493">
            <v>39445</v>
          </cell>
          <cell r="J1493">
            <v>24.5</v>
          </cell>
          <cell r="K1493">
            <v>0</v>
          </cell>
          <cell r="L1493">
            <v>0</v>
          </cell>
          <cell r="M1493">
            <v>0</v>
          </cell>
          <cell r="N1493">
            <v>0</v>
          </cell>
          <cell r="O1493">
            <v>500000</v>
          </cell>
          <cell r="P1493">
            <v>0</v>
          </cell>
          <cell r="Q1493">
            <v>0</v>
          </cell>
          <cell r="R1493">
            <v>0</v>
          </cell>
        </row>
        <row r="1494">
          <cell r="B1494" t="str">
            <v>7713</v>
          </cell>
          <cell r="C1494" t="str">
            <v>D.LAK</v>
          </cell>
          <cell r="E1494" t="str">
            <v xml:space="preserve">NGUYEN </v>
          </cell>
          <cell r="F1494" t="str">
            <v>TRUNG</v>
          </cell>
          <cell r="G1494" t="str">
            <v>NV TIN DUNG NONG NGHIEP</v>
          </cell>
          <cell r="I1494">
            <v>39490</v>
          </cell>
          <cell r="J1494">
            <v>26</v>
          </cell>
          <cell r="K1494">
            <v>0</v>
          </cell>
          <cell r="L1494">
            <v>0</v>
          </cell>
          <cell r="M1494">
            <v>0</v>
          </cell>
          <cell r="N1494">
            <v>1</v>
          </cell>
          <cell r="O1494">
            <v>500000</v>
          </cell>
          <cell r="P1494">
            <v>0</v>
          </cell>
          <cell r="Q1494">
            <v>0</v>
          </cell>
          <cell r="R1494">
            <v>0</v>
          </cell>
        </row>
        <row r="1495">
          <cell r="B1495" t="str">
            <v>7714</v>
          </cell>
          <cell r="C1495" t="str">
            <v>D.LAK</v>
          </cell>
          <cell r="E1495" t="str">
            <v>LE TAT DIEU</v>
          </cell>
          <cell r="F1495" t="str">
            <v>LIEN</v>
          </cell>
          <cell r="G1495" t="str">
            <v>GIAO DICH VIEN</v>
          </cell>
          <cell r="I1495">
            <v>39490</v>
          </cell>
          <cell r="J1495">
            <v>26</v>
          </cell>
          <cell r="K1495">
            <v>0</v>
          </cell>
          <cell r="L1495">
            <v>0</v>
          </cell>
          <cell r="M1495">
            <v>0</v>
          </cell>
          <cell r="N1495">
            <v>0</v>
          </cell>
          <cell r="O1495">
            <v>500000</v>
          </cell>
          <cell r="P1495">
            <v>0</v>
          </cell>
          <cell r="Q1495">
            <v>0</v>
          </cell>
          <cell r="R1495">
            <v>0</v>
          </cell>
        </row>
        <row r="1496">
          <cell r="B1496" t="str">
            <v>7715</v>
          </cell>
          <cell r="C1496" t="str">
            <v>D.LAK</v>
          </cell>
          <cell r="E1496" t="str">
            <v>HA VAN</v>
          </cell>
          <cell r="F1496" t="str">
            <v>TRONG</v>
          </cell>
          <cell r="G1496" t="str">
            <v>NV TIN DUNG CAN BO NHAN VIEN</v>
          </cell>
          <cell r="I1496">
            <v>39490</v>
          </cell>
          <cell r="J1496">
            <v>26</v>
          </cell>
          <cell r="K1496">
            <v>0</v>
          </cell>
          <cell r="L1496">
            <v>0</v>
          </cell>
          <cell r="M1496">
            <v>0</v>
          </cell>
          <cell r="N1496">
            <v>0</v>
          </cell>
          <cell r="O1496">
            <v>500000</v>
          </cell>
          <cell r="P1496">
            <v>0</v>
          </cell>
          <cell r="Q1496">
            <v>0</v>
          </cell>
          <cell r="R1496">
            <v>0</v>
          </cell>
        </row>
        <row r="1497">
          <cell r="B1497" t="str">
            <v>7716</v>
          </cell>
          <cell r="C1497" t="str">
            <v>D.LAK</v>
          </cell>
          <cell r="E1497" t="str">
            <v>LE THI</v>
          </cell>
          <cell r="F1497" t="str">
            <v>HIEN</v>
          </cell>
          <cell r="G1497" t="str">
            <v>GIAO DICH VIEN QUY</v>
          </cell>
          <cell r="H1497" t="str">
            <v>GDVQ</v>
          </cell>
          <cell r="I1497">
            <v>39490</v>
          </cell>
          <cell r="J1497">
            <v>26</v>
          </cell>
          <cell r="K1497">
            <v>0</v>
          </cell>
          <cell r="L1497">
            <v>0</v>
          </cell>
          <cell r="M1497">
            <v>0</v>
          </cell>
          <cell r="N1497">
            <v>0</v>
          </cell>
          <cell r="O1497">
            <v>500000</v>
          </cell>
          <cell r="P1497">
            <v>0</v>
          </cell>
          <cell r="Q1497">
            <v>0</v>
          </cell>
          <cell r="R1497">
            <v>0</v>
          </cell>
        </row>
        <row r="1498">
          <cell r="B1498" t="str">
            <v>7717</v>
          </cell>
          <cell r="C1498" t="str">
            <v>D.LAK</v>
          </cell>
          <cell r="E1498" t="str">
            <v>LE VAN</v>
          </cell>
          <cell r="F1498" t="str">
            <v>SON</v>
          </cell>
          <cell r="G1498" t="str">
            <v>THU QUY CAP 2</v>
          </cell>
          <cell r="H1498" t="str">
            <v>TQ</v>
          </cell>
          <cell r="I1498">
            <v>39490</v>
          </cell>
          <cell r="J1498">
            <v>26</v>
          </cell>
          <cell r="K1498">
            <v>0</v>
          </cell>
          <cell r="L1498">
            <v>0</v>
          </cell>
          <cell r="M1498">
            <v>0</v>
          </cell>
          <cell r="N1498">
            <v>1</v>
          </cell>
          <cell r="O1498">
            <v>500000</v>
          </cell>
          <cell r="P1498">
            <v>0</v>
          </cell>
          <cell r="Q1498">
            <v>0</v>
          </cell>
          <cell r="R1498">
            <v>0</v>
          </cell>
        </row>
        <row r="1499">
          <cell r="B1499" t="str">
            <v>7718</v>
          </cell>
          <cell r="C1499" t="str">
            <v>D.LAK</v>
          </cell>
          <cell r="E1499" t="str">
            <v>LE QUY</v>
          </cell>
          <cell r="F1499" t="str">
            <v>HUNG</v>
          </cell>
          <cell r="G1499" t="str">
            <v>NV TIN DUNG NONG NGHIEP</v>
          </cell>
          <cell r="I1499">
            <v>39490</v>
          </cell>
          <cell r="J1499">
            <v>26</v>
          </cell>
          <cell r="K1499">
            <v>0</v>
          </cell>
          <cell r="L1499">
            <v>0</v>
          </cell>
          <cell r="M1499">
            <v>0</v>
          </cell>
          <cell r="N1499">
            <v>1</v>
          </cell>
          <cell r="O1499">
            <v>500000</v>
          </cell>
          <cell r="P1499">
            <v>0</v>
          </cell>
          <cell r="Q1499">
            <v>0</v>
          </cell>
          <cell r="R1499">
            <v>0</v>
          </cell>
        </row>
        <row r="1500">
          <cell r="B1500" t="str">
            <v>7719</v>
          </cell>
          <cell r="C1500" t="str">
            <v>D.LAK</v>
          </cell>
          <cell r="E1500" t="str">
            <v>NGUYEN THANH</v>
          </cell>
          <cell r="F1500" t="str">
            <v>HIEP</v>
          </cell>
          <cell r="G1500" t="str">
            <v>NV TIN DUNG NONG NGHIEP</v>
          </cell>
          <cell r="I1500">
            <v>39490</v>
          </cell>
          <cell r="J1500">
            <v>26</v>
          </cell>
          <cell r="K1500">
            <v>0</v>
          </cell>
          <cell r="L1500">
            <v>0</v>
          </cell>
          <cell r="M1500">
            <v>0</v>
          </cell>
          <cell r="N1500">
            <v>3</v>
          </cell>
          <cell r="O1500">
            <v>500000</v>
          </cell>
          <cell r="P1500">
            <v>0</v>
          </cell>
          <cell r="Q1500">
            <v>0</v>
          </cell>
          <cell r="R1500">
            <v>0</v>
          </cell>
        </row>
        <row r="1501">
          <cell r="B1501" t="str">
            <v>7721</v>
          </cell>
          <cell r="C1501" t="str">
            <v>D.LAK</v>
          </cell>
          <cell r="E1501" t="str">
            <v>NGUYEN VAN</v>
          </cell>
          <cell r="F1501" t="str">
            <v>HUNG</v>
          </cell>
          <cell r="G1501" t="str">
            <v>NV TIN DUNG NONG NGHIEP</v>
          </cell>
          <cell r="I1501">
            <v>39490</v>
          </cell>
          <cell r="J1501">
            <v>26</v>
          </cell>
          <cell r="K1501">
            <v>0</v>
          </cell>
          <cell r="L1501">
            <v>0</v>
          </cell>
          <cell r="M1501">
            <v>0</v>
          </cell>
          <cell r="N1501">
            <v>1</v>
          </cell>
          <cell r="O1501">
            <v>500000</v>
          </cell>
          <cell r="P1501">
            <v>0</v>
          </cell>
          <cell r="Q1501">
            <v>0</v>
          </cell>
          <cell r="R1501">
            <v>0</v>
          </cell>
        </row>
        <row r="1502">
          <cell r="B1502" t="str">
            <v>7788</v>
          </cell>
          <cell r="C1502" t="str">
            <v>D.LAK</v>
          </cell>
          <cell r="E1502" t="str">
            <v>DO THI HONG</v>
          </cell>
          <cell r="F1502" t="str">
            <v>THUY</v>
          </cell>
          <cell r="G1502" t="str">
            <v>GIAO DICH VIEN</v>
          </cell>
          <cell r="I1502">
            <v>39496</v>
          </cell>
          <cell r="J1502">
            <v>26</v>
          </cell>
          <cell r="K1502">
            <v>0</v>
          </cell>
          <cell r="L1502">
            <v>0</v>
          </cell>
          <cell r="M1502">
            <v>0</v>
          </cell>
          <cell r="N1502">
            <v>0</v>
          </cell>
          <cell r="O1502">
            <v>500000</v>
          </cell>
          <cell r="P1502">
            <v>0</v>
          </cell>
          <cell r="Q1502">
            <v>0</v>
          </cell>
          <cell r="R1502">
            <v>0</v>
          </cell>
        </row>
        <row r="1503">
          <cell r="B1503" t="str">
            <v>7795</v>
          </cell>
          <cell r="C1503" t="str">
            <v>D.LAK</v>
          </cell>
          <cell r="E1503" t="str">
            <v>NGUYEN VAN</v>
          </cell>
          <cell r="F1503" t="str">
            <v>NGAN</v>
          </cell>
          <cell r="G1503" t="str">
            <v>NV TIN DUNG CAN BO NHAN VIEN</v>
          </cell>
          <cell r="I1503">
            <v>39496</v>
          </cell>
          <cell r="J1503">
            <v>26</v>
          </cell>
          <cell r="K1503">
            <v>0</v>
          </cell>
          <cell r="L1503">
            <v>0</v>
          </cell>
          <cell r="M1503">
            <v>0</v>
          </cell>
          <cell r="N1503">
            <v>1</v>
          </cell>
          <cell r="O1503">
            <v>500000</v>
          </cell>
          <cell r="P1503">
            <v>0</v>
          </cell>
          <cell r="Q1503">
            <v>0</v>
          </cell>
          <cell r="R1503">
            <v>0</v>
          </cell>
        </row>
        <row r="1504">
          <cell r="B1504" t="str">
            <v>7823</v>
          </cell>
          <cell r="C1504" t="str">
            <v>D.LAK</v>
          </cell>
          <cell r="E1504" t="str">
            <v>H MUAN</v>
          </cell>
          <cell r="F1504" t="str">
            <v>ENUOI</v>
          </cell>
          <cell r="G1504" t="str">
            <v>GIAO DICH VIEN QUY</v>
          </cell>
          <cell r="H1504" t="str">
            <v>GDVQ</v>
          </cell>
          <cell r="I1504">
            <v>39503</v>
          </cell>
          <cell r="J1504">
            <v>26</v>
          </cell>
          <cell r="K1504">
            <v>0</v>
          </cell>
          <cell r="L1504">
            <v>0</v>
          </cell>
          <cell r="M1504">
            <v>0</v>
          </cell>
          <cell r="N1504">
            <v>0</v>
          </cell>
          <cell r="O1504">
            <v>500000</v>
          </cell>
          <cell r="P1504">
            <v>0</v>
          </cell>
          <cell r="Q1504">
            <v>0</v>
          </cell>
          <cell r="R1504">
            <v>0</v>
          </cell>
        </row>
        <row r="1505">
          <cell r="B1505" t="str">
            <v>7885</v>
          </cell>
          <cell r="C1505" t="str">
            <v>D.LAK</v>
          </cell>
          <cell r="E1505" t="str">
            <v>MAI HONG</v>
          </cell>
          <cell r="F1505" t="str">
            <v>HAI</v>
          </cell>
          <cell r="G1505" t="str">
            <v xml:space="preserve">NV HO TRO </v>
          </cell>
          <cell r="I1505">
            <v>39503</v>
          </cell>
          <cell r="J1505">
            <v>26</v>
          </cell>
          <cell r="K1505">
            <v>0</v>
          </cell>
          <cell r="L1505">
            <v>0</v>
          </cell>
          <cell r="M1505">
            <v>0</v>
          </cell>
          <cell r="N1505">
            <v>1</v>
          </cell>
          <cell r="O1505">
            <v>500000</v>
          </cell>
          <cell r="P1505">
            <v>0</v>
          </cell>
          <cell r="Q1505">
            <v>0</v>
          </cell>
          <cell r="R1505">
            <v>0</v>
          </cell>
        </row>
        <row r="1506">
          <cell r="B1506" t="str">
            <v>7892</v>
          </cell>
          <cell r="C1506" t="str">
            <v>D.LAK</v>
          </cell>
          <cell r="E1506" t="str">
            <v>DUONG TAN</v>
          </cell>
          <cell r="F1506" t="str">
            <v>SU</v>
          </cell>
          <cell r="G1506" t="str">
            <v>NV THAM DINH CA NHAN</v>
          </cell>
          <cell r="I1506">
            <v>39508</v>
          </cell>
          <cell r="J1506">
            <v>26</v>
          </cell>
          <cell r="K1506">
            <v>0</v>
          </cell>
          <cell r="L1506">
            <v>0</v>
          </cell>
          <cell r="M1506">
            <v>0</v>
          </cell>
          <cell r="N1506">
            <v>1</v>
          </cell>
          <cell r="O1506">
            <v>500000</v>
          </cell>
          <cell r="P1506">
            <v>0</v>
          </cell>
          <cell r="Q1506">
            <v>0</v>
          </cell>
          <cell r="R1506">
            <v>0</v>
          </cell>
        </row>
        <row r="1507">
          <cell r="B1507" t="str">
            <v>8079</v>
          </cell>
          <cell r="C1507" t="str">
            <v>D.LAK</v>
          </cell>
          <cell r="E1507" t="str">
            <v>LE QUY</v>
          </cell>
          <cell r="F1507" t="str">
            <v>DUONG</v>
          </cell>
          <cell r="G1507" t="str">
            <v>NV BAO VE</v>
          </cell>
          <cell r="H1507" t="str">
            <v>BV</v>
          </cell>
          <cell r="I1507">
            <v>39554</v>
          </cell>
          <cell r="J1507">
            <v>15</v>
          </cell>
          <cell r="K1507">
            <v>0</v>
          </cell>
          <cell r="L1507">
            <v>0</v>
          </cell>
          <cell r="M1507">
            <v>0</v>
          </cell>
          <cell r="N1507">
            <v>0</v>
          </cell>
          <cell r="O1507">
            <v>0</v>
          </cell>
          <cell r="P1507">
            <v>0</v>
          </cell>
          <cell r="Q1507">
            <v>0</v>
          </cell>
          <cell r="R1507">
            <v>0</v>
          </cell>
        </row>
        <row r="1508">
          <cell r="B1508" t="str">
            <v>0149</v>
          </cell>
          <cell r="C1508" t="str">
            <v>D.NAI</v>
          </cell>
          <cell r="D1508" t="str">
            <v>D</v>
          </cell>
          <cell r="E1508" t="str">
            <v>HO DOAN</v>
          </cell>
          <cell r="F1508" t="str">
            <v>CUONG</v>
          </cell>
          <cell r="G1508" t="str">
            <v>GIAM DOC CHI NHANH</v>
          </cell>
          <cell r="H1508" t="str">
            <v>GDCN</v>
          </cell>
          <cell r="I1508">
            <v>34981</v>
          </cell>
          <cell r="J1508">
            <v>26</v>
          </cell>
          <cell r="K1508">
            <v>0</v>
          </cell>
          <cell r="L1508">
            <v>0</v>
          </cell>
          <cell r="M1508">
            <v>0</v>
          </cell>
          <cell r="N1508">
            <v>0</v>
          </cell>
          <cell r="O1508">
            <v>1000000</v>
          </cell>
          <cell r="P1508">
            <v>0</v>
          </cell>
          <cell r="Q1508">
            <v>0</v>
          </cell>
          <cell r="R1508">
            <v>0</v>
          </cell>
        </row>
        <row r="1509">
          <cell r="B1509" t="str">
            <v>1447</v>
          </cell>
          <cell r="C1509" t="str">
            <v>D.NAI</v>
          </cell>
          <cell r="D1509" t="str">
            <v>D1</v>
          </cell>
          <cell r="E1509" t="str">
            <v>PHAM THI</v>
          </cell>
          <cell r="F1509" t="str">
            <v>THU</v>
          </cell>
          <cell r="G1509" t="str">
            <v>PHO GIAM DOC CHI NHANH</v>
          </cell>
          <cell r="H1509" t="str">
            <v>PGDCN</v>
          </cell>
          <cell r="I1509">
            <v>37756</v>
          </cell>
          <cell r="J1509">
            <v>26</v>
          </cell>
          <cell r="K1509">
            <v>0</v>
          </cell>
          <cell r="L1509">
            <v>0</v>
          </cell>
          <cell r="M1509">
            <v>0</v>
          </cell>
          <cell r="N1509">
            <v>0</v>
          </cell>
          <cell r="O1509">
            <v>1000000</v>
          </cell>
          <cell r="P1509">
            <v>0</v>
          </cell>
          <cell r="Q1509">
            <v>0</v>
          </cell>
          <cell r="R1509">
            <v>0</v>
          </cell>
        </row>
        <row r="1510">
          <cell r="B1510" t="str">
            <v>0956</v>
          </cell>
          <cell r="C1510" t="str">
            <v>D.NAI</v>
          </cell>
          <cell r="D1510" t="str">
            <v>E</v>
          </cell>
          <cell r="E1510" t="str">
            <v>NGUYEN VAN</v>
          </cell>
          <cell r="F1510" t="str">
            <v>THU</v>
          </cell>
          <cell r="G1510" t="str">
            <v>TP. DOANH NGHIEP</v>
          </cell>
          <cell r="H1510" t="str">
            <v>TPNVCN</v>
          </cell>
          <cell r="I1510">
            <v>37389</v>
          </cell>
          <cell r="J1510">
            <v>26</v>
          </cell>
          <cell r="K1510">
            <v>0</v>
          </cell>
          <cell r="L1510">
            <v>0</v>
          </cell>
          <cell r="M1510">
            <v>0</v>
          </cell>
          <cell r="N1510">
            <v>0</v>
          </cell>
          <cell r="O1510">
            <v>500000</v>
          </cell>
          <cell r="P1510">
            <v>0</v>
          </cell>
          <cell r="Q1510">
            <v>0</v>
          </cell>
          <cell r="R1510">
            <v>0</v>
          </cell>
        </row>
        <row r="1511">
          <cell r="B1511" t="str">
            <v>1022</v>
          </cell>
          <cell r="C1511" t="str">
            <v>D.NAI</v>
          </cell>
          <cell r="D1511" t="str">
            <v>E</v>
          </cell>
          <cell r="E1511" t="str">
            <v>NGUYEN HUU</v>
          </cell>
          <cell r="F1511" t="str">
            <v>THUONG</v>
          </cell>
          <cell r="G1511" t="str">
            <v>TP. HO TRO</v>
          </cell>
          <cell r="H1511" t="str">
            <v>TPNVCN</v>
          </cell>
          <cell r="I1511">
            <v>37445</v>
          </cell>
          <cell r="J1511">
            <v>26</v>
          </cell>
          <cell r="K1511">
            <v>0</v>
          </cell>
          <cell r="L1511">
            <v>0</v>
          </cell>
          <cell r="M1511">
            <v>0</v>
          </cell>
          <cell r="N1511">
            <v>0</v>
          </cell>
          <cell r="O1511">
            <v>500000</v>
          </cell>
          <cell r="P1511">
            <v>0</v>
          </cell>
          <cell r="Q1511">
            <v>0</v>
          </cell>
          <cell r="R1511">
            <v>0</v>
          </cell>
        </row>
        <row r="1512">
          <cell r="B1512" t="str">
            <v>1297</v>
          </cell>
          <cell r="C1512" t="str">
            <v>D.NAI</v>
          </cell>
          <cell r="D1512" t="str">
            <v>E</v>
          </cell>
          <cell r="E1512" t="str">
            <v>TRAN THANH</v>
          </cell>
          <cell r="F1512" t="str">
            <v>HUNG</v>
          </cell>
          <cell r="G1512" t="str">
            <v>TP. KE TOAN &amp; QUY KIEM KTT</v>
          </cell>
          <cell r="H1512" t="str">
            <v>TPNVCN</v>
          </cell>
          <cell r="I1512">
            <v>37613</v>
          </cell>
          <cell r="J1512">
            <v>26</v>
          </cell>
          <cell r="K1512">
            <v>0</v>
          </cell>
          <cell r="L1512">
            <v>0</v>
          </cell>
          <cell r="M1512">
            <v>0</v>
          </cell>
          <cell r="N1512">
            <v>0</v>
          </cell>
          <cell r="O1512">
            <v>500000</v>
          </cell>
          <cell r="P1512">
            <v>0</v>
          </cell>
          <cell r="Q1512">
            <v>0</v>
          </cell>
          <cell r="R1512">
            <v>0</v>
          </cell>
        </row>
        <row r="1513">
          <cell r="B1513" t="str">
            <v>1417</v>
          </cell>
          <cell r="C1513" t="str">
            <v>D.NAI</v>
          </cell>
          <cell r="D1513" t="str">
            <v>E</v>
          </cell>
          <cell r="E1513" t="str">
            <v>LE</v>
          </cell>
          <cell r="F1513" t="str">
            <v>VAN</v>
          </cell>
          <cell r="G1513" t="str">
            <v>TP. CA NHAN</v>
          </cell>
          <cell r="H1513" t="str">
            <v>TPNVCN</v>
          </cell>
          <cell r="I1513">
            <v>37734</v>
          </cell>
          <cell r="J1513">
            <v>26</v>
          </cell>
          <cell r="K1513">
            <v>0</v>
          </cell>
          <cell r="L1513">
            <v>0</v>
          </cell>
          <cell r="M1513">
            <v>0</v>
          </cell>
          <cell r="N1513">
            <v>0</v>
          </cell>
          <cell r="O1513">
            <v>500000</v>
          </cell>
          <cell r="P1513">
            <v>0</v>
          </cell>
          <cell r="Q1513">
            <v>0</v>
          </cell>
          <cell r="R1513">
            <v>0</v>
          </cell>
        </row>
        <row r="1514">
          <cell r="B1514" t="str">
            <v>1608</v>
          </cell>
          <cell r="C1514" t="str">
            <v>D.NAI</v>
          </cell>
          <cell r="D1514" t="str">
            <v>E1</v>
          </cell>
          <cell r="E1514" t="str">
            <v>BUI TAM</v>
          </cell>
          <cell r="F1514" t="str">
            <v>LYNH</v>
          </cell>
          <cell r="G1514" t="str">
            <v>PT. PHONG HANH CHANH</v>
          </cell>
          <cell r="H1514" t="str">
            <v>PPNVCN</v>
          </cell>
          <cell r="I1514">
            <v>37837</v>
          </cell>
          <cell r="J1514">
            <v>26</v>
          </cell>
          <cell r="K1514">
            <v>0</v>
          </cell>
          <cell r="L1514">
            <v>0</v>
          </cell>
          <cell r="M1514">
            <v>0</v>
          </cell>
          <cell r="N1514">
            <v>0</v>
          </cell>
          <cell r="O1514">
            <v>500000</v>
          </cell>
          <cell r="P1514">
            <v>0</v>
          </cell>
          <cell r="Q1514">
            <v>0</v>
          </cell>
          <cell r="R1514">
            <v>0</v>
          </cell>
        </row>
        <row r="1515">
          <cell r="B1515" t="str">
            <v>1358</v>
          </cell>
          <cell r="C1515" t="str">
            <v>D.NAI</v>
          </cell>
          <cell r="D1515" t="str">
            <v>F1-BIEN HOA</v>
          </cell>
          <cell r="E1515" t="str">
            <v>QUACH DINH PHUONG</v>
          </cell>
          <cell r="F1515" t="str">
            <v>THAO</v>
          </cell>
          <cell r="G1515" t="str">
            <v>PHO PGD</v>
          </cell>
          <cell r="H1515" t="str">
            <v>PPGD</v>
          </cell>
          <cell r="I1515">
            <v>37715</v>
          </cell>
          <cell r="J1515">
            <v>26</v>
          </cell>
          <cell r="K1515">
            <v>0</v>
          </cell>
          <cell r="L1515">
            <v>0</v>
          </cell>
          <cell r="M1515">
            <v>0</v>
          </cell>
          <cell r="N1515">
            <v>0</v>
          </cell>
          <cell r="O1515">
            <v>500000</v>
          </cell>
          <cell r="P1515">
            <v>0</v>
          </cell>
          <cell r="Q1515">
            <v>0</v>
          </cell>
          <cell r="R1515">
            <v>0</v>
          </cell>
        </row>
        <row r="1516">
          <cell r="B1516" t="str">
            <v>2218</v>
          </cell>
          <cell r="C1516" t="str">
            <v>D.NAI</v>
          </cell>
          <cell r="D1516" t="str">
            <v>F1-HO NAI</v>
          </cell>
          <cell r="E1516" t="str">
            <v>NGUYEN THI THANH</v>
          </cell>
          <cell r="F1516" t="str">
            <v>THUY</v>
          </cell>
          <cell r="G1516" t="str">
            <v>PHO PGD</v>
          </cell>
          <cell r="H1516" t="str">
            <v>PPGD</v>
          </cell>
          <cell r="I1516">
            <v>38225</v>
          </cell>
          <cell r="J1516">
            <v>26</v>
          </cell>
          <cell r="K1516">
            <v>0</v>
          </cell>
          <cell r="L1516">
            <v>0</v>
          </cell>
          <cell r="M1516">
            <v>0</v>
          </cell>
          <cell r="N1516">
            <v>0</v>
          </cell>
          <cell r="O1516">
            <v>500000</v>
          </cell>
          <cell r="P1516">
            <v>0</v>
          </cell>
          <cell r="Q1516">
            <v>0</v>
          </cell>
          <cell r="R1516">
            <v>0</v>
          </cell>
        </row>
        <row r="1517">
          <cell r="B1517" t="str">
            <v>1205</v>
          </cell>
          <cell r="C1517" t="str">
            <v>D.NAI</v>
          </cell>
          <cell r="D1517" t="str">
            <v>F1-LBTAN</v>
          </cell>
          <cell r="E1517" t="str">
            <v>DO VU THUY</v>
          </cell>
          <cell r="F1517" t="str">
            <v>CHAU</v>
          </cell>
          <cell r="G1517" t="str">
            <v>PHO PGD</v>
          </cell>
          <cell r="H1517" t="str">
            <v>PPGD</v>
          </cell>
          <cell r="I1517">
            <v>37533</v>
          </cell>
          <cell r="J1517">
            <v>26</v>
          </cell>
          <cell r="K1517">
            <v>0</v>
          </cell>
          <cell r="L1517">
            <v>0</v>
          </cell>
          <cell r="M1517">
            <v>0</v>
          </cell>
          <cell r="N1517">
            <v>0</v>
          </cell>
          <cell r="O1517">
            <v>500000</v>
          </cell>
          <cell r="P1517">
            <v>0</v>
          </cell>
          <cell r="Q1517">
            <v>0</v>
          </cell>
          <cell r="R1517">
            <v>0</v>
          </cell>
        </row>
        <row r="1518">
          <cell r="B1518" t="str">
            <v>1722</v>
          </cell>
          <cell r="C1518" t="str">
            <v>D.NAI</v>
          </cell>
          <cell r="D1518" t="str">
            <v>F1-LONG KHANH</v>
          </cell>
          <cell r="E1518" t="str">
            <v>NGUYEN DUY</v>
          </cell>
          <cell r="F1518" t="str">
            <v>MINH</v>
          </cell>
          <cell r="G1518" t="str">
            <v>PHO PGD</v>
          </cell>
          <cell r="H1518" t="str">
            <v>PPGD</v>
          </cell>
          <cell r="I1518">
            <v>37908</v>
          </cell>
          <cell r="J1518">
            <v>26</v>
          </cell>
          <cell r="K1518">
            <v>0</v>
          </cell>
          <cell r="L1518">
            <v>0</v>
          </cell>
          <cell r="M1518">
            <v>0</v>
          </cell>
          <cell r="N1518">
            <v>0</v>
          </cell>
          <cell r="O1518">
            <v>500000</v>
          </cell>
          <cell r="P1518">
            <v>0</v>
          </cell>
          <cell r="Q1518">
            <v>0</v>
          </cell>
          <cell r="R1518">
            <v>0</v>
          </cell>
        </row>
        <row r="1519">
          <cell r="B1519" t="str">
            <v>3102</v>
          </cell>
          <cell r="C1519" t="str">
            <v>D.NAI</v>
          </cell>
          <cell r="D1519" t="str">
            <v>F1-TRANG BOM</v>
          </cell>
          <cell r="E1519" t="str">
            <v>HOANG THI THANH</v>
          </cell>
          <cell r="F1519" t="str">
            <v>VAN</v>
          </cell>
          <cell r="G1519" t="str">
            <v>PHO PGD</v>
          </cell>
          <cell r="H1519" t="str">
            <v>PPGD</v>
          </cell>
          <cell r="I1519">
            <v>38601</v>
          </cell>
          <cell r="J1519">
            <v>26</v>
          </cell>
          <cell r="K1519">
            <v>0</v>
          </cell>
          <cell r="L1519">
            <v>0</v>
          </cell>
          <cell r="M1519">
            <v>0</v>
          </cell>
          <cell r="N1519">
            <v>0</v>
          </cell>
          <cell r="O1519">
            <v>500000</v>
          </cell>
          <cell r="P1519">
            <v>0</v>
          </cell>
          <cell r="Q1519">
            <v>0</v>
          </cell>
          <cell r="R1519">
            <v>0</v>
          </cell>
        </row>
        <row r="1520">
          <cell r="B1520" t="str">
            <v>1374</v>
          </cell>
          <cell r="C1520" t="str">
            <v>D.NAI</v>
          </cell>
          <cell r="D1520" t="str">
            <v>F-BIEN HOA</v>
          </cell>
          <cell r="E1520" t="str">
            <v>NGUYEN VAN</v>
          </cell>
          <cell r="F1520" t="str">
            <v>HOA</v>
          </cell>
          <cell r="G1520" t="str">
            <v>TRUONG PGD</v>
          </cell>
          <cell r="H1520" t="str">
            <v>TPGD</v>
          </cell>
          <cell r="I1520">
            <v>37725</v>
          </cell>
          <cell r="J1520">
            <v>26</v>
          </cell>
          <cell r="K1520">
            <v>0</v>
          </cell>
          <cell r="L1520">
            <v>0</v>
          </cell>
          <cell r="M1520">
            <v>0</v>
          </cell>
          <cell r="N1520">
            <v>0</v>
          </cell>
          <cell r="O1520">
            <v>500000</v>
          </cell>
          <cell r="P1520">
            <v>0</v>
          </cell>
          <cell r="Q1520">
            <v>0</v>
          </cell>
          <cell r="R1520">
            <v>0</v>
          </cell>
        </row>
        <row r="1521">
          <cell r="B1521" t="str">
            <v>0741</v>
          </cell>
          <cell r="C1521" t="str">
            <v>D.NAI</v>
          </cell>
          <cell r="D1521" t="str">
            <v>F-GIA KIEM</v>
          </cell>
          <cell r="E1521" t="str">
            <v>TRUONG NGOC</v>
          </cell>
          <cell r="F1521" t="str">
            <v>HUU</v>
          </cell>
          <cell r="G1521" t="str">
            <v>TRUONG PGD</v>
          </cell>
          <cell r="H1521" t="str">
            <v>TPGD</v>
          </cell>
          <cell r="I1521">
            <v>37139</v>
          </cell>
          <cell r="J1521">
            <v>26</v>
          </cell>
          <cell r="K1521">
            <v>0</v>
          </cell>
          <cell r="L1521">
            <v>0</v>
          </cell>
          <cell r="M1521">
            <v>0</v>
          </cell>
          <cell r="N1521">
            <v>0</v>
          </cell>
          <cell r="O1521">
            <v>500000</v>
          </cell>
          <cell r="P1521">
            <v>0</v>
          </cell>
          <cell r="Q1521">
            <v>0</v>
          </cell>
          <cell r="R1521">
            <v>0</v>
          </cell>
        </row>
        <row r="1522">
          <cell r="B1522" t="str">
            <v>5098</v>
          </cell>
          <cell r="C1522" t="str">
            <v>D.NAI</v>
          </cell>
          <cell r="D1522" t="str">
            <v>F-HO NAI</v>
          </cell>
          <cell r="E1522" t="str">
            <v>NGUYEN ANH</v>
          </cell>
          <cell r="F1522" t="str">
            <v>TUAN</v>
          </cell>
          <cell r="G1522" t="str">
            <v>TRUONG PGD</v>
          </cell>
          <cell r="H1522" t="str">
            <v>TPGD</v>
          </cell>
          <cell r="I1522">
            <v>39059</v>
          </cell>
          <cell r="J1522">
            <v>26</v>
          </cell>
          <cell r="K1522">
            <v>0</v>
          </cell>
          <cell r="L1522">
            <v>0</v>
          </cell>
          <cell r="M1522">
            <v>0</v>
          </cell>
          <cell r="N1522">
            <v>0</v>
          </cell>
          <cell r="O1522">
            <v>500000</v>
          </cell>
          <cell r="P1522">
            <v>0</v>
          </cell>
          <cell r="Q1522">
            <v>0</v>
          </cell>
          <cell r="R1522">
            <v>0</v>
          </cell>
        </row>
        <row r="1523">
          <cell r="B1523" t="str">
            <v>1229</v>
          </cell>
          <cell r="C1523" t="str">
            <v>D.NAI</v>
          </cell>
          <cell r="D1523" t="str">
            <v>F-LBTAN</v>
          </cell>
          <cell r="E1523" t="str">
            <v>DAO VAN</v>
          </cell>
          <cell r="F1523" t="str">
            <v>HUY</v>
          </cell>
          <cell r="G1523" t="str">
            <v>TRUONG PGD</v>
          </cell>
          <cell r="H1523" t="str">
            <v>TPGD</v>
          </cell>
          <cell r="I1523">
            <v>37557</v>
          </cell>
          <cell r="J1523">
            <v>26</v>
          </cell>
          <cell r="K1523">
            <v>0</v>
          </cell>
          <cell r="L1523">
            <v>0</v>
          </cell>
          <cell r="M1523">
            <v>0</v>
          </cell>
          <cell r="N1523">
            <v>0</v>
          </cell>
          <cell r="O1523">
            <v>500000</v>
          </cell>
          <cell r="P1523">
            <v>0</v>
          </cell>
          <cell r="Q1523">
            <v>0</v>
          </cell>
          <cell r="R1523">
            <v>0</v>
          </cell>
        </row>
        <row r="1524">
          <cell r="B1524" t="str">
            <v>0448</v>
          </cell>
          <cell r="C1524" t="str">
            <v>D.NAI</v>
          </cell>
          <cell r="D1524" t="str">
            <v>F-LONG KHANH</v>
          </cell>
          <cell r="E1524" t="str">
            <v>NGUYEN SINH</v>
          </cell>
          <cell r="F1524" t="str">
            <v>TUAN</v>
          </cell>
          <cell r="G1524" t="str">
            <v>TRUONG PGD</v>
          </cell>
          <cell r="H1524" t="str">
            <v>TPGD</v>
          </cell>
          <cell r="I1524">
            <v>36526</v>
          </cell>
          <cell r="J1524">
            <v>26</v>
          </cell>
          <cell r="K1524">
            <v>0</v>
          </cell>
          <cell r="L1524">
            <v>0</v>
          </cell>
          <cell r="M1524">
            <v>0</v>
          </cell>
          <cell r="N1524">
            <v>0</v>
          </cell>
          <cell r="O1524">
            <v>500000</v>
          </cell>
          <cell r="P1524">
            <v>0</v>
          </cell>
          <cell r="Q1524">
            <v>0</v>
          </cell>
          <cell r="R1524">
            <v>0</v>
          </cell>
        </row>
        <row r="1525">
          <cell r="B1525" t="str">
            <v>3476</v>
          </cell>
          <cell r="C1525" t="str">
            <v>D.NAI</v>
          </cell>
          <cell r="D1525" t="str">
            <v>F-TRANG BOM</v>
          </cell>
          <cell r="E1525" t="str">
            <v>LE HAI</v>
          </cell>
          <cell r="F1525" t="str">
            <v>TRIEU</v>
          </cell>
          <cell r="G1525" t="str">
            <v>TRUONG PGD</v>
          </cell>
          <cell r="H1525" t="str">
            <v>TPGD</v>
          </cell>
          <cell r="I1525">
            <v>38677</v>
          </cell>
          <cell r="J1525">
            <v>26</v>
          </cell>
          <cell r="K1525">
            <v>0</v>
          </cell>
          <cell r="L1525">
            <v>0</v>
          </cell>
          <cell r="M1525">
            <v>0</v>
          </cell>
          <cell r="N1525">
            <v>0</v>
          </cell>
          <cell r="O1525">
            <v>500000</v>
          </cell>
          <cell r="P1525">
            <v>0</v>
          </cell>
          <cell r="Q1525">
            <v>0</v>
          </cell>
          <cell r="R1525">
            <v>0</v>
          </cell>
        </row>
        <row r="1526">
          <cell r="B1526" t="str">
            <v>0214</v>
          </cell>
          <cell r="C1526" t="str">
            <v>D.NAI</v>
          </cell>
          <cell r="E1526" t="str">
            <v>DO VU</v>
          </cell>
          <cell r="F1526" t="str">
            <v>CUONG</v>
          </cell>
          <cell r="G1526" t="str">
            <v>NV TIN DUNG CA NHAN</v>
          </cell>
          <cell r="I1526">
            <v>35548</v>
          </cell>
          <cell r="J1526">
            <v>26</v>
          </cell>
          <cell r="K1526">
            <v>0</v>
          </cell>
          <cell r="L1526">
            <v>0</v>
          </cell>
          <cell r="M1526">
            <v>0</v>
          </cell>
          <cell r="N1526">
            <v>2</v>
          </cell>
          <cell r="O1526">
            <v>500000</v>
          </cell>
          <cell r="P1526">
            <v>0</v>
          </cell>
          <cell r="Q1526">
            <v>400000</v>
          </cell>
          <cell r="R1526">
            <v>0</v>
          </cell>
        </row>
        <row r="1527">
          <cell r="B1527" t="str">
            <v>0483</v>
          </cell>
          <cell r="C1527" t="str">
            <v>D.NAI</v>
          </cell>
          <cell r="E1527" t="str">
            <v>DOAN NGUYEN THANH</v>
          </cell>
          <cell r="F1527" t="str">
            <v>TINH</v>
          </cell>
          <cell r="G1527" t="str">
            <v>NV TIN DUNG GOP CHO</v>
          </cell>
          <cell r="H1527" t="str">
            <v>TDGC</v>
          </cell>
          <cell r="I1527">
            <v>36526</v>
          </cell>
          <cell r="J1527">
            <v>26</v>
          </cell>
          <cell r="K1527">
            <v>0</v>
          </cell>
          <cell r="L1527">
            <v>0</v>
          </cell>
          <cell r="M1527">
            <v>0</v>
          </cell>
          <cell r="N1527">
            <v>1</v>
          </cell>
          <cell r="O1527">
            <v>500000</v>
          </cell>
          <cell r="P1527">
            <v>0</v>
          </cell>
          <cell r="Q1527">
            <v>400000</v>
          </cell>
          <cell r="R1527">
            <v>0</v>
          </cell>
        </row>
        <row r="1528">
          <cell r="B1528" t="str">
            <v>0486</v>
          </cell>
          <cell r="C1528" t="str">
            <v>D.NAI</v>
          </cell>
          <cell r="E1528" t="str">
            <v>NGUYEN QUANG</v>
          </cell>
          <cell r="F1528" t="str">
            <v>TUAN</v>
          </cell>
          <cell r="G1528" t="str">
            <v>NV TIN DUNG GOP CHO</v>
          </cell>
          <cell r="H1528" t="str">
            <v>TDGC</v>
          </cell>
          <cell r="I1528">
            <v>36526</v>
          </cell>
          <cell r="J1528">
            <v>26</v>
          </cell>
          <cell r="K1528">
            <v>0</v>
          </cell>
          <cell r="L1528">
            <v>0</v>
          </cell>
          <cell r="M1528">
            <v>0</v>
          </cell>
          <cell r="N1528">
            <v>1</v>
          </cell>
          <cell r="O1528">
            <v>500000</v>
          </cell>
          <cell r="P1528">
            <v>0</v>
          </cell>
          <cell r="Q1528">
            <v>400000</v>
          </cell>
          <cell r="R1528">
            <v>0</v>
          </cell>
        </row>
        <row r="1529">
          <cell r="B1529" t="str">
            <v>0742</v>
          </cell>
          <cell r="C1529" t="str">
            <v>D.NAI</v>
          </cell>
          <cell r="E1529" t="str">
            <v>NGO THIEN DUYEN</v>
          </cell>
          <cell r="F1529" t="str">
            <v>NU</v>
          </cell>
          <cell r="G1529" t="str">
            <v>THU QUY CAP 2</v>
          </cell>
          <cell r="H1529" t="str">
            <v>TQ</v>
          </cell>
          <cell r="I1529">
            <v>37139</v>
          </cell>
          <cell r="J1529">
            <v>26</v>
          </cell>
          <cell r="K1529">
            <v>0</v>
          </cell>
          <cell r="L1529">
            <v>0</v>
          </cell>
          <cell r="M1529">
            <v>0</v>
          </cell>
          <cell r="N1529">
            <v>0</v>
          </cell>
          <cell r="O1529">
            <v>500000</v>
          </cell>
          <cell r="P1529">
            <v>0</v>
          </cell>
          <cell r="Q1529">
            <v>0</v>
          </cell>
          <cell r="R1529">
            <v>0</v>
          </cell>
        </row>
        <row r="1530">
          <cell r="B1530" t="str">
            <v>1341</v>
          </cell>
          <cell r="C1530" t="str">
            <v>D.NAI</v>
          </cell>
          <cell r="E1530" t="str">
            <v>PHAM TRAN THAI</v>
          </cell>
          <cell r="F1530" t="str">
            <v>AN</v>
          </cell>
          <cell r="G1530" t="str">
            <v>NV TIN DUNG CA NHAN</v>
          </cell>
          <cell r="I1530">
            <v>37699</v>
          </cell>
          <cell r="J1530">
            <v>26</v>
          </cell>
          <cell r="K1530">
            <v>0</v>
          </cell>
          <cell r="L1530">
            <v>0</v>
          </cell>
          <cell r="M1530">
            <v>0</v>
          </cell>
          <cell r="N1530">
            <v>0</v>
          </cell>
          <cell r="O1530">
            <v>500000</v>
          </cell>
          <cell r="P1530">
            <v>0</v>
          </cell>
          <cell r="Q1530">
            <v>400000</v>
          </cell>
          <cell r="R1530">
            <v>0</v>
          </cell>
        </row>
        <row r="1531">
          <cell r="B1531" t="str">
            <v>1346</v>
          </cell>
          <cell r="C1531" t="str">
            <v>D.NAI</v>
          </cell>
          <cell r="E1531" t="str">
            <v>NGUYEN THI</v>
          </cell>
          <cell r="F1531" t="str">
            <v>NAM</v>
          </cell>
          <cell r="G1531" t="str">
            <v>NV QUAN LY HO SO TSDB</v>
          </cell>
          <cell r="I1531">
            <v>37701</v>
          </cell>
          <cell r="J1531">
            <v>26</v>
          </cell>
          <cell r="K1531">
            <v>0</v>
          </cell>
          <cell r="L1531">
            <v>0</v>
          </cell>
          <cell r="M1531">
            <v>0</v>
          </cell>
          <cell r="N1531">
            <v>0</v>
          </cell>
          <cell r="O1531">
            <v>500000</v>
          </cell>
          <cell r="P1531">
            <v>0</v>
          </cell>
          <cell r="Q1531">
            <v>0</v>
          </cell>
          <cell r="R1531">
            <v>0</v>
          </cell>
        </row>
        <row r="1532">
          <cell r="B1532" t="str">
            <v>1349</v>
          </cell>
          <cell r="C1532" t="str">
            <v>D.NAI</v>
          </cell>
          <cell r="E1532" t="str">
            <v>LE VAN</v>
          </cell>
          <cell r="F1532" t="str">
            <v>NINH</v>
          </cell>
          <cell r="G1532" t="str">
            <v>NV BAO VE</v>
          </cell>
          <cell r="H1532" t="str">
            <v>BV</v>
          </cell>
          <cell r="I1532">
            <v>37704</v>
          </cell>
          <cell r="J1532">
            <v>26</v>
          </cell>
          <cell r="K1532">
            <v>0</v>
          </cell>
          <cell r="L1532">
            <v>0</v>
          </cell>
          <cell r="M1532">
            <v>0</v>
          </cell>
          <cell r="N1532">
            <v>15</v>
          </cell>
          <cell r="O1532">
            <v>500000</v>
          </cell>
          <cell r="P1532">
            <v>0</v>
          </cell>
          <cell r="Q1532">
            <v>0</v>
          </cell>
          <cell r="R1532">
            <v>0</v>
          </cell>
        </row>
        <row r="1533">
          <cell r="B1533" t="str">
            <v>1390</v>
          </cell>
          <cell r="C1533" t="str">
            <v>D.NAI</v>
          </cell>
          <cell r="E1533" t="str">
            <v>LE VAN</v>
          </cell>
          <cell r="F1533" t="str">
            <v>PHUC</v>
          </cell>
          <cell r="G1533" t="str">
            <v>NV TIN DUNG CA NHAN</v>
          </cell>
          <cell r="I1533">
            <v>37726</v>
          </cell>
          <cell r="J1533">
            <v>26</v>
          </cell>
          <cell r="K1533">
            <v>0</v>
          </cell>
          <cell r="L1533">
            <v>0</v>
          </cell>
          <cell r="M1533">
            <v>0</v>
          </cell>
          <cell r="N1533">
            <v>2</v>
          </cell>
          <cell r="O1533">
            <v>500000</v>
          </cell>
          <cell r="P1533">
            <v>0</v>
          </cell>
          <cell r="Q1533">
            <v>400000</v>
          </cell>
          <cell r="R1533">
            <v>0</v>
          </cell>
        </row>
        <row r="1534">
          <cell r="B1534" t="str">
            <v>1394</v>
          </cell>
          <cell r="C1534" t="str">
            <v>D.NAI</v>
          </cell>
          <cell r="E1534" t="str">
            <v>TRAN THI PHUONG</v>
          </cell>
          <cell r="F1534" t="str">
            <v>LOAN</v>
          </cell>
          <cell r="G1534" t="str">
            <v>NV TAP VU</v>
          </cell>
          <cell r="I1534">
            <v>37715</v>
          </cell>
          <cell r="J1534">
            <v>26</v>
          </cell>
          <cell r="K1534">
            <v>0</v>
          </cell>
          <cell r="L1534">
            <v>0</v>
          </cell>
          <cell r="M1534">
            <v>0</v>
          </cell>
          <cell r="N1534">
            <v>0</v>
          </cell>
          <cell r="O1534">
            <v>500000</v>
          </cell>
          <cell r="P1534">
            <v>0</v>
          </cell>
          <cell r="Q1534">
            <v>0</v>
          </cell>
          <cell r="R1534">
            <v>0</v>
          </cell>
        </row>
        <row r="1535">
          <cell r="B1535" t="str">
            <v>1468</v>
          </cell>
          <cell r="C1535" t="str">
            <v>D.NAI</v>
          </cell>
          <cell r="E1535" t="str">
            <v>NGUYEN THI</v>
          </cell>
          <cell r="F1535" t="str">
            <v>LY</v>
          </cell>
          <cell r="G1535" t="str">
            <v>THU QUY CAP 3</v>
          </cell>
          <cell r="H1535" t="str">
            <v>TQ</v>
          </cell>
          <cell r="I1535">
            <v>37774</v>
          </cell>
          <cell r="J1535">
            <v>26</v>
          </cell>
          <cell r="K1535">
            <v>0</v>
          </cell>
          <cell r="L1535">
            <v>0</v>
          </cell>
          <cell r="M1535">
            <v>0</v>
          </cell>
          <cell r="N1535">
            <v>0</v>
          </cell>
          <cell r="O1535">
            <v>500000</v>
          </cell>
          <cell r="P1535">
            <v>0</v>
          </cell>
          <cell r="Q1535">
            <v>0</v>
          </cell>
          <cell r="R1535">
            <v>0</v>
          </cell>
        </row>
        <row r="1536">
          <cell r="B1536" t="str">
            <v>1654</v>
          </cell>
          <cell r="C1536" t="str">
            <v>D.NAI</v>
          </cell>
          <cell r="E1536" t="str">
            <v>HOANG XUAN</v>
          </cell>
          <cell r="F1536" t="str">
            <v>HAU</v>
          </cell>
          <cell r="G1536" t="str">
            <v>NV TIN DUNG CA NHAN</v>
          </cell>
          <cell r="I1536">
            <v>37865</v>
          </cell>
          <cell r="J1536">
            <v>26</v>
          </cell>
          <cell r="K1536">
            <v>0</v>
          </cell>
          <cell r="L1536">
            <v>0</v>
          </cell>
          <cell r="M1536">
            <v>0</v>
          </cell>
          <cell r="N1536">
            <v>1</v>
          </cell>
          <cell r="O1536">
            <v>500000</v>
          </cell>
          <cell r="P1536">
            <v>0</v>
          </cell>
          <cell r="Q1536">
            <v>400000</v>
          </cell>
          <cell r="R1536">
            <v>0</v>
          </cell>
        </row>
        <row r="1537">
          <cell r="B1537" t="str">
            <v>1660</v>
          </cell>
          <cell r="C1537" t="str">
            <v>D.NAI</v>
          </cell>
          <cell r="E1537" t="str">
            <v>NGUYEN CAN DAT</v>
          </cell>
          <cell r="F1537" t="str">
            <v>SI</v>
          </cell>
          <cell r="G1537" t="str">
            <v>NV BAO VE</v>
          </cell>
          <cell r="H1537" t="str">
            <v>BV</v>
          </cell>
          <cell r="I1537">
            <v>37872</v>
          </cell>
          <cell r="J1537">
            <v>26</v>
          </cell>
          <cell r="K1537">
            <v>0</v>
          </cell>
          <cell r="L1537">
            <v>0</v>
          </cell>
          <cell r="M1537">
            <v>0</v>
          </cell>
          <cell r="N1537">
            <v>15</v>
          </cell>
          <cell r="O1537">
            <v>500000</v>
          </cell>
          <cell r="P1537">
            <v>0</v>
          </cell>
          <cell r="Q1537">
            <v>0</v>
          </cell>
          <cell r="R1537">
            <v>0</v>
          </cell>
        </row>
        <row r="1538">
          <cell r="B1538" t="str">
            <v>1777</v>
          </cell>
          <cell r="C1538" t="str">
            <v>D.NAI</v>
          </cell>
          <cell r="E1538" t="str">
            <v>TRAN THI THANH</v>
          </cell>
          <cell r="F1538" t="str">
            <v>LOAN</v>
          </cell>
          <cell r="G1538" t="str">
            <v>GIAO DICH VIEN QUY</v>
          </cell>
          <cell r="H1538" t="str">
            <v>GDVQ</v>
          </cell>
          <cell r="I1538">
            <v>37937</v>
          </cell>
          <cell r="J1538">
            <v>0</v>
          </cell>
          <cell r="K1538">
            <v>0</v>
          </cell>
          <cell r="L1538">
            <v>0</v>
          </cell>
          <cell r="M1538">
            <v>0</v>
          </cell>
          <cell r="N1538">
            <v>0</v>
          </cell>
          <cell r="O1538">
            <v>0</v>
          </cell>
          <cell r="P1538">
            <v>0</v>
          </cell>
          <cell r="Q1538">
            <v>0</v>
          </cell>
          <cell r="R1538">
            <v>0</v>
          </cell>
        </row>
        <row r="1539">
          <cell r="B1539" t="str">
            <v>1883</v>
          </cell>
          <cell r="C1539" t="str">
            <v>D.NAI</v>
          </cell>
          <cell r="E1539" t="str">
            <v>NGUYEN THI</v>
          </cell>
          <cell r="F1539" t="str">
            <v>THUY</v>
          </cell>
          <cell r="G1539" t="str">
            <v>THU QUY CAP 2</v>
          </cell>
          <cell r="H1539" t="str">
            <v>TQ</v>
          </cell>
          <cell r="I1539">
            <v>38040</v>
          </cell>
          <cell r="J1539">
            <v>26</v>
          </cell>
          <cell r="K1539">
            <v>0</v>
          </cell>
          <cell r="L1539">
            <v>0</v>
          </cell>
          <cell r="M1539">
            <v>0</v>
          </cell>
          <cell r="N1539">
            <v>0</v>
          </cell>
          <cell r="O1539">
            <v>500000</v>
          </cell>
          <cell r="P1539">
            <v>0</v>
          </cell>
          <cell r="Q1539">
            <v>0</v>
          </cell>
          <cell r="R1539">
            <v>0</v>
          </cell>
        </row>
        <row r="1540">
          <cell r="B1540" t="str">
            <v>1884</v>
          </cell>
          <cell r="C1540" t="str">
            <v>D.NAI</v>
          </cell>
          <cell r="E1540" t="str">
            <v>DO THI KIM</v>
          </cell>
          <cell r="F1540" t="str">
            <v>LOAN</v>
          </cell>
          <cell r="G1540" t="str">
            <v>GIAO DICH VIEN</v>
          </cell>
          <cell r="H1540" t="str">
            <v>GDV</v>
          </cell>
          <cell r="I1540">
            <v>38040</v>
          </cell>
          <cell r="J1540">
            <v>26</v>
          </cell>
          <cell r="K1540">
            <v>0</v>
          </cell>
          <cell r="L1540">
            <v>0</v>
          </cell>
          <cell r="M1540">
            <v>0</v>
          </cell>
          <cell r="N1540">
            <v>0</v>
          </cell>
          <cell r="O1540">
            <v>500000</v>
          </cell>
          <cell r="P1540">
            <v>0</v>
          </cell>
          <cell r="Q1540">
            <v>0</v>
          </cell>
          <cell r="R1540">
            <v>0</v>
          </cell>
        </row>
        <row r="1541">
          <cell r="B1541" t="str">
            <v>2091</v>
          </cell>
          <cell r="C1541" t="str">
            <v>D.NAI</v>
          </cell>
          <cell r="E1541" t="str">
            <v>TRAN QUANG</v>
          </cell>
          <cell r="F1541" t="str">
            <v>THANH</v>
          </cell>
          <cell r="G1541" t="str">
            <v>TAI XE</v>
          </cell>
          <cell r="I1541">
            <v>38145</v>
          </cell>
          <cell r="J1541">
            <v>26</v>
          </cell>
          <cell r="K1541">
            <v>0</v>
          </cell>
          <cell r="L1541">
            <v>0</v>
          </cell>
          <cell r="M1541">
            <v>0</v>
          </cell>
          <cell r="N1541">
            <v>1</v>
          </cell>
          <cell r="O1541">
            <v>500000</v>
          </cell>
          <cell r="P1541">
            <v>0</v>
          </cell>
          <cell r="Q1541">
            <v>200000</v>
          </cell>
          <cell r="R1541">
            <v>0</v>
          </cell>
        </row>
        <row r="1542">
          <cell r="B1542" t="str">
            <v>2189</v>
          </cell>
          <cell r="C1542" t="str">
            <v>D.NAI</v>
          </cell>
          <cell r="E1542" t="str">
            <v>PHAN THI HONG</v>
          </cell>
          <cell r="F1542" t="str">
            <v>HUE</v>
          </cell>
          <cell r="G1542" t="str">
            <v>PHU QUY</v>
          </cell>
          <cell r="H1542" t="str">
            <v>PQ</v>
          </cell>
          <cell r="I1542">
            <v>38210</v>
          </cell>
          <cell r="J1542">
            <v>26</v>
          </cell>
          <cell r="K1542">
            <v>0</v>
          </cell>
          <cell r="L1542">
            <v>0</v>
          </cell>
          <cell r="M1542">
            <v>0</v>
          </cell>
          <cell r="N1542">
            <v>0</v>
          </cell>
          <cell r="O1542">
            <v>500000</v>
          </cell>
          <cell r="P1542">
            <v>0</v>
          </cell>
          <cell r="Q1542">
            <v>0</v>
          </cell>
          <cell r="R1542">
            <v>0</v>
          </cell>
        </row>
        <row r="1543">
          <cell r="B1543" t="str">
            <v>2219</v>
          </cell>
          <cell r="C1543" t="str">
            <v>D.NAI</v>
          </cell>
          <cell r="E1543" t="str">
            <v>NGUYEN THAI THUY</v>
          </cell>
          <cell r="F1543" t="str">
            <v>TRAM</v>
          </cell>
          <cell r="G1543" t="str">
            <v>TBP. KE TOAN</v>
          </cell>
          <cell r="H1543" t="str">
            <v>TBP</v>
          </cell>
          <cell r="I1543">
            <v>38225</v>
          </cell>
          <cell r="J1543">
            <v>26</v>
          </cell>
          <cell r="K1543">
            <v>0</v>
          </cell>
          <cell r="L1543">
            <v>0</v>
          </cell>
          <cell r="M1543">
            <v>0</v>
          </cell>
          <cell r="N1543">
            <v>0</v>
          </cell>
          <cell r="O1543">
            <v>500000</v>
          </cell>
          <cell r="P1543">
            <v>0</v>
          </cell>
          <cell r="Q1543">
            <v>0</v>
          </cell>
          <cell r="R1543">
            <v>0</v>
          </cell>
        </row>
        <row r="1544">
          <cell r="B1544" t="str">
            <v>2263</v>
          </cell>
          <cell r="C1544" t="str">
            <v>D.NAI</v>
          </cell>
          <cell r="E1544" t="str">
            <v>NGUYEN DUC</v>
          </cell>
          <cell r="F1544" t="str">
            <v>HUNG</v>
          </cell>
          <cell r="G1544" t="str">
            <v>NV BAO VE</v>
          </cell>
          <cell r="H1544" t="str">
            <v>BV</v>
          </cell>
          <cell r="I1544">
            <v>38250</v>
          </cell>
          <cell r="J1544">
            <v>26</v>
          </cell>
          <cell r="K1544">
            <v>0</v>
          </cell>
          <cell r="L1544">
            <v>0</v>
          </cell>
          <cell r="M1544">
            <v>0</v>
          </cell>
          <cell r="N1544">
            <v>15</v>
          </cell>
          <cell r="O1544">
            <v>500000</v>
          </cell>
          <cell r="P1544">
            <v>0</v>
          </cell>
          <cell r="Q1544">
            <v>0</v>
          </cell>
          <cell r="R1544">
            <v>0</v>
          </cell>
        </row>
        <row r="1545">
          <cell r="B1545" t="str">
            <v>2264</v>
          </cell>
          <cell r="C1545" t="str">
            <v>D.NAI</v>
          </cell>
          <cell r="E1545" t="str">
            <v>LUU VAN</v>
          </cell>
          <cell r="F1545" t="str">
            <v>TIEN</v>
          </cell>
          <cell r="G1545" t="str">
            <v>NV BAO VE</v>
          </cell>
          <cell r="H1545" t="str">
            <v>BV</v>
          </cell>
          <cell r="I1545">
            <v>38250</v>
          </cell>
          <cell r="J1545">
            <v>26</v>
          </cell>
          <cell r="K1545">
            <v>0</v>
          </cell>
          <cell r="L1545">
            <v>0</v>
          </cell>
          <cell r="M1545">
            <v>0</v>
          </cell>
          <cell r="N1545">
            <v>12</v>
          </cell>
          <cell r="O1545">
            <v>500000</v>
          </cell>
          <cell r="P1545">
            <v>0</v>
          </cell>
          <cell r="Q1545">
            <v>0</v>
          </cell>
          <cell r="R1545">
            <v>0</v>
          </cell>
        </row>
        <row r="1546">
          <cell r="B1546" t="str">
            <v>2395</v>
          </cell>
          <cell r="C1546" t="str">
            <v>D.NAI</v>
          </cell>
          <cell r="E1546" t="str">
            <v>LE THANH</v>
          </cell>
          <cell r="F1546" t="str">
            <v>AN</v>
          </cell>
          <cell r="G1546" t="str">
            <v>NV KIEM SOAT TIN DUNG</v>
          </cell>
          <cell r="I1546">
            <v>38331</v>
          </cell>
          <cell r="J1546">
            <v>26</v>
          </cell>
          <cell r="K1546">
            <v>0</v>
          </cell>
          <cell r="L1546">
            <v>0</v>
          </cell>
          <cell r="M1546">
            <v>0</v>
          </cell>
          <cell r="N1546">
            <v>2</v>
          </cell>
          <cell r="O1546">
            <v>500000</v>
          </cell>
          <cell r="P1546">
            <v>0</v>
          </cell>
          <cell r="Q1546">
            <v>0</v>
          </cell>
          <cell r="R1546">
            <v>0</v>
          </cell>
        </row>
        <row r="1547">
          <cell r="B1547" t="str">
            <v>2592</v>
          </cell>
          <cell r="C1547" t="str">
            <v>D.NAI</v>
          </cell>
          <cell r="E1547" t="str">
            <v>PHAM THI XUAN</v>
          </cell>
          <cell r="F1547" t="str">
            <v>DUNG</v>
          </cell>
          <cell r="G1547" t="str">
            <v>THU QUY CAP 2</v>
          </cell>
          <cell r="H1547" t="str">
            <v>TQ</v>
          </cell>
          <cell r="I1547">
            <v>38422</v>
          </cell>
          <cell r="J1547">
            <v>26</v>
          </cell>
          <cell r="K1547">
            <v>0</v>
          </cell>
          <cell r="L1547">
            <v>0</v>
          </cell>
          <cell r="M1547">
            <v>0</v>
          </cell>
          <cell r="N1547">
            <v>0</v>
          </cell>
          <cell r="O1547">
            <v>500000</v>
          </cell>
          <cell r="P1547">
            <v>0</v>
          </cell>
          <cell r="Q1547">
            <v>0</v>
          </cell>
          <cell r="R1547">
            <v>0</v>
          </cell>
        </row>
        <row r="1548">
          <cell r="B1548" t="str">
            <v>2595</v>
          </cell>
          <cell r="C1548" t="str">
            <v>D.NAI</v>
          </cell>
          <cell r="E1548" t="str">
            <v>HA THI THU</v>
          </cell>
          <cell r="F1548" t="str">
            <v>HUONG</v>
          </cell>
          <cell r="G1548" t="str">
            <v>NV THANH TOAN QUOC TE</v>
          </cell>
          <cell r="I1548">
            <v>38426</v>
          </cell>
          <cell r="J1548">
            <v>26</v>
          </cell>
          <cell r="K1548">
            <v>0</v>
          </cell>
          <cell r="L1548">
            <v>0</v>
          </cell>
          <cell r="M1548">
            <v>0</v>
          </cell>
          <cell r="N1548">
            <v>0</v>
          </cell>
          <cell r="O1548">
            <v>500000</v>
          </cell>
          <cell r="P1548">
            <v>0</v>
          </cell>
          <cell r="Q1548">
            <v>0</v>
          </cell>
          <cell r="R1548">
            <v>0</v>
          </cell>
        </row>
        <row r="1549">
          <cell r="B1549" t="str">
            <v>2717</v>
          </cell>
          <cell r="C1549" t="str">
            <v>D.NAI</v>
          </cell>
          <cell r="E1549" t="str">
            <v>DUONG BUU</v>
          </cell>
          <cell r="F1549" t="str">
            <v>NGHI</v>
          </cell>
          <cell r="G1549" t="str">
            <v>NV TIN DUNG NONG NGHIEP</v>
          </cell>
          <cell r="I1549">
            <v>38456</v>
          </cell>
          <cell r="J1549">
            <v>26</v>
          </cell>
          <cell r="K1549">
            <v>0</v>
          </cell>
          <cell r="L1549">
            <v>0</v>
          </cell>
          <cell r="M1549">
            <v>0</v>
          </cell>
          <cell r="N1549">
            <v>2</v>
          </cell>
          <cell r="O1549">
            <v>500000</v>
          </cell>
          <cell r="P1549">
            <v>0</v>
          </cell>
          <cell r="Q1549">
            <v>400000</v>
          </cell>
          <cell r="R1549">
            <v>0</v>
          </cell>
        </row>
        <row r="1550">
          <cell r="B1550" t="str">
            <v>2748</v>
          </cell>
          <cell r="C1550" t="str">
            <v>D.NAI</v>
          </cell>
          <cell r="E1550" t="str">
            <v>HO THI PHUONG</v>
          </cell>
          <cell r="F1550" t="str">
            <v>DUNG</v>
          </cell>
          <cell r="G1550" t="str">
            <v>GIAO DICH VIEN TIN DUNG</v>
          </cell>
          <cell r="I1550">
            <v>39426</v>
          </cell>
          <cell r="J1550">
            <v>26</v>
          </cell>
          <cell r="K1550">
            <v>0</v>
          </cell>
          <cell r="L1550">
            <v>0</v>
          </cell>
          <cell r="M1550">
            <v>0</v>
          </cell>
          <cell r="N1550">
            <v>0</v>
          </cell>
          <cell r="O1550">
            <v>500000</v>
          </cell>
          <cell r="P1550">
            <v>0</v>
          </cell>
          <cell r="Q1550">
            <v>0</v>
          </cell>
          <cell r="R1550">
            <v>0</v>
          </cell>
        </row>
        <row r="1551">
          <cell r="B1551" t="str">
            <v>2970</v>
          </cell>
          <cell r="C1551" t="str">
            <v>D.NAI</v>
          </cell>
          <cell r="E1551" t="str">
            <v>TRAN THI THU</v>
          </cell>
          <cell r="F1551" t="str">
            <v>HUYEN</v>
          </cell>
          <cell r="G1551" t="str">
            <v>THU QUY CAP 2</v>
          </cell>
          <cell r="H1551" t="str">
            <v>TQ</v>
          </cell>
          <cell r="I1551">
            <v>38569</v>
          </cell>
          <cell r="J1551">
            <v>26</v>
          </cell>
          <cell r="K1551">
            <v>0</v>
          </cell>
          <cell r="L1551">
            <v>0</v>
          </cell>
          <cell r="M1551">
            <v>0</v>
          </cell>
          <cell r="N1551">
            <v>0</v>
          </cell>
          <cell r="O1551">
            <v>500000</v>
          </cell>
          <cell r="P1551">
            <v>0</v>
          </cell>
          <cell r="Q1551">
            <v>0</v>
          </cell>
          <cell r="R1551">
            <v>0</v>
          </cell>
        </row>
        <row r="1552">
          <cell r="B1552" t="str">
            <v>3469</v>
          </cell>
          <cell r="C1552" t="str">
            <v>D.NAI</v>
          </cell>
          <cell r="E1552" t="str">
            <v>PHAN HUU</v>
          </cell>
          <cell r="F1552" t="str">
            <v>HOA</v>
          </cell>
          <cell r="G1552" t="str">
            <v>GIAO DICH VIEN QUY</v>
          </cell>
          <cell r="H1552" t="str">
            <v>GDVQ</v>
          </cell>
          <cell r="I1552">
            <v>38670</v>
          </cell>
          <cell r="J1552">
            <v>26</v>
          </cell>
          <cell r="K1552">
            <v>0</v>
          </cell>
          <cell r="L1552">
            <v>0</v>
          </cell>
          <cell r="M1552">
            <v>0</v>
          </cell>
          <cell r="N1552">
            <v>2</v>
          </cell>
          <cell r="O1552">
            <v>500000</v>
          </cell>
          <cell r="P1552">
            <v>0</v>
          </cell>
          <cell r="Q1552">
            <v>200000</v>
          </cell>
          <cell r="R1552">
            <v>0</v>
          </cell>
        </row>
        <row r="1553">
          <cell r="B1553" t="str">
            <v>3470</v>
          </cell>
          <cell r="C1553" t="str">
            <v>D.NAI</v>
          </cell>
          <cell r="E1553" t="str">
            <v>NGUYEN THI THANH</v>
          </cell>
          <cell r="F1553" t="str">
            <v>TAM</v>
          </cell>
          <cell r="G1553" t="str">
            <v>GIAO DICH VIEN QUY</v>
          </cell>
          <cell r="H1553" t="str">
            <v>GDVQ</v>
          </cell>
          <cell r="I1553">
            <v>38670</v>
          </cell>
          <cell r="J1553">
            <v>26</v>
          </cell>
          <cell r="K1553">
            <v>0</v>
          </cell>
          <cell r="L1553">
            <v>0</v>
          </cell>
          <cell r="M1553">
            <v>0</v>
          </cell>
          <cell r="N1553">
            <v>0</v>
          </cell>
          <cell r="O1553">
            <v>500000</v>
          </cell>
          <cell r="P1553">
            <v>0</v>
          </cell>
          <cell r="Q1553">
            <v>0</v>
          </cell>
          <cell r="R1553">
            <v>0</v>
          </cell>
        </row>
        <row r="1554">
          <cell r="B1554" t="str">
            <v>3471</v>
          </cell>
          <cell r="C1554" t="str">
            <v>D.NAI</v>
          </cell>
          <cell r="E1554" t="str">
            <v>HO MY HOAN</v>
          </cell>
          <cell r="F1554" t="str">
            <v>TRAM</v>
          </cell>
          <cell r="G1554" t="str">
            <v>GIAO DICH VIEN QUY</v>
          </cell>
          <cell r="H1554" t="str">
            <v>GDVQ</v>
          </cell>
          <cell r="I1554">
            <v>38670</v>
          </cell>
          <cell r="J1554">
            <v>26</v>
          </cell>
          <cell r="K1554">
            <v>0</v>
          </cell>
          <cell r="L1554">
            <v>0</v>
          </cell>
          <cell r="M1554">
            <v>0</v>
          </cell>
          <cell r="N1554">
            <v>0</v>
          </cell>
          <cell r="O1554">
            <v>500000</v>
          </cell>
          <cell r="P1554">
            <v>0</v>
          </cell>
          <cell r="Q1554">
            <v>0</v>
          </cell>
          <cell r="R1554">
            <v>0</v>
          </cell>
        </row>
        <row r="1555">
          <cell r="B1555" t="str">
            <v>3473</v>
          </cell>
          <cell r="C1555" t="str">
            <v>D.NAI</v>
          </cell>
          <cell r="E1555" t="str">
            <v>PHAN THI LE</v>
          </cell>
          <cell r="F1555" t="str">
            <v>PHONG</v>
          </cell>
          <cell r="G1555" t="str">
            <v>TBP. THAM DINH CA NHAN</v>
          </cell>
          <cell r="H1555" t="str">
            <v>TBP</v>
          </cell>
          <cell r="I1555">
            <v>38677</v>
          </cell>
          <cell r="J1555">
            <v>26</v>
          </cell>
          <cell r="K1555">
            <v>0</v>
          </cell>
          <cell r="L1555">
            <v>0</v>
          </cell>
          <cell r="M1555">
            <v>0</v>
          </cell>
          <cell r="N1555">
            <v>0</v>
          </cell>
          <cell r="O1555">
            <v>500000</v>
          </cell>
          <cell r="P1555">
            <v>0</v>
          </cell>
          <cell r="Q1555">
            <v>400000</v>
          </cell>
          <cell r="R1555">
            <v>0</v>
          </cell>
        </row>
        <row r="1556">
          <cell r="B1556" t="str">
            <v>3474</v>
          </cell>
          <cell r="C1556" t="str">
            <v>D.NAI</v>
          </cell>
          <cell r="E1556" t="str">
            <v>DOAN THU</v>
          </cell>
          <cell r="F1556" t="str">
            <v>HUONG</v>
          </cell>
          <cell r="G1556" t="str">
            <v>GIAO DICH VIEN</v>
          </cell>
          <cell r="H1556" t="str">
            <v>GDV</v>
          </cell>
          <cell r="I1556">
            <v>38677</v>
          </cell>
          <cell r="J1556">
            <v>26</v>
          </cell>
          <cell r="K1556">
            <v>0</v>
          </cell>
          <cell r="L1556">
            <v>0</v>
          </cell>
          <cell r="M1556">
            <v>0</v>
          </cell>
          <cell r="N1556">
            <v>0</v>
          </cell>
          <cell r="O1556">
            <v>500000</v>
          </cell>
          <cell r="P1556">
            <v>0</v>
          </cell>
          <cell r="Q1556">
            <v>0</v>
          </cell>
          <cell r="R1556">
            <v>0</v>
          </cell>
        </row>
        <row r="1557">
          <cell r="B1557" t="str">
            <v>3475</v>
          </cell>
          <cell r="C1557" t="str">
            <v>D.NAI</v>
          </cell>
          <cell r="E1557" t="str">
            <v>LE HO MINH</v>
          </cell>
          <cell r="F1557" t="str">
            <v>HONG</v>
          </cell>
          <cell r="G1557" t="str">
            <v>GIAO DICH VIEN</v>
          </cell>
          <cell r="H1557" t="str">
            <v>GDV</v>
          </cell>
          <cell r="I1557">
            <v>38677</v>
          </cell>
          <cell r="J1557">
            <v>26</v>
          </cell>
          <cell r="K1557">
            <v>0</v>
          </cell>
          <cell r="L1557">
            <v>0</v>
          </cell>
          <cell r="M1557">
            <v>0</v>
          </cell>
          <cell r="N1557">
            <v>0</v>
          </cell>
          <cell r="O1557">
            <v>500000</v>
          </cell>
          <cell r="P1557">
            <v>0</v>
          </cell>
          <cell r="Q1557">
            <v>0</v>
          </cell>
          <cell r="R1557">
            <v>0</v>
          </cell>
        </row>
        <row r="1558">
          <cell r="B1558" t="str">
            <v>3477</v>
          </cell>
          <cell r="C1558" t="str">
            <v>D.NAI</v>
          </cell>
          <cell r="E1558" t="str">
            <v>SY TUNG</v>
          </cell>
          <cell r="F1558" t="str">
            <v>HOAN</v>
          </cell>
          <cell r="G1558" t="str">
            <v>NV TIN DUNG CA NHAN</v>
          </cell>
          <cell r="I1558">
            <v>38677</v>
          </cell>
          <cell r="J1558">
            <v>26</v>
          </cell>
          <cell r="K1558">
            <v>0</v>
          </cell>
          <cell r="L1558">
            <v>0</v>
          </cell>
          <cell r="M1558">
            <v>0</v>
          </cell>
          <cell r="N1558">
            <v>0</v>
          </cell>
          <cell r="O1558">
            <v>500000</v>
          </cell>
          <cell r="P1558">
            <v>0</v>
          </cell>
          <cell r="Q1558">
            <v>400000</v>
          </cell>
          <cell r="R1558">
            <v>0</v>
          </cell>
        </row>
        <row r="1559">
          <cell r="B1559" t="str">
            <v>3480</v>
          </cell>
          <cell r="C1559" t="str">
            <v>D.NAI</v>
          </cell>
          <cell r="E1559" t="str">
            <v>NGUYEN THI PHUONG</v>
          </cell>
          <cell r="F1559" t="str">
            <v>ANH</v>
          </cell>
          <cell r="G1559" t="str">
            <v>TBP. XU LY GIAO DICH</v>
          </cell>
          <cell r="H1559" t="str">
            <v>TBP</v>
          </cell>
          <cell r="I1559">
            <v>38677</v>
          </cell>
          <cell r="J1559">
            <v>26</v>
          </cell>
          <cell r="K1559">
            <v>0</v>
          </cell>
          <cell r="L1559">
            <v>0</v>
          </cell>
          <cell r="M1559">
            <v>0</v>
          </cell>
          <cell r="N1559">
            <v>0</v>
          </cell>
          <cell r="O1559">
            <v>500000</v>
          </cell>
          <cell r="P1559">
            <v>0</v>
          </cell>
          <cell r="Q1559">
            <v>0</v>
          </cell>
          <cell r="R1559">
            <v>0</v>
          </cell>
        </row>
        <row r="1560">
          <cell r="B1560" t="str">
            <v>3749</v>
          </cell>
          <cell r="C1560" t="str">
            <v>D.NAI</v>
          </cell>
          <cell r="E1560" t="str">
            <v>DO VAN</v>
          </cell>
          <cell r="F1560" t="str">
            <v>KIEM</v>
          </cell>
          <cell r="G1560" t="str">
            <v>NV BAO VE</v>
          </cell>
          <cell r="H1560" t="str">
            <v>BV</v>
          </cell>
          <cell r="I1560">
            <v>38808</v>
          </cell>
          <cell r="J1560">
            <v>26</v>
          </cell>
          <cell r="K1560">
            <v>0</v>
          </cell>
          <cell r="L1560">
            <v>0</v>
          </cell>
          <cell r="M1560">
            <v>0</v>
          </cell>
          <cell r="N1560">
            <v>15</v>
          </cell>
          <cell r="O1560">
            <v>500000</v>
          </cell>
          <cell r="P1560">
            <v>0</v>
          </cell>
          <cell r="Q1560">
            <v>0</v>
          </cell>
          <cell r="R1560">
            <v>0</v>
          </cell>
        </row>
        <row r="1561">
          <cell r="B1561" t="str">
            <v>4010</v>
          </cell>
          <cell r="C1561" t="str">
            <v>D.NAI</v>
          </cell>
          <cell r="E1561" t="str">
            <v>DOAN NGUYEN QUYEN</v>
          </cell>
          <cell r="F1561" t="str">
            <v>DI</v>
          </cell>
          <cell r="G1561" t="str">
            <v>THU QUY CAP 2</v>
          </cell>
          <cell r="H1561" t="str">
            <v>TQ</v>
          </cell>
          <cell r="I1561">
            <v>38849</v>
          </cell>
          <cell r="J1561">
            <v>26</v>
          </cell>
          <cell r="K1561">
            <v>0</v>
          </cell>
          <cell r="L1561">
            <v>0</v>
          </cell>
          <cell r="M1561">
            <v>0</v>
          </cell>
          <cell r="N1561">
            <v>0</v>
          </cell>
          <cell r="O1561">
            <v>500000</v>
          </cell>
          <cell r="P1561">
            <v>0</v>
          </cell>
          <cell r="Q1561">
            <v>0</v>
          </cell>
          <cell r="R1561">
            <v>0</v>
          </cell>
        </row>
        <row r="1562">
          <cell r="B1562" t="str">
            <v>4178</v>
          </cell>
          <cell r="C1562" t="str">
            <v>D.NAI</v>
          </cell>
          <cell r="E1562" t="str">
            <v>TRUONG NGOC THUY</v>
          </cell>
          <cell r="F1562" t="str">
            <v>AI</v>
          </cell>
          <cell r="G1562" t="str">
            <v>GIAO DICH VIEN</v>
          </cell>
          <cell r="H1562" t="str">
            <v>GDV</v>
          </cell>
          <cell r="I1562">
            <v>38869</v>
          </cell>
          <cell r="J1562">
            <v>26</v>
          </cell>
          <cell r="K1562">
            <v>0</v>
          </cell>
          <cell r="L1562">
            <v>0</v>
          </cell>
          <cell r="M1562">
            <v>0</v>
          </cell>
          <cell r="N1562">
            <v>0</v>
          </cell>
          <cell r="O1562">
            <v>500000</v>
          </cell>
          <cell r="P1562">
            <v>0</v>
          </cell>
          <cell r="Q1562">
            <v>0</v>
          </cell>
          <cell r="R1562">
            <v>0</v>
          </cell>
        </row>
        <row r="1563">
          <cell r="B1563" t="str">
            <v>4274</v>
          </cell>
          <cell r="C1563" t="str">
            <v>D.NAI</v>
          </cell>
          <cell r="E1563" t="str">
            <v>NGUYEN THI NGOC</v>
          </cell>
          <cell r="F1563" t="str">
            <v>MY</v>
          </cell>
          <cell r="G1563" t="str">
            <v>GIAO DICH VIEN TIN DUNG</v>
          </cell>
          <cell r="I1563">
            <v>38881</v>
          </cell>
          <cell r="J1563">
            <v>26</v>
          </cell>
          <cell r="K1563">
            <v>0</v>
          </cell>
          <cell r="L1563">
            <v>0</v>
          </cell>
          <cell r="M1563">
            <v>0</v>
          </cell>
          <cell r="N1563">
            <v>0</v>
          </cell>
          <cell r="O1563">
            <v>500000</v>
          </cell>
          <cell r="P1563">
            <v>0</v>
          </cell>
          <cell r="Q1563">
            <v>0</v>
          </cell>
          <cell r="R1563">
            <v>0</v>
          </cell>
        </row>
        <row r="1564">
          <cell r="B1564" t="str">
            <v>4275</v>
          </cell>
          <cell r="C1564" t="str">
            <v>D.NAI</v>
          </cell>
          <cell r="E1564" t="str">
            <v>NGUYEN HUU HUYNH</v>
          </cell>
          <cell r="F1564" t="str">
            <v>ANH</v>
          </cell>
          <cell r="G1564" t="str">
            <v>GIAO DICH VIEN</v>
          </cell>
          <cell r="H1564" t="str">
            <v>GDV</v>
          </cell>
          <cell r="I1564">
            <v>38881</v>
          </cell>
          <cell r="J1564">
            <v>0</v>
          </cell>
          <cell r="K1564">
            <v>0</v>
          </cell>
          <cell r="L1564">
            <v>0</v>
          </cell>
          <cell r="M1564">
            <v>0</v>
          </cell>
          <cell r="N1564">
            <v>0</v>
          </cell>
          <cell r="O1564">
            <v>0</v>
          </cell>
          <cell r="P1564">
            <v>0</v>
          </cell>
          <cell r="Q1564">
            <v>0</v>
          </cell>
          <cell r="R1564">
            <v>0</v>
          </cell>
        </row>
        <row r="1565">
          <cell r="B1565" t="str">
            <v>4276</v>
          </cell>
          <cell r="C1565" t="str">
            <v>D.NAI</v>
          </cell>
          <cell r="E1565" t="str">
            <v>LE THI THANH</v>
          </cell>
          <cell r="F1565" t="str">
            <v>HUYEN</v>
          </cell>
          <cell r="G1565" t="str">
            <v>NV KE TOAN TONG HOP</v>
          </cell>
          <cell r="I1565">
            <v>38881</v>
          </cell>
          <cell r="J1565">
            <v>26</v>
          </cell>
          <cell r="K1565">
            <v>0</v>
          </cell>
          <cell r="L1565">
            <v>0</v>
          </cell>
          <cell r="M1565">
            <v>0</v>
          </cell>
          <cell r="N1565">
            <v>0</v>
          </cell>
          <cell r="O1565">
            <v>500000</v>
          </cell>
          <cell r="P1565">
            <v>0</v>
          </cell>
          <cell r="Q1565">
            <v>0</v>
          </cell>
          <cell r="R1565">
            <v>0</v>
          </cell>
        </row>
        <row r="1566">
          <cell r="B1566" t="str">
            <v>4452</v>
          </cell>
          <cell r="C1566" t="str">
            <v>D.NAI</v>
          </cell>
          <cell r="E1566" t="str">
            <v>NGUYEN NGOC KIM</v>
          </cell>
          <cell r="F1566" t="str">
            <v>THANH</v>
          </cell>
          <cell r="G1566" t="str">
            <v>NV KIEM SOAT TIN DUNG</v>
          </cell>
          <cell r="I1566">
            <v>38916</v>
          </cell>
          <cell r="J1566">
            <v>26</v>
          </cell>
          <cell r="K1566">
            <v>0</v>
          </cell>
          <cell r="L1566">
            <v>0</v>
          </cell>
          <cell r="M1566">
            <v>0</v>
          </cell>
          <cell r="N1566">
            <v>0</v>
          </cell>
          <cell r="O1566">
            <v>500000</v>
          </cell>
          <cell r="P1566">
            <v>0</v>
          </cell>
          <cell r="Q1566">
            <v>0</v>
          </cell>
          <cell r="R1566">
            <v>0</v>
          </cell>
        </row>
        <row r="1567">
          <cell r="B1567" t="str">
            <v>4486</v>
          </cell>
          <cell r="C1567" t="str">
            <v>D.NAI</v>
          </cell>
          <cell r="E1567" t="str">
            <v>LIEU VINH</v>
          </cell>
          <cell r="F1567" t="str">
            <v>DUY</v>
          </cell>
          <cell r="G1567" t="str">
            <v>TBP. THAM DINH DOANH NGHIEP</v>
          </cell>
          <cell r="H1567" t="str">
            <v>TBP</v>
          </cell>
          <cell r="I1567">
            <v>38908</v>
          </cell>
          <cell r="J1567">
            <v>26</v>
          </cell>
          <cell r="K1567">
            <v>0</v>
          </cell>
          <cell r="L1567">
            <v>0</v>
          </cell>
          <cell r="M1567">
            <v>0</v>
          </cell>
          <cell r="N1567">
            <v>2</v>
          </cell>
          <cell r="O1567">
            <v>500000</v>
          </cell>
          <cell r="P1567">
            <v>0</v>
          </cell>
          <cell r="Q1567">
            <v>400000</v>
          </cell>
          <cell r="R1567">
            <v>0</v>
          </cell>
        </row>
        <row r="1568">
          <cell r="B1568" t="str">
            <v>4621</v>
          </cell>
          <cell r="C1568" t="str">
            <v>D.NAI</v>
          </cell>
          <cell r="E1568" t="str">
            <v>PHAM VAN</v>
          </cell>
          <cell r="F1568" t="str">
            <v>NGHIA</v>
          </cell>
          <cell r="G1568" t="str">
            <v>TAI XE</v>
          </cell>
          <cell r="I1568">
            <v>38946</v>
          </cell>
          <cell r="J1568">
            <v>26</v>
          </cell>
          <cell r="K1568">
            <v>0</v>
          </cell>
          <cell r="L1568">
            <v>0</v>
          </cell>
          <cell r="M1568">
            <v>0</v>
          </cell>
          <cell r="N1568">
            <v>0</v>
          </cell>
          <cell r="O1568">
            <v>500000</v>
          </cell>
          <cell r="P1568">
            <v>0</v>
          </cell>
          <cell r="Q1568">
            <v>200000</v>
          </cell>
          <cell r="R1568">
            <v>0</v>
          </cell>
        </row>
        <row r="1569">
          <cell r="B1569" t="str">
            <v>4636</v>
          </cell>
          <cell r="C1569" t="str">
            <v>D.NAI</v>
          </cell>
          <cell r="E1569" t="str">
            <v>NGUYEN VAN</v>
          </cell>
          <cell r="F1569" t="str">
            <v>HOA</v>
          </cell>
          <cell r="G1569" t="str">
            <v>NV BAO VE</v>
          </cell>
          <cell r="H1569" t="str">
            <v>BV</v>
          </cell>
          <cell r="I1569">
            <v>38952</v>
          </cell>
          <cell r="J1569">
            <v>26</v>
          </cell>
          <cell r="K1569">
            <v>0</v>
          </cell>
          <cell r="L1569">
            <v>0</v>
          </cell>
          <cell r="M1569">
            <v>0</v>
          </cell>
          <cell r="N1569">
            <v>12</v>
          </cell>
          <cell r="O1569">
            <v>500000</v>
          </cell>
          <cell r="P1569">
            <v>0</v>
          </cell>
          <cell r="Q1569">
            <v>0</v>
          </cell>
          <cell r="R1569">
            <v>0</v>
          </cell>
        </row>
        <row r="1570">
          <cell r="B1570" t="str">
            <v>4642</v>
          </cell>
          <cell r="C1570" t="str">
            <v>D.NAI</v>
          </cell>
          <cell r="E1570" t="str">
            <v>NGUYEN CONG</v>
          </cell>
          <cell r="F1570" t="str">
            <v>MINH</v>
          </cell>
          <cell r="G1570" t="str">
            <v>NV BAO VE</v>
          </cell>
          <cell r="H1570" t="str">
            <v>BV</v>
          </cell>
          <cell r="I1570">
            <v>38952</v>
          </cell>
          <cell r="J1570">
            <v>26</v>
          </cell>
          <cell r="K1570">
            <v>0</v>
          </cell>
          <cell r="L1570">
            <v>0</v>
          </cell>
          <cell r="M1570">
            <v>0</v>
          </cell>
          <cell r="N1570">
            <v>13</v>
          </cell>
          <cell r="O1570">
            <v>500000</v>
          </cell>
          <cell r="P1570">
            <v>0</v>
          </cell>
          <cell r="Q1570">
            <v>0</v>
          </cell>
          <cell r="R1570">
            <v>0</v>
          </cell>
        </row>
        <row r="1571">
          <cell r="B1571" t="str">
            <v>4689</v>
          </cell>
          <cell r="C1571" t="str">
            <v>D.NAI</v>
          </cell>
          <cell r="E1571" t="str">
            <v>PHAM THI THU</v>
          </cell>
          <cell r="F1571" t="str">
            <v>HA</v>
          </cell>
          <cell r="G1571" t="str">
            <v>NV TAP VU</v>
          </cell>
          <cell r="I1571">
            <v>38971</v>
          </cell>
          <cell r="J1571">
            <v>26</v>
          </cell>
          <cell r="K1571">
            <v>0</v>
          </cell>
          <cell r="L1571">
            <v>0</v>
          </cell>
          <cell r="M1571">
            <v>0</v>
          </cell>
          <cell r="N1571">
            <v>0</v>
          </cell>
          <cell r="O1571">
            <v>500000</v>
          </cell>
          <cell r="P1571">
            <v>0</v>
          </cell>
          <cell r="Q1571">
            <v>0</v>
          </cell>
          <cell r="R1571">
            <v>0</v>
          </cell>
        </row>
        <row r="1572">
          <cell r="B1572" t="str">
            <v>4691</v>
          </cell>
          <cell r="C1572" t="str">
            <v>D.NAI</v>
          </cell>
          <cell r="E1572" t="str">
            <v>NGO THI THANH</v>
          </cell>
          <cell r="F1572" t="str">
            <v>TRUC</v>
          </cell>
          <cell r="G1572" t="str">
            <v>GIAO DICH VIEN</v>
          </cell>
          <cell r="H1572" t="str">
            <v>GDV</v>
          </cell>
          <cell r="I1572">
            <v>38972</v>
          </cell>
          <cell r="J1572">
            <v>26</v>
          </cell>
          <cell r="K1572">
            <v>0</v>
          </cell>
          <cell r="L1572">
            <v>0</v>
          </cell>
          <cell r="M1572">
            <v>0</v>
          </cell>
          <cell r="N1572">
            <v>0</v>
          </cell>
          <cell r="O1572">
            <v>500000</v>
          </cell>
          <cell r="P1572">
            <v>0</v>
          </cell>
          <cell r="Q1572">
            <v>0</v>
          </cell>
          <cell r="R1572">
            <v>0</v>
          </cell>
        </row>
        <row r="1573">
          <cell r="B1573" t="str">
            <v>4692</v>
          </cell>
          <cell r="C1573" t="str">
            <v>D.NAI</v>
          </cell>
          <cell r="E1573" t="str">
            <v>NGO THIEN Y</v>
          </cell>
          <cell r="F1573" t="str">
            <v>NHI</v>
          </cell>
          <cell r="G1573" t="str">
            <v>THU QUY CAP 2</v>
          </cell>
          <cell r="H1573" t="str">
            <v>TQ</v>
          </cell>
          <cell r="I1573">
            <v>38972</v>
          </cell>
          <cell r="J1573">
            <v>26</v>
          </cell>
          <cell r="K1573">
            <v>0</v>
          </cell>
          <cell r="L1573">
            <v>0</v>
          </cell>
          <cell r="M1573">
            <v>0</v>
          </cell>
          <cell r="N1573">
            <v>0</v>
          </cell>
          <cell r="O1573">
            <v>500000</v>
          </cell>
          <cell r="P1573">
            <v>0</v>
          </cell>
          <cell r="Q1573">
            <v>0</v>
          </cell>
          <cell r="R1573">
            <v>0</v>
          </cell>
        </row>
        <row r="1574">
          <cell r="B1574" t="str">
            <v>4693</v>
          </cell>
          <cell r="C1574" t="str">
            <v>D.NAI</v>
          </cell>
          <cell r="E1574" t="str">
            <v>TRAN THI KIM</v>
          </cell>
          <cell r="F1574" t="str">
            <v>THOA</v>
          </cell>
          <cell r="G1574" t="str">
            <v>GIAO DICH VIEN QUY</v>
          </cell>
          <cell r="H1574" t="str">
            <v>GDVQ</v>
          </cell>
          <cell r="I1574">
            <v>38972</v>
          </cell>
          <cell r="J1574">
            <v>26</v>
          </cell>
          <cell r="K1574">
            <v>0</v>
          </cell>
          <cell r="L1574">
            <v>0</v>
          </cell>
          <cell r="M1574">
            <v>0</v>
          </cell>
          <cell r="N1574">
            <v>0</v>
          </cell>
          <cell r="O1574">
            <v>500000</v>
          </cell>
          <cell r="P1574">
            <v>0</v>
          </cell>
          <cell r="Q1574">
            <v>0</v>
          </cell>
          <cell r="R1574">
            <v>0</v>
          </cell>
        </row>
        <row r="1575">
          <cell r="B1575" t="str">
            <v>4713</v>
          </cell>
          <cell r="C1575" t="str">
            <v>D.NAI</v>
          </cell>
          <cell r="E1575" t="str">
            <v>TRUONG THI THU</v>
          </cell>
          <cell r="F1575" t="str">
            <v>TRANG</v>
          </cell>
          <cell r="G1575" t="str">
            <v>GIAO DICH VIEN</v>
          </cell>
          <cell r="H1575" t="str">
            <v>GDV</v>
          </cell>
          <cell r="I1575">
            <v>38979</v>
          </cell>
          <cell r="J1575">
            <v>26</v>
          </cell>
          <cell r="K1575">
            <v>0</v>
          </cell>
          <cell r="L1575">
            <v>0</v>
          </cell>
          <cell r="M1575">
            <v>0</v>
          </cell>
          <cell r="N1575">
            <v>0</v>
          </cell>
          <cell r="O1575">
            <v>500000</v>
          </cell>
          <cell r="P1575">
            <v>0</v>
          </cell>
          <cell r="Q1575">
            <v>0</v>
          </cell>
          <cell r="R1575">
            <v>0</v>
          </cell>
        </row>
        <row r="1576">
          <cell r="B1576" t="str">
            <v>4747</v>
          </cell>
          <cell r="C1576" t="str">
            <v>D.NAI</v>
          </cell>
          <cell r="E1576" t="str">
            <v>TRAM CHAU</v>
          </cell>
          <cell r="F1576" t="str">
            <v>LONG</v>
          </cell>
          <cell r="G1576" t="str">
            <v>TAI XE</v>
          </cell>
          <cell r="I1576">
            <v>38985</v>
          </cell>
          <cell r="J1576">
            <v>26</v>
          </cell>
          <cell r="K1576">
            <v>0</v>
          </cell>
          <cell r="L1576">
            <v>0</v>
          </cell>
          <cell r="M1576">
            <v>0</v>
          </cell>
          <cell r="N1576">
            <v>1</v>
          </cell>
          <cell r="O1576">
            <v>500000</v>
          </cell>
          <cell r="P1576">
            <v>0</v>
          </cell>
          <cell r="Q1576">
            <v>200000</v>
          </cell>
          <cell r="R1576">
            <v>0</v>
          </cell>
        </row>
        <row r="1577">
          <cell r="B1577" t="str">
            <v>4764</v>
          </cell>
          <cell r="C1577" t="str">
            <v>D.NAI</v>
          </cell>
          <cell r="E1577" t="str">
            <v>DANG THI MY</v>
          </cell>
          <cell r="F1577" t="str">
            <v>LE</v>
          </cell>
          <cell r="G1577" t="str">
            <v>GIAO DICH VIEN</v>
          </cell>
          <cell r="H1577" t="str">
            <v>GDV</v>
          </cell>
          <cell r="I1577">
            <v>38988</v>
          </cell>
          <cell r="J1577">
            <v>26</v>
          </cell>
          <cell r="K1577">
            <v>0</v>
          </cell>
          <cell r="L1577">
            <v>0</v>
          </cell>
          <cell r="M1577">
            <v>0</v>
          </cell>
          <cell r="N1577">
            <v>0</v>
          </cell>
          <cell r="O1577">
            <v>500000</v>
          </cell>
          <cell r="P1577">
            <v>0</v>
          </cell>
          <cell r="Q1577">
            <v>0</v>
          </cell>
          <cell r="R1577">
            <v>0</v>
          </cell>
        </row>
        <row r="1578">
          <cell r="B1578" t="str">
            <v>4855</v>
          </cell>
          <cell r="C1578" t="str">
            <v>D.NAI</v>
          </cell>
          <cell r="E1578" t="str">
            <v>NGUYEN TRAN</v>
          </cell>
          <cell r="F1578" t="str">
            <v>SANG</v>
          </cell>
          <cell r="G1578" t="str">
            <v>NV KY THUAT CAP 1</v>
          </cell>
          <cell r="I1578">
            <v>39006</v>
          </cell>
          <cell r="J1578">
            <v>26</v>
          </cell>
          <cell r="K1578">
            <v>0</v>
          </cell>
          <cell r="L1578">
            <v>0</v>
          </cell>
          <cell r="M1578">
            <v>0</v>
          </cell>
          <cell r="N1578">
            <v>2</v>
          </cell>
          <cell r="O1578">
            <v>500000</v>
          </cell>
          <cell r="P1578">
            <v>0</v>
          </cell>
          <cell r="Q1578">
            <v>400000</v>
          </cell>
          <cell r="R1578">
            <v>0</v>
          </cell>
        </row>
        <row r="1579">
          <cell r="B1579" t="str">
            <v>4910</v>
          </cell>
          <cell r="C1579" t="str">
            <v>D.NAI</v>
          </cell>
          <cell r="E1579" t="str">
            <v>PHAM VIET</v>
          </cell>
          <cell r="F1579" t="str">
            <v>TUNG</v>
          </cell>
          <cell r="G1579" t="str">
            <v>TAI XE</v>
          </cell>
          <cell r="I1579">
            <v>39010</v>
          </cell>
          <cell r="J1579">
            <v>26</v>
          </cell>
          <cell r="K1579">
            <v>0</v>
          </cell>
          <cell r="L1579">
            <v>0</v>
          </cell>
          <cell r="M1579">
            <v>0</v>
          </cell>
          <cell r="N1579">
            <v>0</v>
          </cell>
          <cell r="O1579">
            <v>500000</v>
          </cell>
          <cell r="P1579">
            <v>0</v>
          </cell>
          <cell r="Q1579">
            <v>300000</v>
          </cell>
          <cell r="R1579">
            <v>0</v>
          </cell>
        </row>
        <row r="1580">
          <cell r="B1580" t="str">
            <v>4940</v>
          </cell>
          <cell r="C1580" t="str">
            <v>D.NAI</v>
          </cell>
          <cell r="E1580" t="str">
            <v>DO ANH</v>
          </cell>
          <cell r="F1580" t="str">
            <v>TUAN</v>
          </cell>
          <cell r="G1580" t="str">
            <v>NV TIN DUNG CA NHAN</v>
          </cell>
          <cell r="I1580">
            <v>39022</v>
          </cell>
          <cell r="J1580">
            <v>26</v>
          </cell>
          <cell r="K1580">
            <v>0</v>
          </cell>
          <cell r="L1580">
            <v>0</v>
          </cell>
          <cell r="M1580">
            <v>0</v>
          </cell>
          <cell r="N1580">
            <v>2</v>
          </cell>
          <cell r="O1580">
            <v>500000</v>
          </cell>
          <cell r="P1580">
            <v>0</v>
          </cell>
          <cell r="Q1580">
            <v>400000</v>
          </cell>
          <cell r="R1580">
            <v>0</v>
          </cell>
        </row>
        <row r="1581">
          <cell r="B1581" t="str">
            <v>4941</v>
          </cell>
          <cell r="C1581" t="str">
            <v>D.NAI</v>
          </cell>
          <cell r="E1581" t="str">
            <v>NGUYEN DINH QUOC ANH</v>
          </cell>
          <cell r="F1581" t="str">
            <v>CHUONG</v>
          </cell>
          <cell r="G1581" t="str">
            <v>NV TIN DUNG CA NHAN</v>
          </cell>
          <cell r="I1581">
            <v>39022</v>
          </cell>
          <cell r="J1581">
            <v>26</v>
          </cell>
          <cell r="K1581">
            <v>0</v>
          </cell>
          <cell r="L1581">
            <v>0</v>
          </cell>
          <cell r="M1581">
            <v>0</v>
          </cell>
          <cell r="N1581">
            <v>2</v>
          </cell>
          <cell r="O1581">
            <v>500000</v>
          </cell>
          <cell r="P1581">
            <v>0</v>
          </cell>
          <cell r="Q1581">
            <v>400000</v>
          </cell>
          <cell r="R1581">
            <v>0</v>
          </cell>
        </row>
        <row r="1582">
          <cell r="B1582" t="str">
            <v>4942</v>
          </cell>
          <cell r="C1582" t="str">
            <v>D.NAI</v>
          </cell>
          <cell r="E1582" t="str">
            <v>LE VAN</v>
          </cell>
          <cell r="F1582" t="str">
            <v>HOANG</v>
          </cell>
          <cell r="G1582" t="str">
            <v>NV BAO VE</v>
          </cell>
          <cell r="H1582" t="str">
            <v>BV</v>
          </cell>
          <cell r="I1582">
            <v>39022</v>
          </cell>
          <cell r="J1582">
            <v>26</v>
          </cell>
          <cell r="K1582">
            <v>0</v>
          </cell>
          <cell r="L1582">
            <v>0</v>
          </cell>
          <cell r="M1582">
            <v>0</v>
          </cell>
          <cell r="N1582">
            <v>15</v>
          </cell>
          <cell r="O1582">
            <v>500000</v>
          </cell>
          <cell r="P1582">
            <v>0</v>
          </cell>
          <cell r="Q1582">
            <v>0</v>
          </cell>
          <cell r="R1582">
            <v>0</v>
          </cell>
        </row>
        <row r="1583">
          <cell r="B1583" t="str">
            <v>4955</v>
          </cell>
          <cell r="C1583" t="str">
            <v>D.NAI</v>
          </cell>
          <cell r="E1583" t="str">
            <v>BUI THI HONG</v>
          </cell>
          <cell r="F1583" t="str">
            <v>NHUNG</v>
          </cell>
          <cell r="G1583" t="str">
            <v>GIAO DICH VIEN</v>
          </cell>
          <cell r="H1583" t="str">
            <v>GDV</v>
          </cell>
          <cell r="I1583">
            <v>39022</v>
          </cell>
          <cell r="J1583">
            <v>26</v>
          </cell>
          <cell r="K1583">
            <v>0</v>
          </cell>
          <cell r="L1583">
            <v>0</v>
          </cell>
          <cell r="M1583">
            <v>0</v>
          </cell>
          <cell r="N1583">
            <v>0</v>
          </cell>
          <cell r="O1583">
            <v>500000</v>
          </cell>
          <cell r="P1583">
            <v>0</v>
          </cell>
          <cell r="Q1583">
            <v>0</v>
          </cell>
          <cell r="R1583">
            <v>0</v>
          </cell>
        </row>
        <row r="1584">
          <cell r="B1584" t="str">
            <v>4971</v>
          </cell>
          <cell r="C1584" t="str">
            <v>D.NAI</v>
          </cell>
          <cell r="E1584" t="str">
            <v>VU THI KIM</v>
          </cell>
          <cell r="F1584" t="str">
            <v>DUNG</v>
          </cell>
          <cell r="G1584" t="str">
            <v>GIAO DICH VIEN</v>
          </cell>
          <cell r="H1584" t="str">
            <v>GDV</v>
          </cell>
          <cell r="I1584">
            <v>39020</v>
          </cell>
          <cell r="J1584">
            <v>26</v>
          </cell>
          <cell r="K1584">
            <v>0</v>
          </cell>
          <cell r="L1584">
            <v>0</v>
          </cell>
          <cell r="M1584">
            <v>0</v>
          </cell>
          <cell r="N1584">
            <v>0</v>
          </cell>
          <cell r="O1584">
            <v>500000</v>
          </cell>
          <cell r="P1584">
            <v>0</v>
          </cell>
          <cell r="Q1584">
            <v>0</v>
          </cell>
          <cell r="R1584">
            <v>0</v>
          </cell>
        </row>
        <row r="1585">
          <cell r="B1585" t="str">
            <v>5034</v>
          </cell>
          <cell r="C1585" t="str">
            <v>D.NAI</v>
          </cell>
          <cell r="E1585" t="str">
            <v>LE DINH</v>
          </cell>
          <cell r="F1585" t="str">
            <v>PHAY</v>
          </cell>
          <cell r="G1585" t="str">
            <v>NV TIN DUNG CA NHAN</v>
          </cell>
          <cell r="I1585">
            <v>39042</v>
          </cell>
          <cell r="J1585">
            <v>26</v>
          </cell>
          <cell r="K1585">
            <v>0</v>
          </cell>
          <cell r="L1585">
            <v>0</v>
          </cell>
          <cell r="M1585">
            <v>0</v>
          </cell>
          <cell r="N1585">
            <v>2</v>
          </cell>
          <cell r="O1585">
            <v>500000</v>
          </cell>
          <cell r="P1585">
            <v>0</v>
          </cell>
          <cell r="Q1585">
            <v>400000</v>
          </cell>
          <cell r="R1585">
            <v>0</v>
          </cell>
        </row>
        <row r="1586">
          <cell r="B1586" t="str">
            <v>5037</v>
          </cell>
          <cell r="C1586" t="str">
            <v>D.NAI</v>
          </cell>
          <cell r="E1586" t="str">
            <v>PHAM BA</v>
          </cell>
          <cell r="F1586" t="str">
            <v>LOC</v>
          </cell>
          <cell r="G1586" t="str">
            <v>NV BAO VE</v>
          </cell>
          <cell r="H1586" t="str">
            <v>BV</v>
          </cell>
          <cell r="I1586">
            <v>39045</v>
          </cell>
          <cell r="J1586">
            <v>26</v>
          </cell>
          <cell r="K1586">
            <v>0</v>
          </cell>
          <cell r="L1586">
            <v>0</v>
          </cell>
          <cell r="M1586">
            <v>0</v>
          </cell>
          <cell r="N1586">
            <v>15</v>
          </cell>
          <cell r="O1586">
            <v>500000</v>
          </cell>
          <cell r="P1586">
            <v>0</v>
          </cell>
          <cell r="Q1586">
            <v>0</v>
          </cell>
          <cell r="R1586">
            <v>0</v>
          </cell>
        </row>
        <row r="1587">
          <cell r="B1587" t="str">
            <v>5044</v>
          </cell>
          <cell r="C1587" t="str">
            <v>D.NAI</v>
          </cell>
          <cell r="E1587" t="str">
            <v>VU THI BICH</v>
          </cell>
          <cell r="F1587" t="str">
            <v>THU</v>
          </cell>
          <cell r="G1587" t="str">
            <v>TBP. HO TRO</v>
          </cell>
          <cell r="H1587" t="str">
            <v>TBP</v>
          </cell>
          <cell r="I1587">
            <v>39048</v>
          </cell>
          <cell r="J1587">
            <v>26</v>
          </cell>
          <cell r="K1587">
            <v>0</v>
          </cell>
          <cell r="L1587">
            <v>0</v>
          </cell>
          <cell r="M1587">
            <v>0</v>
          </cell>
          <cell r="N1587">
            <v>0</v>
          </cell>
          <cell r="O1587">
            <v>500000</v>
          </cell>
          <cell r="P1587">
            <v>0</v>
          </cell>
          <cell r="Q1587">
            <v>0</v>
          </cell>
          <cell r="R1587">
            <v>0</v>
          </cell>
        </row>
        <row r="1588">
          <cell r="B1588" t="str">
            <v>5054</v>
          </cell>
          <cell r="C1588" t="str">
            <v>D.NAI</v>
          </cell>
          <cell r="E1588" t="str">
            <v>NGUYEN MINH</v>
          </cell>
          <cell r="F1588" t="str">
            <v>XUYEN</v>
          </cell>
          <cell r="G1588" t="str">
            <v>NV TIN DUNG CA NHAN</v>
          </cell>
          <cell r="I1588">
            <v>39055</v>
          </cell>
          <cell r="J1588">
            <v>26</v>
          </cell>
          <cell r="K1588">
            <v>0</v>
          </cell>
          <cell r="L1588">
            <v>0</v>
          </cell>
          <cell r="M1588">
            <v>0</v>
          </cell>
          <cell r="N1588">
            <v>0</v>
          </cell>
          <cell r="O1588">
            <v>500000</v>
          </cell>
          <cell r="P1588">
            <v>0</v>
          </cell>
          <cell r="Q1588">
            <v>400000</v>
          </cell>
          <cell r="R1588">
            <v>0</v>
          </cell>
        </row>
        <row r="1589">
          <cell r="B1589" t="str">
            <v>5093</v>
          </cell>
          <cell r="C1589" t="str">
            <v>D.NAI</v>
          </cell>
          <cell r="E1589" t="str">
            <v>DINH TIEN</v>
          </cell>
          <cell r="F1589" t="str">
            <v>DUNG</v>
          </cell>
          <cell r="G1589" t="str">
            <v>NV TIN DUNG GOP CHO</v>
          </cell>
          <cell r="H1589" t="str">
            <v>TDGC</v>
          </cell>
          <cell r="I1589">
            <v>39055</v>
          </cell>
          <cell r="J1589">
            <v>26</v>
          </cell>
          <cell r="K1589">
            <v>0</v>
          </cell>
          <cell r="L1589">
            <v>0</v>
          </cell>
          <cell r="M1589">
            <v>0</v>
          </cell>
          <cell r="N1589">
            <v>1</v>
          </cell>
          <cell r="O1589">
            <v>500000</v>
          </cell>
          <cell r="P1589">
            <v>0</v>
          </cell>
          <cell r="Q1589">
            <v>400000</v>
          </cell>
          <cell r="R1589">
            <v>0</v>
          </cell>
        </row>
        <row r="1590">
          <cell r="B1590" t="str">
            <v>5097</v>
          </cell>
          <cell r="C1590" t="str">
            <v>D.NAI</v>
          </cell>
          <cell r="E1590" t="str">
            <v>TRUONG THI HONG</v>
          </cell>
          <cell r="F1590" t="str">
            <v>THUY</v>
          </cell>
          <cell r="G1590" t="str">
            <v>GIAO DICH VIEN TIN DUNG</v>
          </cell>
          <cell r="I1590">
            <v>39059</v>
          </cell>
          <cell r="J1590">
            <v>26</v>
          </cell>
          <cell r="K1590">
            <v>0</v>
          </cell>
          <cell r="L1590">
            <v>0</v>
          </cell>
          <cell r="M1590">
            <v>0</v>
          </cell>
          <cell r="N1590">
            <v>0</v>
          </cell>
          <cell r="O1590">
            <v>500000</v>
          </cell>
          <cell r="P1590">
            <v>0</v>
          </cell>
          <cell r="Q1590">
            <v>0</v>
          </cell>
          <cell r="R1590">
            <v>0</v>
          </cell>
        </row>
        <row r="1591">
          <cell r="B1591" t="str">
            <v>5099</v>
          </cell>
          <cell r="C1591" t="str">
            <v>D.NAI</v>
          </cell>
          <cell r="E1591" t="str">
            <v>NGUYEN THI</v>
          </cell>
          <cell r="F1591" t="str">
            <v>HUE</v>
          </cell>
          <cell r="G1591" t="str">
            <v>GIAO DICH VIEN QUY</v>
          </cell>
          <cell r="H1591" t="str">
            <v>GDVQ</v>
          </cell>
          <cell r="I1591">
            <v>39059</v>
          </cell>
          <cell r="J1591">
            <v>26</v>
          </cell>
          <cell r="K1591">
            <v>0</v>
          </cell>
          <cell r="L1591">
            <v>0</v>
          </cell>
          <cell r="M1591">
            <v>0</v>
          </cell>
          <cell r="N1591">
            <v>0</v>
          </cell>
          <cell r="O1591">
            <v>500000</v>
          </cell>
          <cell r="P1591">
            <v>0</v>
          </cell>
          <cell r="Q1591">
            <v>0</v>
          </cell>
          <cell r="R1591">
            <v>0</v>
          </cell>
        </row>
        <row r="1592">
          <cell r="B1592" t="str">
            <v>5167</v>
          </cell>
          <cell r="C1592" t="str">
            <v>D.NAI</v>
          </cell>
          <cell r="E1592" t="str">
            <v>DO DINH</v>
          </cell>
          <cell r="F1592" t="str">
            <v>QUAN</v>
          </cell>
          <cell r="G1592" t="str">
            <v>GIAO DICH VIEN QUY</v>
          </cell>
          <cell r="H1592" t="str">
            <v>GDVQ</v>
          </cell>
          <cell r="I1592">
            <v>39069</v>
          </cell>
          <cell r="J1592">
            <v>26</v>
          </cell>
          <cell r="K1592">
            <v>0</v>
          </cell>
          <cell r="L1592">
            <v>0</v>
          </cell>
          <cell r="M1592">
            <v>0</v>
          </cell>
          <cell r="N1592">
            <v>2</v>
          </cell>
          <cell r="O1592">
            <v>500000</v>
          </cell>
          <cell r="P1592">
            <v>0</v>
          </cell>
          <cell r="Q1592">
            <v>0</v>
          </cell>
          <cell r="R1592">
            <v>0</v>
          </cell>
        </row>
        <row r="1593">
          <cell r="B1593" t="str">
            <v>5172</v>
          </cell>
          <cell r="C1593" t="str">
            <v>D.NAI</v>
          </cell>
          <cell r="E1593" t="str">
            <v>PHAN UT</v>
          </cell>
          <cell r="F1593" t="str">
            <v>HIEN</v>
          </cell>
          <cell r="G1593" t="str">
            <v>GIAO DICH VIEN QUY</v>
          </cell>
          <cell r="H1593" t="str">
            <v>GDVQ</v>
          </cell>
          <cell r="I1593">
            <v>39077</v>
          </cell>
          <cell r="J1593">
            <v>26</v>
          </cell>
          <cell r="K1593">
            <v>0</v>
          </cell>
          <cell r="L1593">
            <v>0</v>
          </cell>
          <cell r="M1593">
            <v>0</v>
          </cell>
          <cell r="N1593">
            <v>0</v>
          </cell>
          <cell r="O1593">
            <v>500000</v>
          </cell>
          <cell r="P1593">
            <v>0</v>
          </cell>
          <cell r="Q1593">
            <v>0</v>
          </cell>
          <cell r="R1593">
            <v>0</v>
          </cell>
        </row>
        <row r="1594">
          <cell r="B1594" t="str">
            <v>5196</v>
          </cell>
          <cell r="C1594" t="str">
            <v>D.NAI</v>
          </cell>
          <cell r="E1594" t="str">
            <v>NGUYEN QUY</v>
          </cell>
          <cell r="F1594" t="str">
            <v>HAU</v>
          </cell>
          <cell r="G1594" t="str">
            <v>NV TIN DUNG CA NHAN</v>
          </cell>
          <cell r="I1594">
            <v>39076</v>
          </cell>
          <cell r="J1594">
            <v>26</v>
          </cell>
          <cell r="K1594">
            <v>0</v>
          </cell>
          <cell r="L1594">
            <v>0</v>
          </cell>
          <cell r="M1594">
            <v>0</v>
          </cell>
          <cell r="N1594">
            <v>2</v>
          </cell>
          <cell r="O1594">
            <v>500000</v>
          </cell>
          <cell r="P1594">
            <v>0</v>
          </cell>
          <cell r="Q1594">
            <v>400000</v>
          </cell>
          <cell r="R1594">
            <v>0</v>
          </cell>
        </row>
        <row r="1595">
          <cell r="B1595" t="str">
            <v>5228</v>
          </cell>
          <cell r="C1595" t="str">
            <v>D.NAI</v>
          </cell>
          <cell r="E1595" t="str">
            <v>DO THI BICH</v>
          </cell>
          <cell r="F1595" t="str">
            <v>NGOC</v>
          </cell>
          <cell r="G1595" t="str">
            <v>GIAO DICH VIEN QUY</v>
          </cell>
          <cell r="H1595" t="str">
            <v>GDVQ</v>
          </cell>
          <cell r="I1595">
            <v>39094</v>
          </cell>
          <cell r="J1595">
            <v>26</v>
          </cell>
          <cell r="K1595">
            <v>0</v>
          </cell>
          <cell r="L1595">
            <v>0</v>
          </cell>
          <cell r="M1595">
            <v>0</v>
          </cell>
          <cell r="N1595">
            <v>0</v>
          </cell>
          <cell r="O1595">
            <v>500000</v>
          </cell>
          <cell r="P1595">
            <v>0</v>
          </cell>
          <cell r="Q1595">
            <v>0</v>
          </cell>
          <cell r="R1595">
            <v>0</v>
          </cell>
        </row>
        <row r="1596">
          <cell r="B1596" t="str">
            <v>5294</v>
          </cell>
          <cell r="C1596" t="str">
            <v>D.NAI</v>
          </cell>
          <cell r="E1596" t="str">
            <v>PHAM THI NGOC</v>
          </cell>
          <cell r="F1596" t="str">
            <v>NGA</v>
          </cell>
          <cell r="G1596" t="str">
            <v>GIAO DICH VIEN QUY</v>
          </cell>
          <cell r="H1596" t="str">
            <v>GDVQ</v>
          </cell>
          <cell r="I1596">
            <v>39104</v>
          </cell>
          <cell r="J1596">
            <v>26</v>
          </cell>
          <cell r="K1596">
            <v>0</v>
          </cell>
          <cell r="L1596">
            <v>0</v>
          </cell>
          <cell r="M1596">
            <v>0</v>
          </cell>
          <cell r="N1596">
            <v>0</v>
          </cell>
          <cell r="O1596">
            <v>500000</v>
          </cell>
          <cell r="P1596">
            <v>0</v>
          </cell>
          <cell r="Q1596">
            <v>0</v>
          </cell>
          <cell r="R1596">
            <v>0</v>
          </cell>
        </row>
        <row r="1597">
          <cell r="B1597" t="str">
            <v>5636</v>
          </cell>
          <cell r="C1597" t="str">
            <v>D.NAI</v>
          </cell>
          <cell r="E1597" t="str">
            <v>DANG THI</v>
          </cell>
          <cell r="F1597" t="str">
            <v>ANH</v>
          </cell>
          <cell r="G1597" t="str">
            <v>GIAO DICH VIEN</v>
          </cell>
          <cell r="H1597" t="str">
            <v>GDV</v>
          </cell>
          <cell r="I1597">
            <v>39175</v>
          </cell>
          <cell r="J1597">
            <v>26</v>
          </cell>
          <cell r="K1597">
            <v>0</v>
          </cell>
          <cell r="L1597">
            <v>0</v>
          </cell>
          <cell r="M1597">
            <v>0</v>
          </cell>
          <cell r="N1597">
            <v>0</v>
          </cell>
          <cell r="O1597">
            <v>500000</v>
          </cell>
          <cell r="P1597">
            <v>0</v>
          </cell>
          <cell r="Q1597">
            <v>0</v>
          </cell>
          <cell r="R1597">
            <v>0</v>
          </cell>
        </row>
        <row r="1598">
          <cell r="B1598" t="str">
            <v>5637</v>
          </cell>
          <cell r="C1598" t="str">
            <v>D.NAI</v>
          </cell>
          <cell r="E1598" t="str">
            <v>NGUYEN CHINH</v>
          </cell>
          <cell r="F1598" t="str">
            <v>HUU</v>
          </cell>
          <cell r="G1598" t="str">
            <v>CB QUAN HE KHACH HANG CA NHAN</v>
          </cell>
          <cell r="I1598">
            <v>39175</v>
          </cell>
          <cell r="J1598">
            <v>26</v>
          </cell>
          <cell r="K1598">
            <v>0</v>
          </cell>
          <cell r="L1598">
            <v>0</v>
          </cell>
          <cell r="M1598">
            <v>0</v>
          </cell>
          <cell r="N1598">
            <v>1</v>
          </cell>
          <cell r="O1598">
            <v>500000</v>
          </cell>
          <cell r="P1598">
            <v>0</v>
          </cell>
          <cell r="Q1598">
            <v>400000</v>
          </cell>
          <cell r="R1598">
            <v>0</v>
          </cell>
        </row>
        <row r="1599">
          <cell r="B1599" t="str">
            <v>5638</v>
          </cell>
          <cell r="C1599" t="str">
            <v>D.NAI</v>
          </cell>
          <cell r="E1599" t="str">
            <v>HOANG THANH</v>
          </cell>
          <cell r="F1599" t="str">
            <v>VAN</v>
          </cell>
          <cell r="G1599" t="str">
            <v>NV TIN DUNG CA NHAN</v>
          </cell>
          <cell r="I1599">
            <v>39175</v>
          </cell>
          <cell r="J1599">
            <v>26</v>
          </cell>
          <cell r="K1599">
            <v>0</v>
          </cell>
          <cell r="L1599">
            <v>0</v>
          </cell>
          <cell r="M1599">
            <v>0</v>
          </cell>
          <cell r="N1599">
            <v>0</v>
          </cell>
          <cell r="O1599">
            <v>500000</v>
          </cell>
          <cell r="P1599">
            <v>0</v>
          </cell>
          <cell r="Q1599">
            <v>400000</v>
          </cell>
          <cell r="R1599">
            <v>0</v>
          </cell>
        </row>
        <row r="1600">
          <cell r="B1600" t="str">
            <v>5677</v>
          </cell>
          <cell r="C1600" t="str">
            <v>D.NAI</v>
          </cell>
          <cell r="E1600" t="str">
            <v>LE QUANG</v>
          </cell>
          <cell r="F1600" t="str">
            <v>VU</v>
          </cell>
          <cell r="G1600" t="str">
            <v>NV TIN DUNG CA NHAN</v>
          </cell>
          <cell r="I1600">
            <v>39181</v>
          </cell>
          <cell r="J1600">
            <v>26</v>
          </cell>
          <cell r="K1600">
            <v>0</v>
          </cell>
          <cell r="L1600">
            <v>0</v>
          </cell>
          <cell r="M1600">
            <v>0</v>
          </cell>
          <cell r="N1600">
            <v>2</v>
          </cell>
          <cell r="O1600">
            <v>500000</v>
          </cell>
          <cell r="P1600">
            <v>0</v>
          </cell>
          <cell r="Q1600">
            <v>400000</v>
          </cell>
          <cell r="R1600">
            <v>0</v>
          </cell>
        </row>
        <row r="1601">
          <cell r="B1601" t="str">
            <v>5684</v>
          </cell>
          <cell r="C1601" t="str">
            <v>D.NAI</v>
          </cell>
          <cell r="E1601" t="str">
            <v>VO DOAN</v>
          </cell>
          <cell r="F1601" t="str">
            <v>HA</v>
          </cell>
          <cell r="G1601" t="str">
            <v>NV TIN DUNG CA NHAN</v>
          </cell>
          <cell r="I1601">
            <v>39188</v>
          </cell>
          <cell r="J1601">
            <v>26</v>
          </cell>
          <cell r="K1601">
            <v>0</v>
          </cell>
          <cell r="L1601">
            <v>0</v>
          </cell>
          <cell r="M1601">
            <v>0</v>
          </cell>
          <cell r="N1601">
            <v>0</v>
          </cell>
          <cell r="O1601">
            <v>500000</v>
          </cell>
          <cell r="P1601">
            <v>0</v>
          </cell>
          <cell r="Q1601">
            <v>400000</v>
          </cell>
          <cell r="R1601">
            <v>0</v>
          </cell>
        </row>
        <row r="1602">
          <cell r="B1602" t="str">
            <v>5797</v>
          </cell>
          <cell r="C1602" t="str">
            <v>D.NAI</v>
          </cell>
          <cell r="E1602" t="str">
            <v>VAN DANG</v>
          </cell>
          <cell r="F1602" t="str">
            <v>BAC</v>
          </cell>
          <cell r="G1602" t="str">
            <v>NV BAO VE</v>
          </cell>
          <cell r="H1602" t="str">
            <v>BV</v>
          </cell>
          <cell r="I1602">
            <v>39204</v>
          </cell>
          <cell r="J1602">
            <v>26</v>
          </cell>
          <cell r="K1602">
            <v>0</v>
          </cell>
          <cell r="L1602">
            <v>0</v>
          </cell>
          <cell r="M1602">
            <v>0</v>
          </cell>
          <cell r="N1602">
            <v>15</v>
          </cell>
          <cell r="O1602">
            <v>500000</v>
          </cell>
          <cell r="P1602">
            <v>0</v>
          </cell>
          <cell r="Q1602">
            <v>0</v>
          </cell>
          <cell r="R1602">
            <v>0</v>
          </cell>
        </row>
        <row r="1603">
          <cell r="B1603" t="str">
            <v>6029</v>
          </cell>
          <cell r="C1603" t="str">
            <v>D.NAI</v>
          </cell>
          <cell r="E1603" t="str">
            <v>DANG QUACH</v>
          </cell>
          <cell r="F1603" t="str">
            <v>DANG</v>
          </cell>
          <cell r="G1603" t="str">
            <v>NV BAO VE</v>
          </cell>
          <cell r="H1603" t="str">
            <v>BV</v>
          </cell>
          <cell r="I1603">
            <v>39225</v>
          </cell>
          <cell r="J1603">
            <v>26</v>
          </cell>
          <cell r="K1603">
            <v>0</v>
          </cell>
          <cell r="L1603">
            <v>0</v>
          </cell>
          <cell r="M1603">
            <v>0</v>
          </cell>
          <cell r="N1603">
            <v>15</v>
          </cell>
          <cell r="O1603">
            <v>500000</v>
          </cell>
          <cell r="P1603">
            <v>0</v>
          </cell>
          <cell r="Q1603">
            <v>0</v>
          </cell>
          <cell r="R1603">
            <v>0</v>
          </cell>
        </row>
        <row r="1604">
          <cell r="B1604" t="str">
            <v>6089</v>
          </cell>
          <cell r="C1604" t="str">
            <v>D.NAI</v>
          </cell>
          <cell r="E1604" t="str">
            <v xml:space="preserve">KIEU VAN </v>
          </cell>
          <cell r="F1604" t="str">
            <v>DUY</v>
          </cell>
          <cell r="G1604" t="str">
            <v>NV TIN DUNG CA NHAN</v>
          </cell>
          <cell r="I1604">
            <v>39234</v>
          </cell>
          <cell r="J1604">
            <v>26</v>
          </cell>
          <cell r="K1604">
            <v>0</v>
          </cell>
          <cell r="L1604">
            <v>0</v>
          </cell>
          <cell r="M1604">
            <v>0</v>
          </cell>
          <cell r="N1604">
            <v>2</v>
          </cell>
          <cell r="O1604">
            <v>500000</v>
          </cell>
          <cell r="P1604">
            <v>0</v>
          </cell>
          <cell r="Q1604">
            <v>400000</v>
          </cell>
          <cell r="R1604">
            <v>0</v>
          </cell>
        </row>
        <row r="1605">
          <cell r="B1605" t="str">
            <v>6284</v>
          </cell>
          <cell r="C1605" t="str">
            <v>D.NAI</v>
          </cell>
          <cell r="E1605" t="str">
            <v xml:space="preserve">TRUONG XUAN </v>
          </cell>
          <cell r="F1605" t="str">
            <v>NGOC</v>
          </cell>
          <cell r="G1605" t="str">
            <v>NV THANH TOAN LIEN NGAN HANG</v>
          </cell>
          <cell r="I1605">
            <v>39265</v>
          </cell>
          <cell r="J1605">
            <v>26</v>
          </cell>
          <cell r="K1605">
            <v>0</v>
          </cell>
          <cell r="L1605">
            <v>0</v>
          </cell>
          <cell r="M1605">
            <v>0</v>
          </cell>
          <cell r="N1605">
            <v>0</v>
          </cell>
          <cell r="O1605">
            <v>500000</v>
          </cell>
          <cell r="P1605">
            <v>0</v>
          </cell>
          <cell r="Q1605">
            <v>0</v>
          </cell>
          <cell r="R1605">
            <v>0</v>
          </cell>
        </row>
        <row r="1606">
          <cell r="B1606" t="str">
            <v>6364</v>
          </cell>
          <cell r="C1606" t="str">
            <v>D.NAI</v>
          </cell>
          <cell r="E1606" t="str">
            <v>NGUYEN THI TRUC</v>
          </cell>
          <cell r="F1606" t="str">
            <v>LAN</v>
          </cell>
          <cell r="G1606" t="str">
            <v>GIAO DICH VIEN</v>
          </cell>
          <cell r="H1606" t="str">
            <v>GDV</v>
          </cell>
          <cell r="I1606">
            <v>39286</v>
          </cell>
          <cell r="J1606">
            <v>26</v>
          </cell>
          <cell r="K1606">
            <v>0</v>
          </cell>
          <cell r="L1606">
            <v>0</v>
          </cell>
          <cell r="M1606">
            <v>0</v>
          </cell>
          <cell r="N1606">
            <v>0</v>
          </cell>
          <cell r="O1606">
            <v>500000</v>
          </cell>
          <cell r="P1606">
            <v>0</v>
          </cell>
          <cell r="Q1606">
            <v>0</v>
          </cell>
          <cell r="R1606">
            <v>0</v>
          </cell>
        </row>
        <row r="1607">
          <cell r="B1607" t="str">
            <v>6365</v>
          </cell>
          <cell r="C1607" t="str">
            <v>D.NAI</v>
          </cell>
          <cell r="E1607" t="str">
            <v>TRUONG LAI</v>
          </cell>
          <cell r="F1607" t="str">
            <v>THANH</v>
          </cell>
          <cell r="G1607" t="str">
            <v>NV TIN DUNG CA NHAN</v>
          </cell>
          <cell r="I1607">
            <v>39286</v>
          </cell>
          <cell r="J1607">
            <v>26</v>
          </cell>
          <cell r="K1607">
            <v>0</v>
          </cell>
          <cell r="L1607">
            <v>0</v>
          </cell>
          <cell r="M1607">
            <v>0</v>
          </cell>
          <cell r="N1607">
            <v>2</v>
          </cell>
          <cell r="O1607">
            <v>500000</v>
          </cell>
          <cell r="P1607">
            <v>0</v>
          </cell>
          <cell r="Q1607">
            <v>400000</v>
          </cell>
          <cell r="R1607">
            <v>0</v>
          </cell>
        </row>
        <row r="1608">
          <cell r="B1608" t="str">
            <v>6366</v>
          </cell>
          <cell r="C1608" t="str">
            <v>D.NAI</v>
          </cell>
          <cell r="E1608" t="str">
            <v>LAI BUI HONG</v>
          </cell>
          <cell r="F1608" t="str">
            <v>DIEM</v>
          </cell>
          <cell r="G1608" t="str">
            <v xml:space="preserve">GIAO DICH VIEN </v>
          </cell>
          <cell r="H1608" t="str">
            <v>GDV</v>
          </cell>
          <cell r="I1608">
            <v>39286</v>
          </cell>
          <cell r="J1608">
            <v>26</v>
          </cell>
          <cell r="K1608">
            <v>0</v>
          </cell>
          <cell r="L1608">
            <v>0</v>
          </cell>
          <cell r="M1608">
            <v>0</v>
          </cell>
          <cell r="N1608">
            <v>0</v>
          </cell>
          <cell r="O1608">
            <v>500000</v>
          </cell>
          <cell r="P1608">
            <v>0</v>
          </cell>
          <cell r="Q1608">
            <v>0</v>
          </cell>
          <cell r="R1608">
            <v>0</v>
          </cell>
        </row>
        <row r="1609">
          <cell r="B1609" t="str">
            <v>6367</v>
          </cell>
          <cell r="C1609" t="str">
            <v>D.NAI</v>
          </cell>
          <cell r="E1609" t="str">
            <v>CAO THI NGOC</v>
          </cell>
          <cell r="F1609" t="str">
            <v>TUYET</v>
          </cell>
          <cell r="G1609" t="str">
            <v>GIAO DICH VIEN</v>
          </cell>
          <cell r="H1609" t="str">
            <v>GDV</v>
          </cell>
          <cell r="I1609">
            <v>39286</v>
          </cell>
          <cell r="J1609">
            <v>26</v>
          </cell>
          <cell r="K1609">
            <v>0</v>
          </cell>
          <cell r="L1609">
            <v>0</v>
          </cell>
          <cell r="M1609">
            <v>0</v>
          </cell>
          <cell r="N1609">
            <v>0</v>
          </cell>
          <cell r="O1609">
            <v>500000</v>
          </cell>
          <cell r="P1609">
            <v>0</v>
          </cell>
          <cell r="Q1609">
            <v>0</v>
          </cell>
          <cell r="R1609">
            <v>0</v>
          </cell>
        </row>
        <row r="1610">
          <cell r="B1610" t="str">
            <v>6369</v>
          </cell>
          <cell r="C1610" t="str">
            <v>D.NAI</v>
          </cell>
          <cell r="E1610" t="str">
            <v>LE</v>
          </cell>
          <cell r="F1610" t="str">
            <v>THONG</v>
          </cell>
          <cell r="G1610" t="str">
            <v>NV TIN DUNG CA NHAN</v>
          </cell>
          <cell r="I1610">
            <v>39286</v>
          </cell>
          <cell r="J1610">
            <v>26</v>
          </cell>
          <cell r="K1610">
            <v>0</v>
          </cell>
          <cell r="L1610">
            <v>0</v>
          </cell>
          <cell r="M1610">
            <v>0</v>
          </cell>
          <cell r="N1610">
            <v>0</v>
          </cell>
          <cell r="O1610">
            <v>500000</v>
          </cell>
          <cell r="P1610">
            <v>0</v>
          </cell>
          <cell r="Q1610">
            <v>400000</v>
          </cell>
          <cell r="R1610">
            <v>0</v>
          </cell>
        </row>
        <row r="1611">
          <cell r="B1611" t="str">
            <v>6370</v>
          </cell>
          <cell r="C1611" t="str">
            <v>D.NAI</v>
          </cell>
          <cell r="E1611" t="str">
            <v xml:space="preserve">MAI XUAN </v>
          </cell>
          <cell r="F1611" t="str">
            <v>THANH</v>
          </cell>
          <cell r="G1611" t="str">
            <v>NV TIN DUNG CA NHAN</v>
          </cell>
          <cell r="I1611">
            <v>39286</v>
          </cell>
          <cell r="J1611">
            <v>26</v>
          </cell>
          <cell r="K1611">
            <v>0</v>
          </cell>
          <cell r="L1611">
            <v>0</v>
          </cell>
          <cell r="M1611">
            <v>0</v>
          </cell>
          <cell r="N1611">
            <v>2</v>
          </cell>
          <cell r="O1611">
            <v>500000</v>
          </cell>
          <cell r="P1611">
            <v>0</v>
          </cell>
          <cell r="Q1611">
            <v>400000</v>
          </cell>
          <cell r="R1611">
            <v>0</v>
          </cell>
        </row>
        <row r="1612">
          <cell r="B1612" t="str">
            <v>6371</v>
          </cell>
          <cell r="C1612" t="str">
            <v>D.NAI</v>
          </cell>
          <cell r="E1612" t="str">
            <v>BUI DUC</v>
          </cell>
          <cell r="F1612" t="str">
            <v>THAI</v>
          </cell>
          <cell r="G1612" t="str">
            <v>CB QUAN HE KHACH HANG DOANH NGHIEP</v>
          </cell>
          <cell r="I1612">
            <v>39286</v>
          </cell>
          <cell r="J1612">
            <v>26</v>
          </cell>
          <cell r="K1612">
            <v>0</v>
          </cell>
          <cell r="L1612">
            <v>0</v>
          </cell>
          <cell r="M1612">
            <v>0</v>
          </cell>
          <cell r="N1612">
            <v>1</v>
          </cell>
          <cell r="O1612">
            <v>500000</v>
          </cell>
          <cell r="P1612">
            <v>0</v>
          </cell>
          <cell r="Q1612">
            <v>400000</v>
          </cell>
          <cell r="R1612">
            <v>0</v>
          </cell>
        </row>
        <row r="1613">
          <cell r="B1613" t="str">
            <v>6382</v>
          </cell>
          <cell r="C1613" t="str">
            <v>D.NAI</v>
          </cell>
          <cell r="E1613" t="str">
            <v>BUI THI TUONG</v>
          </cell>
          <cell r="F1613" t="str">
            <v>VAN</v>
          </cell>
          <cell r="G1613" t="str">
            <v>NV HUONG DAN KHACH HANG</v>
          </cell>
          <cell r="I1613">
            <v>39297</v>
          </cell>
          <cell r="J1613">
            <v>26</v>
          </cell>
          <cell r="K1613">
            <v>0</v>
          </cell>
          <cell r="L1613">
            <v>0</v>
          </cell>
          <cell r="M1613">
            <v>0</v>
          </cell>
          <cell r="N1613">
            <v>0</v>
          </cell>
          <cell r="O1613">
            <v>500000</v>
          </cell>
          <cell r="P1613">
            <v>0</v>
          </cell>
          <cell r="Q1613">
            <v>0</v>
          </cell>
          <cell r="R1613">
            <v>0</v>
          </cell>
        </row>
        <row r="1614">
          <cell r="B1614" t="str">
            <v>6383</v>
          </cell>
          <cell r="C1614" t="str">
            <v>D.NAI</v>
          </cell>
          <cell r="E1614" t="str">
            <v xml:space="preserve">LUONG TRONG </v>
          </cell>
          <cell r="F1614" t="str">
            <v>DUC</v>
          </cell>
          <cell r="G1614" t="str">
            <v>NV TIN DUNG GOP CHO</v>
          </cell>
          <cell r="H1614" t="str">
            <v>TDGC</v>
          </cell>
          <cell r="I1614">
            <v>39297</v>
          </cell>
          <cell r="J1614">
            <v>26</v>
          </cell>
          <cell r="K1614">
            <v>0</v>
          </cell>
          <cell r="L1614">
            <v>0</v>
          </cell>
          <cell r="M1614">
            <v>0</v>
          </cell>
          <cell r="N1614">
            <v>1</v>
          </cell>
          <cell r="O1614">
            <v>500000</v>
          </cell>
          <cell r="P1614">
            <v>0</v>
          </cell>
          <cell r="Q1614">
            <v>400000</v>
          </cell>
          <cell r="R1614">
            <v>0</v>
          </cell>
        </row>
        <row r="1615">
          <cell r="B1615" t="str">
            <v>6384</v>
          </cell>
          <cell r="C1615" t="str">
            <v>D.NAI</v>
          </cell>
          <cell r="E1615" t="str">
            <v>PHAM QUANG</v>
          </cell>
          <cell r="F1615" t="str">
            <v>HUY</v>
          </cell>
          <cell r="G1615" t="str">
            <v>NV TIN DUNG CA NHAN</v>
          </cell>
          <cell r="I1615">
            <v>39297</v>
          </cell>
          <cell r="J1615">
            <v>26</v>
          </cell>
          <cell r="K1615">
            <v>0</v>
          </cell>
          <cell r="L1615">
            <v>0</v>
          </cell>
          <cell r="M1615">
            <v>0</v>
          </cell>
          <cell r="N1615">
            <v>0</v>
          </cell>
          <cell r="O1615">
            <v>500000</v>
          </cell>
          <cell r="P1615">
            <v>0</v>
          </cell>
          <cell r="Q1615">
            <v>400000</v>
          </cell>
          <cell r="R1615">
            <v>0</v>
          </cell>
        </row>
        <row r="1616">
          <cell r="B1616" t="str">
            <v>6386</v>
          </cell>
          <cell r="C1616" t="str">
            <v>D.NAI</v>
          </cell>
          <cell r="E1616" t="str">
            <v>NGUYEN MINH</v>
          </cell>
          <cell r="F1616" t="str">
            <v>DUC</v>
          </cell>
          <cell r="G1616" t="str">
            <v>NV TIN DUNG CA NHAN</v>
          </cell>
          <cell r="I1616">
            <v>39300</v>
          </cell>
          <cell r="J1616">
            <v>26</v>
          </cell>
          <cell r="K1616">
            <v>0</v>
          </cell>
          <cell r="L1616">
            <v>0</v>
          </cell>
          <cell r="M1616">
            <v>0</v>
          </cell>
          <cell r="N1616">
            <v>2</v>
          </cell>
          <cell r="O1616">
            <v>500000</v>
          </cell>
          <cell r="P1616">
            <v>0</v>
          </cell>
          <cell r="Q1616">
            <v>400000</v>
          </cell>
          <cell r="R1616">
            <v>0</v>
          </cell>
        </row>
        <row r="1617">
          <cell r="B1617" t="str">
            <v>6531</v>
          </cell>
          <cell r="C1617" t="str">
            <v>D.NAI</v>
          </cell>
          <cell r="E1617" t="str">
            <v>NGUYEN VIET</v>
          </cell>
          <cell r="F1617" t="str">
            <v>THAI</v>
          </cell>
          <cell r="G1617" t="str">
            <v>NV TIN DUNG CA NHAN</v>
          </cell>
          <cell r="I1617">
            <v>39317</v>
          </cell>
          <cell r="J1617">
            <v>26</v>
          </cell>
          <cell r="K1617">
            <v>0</v>
          </cell>
          <cell r="L1617">
            <v>0</v>
          </cell>
          <cell r="M1617">
            <v>0</v>
          </cell>
          <cell r="N1617">
            <v>0</v>
          </cell>
          <cell r="O1617">
            <v>500000</v>
          </cell>
          <cell r="P1617">
            <v>0</v>
          </cell>
          <cell r="Q1617">
            <v>400000</v>
          </cell>
          <cell r="R1617">
            <v>0</v>
          </cell>
        </row>
        <row r="1618">
          <cell r="B1618" t="str">
            <v>6606</v>
          </cell>
          <cell r="C1618" t="str">
            <v>D.NAI</v>
          </cell>
          <cell r="E1618" t="str">
            <v>LE MINH</v>
          </cell>
          <cell r="F1618" t="str">
            <v>VUONG</v>
          </cell>
          <cell r="G1618" t="str">
            <v>CB QUAN HE KHACH HANG CA NHAN</v>
          </cell>
          <cell r="I1618">
            <v>39335</v>
          </cell>
          <cell r="J1618">
            <v>26</v>
          </cell>
          <cell r="K1618">
            <v>0</v>
          </cell>
          <cell r="L1618">
            <v>0</v>
          </cell>
          <cell r="M1618">
            <v>0</v>
          </cell>
          <cell r="N1618">
            <v>1</v>
          </cell>
          <cell r="O1618">
            <v>500000</v>
          </cell>
          <cell r="P1618">
            <v>0</v>
          </cell>
          <cell r="Q1618">
            <v>400000</v>
          </cell>
          <cell r="R1618">
            <v>0</v>
          </cell>
        </row>
        <row r="1619">
          <cell r="B1619" t="str">
            <v>6609</v>
          </cell>
          <cell r="C1619" t="str">
            <v>D.NAI</v>
          </cell>
          <cell r="E1619" t="str">
            <v>NGUYEN KIM HAI</v>
          </cell>
          <cell r="F1619" t="str">
            <v>VAN</v>
          </cell>
          <cell r="G1619" t="str">
            <v>GIAO DICH VIEN</v>
          </cell>
          <cell r="H1619" t="str">
            <v>GDV</v>
          </cell>
          <cell r="I1619">
            <v>39331</v>
          </cell>
          <cell r="J1619">
            <v>26</v>
          </cell>
          <cell r="K1619">
            <v>0</v>
          </cell>
          <cell r="L1619">
            <v>0</v>
          </cell>
          <cell r="M1619">
            <v>0</v>
          </cell>
          <cell r="N1619">
            <v>0</v>
          </cell>
          <cell r="O1619">
            <v>500000</v>
          </cell>
          <cell r="P1619">
            <v>0</v>
          </cell>
          <cell r="Q1619">
            <v>0</v>
          </cell>
          <cell r="R1619">
            <v>0</v>
          </cell>
        </row>
        <row r="1620">
          <cell r="B1620" t="str">
            <v>6610</v>
          </cell>
          <cell r="C1620" t="str">
            <v>D.NAI</v>
          </cell>
          <cell r="E1620" t="str">
            <v>VU THUY</v>
          </cell>
          <cell r="F1620" t="str">
            <v>DUNG</v>
          </cell>
          <cell r="G1620" t="str">
            <v>GIAO DICH VIEN</v>
          </cell>
          <cell r="H1620" t="str">
            <v>GDV</v>
          </cell>
          <cell r="I1620">
            <v>39331</v>
          </cell>
          <cell r="J1620">
            <v>26</v>
          </cell>
          <cell r="K1620">
            <v>0</v>
          </cell>
          <cell r="L1620">
            <v>0</v>
          </cell>
          <cell r="M1620">
            <v>0</v>
          </cell>
          <cell r="N1620">
            <v>0</v>
          </cell>
          <cell r="O1620">
            <v>500000</v>
          </cell>
          <cell r="P1620">
            <v>0</v>
          </cell>
          <cell r="Q1620">
            <v>0</v>
          </cell>
          <cell r="R1620">
            <v>0</v>
          </cell>
        </row>
        <row r="1621">
          <cell r="B1621" t="str">
            <v>6785</v>
          </cell>
          <cell r="C1621" t="str">
            <v>D.NAI</v>
          </cell>
          <cell r="E1621" t="str">
            <v>PHAN NGUYEN DANG</v>
          </cell>
          <cell r="F1621" t="str">
            <v>THONG</v>
          </cell>
          <cell r="G1621" t="str">
            <v>NV VI TINH</v>
          </cell>
          <cell r="I1621">
            <v>39356</v>
          </cell>
          <cell r="J1621">
            <v>26</v>
          </cell>
          <cell r="K1621">
            <v>0</v>
          </cell>
          <cell r="L1621">
            <v>0</v>
          </cell>
          <cell r="M1621">
            <v>0</v>
          </cell>
          <cell r="N1621">
            <v>1</v>
          </cell>
          <cell r="O1621">
            <v>500000</v>
          </cell>
          <cell r="P1621">
            <v>0</v>
          </cell>
          <cell r="Q1621">
            <v>400000</v>
          </cell>
          <cell r="R1621">
            <v>0</v>
          </cell>
        </row>
        <row r="1622">
          <cell r="B1622" t="str">
            <v>6832</v>
          </cell>
          <cell r="C1622" t="str">
            <v>D.NAI</v>
          </cell>
          <cell r="E1622" t="str">
            <v>DOAN THI MY</v>
          </cell>
          <cell r="F1622" t="str">
            <v>DUNG</v>
          </cell>
          <cell r="G1622" t="str">
            <v>GIAO DICH VIEN</v>
          </cell>
          <cell r="H1622" t="str">
            <v>GDV</v>
          </cell>
          <cell r="I1622">
            <v>39387</v>
          </cell>
          <cell r="J1622">
            <v>26</v>
          </cell>
          <cell r="K1622">
            <v>0</v>
          </cell>
          <cell r="L1622">
            <v>0</v>
          </cell>
          <cell r="M1622">
            <v>0</v>
          </cell>
          <cell r="N1622">
            <v>0</v>
          </cell>
          <cell r="O1622">
            <v>500000</v>
          </cell>
          <cell r="P1622">
            <v>0</v>
          </cell>
          <cell r="Q1622">
            <v>0</v>
          </cell>
          <cell r="R1622">
            <v>0</v>
          </cell>
        </row>
        <row r="1623">
          <cell r="B1623" t="str">
            <v>6871</v>
          </cell>
          <cell r="C1623" t="str">
            <v>D.NAI</v>
          </cell>
          <cell r="E1623" t="str">
            <v>TRAN CONG</v>
          </cell>
          <cell r="F1623" t="str">
            <v>HIEP</v>
          </cell>
          <cell r="G1623" t="str">
            <v>NV TIN DUNG CA NHAN</v>
          </cell>
          <cell r="I1623">
            <v>39370</v>
          </cell>
          <cell r="J1623">
            <v>26</v>
          </cell>
          <cell r="K1623">
            <v>0</v>
          </cell>
          <cell r="L1623">
            <v>0</v>
          </cell>
          <cell r="M1623">
            <v>0</v>
          </cell>
          <cell r="N1623">
            <v>0</v>
          </cell>
          <cell r="O1623">
            <v>500000</v>
          </cell>
          <cell r="P1623">
            <v>0</v>
          </cell>
          <cell r="Q1623">
            <v>400000</v>
          </cell>
          <cell r="R1623">
            <v>0</v>
          </cell>
        </row>
        <row r="1624">
          <cell r="B1624" t="str">
            <v>6938</v>
          </cell>
          <cell r="C1624" t="str">
            <v>D.NAI</v>
          </cell>
          <cell r="E1624" t="str">
            <v>MAI THI THANH</v>
          </cell>
          <cell r="F1624" t="str">
            <v>HANG</v>
          </cell>
          <cell r="G1624" t="str">
            <v>GIAO DICH VIEN QUY</v>
          </cell>
          <cell r="H1624" t="str">
            <v>GDVQ</v>
          </cell>
          <cell r="I1624">
            <v>39385</v>
          </cell>
          <cell r="J1624">
            <v>26</v>
          </cell>
          <cell r="K1624">
            <v>0</v>
          </cell>
          <cell r="L1624">
            <v>0</v>
          </cell>
          <cell r="M1624">
            <v>0</v>
          </cell>
          <cell r="N1624">
            <v>0</v>
          </cell>
          <cell r="O1624">
            <v>500000</v>
          </cell>
          <cell r="P1624">
            <v>0</v>
          </cell>
          <cell r="Q1624">
            <v>0</v>
          </cell>
          <cell r="R1624">
            <v>0</v>
          </cell>
        </row>
        <row r="1625">
          <cell r="B1625" t="str">
            <v>7055</v>
          </cell>
          <cell r="C1625" t="str">
            <v>D.NAI</v>
          </cell>
          <cell r="E1625" t="str">
            <v>NGUYEN MINH</v>
          </cell>
          <cell r="F1625" t="str">
            <v>TRI</v>
          </cell>
          <cell r="G1625" t="str">
            <v>NV BAO VE</v>
          </cell>
          <cell r="H1625" t="str">
            <v>BV</v>
          </cell>
          <cell r="I1625">
            <v>39393</v>
          </cell>
          <cell r="J1625">
            <v>26</v>
          </cell>
          <cell r="K1625">
            <v>0</v>
          </cell>
          <cell r="L1625">
            <v>0</v>
          </cell>
          <cell r="M1625">
            <v>0</v>
          </cell>
          <cell r="N1625">
            <v>15</v>
          </cell>
          <cell r="O1625">
            <v>500000</v>
          </cell>
          <cell r="P1625">
            <v>0</v>
          </cell>
          <cell r="Q1625">
            <v>0</v>
          </cell>
          <cell r="R1625">
            <v>0</v>
          </cell>
        </row>
        <row r="1626">
          <cell r="B1626" t="str">
            <v>7120</v>
          </cell>
          <cell r="C1626" t="str">
            <v>D.NAI</v>
          </cell>
          <cell r="E1626" t="str">
            <v>NGUYEN THANH</v>
          </cell>
          <cell r="F1626" t="str">
            <v>PHUONG</v>
          </cell>
          <cell r="G1626" t="str">
            <v>CB QUAN HE KHACH HANG</v>
          </cell>
          <cell r="I1626">
            <v>39412</v>
          </cell>
          <cell r="J1626">
            <v>26</v>
          </cell>
          <cell r="K1626">
            <v>0</v>
          </cell>
          <cell r="L1626">
            <v>0</v>
          </cell>
          <cell r="M1626">
            <v>0</v>
          </cell>
          <cell r="N1626">
            <v>0</v>
          </cell>
          <cell r="O1626">
            <v>500000</v>
          </cell>
          <cell r="P1626">
            <v>0</v>
          </cell>
          <cell r="Q1626">
            <v>400000</v>
          </cell>
          <cell r="R1626">
            <v>0</v>
          </cell>
        </row>
        <row r="1627">
          <cell r="B1627" t="str">
            <v>7121</v>
          </cell>
          <cell r="C1627" t="str">
            <v>D.NAI</v>
          </cell>
          <cell r="E1627" t="str">
            <v>TRAN NGOC</v>
          </cell>
          <cell r="F1627" t="str">
            <v>DUY</v>
          </cell>
          <cell r="G1627" t="str">
            <v>NV TIN DUNG CA NHAN</v>
          </cell>
          <cell r="I1627">
            <v>39412</v>
          </cell>
          <cell r="J1627">
            <v>26</v>
          </cell>
          <cell r="K1627">
            <v>0</v>
          </cell>
          <cell r="L1627">
            <v>0</v>
          </cell>
          <cell r="M1627">
            <v>0</v>
          </cell>
          <cell r="N1627">
            <v>1</v>
          </cell>
          <cell r="O1627">
            <v>500000</v>
          </cell>
          <cell r="P1627">
            <v>0</v>
          </cell>
          <cell r="Q1627">
            <v>400000</v>
          </cell>
          <cell r="R1627">
            <v>0</v>
          </cell>
        </row>
        <row r="1628">
          <cell r="B1628" t="str">
            <v>7177</v>
          </cell>
          <cell r="C1628" t="str">
            <v>D.NAI</v>
          </cell>
          <cell r="E1628" t="str">
            <v>NGUYEN THI THUY</v>
          </cell>
          <cell r="F1628" t="str">
            <v>DIEM</v>
          </cell>
          <cell r="G1628" t="str">
            <v>GIAO DICH VIEN QUY</v>
          </cell>
          <cell r="H1628" t="str">
            <v>GDVQ</v>
          </cell>
          <cell r="I1628">
            <v>39414</v>
          </cell>
          <cell r="J1628">
            <v>26</v>
          </cell>
          <cell r="K1628">
            <v>0</v>
          </cell>
          <cell r="L1628">
            <v>0</v>
          </cell>
          <cell r="M1628">
            <v>0</v>
          </cell>
          <cell r="N1628">
            <v>0</v>
          </cell>
          <cell r="O1628">
            <v>500000</v>
          </cell>
          <cell r="P1628">
            <v>0</v>
          </cell>
          <cell r="Q1628">
            <v>0</v>
          </cell>
          <cell r="R1628">
            <v>0</v>
          </cell>
        </row>
        <row r="1629">
          <cell r="B1629" t="str">
            <v>7223</v>
          </cell>
          <cell r="C1629" t="str">
            <v>D.NAI</v>
          </cell>
          <cell r="E1629" t="str">
            <v>NGUYEN DUC</v>
          </cell>
          <cell r="F1629" t="str">
            <v>HUY</v>
          </cell>
          <cell r="G1629" t="str">
            <v>NV BAO VE</v>
          </cell>
          <cell r="H1629" t="str">
            <v>BV</v>
          </cell>
          <cell r="I1629">
            <v>39419</v>
          </cell>
          <cell r="J1629">
            <v>26</v>
          </cell>
          <cell r="K1629">
            <v>0</v>
          </cell>
          <cell r="L1629">
            <v>0</v>
          </cell>
          <cell r="M1629">
            <v>0</v>
          </cell>
          <cell r="N1629">
            <v>15</v>
          </cell>
          <cell r="O1629">
            <v>500000</v>
          </cell>
          <cell r="P1629">
            <v>0</v>
          </cell>
          <cell r="Q1629">
            <v>0</v>
          </cell>
          <cell r="R1629">
            <v>0</v>
          </cell>
        </row>
        <row r="1630">
          <cell r="B1630" t="str">
            <v>7225</v>
          </cell>
          <cell r="C1630" t="str">
            <v>D.NAI</v>
          </cell>
          <cell r="E1630" t="str">
            <v>NGUYEN DAN</v>
          </cell>
          <cell r="F1630" t="str">
            <v>PHUONG</v>
          </cell>
          <cell r="G1630" t="str">
            <v>GIAO DICH VIEN</v>
          </cell>
          <cell r="H1630" t="str">
            <v>GDV</v>
          </cell>
          <cell r="I1630">
            <v>39423</v>
          </cell>
          <cell r="J1630">
            <v>26</v>
          </cell>
          <cell r="K1630">
            <v>0</v>
          </cell>
          <cell r="L1630">
            <v>0</v>
          </cell>
          <cell r="M1630">
            <v>0</v>
          </cell>
          <cell r="N1630">
            <v>0</v>
          </cell>
          <cell r="O1630">
            <v>500000</v>
          </cell>
          <cell r="P1630">
            <v>0</v>
          </cell>
          <cell r="Q1630">
            <v>0</v>
          </cell>
          <cell r="R1630">
            <v>0</v>
          </cell>
        </row>
        <row r="1631">
          <cell r="B1631" t="str">
            <v>7243</v>
          </cell>
          <cell r="C1631" t="str">
            <v>D.NAI</v>
          </cell>
          <cell r="E1631" t="str">
            <v>NGUYEN THI KIM</v>
          </cell>
          <cell r="F1631" t="str">
            <v>YEN</v>
          </cell>
          <cell r="G1631" t="str">
            <v>GIAO DICH VIEN TIN DUNG</v>
          </cell>
          <cell r="I1631">
            <v>39419</v>
          </cell>
          <cell r="J1631">
            <v>26</v>
          </cell>
          <cell r="K1631">
            <v>0</v>
          </cell>
          <cell r="L1631">
            <v>0</v>
          </cell>
          <cell r="M1631">
            <v>0</v>
          </cell>
          <cell r="N1631">
            <v>0</v>
          </cell>
          <cell r="O1631">
            <v>500000</v>
          </cell>
          <cell r="P1631">
            <v>0</v>
          </cell>
          <cell r="Q1631">
            <v>0</v>
          </cell>
          <cell r="R1631">
            <v>0</v>
          </cell>
        </row>
        <row r="1632">
          <cell r="B1632" t="str">
            <v>7244</v>
          </cell>
          <cell r="C1632" t="str">
            <v>D.NAI</v>
          </cell>
          <cell r="E1632" t="str">
            <v>HO VAN</v>
          </cell>
          <cell r="F1632" t="str">
            <v>QUYET</v>
          </cell>
          <cell r="G1632" t="str">
            <v>NV TIN DUNG</v>
          </cell>
          <cell r="I1632">
            <v>39419</v>
          </cell>
          <cell r="J1632">
            <v>26</v>
          </cell>
          <cell r="K1632">
            <v>0</v>
          </cell>
          <cell r="L1632">
            <v>0</v>
          </cell>
          <cell r="M1632">
            <v>0</v>
          </cell>
          <cell r="N1632">
            <v>2</v>
          </cell>
          <cell r="O1632">
            <v>500000</v>
          </cell>
          <cell r="P1632">
            <v>0</v>
          </cell>
          <cell r="Q1632">
            <v>400000</v>
          </cell>
          <cell r="R1632">
            <v>0</v>
          </cell>
        </row>
        <row r="1633">
          <cell r="B1633" t="str">
            <v>7258</v>
          </cell>
          <cell r="C1633" t="str">
            <v>D.NAI</v>
          </cell>
          <cell r="E1633" t="str">
            <v>NGO THI HONG</v>
          </cell>
          <cell r="F1633" t="str">
            <v>NHUNG</v>
          </cell>
          <cell r="G1633" t="str">
            <v>NV QUAN LY NO</v>
          </cell>
          <cell r="I1633">
            <v>39426</v>
          </cell>
          <cell r="J1633">
            <v>26</v>
          </cell>
          <cell r="K1633">
            <v>0</v>
          </cell>
          <cell r="L1633">
            <v>0</v>
          </cell>
          <cell r="M1633">
            <v>0</v>
          </cell>
          <cell r="N1633">
            <v>0</v>
          </cell>
          <cell r="O1633">
            <v>500000</v>
          </cell>
          <cell r="P1633">
            <v>0</v>
          </cell>
          <cell r="Q1633">
            <v>0</v>
          </cell>
          <cell r="R1633">
            <v>0</v>
          </cell>
        </row>
        <row r="1634">
          <cell r="B1634" t="str">
            <v>7353</v>
          </cell>
          <cell r="C1634" t="str">
            <v>D.NAI</v>
          </cell>
          <cell r="E1634" t="str">
            <v>NGUYEN VAN</v>
          </cell>
          <cell r="F1634" t="str">
            <v>THANG</v>
          </cell>
          <cell r="G1634" t="str">
            <v>NV BAO VE</v>
          </cell>
          <cell r="H1634" t="str">
            <v>BV</v>
          </cell>
          <cell r="I1634">
            <v>39413</v>
          </cell>
          <cell r="J1634">
            <v>26</v>
          </cell>
          <cell r="K1634">
            <v>0</v>
          </cell>
          <cell r="L1634">
            <v>0</v>
          </cell>
          <cell r="M1634">
            <v>0</v>
          </cell>
          <cell r="N1634">
            <v>15</v>
          </cell>
          <cell r="O1634">
            <v>500000</v>
          </cell>
          <cell r="P1634">
            <v>0</v>
          </cell>
          <cell r="Q1634">
            <v>0</v>
          </cell>
          <cell r="R1634">
            <v>0</v>
          </cell>
        </row>
        <row r="1635">
          <cell r="B1635" t="str">
            <v>7373</v>
          </cell>
          <cell r="C1635" t="str">
            <v>D.NAI</v>
          </cell>
          <cell r="E1635" t="str">
            <v>NGUYEN NGOC</v>
          </cell>
          <cell r="F1635" t="str">
            <v>HUY</v>
          </cell>
          <cell r="G1635" t="str">
            <v>GIAO DICH VIEN QUY</v>
          </cell>
          <cell r="H1635" t="str">
            <v>GDVQ</v>
          </cell>
          <cell r="I1635">
            <v>39440</v>
          </cell>
          <cell r="J1635">
            <v>26</v>
          </cell>
          <cell r="K1635">
            <v>0</v>
          </cell>
          <cell r="L1635">
            <v>0</v>
          </cell>
          <cell r="M1635">
            <v>0</v>
          </cell>
          <cell r="N1635">
            <v>0</v>
          </cell>
          <cell r="O1635">
            <v>500000</v>
          </cell>
          <cell r="P1635">
            <v>0</v>
          </cell>
          <cell r="Q1635">
            <v>0</v>
          </cell>
          <cell r="R1635">
            <v>0</v>
          </cell>
        </row>
        <row r="1636">
          <cell r="B1636" t="str">
            <v>7432</v>
          </cell>
          <cell r="C1636" t="str">
            <v>D.NAI</v>
          </cell>
          <cell r="E1636" t="str">
            <v>NGUYEN THI HAN</v>
          </cell>
          <cell r="F1636" t="str">
            <v>TRAN</v>
          </cell>
          <cell r="G1636" t="str">
            <v>GIAO DICH VIEN</v>
          </cell>
          <cell r="I1636">
            <v>39450</v>
          </cell>
          <cell r="J1636">
            <v>26</v>
          </cell>
          <cell r="K1636">
            <v>0</v>
          </cell>
          <cell r="L1636">
            <v>0</v>
          </cell>
          <cell r="M1636">
            <v>0</v>
          </cell>
          <cell r="N1636">
            <v>0</v>
          </cell>
          <cell r="O1636">
            <v>500000</v>
          </cell>
          <cell r="P1636">
            <v>0</v>
          </cell>
          <cell r="Q1636">
            <v>0</v>
          </cell>
          <cell r="R1636">
            <v>0</v>
          </cell>
        </row>
        <row r="1637">
          <cell r="B1637" t="str">
            <v>7499</v>
          </cell>
          <cell r="C1637" t="str">
            <v>D.NAI</v>
          </cell>
          <cell r="E1637" t="str">
            <v>DAU THI BICH</v>
          </cell>
          <cell r="F1637" t="str">
            <v>HUYEN</v>
          </cell>
          <cell r="G1637" t="str">
            <v>GIAO DICH VIEN</v>
          </cell>
          <cell r="I1637">
            <v>39454</v>
          </cell>
          <cell r="J1637">
            <v>26</v>
          </cell>
          <cell r="K1637">
            <v>0</v>
          </cell>
          <cell r="L1637">
            <v>0</v>
          </cell>
          <cell r="M1637">
            <v>0</v>
          </cell>
          <cell r="N1637">
            <v>0</v>
          </cell>
          <cell r="O1637">
            <v>500000</v>
          </cell>
          <cell r="P1637">
            <v>0</v>
          </cell>
          <cell r="Q1637">
            <v>0</v>
          </cell>
          <cell r="R1637">
            <v>0</v>
          </cell>
        </row>
        <row r="1638">
          <cell r="B1638" t="str">
            <v>7647</v>
          </cell>
          <cell r="C1638" t="str">
            <v>D.NAI</v>
          </cell>
          <cell r="E1638" t="str">
            <v>PHAM MINH</v>
          </cell>
          <cell r="F1638" t="str">
            <v>LOC</v>
          </cell>
          <cell r="G1638" t="str">
            <v>NV BAO VE</v>
          </cell>
          <cell r="H1638" t="str">
            <v>BV</v>
          </cell>
          <cell r="I1638">
            <v>39475</v>
          </cell>
          <cell r="J1638">
            <v>26</v>
          </cell>
          <cell r="K1638">
            <v>0</v>
          </cell>
          <cell r="L1638">
            <v>0</v>
          </cell>
          <cell r="M1638">
            <v>0</v>
          </cell>
          <cell r="N1638">
            <v>15</v>
          </cell>
          <cell r="O1638">
            <v>500000</v>
          </cell>
          <cell r="P1638">
            <v>0</v>
          </cell>
          <cell r="Q1638">
            <v>0</v>
          </cell>
          <cell r="R1638">
            <v>0</v>
          </cell>
        </row>
        <row r="1639">
          <cell r="B1639" t="str">
            <v>7648</v>
          </cell>
          <cell r="C1639" t="str">
            <v>D.NAI</v>
          </cell>
          <cell r="E1639" t="str">
            <v>GIANG VAN</v>
          </cell>
          <cell r="F1639" t="str">
            <v>THUONG</v>
          </cell>
          <cell r="G1639" t="str">
            <v>NV BAO VE</v>
          </cell>
          <cell r="H1639" t="str">
            <v>BV</v>
          </cell>
          <cell r="I1639">
            <v>39475</v>
          </cell>
          <cell r="J1639">
            <v>26</v>
          </cell>
          <cell r="K1639">
            <v>0</v>
          </cell>
          <cell r="L1639">
            <v>0</v>
          </cell>
          <cell r="M1639">
            <v>0</v>
          </cell>
          <cell r="N1639">
            <v>12</v>
          </cell>
          <cell r="O1639">
            <v>500000</v>
          </cell>
          <cell r="P1639">
            <v>0</v>
          </cell>
          <cell r="Q1639">
            <v>0</v>
          </cell>
          <cell r="R1639">
            <v>0</v>
          </cell>
        </row>
        <row r="1640">
          <cell r="B1640" t="str">
            <v>7711</v>
          </cell>
          <cell r="C1640" t="str">
            <v>D.NAI</v>
          </cell>
          <cell r="E1640" t="str">
            <v xml:space="preserve">NGUYEN VAN </v>
          </cell>
          <cell r="F1640" t="str">
            <v>DOAN</v>
          </cell>
          <cell r="G1640" t="str">
            <v>NV BAO VE</v>
          </cell>
          <cell r="H1640" t="str">
            <v>BV</v>
          </cell>
          <cell r="I1640">
            <v>39482</v>
          </cell>
          <cell r="J1640">
            <v>26</v>
          </cell>
          <cell r="K1640">
            <v>0</v>
          </cell>
          <cell r="L1640">
            <v>0</v>
          </cell>
          <cell r="M1640">
            <v>0</v>
          </cell>
          <cell r="N1640">
            <v>15</v>
          </cell>
          <cell r="O1640">
            <v>500000</v>
          </cell>
          <cell r="P1640">
            <v>0</v>
          </cell>
          <cell r="Q1640">
            <v>0</v>
          </cell>
          <cell r="R1640">
            <v>0</v>
          </cell>
        </row>
        <row r="1641">
          <cell r="B1641" t="str">
            <v>7722</v>
          </cell>
          <cell r="C1641" t="str">
            <v>D.NAI</v>
          </cell>
          <cell r="E1641" t="str">
            <v>NGUYEN THI MY</v>
          </cell>
          <cell r="F1641" t="str">
            <v>HANH</v>
          </cell>
          <cell r="G1641" t="str">
            <v>GIAO DICH VIEN</v>
          </cell>
          <cell r="I1641">
            <v>39490</v>
          </cell>
          <cell r="J1641">
            <v>26</v>
          </cell>
          <cell r="K1641">
            <v>0</v>
          </cell>
          <cell r="L1641">
            <v>0</v>
          </cell>
          <cell r="M1641">
            <v>0</v>
          </cell>
          <cell r="N1641">
            <v>0</v>
          </cell>
          <cell r="O1641">
            <v>500000</v>
          </cell>
          <cell r="P1641">
            <v>0</v>
          </cell>
          <cell r="Q1641">
            <v>0</v>
          </cell>
          <cell r="R1641">
            <v>0</v>
          </cell>
        </row>
        <row r="1642">
          <cell r="B1642" t="str">
            <v>7723</v>
          </cell>
          <cell r="C1642" t="str">
            <v>D.NAI</v>
          </cell>
          <cell r="E1642" t="str">
            <v>NGUYEN TRAN</v>
          </cell>
          <cell r="F1642" t="str">
            <v>SON</v>
          </cell>
          <cell r="G1642" t="str">
            <v>TAI XE</v>
          </cell>
          <cell r="I1642">
            <v>39492</v>
          </cell>
          <cell r="J1642">
            <v>25</v>
          </cell>
          <cell r="K1642">
            <v>0</v>
          </cell>
          <cell r="L1642">
            <v>0</v>
          </cell>
          <cell r="M1642">
            <v>0</v>
          </cell>
          <cell r="N1642">
            <v>1</v>
          </cell>
          <cell r="O1642">
            <v>500000</v>
          </cell>
          <cell r="P1642">
            <v>0</v>
          </cell>
          <cell r="Q1642">
            <v>200000</v>
          </cell>
          <cell r="R1642">
            <v>0</v>
          </cell>
        </row>
        <row r="1643">
          <cell r="B1643" t="str">
            <v>7724</v>
          </cell>
          <cell r="C1643" t="str">
            <v>D.NAI</v>
          </cell>
          <cell r="E1643" t="str">
            <v>PHAN NGUYEN DANG</v>
          </cell>
          <cell r="F1643" t="str">
            <v>KHOA</v>
          </cell>
          <cell r="G1643" t="str">
            <v>NV QUAN LY NO</v>
          </cell>
          <cell r="I1643">
            <v>39492</v>
          </cell>
          <cell r="J1643">
            <v>26</v>
          </cell>
          <cell r="K1643">
            <v>0</v>
          </cell>
          <cell r="L1643">
            <v>0</v>
          </cell>
          <cell r="M1643">
            <v>0</v>
          </cell>
          <cell r="N1643">
            <v>1</v>
          </cell>
          <cell r="O1643">
            <v>500000</v>
          </cell>
          <cell r="P1643">
            <v>0</v>
          </cell>
          <cell r="Q1643">
            <v>0</v>
          </cell>
          <cell r="R1643">
            <v>0</v>
          </cell>
        </row>
        <row r="1644">
          <cell r="B1644" t="str">
            <v>7728</v>
          </cell>
          <cell r="C1644" t="str">
            <v>D.NAI</v>
          </cell>
          <cell r="E1644" t="str">
            <v>CHIEM THI GIANG</v>
          </cell>
          <cell r="F1644" t="str">
            <v>HUONG</v>
          </cell>
          <cell r="G1644" t="str">
            <v>GIAO DICH VIEN</v>
          </cell>
          <cell r="I1644">
            <v>39496</v>
          </cell>
          <cell r="J1644">
            <v>26</v>
          </cell>
          <cell r="K1644">
            <v>0</v>
          </cell>
          <cell r="L1644">
            <v>0</v>
          </cell>
          <cell r="M1644">
            <v>0</v>
          </cell>
          <cell r="N1644">
            <v>0</v>
          </cell>
          <cell r="O1644">
            <v>500000</v>
          </cell>
          <cell r="P1644">
            <v>0</v>
          </cell>
          <cell r="Q1644">
            <v>0</v>
          </cell>
          <cell r="R1644">
            <v>0</v>
          </cell>
        </row>
        <row r="1645">
          <cell r="B1645" t="str">
            <v>7729</v>
          </cell>
          <cell r="C1645" t="str">
            <v>D.NAI</v>
          </cell>
          <cell r="E1645" t="str">
            <v>HOANG PHUONG</v>
          </cell>
          <cell r="F1645" t="str">
            <v>VI</v>
          </cell>
          <cell r="G1645" t="str">
            <v>GIAO DICH VIEN QUY</v>
          </cell>
          <cell r="H1645" t="str">
            <v>GDVQ</v>
          </cell>
          <cell r="I1645">
            <v>39496</v>
          </cell>
          <cell r="J1645">
            <v>26</v>
          </cell>
          <cell r="K1645">
            <v>0</v>
          </cell>
          <cell r="L1645">
            <v>0</v>
          </cell>
          <cell r="M1645">
            <v>0</v>
          </cell>
          <cell r="N1645">
            <v>0</v>
          </cell>
          <cell r="O1645">
            <v>500000</v>
          </cell>
          <cell r="P1645">
            <v>0</v>
          </cell>
          <cell r="Q1645">
            <v>0</v>
          </cell>
          <cell r="R1645">
            <v>0</v>
          </cell>
        </row>
        <row r="1646">
          <cell r="B1646" t="str">
            <v>7736</v>
          </cell>
          <cell r="C1646" t="str">
            <v>D.NAI</v>
          </cell>
          <cell r="E1646" t="str">
            <v>NGUYEN BA</v>
          </cell>
          <cell r="F1646" t="str">
            <v>DANH</v>
          </cell>
          <cell r="G1646" t="str">
            <v>NV THANH TOAN QUOC TE</v>
          </cell>
          <cell r="I1646">
            <v>39496</v>
          </cell>
          <cell r="J1646">
            <v>26</v>
          </cell>
          <cell r="K1646">
            <v>0</v>
          </cell>
          <cell r="L1646">
            <v>0</v>
          </cell>
          <cell r="M1646">
            <v>0</v>
          </cell>
          <cell r="N1646">
            <v>1</v>
          </cell>
          <cell r="O1646">
            <v>500000</v>
          </cell>
          <cell r="P1646">
            <v>0</v>
          </cell>
          <cell r="Q1646">
            <v>0</v>
          </cell>
          <cell r="R1646">
            <v>0</v>
          </cell>
        </row>
        <row r="1647">
          <cell r="B1647" t="str">
            <v>7785</v>
          </cell>
          <cell r="C1647" t="str">
            <v>D.NAI</v>
          </cell>
          <cell r="E1647" t="str">
            <v>VO ANH</v>
          </cell>
          <cell r="F1647" t="str">
            <v>TUAN</v>
          </cell>
          <cell r="G1647" t="str">
            <v>NV TIN DUNG</v>
          </cell>
          <cell r="I1647">
            <v>39496</v>
          </cell>
          <cell r="J1647">
            <v>10</v>
          </cell>
          <cell r="K1647">
            <v>0</v>
          </cell>
          <cell r="L1647">
            <v>0</v>
          </cell>
          <cell r="M1647">
            <v>0</v>
          </cell>
          <cell r="N1647">
            <v>0</v>
          </cell>
          <cell r="O1647">
            <v>500000</v>
          </cell>
          <cell r="P1647">
            <v>0</v>
          </cell>
          <cell r="Q1647">
            <v>0</v>
          </cell>
          <cell r="R1647">
            <v>0</v>
          </cell>
        </row>
        <row r="1648">
          <cell r="B1648" t="str">
            <v>7804</v>
          </cell>
          <cell r="C1648" t="str">
            <v>D.NAI</v>
          </cell>
          <cell r="E1648" t="str">
            <v>HO MY HOANG</v>
          </cell>
          <cell r="F1648" t="str">
            <v>OANH</v>
          </cell>
          <cell r="G1648" t="str">
            <v>GIAO DICH VIEN QUY</v>
          </cell>
          <cell r="H1648" t="str">
            <v>GDVQ</v>
          </cell>
          <cell r="I1648">
            <v>39503</v>
          </cell>
          <cell r="J1648">
            <v>26</v>
          </cell>
          <cell r="K1648">
            <v>0</v>
          </cell>
          <cell r="L1648">
            <v>0</v>
          </cell>
          <cell r="M1648">
            <v>0</v>
          </cell>
          <cell r="N1648">
            <v>0</v>
          </cell>
          <cell r="O1648">
            <v>500000</v>
          </cell>
          <cell r="P1648">
            <v>0</v>
          </cell>
          <cell r="Q1648">
            <v>0</v>
          </cell>
          <cell r="R1648">
            <v>0</v>
          </cell>
        </row>
        <row r="1649">
          <cell r="B1649" t="str">
            <v>7805</v>
          </cell>
          <cell r="C1649" t="str">
            <v>D.NAI</v>
          </cell>
          <cell r="E1649" t="str">
            <v>NGUYEN VAN</v>
          </cell>
          <cell r="F1649" t="str">
            <v>HUNG</v>
          </cell>
          <cell r="G1649" t="str">
            <v>NV BAO VE</v>
          </cell>
          <cell r="H1649" t="str">
            <v>BV</v>
          </cell>
          <cell r="I1649">
            <v>39503</v>
          </cell>
          <cell r="J1649">
            <v>25</v>
          </cell>
          <cell r="K1649">
            <v>0</v>
          </cell>
          <cell r="L1649">
            <v>0</v>
          </cell>
          <cell r="M1649">
            <v>0</v>
          </cell>
          <cell r="N1649">
            <v>13</v>
          </cell>
          <cell r="O1649">
            <v>500000</v>
          </cell>
          <cell r="P1649">
            <v>0</v>
          </cell>
          <cell r="Q1649">
            <v>0</v>
          </cell>
          <cell r="R1649">
            <v>0</v>
          </cell>
        </row>
        <row r="1650">
          <cell r="B1650" t="str">
            <v>7806</v>
          </cell>
          <cell r="C1650" t="str">
            <v>D.NAI</v>
          </cell>
          <cell r="E1650" t="str">
            <v>NGUYEN TIEN</v>
          </cell>
          <cell r="F1650" t="str">
            <v>DUNG</v>
          </cell>
          <cell r="G1650" t="str">
            <v>NV THAM DINH DOANH NGHIEP</v>
          </cell>
          <cell r="I1650">
            <v>39503</v>
          </cell>
          <cell r="J1650">
            <v>26</v>
          </cell>
          <cell r="K1650">
            <v>0</v>
          </cell>
          <cell r="L1650">
            <v>0</v>
          </cell>
          <cell r="M1650">
            <v>0</v>
          </cell>
          <cell r="N1650">
            <v>1</v>
          </cell>
          <cell r="O1650">
            <v>500000</v>
          </cell>
          <cell r="P1650">
            <v>0</v>
          </cell>
          <cell r="Q1650">
            <v>0</v>
          </cell>
          <cell r="R1650">
            <v>0</v>
          </cell>
        </row>
        <row r="1651">
          <cell r="B1651" t="str">
            <v>7807</v>
          </cell>
          <cell r="C1651" t="str">
            <v>D.NAI</v>
          </cell>
          <cell r="E1651" t="str">
            <v>NGUYEN TRUNG</v>
          </cell>
          <cell r="F1651" t="str">
            <v>HIEU</v>
          </cell>
          <cell r="G1651" t="str">
            <v xml:space="preserve">NV HO TRO </v>
          </cell>
          <cell r="I1651">
            <v>39503</v>
          </cell>
          <cell r="J1651">
            <v>25.5</v>
          </cell>
          <cell r="K1651">
            <v>0</v>
          </cell>
          <cell r="L1651">
            <v>0</v>
          </cell>
          <cell r="M1651">
            <v>0</v>
          </cell>
          <cell r="N1651">
            <v>1</v>
          </cell>
          <cell r="O1651">
            <v>500000</v>
          </cell>
          <cell r="P1651">
            <v>0</v>
          </cell>
          <cell r="Q1651">
            <v>0</v>
          </cell>
          <cell r="R1651">
            <v>0</v>
          </cell>
        </row>
        <row r="1652">
          <cell r="B1652" t="str">
            <v>7895</v>
          </cell>
          <cell r="C1652" t="str">
            <v>D.NAI</v>
          </cell>
          <cell r="E1652" t="str">
            <v>LA VIET</v>
          </cell>
          <cell r="F1652" t="str">
            <v>CUONG</v>
          </cell>
          <cell r="G1652" t="str">
            <v>NV THAM DINH CA NHAN</v>
          </cell>
          <cell r="I1652">
            <v>39510</v>
          </cell>
          <cell r="J1652">
            <v>25</v>
          </cell>
          <cell r="K1652">
            <v>0</v>
          </cell>
          <cell r="L1652">
            <v>0</v>
          </cell>
          <cell r="M1652">
            <v>0</v>
          </cell>
          <cell r="N1652">
            <v>0</v>
          </cell>
          <cell r="O1652">
            <v>500000</v>
          </cell>
          <cell r="P1652">
            <v>0</v>
          </cell>
          <cell r="Q1652">
            <v>0</v>
          </cell>
          <cell r="R1652">
            <v>0</v>
          </cell>
        </row>
        <row r="1653">
          <cell r="B1653" t="str">
            <v>1550</v>
          </cell>
          <cell r="C1653" t="str">
            <v>D.NANG</v>
          </cell>
          <cell r="D1653" t="str">
            <v>D</v>
          </cell>
          <cell r="E1653" t="str">
            <v>HO THI KIM</v>
          </cell>
          <cell r="F1653" t="str">
            <v>NGA</v>
          </cell>
          <cell r="G1653" t="str">
            <v>GIAM DOC CHI NHANH</v>
          </cell>
          <cell r="H1653" t="str">
            <v>GDCN</v>
          </cell>
          <cell r="I1653">
            <v>37816</v>
          </cell>
          <cell r="J1653">
            <v>25</v>
          </cell>
          <cell r="K1653">
            <v>0</v>
          </cell>
          <cell r="L1653">
            <v>0</v>
          </cell>
          <cell r="M1653">
            <v>0</v>
          </cell>
          <cell r="N1653">
            <v>0</v>
          </cell>
          <cell r="O1653">
            <v>1000000</v>
          </cell>
          <cell r="P1653">
            <v>0</v>
          </cell>
          <cell r="Q1653">
            <v>0</v>
          </cell>
          <cell r="R1653">
            <v>0</v>
          </cell>
        </row>
        <row r="1654">
          <cell r="B1654" t="str">
            <v>6211</v>
          </cell>
          <cell r="C1654" t="str">
            <v>D.NANG</v>
          </cell>
          <cell r="D1654" t="str">
            <v>D1</v>
          </cell>
          <cell r="E1654" t="str">
            <v>DO XUAN</v>
          </cell>
          <cell r="F1654" t="str">
            <v>CAN</v>
          </cell>
          <cell r="G1654" t="str">
            <v>PHO GIAM DOC CHI NHANH</v>
          </cell>
          <cell r="H1654" t="str">
            <v>PGDCN</v>
          </cell>
          <cell r="I1654">
            <v>39272</v>
          </cell>
          <cell r="J1654">
            <v>26</v>
          </cell>
          <cell r="K1654">
            <v>0</v>
          </cell>
          <cell r="L1654">
            <v>0</v>
          </cell>
          <cell r="M1654">
            <v>0</v>
          </cell>
          <cell r="N1654">
            <v>0</v>
          </cell>
          <cell r="O1654">
            <v>1000000</v>
          </cell>
          <cell r="P1654">
            <v>0</v>
          </cell>
          <cell r="Q1654">
            <v>0</v>
          </cell>
          <cell r="R1654">
            <v>0</v>
          </cell>
        </row>
        <row r="1655">
          <cell r="B1655" t="str">
            <v>0094</v>
          </cell>
          <cell r="C1655" t="str">
            <v>D.NANG</v>
          </cell>
          <cell r="D1655" t="str">
            <v>E</v>
          </cell>
          <cell r="E1655" t="str">
            <v>NGO</v>
          </cell>
          <cell r="F1655" t="str">
            <v>TIEU</v>
          </cell>
          <cell r="G1655" t="str">
            <v>TP. DOANH NGHIEP</v>
          </cell>
          <cell r="H1655" t="str">
            <v>TPNVCN</v>
          </cell>
          <cell r="I1655">
            <v>35962</v>
          </cell>
          <cell r="J1655">
            <v>26</v>
          </cell>
          <cell r="K1655">
            <v>0</v>
          </cell>
          <cell r="L1655">
            <v>0</v>
          </cell>
          <cell r="M1655">
            <v>0</v>
          </cell>
          <cell r="N1655">
            <v>0</v>
          </cell>
          <cell r="O1655">
            <v>500000</v>
          </cell>
          <cell r="P1655">
            <v>0</v>
          </cell>
          <cell r="Q1655">
            <v>0</v>
          </cell>
          <cell r="R1655">
            <v>0</v>
          </cell>
        </row>
        <row r="1656">
          <cell r="B1656" t="str">
            <v>1473</v>
          </cell>
          <cell r="C1656" t="str">
            <v>D.NANG</v>
          </cell>
          <cell r="D1656" t="str">
            <v>E</v>
          </cell>
          <cell r="E1656" t="str">
            <v>HUYNH THI</v>
          </cell>
          <cell r="F1656" t="str">
            <v>HUONG</v>
          </cell>
          <cell r="G1656" t="str">
            <v>TP. KE TOAN &amp; QUY KIEM KTT</v>
          </cell>
          <cell r="H1656" t="str">
            <v>TPNVCN</v>
          </cell>
          <cell r="I1656">
            <v>37774</v>
          </cell>
          <cell r="J1656">
            <v>26</v>
          </cell>
          <cell r="K1656">
            <v>0</v>
          </cell>
          <cell r="L1656">
            <v>0</v>
          </cell>
          <cell r="M1656">
            <v>0</v>
          </cell>
          <cell r="N1656">
            <v>0</v>
          </cell>
          <cell r="O1656">
            <v>500000</v>
          </cell>
          <cell r="P1656">
            <v>0</v>
          </cell>
          <cell r="Q1656">
            <v>0</v>
          </cell>
          <cell r="R1656">
            <v>0</v>
          </cell>
        </row>
        <row r="1657">
          <cell r="B1657" t="str">
            <v>1487</v>
          </cell>
          <cell r="C1657" t="str">
            <v>D.NANG</v>
          </cell>
          <cell r="D1657" t="str">
            <v>E</v>
          </cell>
          <cell r="E1657" t="str">
            <v>PHAM THUY</v>
          </cell>
          <cell r="F1657" t="str">
            <v>LOAN</v>
          </cell>
          <cell r="G1657" t="str">
            <v>TP. CA NHAN</v>
          </cell>
          <cell r="H1657" t="str">
            <v>TPNVCN</v>
          </cell>
          <cell r="I1657">
            <v>37788</v>
          </cell>
          <cell r="J1657">
            <v>26</v>
          </cell>
          <cell r="K1657">
            <v>0</v>
          </cell>
          <cell r="L1657">
            <v>0</v>
          </cell>
          <cell r="M1657">
            <v>0</v>
          </cell>
          <cell r="N1657">
            <v>0</v>
          </cell>
          <cell r="O1657">
            <v>500000</v>
          </cell>
          <cell r="P1657">
            <v>0</v>
          </cell>
          <cell r="Q1657">
            <v>0</v>
          </cell>
          <cell r="R1657">
            <v>0</v>
          </cell>
        </row>
        <row r="1658">
          <cell r="B1658" t="str">
            <v>2403</v>
          </cell>
          <cell r="C1658" t="str">
            <v>D.NANG</v>
          </cell>
          <cell r="D1658" t="str">
            <v>E</v>
          </cell>
          <cell r="E1658" t="str">
            <v>TRAN THE</v>
          </cell>
          <cell r="F1658" t="str">
            <v>QUANG</v>
          </cell>
          <cell r="G1658" t="str">
            <v>TP. HO TRO</v>
          </cell>
          <cell r="H1658" t="str">
            <v>TPNVCN</v>
          </cell>
          <cell r="I1658">
            <v>38306</v>
          </cell>
          <cell r="J1658">
            <v>26</v>
          </cell>
          <cell r="K1658">
            <v>0</v>
          </cell>
          <cell r="L1658">
            <v>0</v>
          </cell>
          <cell r="M1658">
            <v>0</v>
          </cell>
          <cell r="N1658">
            <v>0</v>
          </cell>
          <cell r="O1658">
            <v>500000</v>
          </cell>
          <cell r="P1658">
            <v>0</v>
          </cell>
          <cell r="Q1658">
            <v>0</v>
          </cell>
          <cell r="R1658">
            <v>0</v>
          </cell>
        </row>
        <row r="1659">
          <cell r="B1659" t="str">
            <v>1545</v>
          </cell>
          <cell r="C1659" t="str">
            <v>D.NANG</v>
          </cell>
          <cell r="D1659" t="str">
            <v>E1</v>
          </cell>
          <cell r="E1659" t="str">
            <v>VO THI THUY</v>
          </cell>
          <cell r="F1659" t="str">
            <v>HUONG</v>
          </cell>
          <cell r="G1659" t="str">
            <v>PT. PHONG HANH CHANH</v>
          </cell>
          <cell r="H1659" t="str">
            <v>PPNVCN</v>
          </cell>
          <cell r="I1659">
            <v>37813</v>
          </cell>
          <cell r="J1659">
            <v>0</v>
          </cell>
          <cell r="K1659">
            <v>0</v>
          </cell>
          <cell r="L1659">
            <v>0</v>
          </cell>
          <cell r="M1659">
            <v>0</v>
          </cell>
          <cell r="N1659">
            <v>0</v>
          </cell>
          <cell r="O1659">
            <v>0</v>
          </cell>
          <cell r="P1659">
            <v>0</v>
          </cell>
          <cell r="Q1659">
            <v>0</v>
          </cell>
          <cell r="R1659">
            <v>0</v>
          </cell>
        </row>
        <row r="1660">
          <cell r="B1660" t="str">
            <v>2378</v>
          </cell>
          <cell r="C1660" t="str">
            <v>D.NANG</v>
          </cell>
          <cell r="D1660" t="str">
            <v>F1-CHO CON</v>
          </cell>
          <cell r="E1660" t="str">
            <v>TRUONG THI BICH</v>
          </cell>
          <cell r="F1660" t="str">
            <v>HAO</v>
          </cell>
          <cell r="G1660" t="str">
            <v>PHO PGD</v>
          </cell>
          <cell r="H1660" t="str">
            <v>PPGD</v>
          </cell>
          <cell r="I1660">
            <v>38297</v>
          </cell>
          <cell r="J1660">
            <v>26</v>
          </cell>
          <cell r="K1660">
            <v>0</v>
          </cell>
          <cell r="L1660">
            <v>0</v>
          </cell>
          <cell r="M1660">
            <v>0</v>
          </cell>
          <cell r="N1660">
            <v>0</v>
          </cell>
          <cell r="O1660">
            <v>500000</v>
          </cell>
          <cell r="P1660">
            <v>0</v>
          </cell>
          <cell r="Q1660">
            <v>0</v>
          </cell>
          <cell r="R1660">
            <v>0</v>
          </cell>
        </row>
        <row r="1661">
          <cell r="B1661" t="str">
            <v>2581</v>
          </cell>
          <cell r="C1661" t="str">
            <v>D.NANG</v>
          </cell>
          <cell r="D1661" t="str">
            <v>F1-HOANG ANH</v>
          </cell>
          <cell r="E1661" t="str">
            <v>VO PHAN DIEM</v>
          </cell>
          <cell r="F1661" t="str">
            <v>PHUC</v>
          </cell>
          <cell r="G1661" t="str">
            <v>PT. PGD</v>
          </cell>
          <cell r="H1661" t="str">
            <v>PPGD</v>
          </cell>
          <cell r="I1661">
            <v>38405</v>
          </cell>
          <cell r="J1661">
            <v>26</v>
          </cell>
          <cell r="K1661">
            <v>0</v>
          </cell>
          <cell r="L1661">
            <v>0</v>
          </cell>
          <cell r="M1661">
            <v>0</v>
          </cell>
          <cell r="N1661">
            <v>0</v>
          </cell>
          <cell r="O1661">
            <v>500000</v>
          </cell>
          <cell r="P1661">
            <v>0</v>
          </cell>
          <cell r="Q1661">
            <v>0</v>
          </cell>
          <cell r="R1661">
            <v>0</v>
          </cell>
        </row>
        <row r="1662">
          <cell r="B1662" t="str">
            <v>0863</v>
          </cell>
          <cell r="C1662" t="str">
            <v>D.NANG</v>
          </cell>
          <cell r="D1662" t="str">
            <v>F1-HOANG DIEU</v>
          </cell>
          <cell r="E1662" t="str">
            <v>NGUYEN DINH LINH</v>
          </cell>
          <cell r="F1662" t="str">
            <v>SON</v>
          </cell>
          <cell r="G1662" t="str">
            <v>PHO PGD</v>
          </cell>
          <cell r="H1662" t="str">
            <v>PPGD</v>
          </cell>
          <cell r="I1662">
            <v>37244</v>
          </cell>
          <cell r="J1662">
            <v>26</v>
          </cell>
          <cell r="K1662">
            <v>0</v>
          </cell>
          <cell r="L1662">
            <v>0</v>
          </cell>
          <cell r="M1662">
            <v>0</v>
          </cell>
          <cell r="N1662">
            <v>0</v>
          </cell>
          <cell r="O1662">
            <v>500000</v>
          </cell>
          <cell r="P1662">
            <v>0</v>
          </cell>
          <cell r="Q1662">
            <v>0</v>
          </cell>
          <cell r="R1662">
            <v>0</v>
          </cell>
        </row>
        <row r="1663">
          <cell r="B1663" t="str">
            <v>1475</v>
          </cell>
          <cell r="C1663" t="str">
            <v>D.NANG</v>
          </cell>
          <cell r="D1663" t="str">
            <v>F1-SON TRA</v>
          </cell>
          <cell r="E1663" t="str">
            <v>TRUONG NGOC</v>
          </cell>
          <cell r="F1663" t="str">
            <v>HAI</v>
          </cell>
          <cell r="G1663" t="str">
            <v>PHO PGD</v>
          </cell>
          <cell r="H1663" t="str">
            <v>PPGD</v>
          </cell>
          <cell r="I1663">
            <v>37777</v>
          </cell>
          <cell r="J1663">
            <v>26</v>
          </cell>
          <cell r="K1663">
            <v>0</v>
          </cell>
          <cell r="L1663">
            <v>0</v>
          </cell>
          <cell r="M1663">
            <v>0</v>
          </cell>
          <cell r="N1663">
            <v>0</v>
          </cell>
          <cell r="O1663">
            <v>500000</v>
          </cell>
          <cell r="P1663">
            <v>0</v>
          </cell>
          <cell r="Q1663">
            <v>0</v>
          </cell>
          <cell r="R1663">
            <v>0</v>
          </cell>
        </row>
        <row r="1664">
          <cell r="B1664" t="str">
            <v>2375</v>
          </cell>
          <cell r="C1664" t="str">
            <v>D.NANG</v>
          </cell>
          <cell r="D1664" t="str">
            <v>F1-THANH KHE</v>
          </cell>
          <cell r="E1664" t="str">
            <v>TRAN MINH</v>
          </cell>
          <cell r="F1664" t="str">
            <v>HUNG</v>
          </cell>
          <cell r="G1664" t="str">
            <v>PHO PGD</v>
          </cell>
          <cell r="H1664" t="str">
            <v>PPGD</v>
          </cell>
          <cell r="I1664">
            <v>38297</v>
          </cell>
          <cell r="J1664">
            <v>26</v>
          </cell>
          <cell r="K1664">
            <v>0</v>
          </cell>
          <cell r="L1664">
            <v>0</v>
          </cell>
          <cell r="M1664">
            <v>0</v>
          </cell>
          <cell r="N1664">
            <v>0</v>
          </cell>
          <cell r="O1664">
            <v>500000</v>
          </cell>
          <cell r="P1664">
            <v>0</v>
          </cell>
          <cell r="Q1664">
            <v>0</v>
          </cell>
          <cell r="R1664">
            <v>0</v>
          </cell>
        </row>
        <row r="1665">
          <cell r="B1665" t="str">
            <v>4989</v>
          </cell>
          <cell r="C1665" t="str">
            <v>D.NANG</v>
          </cell>
          <cell r="D1665" t="str">
            <v>F-CAM LE</v>
          </cell>
          <cell r="E1665" t="str">
            <v>LE VINH</v>
          </cell>
          <cell r="F1665" t="str">
            <v>THACH</v>
          </cell>
          <cell r="G1665" t="str">
            <v>TRUONG PGD</v>
          </cell>
          <cell r="H1665" t="str">
            <v>TPGD</v>
          </cell>
          <cell r="I1665">
            <v>39036</v>
          </cell>
          <cell r="J1665">
            <v>26</v>
          </cell>
          <cell r="K1665">
            <v>0</v>
          </cell>
          <cell r="L1665">
            <v>0</v>
          </cell>
          <cell r="M1665">
            <v>0</v>
          </cell>
          <cell r="N1665">
            <v>0</v>
          </cell>
          <cell r="O1665">
            <v>500000</v>
          </cell>
          <cell r="P1665">
            <v>0</v>
          </cell>
          <cell r="Q1665">
            <v>0</v>
          </cell>
          <cell r="R1665">
            <v>0</v>
          </cell>
        </row>
        <row r="1666">
          <cell r="B1666" t="str">
            <v>1039</v>
          </cell>
          <cell r="C1666" t="str">
            <v>D.NANG</v>
          </cell>
          <cell r="D1666" t="str">
            <v>F-HOANG DIEU</v>
          </cell>
          <cell r="E1666" t="str">
            <v>NGUYEN THI BICH</v>
          </cell>
          <cell r="F1666" t="str">
            <v>VAN</v>
          </cell>
          <cell r="G1666" t="str">
            <v>TRUONG PGD</v>
          </cell>
          <cell r="H1666" t="str">
            <v>TPGD</v>
          </cell>
          <cell r="I1666">
            <v>37459</v>
          </cell>
          <cell r="J1666">
            <v>26</v>
          </cell>
          <cell r="K1666">
            <v>0</v>
          </cell>
          <cell r="L1666">
            <v>0</v>
          </cell>
          <cell r="M1666">
            <v>0</v>
          </cell>
          <cell r="N1666">
            <v>0</v>
          </cell>
          <cell r="O1666">
            <v>500000</v>
          </cell>
          <cell r="P1666">
            <v>0</v>
          </cell>
          <cell r="Q1666">
            <v>0</v>
          </cell>
          <cell r="R1666">
            <v>0</v>
          </cell>
        </row>
        <row r="1667">
          <cell r="B1667" t="str">
            <v>1411</v>
          </cell>
          <cell r="C1667" t="str">
            <v>D.NANG</v>
          </cell>
          <cell r="D1667" t="str">
            <v>F-THANH KHE</v>
          </cell>
          <cell r="E1667" t="str">
            <v>NGUYEN THI VIEN</v>
          </cell>
          <cell r="F1667" t="str">
            <v>DUNG</v>
          </cell>
          <cell r="G1667" t="str">
            <v>TRUONG PGD</v>
          </cell>
          <cell r="H1667" t="str">
            <v>TPGD</v>
          </cell>
          <cell r="I1667">
            <v>37732</v>
          </cell>
          <cell r="J1667">
            <v>26</v>
          </cell>
          <cell r="K1667">
            <v>0</v>
          </cell>
          <cell r="L1667">
            <v>0</v>
          </cell>
          <cell r="M1667">
            <v>0</v>
          </cell>
          <cell r="N1667">
            <v>0</v>
          </cell>
          <cell r="O1667">
            <v>500000</v>
          </cell>
          <cell r="P1667">
            <v>0</v>
          </cell>
          <cell r="Q1667">
            <v>0</v>
          </cell>
          <cell r="R1667">
            <v>0</v>
          </cell>
        </row>
        <row r="1668">
          <cell r="B1668" t="str">
            <v>0421</v>
          </cell>
          <cell r="C1668" t="str">
            <v>D.NANG</v>
          </cell>
          <cell r="E1668" t="str">
            <v>PHAM DINH</v>
          </cell>
          <cell r="F1668" t="str">
            <v>LOC</v>
          </cell>
          <cell r="G1668" t="str">
            <v xml:space="preserve">NV KE TOAN CHI TIET </v>
          </cell>
          <cell r="I1668">
            <v>36526</v>
          </cell>
          <cell r="J1668">
            <v>26</v>
          </cell>
          <cell r="K1668">
            <v>0</v>
          </cell>
          <cell r="L1668">
            <v>0</v>
          </cell>
          <cell r="M1668">
            <v>0</v>
          </cell>
          <cell r="N1668">
            <v>2</v>
          </cell>
          <cell r="O1668">
            <v>500000</v>
          </cell>
          <cell r="P1668">
            <v>0</v>
          </cell>
          <cell r="Q1668">
            <v>0</v>
          </cell>
          <cell r="R1668">
            <v>0</v>
          </cell>
        </row>
        <row r="1669">
          <cell r="B1669" t="str">
            <v>0772</v>
          </cell>
          <cell r="C1669" t="str">
            <v>D.NANG</v>
          </cell>
          <cell r="E1669" t="str">
            <v>LE BA</v>
          </cell>
          <cell r="F1669" t="str">
            <v>PHUOC</v>
          </cell>
          <cell r="G1669" t="str">
            <v>NV CHI TRA KIEU HOI</v>
          </cell>
          <cell r="I1669">
            <v>39173</v>
          </cell>
          <cell r="J1669">
            <v>26</v>
          </cell>
          <cell r="K1669">
            <v>0</v>
          </cell>
          <cell r="L1669">
            <v>0</v>
          </cell>
          <cell r="M1669">
            <v>0</v>
          </cell>
          <cell r="N1669">
            <v>0</v>
          </cell>
          <cell r="O1669">
            <v>500000</v>
          </cell>
          <cell r="P1669">
            <v>0</v>
          </cell>
          <cell r="Q1669">
            <v>3105000</v>
          </cell>
          <cell r="R1669">
            <v>0</v>
          </cell>
        </row>
        <row r="1670">
          <cell r="B1670" t="str">
            <v>1538</v>
          </cell>
          <cell r="C1670" t="str">
            <v>D.NANG</v>
          </cell>
          <cell r="E1670" t="str">
            <v>LE QUANG</v>
          </cell>
          <cell r="F1670" t="str">
            <v>KONG</v>
          </cell>
          <cell r="G1670" t="str">
            <v>NV TIN DUNG CA NHAN</v>
          </cell>
          <cell r="I1670">
            <v>37809</v>
          </cell>
          <cell r="J1670">
            <v>26</v>
          </cell>
          <cell r="K1670">
            <v>0</v>
          </cell>
          <cell r="L1670">
            <v>0</v>
          </cell>
          <cell r="M1670">
            <v>0</v>
          </cell>
          <cell r="N1670">
            <v>2</v>
          </cell>
          <cell r="O1670">
            <v>500000</v>
          </cell>
          <cell r="P1670">
            <v>0</v>
          </cell>
          <cell r="Q1670">
            <v>0</v>
          </cell>
          <cell r="R1670">
            <v>0</v>
          </cell>
        </row>
        <row r="1671">
          <cell r="B1671" t="str">
            <v>1551</v>
          </cell>
          <cell r="C1671" t="str">
            <v>D.NANG</v>
          </cell>
          <cell r="E1671" t="str">
            <v>TRAN THI HOA</v>
          </cell>
          <cell r="F1671" t="str">
            <v>MAI</v>
          </cell>
          <cell r="G1671" t="str">
            <v>PHU QUY</v>
          </cell>
          <cell r="H1671" t="str">
            <v>PQ</v>
          </cell>
          <cell r="I1671">
            <v>37820</v>
          </cell>
          <cell r="J1671">
            <v>26</v>
          </cell>
          <cell r="K1671">
            <v>0</v>
          </cell>
          <cell r="L1671">
            <v>0</v>
          </cell>
          <cell r="M1671">
            <v>0</v>
          </cell>
          <cell r="N1671">
            <v>0</v>
          </cell>
          <cell r="O1671">
            <v>500000</v>
          </cell>
          <cell r="P1671">
            <v>0</v>
          </cell>
          <cell r="Q1671">
            <v>0</v>
          </cell>
          <cell r="R1671">
            <v>0</v>
          </cell>
        </row>
        <row r="1672">
          <cell r="B1672" t="str">
            <v>1552</v>
          </cell>
          <cell r="C1672" t="str">
            <v>D.NANG</v>
          </cell>
          <cell r="E1672" t="str">
            <v>NGUYEN THUY</v>
          </cell>
          <cell r="F1672" t="str">
            <v>PHUONG</v>
          </cell>
          <cell r="G1672" t="str">
            <v>GIAO DICH VIEN</v>
          </cell>
          <cell r="I1672">
            <v>37820</v>
          </cell>
          <cell r="J1672">
            <v>26</v>
          </cell>
          <cell r="K1672">
            <v>0</v>
          </cell>
          <cell r="L1672">
            <v>0</v>
          </cell>
          <cell r="M1672">
            <v>0</v>
          </cell>
          <cell r="N1672">
            <v>0</v>
          </cell>
          <cell r="O1672">
            <v>500000</v>
          </cell>
          <cell r="P1672">
            <v>0</v>
          </cell>
          <cell r="Q1672">
            <v>0</v>
          </cell>
          <cell r="R1672">
            <v>0</v>
          </cell>
        </row>
        <row r="1673">
          <cell r="B1673" t="str">
            <v>1583</v>
          </cell>
          <cell r="C1673" t="str">
            <v>D.NANG</v>
          </cell>
          <cell r="E1673" t="str">
            <v>DANG THI KIM</v>
          </cell>
          <cell r="F1673" t="str">
            <v>CHI</v>
          </cell>
          <cell r="G1673" t="str">
            <v>NV TAP VU</v>
          </cell>
          <cell r="I1673">
            <v>37824</v>
          </cell>
          <cell r="J1673">
            <v>26</v>
          </cell>
          <cell r="K1673">
            <v>0</v>
          </cell>
          <cell r="L1673">
            <v>0</v>
          </cell>
          <cell r="M1673">
            <v>0</v>
          </cell>
          <cell r="N1673">
            <v>0</v>
          </cell>
          <cell r="O1673">
            <v>500000</v>
          </cell>
          <cell r="P1673">
            <v>0</v>
          </cell>
          <cell r="Q1673">
            <v>0</v>
          </cell>
          <cell r="R1673">
            <v>0</v>
          </cell>
        </row>
        <row r="1674">
          <cell r="B1674" t="str">
            <v>1585</v>
          </cell>
          <cell r="C1674" t="str">
            <v>D.NANG</v>
          </cell>
          <cell r="E1674" t="str">
            <v>NGO BACH</v>
          </cell>
          <cell r="F1674" t="str">
            <v>CHIEN</v>
          </cell>
          <cell r="G1674" t="str">
            <v>NV BAO VE</v>
          </cell>
          <cell r="H1674" t="str">
            <v>BV</v>
          </cell>
          <cell r="I1674">
            <v>37825</v>
          </cell>
          <cell r="J1674">
            <v>26</v>
          </cell>
          <cell r="K1674">
            <v>0</v>
          </cell>
          <cell r="L1674">
            <v>0</v>
          </cell>
          <cell r="M1674">
            <v>24</v>
          </cell>
          <cell r="N1674">
            <v>0</v>
          </cell>
          <cell r="O1674">
            <v>500000</v>
          </cell>
          <cell r="P1674">
            <v>0</v>
          </cell>
          <cell r="Q1674">
            <v>0</v>
          </cell>
          <cell r="R1674">
            <v>0</v>
          </cell>
        </row>
        <row r="1675">
          <cell r="B1675" t="str">
            <v>1593</v>
          </cell>
          <cell r="C1675" t="str">
            <v>D.NANG</v>
          </cell>
          <cell r="E1675" t="str">
            <v>LE THI CAM</v>
          </cell>
          <cell r="F1675" t="str">
            <v>TU</v>
          </cell>
          <cell r="G1675" t="str">
            <v>GIAO DICH VIEN QUY</v>
          </cell>
          <cell r="H1675" t="str">
            <v>GDVQ</v>
          </cell>
          <cell r="I1675">
            <v>37834</v>
          </cell>
          <cell r="J1675">
            <v>26</v>
          </cell>
          <cell r="K1675">
            <v>0</v>
          </cell>
          <cell r="L1675">
            <v>0</v>
          </cell>
          <cell r="M1675">
            <v>0</v>
          </cell>
          <cell r="N1675">
            <v>0</v>
          </cell>
          <cell r="O1675">
            <v>500000</v>
          </cell>
          <cell r="P1675">
            <v>0</v>
          </cell>
          <cell r="Q1675">
            <v>0</v>
          </cell>
          <cell r="R1675">
            <v>0</v>
          </cell>
        </row>
        <row r="1676">
          <cell r="B1676" t="str">
            <v>1679</v>
          </cell>
          <cell r="C1676" t="str">
            <v>D.NANG</v>
          </cell>
          <cell r="E1676" t="str">
            <v>NGUYEN NAM</v>
          </cell>
          <cell r="F1676" t="str">
            <v>VINH</v>
          </cell>
          <cell r="G1676" t="str">
            <v>GIAO DICH VIEN QUY</v>
          </cell>
          <cell r="H1676" t="str">
            <v>GDVQ</v>
          </cell>
          <cell r="I1676">
            <v>37865</v>
          </cell>
          <cell r="J1676">
            <v>26</v>
          </cell>
          <cell r="K1676">
            <v>0</v>
          </cell>
          <cell r="L1676">
            <v>0</v>
          </cell>
          <cell r="M1676">
            <v>0</v>
          </cell>
          <cell r="N1676">
            <v>0</v>
          </cell>
          <cell r="O1676">
            <v>500000</v>
          </cell>
          <cell r="P1676">
            <v>0</v>
          </cell>
          <cell r="Q1676">
            <v>0</v>
          </cell>
          <cell r="R1676">
            <v>0</v>
          </cell>
        </row>
        <row r="1677">
          <cell r="B1677" t="str">
            <v>1684</v>
          </cell>
          <cell r="C1677" t="str">
            <v>D.NANG</v>
          </cell>
          <cell r="E1677" t="str">
            <v>NGUYEN THI ANH</v>
          </cell>
          <cell r="F1677" t="str">
            <v>NGOC</v>
          </cell>
          <cell r="G1677" t="str">
            <v>TT. TO KE TOAN &amp; QUY</v>
          </cell>
          <cell r="H1677" t="str">
            <v>TT</v>
          </cell>
          <cell r="I1677">
            <v>37879</v>
          </cell>
          <cell r="J1677">
            <v>26</v>
          </cell>
          <cell r="K1677">
            <v>0</v>
          </cell>
          <cell r="L1677">
            <v>0</v>
          </cell>
          <cell r="M1677">
            <v>0</v>
          </cell>
          <cell r="N1677">
            <v>0</v>
          </cell>
          <cell r="O1677">
            <v>500000</v>
          </cell>
          <cell r="P1677">
            <v>0</v>
          </cell>
          <cell r="Q1677">
            <v>0</v>
          </cell>
          <cell r="R1677">
            <v>0</v>
          </cell>
        </row>
        <row r="1678">
          <cell r="B1678" t="str">
            <v>1769</v>
          </cell>
          <cell r="C1678" t="str">
            <v>D.NANG</v>
          </cell>
          <cell r="E1678" t="str">
            <v>LUONG TRUNG</v>
          </cell>
          <cell r="F1678" t="str">
            <v>NGHIA</v>
          </cell>
          <cell r="G1678" t="str">
            <v>TAI XE</v>
          </cell>
          <cell r="I1678">
            <v>37931</v>
          </cell>
          <cell r="J1678">
            <v>26</v>
          </cell>
          <cell r="K1678">
            <v>0</v>
          </cell>
          <cell r="L1678">
            <v>0</v>
          </cell>
          <cell r="M1678">
            <v>0</v>
          </cell>
          <cell r="N1678">
            <v>0</v>
          </cell>
          <cell r="O1678">
            <v>500000</v>
          </cell>
          <cell r="P1678">
            <v>0</v>
          </cell>
          <cell r="Q1678">
            <v>400000</v>
          </cell>
          <cell r="R1678">
            <v>0</v>
          </cell>
        </row>
        <row r="1679">
          <cell r="B1679" t="str">
            <v>1783</v>
          </cell>
          <cell r="C1679" t="str">
            <v>D.NANG</v>
          </cell>
          <cell r="E1679" t="str">
            <v>HUYNH DOAN</v>
          </cell>
          <cell r="F1679" t="str">
            <v>TRANG</v>
          </cell>
          <cell r="G1679" t="str">
            <v>TT. TO TIEP THI</v>
          </cell>
          <cell r="H1679" t="str">
            <v>TT</v>
          </cell>
          <cell r="I1679">
            <v>37942</v>
          </cell>
          <cell r="J1679">
            <v>26</v>
          </cell>
          <cell r="K1679">
            <v>0</v>
          </cell>
          <cell r="L1679">
            <v>0</v>
          </cell>
          <cell r="M1679">
            <v>0</v>
          </cell>
          <cell r="N1679">
            <v>0</v>
          </cell>
          <cell r="O1679">
            <v>500000</v>
          </cell>
          <cell r="P1679">
            <v>0</v>
          </cell>
          <cell r="Q1679">
            <v>0</v>
          </cell>
          <cell r="R1679">
            <v>0</v>
          </cell>
        </row>
        <row r="1680">
          <cell r="B1680" t="str">
            <v>1833</v>
          </cell>
          <cell r="C1680" t="str">
            <v>D.NANG</v>
          </cell>
          <cell r="E1680" t="str">
            <v>NGUYEN THI HOANG</v>
          </cell>
          <cell r="F1680" t="str">
            <v>LINH</v>
          </cell>
          <cell r="G1680" t="str">
            <v>THU QUY CAP 3</v>
          </cell>
          <cell r="H1680" t="str">
            <v>TQ</v>
          </cell>
          <cell r="I1680">
            <v>37977</v>
          </cell>
          <cell r="J1680">
            <v>26</v>
          </cell>
          <cell r="K1680">
            <v>0</v>
          </cell>
          <cell r="L1680">
            <v>0</v>
          </cell>
          <cell r="M1680">
            <v>0</v>
          </cell>
          <cell r="N1680">
            <v>0</v>
          </cell>
          <cell r="O1680">
            <v>500000</v>
          </cell>
          <cell r="P1680">
            <v>0</v>
          </cell>
          <cell r="Q1680">
            <v>0</v>
          </cell>
          <cell r="R1680">
            <v>0</v>
          </cell>
        </row>
        <row r="1681">
          <cell r="B1681" t="str">
            <v>1843</v>
          </cell>
          <cell r="C1681" t="str">
            <v>D.NANG</v>
          </cell>
          <cell r="E1681" t="str">
            <v>NGUYEN DUC</v>
          </cell>
          <cell r="F1681" t="str">
            <v>PHI</v>
          </cell>
          <cell r="G1681" t="str">
            <v>NV TIN DUNG GOP CHO</v>
          </cell>
          <cell r="H1681" t="str">
            <v>TDGC</v>
          </cell>
          <cell r="I1681">
            <v>37977</v>
          </cell>
          <cell r="J1681">
            <v>26</v>
          </cell>
          <cell r="K1681">
            <v>0</v>
          </cell>
          <cell r="L1681">
            <v>0</v>
          </cell>
          <cell r="M1681">
            <v>0</v>
          </cell>
          <cell r="N1681">
            <v>2</v>
          </cell>
          <cell r="O1681">
            <v>500000</v>
          </cell>
          <cell r="P1681">
            <v>0</v>
          </cell>
          <cell r="Q1681">
            <v>0</v>
          </cell>
          <cell r="R1681">
            <v>0</v>
          </cell>
        </row>
        <row r="1682">
          <cell r="B1682" t="str">
            <v>1970</v>
          </cell>
          <cell r="C1682" t="str">
            <v>D.NANG</v>
          </cell>
          <cell r="E1682" t="str">
            <v>LE THI THUY</v>
          </cell>
          <cell r="F1682" t="str">
            <v>VI</v>
          </cell>
          <cell r="G1682" t="str">
            <v>NV KIEM SOAT TIN DUNG</v>
          </cell>
          <cell r="I1682">
            <v>38103</v>
          </cell>
          <cell r="J1682">
            <v>26</v>
          </cell>
          <cell r="K1682">
            <v>0</v>
          </cell>
          <cell r="L1682">
            <v>0</v>
          </cell>
          <cell r="M1682">
            <v>0</v>
          </cell>
          <cell r="N1682">
            <v>0</v>
          </cell>
          <cell r="O1682">
            <v>500000</v>
          </cell>
          <cell r="P1682">
            <v>0</v>
          </cell>
          <cell r="Q1682">
            <v>0</v>
          </cell>
          <cell r="R1682">
            <v>0</v>
          </cell>
        </row>
        <row r="1683">
          <cell r="B1683" t="str">
            <v>1971</v>
          </cell>
          <cell r="C1683" t="str">
            <v>D.NANG</v>
          </cell>
          <cell r="E1683" t="str">
            <v>HUYNH NGUYEN VAN</v>
          </cell>
          <cell r="F1683" t="str">
            <v>THUY</v>
          </cell>
          <cell r="G1683" t="str">
            <v>TBP. XU LY GIAO DICH</v>
          </cell>
          <cell r="H1683" t="str">
            <v>TBP</v>
          </cell>
          <cell r="I1683">
            <v>38103</v>
          </cell>
          <cell r="J1683">
            <v>26</v>
          </cell>
          <cell r="K1683">
            <v>0</v>
          </cell>
          <cell r="L1683">
            <v>0</v>
          </cell>
          <cell r="M1683">
            <v>0</v>
          </cell>
          <cell r="N1683">
            <v>0</v>
          </cell>
          <cell r="O1683">
            <v>500000</v>
          </cell>
          <cell r="P1683">
            <v>0</v>
          </cell>
          <cell r="Q1683">
            <v>0</v>
          </cell>
          <cell r="R1683">
            <v>0</v>
          </cell>
        </row>
        <row r="1684">
          <cell r="B1684" t="str">
            <v>2130</v>
          </cell>
          <cell r="C1684" t="str">
            <v>D.NANG</v>
          </cell>
          <cell r="E1684" t="str">
            <v>DIEP BAO</v>
          </cell>
          <cell r="F1684" t="str">
            <v>LAM</v>
          </cell>
          <cell r="G1684" t="str">
            <v>NV TIN DUNG GOP CHO</v>
          </cell>
          <cell r="H1684" t="str">
            <v>TDGC</v>
          </cell>
          <cell r="I1684">
            <v>38173</v>
          </cell>
          <cell r="J1684">
            <v>26</v>
          </cell>
          <cell r="K1684">
            <v>0</v>
          </cell>
          <cell r="L1684">
            <v>0</v>
          </cell>
          <cell r="M1684">
            <v>0</v>
          </cell>
          <cell r="N1684">
            <v>0</v>
          </cell>
          <cell r="O1684">
            <v>500000</v>
          </cell>
          <cell r="P1684">
            <v>0</v>
          </cell>
          <cell r="Q1684">
            <v>0</v>
          </cell>
          <cell r="R1684">
            <v>0</v>
          </cell>
        </row>
        <row r="1685">
          <cell r="B1685" t="str">
            <v>2157</v>
          </cell>
          <cell r="C1685" t="str">
            <v>D.NANG</v>
          </cell>
          <cell r="E1685" t="str">
            <v>PHAM VAN</v>
          </cell>
          <cell r="F1685" t="str">
            <v>TRUNG</v>
          </cell>
          <cell r="G1685" t="str">
            <v>NV TIN DUNG CA NHAN</v>
          </cell>
          <cell r="I1685">
            <v>38194</v>
          </cell>
          <cell r="J1685">
            <v>26</v>
          </cell>
          <cell r="K1685">
            <v>0</v>
          </cell>
          <cell r="L1685">
            <v>0</v>
          </cell>
          <cell r="M1685">
            <v>0</v>
          </cell>
          <cell r="N1685">
            <v>0</v>
          </cell>
          <cell r="O1685">
            <v>500000</v>
          </cell>
          <cell r="P1685">
            <v>0</v>
          </cell>
          <cell r="Q1685">
            <v>0</v>
          </cell>
          <cell r="R1685">
            <v>0</v>
          </cell>
        </row>
        <row r="1686">
          <cell r="B1686" t="str">
            <v>2275</v>
          </cell>
          <cell r="C1686" t="str">
            <v>D.NANG</v>
          </cell>
          <cell r="E1686" t="str">
            <v>TRUONG NGOC</v>
          </cell>
          <cell r="F1686" t="str">
            <v xml:space="preserve">ANH </v>
          </cell>
          <cell r="G1686" t="str">
            <v>NV BAO VE</v>
          </cell>
          <cell r="H1686" t="str">
            <v>BV</v>
          </cell>
          <cell r="I1686">
            <v>38245</v>
          </cell>
          <cell r="J1686">
            <v>26</v>
          </cell>
          <cell r="K1686">
            <v>0</v>
          </cell>
          <cell r="L1686">
            <v>0</v>
          </cell>
          <cell r="M1686">
            <v>0</v>
          </cell>
          <cell r="N1686">
            <v>0</v>
          </cell>
          <cell r="O1686">
            <v>500000</v>
          </cell>
          <cell r="P1686">
            <v>0</v>
          </cell>
          <cell r="Q1686">
            <v>0</v>
          </cell>
          <cell r="R1686">
            <v>0</v>
          </cell>
        </row>
        <row r="1687">
          <cell r="B1687" t="str">
            <v>2315</v>
          </cell>
          <cell r="C1687" t="str">
            <v>D.NANG</v>
          </cell>
          <cell r="E1687" t="str">
            <v>NGUYEN THI TO</v>
          </cell>
          <cell r="F1687" t="str">
            <v>NGA</v>
          </cell>
          <cell r="G1687" t="str">
            <v>GIAO DICH VIEN</v>
          </cell>
          <cell r="I1687">
            <v>38272</v>
          </cell>
          <cell r="J1687">
            <v>26</v>
          </cell>
          <cell r="K1687">
            <v>0</v>
          </cell>
          <cell r="L1687">
            <v>0</v>
          </cell>
          <cell r="M1687">
            <v>0</v>
          </cell>
          <cell r="N1687">
            <v>0</v>
          </cell>
          <cell r="O1687">
            <v>500000</v>
          </cell>
          <cell r="P1687">
            <v>0</v>
          </cell>
          <cell r="Q1687">
            <v>600000</v>
          </cell>
          <cell r="R1687">
            <v>0</v>
          </cell>
        </row>
        <row r="1688">
          <cell r="B1688" t="str">
            <v>2316</v>
          </cell>
          <cell r="C1688" t="str">
            <v>D.NANG</v>
          </cell>
          <cell r="E1688" t="str">
            <v>HUYNH THI</v>
          </cell>
          <cell r="F1688" t="str">
            <v>HIEN</v>
          </cell>
          <cell r="G1688" t="str">
            <v>THU QUY CAP 3</v>
          </cell>
          <cell r="H1688" t="str">
            <v>TQ</v>
          </cell>
          <cell r="I1688">
            <v>38273</v>
          </cell>
          <cell r="J1688">
            <v>26</v>
          </cell>
          <cell r="K1688">
            <v>0</v>
          </cell>
          <cell r="L1688">
            <v>0</v>
          </cell>
          <cell r="M1688">
            <v>0</v>
          </cell>
          <cell r="N1688">
            <v>0</v>
          </cell>
          <cell r="O1688">
            <v>500000</v>
          </cell>
          <cell r="P1688">
            <v>0</v>
          </cell>
          <cell r="Q1688">
            <v>0</v>
          </cell>
          <cell r="R1688">
            <v>0</v>
          </cell>
        </row>
        <row r="1689">
          <cell r="B1689" t="str">
            <v>2372</v>
          </cell>
          <cell r="C1689" t="str">
            <v>D.NANG</v>
          </cell>
          <cell r="E1689" t="str">
            <v>VO THI LAN</v>
          </cell>
          <cell r="F1689" t="str">
            <v>KHUE</v>
          </cell>
          <cell r="G1689" t="str">
            <v>TBP. HO TRO</v>
          </cell>
          <cell r="H1689" t="str">
            <v>TBP</v>
          </cell>
          <cell r="I1689">
            <v>38297</v>
          </cell>
          <cell r="J1689">
            <v>26</v>
          </cell>
          <cell r="K1689">
            <v>0</v>
          </cell>
          <cell r="L1689">
            <v>0</v>
          </cell>
          <cell r="M1689">
            <v>0</v>
          </cell>
          <cell r="N1689">
            <v>0</v>
          </cell>
          <cell r="O1689">
            <v>500000</v>
          </cell>
          <cell r="P1689">
            <v>0</v>
          </cell>
          <cell r="Q1689">
            <v>0</v>
          </cell>
          <cell r="R1689">
            <v>0</v>
          </cell>
        </row>
        <row r="1690">
          <cell r="B1690" t="str">
            <v>2373</v>
          </cell>
          <cell r="C1690" t="str">
            <v>D.NANG</v>
          </cell>
          <cell r="E1690" t="str">
            <v>MAI THI TAM</v>
          </cell>
          <cell r="F1690" t="str">
            <v>DUONG</v>
          </cell>
          <cell r="G1690" t="str">
            <v>TBP. TONG HOP</v>
          </cell>
          <cell r="H1690" t="str">
            <v>TBP</v>
          </cell>
          <cell r="I1690">
            <v>38297</v>
          </cell>
          <cell r="J1690">
            <v>26</v>
          </cell>
          <cell r="K1690">
            <v>0</v>
          </cell>
          <cell r="L1690">
            <v>0</v>
          </cell>
          <cell r="M1690">
            <v>0</v>
          </cell>
          <cell r="N1690">
            <v>0</v>
          </cell>
          <cell r="O1690">
            <v>500000</v>
          </cell>
          <cell r="P1690">
            <v>0</v>
          </cell>
          <cell r="Q1690">
            <v>0</v>
          </cell>
          <cell r="R1690">
            <v>0</v>
          </cell>
        </row>
        <row r="1691">
          <cell r="B1691" t="str">
            <v>2391</v>
          </cell>
          <cell r="C1691" t="str">
            <v>D.NANG</v>
          </cell>
          <cell r="E1691" t="str">
            <v>NGO THI THUY</v>
          </cell>
          <cell r="F1691" t="str">
            <v>HAO</v>
          </cell>
          <cell r="G1691" t="str">
            <v>NV KIEM SOAT TIN DUNG</v>
          </cell>
          <cell r="I1691">
            <v>38297</v>
          </cell>
          <cell r="J1691">
            <v>26</v>
          </cell>
          <cell r="K1691">
            <v>0</v>
          </cell>
          <cell r="L1691">
            <v>0</v>
          </cell>
          <cell r="M1691">
            <v>0</v>
          </cell>
          <cell r="N1691">
            <v>0</v>
          </cell>
          <cell r="O1691">
            <v>500000</v>
          </cell>
          <cell r="P1691">
            <v>0</v>
          </cell>
          <cell r="Q1691">
            <v>0</v>
          </cell>
          <cell r="R1691">
            <v>0</v>
          </cell>
        </row>
        <row r="1692">
          <cell r="B1692" t="str">
            <v>2409</v>
          </cell>
          <cell r="C1692" t="str">
            <v>D.NANG</v>
          </cell>
          <cell r="E1692" t="str">
            <v>VO THI DIEU</v>
          </cell>
          <cell r="F1692" t="str">
            <v>MINH</v>
          </cell>
          <cell r="G1692" t="str">
            <v>THU QUY CAP 2</v>
          </cell>
          <cell r="H1692" t="str">
            <v>TQ</v>
          </cell>
          <cell r="I1692">
            <v>38314</v>
          </cell>
          <cell r="J1692">
            <v>26</v>
          </cell>
          <cell r="K1692">
            <v>0</v>
          </cell>
          <cell r="L1692">
            <v>0</v>
          </cell>
          <cell r="M1692">
            <v>0</v>
          </cell>
          <cell r="N1692">
            <v>0</v>
          </cell>
          <cell r="O1692">
            <v>500000</v>
          </cell>
          <cell r="P1692">
            <v>0</v>
          </cell>
          <cell r="Q1692">
            <v>0</v>
          </cell>
          <cell r="R1692">
            <v>0</v>
          </cell>
        </row>
        <row r="1693">
          <cell r="B1693" t="str">
            <v>2437</v>
          </cell>
          <cell r="C1693" t="str">
            <v>D.NANG</v>
          </cell>
          <cell r="E1693" t="str">
            <v>LE VAN</v>
          </cell>
          <cell r="F1693" t="str">
            <v>TRI</v>
          </cell>
          <cell r="G1693" t="str">
            <v>NV VI TINH</v>
          </cell>
          <cell r="I1693">
            <v>38334</v>
          </cell>
          <cell r="J1693">
            <v>26</v>
          </cell>
          <cell r="K1693">
            <v>0</v>
          </cell>
          <cell r="L1693">
            <v>0</v>
          </cell>
          <cell r="M1693">
            <v>0</v>
          </cell>
          <cell r="N1693">
            <v>2</v>
          </cell>
          <cell r="O1693">
            <v>500000</v>
          </cell>
          <cell r="P1693">
            <v>0</v>
          </cell>
          <cell r="Q1693">
            <v>600000</v>
          </cell>
          <cell r="R1693">
            <v>0</v>
          </cell>
        </row>
        <row r="1694">
          <cell r="B1694" t="str">
            <v>2591</v>
          </cell>
          <cell r="C1694" t="str">
            <v>D.NANG</v>
          </cell>
          <cell r="E1694" t="str">
            <v>LE THI</v>
          </cell>
          <cell r="F1694" t="str">
            <v>HIEN</v>
          </cell>
          <cell r="G1694" t="str">
            <v>THU QUY CAP 2</v>
          </cell>
          <cell r="H1694" t="str">
            <v>TQ</v>
          </cell>
          <cell r="I1694">
            <v>38421</v>
          </cell>
          <cell r="J1694">
            <v>26</v>
          </cell>
          <cell r="K1694">
            <v>0</v>
          </cell>
          <cell r="L1694">
            <v>0</v>
          </cell>
          <cell r="M1694">
            <v>0</v>
          </cell>
          <cell r="N1694">
            <v>0</v>
          </cell>
          <cell r="O1694">
            <v>500000</v>
          </cell>
          <cell r="P1694">
            <v>0</v>
          </cell>
          <cell r="Q1694">
            <v>0</v>
          </cell>
          <cell r="R1694">
            <v>0</v>
          </cell>
        </row>
        <row r="1695">
          <cell r="B1695" t="str">
            <v>3041</v>
          </cell>
          <cell r="C1695" t="str">
            <v>D.NANG</v>
          </cell>
          <cell r="E1695" t="str">
            <v>ONG THI HONG</v>
          </cell>
          <cell r="F1695" t="str">
            <v>LIEN</v>
          </cell>
          <cell r="G1695" t="str">
            <v>GIAO DICH VIEN QUY</v>
          </cell>
          <cell r="H1695" t="str">
            <v>GDVQ</v>
          </cell>
          <cell r="I1695">
            <v>38577</v>
          </cell>
          <cell r="J1695">
            <v>26</v>
          </cell>
          <cell r="K1695">
            <v>0</v>
          </cell>
          <cell r="L1695">
            <v>0</v>
          </cell>
          <cell r="M1695">
            <v>0</v>
          </cell>
          <cell r="N1695">
            <v>0</v>
          </cell>
          <cell r="O1695">
            <v>500000</v>
          </cell>
          <cell r="P1695">
            <v>0</v>
          </cell>
          <cell r="Q1695">
            <v>0</v>
          </cell>
          <cell r="R1695">
            <v>0</v>
          </cell>
        </row>
        <row r="1696">
          <cell r="B1696" t="str">
            <v>3216</v>
          </cell>
          <cell r="C1696" t="str">
            <v>D.NANG</v>
          </cell>
          <cell r="E1696" t="str">
            <v>DOAN MINH</v>
          </cell>
          <cell r="F1696" t="str">
            <v>PHUONG</v>
          </cell>
          <cell r="G1696" t="str">
            <v>GIAO DICH VIEN QUY</v>
          </cell>
          <cell r="H1696" t="str">
            <v>GDVQ</v>
          </cell>
          <cell r="I1696">
            <v>38586</v>
          </cell>
          <cell r="J1696">
            <v>26</v>
          </cell>
          <cell r="K1696">
            <v>0</v>
          </cell>
          <cell r="L1696">
            <v>0</v>
          </cell>
          <cell r="M1696">
            <v>0</v>
          </cell>
          <cell r="N1696">
            <v>2</v>
          </cell>
          <cell r="O1696">
            <v>500000</v>
          </cell>
          <cell r="P1696">
            <v>0</v>
          </cell>
          <cell r="Q1696">
            <v>0</v>
          </cell>
          <cell r="R1696">
            <v>0</v>
          </cell>
        </row>
        <row r="1697">
          <cell r="B1697" t="str">
            <v>3291</v>
          </cell>
          <cell r="C1697" t="str">
            <v>D.NANG</v>
          </cell>
          <cell r="E1697" t="str">
            <v>NGUYEN TRUONG</v>
          </cell>
          <cell r="F1697" t="str">
            <v>LOC</v>
          </cell>
          <cell r="G1697" t="str">
            <v>NV BAO VE</v>
          </cell>
          <cell r="H1697" t="str">
            <v>BV</v>
          </cell>
          <cell r="I1697">
            <v>38638</v>
          </cell>
          <cell r="J1697">
            <v>26</v>
          </cell>
          <cell r="K1697">
            <v>0</v>
          </cell>
          <cell r="L1697">
            <v>0</v>
          </cell>
          <cell r="M1697">
            <v>0</v>
          </cell>
          <cell r="N1697">
            <v>0</v>
          </cell>
          <cell r="O1697">
            <v>500000</v>
          </cell>
          <cell r="P1697">
            <v>0</v>
          </cell>
          <cell r="Q1697">
            <v>0</v>
          </cell>
          <cell r="R1697">
            <v>0</v>
          </cell>
        </row>
        <row r="1698">
          <cell r="B1698" t="str">
            <v>3315</v>
          </cell>
          <cell r="C1698" t="str">
            <v>D.NANG</v>
          </cell>
          <cell r="E1698" t="str">
            <v>NGUYEN XUAN</v>
          </cell>
          <cell r="F1698" t="str">
            <v>VINH</v>
          </cell>
          <cell r="G1698" t="str">
            <v>TAI XE</v>
          </cell>
          <cell r="I1698">
            <v>38637</v>
          </cell>
          <cell r="J1698">
            <v>26</v>
          </cell>
          <cell r="K1698">
            <v>0</v>
          </cell>
          <cell r="L1698">
            <v>0</v>
          </cell>
          <cell r="M1698">
            <v>0</v>
          </cell>
          <cell r="N1698">
            <v>0</v>
          </cell>
          <cell r="O1698">
            <v>500000</v>
          </cell>
          <cell r="P1698">
            <v>0</v>
          </cell>
          <cell r="Q1698">
            <v>400000</v>
          </cell>
          <cell r="R1698">
            <v>0</v>
          </cell>
        </row>
        <row r="1699">
          <cell r="B1699" t="str">
            <v>3439</v>
          </cell>
          <cell r="C1699" t="str">
            <v>D.NANG</v>
          </cell>
          <cell r="E1699" t="str">
            <v>VO THI LY</v>
          </cell>
          <cell r="F1699" t="str">
            <v>NA</v>
          </cell>
          <cell r="G1699" t="str">
            <v>GIAO DICH VIEN</v>
          </cell>
          <cell r="I1699">
            <v>38664</v>
          </cell>
          <cell r="J1699">
            <v>26</v>
          </cell>
          <cell r="K1699">
            <v>0</v>
          </cell>
          <cell r="L1699">
            <v>0</v>
          </cell>
          <cell r="M1699">
            <v>0</v>
          </cell>
          <cell r="N1699">
            <v>0</v>
          </cell>
          <cell r="O1699">
            <v>500000</v>
          </cell>
          <cell r="P1699">
            <v>0</v>
          </cell>
          <cell r="Q1699">
            <v>0</v>
          </cell>
          <cell r="R1699">
            <v>0</v>
          </cell>
        </row>
        <row r="1700">
          <cell r="B1700" t="str">
            <v>3458</v>
          </cell>
          <cell r="C1700" t="str">
            <v>D.NANG</v>
          </cell>
          <cell r="E1700" t="str">
            <v>DIEP MANH</v>
          </cell>
          <cell r="F1700" t="str">
            <v>DUNG</v>
          </cell>
          <cell r="G1700" t="str">
            <v>NV TIN DUNG CA NHAN</v>
          </cell>
          <cell r="I1700">
            <v>38671</v>
          </cell>
          <cell r="J1700">
            <v>26</v>
          </cell>
          <cell r="K1700">
            <v>0</v>
          </cell>
          <cell r="L1700">
            <v>0</v>
          </cell>
          <cell r="M1700">
            <v>0</v>
          </cell>
          <cell r="N1700">
            <v>2</v>
          </cell>
          <cell r="O1700">
            <v>500000</v>
          </cell>
          <cell r="P1700">
            <v>0</v>
          </cell>
          <cell r="Q1700">
            <v>0</v>
          </cell>
          <cell r="R1700">
            <v>0</v>
          </cell>
        </row>
        <row r="1701">
          <cell r="B1701" t="str">
            <v>3531</v>
          </cell>
          <cell r="C1701" t="str">
            <v>D.NANG</v>
          </cell>
          <cell r="E1701" t="str">
            <v>TRAN THI THIEN</v>
          </cell>
          <cell r="F1701" t="str">
            <v>NGAN</v>
          </cell>
          <cell r="G1701" t="str">
            <v>GIAO DICH VIEN</v>
          </cell>
          <cell r="I1701">
            <v>38698</v>
          </cell>
          <cell r="J1701">
            <v>26</v>
          </cell>
          <cell r="K1701">
            <v>0</v>
          </cell>
          <cell r="L1701">
            <v>0</v>
          </cell>
          <cell r="M1701">
            <v>0</v>
          </cell>
          <cell r="N1701">
            <v>0</v>
          </cell>
          <cell r="O1701">
            <v>500000</v>
          </cell>
          <cell r="P1701">
            <v>0</v>
          </cell>
          <cell r="Q1701">
            <v>0</v>
          </cell>
          <cell r="R1701">
            <v>0</v>
          </cell>
        </row>
        <row r="1702">
          <cell r="B1702" t="str">
            <v>3571</v>
          </cell>
          <cell r="C1702" t="str">
            <v>D.NANG</v>
          </cell>
          <cell r="E1702" t="str">
            <v>NGUYEN TRAN CONG</v>
          </cell>
          <cell r="F1702" t="str">
            <v>THIEN</v>
          </cell>
          <cell r="G1702" t="str">
            <v>NV TIN DUNG GOP CHO</v>
          </cell>
          <cell r="H1702" t="str">
            <v>TDGC</v>
          </cell>
          <cell r="I1702">
            <v>38714</v>
          </cell>
          <cell r="J1702">
            <v>26</v>
          </cell>
          <cell r="K1702">
            <v>0</v>
          </cell>
          <cell r="L1702">
            <v>0</v>
          </cell>
          <cell r="M1702">
            <v>0</v>
          </cell>
          <cell r="N1702">
            <v>2</v>
          </cell>
          <cell r="O1702">
            <v>500000</v>
          </cell>
          <cell r="P1702">
            <v>0</v>
          </cell>
          <cell r="Q1702">
            <v>0</v>
          </cell>
          <cell r="R1702">
            <v>0</v>
          </cell>
        </row>
        <row r="1703">
          <cell r="B1703" t="str">
            <v>3597</v>
          </cell>
          <cell r="C1703" t="str">
            <v>D.NANG</v>
          </cell>
          <cell r="E1703" t="str">
            <v>NGUYEN THI</v>
          </cell>
          <cell r="F1703" t="str">
            <v>THUY</v>
          </cell>
          <cell r="G1703" t="str">
            <v>GIAO DICH VIEN QUY</v>
          </cell>
          <cell r="H1703" t="str">
            <v>GDVQ</v>
          </cell>
          <cell r="I1703">
            <v>38727</v>
          </cell>
          <cell r="J1703">
            <v>26</v>
          </cell>
          <cell r="K1703">
            <v>0</v>
          </cell>
          <cell r="L1703">
            <v>0</v>
          </cell>
          <cell r="M1703">
            <v>0</v>
          </cell>
          <cell r="N1703">
            <v>0</v>
          </cell>
          <cell r="O1703">
            <v>500000</v>
          </cell>
          <cell r="P1703">
            <v>0</v>
          </cell>
          <cell r="Q1703">
            <v>0</v>
          </cell>
          <cell r="R1703">
            <v>0</v>
          </cell>
        </row>
        <row r="1704">
          <cell r="B1704" t="str">
            <v>3598</v>
          </cell>
          <cell r="C1704" t="str">
            <v>D.NANG</v>
          </cell>
          <cell r="E1704" t="str">
            <v>TRAN THIEN YEN</v>
          </cell>
          <cell r="F1704" t="str">
            <v>KHANH</v>
          </cell>
          <cell r="G1704" t="str">
            <v>GIAO DICH VIEN</v>
          </cell>
          <cell r="I1704">
            <v>38727</v>
          </cell>
          <cell r="J1704">
            <v>26</v>
          </cell>
          <cell r="K1704">
            <v>0</v>
          </cell>
          <cell r="L1704">
            <v>0</v>
          </cell>
          <cell r="M1704">
            <v>0</v>
          </cell>
          <cell r="N1704">
            <v>0</v>
          </cell>
          <cell r="O1704">
            <v>500000</v>
          </cell>
          <cell r="P1704">
            <v>0</v>
          </cell>
          <cell r="Q1704">
            <v>0</v>
          </cell>
          <cell r="R1704">
            <v>0</v>
          </cell>
        </row>
        <row r="1705">
          <cell r="B1705" t="str">
            <v>3599</v>
          </cell>
          <cell r="C1705" t="str">
            <v>D.NANG</v>
          </cell>
          <cell r="E1705" t="str">
            <v>GIANG BICH</v>
          </cell>
          <cell r="F1705" t="str">
            <v>HONG</v>
          </cell>
          <cell r="G1705" t="str">
            <v>THU QUY CAP 2</v>
          </cell>
          <cell r="H1705" t="str">
            <v>TQ</v>
          </cell>
          <cell r="I1705">
            <v>38727</v>
          </cell>
          <cell r="J1705">
            <v>26</v>
          </cell>
          <cell r="K1705">
            <v>0</v>
          </cell>
          <cell r="L1705">
            <v>0</v>
          </cell>
          <cell r="M1705">
            <v>0</v>
          </cell>
          <cell r="N1705">
            <v>0</v>
          </cell>
          <cell r="O1705">
            <v>500000</v>
          </cell>
          <cell r="P1705">
            <v>0</v>
          </cell>
          <cell r="Q1705">
            <v>0</v>
          </cell>
          <cell r="R1705">
            <v>0</v>
          </cell>
        </row>
        <row r="1706">
          <cell r="B1706" t="str">
            <v>3601</v>
          </cell>
          <cell r="C1706" t="str">
            <v>D.NANG</v>
          </cell>
          <cell r="E1706" t="str">
            <v>NGUYEN THI DIEM</v>
          </cell>
          <cell r="F1706" t="str">
            <v>THUY</v>
          </cell>
          <cell r="G1706" t="str">
            <v>GIAO DICH VIEN</v>
          </cell>
          <cell r="I1706">
            <v>38730</v>
          </cell>
          <cell r="J1706">
            <v>26</v>
          </cell>
          <cell r="K1706">
            <v>0</v>
          </cell>
          <cell r="L1706">
            <v>0</v>
          </cell>
          <cell r="M1706">
            <v>0</v>
          </cell>
          <cell r="N1706">
            <v>0</v>
          </cell>
          <cell r="O1706">
            <v>500000</v>
          </cell>
          <cell r="P1706">
            <v>0</v>
          </cell>
          <cell r="Q1706">
            <v>0</v>
          </cell>
          <cell r="R1706">
            <v>0</v>
          </cell>
        </row>
        <row r="1707">
          <cell r="B1707" t="str">
            <v>4145</v>
          </cell>
          <cell r="C1707" t="str">
            <v>D.NANG</v>
          </cell>
          <cell r="E1707" t="str">
            <v>DOAN THI THU</v>
          </cell>
          <cell r="F1707" t="str">
            <v>HAI</v>
          </cell>
          <cell r="G1707" t="str">
            <v>GIAO DICH VIEN</v>
          </cell>
          <cell r="I1707">
            <v>38873</v>
          </cell>
          <cell r="J1707">
            <v>26</v>
          </cell>
          <cell r="K1707">
            <v>0</v>
          </cell>
          <cell r="L1707">
            <v>0</v>
          </cell>
          <cell r="M1707">
            <v>0</v>
          </cell>
          <cell r="N1707">
            <v>0</v>
          </cell>
          <cell r="O1707">
            <v>500000</v>
          </cell>
          <cell r="P1707">
            <v>0</v>
          </cell>
          <cell r="Q1707">
            <v>300000</v>
          </cell>
          <cell r="R1707">
            <v>0</v>
          </cell>
        </row>
        <row r="1708">
          <cell r="B1708" t="str">
            <v>4352</v>
          </cell>
          <cell r="C1708" t="str">
            <v>D.NANG</v>
          </cell>
          <cell r="E1708" t="str">
            <v>NGUYEN LE LUONG</v>
          </cell>
          <cell r="F1708" t="str">
            <v>VIET</v>
          </cell>
          <cell r="G1708" t="str">
            <v>NV BAO VE</v>
          </cell>
          <cell r="H1708" t="str">
            <v>BV</v>
          </cell>
          <cell r="I1708">
            <v>38882</v>
          </cell>
          <cell r="J1708">
            <v>26</v>
          </cell>
          <cell r="K1708">
            <v>0</v>
          </cell>
          <cell r="L1708">
            <v>0</v>
          </cell>
          <cell r="M1708">
            <v>0</v>
          </cell>
          <cell r="N1708">
            <v>0</v>
          </cell>
          <cell r="O1708">
            <v>500000</v>
          </cell>
          <cell r="P1708">
            <v>0</v>
          </cell>
          <cell r="Q1708">
            <v>500000</v>
          </cell>
          <cell r="R1708">
            <v>0</v>
          </cell>
        </row>
        <row r="1709">
          <cell r="B1709" t="str">
            <v>4353</v>
          </cell>
          <cell r="C1709" t="str">
            <v>D.NANG</v>
          </cell>
          <cell r="E1709" t="str">
            <v>TRAN THANH</v>
          </cell>
          <cell r="F1709" t="str">
            <v>HUNG</v>
          </cell>
          <cell r="G1709" t="str">
            <v>NV TIN DUNG CA NHAN</v>
          </cell>
          <cell r="I1709">
            <v>38885</v>
          </cell>
          <cell r="J1709">
            <v>26</v>
          </cell>
          <cell r="K1709">
            <v>0</v>
          </cell>
          <cell r="L1709">
            <v>0</v>
          </cell>
          <cell r="M1709">
            <v>0</v>
          </cell>
          <cell r="N1709">
            <v>2</v>
          </cell>
          <cell r="O1709">
            <v>500000</v>
          </cell>
          <cell r="P1709">
            <v>0</v>
          </cell>
          <cell r="Q1709">
            <v>0</v>
          </cell>
          <cell r="R1709">
            <v>0</v>
          </cell>
        </row>
        <row r="1710">
          <cell r="B1710" t="str">
            <v>4354</v>
          </cell>
          <cell r="C1710" t="str">
            <v>D.NANG</v>
          </cell>
          <cell r="E1710" t="str">
            <v>PHAM THI</v>
          </cell>
          <cell r="F1710" t="str">
            <v>THU</v>
          </cell>
          <cell r="G1710" t="str">
            <v>GIAO DICH VIEN QUY</v>
          </cell>
          <cell r="H1710" t="str">
            <v>GDVQ</v>
          </cell>
          <cell r="I1710">
            <v>38887</v>
          </cell>
          <cell r="J1710">
            <v>26</v>
          </cell>
          <cell r="K1710">
            <v>0</v>
          </cell>
          <cell r="L1710">
            <v>0</v>
          </cell>
          <cell r="M1710">
            <v>0</v>
          </cell>
          <cell r="N1710">
            <v>0</v>
          </cell>
          <cell r="O1710">
            <v>500000</v>
          </cell>
          <cell r="P1710">
            <v>0</v>
          </cell>
          <cell r="Q1710">
            <v>0</v>
          </cell>
          <cell r="R1710">
            <v>0</v>
          </cell>
        </row>
        <row r="1711">
          <cell r="B1711" t="str">
            <v>4355</v>
          </cell>
          <cell r="C1711" t="str">
            <v>D.NANG</v>
          </cell>
          <cell r="E1711" t="str">
            <v>NGUYEN QUYNH</v>
          </cell>
          <cell r="F1711" t="str">
            <v>NHU</v>
          </cell>
          <cell r="G1711" t="str">
            <v>GIAO DICH VIEN</v>
          </cell>
          <cell r="I1711">
            <v>39009</v>
          </cell>
          <cell r="J1711">
            <v>26</v>
          </cell>
          <cell r="K1711">
            <v>0</v>
          </cell>
          <cell r="L1711">
            <v>0</v>
          </cell>
          <cell r="M1711">
            <v>0</v>
          </cell>
          <cell r="N1711">
            <v>0</v>
          </cell>
          <cell r="O1711">
            <v>500000</v>
          </cell>
          <cell r="P1711">
            <v>0</v>
          </cell>
          <cell r="Q1711">
            <v>0</v>
          </cell>
          <cell r="R1711">
            <v>0</v>
          </cell>
        </row>
        <row r="1712">
          <cell r="B1712" t="str">
            <v>4416</v>
          </cell>
          <cell r="C1712" t="str">
            <v>D.NANG</v>
          </cell>
          <cell r="E1712" t="str">
            <v>HUYNH NGOC</v>
          </cell>
          <cell r="F1712" t="str">
            <v>TRUNG</v>
          </cell>
          <cell r="G1712" t="str">
            <v>NV BAO VE</v>
          </cell>
          <cell r="H1712" t="str">
            <v>BV</v>
          </cell>
          <cell r="I1712">
            <v>38907</v>
          </cell>
          <cell r="J1712">
            <v>26</v>
          </cell>
          <cell r="K1712">
            <v>0</v>
          </cell>
          <cell r="L1712">
            <v>0</v>
          </cell>
          <cell r="M1712">
            <v>24</v>
          </cell>
          <cell r="N1712">
            <v>0</v>
          </cell>
          <cell r="O1712">
            <v>500000</v>
          </cell>
          <cell r="P1712">
            <v>0</v>
          </cell>
          <cell r="Q1712">
            <v>0</v>
          </cell>
          <cell r="R1712">
            <v>0</v>
          </cell>
        </row>
        <row r="1713">
          <cell r="B1713" t="str">
            <v>4426</v>
          </cell>
          <cell r="C1713" t="str">
            <v>D.NANG</v>
          </cell>
          <cell r="E1713" t="str">
            <v>TRUONG VINH</v>
          </cell>
          <cell r="F1713" t="str">
            <v>THUY</v>
          </cell>
          <cell r="G1713" t="str">
            <v>NV TIN DUNG CA NHAN</v>
          </cell>
          <cell r="I1713">
            <v>38907</v>
          </cell>
          <cell r="J1713">
            <v>26</v>
          </cell>
          <cell r="K1713">
            <v>0</v>
          </cell>
          <cell r="L1713">
            <v>0</v>
          </cell>
          <cell r="M1713">
            <v>0</v>
          </cell>
          <cell r="N1713">
            <v>2</v>
          </cell>
          <cell r="O1713">
            <v>500000</v>
          </cell>
          <cell r="P1713">
            <v>0</v>
          </cell>
          <cell r="Q1713">
            <v>0</v>
          </cell>
          <cell r="R1713">
            <v>0</v>
          </cell>
        </row>
        <row r="1714">
          <cell r="B1714" t="str">
            <v>4704</v>
          </cell>
          <cell r="C1714" t="str">
            <v>D.NANG</v>
          </cell>
          <cell r="E1714" t="str">
            <v>NGUYEN HUU</v>
          </cell>
          <cell r="F1714" t="str">
            <v>THO</v>
          </cell>
          <cell r="G1714" t="str">
            <v>NV HANH CHANH</v>
          </cell>
          <cell r="I1714">
            <v>38976</v>
          </cell>
          <cell r="J1714">
            <v>26</v>
          </cell>
          <cell r="K1714">
            <v>0</v>
          </cell>
          <cell r="L1714">
            <v>0</v>
          </cell>
          <cell r="M1714">
            <v>0</v>
          </cell>
          <cell r="N1714">
            <v>2</v>
          </cell>
          <cell r="O1714">
            <v>500000</v>
          </cell>
          <cell r="P1714">
            <v>0</v>
          </cell>
          <cell r="Q1714">
            <v>0</v>
          </cell>
          <cell r="R1714">
            <v>0</v>
          </cell>
        </row>
        <row r="1715">
          <cell r="B1715" t="str">
            <v>4990</v>
          </cell>
          <cell r="C1715" t="str">
            <v>D.NANG</v>
          </cell>
          <cell r="E1715" t="str">
            <v>HOANG</v>
          </cell>
          <cell r="F1715" t="str">
            <v>HA</v>
          </cell>
          <cell r="G1715" t="str">
            <v>TBP. TIN DUNG DOANH NGHIEP</v>
          </cell>
          <cell r="H1715" t="str">
            <v>TBP</v>
          </cell>
          <cell r="I1715">
            <v>39036</v>
          </cell>
          <cell r="J1715">
            <v>26</v>
          </cell>
          <cell r="K1715">
            <v>0</v>
          </cell>
          <cell r="L1715">
            <v>0</v>
          </cell>
          <cell r="M1715">
            <v>0</v>
          </cell>
          <cell r="N1715">
            <v>2</v>
          </cell>
          <cell r="O1715">
            <v>500000</v>
          </cell>
          <cell r="P1715">
            <v>0</v>
          </cell>
          <cell r="Q1715">
            <v>300000</v>
          </cell>
          <cell r="R1715">
            <v>0</v>
          </cell>
        </row>
        <row r="1716">
          <cell r="B1716" t="str">
            <v>5019</v>
          </cell>
          <cell r="C1716" t="str">
            <v>D.NANG</v>
          </cell>
          <cell r="E1716" t="str">
            <v>TRAN THI HOAI</v>
          </cell>
          <cell r="F1716" t="str">
            <v>THUONG</v>
          </cell>
          <cell r="G1716" t="str">
            <v>GIAO DICH VIEN QUY</v>
          </cell>
          <cell r="H1716" t="str">
            <v>GDVQ</v>
          </cell>
          <cell r="I1716">
            <v>39036</v>
          </cell>
          <cell r="J1716">
            <v>26</v>
          </cell>
          <cell r="K1716">
            <v>0</v>
          </cell>
          <cell r="L1716">
            <v>0</v>
          </cell>
          <cell r="M1716">
            <v>0</v>
          </cell>
          <cell r="N1716">
            <v>0</v>
          </cell>
          <cell r="O1716">
            <v>500000</v>
          </cell>
          <cell r="P1716">
            <v>0</v>
          </cell>
          <cell r="Q1716">
            <v>0</v>
          </cell>
          <cell r="R1716">
            <v>0</v>
          </cell>
        </row>
        <row r="1717">
          <cell r="B1717" t="str">
            <v>5020</v>
          </cell>
          <cell r="C1717" t="str">
            <v>D.NANG</v>
          </cell>
          <cell r="E1717" t="str">
            <v>NGUYEN VAN</v>
          </cell>
          <cell r="F1717" t="str">
            <v>THANH</v>
          </cell>
          <cell r="G1717" t="str">
            <v>NV BAO VE</v>
          </cell>
          <cell r="H1717" t="str">
            <v>BV</v>
          </cell>
          <cell r="I1717">
            <v>39036</v>
          </cell>
          <cell r="J1717">
            <v>26</v>
          </cell>
          <cell r="K1717">
            <v>0</v>
          </cell>
          <cell r="L1717">
            <v>0</v>
          </cell>
          <cell r="M1717">
            <v>24</v>
          </cell>
          <cell r="N1717">
            <v>0</v>
          </cell>
          <cell r="O1717">
            <v>500000</v>
          </cell>
          <cell r="P1717">
            <v>0</v>
          </cell>
          <cell r="Q1717">
            <v>0</v>
          </cell>
          <cell r="R1717">
            <v>0</v>
          </cell>
        </row>
        <row r="1718">
          <cell r="B1718" t="str">
            <v>5212</v>
          </cell>
          <cell r="C1718" t="str">
            <v>D.NANG</v>
          </cell>
          <cell r="E1718" t="str">
            <v>NGUYEN THI KHANH</v>
          </cell>
          <cell r="F1718" t="str">
            <v>HUYEN</v>
          </cell>
          <cell r="G1718" t="str">
            <v>GIAO DICH VIEN QUY</v>
          </cell>
          <cell r="H1718" t="str">
            <v>GDVQ</v>
          </cell>
          <cell r="I1718">
            <v>39084</v>
          </cell>
          <cell r="J1718">
            <v>26</v>
          </cell>
          <cell r="K1718">
            <v>0</v>
          </cell>
          <cell r="L1718">
            <v>0</v>
          </cell>
          <cell r="M1718">
            <v>0</v>
          </cell>
          <cell r="N1718">
            <v>0</v>
          </cell>
          <cell r="O1718">
            <v>500000</v>
          </cell>
          <cell r="P1718">
            <v>0</v>
          </cell>
          <cell r="Q1718">
            <v>0</v>
          </cell>
          <cell r="R1718">
            <v>0</v>
          </cell>
        </row>
        <row r="1719">
          <cell r="B1719" t="str">
            <v>5352</v>
          </cell>
          <cell r="C1719" t="str">
            <v>D.NANG</v>
          </cell>
          <cell r="E1719" t="str">
            <v>HO QUANG</v>
          </cell>
          <cell r="F1719" t="str">
            <v>THANG</v>
          </cell>
          <cell r="G1719" t="str">
            <v>NV BAO VE</v>
          </cell>
          <cell r="H1719" t="str">
            <v>BV</v>
          </cell>
          <cell r="I1719">
            <v>39119</v>
          </cell>
          <cell r="J1719">
            <v>26</v>
          </cell>
          <cell r="K1719">
            <v>0</v>
          </cell>
          <cell r="L1719">
            <v>0</v>
          </cell>
          <cell r="M1719">
            <v>24</v>
          </cell>
          <cell r="N1719">
            <v>0</v>
          </cell>
          <cell r="O1719">
            <v>500000</v>
          </cell>
          <cell r="P1719">
            <v>0</v>
          </cell>
          <cell r="Q1719">
            <v>0</v>
          </cell>
          <cell r="R1719">
            <v>0</v>
          </cell>
        </row>
        <row r="1720">
          <cell r="B1720" t="str">
            <v>5353</v>
          </cell>
          <cell r="C1720" t="str">
            <v>D.NANG</v>
          </cell>
          <cell r="E1720" t="str">
            <v>DOAN THI THU</v>
          </cell>
          <cell r="F1720" t="str">
            <v>TRANG</v>
          </cell>
          <cell r="G1720" t="str">
            <v>GIAO DICH VIEN</v>
          </cell>
          <cell r="H1720" t="str">
            <v>GDV</v>
          </cell>
          <cell r="I1720">
            <v>39119</v>
          </cell>
          <cell r="J1720">
            <v>26</v>
          </cell>
          <cell r="K1720">
            <v>0</v>
          </cell>
          <cell r="L1720">
            <v>0</v>
          </cell>
          <cell r="M1720">
            <v>0</v>
          </cell>
          <cell r="N1720">
            <v>0</v>
          </cell>
          <cell r="O1720">
            <v>500000</v>
          </cell>
          <cell r="P1720">
            <v>0</v>
          </cell>
          <cell r="Q1720">
            <v>0</v>
          </cell>
          <cell r="R1720">
            <v>0</v>
          </cell>
        </row>
        <row r="1721">
          <cell r="B1721" t="str">
            <v>5354</v>
          </cell>
          <cell r="C1721" t="str">
            <v>D.NANG</v>
          </cell>
          <cell r="E1721" t="str">
            <v>LU THI AI</v>
          </cell>
          <cell r="F1721" t="str">
            <v>TRUYEN</v>
          </cell>
          <cell r="G1721" t="str">
            <v>NV TIN DUNG CA NHAN</v>
          </cell>
          <cell r="I1721">
            <v>39119</v>
          </cell>
          <cell r="J1721">
            <v>26</v>
          </cell>
          <cell r="K1721">
            <v>0</v>
          </cell>
          <cell r="L1721">
            <v>0</v>
          </cell>
          <cell r="M1721">
            <v>0</v>
          </cell>
          <cell r="N1721">
            <v>0</v>
          </cell>
          <cell r="O1721">
            <v>500000</v>
          </cell>
          <cell r="P1721">
            <v>0</v>
          </cell>
          <cell r="Q1721">
            <v>0</v>
          </cell>
          <cell r="R1721">
            <v>0</v>
          </cell>
        </row>
        <row r="1722">
          <cell r="B1722" t="str">
            <v>5357</v>
          </cell>
          <cell r="C1722" t="str">
            <v>D.NANG</v>
          </cell>
          <cell r="E1722" t="str">
            <v>NGUYEN THI</v>
          </cell>
          <cell r="F1722" t="str">
            <v>THUY</v>
          </cell>
          <cell r="G1722" t="str">
            <v>GIAO DICH VIEN</v>
          </cell>
          <cell r="I1722">
            <v>39119</v>
          </cell>
          <cell r="J1722">
            <v>26</v>
          </cell>
          <cell r="K1722">
            <v>0</v>
          </cell>
          <cell r="L1722">
            <v>0</v>
          </cell>
          <cell r="M1722">
            <v>0</v>
          </cell>
          <cell r="N1722">
            <v>0</v>
          </cell>
          <cell r="O1722">
            <v>500000</v>
          </cell>
          <cell r="P1722">
            <v>0</v>
          </cell>
          <cell r="Q1722">
            <v>0</v>
          </cell>
          <cell r="R1722">
            <v>0</v>
          </cell>
        </row>
        <row r="1723">
          <cell r="B1723" t="str">
            <v>5454</v>
          </cell>
          <cell r="C1723" t="str">
            <v>D.NANG</v>
          </cell>
          <cell r="E1723" t="str">
            <v>PHAN THI MY</v>
          </cell>
          <cell r="F1723" t="str">
            <v>NGOC</v>
          </cell>
          <cell r="G1723" t="str">
            <v>GIAO DICH VIEN</v>
          </cell>
          <cell r="I1723">
            <v>39148</v>
          </cell>
          <cell r="J1723">
            <v>26</v>
          </cell>
          <cell r="K1723">
            <v>0</v>
          </cell>
          <cell r="L1723">
            <v>0</v>
          </cell>
          <cell r="M1723">
            <v>0</v>
          </cell>
          <cell r="N1723">
            <v>0</v>
          </cell>
          <cell r="O1723">
            <v>500000</v>
          </cell>
          <cell r="P1723">
            <v>0</v>
          </cell>
          <cell r="Q1723">
            <v>0</v>
          </cell>
          <cell r="R1723">
            <v>0</v>
          </cell>
        </row>
        <row r="1724">
          <cell r="B1724" t="str">
            <v>5455</v>
          </cell>
          <cell r="C1724" t="str">
            <v>D.NANG</v>
          </cell>
          <cell r="E1724" t="str">
            <v>MAI THI NGOC</v>
          </cell>
          <cell r="F1724" t="str">
            <v>HA</v>
          </cell>
          <cell r="G1724" t="str">
            <v>GIAO DICH VIEN</v>
          </cell>
          <cell r="I1724">
            <v>39148</v>
          </cell>
          <cell r="J1724">
            <v>26</v>
          </cell>
          <cell r="K1724">
            <v>0</v>
          </cell>
          <cell r="L1724">
            <v>0</v>
          </cell>
          <cell r="M1724">
            <v>0</v>
          </cell>
          <cell r="N1724">
            <v>0</v>
          </cell>
          <cell r="O1724">
            <v>500000</v>
          </cell>
          <cell r="P1724">
            <v>0</v>
          </cell>
          <cell r="Q1724">
            <v>0</v>
          </cell>
          <cell r="R1724">
            <v>0</v>
          </cell>
        </row>
        <row r="1725">
          <cell r="B1725" t="str">
            <v>5456</v>
          </cell>
          <cell r="C1725" t="str">
            <v>D.NANG</v>
          </cell>
          <cell r="E1725" t="str">
            <v>LAM HUU</v>
          </cell>
          <cell r="F1725" t="str">
            <v>TIEN</v>
          </cell>
          <cell r="G1725" t="str">
            <v>NV TIN DUNG CA NHAN</v>
          </cell>
          <cell r="I1725">
            <v>39148</v>
          </cell>
          <cell r="J1725">
            <v>26</v>
          </cell>
          <cell r="K1725">
            <v>0</v>
          </cell>
          <cell r="L1725">
            <v>0</v>
          </cell>
          <cell r="M1725">
            <v>0</v>
          </cell>
          <cell r="N1725">
            <v>2</v>
          </cell>
          <cell r="O1725">
            <v>500000</v>
          </cell>
          <cell r="P1725">
            <v>0</v>
          </cell>
          <cell r="Q1725">
            <v>0</v>
          </cell>
          <cell r="R1725">
            <v>0</v>
          </cell>
        </row>
        <row r="1726">
          <cell r="B1726" t="str">
            <v>5457</v>
          </cell>
          <cell r="C1726" t="str">
            <v>D.NANG</v>
          </cell>
          <cell r="E1726" t="str">
            <v>NGUYEN THI HAI</v>
          </cell>
          <cell r="F1726" t="str">
            <v>OANH</v>
          </cell>
          <cell r="G1726" t="str">
            <v>GIAO DICH VIEN</v>
          </cell>
          <cell r="I1726">
            <v>39148</v>
          </cell>
          <cell r="J1726">
            <v>26</v>
          </cell>
          <cell r="K1726">
            <v>0</v>
          </cell>
          <cell r="L1726">
            <v>0</v>
          </cell>
          <cell r="M1726">
            <v>0</v>
          </cell>
          <cell r="N1726">
            <v>0</v>
          </cell>
          <cell r="O1726">
            <v>500000</v>
          </cell>
          <cell r="P1726">
            <v>0</v>
          </cell>
          <cell r="Q1726">
            <v>0</v>
          </cell>
          <cell r="R1726">
            <v>0</v>
          </cell>
        </row>
        <row r="1727">
          <cell r="B1727" t="str">
            <v>5458</v>
          </cell>
          <cell r="C1727" t="str">
            <v>D.NANG</v>
          </cell>
          <cell r="E1727" t="str">
            <v>NGUYEN THE</v>
          </cell>
          <cell r="F1727" t="str">
            <v>CONG</v>
          </cell>
          <cell r="G1727" t="str">
            <v>TBP. TIN DUNG CA NHAN</v>
          </cell>
          <cell r="H1727" t="str">
            <v>TBP</v>
          </cell>
          <cell r="I1727">
            <v>39148</v>
          </cell>
          <cell r="J1727">
            <v>26</v>
          </cell>
          <cell r="K1727">
            <v>0</v>
          </cell>
          <cell r="L1727">
            <v>0</v>
          </cell>
          <cell r="M1727">
            <v>0</v>
          </cell>
          <cell r="N1727">
            <v>2</v>
          </cell>
          <cell r="O1727">
            <v>500000</v>
          </cell>
          <cell r="P1727">
            <v>0</v>
          </cell>
          <cell r="Q1727">
            <v>0</v>
          </cell>
          <cell r="R1727">
            <v>0</v>
          </cell>
        </row>
        <row r="1728">
          <cell r="B1728" t="str">
            <v>5599</v>
          </cell>
          <cell r="C1728" t="str">
            <v>D.NANG</v>
          </cell>
          <cell r="E1728" t="str">
            <v>VO TA</v>
          </cell>
          <cell r="F1728" t="str">
            <v>CUONG</v>
          </cell>
          <cell r="G1728" t="str">
            <v>NV TIN DUNG CA NHAN</v>
          </cell>
          <cell r="I1728">
            <v>39172</v>
          </cell>
          <cell r="J1728">
            <v>26</v>
          </cell>
          <cell r="K1728">
            <v>0</v>
          </cell>
          <cell r="L1728">
            <v>0</v>
          </cell>
          <cell r="M1728">
            <v>0</v>
          </cell>
          <cell r="N1728">
            <v>2</v>
          </cell>
          <cell r="O1728">
            <v>500000</v>
          </cell>
          <cell r="P1728">
            <v>0</v>
          </cell>
          <cell r="Q1728">
            <v>0</v>
          </cell>
          <cell r="R1728">
            <v>0</v>
          </cell>
        </row>
        <row r="1729">
          <cell r="B1729" t="str">
            <v>5601</v>
          </cell>
          <cell r="C1729" t="str">
            <v>D.NANG</v>
          </cell>
          <cell r="E1729" t="str">
            <v>HO NAM DANG</v>
          </cell>
          <cell r="F1729" t="str">
            <v>KHOA</v>
          </cell>
          <cell r="G1729" t="str">
            <v>GIAO DICH VIEN</v>
          </cell>
          <cell r="H1729" t="str">
            <v>GDV</v>
          </cell>
          <cell r="I1729">
            <v>39172</v>
          </cell>
          <cell r="J1729">
            <v>26</v>
          </cell>
          <cell r="K1729">
            <v>0</v>
          </cell>
          <cell r="L1729">
            <v>0</v>
          </cell>
          <cell r="M1729">
            <v>0</v>
          </cell>
          <cell r="N1729">
            <v>0</v>
          </cell>
          <cell r="O1729">
            <v>500000</v>
          </cell>
          <cell r="P1729">
            <v>0</v>
          </cell>
          <cell r="Q1729">
            <v>0</v>
          </cell>
          <cell r="R1729">
            <v>0</v>
          </cell>
        </row>
        <row r="1730">
          <cell r="B1730" t="str">
            <v>5605</v>
          </cell>
          <cell r="C1730" t="str">
            <v>D.NANG</v>
          </cell>
          <cell r="E1730" t="str">
            <v>HUYNH THI BICH</v>
          </cell>
          <cell r="F1730" t="str">
            <v>HANH</v>
          </cell>
          <cell r="G1730" t="str">
            <v>NV THANH TOAN QUOC TE</v>
          </cell>
          <cell r="I1730">
            <v>39172</v>
          </cell>
          <cell r="J1730">
            <v>26</v>
          </cell>
          <cell r="K1730">
            <v>0</v>
          </cell>
          <cell r="L1730">
            <v>0</v>
          </cell>
          <cell r="M1730">
            <v>0</v>
          </cell>
          <cell r="N1730">
            <v>0</v>
          </cell>
          <cell r="O1730">
            <v>500000</v>
          </cell>
          <cell r="P1730">
            <v>0</v>
          </cell>
          <cell r="Q1730">
            <v>0</v>
          </cell>
          <cell r="R1730">
            <v>0</v>
          </cell>
        </row>
        <row r="1731">
          <cell r="B1731" t="str">
            <v>5834</v>
          </cell>
          <cell r="C1731" t="str">
            <v>D.NANG</v>
          </cell>
          <cell r="E1731" t="str">
            <v>DOAN THI</v>
          </cell>
          <cell r="F1731" t="str">
            <v>PHO</v>
          </cell>
          <cell r="G1731" t="str">
            <v>GIAO DICH VIEN QUY</v>
          </cell>
          <cell r="H1731" t="str">
            <v>GDVQ</v>
          </cell>
          <cell r="I1731">
            <v>39206</v>
          </cell>
          <cell r="J1731">
            <v>26</v>
          </cell>
          <cell r="K1731">
            <v>0</v>
          </cell>
          <cell r="L1731">
            <v>0</v>
          </cell>
          <cell r="M1731">
            <v>0</v>
          </cell>
          <cell r="N1731">
            <v>0</v>
          </cell>
          <cell r="O1731">
            <v>500000</v>
          </cell>
          <cell r="P1731">
            <v>0</v>
          </cell>
          <cell r="Q1731">
            <v>0</v>
          </cell>
          <cell r="R1731">
            <v>0</v>
          </cell>
        </row>
        <row r="1732">
          <cell r="B1732" t="str">
            <v>5835</v>
          </cell>
          <cell r="C1732" t="str">
            <v>D.NANG</v>
          </cell>
          <cell r="E1732" t="str">
            <v>TRUONG THI THU</v>
          </cell>
          <cell r="F1732" t="str">
            <v>TAM</v>
          </cell>
          <cell r="G1732" t="str">
            <v>GIAO DICH VIEN</v>
          </cell>
          <cell r="I1732">
            <v>39330</v>
          </cell>
          <cell r="J1732">
            <v>26</v>
          </cell>
          <cell r="K1732">
            <v>0</v>
          </cell>
          <cell r="L1732">
            <v>0</v>
          </cell>
          <cell r="M1732">
            <v>0</v>
          </cell>
          <cell r="N1732">
            <v>0</v>
          </cell>
          <cell r="O1732">
            <v>500000</v>
          </cell>
          <cell r="P1732">
            <v>0</v>
          </cell>
          <cell r="Q1732">
            <v>0</v>
          </cell>
          <cell r="R1732">
            <v>0</v>
          </cell>
        </row>
        <row r="1733">
          <cell r="B1733" t="str">
            <v>5837</v>
          </cell>
          <cell r="C1733" t="str">
            <v>D.NANG</v>
          </cell>
          <cell r="E1733" t="str">
            <v xml:space="preserve">PHAN THI </v>
          </cell>
          <cell r="F1733" t="str">
            <v>HANH</v>
          </cell>
          <cell r="G1733" t="str">
            <v>THU QUY</v>
          </cell>
          <cell r="H1733" t="str">
            <v>TQ</v>
          </cell>
          <cell r="I1733">
            <v>39330</v>
          </cell>
          <cell r="J1733">
            <v>26</v>
          </cell>
          <cell r="K1733">
            <v>0</v>
          </cell>
          <cell r="L1733">
            <v>0</v>
          </cell>
          <cell r="M1733">
            <v>0</v>
          </cell>
          <cell r="N1733">
            <v>0</v>
          </cell>
          <cell r="O1733">
            <v>500000</v>
          </cell>
          <cell r="P1733">
            <v>0</v>
          </cell>
          <cell r="Q1733">
            <v>300000</v>
          </cell>
          <cell r="R1733">
            <v>0</v>
          </cell>
        </row>
        <row r="1734">
          <cell r="B1734" t="str">
            <v>5839</v>
          </cell>
          <cell r="C1734" t="str">
            <v>D.NANG</v>
          </cell>
          <cell r="E1734" t="str">
            <v>NGUYEN VAN</v>
          </cell>
          <cell r="F1734" t="str">
            <v>MAN</v>
          </cell>
          <cell r="G1734" t="str">
            <v>NV KIEM SOAT TIN DUNG</v>
          </cell>
          <cell r="I1734">
            <v>39206</v>
          </cell>
          <cell r="J1734">
            <v>26</v>
          </cell>
          <cell r="K1734">
            <v>0</v>
          </cell>
          <cell r="L1734">
            <v>0</v>
          </cell>
          <cell r="M1734">
            <v>0</v>
          </cell>
          <cell r="N1734">
            <v>2</v>
          </cell>
          <cell r="O1734">
            <v>500000</v>
          </cell>
          <cell r="P1734">
            <v>0</v>
          </cell>
          <cell r="Q1734">
            <v>0</v>
          </cell>
          <cell r="R1734">
            <v>0</v>
          </cell>
        </row>
        <row r="1735">
          <cell r="B1735" t="str">
            <v>5840</v>
          </cell>
          <cell r="C1735" t="str">
            <v>D.NANG</v>
          </cell>
          <cell r="E1735" t="str">
            <v>TRAN VU BAO</v>
          </cell>
          <cell r="F1735" t="str">
            <v>ANH</v>
          </cell>
          <cell r="G1735" t="str">
            <v>NV KIEM SOAT TIN DUNG</v>
          </cell>
          <cell r="I1735">
            <v>39206</v>
          </cell>
          <cell r="J1735">
            <v>26</v>
          </cell>
          <cell r="K1735">
            <v>0</v>
          </cell>
          <cell r="L1735">
            <v>0</v>
          </cell>
          <cell r="M1735">
            <v>0</v>
          </cell>
          <cell r="N1735">
            <v>2</v>
          </cell>
          <cell r="O1735">
            <v>500000</v>
          </cell>
          <cell r="P1735">
            <v>0</v>
          </cell>
          <cell r="Q1735">
            <v>0</v>
          </cell>
          <cell r="R1735">
            <v>0</v>
          </cell>
        </row>
        <row r="1736">
          <cell r="B1736" t="str">
            <v>5841</v>
          </cell>
          <cell r="C1736" t="str">
            <v>D.NANG</v>
          </cell>
          <cell r="E1736" t="str">
            <v>VO THANH</v>
          </cell>
          <cell r="F1736" t="str">
            <v>VIET</v>
          </cell>
          <cell r="G1736" t="str">
            <v>NV KIEM SOAT TIN DUNG</v>
          </cell>
          <cell r="I1736">
            <v>39330</v>
          </cell>
          <cell r="J1736">
            <v>26</v>
          </cell>
          <cell r="K1736">
            <v>0</v>
          </cell>
          <cell r="L1736">
            <v>0</v>
          </cell>
          <cell r="M1736">
            <v>0</v>
          </cell>
          <cell r="N1736">
            <v>1</v>
          </cell>
          <cell r="O1736">
            <v>500000</v>
          </cell>
          <cell r="P1736">
            <v>0</v>
          </cell>
          <cell r="Q1736">
            <v>0</v>
          </cell>
          <cell r="R1736">
            <v>0</v>
          </cell>
        </row>
        <row r="1737">
          <cell r="B1737" t="str">
            <v>5948</v>
          </cell>
          <cell r="C1737" t="str">
            <v>D.NANG</v>
          </cell>
          <cell r="E1737" t="str">
            <v>DANG VAN</v>
          </cell>
          <cell r="F1737" t="str">
            <v>LUC</v>
          </cell>
          <cell r="G1737" t="str">
            <v>NV TIN DUNG CAN BO NHAN VIEN</v>
          </cell>
          <cell r="I1737">
            <v>39219</v>
          </cell>
          <cell r="J1737">
            <v>26</v>
          </cell>
          <cell r="K1737">
            <v>0</v>
          </cell>
          <cell r="L1737">
            <v>0</v>
          </cell>
          <cell r="M1737">
            <v>0</v>
          </cell>
          <cell r="N1737">
            <v>2</v>
          </cell>
          <cell r="O1737">
            <v>500000</v>
          </cell>
          <cell r="P1737">
            <v>0</v>
          </cell>
          <cell r="Q1737">
            <v>0</v>
          </cell>
          <cell r="R1737">
            <v>0</v>
          </cell>
        </row>
        <row r="1738">
          <cell r="B1738" t="str">
            <v>6529</v>
          </cell>
          <cell r="C1738" t="str">
            <v>D.NANG</v>
          </cell>
          <cell r="E1738" t="str">
            <v>NGUYEN VAN</v>
          </cell>
          <cell r="F1738" t="str">
            <v>VIEN</v>
          </cell>
          <cell r="G1738" t="str">
            <v>NV TIN DUNG CA NHAN</v>
          </cell>
          <cell r="I1738">
            <v>39315</v>
          </cell>
          <cell r="J1738">
            <v>26</v>
          </cell>
          <cell r="K1738">
            <v>0</v>
          </cell>
          <cell r="L1738">
            <v>0</v>
          </cell>
          <cell r="M1738">
            <v>0</v>
          </cell>
          <cell r="N1738">
            <v>2</v>
          </cell>
          <cell r="O1738">
            <v>500000</v>
          </cell>
          <cell r="P1738">
            <v>0</v>
          </cell>
          <cell r="Q1738">
            <v>0</v>
          </cell>
          <cell r="R1738">
            <v>0</v>
          </cell>
        </row>
        <row r="1739">
          <cell r="B1739" t="str">
            <v>6601</v>
          </cell>
          <cell r="C1739" t="str">
            <v>D.NANG</v>
          </cell>
          <cell r="E1739" t="str">
            <v>DOAN QUOC</v>
          </cell>
          <cell r="F1739" t="str">
            <v>CUONG</v>
          </cell>
          <cell r="G1739" t="str">
            <v>NV THE</v>
          </cell>
          <cell r="I1739">
            <v>39315</v>
          </cell>
          <cell r="J1739">
            <v>26</v>
          </cell>
          <cell r="K1739">
            <v>0</v>
          </cell>
          <cell r="L1739">
            <v>0</v>
          </cell>
          <cell r="M1739">
            <v>0</v>
          </cell>
          <cell r="N1739">
            <v>2</v>
          </cell>
          <cell r="O1739">
            <v>500000</v>
          </cell>
          <cell r="P1739">
            <v>0</v>
          </cell>
          <cell r="Q1739">
            <v>0</v>
          </cell>
          <cell r="R1739">
            <v>0</v>
          </cell>
        </row>
        <row r="1740">
          <cell r="B1740" t="str">
            <v>6930</v>
          </cell>
          <cell r="C1740" t="str">
            <v>D.NANG</v>
          </cell>
          <cell r="E1740" t="str">
            <v>PHAM MINH</v>
          </cell>
          <cell r="F1740" t="str">
            <v>THANG</v>
          </cell>
          <cell r="G1740" t="str">
            <v>TBP. DICH VU KHACH HANG</v>
          </cell>
          <cell r="H1740" t="str">
            <v>TBP</v>
          </cell>
          <cell r="I1740">
            <v>39387</v>
          </cell>
          <cell r="J1740">
            <v>26</v>
          </cell>
          <cell r="K1740">
            <v>0</v>
          </cell>
          <cell r="L1740">
            <v>0</v>
          </cell>
          <cell r="M1740">
            <v>0</v>
          </cell>
          <cell r="N1740">
            <v>2</v>
          </cell>
          <cell r="O1740">
            <v>500000</v>
          </cell>
          <cell r="P1740">
            <v>0</v>
          </cell>
          <cell r="Q1740">
            <v>0</v>
          </cell>
          <cell r="R1740">
            <v>0</v>
          </cell>
        </row>
        <row r="1741">
          <cell r="B1741" t="str">
            <v>7026</v>
          </cell>
          <cell r="C1741" t="str">
            <v>D.NANG</v>
          </cell>
          <cell r="E1741" t="str">
            <v>VU THI SONG</v>
          </cell>
          <cell r="F1741" t="str">
            <v>HA</v>
          </cell>
          <cell r="G1741" t="str">
            <v>THU QUY CAP 2</v>
          </cell>
          <cell r="H1741" t="str">
            <v>TQ</v>
          </cell>
          <cell r="I1741">
            <v>39387</v>
          </cell>
          <cell r="J1741">
            <v>26</v>
          </cell>
          <cell r="K1741">
            <v>0</v>
          </cell>
          <cell r="L1741">
            <v>0</v>
          </cell>
          <cell r="M1741">
            <v>0</v>
          </cell>
          <cell r="N1741">
            <v>0</v>
          </cell>
          <cell r="O1741">
            <v>500000</v>
          </cell>
          <cell r="P1741">
            <v>0</v>
          </cell>
          <cell r="Q1741">
            <v>0</v>
          </cell>
          <cell r="R1741">
            <v>0</v>
          </cell>
        </row>
        <row r="1742">
          <cell r="B1742" t="str">
            <v>7032</v>
          </cell>
          <cell r="C1742" t="str">
            <v>D.NANG</v>
          </cell>
          <cell r="E1742" t="str">
            <v>NGUYEN THI</v>
          </cell>
          <cell r="F1742" t="str">
            <v>LE</v>
          </cell>
          <cell r="G1742" t="str">
            <v>GIAO DICH VIEN QUY</v>
          </cell>
          <cell r="H1742" t="str">
            <v>GDVQ</v>
          </cell>
          <cell r="I1742">
            <v>39398</v>
          </cell>
          <cell r="J1742">
            <v>26</v>
          </cell>
          <cell r="K1742">
            <v>0</v>
          </cell>
          <cell r="L1742">
            <v>0</v>
          </cell>
          <cell r="M1742">
            <v>0</v>
          </cell>
          <cell r="N1742">
            <v>0</v>
          </cell>
          <cell r="O1742">
            <v>500000</v>
          </cell>
          <cell r="P1742">
            <v>0</v>
          </cell>
          <cell r="Q1742">
            <v>0</v>
          </cell>
          <cell r="R1742">
            <v>0</v>
          </cell>
        </row>
        <row r="1743">
          <cell r="B1743" t="str">
            <v>7033</v>
          </cell>
          <cell r="C1743" t="str">
            <v>D.NANG</v>
          </cell>
          <cell r="E1743" t="str">
            <v>CAO THI BICH</v>
          </cell>
          <cell r="F1743" t="str">
            <v>THUY</v>
          </cell>
          <cell r="G1743" t="str">
            <v>GIAO DICH VIEN QUY</v>
          </cell>
          <cell r="H1743" t="str">
            <v>GDVQ</v>
          </cell>
          <cell r="I1743">
            <v>39398</v>
          </cell>
          <cell r="J1743">
            <v>26</v>
          </cell>
          <cell r="K1743">
            <v>0</v>
          </cell>
          <cell r="L1743">
            <v>0</v>
          </cell>
          <cell r="M1743">
            <v>0</v>
          </cell>
          <cell r="N1743">
            <v>0</v>
          </cell>
          <cell r="O1743">
            <v>500000</v>
          </cell>
          <cell r="P1743">
            <v>0</v>
          </cell>
          <cell r="Q1743">
            <v>0</v>
          </cell>
          <cell r="R1743">
            <v>0</v>
          </cell>
        </row>
        <row r="1744">
          <cell r="B1744" t="str">
            <v>7034</v>
          </cell>
          <cell r="C1744" t="str">
            <v>D.NANG</v>
          </cell>
          <cell r="E1744" t="str">
            <v>TANG TAN</v>
          </cell>
          <cell r="F1744" t="str">
            <v>GIAO</v>
          </cell>
          <cell r="G1744" t="str">
            <v>NV TIN DUNG CA NHAN</v>
          </cell>
          <cell r="I1744">
            <v>39398</v>
          </cell>
          <cell r="J1744">
            <v>26</v>
          </cell>
          <cell r="K1744">
            <v>0</v>
          </cell>
          <cell r="L1744">
            <v>0</v>
          </cell>
          <cell r="M1744">
            <v>0</v>
          </cell>
          <cell r="N1744">
            <v>2</v>
          </cell>
          <cell r="O1744">
            <v>500000</v>
          </cell>
          <cell r="P1744">
            <v>0</v>
          </cell>
          <cell r="Q1744">
            <v>0</v>
          </cell>
          <cell r="R1744">
            <v>0</v>
          </cell>
        </row>
        <row r="1745">
          <cell r="B1745" t="str">
            <v>7035</v>
          </cell>
          <cell r="C1745" t="str">
            <v>D.NANG</v>
          </cell>
          <cell r="E1745" t="str">
            <v>TRAN VAN</v>
          </cell>
          <cell r="F1745" t="str">
            <v>HIEU</v>
          </cell>
          <cell r="G1745" t="str">
            <v>NV TIN DUNG CA NHAN</v>
          </cell>
          <cell r="I1745">
            <v>39398</v>
          </cell>
          <cell r="J1745">
            <v>26</v>
          </cell>
          <cell r="K1745">
            <v>0</v>
          </cell>
          <cell r="L1745">
            <v>0</v>
          </cell>
          <cell r="M1745">
            <v>0</v>
          </cell>
          <cell r="N1745">
            <v>2</v>
          </cell>
          <cell r="O1745">
            <v>500000</v>
          </cell>
          <cell r="P1745">
            <v>0</v>
          </cell>
          <cell r="Q1745">
            <v>0</v>
          </cell>
          <cell r="R1745">
            <v>0</v>
          </cell>
        </row>
        <row r="1746">
          <cell r="B1746" t="str">
            <v>7036</v>
          </cell>
          <cell r="C1746" t="str">
            <v>D.NANG</v>
          </cell>
          <cell r="E1746" t="str">
            <v>PHAM HONG</v>
          </cell>
          <cell r="F1746" t="str">
            <v>PHUONG</v>
          </cell>
          <cell r="G1746" t="str">
            <v>GIAO DICH VIEN</v>
          </cell>
          <cell r="I1746">
            <v>39398</v>
          </cell>
          <cell r="J1746">
            <v>26</v>
          </cell>
          <cell r="K1746">
            <v>0</v>
          </cell>
          <cell r="L1746">
            <v>0</v>
          </cell>
          <cell r="M1746">
            <v>0</v>
          </cell>
          <cell r="N1746">
            <v>0</v>
          </cell>
          <cell r="O1746">
            <v>500000</v>
          </cell>
          <cell r="P1746">
            <v>0</v>
          </cell>
          <cell r="Q1746">
            <v>0</v>
          </cell>
          <cell r="R1746">
            <v>0</v>
          </cell>
        </row>
        <row r="1747">
          <cell r="B1747" t="str">
            <v>7037</v>
          </cell>
          <cell r="C1747" t="str">
            <v>D.NANG</v>
          </cell>
          <cell r="E1747" t="str">
            <v>NGUYEN THI THANH</v>
          </cell>
          <cell r="F1747" t="str">
            <v>THUY</v>
          </cell>
          <cell r="G1747" t="str">
            <v>NV HUONG DAN KHACH HANG</v>
          </cell>
          <cell r="I1747">
            <v>39398</v>
          </cell>
          <cell r="J1747">
            <v>26</v>
          </cell>
          <cell r="K1747">
            <v>0</v>
          </cell>
          <cell r="L1747">
            <v>0</v>
          </cell>
          <cell r="M1747">
            <v>0</v>
          </cell>
          <cell r="N1747">
            <v>0</v>
          </cell>
          <cell r="O1747">
            <v>500000</v>
          </cell>
          <cell r="P1747">
            <v>0</v>
          </cell>
          <cell r="Q1747">
            <v>0</v>
          </cell>
          <cell r="R1747">
            <v>0</v>
          </cell>
        </row>
        <row r="1748">
          <cell r="B1748" t="str">
            <v>7039</v>
          </cell>
          <cell r="C1748" t="str">
            <v>D.NANG</v>
          </cell>
          <cell r="E1748" t="str">
            <v>NGUYEN HUYNH</v>
          </cell>
          <cell r="F1748" t="str">
            <v>GIAO</v>
          </cell>
          <cell r="G1748" t="str">
            <v>NV TIN DUNG CA NHAN</v>
          </cell>
          <cell r="I1748">
            <v>39398</v>
          </cell>
          <cell r="J1748">
            <v>26</v>
          </cell>
          <cell r="K1748">
            <v>0</v>
          </cell>
          <cell r="L1748">
            <v>0</v>
          </cell>
          <cell r="M1748">
            <v>0</v>
          </cell>
          <cell r="N1748">
            <v>2</v>
          </cell>
          <cell r="O1748">
            <v>500000</v>
          </cell>
          <cell r="P1748">
            <v>0</v>
          </cell>
          <cell r="Q1748">
            <v>0</v>
          </cell>
          <cell r="R1748">
            <v>0</v>
          </cell>
        </row>
        <row r="1749">
          <cell r="B1749" t="str">
            <v>7040</v>
          </cell>
          <cell r="C1749" t="str">
            <v>D.NANG</v>
          </cell>
          <cell r="E1749" t="str">
            <v>BUI PHUOC</v>
          </cell>
          <cell r="F1749" t="str">
            <v>THIEN</v>
          </cell>
          <cell r="G1749" t="str">
            <v>NV TIN DUNG CA NHAN</v>
          </cell>
          <cell r="I1749">
            <v>39398</v>
          </cell>
          <cell r="J1749">
            <v>26</v>
          </cell>
          <cell r="K1749">
            <v>0</v>
          </cell>
          <cell r="L1749">
            <v>0</v>
          </cell>
          <cell r="M1749">
            <v>0</v>
          </cell>
          <cell r="N1749">
            <v>0</v>
          </cell>
          <cell r="O1749">
            <v>500000</v>
          </cell>
          <cell r="P1749">
            <v>0</v>
          </cell>
          <cell r="Q1749">
            <v>0</v>
          </cell>
          <cell r="R1749">
            <v>0</v>
          </cell>
        </row>
        <row r="1750">
          <cell r="B1750" t="str">
            <v>7041</v>
          </cell>
          <cell r="C1750" t="str">
            <v>D.NANG</v>
          </cell>
          <cell r="E1750" t="str">
            <v>TRAN NHAT</v>
          </cell>
          <cell r="F1750" t="str">
            <v>QUANG</v>
          </cell>
          <cell r="G1750" t="str">
            <v>NV TIN DUNG CA NHAN</v>
          </cell>
          <cell r="I1750">
            <v>39398</v>
          </cell>
          <cell r="J1750">
            <v>26</v>
          </cell>
          <cell r="K1750">
            <v>0</v>
          </cell>
          <cell r="L1750">
            <v>0</v>
          </cell>
          <cell r="M1750">
            <v>0</v>
          </cell>
          <cell r="N1750">
            <v>2</v>
          </cell>
          <cell r="O1750">
            <v>500000</v>
          </cell>
          <cell r="P1750">
            <v>0</v>
          </cell>
          <cell r="Q1750">
            <v>0</v>
          </cell>
          <cell r="R1750">
            <v>0</v>
          </cell>
        </row>
        <row r="1751">
          <cell r="B1751" t="str">
            <v>7117</v>
          </cell>
          <cell r="C1751" t="str">
            <v>D.NANG</v>
          </cell>
          <cell r="E1751" t="str">
            <v>NGUYEN THI ANH</v>
          </cell>
          <cell r="F1751" t="str">
            <v>TRAM</v>
          </cell>
          <cell r="G1751" t="str">
            <v>NV HANH CHANH</v>
          </cell>
          <cell r="I1751">
            <v>39406</v>
          </cell>
          <cell r="J1751">
            <v>26</v>
          </cell>
          <cell r="K1751">
            <v>0</v>
          </cell>
          <cell r="L1751">
            <v>0</v>
          </cell>
          <cell r="M1751">
            <v>0</v>
          </cell>
          <cell r="N1751">
            <v>0</v>
          </cell>
          <cell r="O1751">
            <v>500000</v>
          </cell>
          <cell r="P1751">
            <v>0</v>
          </cell>
          <cell r="Q1751">
            <v>0</v>
          </cell>
          <cell r="R1751">
            <v>0</v>
          </cell>
        </row>
        <row r="1752">
          <cell r="B1752" t="str">
            <v>7122</v>
          </cell>
          <cell r="C1752" t="str">
            <v>D.NANG</v>
          </cell>
          <cell r="E1752" t="str">
            <v>TRAN THI THU</v>
          </cell>
          <cell r="F1752" t="str">
            <v>HIEN</v>
          </cell>
          <cell r="G1752" t="str">
            <v>GIAO DICH VIEN</v>
          </cell>
          <cell r="I1752">
            <v>39412</v>
          </cell>
          <cell r="J1752">
            <v>26</v>
          </cell>
          <cell r="K1752">
            <v>0</v>
          </cell>
          <cell r="L1752">
            <v>0</v>
          </cell>
          <cell r="M1752">
            <v>0</v>
          </cell>
          <cell r="N1752">
            <v>0</v>
          </cell>
          <cell r="O1752">
            <v>500000</v>
          </cell>
          <cell r="P1752">
            <v>0</v>
          </cell>
          <cell r="Q1752">
            <v>0</v>
          </cell>
          <cell r="R1752">
            <v>0</v>
          </cell>
        </row>
        <row r="1753">
          <cell r="B1753" t="str">
            <v>7521</v>
          </cell>
          <cell r="C1753" t="str">
            <v>D.NANG</v>
          </cell>
          <cell r="E1753" t="str">
            <v>DOAN VAN</v>
          </cell>
          <cell r="F1753" t="str">
            <v>CHINH</v>
          </cell>
          <cell r="G1753" t="str">
            <v>NV THANH TOAN LIEN NGAN HANG</v>
          </cell>
          <cell r="I1753">
            <v>39456</v>
          </cell>
          <cell r="J1753">
            <v>26</v>
          </cell>
          <cell r="K1753">
            <v>0</v>
          </cell>
          <cell r="L1753">
            <v>0</v>
          </cell>
          <cell r="M1753">
            <v>0</v>
          </cell>
          <cell r="N1753">
            <v>2</v>
          </cell>
          <cell r="O1753">
            <v>500000</v>
          </cell>
          <cell r="P1753">
            <v>0</v>
          </cell>
          <cell r="Q1753">
            <v>0</v>
          </cell>
          <cell r="R1753">
            <v>0</v>
          </cell>
        </row>
        <row r="1754">
          <cell r="B1754" t="str">
            <v>7522</v>
          </cell>
          <cell r="C1754" t="str">
            <v>D.NANG</v>
          </cell>
          <cell r="E1754" t="str">
            <v>NGO VAN</v>
          </cell>
          <cell r="F1754" t="str">
            <v>THUYET</v>
          </cell>
          <cell r="G1754" t="str">
            <v>NV KE TOAN TONG HOP</v>
          </cell>
          <cell r="I1754">
            <v>39456</v>
          </cell>
          <cell r="J1754">
            <v>26</v>
          </cell>
          <cell r="K1754">
            <v>0</v>
          </cell>
          <cell r="L1754">
            <v>0</v>
          </cell>
          <cell r="M1754">
            <v>0</v>
          </cell>
          <cell r="N1754">
            <v>2</v>
          </cell>
          <cell r="O1754">
            <v>500000</v>
          </cell>
          <cell r="P1754">
            <v>0</v>
          </cell>
          <cell r="Q1754">
            <v>0</v>
          </cell>
          <cell r="R1754">
            <v>0</v>
          </cell>
        </row>
        <row r="1755">
          <cell r="B1755" t="str">
            <v>7523</v>
          </cell>
          <cell r="C1755" t="str">
            <v>D.NANG</v>
          </cell>
          <cell r="E1755" t="str">
            <v>NGUYEN THANH</v>
          </cell>
          <cell r="F1755" t="str">
            <v>SON</v>
          </cell>
          <cell r="G1755" t="str">
            <v>CB QUAN HE KHACH HANG CA NHAN</v>
          </cell>
          <cell r="I1755">
            <v>39456</v>
          </cell>
          <cell r="J1755">
            <v>21</v>
          </cell>
          <cell r="K1755">
            <v>0</v>
          </cell>
          <cell r="L1755">
            <v>0</v>
          </cell>
          <cell r="M1755">
            <v>0</v>
          </cell>
          <cell r="N1755">
            <v>0</v>
          </cell>
          <cell r="O1755">
            <v>500000</v>
          </cell>
          <cell r="P1755">
            <v>0</v>
          </cell>
          <cell r="Q1755">
            <v>0</v>
          </cell>
          <cell r="R1755">
            <v>0</v>
          </cell>
        </row>
        <row r="1756">
          <cell r="B1756" t="str">
            <v>7524</v>
          </cell>
          <cell r="C1756" t="str">
            <v>D.NANG</v>
          </cell>
          <cell r="E1756" t="str">
            <v>LE ANH</v>
          </cell>
          <cell r="F1756" t="str">
            <v>KHOA</v>
          </cell>
          <cell r="G1756" t="str">
            <v>NV THANH TOAN QUOC TE</v>
          </cell>
          <cell r="I1756">
            <v>39456</v>
          </cell>
          <cell r="J1756">
            <v>26</v>
          </cell>
          <cell r="K1756">
            <v>0</v>
          </cell>
          <cell r="L1756">
            <v>0</v>
          </cell>
          <cell r="M1756">
            <v>0</v>
          </cell>
          <cell r="N1756">
            <v>2</v>
          </cell>
          <cell r="O1756">
            <v>500000</v>
          </cell>
          <cell r="P1756">
            <v>0</v>
          </cell>
          <cell r="Q1756">
            <v>0</v>
          </cell>
          <cell r="R1756">
            <v>0</v>
          </cell>
        </row>
        <row r="1757">
          <cell r="B1757" t="str">
            <v>7525</v>
          </cell>
          <cell r="C1757" t="str">
            <v>D.NANG</v>
          </cell>
          <cell r="E1757" t="str">
            <v>LE THI BICH</v>
          </cell>
          <cell r="F1757" t="str">
            <v>NGA</v>
          </cell>
          <cell r="G1757" t="str">
            <v>GIAO DICH VIEN QUY</v>
          </cell>
          <cell r="H1757" t="str">
            <v>GDVQ</v>
          </cell>
          <cell r="I1757">
            <v>39456</v>
          </cell>
          <cell r="J1757">
            <v>26</v>
          </cell>
          <cell r="K1757">
            <v>0</v>
          </cell>
          <cell r="L1757">
            <v>0</v>
          </cell>
          <cell r="M1757">
            <v>0</v>
          </cell>
          <cell r="N1757">
            <v>0</v>
          </cell>
          <cell r="O1757">
            <v>500000</v>
          </cell>
          <cell r="P1757">
            <v>0</v>
          </cell>
          <cell r="Q1757">
            <v>900000</v>
          </cell>
          <cell r="R1757">
            <v>0</v>
          </cell>
        </row>
        <row r="1758">
          <cell r="B1758" t="str">
            <v>7527</v>
          </cell>
          <cell r="C1758" t="str">
            <v>D.NANG</v>
          </cell>
          <cell r="E1758" t="str">
            <v>PHAM NGOC</v>
          </cell>
          <cell r="F1758" t="str">
            <v>MINH</v>
          </cell>
          <cell r="G1758" t="str">
            <v>NV THAM DINH CA NHAN</v>
          </cell>
          <cell r="I1758">
            <v>39456</v>
          </cell>
          <cell r="J1758">
            <v>26</v>
          </cell>
          <cell r="K1758">
            <v>0</v>
          </cell>
          <cell r="L1758">
            <v>0</v>
          </cell>
          <cell r="M1758">
            <v>0</v>
          </cell>
          <cell r="N1758">
            <v>3</v>
          </cell>
          <cell r="O1758">
            <v>500000</v>
          </cell>
          <cell r="P1758">
            <v>0</v>
          </cell>
          <cell r="Q1758">
            <v>0</v>
          </cell>
          <cell r="R1758">
            <v>0</v>
          </cell>
        </row>
        <row r="1759">
          <cell r="B1759" t="str">
            <v>7528</v>
          </cell>
          <cell r="C1759" t="str">
            <v>D.NANG</v>
          </cell>
          <cell r="E1759" t="str">
            <v>DO PHU</v>
          </cell>
          <cell r="F1759" t="str">
            <v>DUNG</v>
          </cell>
          <cell r="G1759" t="str">
            <v>NV THAM DINH CA NHAN</v>
          </cell>
          <cell r="I1759">
            <v>39456</v>
          </cell>
          <cell r="J1759">
            <v>26</v>
          </cell>
          <cell r="K1759">
            <v>0</v>
          </cell>
          <cell r="L1759">
            <v>0</v>
          </cell>
          <cell r="M1759">
            <v>0</v>
          </cell>
          <cell r="N1759">
            <v>0</v>
          </cell>
          <cell r="O1759">
            <v>500000</v>
          </cell>
          <cell r="P1759">
            <v>0</v>
          </cell>
          <cell r="Q1759">
            <v>0</v>
          </cell>
          <cell r="R1759">
            <v>0</v>
          </cell>
        </row>
        <row r="1760">
          <cell r="B1760" t="str">
            <v>7529</v>
          </cell>
          <cell r="C1760" t="str">
            <v>D.NANG</v>
          </cell>
          <cell r="E1760" t="str">
            <v>HUYNH NGOC</v>
          </cell>
          <cell r="F1760" t="str">
            <v>HAU</v>
          </cell>
          <cell r="G1760" t="str">
            <v>NV BAO VE</v>
          </cell>
          <cell r="H1760" t="str">
            <v>BV</v>
          </cell>
          <cell r="I1760">
            <v>39456</v>
          </cell>
          <cell r="J1760">
            <v>26</v>
          </cell>
          <cell r="K1760">
            <v>0</v>
          </cell>
          <cell r="L1760">
            <v>0</v>
          </cell>
          <cell r="M1760">
            <v>24</v>
          </cell>
          <cell r="N1760">
            <v>0</v>
          </cell>
          <cell r="O1760">
            <v>500000</v>
          </cell>
          <cell r="P1760">
            <v>0</v>
          </cell>
          <cell r="Q1760">
            <v>0</v>
          </cell>
          <cell r="R1760">
            <v>0</v>
          </cell>
        </row>
        <row r="1761">
          <cell r="B1761" t="str">
            <v>7531</v>
          </cell>
          <cell r="C1761" t="str">
            <v>D.NANG</v>
          </cell>
          <cell r="E1761" t="str">
            <v>PHAM VAN</v>
          </cell>
          <cell r="F1761" t="str">
            <v>TAI</v>
          </cell>
          <cell r="G1761" t="str">
            <v>TAI XE</v>
          </cell>
          <cell r="I1761">
            <v>39456</v>
          </cell>
          <cell r="J1761">
            <v>26</v>
          </cell>
          <cell r="K1761">
            <v>0</v>
          </cell>
          <cell r="L1761">
            <v>0</v>
          </cell>
          <cell r="M1761">
            <v>0</v>
          </cell>
          <cell r="N1761">
            <v>0</v>
          </cell>
          <cell r="O1761">
            <v>500000</v>
          </cell>
          <cell r="P1761">
            <v>0</v>
          </cell>
          <cell r="Q1761">
            <v>300000</v>
          </cell>
          <cell r="R1761">
            <v>0</v>
          </cell>
        </row>
        <row r="1762">
          <cell r="B1762" t="str">
            <v>7532</v>
          </cell>
          <cell r="C1762" t="str">
            <v>D.NANG</v>
          </cell>
          <cell r="E1762" t="str">
            <v>TRAN NGUYEN THANH</v>
          </cell>
          <cell r="F1762" t="str">
            <v>VU</v>
          </cell>
          <cell r="G1762" t="str">
            <v>NV BAO VE</v>
          </cell>
          <cell r="H1762" t="str">
            <v>BV</v>
          </cell>
          <cell r="I1762">
            <v>39456</v>
          </cell>
          <cell r="J1762">
            <v>26</v>
          </cell>
          <cell r="K1762">
            <v>0</v>
          </cell>
          <cell r="L1762">
            <v>0</v>
          </cell>
          <cell r="M1762">
            <v>0</v>
          </cell>
          <cell r="N1762">
            <v>0</v>
          </cell>
          <cell r="O1762">
            <v>500000</v>
          </cell>
          <cell r="P1762">
            <v>0</v>
          </cell>
          <cell r="Q1762">
            <v>0</v>
          </cell>
          <cell r="R1762">
            <v>0</v>
          </cell>
        </row>
        <row r="1763">
          <cell r="B1763" t="str">
            <v>7533</v>
          </cell>
          <cell r="C1763" t="str">
            <v>D.NANG</v>
          </cell>
          <cell r="E1763" t="str">
            <v>NGUYEN TRONG</v>
          </cell>
          <cell r="F1763" t="str">
            <v>TIN</v>
          </cell>
          <cell r="G1763" t="str">
            <v>NV BAO VE</v>
          </cell>
          <cell r="H1763" t="str">
            <v>BV</v>
          </cell>
          <cell r="I1763">
            <v>39456</v>
          </cell>
          <cell r="J1763">
            <v>26</v>
          </cell>
          <cell r="K1763">
            <v>0</v>
          </cell>
          <cell r="L1763">
            <v>0</v>
          </cell>
          <cell r="M1763">
            <v>0</v>
          </cell>
          <cell r="N1763">
            <v>0</v>
          </cell>
          <cell r="O1763">
            <v>500000</v>
          </cell>
          <cell r="P1763">
            <v>0</v>
          </cell>
          <cell r="Q1763">
            <v>0</v>
          </cell>
          <cell r="R1763">
            <v>0</v>
          </cell>
        </row>
        <row r="1764">
          <cell r="B1764" t="str">
            <v>7534</v>
          </cell>
          <cell r="C1764" t="str">
            <v>D.NANG</v>
          </cell>
          <cell r="E1764" t="str">
            <v>NGUYEN THI</v>
          </cell>
          <cell r="F1764" t="str">
            <v>THUY</v>
          </cell>
          <cell r="G1764" t="str">
            <v>NV THAM DINH CA NHAN</v>
          </cell>
          <cell r="I1764">
            <v>39456</v>
          </cell>
          <cell r="J1764">
            <v>26</v>
          </cell>
          <cell r="K1764">
            <v>0</v>
          </cell>
          <cell r="L1764">
            <v>0</v>
          </cell>
          <cell r="M1764">
            <v>0</v>
          </cell>
          <cell r="N1764">
            <v>0</v>
          </cell>
          <cell r="O1764">
            <v>500000</v>
          </cell>
          <cell r="P1764">
            <v>0</v>
          </cell>
          <cell r="Q1764">
            <v>0</v>
          </cell>
          <cell r="R1764">
            <v>0</v>
          </cell>
        </row>
        <row r="1765">
          <cell r="B1765" t="str">
            <v>7535</v>
          </cell>
          <cell r="C1765" t="str">
            <v>D.NANG</v>
          </cell>
          <cell r="E1765" t="str">
            <v>TRAN THI THU</v>
          </cell>
          <cell r="F1765" t="str">
            <v>HUONG</v>
          </cell>
          <cell r="G1765" t="str">
            <v>NV KIEM TRA &amp; LUU TRU CHUNG TU</v>
          </cell>
          <cell r="I1765">
            <v>39456</v>
          </cell>
          <cell r="J1765">
            <v>26</v>
          </cell>
          <cell r="K1765">
            <v>0</v>
          </cell>
          <cell r="L1765">
            <v>0</v>
          </cell>
          <cell r="M1765">
            <v>0</v>
          </cell>
          <cell r="N1765">
            <v>0</v>
          </cell>
          <cell r="O1765">
            <v>500000</v>
          </cell>
          <cell r="P1765">
            <v>0</v>
          </cell>
          <cell r="Q1765">
            <v>0</v>
          </cell>
          <cell r="R1765">
            <v>0</v>
          </cell>
        </row>
        <row r="1766">
          <cell r="B1766" t="str">
            <v>7536</v>
          </cell>
          <cell r="C1766" t="str">
            <v>D.NANG</v>
          </cell>
          <cell r="E1766" t="str">
            <v>NGUYEN THI</v>
          </cell>
          <cell r="F1766" t="str">
            <v>HANH</v>
          </cell>
          <cell r="G1766" t="str">
            <v>NV HUONG DAN KHACH HANG</v>
          </cell>
          <cell r="I1766">
            <v>39456</v>
          </cell>
          <cell r="J1766">
            <v>26</v>
          </cell>
          <cell r="K1766">
            <v>0</v>
          </cell>
          <cell r="L1766">
            <v>0</v>
          </cell>
          <cell r="M1766">
            <v>0</v>
          </cell>
          <cell r="N1766">
            <v>0</v>
          </cell>
          <cell r="O1766">
            <v>500000</v>
          </cell>
          <cell r="P1766">
            <v>0</v>
          </cell>
          <cell r="Q1766">
            <v>0</v>
          </cell>
          <cell r="R1766">
            <v>0</v>
          </cell>
        </row>
        <row r="1767">
          <cell r="B1767" t="str">
            <v>7538</v>
          </cell>
          <cell r="C1767" t="str">
            <v>D.NANG</v>
          </cell>
          <cell r="E1767" t="str">
            <v>NGUYEN THI THANH</v>
          </cell>
          <cell r="F1767" t="str">
            <v>NGA</v>
          </cell>
          <cell r="G1767" t="str">
            <v>CB QUAN HE KHACH HANG CA NHAN</v>
          </cell>
          <cell r="I1767">
            <v>39456</v>
          </cell>
          <cell r="J1767">
            <v>26</v>
          </cell>
          <cell r="K1767">
            <v>0</v>
          </cell>
          <cell r="L1767">
            <v>0</v>
          </cell>
          <cell r="M1767">
            <v>0</v>
          </cell>
          <cell r="N1767">
            <v>0</v>
          </cell>
          <cell r="O1767">
            <v>500000</v>
          </cell>
          <cell r="P1767">
            <v>0</v>
          </cell>
          <cell r="Q1767">
            <v>0</v>
          </cell>
          <cell r="R1767">
            <v>0</v>
          </cell>
        </row>
        <row r="1768">
          <cell r="B1768" t="str">
            <v>7539</v>
          </cell>
          <cell r="C1768" t="str">
            <v>D.NANG</v>
          </cell>
          <cell r="E1768" t="str">
            <v>NGUYEN THI THUY</v>
          </cell>
          <cell r="F1768" t="str">
            <v>TRAM</v>
          </cell>
          <cell r="G1768" t="str">
            <v>GIAO DICH VIEN</v>
          </cell>
          <cell r="I1768">
            <v>39456</v>
          </cell>
          <cell r="J1768">
            <v>26</v>
          </cell>
          <cell r="K1768">
            <v>0</v>
          </cell>
          <cell r="L1768">
            <v>0</v>
          </cell>
          <cell r="M1768">
            <v>0</v>
          </cell>
          <cell r="N1768">
            <v>0</v>
          </cell>
          <cell r="O1768">
            <v>500000</v>
          </cell>
          <cell r="P1768">
            <v>0</v>
          </cell>
          <cell r="Q1768">
            <v>0</v>
          </cell>
          <cell r="R1768">
            <v>0</v>
          </cell>
        </row>
        <row r="1769">
          <cell r="B1769" t="str">
            <v>7540</v>
          </cell>
          <cell r="C1769" t="str">
            <v>D.NANG</v>
          </cell>
          <cell r="E1769" t="str">
            <v>NGUYEN THI THANH</v>
          </cell>
          <cell r="F1769" t="str">
            <v>HUONG</v>
          </cell>
          <cell r="G1769" t="str">
            <v>GIAO DICH VIEN</v>
          </cell>
          <cell r="I1769">
            <v>39456</v>
          </cell>
          <cell r="J1769">
            <v>26</v>
          </cell>
          <cell r="K1769">
            <v>0</v>
          </cell>
          <cell r="L1769">
            <v>0</v>
          </cell>
          <cell r="M1769">
            <v>0</v>
          </cell>
          <cell r="N1769">
            <v>0</v>
          </cell>
          <cell r="O1769">
            <v>500000</v>
          </cell>
          <cell r="P1769">
            <v>0</v>
          </cell>
          <cell r="Q1769">
            <v>0</v>
          </cell>
          <cell r="R1769">
            <v>0</v>
          </cell>
        </row>
        <row r="1770">
          <cell r="B1770" t="str">
            <v>7541</v>
          </cell>
          <cell r="C1770" t="str">
            <v>D.NANG</v>
          </cell>
          <cell r="E1770" t="str">
            <v>VU NHU</v>
          </cell>
          <cell r="F1770" t="str">
            <v>QUYNH</v>
          </cell>
          <cell r="G1770" t="str">
            <v>NV HO TRO</v>
          </cell>
          <cell r="I1770">
            <v>39456</v>
          </cell>
          <cell r="J1770">
            <v>26</v>
          </cell>
          <cell r="K1770">
            <v>0</v>
          </cell>
          <cell r="L1770">
            <v>0</v>
          </cell>
          <cell r="M1770">
            <v>0</v>
          </cell>
          <cell r="N1770">
            <v>0</v>
          </cell>
          <cell r="O1770">
            <v>500000</v>
          </cell>
          <cell r="P1770">
            <v>0</v>
          </cell>
          <cell r="Q1770">
            <v>0</v>
          </cell>
          <cell r="R1770">
            <v>0</v>
          </cell>
        </row>
        <row r="1771">
          <cell r="B1771" t="str">
            <v>0587</v>
          </cell>
          <cell r="C1771" t="str">
            <v>D.THAP</v>
          </cell>
          <cell r="D1771" t="str">
            <v>D</v>
          </cell>
          <cell r="E1771" t="str">
            <v>CAO HONG</v>
          </cell>
          <cell r="F1771" t="str">
            <v>SON</v>
          </cell>
          <cell r="G1771" t="str">
            <v>GIAM DOC CHI NHANH</v>
          </cell>
          <cell r="H1771" t="str">
            <v>GDCN</v>
          </cell>
          <cell r="I1771">
            <v>36829</v>
          </cell>
          <cell r="J1771">
            <v>26</v>
          </cell>
          <cell r="K1771">
            <v>0</v>
          </cell>
          <cell r="L1771">
            <v>0</v>
          </cell>
          <cell r="M1771">
            <v>0</v>
          </cell>
          <cell r="N1771">
            <v>0</v>
          </cell>
          <cell r="O1771">
            <v>1000000</v>
          </cell>
          <cell r="P1771">
            <v>0</v>
          </cell>
          <cell r="Q1771">
            <v>0</v>
          </cell>
          <cell r="R1771">
            <v>0</v>
          </cell>
        </row>
        <row r="1772">
          <cell r="B1772" t="str">
            <v>0705</v>
          </cell>
          <cell r="C1772" t="str">
            <v>D.THAP</v>
          </cell>
          <cell r="D1772" t="str">
            <v>D1</v>
          </cell>
          <cell r="E1772" t="str">
            <v>TRAN MINH</v>
          </cell>
          <cell r="F1772" t="str">
            <v>SON</v>
          </cell>
          <cell r="G1772" t="str">
            <v>PHO GIAM DOC CHI NHANH</v>
          </cell>
          <cell r="H1772" t="str">
            <v>PGDCN</v>
          </cell>
          <cell r="I1772">
            <v>37109</v>
          </cell>
          <cell r="J1772">
            <v>26</v>
          </cell>
          <cell r="K1772">
            <v>0</v>
          </cell>
          <cell r="L1772">
            <v>0</v>
          </cell>
          <cell r="M1772">
            <v>0</v>
          </cell>
          <cell r="N1772">
            <v>0</v>
          </cell>
          <cell r="O1772">
            <v>1000000</v>
          </cell>
          <cell r="P1772">
            <v>0</v>
          </cell>
          <cell r="Q1772">
            <v>0</v>
          </cell>
          <cell r="R1772">
            <v>0</v>
          </cell>
        </row>
        <row r="1773">
          <cell r="B1773" t="str">
            <v>0829</v>
          </cell>
          <cell r="C1773" t="str">
            <v>D.THAP</v>
          </cell>
          <cell r="D1773" t="str">
            <v>E</v>
          </cell>
          <cell r="E1773" t="str">
            <v>BUI TRUNG</v>
          </cell>
          <cell r="F1773" t="str">
            <v>TINH</v>
          </cell>
          <cell r="G1773" t="str">
            <v>TP. HO TRO</v>
          </cell>
          <cell r="H1773" t="str">
            <v>TPNVCN</v>
          </cell>
          <cell r="I1773">
            <v>37104</v>
          </cell>
          <cell r="J1773">
            <v>26</v>
          </cell>
          <cell r="K1773">
            <v>0</v>
          </cell>
          <cell r="L1773">
            <v>0</v>
          </cell>
          <cell r="M1773">
            <v>0</v>
          </cell>
          <cell r="N1773">
            <v>0</v>
          </cell>
          <cell r="O1773">
            <v>500000</v>
          </cell>
          <cell r="P1773">
            <v>0</v>
          </cell>
          <cell r="Q1773">
            <v>0</v>
          </cell>
          <cell r="R1773">
            <v>0</v>
          </cell>
        </row>
        <row r="1774">
          <cell r="B1774" t="str">
            <v>1164</v>
          </cell>
          <cell r="C1774" t="str">
            <v>D.THAP</v>
          </cell>
          <cell r="D1774" t="str">
            <v>E</v>
          </cell>
          <cell r="E1774" t="str">
            <v>NGUYEN VAN BE</v>
          </cell>
          <cell r="F1774" t="str">
            <v>HAI</v>
          </cell>
          <cell r="G1774" t="str">
            <v>TP. DOANH NGHIEP</v>
          </cell>
          <cell r="H1774" t="str">
            <v>TPNVCN</v>
          </cell>
          <cell r="I1774">
            <v>37534</v>
          </cell>
          <cell r="J1774">
            <v>26</v>
          </cell>
          <cell r="K1774">
            <v>0</v>
          </cell>
          <cell r="L1774">
            <v>0</v>
          </cell>
          <cell r="M1774">
            <v>0</v>
          </cell>
          <cell r="N1774">
            <v>0</v>
          </cell>
          <cell r="O1774">
            <v>500000</v>
          </cell>
          <cell r="P1774">
            <v>0</v>
          </cell>
          <cell r="Q1774">
            <v>0</v>
          </cell>
          <cell r="R1774">
            <v>0</v>
          </cell>
        </row>
        <row r="1775">
          <cell r="B1775" t="str">
            <v>3929</v>
          </cell>
          <cell r="C1775" t="str">
            <v>D.THAP</v>
          </cell>
          <cell r="D1775" t="str">
            <v>E</v>
          </cell>
          <cell r="E1775" t="str">
            <v>PHAM THI THANH</v>
          </cell>
          <cell r="F1775" t="str">
            <v>TAM</v>
          </cell>
          <cell r="G1775" t="str">
            <v>TP. HANH CHANH</v>
          </cell>
          <cell r="H1775" t="str">
            <v>TPNVCN</v>
          </cell>
          <cell r="I1775">
            <v>38841</v>
          </cell>
          <cell r="J1775">
            <v>26</v>
          </cell>
          <cell r="K1775">
            <v>0</v>
          </cell>
          <cell r="L1775">
            <v>0</v>
          </cell>
          <cell r="M1775">
            <v>0</v>
          </cell>
          <cell r="N1775">
            <v>0</v>
          </cell>
          <cell r="O1775">
            <v>500000</v>
          </cell>
          <cell r="P1775">
            <v>0</v>
          </cell>
          <cell r="Q1775">
            <v>500000</v>
          </cell>
          <cell r="R1775">
            <v>0</v>
          </cell>
        </row>
        <row r="1776">
          <cell r="B1776" t="str">
            <v>4075</v>
          </cell>
          <cell r="C1776" t="str">
            <v>D.THAP</v>
          </cell>
          <cell r="D1776" t="str">
            <v>E</v>
          </cell>
          <cell r="E1776" t="str">
            <v>HUYNH KIM THU</v>
          </cell>
          <cell r="F1776" t="str">
            <v>BA</v>
          </cell>
          <cell r="G1776" t="str">
            <v>TP. KE TOAN &amp; QUY</v>
          </cell>
          <cell r="H1776" t="str">
            <v>TPNVCN</v>
          </cell>
          <cell r="I1776">
            <v>38866</v>
          </cell>
          <cell r="J1776">
            <v>26</v>
          </cell>
          <cell r="K1776">
            <v>0</v>
          </cell>
          <cell r="L1776">
            <v>0</v>
          </cell>
          <cell r="M1776">
            <v>0</v>
          </cell>
          <cell r="N1776">
            <v>0</v>
          </cell>
          <cell r="O1776">
            <v>500000</v>
          </cell>
          <cell r="P1776">
            <v>0</v>
          </cell>
          <cell r="Q1776">
            <v>0</v>
          </cell>
          <cell r="R1776">
            <v>0</v>
          </cell>
        </row>
        <row r="1777">
          <cell r="B1777" t="str">
            <v>2813</v>
          </cell>
          <cell r="C1777" t="str">
            <v>D.THAP</v>
          </cell>
          <cell r="D1777" t="str">
            <v>F1-HONG NGU</v>
          </cell>
          <cell r="E1777" t="str">
            <v>NGUYEN THI HONG</v>
          </cell>
          <cell r="F1777" t="str">
            <v>LOAN</v>
          </cell>
          <cell r="G1777" t="str">
            <v>PT. PGD</v>
          </cell>
          <cell r="H1777" t="str">
            <v>PPGD</v>
          </cell>
          <cell r="I1777">
            <v>38504</v>
          </cell>
          <cell r="J1777">
            <v>26</v>
          </cell>
          <cell r="K1777">
            <v>0</v>
          </cell>
          <cell r="L1777">
            <v>0</v>
          </cell>
          <cell r="M1777">
            <v>0</v>
          </cell>
          <cell r="N1777">
            <v>0</v>
          </cell>
          <cell r="O1777">
            <v>500000</v>
          </cell>
          <cell r="P1777">
            <v>0</v>
          </cell>
          <cell r="Q1777">
            <v>0</v>
          </cell>
          <cell r="R1777">
            <v>0</v>
          </cell>
        </row>
        <row r="1778">
          <cell r="B1778" t="str">
            <v>3288</v>
          </cell>
          <cell r="C1778" t="str">
            <v>D.THAP</v>
          </cell>
          <cell r="D1778" t="str">
            <v>F1-SA DEC</v>
          </cell>
          <cell r="E1778" t="str">
            <v>DO VAN CONG</v>
          </cell>
          <cell r="F1778" t="str">
            <v>NGON</v>
          </cell>
          <cell r="G1778" t="str">
            <v>PHO PGD</v>
          </cell>
          <cell r="H1778" t="str">
            <v>PPGD</v>
          </cell>
          <cell r="I1778">
            <v>38640</v>
          </cell>
          <cell r="J1778">
            <v>26</v>
          </cell>
          <cell r="K1778">
            <v>0</v>
          </cell>
          <cell r="L1778">
            <v>0</v>
          </cell>
          <cell r="M1778">
            <v>0</v>
          </cell>
          <cell r="N1778">
            <v>0</v>
          </cell>
          <cell r="O1778">
            <v>500000</v>
          </cell>
          <cell r="P1778">
            <v>0</v>
          </cell>
          <cell r="Q1778">
            <v>0</v>
          </cell>
          <cell r="R1778">
            <v>0</v>
          </cell>
        </row>
        <row r="1779">
          <cell r="B1779" t="str">
            <v>4632</v>
          </cell>
          <cell r="C1779" t="str">
            <v>D.THAP</v>
          </cell>
          <cell r="D1779" t="str">
            <v>F-SA DEC</v>
          </cell>
          <cell r="E1779" t="str">
            <v>LUONG TRUC</v>
          </cell>
          <cell r="F1779" t="str">
            <v>MAI</v>
          </cell>
          <cell r="G1779" t="str">
            <v>TRUONG PGD</v>
          </cell>
          <cell r="H1779" t="str">
            <v>TPGD</v>
          </cell>
          <cell r="I1779">
            <v>38953</v>
          </cell>
          <cell r="J1779">
            <v>26</v>
          </cell>
          <cell r="K1779">
            <v>0</v>
          </cell>
          <cell r="L1779">
            <v>0</v>
          </cell>
          <cell r="M1779">
            <v>0</v>
          </cell>
          <cell r="N1779">
            <v>0</v>
          </cell>
          <cell r="O1779">
            <v>500000</v>
          </cell>
          <cell r="P1779">
            <v>0</v>
          </cell>
          <cell r="Q1779">
            <v>0</v>
          </cell>
          <cell r="R1779">
            <v>0</v>
          </cell>
        </row>
        <row r="1780">
          <cell r="B1780" t="str">
            <v>1079</v>
          </cell>
          <cell r="C1780" t="str">
            <v>D.THAP</v>
          </cell>
          <cell r="E1780" t="str">
            <v>NGUYEN THI THUY</v>
          </cell>
          <cell r="F1780" t="str">
            <v>DIEM</v>
          </cell>
          <cell r="G1780" t="str">
            <v>NV KIEM SOAT TIN DUNG</v>
          </cell>
          <cell r="I1780">
            <v>37475</v>
          </cell>
          <cell r="J1780">
            <v>26</v>
          </cell>
          <cell r="K1780">
            <v>0</v>
          </cell>
          <cell r="L1780">
            <v>0</v>
          </cell>
          <cell r="M1780">
            <v>0</v>
          </cell>
          <cell r="N1780">
            <v>0</v>
          </cell>
          <cell r="O1780">
            <v>500000</v>
          </cell>
          <cell r="P1780">
            <v>0</v>
          </cell>
          <cell r="Q1780">
            <v>0</v>
          </cell>
          <cell r="R1780">
            <v>0</v>
          </cell>
        </row>
        <row r="1781">
          <cell r="B1781" t="str">
            <v>1725</v>
          </cell>
          <cell r="C1781" t="str">
            <v>D.THAP</v>
          </cell>
          <cell r="E1781" t="str">
            <v>LUU HOANG</v>
          </cell>
          <cell r="F1781" t="str">
            <v>DAM</v>
          </cell>
          <cell r="G1781" t="str">
            <v>TBP. THAM DINH</v>
          </cell>
          <cell r="H1781" t="str">
            <v>TBP</v>
          </cell>
          <cell r="I1781">
            <v>37896</v>
          </cell>
          <cell r="J1781">
            <v>26</v>
          </cell>
          <cell r="K1781">
            <v>0</v>
          </cell>
          <cell r="L1781">
            <v>0</v>
          </cell>
          <cell r="M1781">
            <v>0</v>
          </cell>
          <cell r="N1781">
            <v>2</v>
          </cell>
          <cell r="O1781">
            <v>500000</v>
          </cell>
          <cell r="P1781">
            <v>0</v>
          </cell>
          <cell r="Q1781">
            <v>250000</v>
          </cell>
          <cell r="R1781">
            <v>0</v>
          </cell>
        </row>
        <row r="1782">
          <cell r="B1782" t="str">
            <v>2114</v>
          </cell>
          <cell r="C1782" t="str">
            <v>D.THAP</v>
          </cell>
          <cell r="E1782" t="str">
            <v>LE HUU THANH</v>
          </cell>
          <cell r="F1782" t="str">
            <v>NHAN</v>
          </cell>
          <cell r="G1782" t="str">
            <v>NV TIN DUNG CA NHAN</v>
          </cell>
          <cell r="I1782">
            <v>38168</v>
          </cell>
          <cell r="J1782">
            <v>26</v>
          </cell>
          <cell r="K1782">
            <v>0</v>
          </cell>
          <cell r="L1782">
            <v>0</v>
          </cell>
          <cell r="M1782">
            <v>0</v>
          </cell>
          <cell r="N1782">
            <v>2</v>
          </cell>
          <cell r="O1782">
            <v>500000</v>
          </cell>
          <cell r="P1782">
            <v>0</v>
          </cell>
          <cell r="Q1782">
            <v>150000</v>
          </cell>
          <cell r="R1782">
            <v>25000</v>
          </cell>
        </row>
        <row r="1783">
          <cell r="B1783" t="str">
            <v>2420</v>
          </cell>
          <cell r="C1783" t="str">
            <v>D.THAP</v>
          </cell>
          <cell r="E1783" t="str">
            <v>PHAM THI THU</v>
          </cell>
          <cell r="F1783" t="str">
            <v>HOAI</v>
          </cell>
          <cell r="G1783" t="str">
            <v>TBP. XU LY GIAO DICH</v>
          </cell>
          <cell r="H1783" t="str">
            <v>TBP</v>
          </cell>
          <cell r="I1783">
            <v>38313</v>
          </cell>
          <cell r="J1783">
            <v>26</v>
          </cell>
          <cell r="K1783">
            <v>0</v>
          </cell>
          <cell r="L1783">
            <v>0</v>
          </cell>
          <cell r="M1783">
            <v>0</v>
          </cell>
          <cell r="N1783">
            <v>0</v>
          </cell>
          <cell r="O1783">
            <v>500000</v>
          </cell>
          <cell r="P1783">
            <v>0</v>
          </cell>
          <cell r="Q1783">
            <v>500000</v>
          </cell>
          <cell r="R1783">
            <v>0</v>
          </cell>
        </row>
        <row r="1784">
          <cell r="B1784" t="str">
            <v>3032</v>
          </cell>
          <cell r="C1784" t="str">
            <v>D.THAP</v>
          </cell>
          <cell r="E1784" t="str">
            <v>NGO KIM</v>
          </cell>
          <cell r="F1784" t="str">
            <v>CHAU</v>
          </cell>
          <cell r="G1784" t="str">
            <v>THU QUY CAP 3</v>
          </cell>
          <cell r="H1784" t="str">
            <v>TQ</v>
          </cell>
          <cell r="I1784">
            <v>38579</v>
          </cell>
          <cell r="J1784">
            <v>26</v>
          </cell>
          <cell r="K1784">
            <v>0</v>
          </cell>
          <cell r="L1784">
            <v>0</v>
          </cell>
          <cell r="M1784">
            <v>0</v>
          </cell>
          <cell r="N1784">
            <v>0</v>
          </cell>
          <cell r="O1784">
            <v>500000</v>
          </cell>
          <cell r="P1784">
            <v>0</v>
          </cell>
          <cell r="Q1784">
            <v>200000</v>
          </cell>
          <cell r="R1784">
            <v>0</v>
          </cell>
        </row>
        <row r="1785">
          <cell r="B1785" t="str">
            <v>3130</v>
          </cell>
          <cell r="C1785" t="str">
            <v>D.THAP</v>
          </cell>
          <cell r="E1785" t="str">
            <v>NGUYEN THI NGOC</v>
          </cell>
          <cell r="F1785" t="str">
            <v>HA</v>
          </cell>
          <cell r="G1785" t="str">
            <v>NV THANH TOAN QUOC TE</v>
          </cell>
          <cell r="I1785">
            <v>38600</v>
          </cell>
          <cell r="J1785">
            <v>26</v>
          </cell>
          <cell r="K1785">
            <v>0</v>
          </cell>
          <cell r="L1785">
            <v>0</v>
          </cell>
          <cell r="M1785">
            <v>0</v>
          </cell>
          <cell r="N1785">
            <v>0</v>
          </cell>
          <cell r="O1785">
            <v>500000</v>
          </cell>
          <cell r="P1785">
            <v>0</v>
          </cell>
          <cell r="Q1785">
            <v>0</v>
          </cell>
          <cell r="R1785">
            <v>0</v>
          </cell>
        </row>
        <row r="1786">
          <cell r="B1786" t="str">
            <v>3222</v>
          </cell>
          <cell r="C1786" t="str">
            <v>D.THAP</v>
          </cell>
          <cell r="E1786" t="str">
            <v>NGUYEN VAN</v>
          </cell>
          <cell r="F1786" t="str">
            <v>TAN</v>
          </cell>
          <cell r="G1786" t="str">
            <v>TAI XE</v>
          </cell>
          <cell r="I1786">
            <v>38625</v>
          </cell>
          <cell r="J1786">
            <v>26</v>
          </cell>
          <cell r="K1786">
            <v>0</v>
          </cell>
          <cell r="L1786">
            <v>0</v>
          </cell>
          <cell r="M1786">
            <v>0</v>
          </cell>
          <cell r="N1786">
            <v>0</v>
          </cell>
          <cell r="O1786">
            <v>500000</v>
          </cell>
          <cell r="P1786">
            <v>0</v>
          </cell>
          <cell r="Q1786">
            <v>500000</v>
          </cell>
          <cell r="R1786">
            <v>520000</v>
          </cell>
        </row>
        <row r="1787">
          <cell r="B1787" t="str">
            <v>3515</v>
          </cell>
          <cell r="C1787" t="str">
            <v>D.THAP</v>
          </cell>
          <cell r="E1787" t="str">
            <v>DANG THI MY</v>
          </cell>
          <cell r="F1787" t="str">
            <v>HANH</v>
          </cell>
          <cell r="G1787" t="str">
            <v>THU QUY CAP 2</v>
          </cell>
          <cell r="H1787" t="str">
            <v>TQ</v>
          </cell>
          <cell r="I1787">
            <v>38691</v>
          </cell>
          <cell r="J1787">
            <v>26</v>
          </cell>
          <cell r="K1787">
            <v>0</v>
          </cell>
          <cell r="L1787">
            <v>0</v>
          </cell>
          <cell r="M1787">
            <v>0</v>
          </cell>
          <cell r="N1787">
            <v>0</v>
          </cell>
          <cell r="O1787">
            <v>500000</v>
          </cell>
          <cell r="P1787">
            <v>0</v>
          </cell>
          <cell r="Q1787">
            <v>300000</v>
          </cell>
          <cell r="R1787">
            <v>0</v>
          </cell>
        </row>
        <row r="1788">
          <cell r="B1788" t="str">
            <v>3861</v>
          </cell>
          <cell r="C1788" t="str">
            <v>D.THAP</v>
          </cell>
          <cell r="E1788" t="str">
            <v>HUYNH THE</v>
          </cell>
          <cell r="F1788" t="str">
            <v>PHUONG</v>
          </cell>
          <cell r="G1788" t="str">
            <v>GIAO DICH VIEN</v>
          </cell>
          <cell r="I1788">
            <v>38820</v>
          </cell>
          <cell r="J1788">
            <v>26</v>
          </cell>
          <cell r="K1788">
            <v>0</v>
          </cell>
          <cell r="L1788">
            <v>0</v>
          </cell>
          <cell r="M1788">
            <v>0</v>
          </cell>
          <cell r="N1788">
            <v>0</v>
          </cell>
          <cell r="O1788">
            <v>500000</v>
          </cell>
          <cell r="P1788">
            <v>0</v>
          </cell>
          <cell r="Q1788">
            <v>200000</v>
          </cell>
          <cell r="R1788">
            <v>0</v>
          </cell>
        </row>
        <row r="1789">
          <cell r="B1789" t="str">
            <v>3862</v>
          </cell>
          <cell r="C1789" t="str">
            <v>D.THAP</v>
          </cell>
          <cell r="E1789" t="str">
            <v>BUI DAC</v>
          </cell>
          <cell r="F1789" t="str">
            <v>LUAT</v>
          </cell>
          <cell r="G1789" t="str">
            <v>NV BAO VE</v>
          </cell>
          <cell r="H1789" t="str">
            <v>BV</v>
          </cell>
          <cell r="I1789">
            <v>38821</v>
          </cell>
          <cell r="J1789">
            <v>26</v>
          </cell>
          <cell r="K1789">
            <v>0</v>
          </cell>
          <cell r="L1789">
            <v>0</v>
          </cell>
          <cell r="M1789">
            <v>0</v>
          </cell>
          <cell r="N1789">
            <v>10</v>
          </cell>
          <cell r="O1789">
            <v>500000</v>
          </cell>
          <cell r="P1789">
            <v>0</v>
          </cell>
          <cell r="Q1789">
            <v>400000</v>
          </cell>
          <cell r="R1789">
            <v>0</v>
          </cell>
        </row>
        <row r="1790">
          <cell r="B1790" t="str">
            <v>3863</v>
          </cell>
          <cell r="C1790" t="str">
            <v>D.THAP</v>
          </cell>
          <cell r="E1790" t="str">
            <v>BUI THI TUYET</v>
          </cell>
          <cell r="F1790" t="str">
            <v>VAN</v>
          </cell>
          <cell r="G1790" t="str">
            <v>NV TAP VU</v>
          </cell>
          <cell r="I1790">
            <v>38821</v>
          </cell>
          <cell r="J1790">
            <v>26</v>
          </cell>
          <cell r="K1790">
            <v>0</v>
          </cell>
          <cell r="L1790">
            <v>0</v>
          </cell>
          <cell r="M1790">
            <v>0</v>
          </cell>
          <cell r="N1790">
            <v>0</v>
          </cell>
          <cell r="O1790">
            <v>500000</v>
          </cell>
          <cell r="P1790">
            <v>0</v>
          </cell>
          <cell r="Q1790">
            <v>500000</v>
          </cell>
          <cell r="R1790">
            <v>502000</v>
          </cell>
        </row>
        <row r="1791">
          <cell r="B1791" t="str">
            <v>3886</v>
          </cell>
          <cell r="C1791" t="str">
            <v>D.THAP</v>
          </cell>
          <cell r="E1791" t="str">
            <v>LE THANH</v>
          </cell>
          <cell r="F1791" t="str">
            <v>TUNG</v>
          </cell>
          <cell r="G1791" t="str">
            <v>NV VI TINH</v>
          </cell>
          <cell r="I1791">
            <v>38831</v>
          </cell>
          <cell r="J1791">
            <v>26</v>
          </cell>
          <cell r="K1791">
            <v>0</v>
          </cell>
          <cell r="L1791">
            <v>0</v>
          </cell>
          <cell r="M1791">
            <v>0</v>
          </cell>
          <cell r="N1791">
            <v>3</v>
          </cell>
          <cell r="O1791">
            <v>500000</v>
          </cell>
          <cell r="P1791">
            <v>0</v>
          </cell>
          <cell r="Q1791">
            <v>0</v>
          </cell>
          <cell r="R1791">
            <v>90000</v>
          </cell>
        </row>
        <row r="1792">
          <cell r="B1792" t="str">
            <v>4068</v>
          </cell>
          <cell r="C1792" t="str">
            <v>D.THAP</v>
          </cell>
          <cell r="E1792" t="str">
            <v>LA</v>
          </cell>
          <cell r="F1792" t="str">
            <v>NGUYEN</v>
          </cell>
          <cell r="G1792" t="str">
            <v>NV TIN DUNG CA NHAN</v>
          </cell>
          <cell r="I1792">
            <v>38861</v>
          </cell>
          <cell r="J1792">
            <v>26</v>
          </cell>
          <cell r="K1792">
            <v>0</v>
          </cell>
          <cell r="L1792">
            <v>0</v>
          </cell>
          <cell r="M1792">
            <v>0</v>
          </cell>
          <cell r="N1792">
            <v>2</v>
          </cell>
          <cell r="O1792">
            <v>500000</v>
          </cell>
          <cell r="P1792">
            <v>0</v>
          </cell>
          <cell r="Q1792">
            <v>350000</v>
          </cell>
          <cell r="R1792">
            <v>0</v>
          </cell>
        </row>
        <row r="1793">
          <cell r="B1793" t="str">
            <v>4069</v>
          </cell>
          <cell r="C1793" t="str">
            <v>D.THAP</v>
          </cell>
          <cell r="E1793" t="str">
            <v>TRAN THI CAM</v>
          </cell>
          <cell r="F1793" t="str">
            <v>LINH</v>
          </cell>
          <cell r="G1793" t="str">
            <v>GIAO DICH VIEN</v>
          </cell>
          <cell r="I1793">
            <v>38861</v>
          </cell>
          <cell r="J1793">
            <v>26</v>
          </cell>
          <cell r="K1793">
            <v>0</v>
          </cell>
          <cell r="L1793">
            <v>0</v>
          </cell>
          <cell r="M1793">
            <v>0</v>
          </cell>
          <cell r="N1793">
            <v>0</v>
          </cell>
          <cell r="O1793">
            <v>500000</v>
          </cell>
          <cell r="P1793">
            <v>0</v>
          </cell>
          <cell r="Q1793">
            <v>200000</v>
          </cell>
          <cell r="R1793">
            <v>0</v>
          </cell>
        </row>
        <row r="1794">
          <cell r="B1794" t="str">
            <v>4070</v>
          </cell>
          <cell r="C1794" t="str">
            <v>D.THAP</v>
          </cell>
          <cell r="E1794" t="str">
            <v>TRAN THUY</v>
          </cell>
          <cell r="F1794" t="str">
            <v>GIAO</v>
          </cell>
          <cell r="G1794" t="str">
            <v>TBP. HO TRO</v>
          </cell>
          <cell r="H1794" t="str">
            <v>TBP</v>
          </cell>
          <cell r="I1794">
            <v>38861</v>
          </cell>
          <cell r="J1794">
            <v>26</v>
          </cell>
          <cell r="K1794">
            <v>0</v>
          </cell>
          <cell r="L1794">
            <v>0</v>
          </cell>
          <cell r="M1794">
            <v>0</v>
          </cell>
          <cell r="N1794">
            <v>0</v>
          </cell>
          <cell r="O1794">
            <v>500000</v>
          </cell>
          <cell r="P1794">
            <v>0</v>
          </cell>
          <cell r="Q1794">
            <v>300000</v>
          </cell>
          <cell r="R1794">
            <v>255000</v>
          </cell>
        </row>
        <row r="1795">
          <cell r="B1795" t="str">
            <v>4115</v>
          </cell>
          <cell r="C1795" t="str">
            <v>D.THAP</v>
          </cell>
          <cell r="E1795" t="str">
            <v>NGUYEN NGOC</v>
          </cell>
          <cell r="F1795" t="str">
            <v>VIEN</v>
          </cell>
          <cell r="G1795" t="str">
            <v>NV TIN DUNG GOP CHO</v>
          </cell>
          <cell r="H1795" t="str">
            <v>TDGC</v>
          </cell>
          <cell r="I1795">
            <v>38869</v>
          </cell>
          <cell r="J1795">
            <v>26</v>
          </cell>
          <cell r="K1795">
            <v>0</v>
          </cell>
          <cell r="L1795">
            <v>0</v>
          </cell>
          <cell r="M1795">
            <v>0</v>
          </cell>
          <cell r="N1795">
            <v>6</v>
          </cell>
          <cell r="O1795">
            <v>500000</v>
          </cell>
          <cell r="P1795">
            <v>0</v>
          </cell>
          <cell r="Q1795">
            <v>250000</v>
          </cell>
          <cell r="R1795">
            <v>50000</v>
          </cell>
        </row>
        <row r="1796">
          <cell r="B1796" t="str">
            <v>4493</v>
          </cell>
          <cell r="C1796" t="str">
            <v>D.THAP</v>
          </cell>
          <cell r="E1796" t="str">
            <v>NGUYEN DANG NGOC</v>
          </cell>
          <cell r="F1796" t="str">
            <v>BICH</v>
          </cell>
          <cell r="G1796" t="str">
            <v>NV TIN DUNG CA NHAN</v>
          </cell>
          <cell r="I1796">
            <v>38926</v>
          </cell>
          <cell r="J1796">
            <v>26</v>
          </cell>
          <cell r="K1796">
            <v>0</v>
          </cell>
          <cell r="L1796">
            <v>0</v>
          </cell>
          <cell r="M1796">
            <v>0</v>
          </cell>
          <cell r="N1796">
            <v>0</v>
          </cell>
          <cell r="O1796">
            <v>500000</v>
          </cell>
          <cell r="P1796">
            <v>0</v>
          </cell>
          <cell r="Q1796">
            <v>400000</v>
          </cell>
          <cell r="R1796">
            <v>0</v>
          </cell>
        </row>
        <row r="1797">
          <cell r="B1797" t="str">
            <v>4494</v>
          </cell>
          <cell r="C1797" t="str">
            <v>D.THAP</v>
          </cell>
          <cell r="E1797" t="str">
            <v>TRUONG DINH</v>
          </cell>
          <cell r="F1797" t="str">
            <v>HUY</v>
          </cell>
          <cell r="G1797" t="str">
            <v>THU QUY</v>
          </cell>
          <cell r="H1797" t="str">
            <v>TQ</v>
          </cell>
          <cell r="I1797">
            <v>38929</v>
          </cell>
          <cell r="J1797">
            <v>26</v>
          </cell>
          <cell r="K1797">
            <v>0</v>
          </cell>
          <cell r="L1797">
            <v>0</v>
          </cell>
          <cell r="M1797">
            <v>0</v>
          </cell>
          <cell r="N1797">
            <v>7</v>
          </cell>
          <cell r="O1797">
            <v>500000</v>
          </cell>
          <cell r="P1797">
            <v>0</v>
          </cell>
          <cell r="Q1797">
            <v>0</v>
          </cell>
          <cell r="R1797">
            <v>0</v>
          </cell>
        </row>
        <row r="1798">
          <cell r="B1798" t="str">
            <v>4495</v>
          </cell>
          <cell r="C1798" t="str">
            <v>D.THAP</v>
          </cell>
          <cell r="E1798" t="str">
            <v>VO PHU</v>
          </cell>
          <cell r="F1798" t="str">
            <v>CUONG</v>
          </cell>
          <cell r="G1798" t="str">
            <v>NV TIN DUNG CA NHAN</v>
          </cell>
          <cell r="I1798">
            <v>38929</v>
          </cell>
          <cell r="J1798">
            <v>26</v>
          </cell>
          <cell r="K1798">
            <v>0</v>
          </cell>
          <cell r="L1798">
            <v>0</v>
          </cell>
          <cell r="M1798">
            <v>0</v>
          </cell>
          <cell r="N1798">
            <v>14</v>
          </cell>
          <cell r="O1798">
            <v>500000</v>
          </cell>
          <cell r="P1798">
            <v>0</v>
          </cell>
          <cell r="Q1798">
            <v>100000</v>
          </cell>
          <cell r="R1798">
            <v>30000</v>
          </cell>
        </row>
        <row r="1799">
          <cell r="B1799" t="str">
            <v>4498</v>
          </cell>
          <cell r="C1799" t="str">
            <v>D.THAP</v>
          </cell>
          <cell r="E1799" t="str">
            <v>LE QUOC</v>
          </cell>
          <cell r="F1799" t="str">
            <v>MINH</v>
          </cell>
          <cell r="G1799" t="str">
            <v>NV BAO VE</v>
          </cell>
          <cell r="H1799" t="str">
            <v>BV</v>
          </cell>
          <cell r="I1799">
            <v>38929</v>
          </cell>
          <cell r="J1799">
            <v>26</v>
          </cell>
          <cell r="K1799">
            <v>0</v>
          </cell>
          <cell r="L1799">
            <v>0</v>
          </cell>
          <cell r="M1799">
            <v>0</v>
          </cell>
          <cell r="N1799">
            <v>15</v>
          </cell>
          <cell r="O1799">
            <v>500000</v>
          </cell>
          <cell r="P1799">
            <v>0</v>
          </cell>
          <cell r="Q1799">
            <v>0</v>
          </cell>
          <cell r="R1799">
            <v>225000</v>
          </cell>
        </row>
        <row r="1800">
          <cell r="B1800" t="str">
            <v>4517</v>
          </cell>
          <cell r="C1800" t="str">
            <v>D.THAP</v>
          </cell>
          <cell r="E1800" t="str">
            <v>NGUYEN THI NGOC</v>
          </cell>
          <cell r="F1800" t="str">
            <v>DUNG</v>
          </cell>
          <cell r="G1800" t="str">
            <v>GIAO DICH VIEN</v>
          </cell>
          <cell r="I1800">
            <v>38930</v>
          </cell>
          <cell r="J1800">
            <v>26</v>
          </cell>
          <cell r="K1800">
            <v>0</v>
          </cell>
          <cell r="L1800">
            <v>0</v>
          </cell>
          <cell r="M1800">
            <v>0</v>
          </cell>
          <cell r="N1800">
            <v>0</v>
          </cell>
          <cell r="O1800">
            <v>500000</v>
          </cell>
          <cell r="P1800">
            <v>0</v>
          </cell>
          <cell r="Q1800">
            <v>200000</v>
          </cell>
          <cell r="R1800">
            <v>0</v>
          </cell>
        </row>
        <row r="1801">
          <cell r="B1801" t="str">
            <v>4546</v>
          </cell>
          <cell r="C1801" t="str">
            <v>D.THAP</v>
          </cell>
          <cell r="E1801" t="str">
            <v>TRAN VAN</v>
          </cell>
          <cell r="F1801" t="str">
            <v>LY</v>
          </cell>
          <cell r="G1801" t="str">
            <v>NV KIEM SOAT TIN DUNG</v>
          </cell>
          <cell r="I1801">
            <v>38936</v>
          </cell>
          <cell r="J1801">
            <v>26</v>
          </cell>
          <cell r="K1801">
            <v>0</v>
          </cell>
          <cell r="L1801">
            <v>0</v>
          </cell>
          <cell r="M1801">
            <v>0</v>
          </cell>
          <cell r="N1801">
            <v>3</v>
          </cell>
          <cell r="O1801">
            <v>500000</v>
          </cell>
          <cell r="P1801">
            <v>0</v>
          </cell>
          <cell r="Q1801">
            <v>0</v>
          </cell>
          <cell r="R1801">
            <v>0</v>
          </cell>
        </row>
        <row r="1802">
          <cell r="B1802" t="str">
            <v>4648</v>
          </cell>
          <cell r="C1802" t="str">
            <v>D.THAP</v>
          </cell>
          <cell r="E1802" t="str">
            <v>DANG THI</v>
          </cell>
          <cell r="F1802" t="str">
            <v>NGOC</v>
          </cell>
          <cell r="G1802" t="str">
            <v>GIAO DICH VIEN</v>
          </cell>
          <cell r="I1802">
            <v>38965</v>
          </cell>
          <cell r="J1802">
            <v>26</v>
          </cell>
          <cell r="K1802">
            <v>0</v>
          </cell>
          <cell r="L1802">
            <v>0</v>
          </cell>
          <cell r="M1802">
            <v>0</v>
          </cell>
          <cell r="N1802">
            <v>0</v>
          </cell>
          <cell r="O1802">
            <v>500000</v>
          </cell>
          <cell r="P1802">
            <v>0</v>
          </cell>
          <cell r="Q1802">
            <v>0</v>
          </cell>
          <cell r="R1802">
            <v>0</v>
          </cell>
        </row>
        <row r="1803">
          <cell r="B1803" t="str">
            <v>4667</v>
          </cell>
          <cell r="C1803" t="str">
            <v>D.THAP</v>
          </cell>
          <cell r="E1803" t="str">
            <v>NGUYEN QUANG</v>
          </cell>
          <cell r="F1803" t="str">
            <v>HUY</v>
          </cell>
          <cell r="G1803" t="str">
            <v>NV BAO VE</v>
          </cell>
          <cell r="H1803" t="str">
            <v>BV</v>
          </cell>
          <cell r="I1803">
            <v>38966</v>
          </cell>
          <cell r="J1803">
            <v>26</v>
          </cell>
          <cell r="K1803">
            <v>0</v>
          </cell>
          <cell r="L1803">
            <v>0</v>
          </cell>
          <cell r="M1803">
            <v>0</v>
          </cell>
          <cell r="N1803">
            <v>15</v>
          </cell>
          <cell r="O1803">
            <v>500000</v>
          </cell>
          <cell r="P1803">
            <v>0</v>
          </cell>
          <cell r="Q1803">
            <v>500000</v>
          </cell>
          <cell r="R1803">
            <v>205000</v>
          </cell>
        </row>
        <row r="1804">
          <cell r="B1804" t="str">
            <v>4671</v>
          </cell>
          <cell r="C1804" t="str">
            <v>D.THAP</v>
          </cell>
          <cell r="E1804" t="str">
            <v>VO THANH</v>
          </cell>
          <cell r="F1804" t="str">
            <v>TUNG</v>
          </cell>
          <cell r="G1804" t="str">
            <v>TAI XE</v>
          </cell>
          <cell r="I1804">
            <v>38967</v>
          </cell>
          <cell r="J1804">
            <v>26</v>
          </cell>
          <cell r="K1804">
            <v>0</v>
          </cell>
          <cell r="L1804">
            <v>0</v>
          </cell>
          <cell r="M1804">
            <v>0</v>
          </cell>
          <cell r="N1804">
            <v>1</v>
          </cell>
          <cell r="O1804">
            <v>500000</v>
          </cell>
          <cell r="P1804">
            <v>0</v>
          </cell>
          <cell r="Q1804">
            <v>0</v>
          </cell>
          <cell r="R1804">
            <v>775000</v>
          </cell>
        </row>
        <row r="1805">
          <cell r="B1805" t="str">
            <v>4672</v>
          </cell>
          <cell r="C1805" t="str">
            <v>D.THAP</v>
          </cell>
          <cell r="E1805" t="str">
            <v>DUONG MY</v>
          </cell>
          <cell r="F1805" t="str">
            <v>NGOC</v>
          </cell>
          <cell r="G1805" t="str">
            <v>GIAO DICH VIEN QUY</v>
          </cell>
          <cell r="H1805" t="str">
            <v>GDVQ</v>
          </cell>
          <cell r="I1805">
            <v>38967</v>
          </cell>
          <cell r="J1805">
            <v>26</v>
          </cell>
          <cell r="K1805">
            <v>0</v>
          </cell>
          <cell r="L1805">
            <v>0</v>
          </cell>
          <cell r="M1805">
            <v>0</v>
          </cell>
          <cell r="N1805">
            <v>0</v>
          </cell>
          <cell r="O1805">
            <v>500000</v>
          </cell>
          <cell r="P1805">
            <v>0</v>
          </cell>
          <cell r="Q1805">
            <v>200000</v>
          </cell>
          <cell r="R1805">
            <v>0</v>
          </cell>
        </row>
        <row r="1806">
          <cell r="B1806" t="str">
            <v>4680</v>
          </cell>
          <cell r="C1806" t="str">
            <v>D.THAP</v>
          </cell>
          <cell r="E1806" t="str">
            <v>LE NGUYEN HOANG BAO</v>
          </cell>
          <cell r="F1806" t="str">
            <v>QUOC</v>
          </cell>
          <cell r="G1806" t="str">
            <v>NV TIN DUNG GOP CHO</v>
          </cell>
          <cell r="H1806" t="str">
            <v>TDGC</v>
          </cell>
          <cell r="I1806">
            <v>38971</v>
          </cell>
          <cell r="J1806">
            <v>26</v>
          </cell>
          <cell r="K1806">
            <v>0</v>
          </cell>
          <cell r="L1806">
            <v>0</v>
          </cell>
          <cell r="M1806">
            <v>0</v>
          </cell>
          <cell r="N1806">
            <v>4</v>
          </cell>
          <cell r="O1806">
            <v>500000</v>
          </cell>
          <cell r="P1806">
            <v>0</v>
          </cell>
          <cell r="Q1806">
            <v>550000</v>
          </cell>
          <cell r="R1806">
            <v>200000</v>
          </cell>
        </row>
        <row r="1807">
          <cell r="B1807" t="str">
            <v>5416</v>
          </cell>
          <cell r="C1807" t="str">
            <v>D.THAP</v>
          </cell>
          <cell r="E1807" t="str">
            <v>TRAN THI</v>
          </cell>
          <cell r="F1807" t="str">
            <v>DIEM</v>
          </cell>
          <cell r="G1807" t="str">
            <v>NV TAP VU</v>
          </cell>
          <cell r="I1807">
            <v>39142</v>
          </cell>
          <cell r="J1807">
            <v>26</v>
          </cell>
          <cell r="K1807">
            <v>0</v>
          </cell>
          <cell r="L1807">
            <v>0</v>
          </cell>
          <cell r="M1807">
            <v>0</v>
          </cell>
          <cell r="N1807">
            <v>0</v>
          </cell>
          <cell r="O1807">
            <v>500000</v>
          </cell>
          <cell r="P1807">
            <v>0</v>
          </cell>
          <cell r="Q1807">
            <v>0</v>
          </cell>
          <cell r="R1807">
            <v>0</v>
          </cell>
        </row>
        <row r="1808">
          <cell r="B1808" t="str">
            <v>5435</v>
          </cell>
          <cell r="C1808" t="str">
            <v>D.THAP</v>
          </cell>
          <cell r="E1808" t="str">
            <v>TRAN VIET</v>
          </cell>
          <cell r="F1808" t="str">
            <v>DUNG</v>
          </cell>
          <cell r="G1808" t="str">
            <v>NV TIN DUNG CA NHAN</v>
          </cell>
          <cell r="I1808">
            <v>39142</v>
          </cell>
          <cell r="J1808">
            <v>26</v>
          </cell>
          <cell r="K1808">
            <v>0</v>
          </cell>
          <cell r="L1808">
            <v>0</v>
          </cell>
          <cell r="M1808">
            <v>0</v>
          </cell>
          <cell r="N1808">
            <v>2</v>
          </cell>
          <cell r="O1808">
            <v>500000</v>
          </cell>
          <cell r="P1808">
            <v>0</v>
          </cell>
          <cell r="Q1808">
            <v>200000</v>
          </cell>
          <cell r="R1808">
            <v>0</v>
          </cell>
        </row>
        <row r="1809">
          <cell r="B1809" t="str">
            <v>5536</v>
          </cell>
          <cell r="C1809" t="str">
            <v>D.THAP</v>
          </cell>
          <cell r="E1809" t="str">
            <v>NGUYEN THI TUYET</v>
          </cell>
          <cell r="F1809" t="str">
            <v>THANH</v>
          </cell>
          <cell r="G1809" t="str">
            <v>GIAO DICH VIEN</v>
          </cell>
          <cell r="I1809">
            <v>39162</v>
          </cell>
          <cell r="J1809">
            <v>26</v>
          </cell>
          <cell r="K1809">
            <v>0</v>
          </cell>
          <cell r="L1809">
            <v>0</v>
          </cell>
          <cell r="M1809">
            <v>0</v>
          </cell>
          <cell r="N1809">
            <v>0</v>
          </cell>
          <cell r="O1809">
            <v>500000</v>
          </cell>
          <cell r="P1809">
            <v>0</v>
          </cell>
          <cell r="Q1809">
            <v>200000</v>
          </cell>
          <cell r="R1809">
            <v>0</v>
          </cell>
        </row>
        <row r="1810">
          <cell r="B1810" t="str">
            <v>5537</v>
          </cell>
          <cell r="C1810" t="str">
            <v>D.THAP</v>
          </cell>
          <cell r="E1810" t="str">
            <v>NGUYEN THI HONG</v>
          </cell>
          <cell r="F1810" t="str">
            <v>YEN</v>
          </cell>
          <cell r="G1810" t="str">
            <v>GIAO DICH VIEN</v>
          </cell>
          <cell r="I1810">
            <v>39162</v>
          </cell>
          <cell r="J1810">
            <v>26</v>
          </cell>
          <cell r="K1810">
            <v>0</v>
          </cell>
          <cell r="L1810">
            <v>0</v>
          </cell>
          <cell r="M1810">
            <v>0</v>
          </cell>
          <cell r="N1810">
            <v>0</v>
          </cell>
          <cell r="O1810">
            <v>500000</v>
          </cell>
          <cell r="P1810">
            <v>0</v>
          </cell>
          <cell r="Q1810">
            <v>200000</v>
          </cell>
          <cell r="R1810">
            <v>0</v>
          </cell>
        </row>
        <row r="1811">
          <cell r="B1811" t="str">
            <v>5538</v>
          </cell>
          <cell r="C1811" t="str">
            <v>D.THAP</v>
          </cell>
          <cell r="E1811" t="str">
            <v>HA NGOC</v>
          </cell>
          <cell r="F1811" t="str">
            <v>NHAN</v>
          </cell>
          <cell r="G1811" t="str">
            <v>NV TIN DUNG CA NHAN</v>
          </cell>
          <cell r="I1811">
            <v>39162</v>
          </cell>
          <cell r="J1811">
            <v>26</v>
          </cell>
          <cell r="K1811">
            <v>0</v>
          </cell>
          <cell r="L1811">
            <v>0</v>
          </cell>
          <cell r="M1811">
            <v>0</v>
          </cell>
          <cell r="N1811">
            <v>7</v>
          </cell>
          <cell r="O1811">
            <v>500000</v>
          </cell>
          <cell r="P1811">
            <v>0</v>
          </cell>
          <cell r="Q1811">
            <v>300000</v>
          </cell>
          <cell r="R1811">
            <v>30000</v>
          </cell>
        </row>
        <row r="1812">
          <cell r="B1812" t="str">
            <v>5539</v>
          </cell>
          <cell r="C1812" t="str">
            <v>D.THAP</v>
          </cell>
          <cell r="E1812" t="str">
            <v>LE THI THU</v>
          </cell>
          <cell r="F1812" t="str">
            <v>HIEN</v>
          </cell>
          <cell r="G1812" t="str">
            <v>TBP. TONG HOP</v>
          </cell>
          <cell r="H1812" t="str">
            <v>TBP</v>
          </cell>
          <cell r="I1812">
            <v>39162</v>
          </cell>
          <cell r="J1812">
            <v>26</v>
          </cell>
          <cell r="K1812">
            <v>0</v>
          </cell>
          <cell r="L1812">
            <v>0</v>
          </cell>
          <cell r="M1812">
            <v>0</v>
          </cell>
          <cell r="N1812">
            <v>0</v>
          </cell>
          <cell r="O1812">
            <v>500000</v>
          </cell>
          <cell r="P1812">
            <v>0</v>
          </cell>
          <cell r="Q1812">
            <v>0</v>
          </cell>
          <cell r="R1812">
            <v>0</v>
          </cell>
        </row>
        <row r="1813">
          <cell r="B1813" t="str">
            <v>5615</v>
          </cell>
          <cell r="C1813" t="str">
            <v>D.THAP</v>
          </cell>
          <cell r="E1813" t="str">
            <v>HUYNH DO KIEU</v>
          </cell>
          <cell r="F1813" t="str">
            <v>TIEN</v>
          </cell>
          <cell r="G1813" t="str">
            <v>GIAO DICH VIEN</v>
          </cell>
          <cell r="I1813">
            <v>39174</v>
          </cell>
          <cell r="J1813">
            <v>26</v>
          </cell>
          <cell r="K1813">
            <v>0</v>
          </cell>
          <cell r="L1813">
            <v>0</v>
          </cell>
          <cell r="M1813">
            <v>0</v>
          </cell>
          <cell r="N1813">
            <v>0</v>
          </cell>
          <cell r="O1813">
            <v>500000</v>
          </cell>
          <cell r="P1813">
            <v>0</v>
          </cell>
          <cell r="Q1813">
            <v>0</v>
          </cell>
          <cell r="R1813">
            <v>30000</v>
          </cell>
        </row>
        <row r="1814">
          <cell r="B1814" t="str">
            <v>5712</v>
          </cell>
          <cell r="C1814" t="str">
            <v>D.THAP</v>
          </cell>
          <cell r="E1814" t="str">
            <v>HUYNH NGOC</v>
          </cell>
          <cell r="F1814" t="str">
            <v>NGUYEN</v>
          </cell>
          <cell r="G1814" t="str">
            <v>NV THAM DINH DOANH NGHIEP</v>
          </cell>
          <cell r="I1814">
            <v>39188</v>
          </cell>
          <cell r="J1814">
            <v>26</v>
          </cell>
          <cell r="K1814">
            <v>0</v>
          </cell>
          <cell r="L1814">
            <v>0</v>
          </cell>
          <cell r="M1814">
            <v>0</v>
          </cell>
          <cell r="N1814">
            <v>3</v>
          </cell>
          <cell r="O1814">
            <v>500000</v>
          </cell>
          <cell r="P1814">
            <v>0</v>
          </cell>
          <cell r="Q1814">
            <v>250000</v>
          </cell>
          <cell r="R1814">
            <v>0</v>
          </cell>
        </row>
        <row r="1815">
          <cell r="B1815" t="str">
            <v>5760</v>
          </cell>
          <cell r="C1815" t="str">
            <v>D.THAP</v>
          </cell>
          <cell r="E1815" t="str">
            <v>BUI MINH</v>
          </cell>
          <cell r="F1815" t="str">
            <v>QUANG</v>
          </cell>
          <cell r="G1815" t="str">
            <v>NV BAO VE</v>
          </cell>
          <cell r="H1815" t="str">
            <v>BV</v>
          </cell>
          <cell r="I1815">
            <v>39195</v>
          </cell>
          <cell r="J1815">
            <v>26</v>
          </cell>
          <cell r="K1815">
            <v>0</v>
          </cell>
          <cell r="L1815">
            <v>0</v>
          </cell>
          <cell r="M1815">
            <v>0</v>
          </cell>
          <cell r="N1815">
            <v>15</v>
          </cell>
          <cell r="O1815">
            <v>500000</v>
          </cell>
          <cell r="P1815">
            <v>0</v>
          </cell>
          <cell r="Q1815">
            <v>0</v>
          </cell>
          <cell r="R1815">
            <v>205000</v>
          </cell>
        </row>
        <row r="1816">
          <cell r="B1816" t="str">
            <v>5866</v>
          </cell>
          <cell r="C1816" t="str">
            <v>D.THAP</v>
          </cell>
          <cell r="E1816" t="str">
            <v>NGUYEN THI THANH</v>
          </cell>
          <cell r="F1816" t="str">
            <v>NHI</v>
          </cell>
          <cell r="G1816" t="str">
            <v>GIAO DICH VIEN QUY</v>
          </cell>
          <cell r="H1816" t="str">
            <v>GDVQ</v>
          </cell>
          <cell r="I1816">
            <v>39210</v>
          </cell>
          <cell r="J1816">
            <v>26</v>
          </cell>
          <cell r="K1816">
            <v>0</v>
          </cell>
          <cell r="L1816">
            <v>0</v>
          </cell>
          <cell r="M1816">
            <v>0</v>
          </cell>
          <cell r="N1816">
            <v>0</v>
          </cell>
          <cell r="O1816">
            <v>500000</v>
          </cell>
          <cell r="P1816">
            <v>0</v>
          </cell>
          <cell r="Q1816">
            <v>200000</v>
          </cell>
          <cell r="R1816">
            <v>0</v>
          </cell>
        </row>
        <row r="1817">
          <cell r="B1817" t="str">
            <v>6107</v>
          </cell>
          <cell r="C1817" t="str">
            <v>D.THAP</v>
          </cell>
          <cell r="E1817" t="str">
            <v>DO TO TRANG</v>
          </cell>
          <cell r="F1817" t="str">
            <v>NHA</v>
          </cell>
          <cell r="G1817" t="str">
            <v>GIAO DICH VIEN</v>
          </cell>
          <cell r="I1817">
            <v>39240</v>
          </cell>
          <cell r="J1817">
            <v>26</v>
          </cell>
          <cell r="K1817">
            <v>0</v>
          </cell>
          <cell r="L1817">
            <v>0</v>
          </cell>
          <cell r="M1817">
            <v>0</v>
          </cell>
          <cell r="N1817">
            <v>0</v>
          </cell>
          <cell r="O1817">
            <v>500000</v>
          </cell>
          <cell r="P1817">
            <v>0</v>
          </cell>
          <cell r="Q1817">
            <v>200000</v>
          </cell>
          <cell r="R1817">
            <v>0</v>
          </cell>
        </row>
        <row r="1818">
          <cell r="B1818" t="str">
            <v>6362</v>
          </cell>
          <cell r="C1818" t="str">
            <v>D.THAP</v>
          </cell>
          <cell r="E1818" t="str">
            <v>LE THI HONG</v>
          </cell>
          <cell r="F1818" t="str">
            <v>NGA</v>
          </cell>
          <cell r="G1818" t="str">
            <v>GIAO DICH VIEN QUY</v>
          </cell>
          <cell r="H1818" t="str">
            <v>GDVQ</v>
          </cell>
          <cell r="I1818">
            <v>39295</v>
          </cell>
          <cell r="J1818">
            <v>26</v>
          </cell>
          <cell r="K1818">
            <v>0</v>
          </cell>
          <cell r="L1818">
            <v>0</v>
          </cell>
          <cell r="M1818">
            <v>0</v>
          </cell>
          <cell r="N1818">
            <v>0</v>
          </cell>
          <cell r="O1818">
            <v>500000</v>
          </cell>
          <cell r="P1818">
            <v>0</v>
          </cell>
          <cell r="Q1818">
            <v>200000</v>
          </cell>
          <cell r="R1818">
            <v>0</v>
          </cell>
        </row>
        <row r="1819">
          <cell r="B1819" t="str">
            <v>6617</v>
          </cell>
          <cell r="C1819" t="str">
            <v>D.THAP</v>
          </cell>
          <cell r="E1819" t="str">
            <v>VO DIEP HONG</v>
          </cell>
          <cell r="F1819" t="str">
            <v>BICH</v>
          </cell>
          <cell r="G1819" t="str">
            <v>TBP. HO TRO</v>
          </cell>
          <cell r="H1819" t="str">
            <v>TBP</v>
          </cell>
          <cell r="I1819">
            <v>39335</v>
          </cell>
          <cell r="J1819">
            <v>26</v>
          </cell>
          <cell r="K1819">
            <v>0</v>
          </cell>
          <cell r="L1819">
            <v>0</v>
          </cell>
          <cell r="M1819">
            <v>0</v>
          </cell>
          <cell r="N1819">
            <v>0</v>
          </cell>
          <cell r="O1819">
            <v>500000</v>
          </cell>
          <cell r="P1819">
            <v>0</v>
          </cell>
          <cell r="Q1819">
            <v>0</v>
          </cell>
          <cell r="R1819">
            <v>482000</v>
          </cell>
        </row>
        <row r="1820">
          <cell r="B1820" t="str">
            <v>6618</v>
          </cell>
          <cell r="C1820" t="str">
            <v>D.THAP</v>
          </cell>
          <cell r="E1820" t="str">
            <v>VO NGOC</v>
          </cell>
          <cell r="F1820" t="str">
            <v>TO</v>
          </cell>
          <cell r="G1820" t="str">
            <v>NV KIEM SOAT TIN DUNG</v>
          </cell>
          <cell r="I1820">
            <v>39335</v>
          </cell>
          <cell r="J1820">
            <v>26</v>
          </cell>
          <cell r="K1820">
            <v>0</v>
          </cell>
          <cell r="L1820">
            <v>0</v>
          </cell>
          <cell r="M1820">
            <v>0</v>
          </cell>
          <cell r="N1820">
            <v>0</v>
          </cell>
          <cell r="O1820">
            <v>500000</v>
          </cell>
          <cell r="P1820">
            <v>0</v>
          </cell>
          <cell r="Q1820">
            <v>0</v>
          </cell>
          <cell r="R1820">
            <v>0</v>
          </cell>
        </row>
        <row r="1821">
          <cell r="B1821" t="str">
            <v>6619</v>
          </cell>
          <cell r="C1821" t="str">
            <v>D.THAP</v>
          </cell>
          <cell r="E1821" t="str">
            <v>DOAN HUU</v>
          </cell>
          <cell r="F1821" t="str">
            <v>LOI</v>
          </cell>
          <cell r="G1821" t="str">
            <v>NV THANH TOAN QUOC TE</v>
          </cell>
          <cell r="I1821">
            <v>39335</v>
          </cell>
          <cell r="J1821">
            <v>26</v>
          </cell>
          <cell r="K1821">
            <v>0</v>
          </cell>
          <cell r="L1821">
            <v>0</v>
          </cell>
          <cell r="M1821">
            <v>0</v>
          </cell>
          <cell r="N1821">
            <v>3</v>
          </cell>
          <cell r="O1821">
            <v>500000</v>
          </cell>
          <cell r="P1821">
            <v>0</v>
          </cell>
          <cell r="Q1821">
            <v>0</v>
          </cell>
          <cell r="R1821">
            <v>0</v>
          </cell>
        </row>
        <row r="1822">
          <cell r="B1822" t="str">
            <v>6620</v>
          </cell>
          <cell r="C1822" t="str">
            <v>D.THAP</v>
          </cell>
          <cell r="E1822" t="str">
            <v>BUI TUAN</v>
          </cell>
          <cell r="F1822" t="str">
            <v>NHUT</v>
          </cell>
          <cell r="G1822" t="str">
            <v>NV BAO VE</v>
          </cell>
          <cell r="H1822" t="str">
            <v>BV</v>
          </cell>
          <cell r="I1822">
            <v>39335</v>
          </cell>
          <cell r="J1822">
            <v>26</v>
          </cell>
          <cell r="K1822">
            <v>0</v>
          </cell>
          <cell r="L1822">
            <v>0</v>
          </cell>
          <cell r="M1822">
            <v>24</v>
          </cell>
          <cell r="N1822">
            <v>15</v>
          </cell>
          <cell r="O1822">
            <v>500000</v>
          </cell>
          <cell r="P1822">
            <v>0</v>
          </cell>
          <cell r="Q1822">
            <v>500000</v>
          </cell>
          <cell r="R1822">
            <v>100000</v>
          </cell>
        </row>
        <row r="1823">
          <cell r="B1823" t="str">
            <v>6755</v>
          </cell>
          <cell r="C1823" t="str">
            <v>D.THAP</v>
          </cell>
          <cell r="E1823" t="str">
            <v>PHAN THI BICH</v>
          </cell>
          <cell r="F1823" t="str">
            <v>TUYEN</v>
          </cell>
          <cell r="G1823" t="str">
            <v>GIAO DICH VIEN</v>
          </cell>
          <cell r="I1823">
            <v>39351</v>
          </cell>
          <cell r="J1823">
            <v>26</v>
          </cell>
          <cell r="K1823">
            <v>0</v>
          </cell>
          <cell r="L1823">
            <v>0</v>
          </cell>
          <cell r="M1823">
            <v>0</v>
          </cell>
          <cell r="N1823">
            <v>0</v>
          </cell>
          <cell r="O1823">
            <v>500000</v>
          </cell>
          <cell r="P1823">
            <v>0</v>
          </cell>
          <cell r="Q1823">
            <v>200000</v>
          </cell>
          <cell r="R1823">
            <v>0</v>
          </cell>
        </row>
        <row r="1824">
          <cell r="B1824" t="str">
            <v>6760</v>
          </cell>
          <cell r="C1824" t="str">
            <v>D.THAP</v>
          </cell>
          <cell r="E1824" t="str">
            <v>NGUYEN HOANG</v>
          </cell>
          <cell r="F1824" t="str">
            <v>MINH</v>
          </cell>
          <cell r="G1824" t="str">
            <v>NV BAO VE</v>
          </cell>
          <cell r="H1824" t="str">
            <v>BV</v>
          </cell>
          <cell r="I1824">
            <v>39351</v>
          </cell>
          <cell r="J1824">
            <v>26</v>
          </cell>
          <cell r="K1824">
            <v>0</v>
          </cell>
          <cell r="L1824">
            <v>0</v>
          </cell>
          <cell r="M1824">
            <v>0</v>
          </cell>
          <cell r="N1824">
            <v>20</v>
          </cell>
          <cell r="O1824">
            <v>500000</v>
          </cell>
          <cell r="P1824">
            <v>0</v>
          </cell>
          <cell r="Q1824">
            <v>0</v>
          </cell>
          <cell r="R1824">
            <v>100000</v>
          </cell>
        </row>
        <row r="1825">
          <cell r="B1825" t="str">
            <v>6761</v>
          </cell>
          <cell r="C1825" t="str">
            <v>D.THAP</v>
          </cell>
          <cell r="E1825" t="str">
            <v>NGUYEN MINH</v>
          </cell>
          <cell r="F1825" t="str">
            <v>CANH</v>
          </cell>
          <cell r="G1825" t="str">
            <v>NV TIN DUNG CA NHAN</v>
          </cell>
          <cell r="I1825">
            <v>39351</v>
          </cell>
          <cell r="J1825">
            <v>26</v>
          </cell>
          <cell r="K1825">
            <v>0</v>
          </cell>
          <cell r="L1825">
            <v>0</v>
          </cell>
          <cell r="M1825">
            <v>0</v>
          </cell>
          <cell r="N1825">
            <v>6</v>
          </cell>
          <cell r="O1825">
            <v>500000</v>
          </cell>
          <cell r="P1825">
            <v>0</v>
          </cell>
          <cell r="Q1825">
            <v>100000</v>
          </cell>
          <cell r="R1825">
            <v>0</v>
          </cell>
        </row>
        <row r="1826">
          <cell r="B1826" t="str">
            <v>6762</v>
          </cell>
          <cell r="C1826" t="str">
            <v>D.THAP</v>
          </cell>
          <cell r="E1826" t="str">
            <v>NGUYEN THI BICH</v>
          </cell>
          <cell r="F1826" t="str">
            <v>THUY</v>
          </cell>
          <cell r="G1826" t="str">
            <v>GIAO DICH VIEN QUY</v>
          </cell>
          <cell r="H1826" t="str">
            <v>GDVQ</v>
          </cell>
          <cell r="I1826">
            <v>39351</v>
          </cell>
          <cell r="J1826">
            <v>26</v>
          </cell>
          <cell r="K1826">
            <v>0</v>
          </cell>
          <cell r="L1826">
            <v>0</v>
          </cell>
          <cell r="M1826">
            <v>0</v>
          </cell>
          <cell r="N1826">
            <v>0</v>
          </cell>
          <cell r="O1826">
            <v>500000</v>
          </cell>
          <cell r="P1826">
            <v>0</v>
          </cell>
          <cell r="Q1826">
            <v>200000</v>
          </cell>
          <cell r="R1826">
            <v>0</v>
          </cell>
        </row>
        <row r="1827">
          <cell r="B1827" t="str">
            <v>6764</v>
          </cell>
          <cell r="C1827" t="str">
            <v>D.THAP</v>
          </cell>
          <cell r="E1827" t="str">
            <v>BUI THI THUY</v>
          </cell>
          <cell r="F1827" t="str">
            <v>TRANG</v>
          </cell>
          <cell r="G1827" t="str">
            <v>GIAO DICH VIEN</v>
          </cell>
          <cell r="I1827">
            <v>39356</v>
          </cell>
          <cell r="J1827">
            <v>26</v>
          </cell>
          <cell r="K1827">
            <v>0</v>
          </cell>
          <cell r="L1827">
            <v>0</v>
          </cell>
          <cell r="M1827">
            <v>0</v>
          </cell>
          <cell r="N1827">
            <v>0</v>
          </cell>
          <cell r="O1827">
            <v>500000</v>
          </cell>
          <cell r="P1827">
            <v>0</v>
          </cell>
          <cell r="Q1827">
            <v>200000</v>
          </cell>
          <cell r="R1827">
            <v>0</v>
          </cell>
        </row>
        <row r="1828">
          <cell r="B1828" t="str">
            <v>6765</v>
          </cell>
          <cell r="C1828" t="str">
            <v>D.THAP</v>
          </cell>
          <cell r="E1828" t="str">
            <v>NGUYEN THI TUYET</v>
          </cell>
          <cell r="F1828" t="str">
            <v>MAI</v>
          </cell>
          <cell r="G1828" t="str">
            <v>GIAO DICH VIEN</v>
          </cell>
          <cell r="I1828">
            <v>39356</v>
          </cell>
          <cell r="J1828">
            <v>26</v>
          </cell>
          <cell r="K1828">
            <v>0</v>
          </cell>
          <cell r="L1828">
            <v>0</v>
          </cell>
          <cell r="M1828">
            <v>0</v>
          </cell>
          <cell r="N1828">
            <v>0</v>
          </cell>
          <cell r="O1828">
            <v>500000</v>
          </cell>
          <cell r="P1828">
            <v>0</v>
          </cell>
          <cell r="Q1828">
            <v>200000</v>
          </cell>
          <cell r="R1828">
            <v>0</v>
          </cell>
        </row>
        <row r="1829">
          <cell r="B1829" t="str">
            <v>6900</v>
          </cell>
          <cell r="C1829" t="str">
            <v>D.THAP</v>
          </cell>
          <cell r="E1829" t="str">
            <v xml:space="preserve">VO VAN </v>
          </cell>
          <cell r="F1829" t="str">
            <v>NGHIEP</v>
          </cell>
          <cell r="G1829" t="str">
            <v>NV TIN DUNG CA NHAN</v>
          </cell>
          <cell r="I1829">
            <v>39371</v>
          </cell>
          <cell r="J1829">
            <v>26</v>
          </cell>
          <cell r="K1829">
            <v>0</v>
          </cell>
          <cell r="L1829">
            <v>0</v>
          </cell>
          <cell r="M1829">
            <v>0</v>
          </cell>
          <cell r="N1829">
            <v>6</v>
          </cell>
          <cell r="O1829">
            <v>500000</v>
          </cell>
          <cell r="P1829">
            <v>0</v>
          </cell>
          <cell r="Q1829">
            <v>200000</v>
          </cell>
          <cell r="R1829">
            <v>0</v>
          </cell>
        </row>
        <row r="1830">
          <cell r="B1830" t="str">
            <v>7062</v>
          </cell>
          <cell r="C1830" t="str">
            <v>D.THAP</v>
          </cell>
          <cell r="E1830" t="str">
            <v>BUI THI</v>
          </cell>
          <cell r="F1830" t="str">
            <v>PHUONG</v>
          </cell>
          <cell r="G1830" t="str">
            <v>GIAO DICH VIEN QUY</v>
          </cell>
          <cell r="H1830" t="str">
            <v>GDVQ</v>
          </cell>
          <cell r="I1830">
            <v>39399</v>
          </cell>
          <cell r="J1830">
            <v>26</v>
          </cell>
          <cell r="K1830">
            <v>0</v>
          </cell>
          <cell r="L1830">
            <v>0</v>
          </cell>
          <cell r="M1830">
            <v>0</v>
          </cell>
          <cell r="N1830">
            <v>0</v>
          </cell>
          <cell r="O1830">
            <v>500000</v>
          </cell>
          <cell r="P1830">
            <v>0</v>
          </cell>
          <cell r="Q1830">
            <v>0</v>
          </cell>
          <cell r="R1830">
            <v>0</v>
          </cell>
        </row>
        <row r="1831">
          <cell r="B1831" t="str">
            <v>7065</v>
          </cell>
          <cell r="C1831" t="str">
            <v>D.THAP</v>
          </cell>
          <cell r="E1831" t="str">
            <v>NGUYEN HONG</v>
          </cell>
          <cell r="F1831" t="str">
            <v>SANH</v>
          </cell>
          <cell r="G1831" t="str">
            <v>GIAO DICH VIEN QUY</v>
          </cell>
          <cell r="H1831" t="str">
            <v>GDVQ</v>
          </cell>
          <cell r="I1831">
            <v>39399</v>
          </cell>
          <cell r="J1831">
            <v>26</v>
          </cell>
          <cell r="K1831">
            <v>0</v>
          </cell>
          <cell r="L1831">
            <v>0</v>
          </cell>
          <cell r="M1831">
            <v>0</v>
          </cell>
          <cell r="N1831">
            <v>0</v>
          </cell>
          <cell r="O1831">
            <v>500000</v>
          </cell>
          <cell r="P1831">
            <v>0</v>
          </cell>
          <cell r="Q1831">
            <v>0</v>
          </cell>
          <cell r="R1831">
            <v>0</v>
          </cell>
        </row>
        <row r="1832">
          <cell r="B1832" t="str">
            <v>7067</v>
          </cell>
          <cell r="C1832" t="str">
            <v>D.THAP</v>
          </cell>
          <cell r="E1832" t="str">
            <v>TRAN THANH</v>
          </cell>
          <cell r="F1832" t="str">
            <v>TAM</v>
          </cell>
          <cell r="G1832" t="str">
            <v>CB QUAN HE KHACH HANG CA NHAN</v>
          </cell>
          <cell r="I1832">
            <v>39399</v>
          </cell>
          <cell r="J1832">
            <v>26</v>
          </cell>
          <cell r="K1832">
            <v>0</v>
          </cell>
          <cell r="L1832">
            <v>0</v>
          </cell>
          <cell r="M1832">
            <v>0</v>
          </cell>
          <cell r="N1832">
            <v>5</v>
          </cell>
          <cell r="O1832">
            <v>500000</v>
          </cell>
          <cell r="P1832">
            <v>0</v>
          </cell>
          <cell r="Q1832">
            <v>100000</v>
          </cell>
          <cell r="R1832">
            <v>0</v>
          </cell>
        </row>
        <row r="1833">
          <cell r="B1833" t="str">
            <v>7176</v>
          </cell>
          <cell r="C1833" t="str">
            <v>D.THAP</v>
          </cell>
          <cell r="E1833" t="str">
            <v>HUYNH THANH</v>
          </cell>
          <cell r="F1833" t="str">
            <v>SON</v>
          </cell>
          <cell r="G1833" t="str">
            <v>NV TIN DUNG CA NHAN</v>
          </cell>
          <cell r="I1833">
            <v>39409</v>
          </cell>
          <cell r="J1833">
            <v>26</v>
          </cell>
          <cell r="K1833">
            <v>0</v>
          </cell>
          <cell r="L1833">
            <v>0</v>
          </cell>
          <cell r="M1833">
            <v>0</v>
          </cell>
          <cell r="N1833">
            <v>5</v>
          </cell>
          <cell r="O1833">
            <v>500000</v>
          </cell>
          <cell r="P1833">
            <v>0</v>
          </cell>
          <cell r="Q1833">
            <v>200000</v>
          </cell>
          <cell r="R1833">
            <v>100000</v>
          </cell>
        </row>
        <row r="1834">
          <cell r="B1834" t="str">
            <v>7302</v>
          </cell>
          <cell r="C1834" t="str">
            <v>D.THAP</v>
          </cell>
          <cell r="E1834" t="str">
            <v>NGUYEN CONG</v>
          </cell>
          <cell r="F1834" t="str">
            <v>KHANH</v>
          </cell>
          <cell r="G1834" t="str">
            <v>NV BAO VE</v>
          </cell>
          <cell r="H1834" t="str">
            <v>BV</v>
          </cell>
          <cell r="I1834">
            <v>39437</v>
          </cell>
          <cell r="J1834">
            <v>26</v>
          </cell>
          <cell r="K1834">
            <v>0</v>
          </cell>
          <cell r="L1834">
            <v>0</v>
          </cell>
          <cell r="M1834">
            <v>0</v>
          </cell>
          <cell r="N1834">
            <v>10</v>
          </cell>
          <cell r="O1834">
            <v>500000</v>
          </cell>
          <cell r="P1834">
            <v>0</v>
          </cell>
          <cell r="Q1834">
            <v>0</v>
          </cell>
          <cell r="R1834">
            <v>0</v>
          </cell>
        </row>
        <row r="1835">
          <cell r="B1835" t="str">
            <v>7479</v>
          </cell>
          <cell r="C1835" t="str">
            <v>D.THAP</v>
          </cell>
          <cell r="E1835" t="str">
            <v>NGUYEN THANH</v>
          </cell>
          <cell r="F1835" t="str">
            <v>TUYEN</v>
          </cell>
          <cell r="G1835" t="str">
            <v>NV KIEM SOAT TIN DUNG</v>
          </cell>
          <cell r="I1835">
            <v>39451</v>
          </cell>
          <cell r="J1835">
            <v>26</v>
          </cell>
          <cell r="K1835">
            <v>0</v>
          </cell>
          <cell r="L1835">
            <v>0</v>
          </cell>
          <cell r="M1835">
            <v>0</v>
          </cell>
          <cell r="N1835">
            <v>0</v>
          </cell>
          <cell r="O1835">
            <v>500000</v>
          </cell>
          <cell r="P1835">
            <v>0</v>
          </cell>
          <cell r="Q1835">
            <v>0</v>
          </cell>
          <cell r="R1835">
            <v>0</v>
          </cell>
        </row>
        <row r="1836">
          <cell r="B1836" t="str">
            <v>8034</v>
          </cell>
          <cell r="C1836" t="str">
            <v>D.THAP</v>
          </cell>
          <cell r="E1836" t="str">
            <v>VO MINH</v>
          </cell>
          <cell r="F1836" t="str">
            <v>NHUT</v>
          </cell>
          <cell r="G1836" t="str">
            <v>NV BAO VE</v>
          </cell>
          <cell r="H1836" t="str">
            <v>BV</v>
          </cell>
          <cell r="I1836">
            <v>39538</v>
          </cell>
          <cell r="J1836">
            <v>23</v>
          </cell>
          <cell r="K1836">
            <v>0</v>
          </cell>
          <cell r="L1836">
            <v>0</v>
          </cell>
          <cell r="M1836">
            <v>0</v>
          </cell>
          <cell r="N1836">
            <v>0</v>
          </cell>
          <cell r="O1836">
            <v>500000</v>
          </cell>
          <cell r="P1836">
            <v>0</v>
          </cell>
          <cell r="Q1836">
            <v>0</v>
          </cell>
          <cell r="R1836">
            <v>0</v>
          </cell>
        </row>
        <row r="1837">
          <cell r="B1837" t="str">
            <v>0703</v>
          </cell>
          <cell r="C1837" t="str">
            <v>G.LAI</v>
          </cell>
          <cell r="D1837" t="str">
            <v>D</v>
          </cell>
          <cell r="E1837" t="str">
            <v>HA HUY</v>
          </cell>
          <cell r="F1837" t="str">
            <v>CUONG</v>
          </cell>
          <cell r="G1837" t="str">
            <v>GIAM DOC CHI NHANH</v>
          </cell>
          <cell r="H1837" t="str">
            <v>GDCN</v>
          </cell>
          <cell r="I1837">
            <v>37109</v>
          </cell>
          <cell r="J1837">
            <v>26</v>
          </cell>
          <cell r="K1837">
            <v>0</v>
          </cell>
          <cell r="L1837">
            <v>0</v>
          </cell>
          <cell r="M1837">
            <v>0</v>
          </cell>
          <cell r="N1837">
            <v>0</v>
          </cell>
          <cell r="O1837">
            <v>1000000</v>
          </cell>
          <cell r="P1837">
            <v>0</v>
          </cell>
          <cell r="Q1837">
            <v>0</v>
          </cell>
          <cell r="R1837">
            <v>0</v>
          </cell>
        </row>
        <row r="1838">
          <cell r="B1838" t="str">
            <v>6137</v>
          </cell>
          <cell r="C1838" t="str">
            <v>G.LAI</v>
          </cell>
          <cell r="D1838" t="str">
            <v>D1</v>
          </cell>
          <cell r="E1838" t="str">
            <v>VO THI NHUOC</v>
          </cell>
          <cell r="F1838" t="str">
            <v>THUY</v>
          </cell>
          <cell r="G1838" t="str">
            <v>PHO GIAM DOC CHI NHANH KIEM TP HO TRO</v>
          </cell>
          <cell r="H1838" t="str">
            <v>PGDCN</v>
          </cell>
          <cell r="I1838">
            <v>39251</v>
          </cell>
          <cell r="J1838">
            <v>26</v>
          </cell>
          <cell r="K1838">
            <v>0</v>
          </cell>
          <cell r="L1838">
            <v>0</v>
          </cell>
          <cell r="M1838">
            <v>0</v>
          </cell>
          <cell r="N1838">
            <v>0</v>
          </cell>
          <cell r="O1838">
            <v>1000000</v>
          </cell>
          <cell r="P1838">
            <v>0</v>
          </cell>
          <cell r="Q1838">
            <v>0</v>
          </cell>
          <cell r="R1838">
            <v>0</v>
          </cell>
        </row>
        <row r="1839">
          <cell r="B1839" t="str">
            <v>1155</v>
          </cell>
          <cell r="C1839" t="str">
            <v>G.LAI</v>
          </cell>
          <cell r="D1839" t="str">
            <v>E</v>
          </cell>
          <cell r="E1839" t="str">
            <v>NGUYEN NGOC</v>
          </cell>
          <cell r="F1839" t="str">
            <v>TRI</v>
          </cell>
          <cell r="G1839" t="str">
            <v>TP. KE TOAN &amp; QUY KIEM KTT</v>
          </cell>
          <cell r="H1839" t="str">
            <v>TPNVCN</v>
          </cell>
          <cell r="I1839">
            <v>37530</v>
          </cell>
          <cell r="J1839">
            <v>26</v>
          </cell>
          <cell r="K1839">
            <v>0</v>
          </cell>
          <cell r="L1839">
            <v>0</v>
          </cell>
          <cell r="M1839">
            <v>0</v>
          </cell>
          <cell r="N1839">
            <v>0</v>
          </cell>
          <cell r="O1839">
            <v>500000</v>
          </cell>
          <cell r="P1839">
            <v>0</v>
          </cell>
          <cell r="Q1839">
            <v>0</v>
          </cell>
          <cell r="R1839">
            <v>0</v>
          </cell>
        </row>
        <row r="1840">
          <cell r="B1840" t="str">
            <v>6018</v>
          </cell>
          <cell r="C1840" t="str">
            <v>G.LAI</v>
          </cell>
          <cell r="D1840" t="str">
            <v>E1</v>
          </cell>
          <cell r="E1840" t="str">
            <v xml:space="preserve">DUONG CONG </v>
          </cell>
          <cell r="F1840" t="str">
            <v>MINH</v>
          </cell>
          <cell r="G1840" t="str">
            <v>PT. PHONG DICH VU KHACH HANG</v>
          </cell>
          <cell r="H1840" t="str">
            <v>PPNVCN</v>
          </cell>
          <cell r="I1840">
            <v>39223</v>
          </cell>
          <cell r="J1840">
            <v>26</v>
          </cell>
          <cell r="K1840">
            <v>0</v>
          </cell>
          <cell r="L1840">
            <v>0</v>
          </cell>
          <cell r="M1840">
            <v>0</v>
          </cell>
          <cell r="N1840">
            <v>0</v>
          </cell>
          <cell r="O1840">
            <v>500000</v>
          </cell>
          <cell r="P1840">
            <v>0</v>
          </cell>
          <cell r="Q1840">
            <v>0</v>
          </cell>
          <cell r="R1840">
            <v>0</v>
          </cell>
        </row>
        <row r="1841">
          <cell r="B1841" t="str">
            <v>4715</v>
          </cell>
          <cell r="C1841" t="str">
            <v>G.LAI</v>
          </cell>
          <cell r="D1841" t="str">
            <v>F1-KON TUM</v>
          </cell>
          <cell r="E1841" t="str">
            <v>TAN THI LE</v>
          </cell>
          <cell r="F1841" t="str">
            <v>HUYEN</v>
          </cell>
          <cell r="G1841" t="str">
            <v>PHO PGD</v>
          </cell>
          <cell r="H1841" t="str">
            <v>PPGD</v>
          </cell>
          <cell r="I1841">
            <v>38980</v>
          </cell>
          <cell r="J1841">
            <v>26</v>
          </cell>
          <cell r="K1841">
            <v>0</v>
          </cell>
          <cell r="L1841">
            <v>0</v>
          </cell>
          <cell r="M1841">
            <v>0</v>
          </cell>
          <cell r="N1841">
            <v>0</v>
          </cell>
          <cell r="O1841">
            <v>500000</v>
          </cell>
          <cell r="P1841">
            <v>0</v>
          </cell>
          <cell r="Q1841">
            <v>0</v>
          </cell>
          <cell r="R1841">
            <v>0</v>
          </cell>
        </row>
        <row r="1842">
          <cell r="B1842" t="str">
            <v>5978</v>
          </cell>
          <cell r="C1842" t="str">
            <v>G.LAI</v>
          </cell>
          <cell r="D1842" t="str">
            <v>F-KON TUM</v>
          </cell>
          <cell r="E1842" t="str">
            <v>PHAM NGOC</v>
          </cell>
          <cell r="F1842" t="str">
            <v>HUNG</v>
          </cell>
          <cell r="G1842" t="str">
            <v>TRUONG PGD</v>
          </cell>
          <cell r="H1842" t="str">
            <v>TPGD</v>
          </cell>
          <cell r="I1842">
            <v>39218</v>
          </cell>
          <cell r="J1842">
            <v>26</v>
          </cell>
          <cell r="K1842">
            <v>0</v>
          </cell>
          <cell r="L1842">
            <v>0</v>
          </cell>
          <cell r="M1842">
            <v>0</v>
          </cell>
          <cell r="N1842">
            <v>0</v>
          </cell>
          <cell r="O1842">
            <v>500000</v>
          </cell>
          <cell r="P1842">
            <v>0</v>
          </cell>
          <cell r="Q1842">
            <v>0</v>
          </cell>
          <cell r="R1842">
            <v>0</v>
          </cell>
        </row>
        <row r="1843">
          <cell r="B1843" t="str">
            <v>5686</v>
          </cell>
          <cell r="C1843" t="str">
            <v>G.LAI</v>
          </cell>
          <cell r="E1843" t="str">
            <v>TRAN THI THAO</v>
          </cell>
          <cell r="F1843" t="str">
            <v>NGUYEN</v>
          </cell>
          <cell r="G1843" t="str">
            <v>NV TIN DUNG CA NHAN</v>
          </cell>
          <cell r="I1843">
            <v>39188</v>
          </cell>
          <cell r="J1843">
            <v>26</v>
          </cell>
          <cell r="K1843">
            <v>0</v>
          </cell>
          <cell r="L1843">
            <v>0</v>
          </cell>
          <cell r="M1843">
            <v>0</v>
          </cell>
          <cell r="N1843">
            <v>0</v>
          </cell>
          <cell r="O1843">
            <v>500000</v>
          </cell>
          <cell r="P1843">
            <v>0</v>
          </cell>
          <cell r="Q1843">
            <v>200000</v>
          </cell>
          <cell r="R1843">
            <v>0</v>
          </cell>
        </row>
        <row r="1844">
          <cell r="B1844" t="str">
            <v>5687</v>
          </cell>
          <cell r="C1844" t="str">
            <v>G.LAI</v>
          </cell>
          <cell r="E1844" t="str">
            <v>BUI KE</v>
          </cell>
          <cell r="F1844" t="str">
            <v>NGUYEN</v>
          </cell>
          <cell r="G1844" t="str">
            <v>TBP. THAM DINH</v>
          </cell>
          <cell r="H1844" t="str">
            <v>TBP</v>
          </cell>
          <cell r="I1844">
            <v>39188</v>
          </cell>
          <cell r="J1844">
            <v>26</v>
          </cell>
          <cell r="K1844">
            <v>0</v>
          </cell>
          <cell r="L1844">
            <v>0</v>
          </cell>
          <cell r="M1844">
            <v>0</v>
          </cell>
          <cell r="N1844">
            <v>0</v>
          </cell>
          <cell r="O1844">
            <v>500000</v>
          </cell>
          <cell r="P1844">
            <v>0</v>
          </cell>
          <cell r="Q1844">
            <v>200000</v>
          </cell>
          <cell r="R1844">
            <v>0</v>
          </cell>
        </row>
        <row r="1845">
          <cell r="B1845" t="str">
            <v>5698</v>
          </cell>
          <cell r="C1845" t="str">
            <v>G.LAI</v>
          </cell>
          <cell r="E1845" t="str">
            <v>NGUYEN THI PHI</v>
          </cell>
          <cell r="F1845" t="str">
            <v>TUYEN</v>
          </cell>
          <cell r="G1845" t="str">
            <v>GIAO DICH VIEN</v>
          </cell>
          <cell r="I1845">
            <v>39188</v>
          </cell>
          <cell r="J1845">
            <v>26</v>
          </cell>
          <cell r="K1845">
            <v>2</v>
          </cell>
          <cell r="L1845">
            <v>0</v>
          </cell>
          <cell r="M1845">
            <v>0</v>
          </cell>
          <cell r="N1845">
            <v>0</v>
          </cell>
          <cell r="O1845">
            <v>500000</v>
          </cell>
          <cell r="P1845">
            <v>0</v>
          </cell>
          <cell r="Q1845">
            <v>0</v>
          </cell>
          <cell r="R1845">
            <v>0</v>
          </cell>
        </row>
        <row r="1846">
          <cell r="B1846" t="str">
            <v>5699</v>
          </cell>
          <cell r="C1846" t="str">
            <v>G.LAI</v>
          </cell>
          <cell r="E1846" t="str">
            <v>TRAN THI THANH</v>
          </cell>
          <cell r="F1846" t="str">
            <v>TUYEN</v>
          </cell>
          <cell r="G1846" t="str">
            <v>THU QUY CAP 2</v>
          </cell>
          <cell r="H1846" t="str">
            <v>TQ</v>
          </cell>
          <cell r="I1846">
            <v>39188</v>
          </cell>
          <cell r="J1846">
            <v>26</v>
          </cell>
          <cell r="K1846">
            <v>8</v>
          </cell>
          <cell r="L1846">
            <v>0</v>
          </cell>
          <cell r="M1846">
            <v>0</v>
          </cell>
          <cell r="N1846">
            <v>0</v>
          </cell>
          <cell r="O1846">
            <v>500000</v>
          </cell>
          <cell r="P1846">
            <v>0</v>
          </cell>
          <cell r="Q1846">
            <v>0</v>
          </cell>
          <cell r="R1846">
            <v>0</v>
          </cell>
        </row>
        <row r="1847">
          <cell r="B1847" t="str">
            <v>5701</v>
          </cell>
          <cell r="C1847" t="str">
            <v>G.LAI</v>
          </cell>
          <cell r="E1847" t="str">
            <v>DO THI BICH</v>
          </cell>
          <cell r="F1847" t="str">
            <v>THUY</v>
          </cell>
          <cell r="G1847" t="str">
            <v>NV KE TOAN TONG HOP</v>
          </cell>
          <cell r="I1847">
            <v>39188</v>
          </cell>
          <cell r="J1847">
            <v>26</v>
          </cell>
          <cell r="K1847">
            <v>0</v>
          </cell>
          <cell r="L1847">
            <v>0</v>
          </cell>
          <cell r="M1847">
            <v>0</v>
          </cell>
          <cell r="N1847">
            <v>0</v>
          </cell>
          <cell r="O1847">
            <v>500000</v>
          </cell>
          <cell r="P1847">
            <v>0</v>
          </cell>
          <cell r="Q1847">
            <v>0</v>
          </cell>
          <cell r="R1847">
            <v>0</v>
          </cell>
        </row>
        <row r="1848">
          <cell r="B1848" t="str">
            <v>5702</v>
          </cell>
          <cell r="C1848" t="str">
            <v>G.LAI</v>
          </cell>
          <cell r="E1848" t="str">
            <v>DUONG THI A</v>
          </cell>
          <cell r="F1848" t="str">
            <v>PHUONG</v>
          </cell>
          <cell r="G1848" t="str">
            <v>GIAO DICH VIEN</v>
          </cell>
          <cell r="I1848">
            <v>39188</v>
          </cell>
          <cell r="J1848">
            <v>26</v>
          </cell>
          <cell r="K1848">
            <v>0</v>
          </cell>
          <cell r="L1848">
            <v>0</v>
          </cell>
          <cell r="M1848">
            <v>0</v>
          </cell>
          <cell r="N1848">
            <v>0</v>
          </cell>
          <cell r="O1848">
            <v>500000</v>
          </cell>
          <cell r="P1848">
            <v>0</v>
          </cell>
          <cell r="Q1848">
            <v>0</v>
          </cell>
          <cell r="R1848">
            <v>0</v>
          </cell>
        </row>
        <row r="1849">
          <cell r="B1849" t="str">
            <v>5704</v>
          </cell>
          <cell r="C1849" t="str">
            <v>G.LAI</v>
          </cell>
          <cell r="E1849" t="str">
            <v>NGUYEN THI NGOC</v>
          </cell>
          <cell r="F1849" t="str">
            <v>THO</v>
          </cell>
          <cell r="G1849" t="str">
            <v>GIAO DICH VIEN</v>
          </cell>
          <cell r="I1849">
            <v>39188</v>
          </cell>
          <cell r="J1849">
            <v>26</v>
          </cell>
          <cell r="K1849">
            <v>4</v>
          </cell>
          <cell r="L1849">
            <v>0</v>
          </cell>
          <cell r="M1849">
            <v>0</v>
          </cell>
          <cell r="N1849">
            <v>0</v>
          </cell>
          <cell r="O1849">
            <v>500000</v>
          </cell>
          <cell r="P1849">
            <v>0</v>
          </cell>
          <cell r="Q1849">
            <v>0</v>
          </cell>
          <cell r="R1849">
            <v>0</v>
          </cell>
        </row>
        <row r="1850">
          <cell r="B1850" t="str">
            <v>5705</v>
          </cell>
          <cell r="C1850" t="str">
            <v>G.LAI</v>
          </cell>
          <cell r="E1850" t="str">
            <v>PHAM THI BICH</v>
          </cell>
          <cell r="F1850" t="str">
            <v>THAO</v>
          </cell>
          <cell r="G1850" t="str">
            <v>THU QUY CAP 3</v>
          </cell>
          <cell r="H1850" t="str">
            <v>TQ</v>
          </cell>
          <cell r="I1850">
            <v>39188</v>
          </cell>
          <cell r="J1850">
            <v>26</v>
          </cell>
          <cell r="K1850">
            <v>0</v>
          </cell>
          <cell r="L1850">
            <v>0</v>
          </cell>
          <cell r="M1850">
            <v>0</v>
          </cell>
          <cell r="N1850">
            <v>0</v>
          </cell>
          <cell r="O1850">
            <v>500000</v>
          </cell>
          <cell r="P1850">
            <v>0</v>
          </cell>
          <cell r="Q1850">
            <v>0</v>
          </cell>
          <cell r="R1850">
            <v>0</v>
          </cell>
        </row>
        <row r="1851">
          <cell r="B1851" t="str">
            <v>5706</v>
          </cell>
          <cell r="C1851" t="str">
            <v>G.LAI</v>
          </cell>
          <cell r="E1851" t="str">
            <v>DUONG VAN</v>
          </cell>
          <cell r="F1851" t="str">
            <v>HAN</v>
          </cell>
          <cell r="G1851" t="str">
            <v>NV TIN DUNG CA NHAN</v>
          </cell>
          <cell r="I1851">
            <v>39188</v>
          </cell>
          <cell r="J1851">
            <v>26</v>
          </cell>
          <cell r="K1851">
            <v>0</v>
          </cell>
          <cell r="L1851">
            <v>0</v>
          </cell>
          <cell r="M1851">
            <v>0</v>
          </cell>
          <cell r="N1851">
            <v>0</v>
          </cell>
          <cell r="O1851">
            <v>500000</v>
          </cell>
          <cell r="P1851">
            <v>0</v>
          </cell>
          <cell r="Q1851">
            <v>200000</v>
          </cell>
          <cell r="R1851">
            <v>0</v>
          </cell>
        </row>
        <row r="1852">
          <cell r="B1852" t="str">
            <v>5707</v>
          </cell>
          <cell r="C1852" t="str">
            <v>G.LAI</v>
          </cell>
          <cell r="E1852" t="str">
            <v>TRUONG THI VAN</v>
          </cell>
          <cell r="F1852" t="str">
            <v>ANH</v>
          </cell>
          <cell r="G1852" t="str">
            <v>TBP. XU LY GIAO DICH</v>
          </cell>
          <cell r="H1852" t="str">
            <v>TBP</v>
          </cell>
          <cell r="I1852">
            <v>39188</v>
          </cell>
          <cell r="J1852">
            <v>26</v>
          </cell>
          <cell r="K1852">
            <v>4</v>
          </cell>
          <cell r="L1852">
            <v>0</v>
          </cell>
          <cell r="M1852">
            <v>0</v>
          </cell>
          <cell r="N1852">
            <v>0</v>
          </cell>
          <cell r="O1852">
            <v>500000</v>
          </cell>
          <cell r="P1852">
            <v>0</v>
          </cell>
          <cell r="Q1852">
            <v>0</v>
          </cell>
          <cell r="R1852">
            <v>0</v>
          </cell>
        </row>
        <row r="1853">
          <cell r="B1853" t="str">
            <v>5708</v>
          </cell>
          <cell r="C1853" t="str">
            <v>G.LAI</v>
          </cell>
          <cell r="E1853" t="str">
            <v>NGUYEN HOANG</v>
          </cell>
          <cell r="F1853" t="str">
            <v>LONG</v>
          </cell>
          <cell r="G1853" t="str">
            <v>NV TIN DUNG CA NHAN</v>
          </cell>
          <cell r="I1853">
            <v>39188</v>
          </cell>
          <cell r="J1853">
            <v>26</v>
          </cell>
          <cell r="K1853">
            <v>0</v>
          </cell>
          <cell r="L1853">
            <v>0</v>
          </cell>
          <cell r="M1853">
            <v>0</v>
          </cell>
          <cell r="N1853">
            <v>0</v>
          </cell>
          <cell r="O1853">
            <v>500000</v>
          </cell>
          <cell r="P1853">
            <v>0</v>
          </cell>
          <cell r="Q1853">
            <v>200000</v>
          </cell>
          <cell r="R1853">
            <v>0</v>
          </cell>
        </row>
        <row r="1854">
          <cell r="B1854" t="str">
            <v>5709</v>
          </cell>
          <cell r="C1854" t="str">
            <v>G.LAI</v>
          </cell>
          <cell r="E1854" t="str">
            <v>TRAN THI NGOC</v>
          </cell>
          <cell r="F1854" t="str">
            <v>LOAN</v>
          </cell>
          <cell r="G1854" t="str">
            <v>TBP. QUAN LY TIN DUNG</v>
          </cell>
          <cell r="H1854" t="str">
            <v>TBP</v>
          </cell>
          <cell r="I1854">
            <v>39188</v>
          </cell>
          <cell r="J1854">
            <v>26</v>
          </cell>
          <cell r="K1854">
            <v>0</v>
          </cell>
          <cell r="L1854">
            <v>0</v>
          </cell>
          <cell r="M1854">
            <v>0</v>
          </cell>
          <cell r="N1854">
            <v>0</v>
          </cell>
          <cell r="O1854">
            <v>500000</v>
          </cell>
          <cell r="P1854">
            <v>0</v>
          </cell>
          <cell r="Q1854">
            <v>0</v>
          </cell>
          <cell r="R1854">
            <v>0</v>
          </cell>
        </row>
        <row r="1855">
          <cell r="B1855" t="str">
            <v>5731</v>
          </cell>
          <cell r="C1855" t="str">
            <v>G.LAI</v>
          </cell>
          <cell r="E1855" t="str">
            <v>NGUYEN THI PHUONG</v>
          </cell>
          <cell r="F1855" t="str">
            <v>MAI</v>
          </cell>
          <cell r="G1855" t="str">
            <v>GIAO DICH VIEN QUY</v>
          </cell>
          <cell r="H1855" t="str">
            <v>GDVQ</v>
          </cell>
          <cell r="I1855">
            <v>39188</v>
          </cell>
          <cell r="J1855">
            <v>26</v>
          </cell>
          <cell r="K1855">
            <v>0</v>
          </cell>
          <cell r="L1855">
            <v>0</v>
          </cell>
          <cell r="M1855">
            <v>0</v>
          </cell>
          <cell r="N1855">
            <v>0</v>
          </cell>
          <cell r="O1855">
            <v>500000</v>
          </cell>
          <cell r="P1855">
            <v>0</v>
          </cell>
          <cell r="Q1855">
            <v>0</v>
          </cell>
          <cell r="R1855">
            <v>0</v>
          </cell>
        </row>
        <row r="1856">
          <cell r="B1856" t="str">
            <v>5749</v>
          </cell>
          <cell r="C1856" t="str">
            <v>G.LAI</v>
          </cell>
          <cell r="E1856" t="str">
            <v>NGUYEN THI MAI</v>
          </cell>
          <cell r="F1856" t="str">
            <v>ANH</v>
          </cell>
          <cell r="G1856" t="str">
            <v>NV VI TINH</v>
          </cell>
          <cell r="I1856">
            <v>39195</v>
          </cell>
          <cell r="J1856">
            <v>26</v>
          </cell>
          <cell r="K1856">
            <v>0</v>
          </cell>
          <cell r="L1856">
            <v>0</v>
          </cell>
          <cell r="M1856">
            <v>0</v>
          </cell>
          <cell r="N1856">
            <v>0</v>
          </cell>
          <cell r="O1856">
            <v>500000</v>
          </cell>
          <cell r="P1856">
            <v>0</v>
          </cell>
          <cell r="Q1856">
            <v>0</v>
          </cell>
          <cell r="R1856">
            <v>0</v>
          </cell>
        </row>
        <row r="1857">
          <cell r="B1857" t="str">
            <v>5915</v>
          </cell>
          <cell r="C1857" t="str">
            <v>G.LAI</v>
          </cell>
          <cell r="E1857" t="str">
            <v>NGUYEN THI THAI</v>
          </cell>
          <cell r="F1857" t="str">
            <v>HANG</v>
          </cell>
          <cell r="G1857" t="str">
            <v>NV HANH CHANH</v>
          </cell>
          <cell r="I1857">
            <v>39223</v>
          </cell>
          <cell r="J1857">
            <v>26</v>
          </cell>
          <cell r="K1857">
            <v>0</v>
          </cell>
          <cell r="L1857">
            <v>0</v>
          </cell>
          <cell r="M1857">
            <v>0</v>
          </cell>
          <cell r="N1857">
            <v>0</v>
          </cell>
          <cell r="O1857">
            <v>500000</v>
          </cell>
          <cell r="P1857">
            <v>0</v>
          </cell>
          <cell r="Q1857">
            <v>0</v>
          </cell>
          <cell r="R1857">
            <v>0</v>
          </cell>
        </row>
        <row r="1858">
          <cell r="B1858" t="str">
            <v>6091</v>
          </cell>
          <cell r="C1858" t="str">
            <v>G.LAI</v>
          </cell>
          <cell r="E1858" t="str">
            <v>THIEU HUU</v>
          </cell>
          <cell r="F1858" t="str">
            <v>SON</v>
          </cell>
          <cell r="G1858" t="str">
            <v>GIAO DICH VIEN QUY</v>
          </cell>
          <cell r="H1858" t="str">
            <v>GDVQ</v>
          </cell>
          <cell r="I1858">
            <v>39241</v>
          </cell>
          <cell r="J1858">
            <v>26</v>
          </cell>
          <cell r="K1858">
            <v>0</v>
          </cell>
          <cell r="L1858">
            <v>0</v>
          </cell>
          <cell r="M1858">
            <v>0</v>
          </cell>
          <cell r="N1858">
            <v>0</v>
          </cell>
          <cell r="O1858">
            <v>500000</v>
          </cell>
          <cell r="P1858">
            <v>0</v>
          </cell>
          <cell r="Q1858">
            <v>0</v>
          </cell>
          <cell r="R1858">
            <v>0</v>
          </cell>
        </row>
        <row r="1859">
          <cell r="B1859" t="str">
            <v>6277</v>
          </cell>
          <cell r="C1859" t="str">
            <v>G.LAI</v>
          </cell>
          <cell r="E1859" t="str">
            <v xml:space="preserve">LE NGUYEN </v>
          </cell>
          <cell r="F1859" t="str">
            <v>HIEP</v>
          </cell>
          <cell r="G1859" t="str">
            <v>TAI XE</v>
          </cell>
          <cell r="I1859">
            <v>39275</v>
          </cell>
          <cell r="J1859">
            <v>26</v>
          </cell>
          <cell r="K1859">
            <v>0</v>
          </cell>
          <cell r="L1859">
            <v>0</v>
          </cell>
          <cell r="M1859">
            <v>0</v>
          </cell>
          <cell r="N1859">
            <v>0</v>
          </cell>
          <cell r="O1859">
            <v>500000</v>
          </cell>
          <cell r="P1859">
            <v>0</v>
          </cell>
          <cell r="Q1859">
            <v>0</v>
          </cell>
          <cell r="R1859">
            <v>0</v>
          </cell>
        </row>
        <row r="1860">
          <cell r="B1860" t="str">
            <v>6278</v>
          </cell>
          <cell r="C1860" t="str">
            <v>G.LAI</v>
          </cell>
          <cell r="E1860" t="str">
            <v xml:space="preserve">CHAU HIEN </v>
          </cell>
          <cell r="F1860" t="str">
            <v>NHAN</v>
          </cell>
          <cell r="G1860" t="str">
            <v>DOI TRUONG DOI BAO VE</v>
          </cell>
          <cell r="I1860">
            <v>39279</v>
          </cell>
          <cell r="J1860">
            <v>26</v>
          </cell>
          <cell r="K1860">
            <v>0</v>
          </cell>
          <cell r="L1860">
            <v>0</v>
          </cell>
          <cell r="M1860">
            <v>0</v>
          </cell>
          <cell r="N1860">
            <v>10</v>
          </cell>
          <cell r="O1860">
            <v>500000</v>
          </cell>
          <cell r="P1860">
            <v>0</v>
          </cell>
          <cell r="Q1860">
            <v>0</v>
          </cell>
          <cell r="R1860">
            <v>0</v>
          </cell>
        </row>
        <row r="1861">
          <cell r="B1861" t="str">
            <v>6405</v>
          </cell>
          <cell r="C1861" t="str">
            <v>G.LAI</v>
          </cell>
          <cell r="E1861" t="str">
            <v>NGUYEN TRAN CONG</v>
          </cell>
          <cell r="F1861" t="str">
            <v>KHOA</v>
          </cell>
          <cell r="G1861" t="str">
            <v>NV BAO VE</v>
          </cell>
          <cell r="H1861" t="str">
            <v>BV</v>
          </cell>
          <cell r="I1861">
            <v>39281</v>
          </cell>
          <cell r="J1861">
            <v>26</v>
          </cell>
          <cell r="K1861">
            <v>0</v>
          </cell>
          <cell r="L1861">
            <v>0</v>
          </cell>
          <cell r="M1861">
            <v>0</v>
          </cell>
          <cell r="N1861">
            <v>14</v>
          </cell>
          <cell r="O1861">
            <v>500000</v>
          </cell>
          <cell r="P1861">
            <v>0</v>
          </cell>
          <cell r="Q1861">
            <v>0</v>
          </cell>
          <cell r="R1861">
            <v>0</v>
          </cell>
        </row>
        <row r="1862">
          <cell r="B1862" t="str">
            <v>6406</v>
          </cell>
          <cell r="C1862" t="str">
            <v>G.LAI</v>
          </cell>
          <cell r="E1862" t="str">
            <v>NGUYEN THI THUY</v>
          </cell>
          <cell r="F1862" t="str">
            <v>TINH</v>
          </cell>
          <cell r="G1862" t="str">
            <v>NV TAP VU</v>
          </cell>
          <cell r="I1862">
            <v>39295</v>
          </cell>
          <cell r="J1862">
            <v>26</v>
          </cell>
          <cell r="K1862">
            <v>0</v>
          </cell>
          <cell r="L1862">
            <v>0</v>
          </cell>
          <cell r="M1862">
            <v>0</v>
          </cell>
          <cell r="N1862">
            <v>0</v>
          </cell>
          <cell r="O1862">
            <v>500000</v>
          </cell>
          <cell r="P1862">
            <v>0</v>
          </cell>
          <cell r="Q1862">
            <v>0</v>
          </cell>
          <cell r="R1862">
            <v>0</v>
          </cell>
        </row>
        <row r="1863">
          <cell r="B1863" t="str">
            <v>6526</v>
          </cell>
          <cell r="C1863" t="str">
            <v>G.LAI</v>
          </cell>
          <cell r="E1863" t="str">
            <v>NGUYEN VAN</v>
          </cell>
          <cell r="F1863" t="str">
            <v>ANH</v>
          </cell>
          <cell r="G1863" t="str">
            <v>NV BAO VE</v>
          </cell>
          <cell r="H1863" t="str">
            <v>BV</v>
          </cell>
          <cell r="I1863">
            <v>39301</v>
          </cell>
          <cell r="J1863">
            <v>26</v>
          </cell>
          <cell r="K1863">
            <v>0</v>
          </cell>
          <cell r="L1863">
            <v>0</v>
          </cell>
          <cell r="M1863">
            <v>0</v>
          </cell>
          <cell r="N1863">
            <v>14</v>
          </cell>
          <cell r="O1863">
            <v>500000</v>
          </cell>
          <cell r="P1863">
            <v>0</v>
          </cell>
          <cell r="Q1863">
            <v>0</v>
          </cell>
          <cell r="R1863">
            <v>0</v>
          </cell>
        </row>
        <row r="1864">
          <cell r="B1864" t="str">
            <v>6704</v>
          </cell>
          <cell r="C1864" t="str">
            <v>G.LAI</v>
          </cell>
          <cell r="E1864" t="str">
            <v>ON THI KIM</v>
          </cell>
          <cell r="F1864" t="str">
            <v>THANH</v>
          </cell>
          <cell r="G1864" t="str">
            <v>GIAO DICH VIEN TIN DUNG</v>
          </cell>
          <cell r="I1864">
            <v>39343</v>
          </cell>
          <cell r="J1864">
            <v>26</v>
          </cell>
          <cell r="K1864">
            <v>5.5</v>
          </cell>
          <cell r="L1864">
            <v>0</v>
          </cell>
          <cell r="M1864">
            <v>0</v>
          </cell>
          <cell r="N1864">
            <v>0</v>
          </cell>
          <cell r="O1864">
            <v>500000</v>
          </cell>
          <cell r="P1864">
            <v>0</v>
          </cell>
          <cell r="Q1864">
            <v>0</v>
          </cell>
          <cell r="R1864">
            <v>0</v>
          </cell>
        </row>
        <row r="1865">
          <cell r="B1865" t="str">
            <v>6824</v>
          </cell>
          <cell r="C1865" t="str">
            <v>G.LAI</v>
          </cell>
          <cell r="E1865" t="str">
            <v>LE THI NGOC</v>
          </cell>
          <cell r="F1865" t="str">
            <v>THUY</v>
          </cell>
          <cell r="G1865" t="str">
            <v>NV TIN DUNG GOP CHO</v>
          </cell>
          <cell r="H1865" t="str">
            <v>TDGC</v>
          </cell>
          <cell r="I1865">
            <v>39356</v>
          </cell>
          <cell r="J1865">
            <v>26</v>
          </cell>
          <cell r="K1865">
            <v>0</v>
          </cell>
          <cell r="L1865">
            <v>0</v>
          </cell>
          <cell r="M1865">
            <v>0</v>
          </cell>
          <cell r="N1865">
            <v>0</v>
          </cell>
          <cell r="O1865">
            <v>500000</v>
          </cell>
          <cell r="P1865">
            <v>0</v>
          </cell>
          <cell r="Q1865">
            <v>200000</v>
          </cell>
          <cell r="R1865">
            <v>0</v>
          </cell>
        </row>
        <row r="1866">
          <cell r="B1866" t="str">
            <v>6873</v>
          </cell>
          <cell r="C1866" t="str">
            <v>G.LAI</v>
          </cell>
          <cell r="E1866" t="str">
            <v>NGUYEN THI HONG</v>
          </cell>
          <cell r="F1866" t="str">
            <v>NHUNG</v>
          </cell>
          <cell r="G1866" t="str">
            <v>NV THANH TOAN LIEN NGAN HANG</v>
          </cell>
          <cell r="I1866">
            <v>39365</v>
          </cell>
          <cell r="J1866">
            <v>26</v>
          </cell>
          <cell r="K1866">
            <v>0</v>
          </cell>
          <cell r="L1866">
            <v>0</v>
          </cell>
          <cell r="M1866">
            <v>0</v>
          </cell>
          <cell r="N1866">
            <v>0</v>
          </cell>
          <cell r="O1866">
            <v>500000</v>
          </cell>
          <cell r="P1866">
            <v>0</v>
          </cell>
          <cell r="Q1866">
            <v>0</v>
          </cell>
          <cell r="R1866">
            <v>0</v>
          </cell>
        </row>
        <row r="1867">
          <cell r="B1867" t="str">
            <v>6874</v>
          </cell>
          <cell r="C1867" t="str">
            <v>G.LAI</v>
          </cell>
          <cell r="E1867" t="str">
            <v>DANG NGOC QUYNH</v>
          </cell>
          <cell r="F1867" t="str">
            <v>MY</v>
          </cell>
          <cell r="G1867" t="str">
            <v>NV THANH TOAN QUOC TE</v>
          </cell>
          <cell r="I1867">
            <v>39367</v>
          </cell>
          <cell r="J1867">
            <v>26</v>
          </cell>
          <cell r="K1867">
            <v>0</v>
          </cell>
          <cell r="L1867">
            <v>0</v>
          </cell>
          <cell r="M1867">
            <v>0</v>
          </cell>
          <cell r="N1867">
            <v>0</v>
          </cell>
          <cell r="O1867">
            <v>500000</v>
          </cell>
          <cell r="P1867">
            <v>0</v>
          </cell>
          <cell r="Q1867">
            <v>200000</v>
          </cell>
          <cell r="R1867">
            <v>0</v>
          </cell>
        </row>
        <row r="1868">
          <cell r="B1868" t="str">
            <v>6936</v>
          </cell>
          <cell r="C1868" t="str">
            <v>G.LAI</v>
          </cell>
          <cell r="E1868" t="str">
            <v>LE QUANG</v>
          </cell>
          <cell r="F1868" t="str">
            <v>TAM</v>
          </cell>
          <cell r="G1868" t="str">
            <v>NV BAO VE</v>
          </cell>
          <cell r="H1868" t="str">
            <v>BV</v>
          </cell>
          <cell r="I1868">
            <v>39380</v>
          </cell>
          <cell r="J1868">
            <v>26</v>
          </cell>
          <cell r="K1868">
            <v>0</v>
          </cell>
          <cell r="L1868">
            <v>0</v>
          </cell>
          <cell r="M1868">
            <v>0</v>
          </cell>
          <cell r="N1868">
            <v>19</v>
          </cell>
          <cell r="O1868">
            <v>500000</v>
          </cell>
          <cell r="P1868">
            <v>0</v>
          </cell>
          <cell r="Q1868">
            <v>0</v>
          </cell>
          <cell r="R1868">
            <v>0</v>
          </cell>
        </row>
        <row r="1869">
          <cell r="B1869" t="str">
            <v>7079</v>
          </cell>
          <cell r="C1869" t="str">
            <v>G.LAI</v>
          </cell>
          <cell r="E1869" t="str">
            <v>NGUYEN THI HOANG</v>
          </cell>
          <cell r="F1869" t="str">
            <v>OANH</v>
          </cell>
          <cell r="G1869" t="str">
            <v>GIAO DICH VIEN QUY</v>
          </cell>
          <cell r="H1869" t="str">
            <v>GDVQ</v>
          </cell>
          <cell r="I1869">
            <v>39384</v>
          </cell>
          <cell r="J1869">
            <v>26</v>
          </cell>
          <cell r="K1869">
            <v>0</v>
          </cell>
          <cell r="L1869">
            <v>0</v>
          </cell>
          <cell r="M1869">
            <v>0</v>
          </cell>
          <cell r="N1869">
            <v>0</v>
          </cell>
          <cell r="O1869">
            <v>500000</v>
          </cell>
          <cell r="P1869">
            <v>0</v>
          </cell>
          <cell r="Q1869">
            <v>0</v>
          </cell>
          <cell r="R1869">
            <v>0</v>
          </cell>
        </row>
        <row r="1870">
          <cell r="B1870" t="str">
            <v>7080</v>
          </cell>
          <cell r="C1870" t="str">
            <v>G.LAI</v>
          </cell>
          <cell r="E1870" t="str">
            <v>TRAN THI HOAI</v>
          </cell>
          <cell r="F1870" t="str">
            <v>THU</v>
          </cell>
          <cell r="G1870" t="str">
            <v>NV TIN DUNG</v>
          </cell>
          <cell r="I1870">
            <v>39387</v>
          </cell>
          <cell r="J1870">
            <v>26</v>
          </cell>
          <cell r="K1870">
            <v>0</v>
          </cell>
          <cell r="L1870">
            <v>0</v>
          </cell>
          <cell r="M1870">
            <v>0</v>
          </cell>
          <cell r="N1870">
            <v>0</v>
          </cell>
          <cell r="O1870">
            <v>500000</v>
          </cell>
          <cell r="P1870">
            <v>0</v>
          </cell>
          <cell r="Q1870">
            <v>200000</v>
          </cell>
          <cell r="R1870">
            <v>0</v>
          </cell>
        </row>
        <row r="1871">
          <cell r="B1871" t="str">
            <v>7124</v>
          </cell>
          <cell r="C1871" t="str">
            <v>G.LAI</v>
          </cell>
          <cell r="E1871" t="str">
            <v xml:space="preserve">TRUONG THI MY </v>
          </cell>
          <cell r="F1871" t="str">
            <v>CHI</v>
          </cell>
          <cell r="G1871" t="str">
            <v>GIAO DICH VIEN</v>
          </cell>
          <cell r="I1871">
            <v>39408</v>
          </cell>
          <cell r="J1871">
            <v>26</v>
          </cell>
          <cell r="K1871">
            <v>0</v>
          </cell>
          <cell r="L1871">
            <v>0</v>
          </cell>
          <cell r="M1871">
            <v>0</v>
          </cell>
          <cell r="N1871">
            <v>0</v>
          </cell>
          <cell r="O1871">
            <v>500000</v>
          </cell>
          <cell r="P1871">
            <v>0</v>
          </cell>
          <cell r="Q1871">
            <v>0</v>
          </cell>
          <cell r="R1871">
            <v>0</v>
          </cell>
        </row>
        <row r="1872">
          <cell r="B1872" t="str">
            <v>7125</v>
          </cell>
          <cell r="C1872" t="str">
            <v>G.LAI</v>
          </cell>
          <cell r="E1872" t="str">
            <v>NGUYEN THUY</v>
          </cell>
          <cell r="F1872" t="str">
            <v>HA</v>
          </cell>
          <cell r="G1872" t="str">
            <v>GIAO DICH VIEN</v>
          </cell>
          <cell r="I1872">
            <v>39408</v>
          </cell>
          <cell r="J1872">
            <v>26</v>
          </cell>
          <cell r="K1872">
            <v>9</v>
          </cell>
          <cell r="L1872">
            <v>0</v>
          </cell>
          <cell r="M1872">
            <v>0</v>
          </cell>
          <cell r="N1872">
            <v>0</v>
          </cell>
          <cell r="O1872">
            <v>500000</v>
          </cell>
          <cell r="P1872">
            <v>0</v>
          </cell>
          <cell r="Q1872">
            <v>0</v>
          </cell>
          <cell r="R1872">
            <v>0</v>
          </cell>
        </row>
        <row r="1873">
          <cell r="B1873" t="str">
            <v>7126</v>
          </cell>
          <cell r="C1873" t="str">
            <v>G.LAI</v>
          </cell>
          <cell r="E1873" t="str">
            <v>HOANG THI</v>
          </cell>
          <cell r="F1873" t="str">
            <v>THUY</v>
          </cell>
          <cell r="G1873" t="str">
            <v>GIAO DICH VIEN</v>
          </cell>
          <cell r="I1873">
            <v>39408</v>
          </cell>
          <cell r="J1873">
            <v>26</v>
          </cell>
          <cell r="K1873">
            <v>9</v>
          </cell>
          <cell r="L1873">
            <v>0</v>
          </cell>
          <cell r="M1873">
            <v>0</v>
          </cell>
          <cell r="N1873">
            <v>0</v>
          </cell>
          <cell r="O1873">
            <v>500000</v>
          </cell>
          <cell r="P1873">
            <v>0</v>
          </cell>
          <cell r="Q1873">
            <v>0</v>
          </cell>
          <cell r="R1873">
            <v>0</v>
          </cell>
        </row>
        <row r="1874">
          <cell r="B1874" t="str">
            <v>7127</v>
          </cell>
          <cell r="C1874" t="str">
            <v>G.LAI</v>
          </cell>
          <cell r="E1874" t="str">
            <v>NGUYEN THI THANH</v>
          </cell>
          <cell r="F1874" t="str">
            <v>HUONG</v>
          </cell>
          <cell r="G1874" t="str">
            <v>GIAO DICH VIEN</v>
          </cell>
          <cell r="I1874">
            <v>39408</v>
          </cell>
          <cell r="J1874">
            <v>26</v>
          </cell>
          <cell r="K1874">
            <v>9</v>
          </cell>
          <cell r="L1874">
            <v>0</v>
          </cell>
          <cell r="M1874">
            <v>0</v>
          </cell>
          <cell r="N1874">
            <v>0</v>
          </cell>
          <cell r="O1874">
            <v>500000</v>
          </cell>
          <cell r="P1874">
            <v>0</v>
          </cell>
          <cell r="Q1874">
            <v>0</v>
          </cell>
          <cell r="R1874">
            <v>0</v>
          </cell>
        </row>
        <row r="1875">
          <cell r="B1875" t="str">
            <v>7128</v>
          </cell>
          <cell r="C1875" t="str">
            <v>G.LAI</v>
          </cell>
          <cell r="E1875" t="str">
            <v>HO THI THU</v>
          </cell>
          <cell r="F1875" t="str">
            <v>SUONG</v>
          </cell>
          <cell r="G1875" t="str">
            <v>NV TIN DUNG</v>
          </cell>
          <cell r="I1875">
            <v>39408</v>
          </cell>
          <cell r="J1875">
            <v>26</v>
          </cell>
          <cell r="K1875">
            <v>0</v>
          </cell>
          <cell r="L1875">
            <v>0</v>
          </cell>
          <cell r="M1875">
            <v>0</v>
          </cell>
          <cell r="N1875">
            <v>0</v>
          </cell>
          <cell r="O1875">
            <v>500000</v>
          </cell>
          <cell r="P1875">
            <v>0</v>
          </cell>
          <cell r="Q1875">
            <v>200000</v>
          </cell>
          <cell r="R1875">
            <v>0</v>
          </cell>
        </row>
        <row r="1876">
          <cell r="B1876" t="str">
            <v>7129</v>
          </cell>
          <cell r="C1876" t="str">
            <v>G.LAI</v>
          </cell>
          <cell r="E1876" t="str">
            <v>NGUYEN VAN</v>
          </cell>
          <cell r="F1876" t="str">
            <v>HUNG</v>
          </cell>
          <cell r="G1876" t="str">
            <v>NV TIN DUNG</v>
          </cell>
          <cell r="I1876">
            <v>39408</v>
          </cell>
          <cell r="J1876">
            <v>26</v>
          </cell>
          <cell r="K1876">
            <v>0</v>
          </cell>
          <cell r="L1876">
            <v>0</v>
          </cell>
          <cell r="M1876">
            <v>0</v>
          </cell>
          <cell r="N1876">
            <v>0</v>
          </cell>
          <cell r="O1876">
            <v>500000</v>
          </cell>
          <cell r="P1876">
            <v>0</v>
          </cell>
          <cell r="Q1876">
            <v>200000</v>
          </cell>
          <cell r="R1876">
            <v>0</v>
          </cell>
        </row>
        <row r="1877">
          <cell r="B1877" t="str">
            <v>7130</v>
          </cell>
          <cell r="C1877" t="str">
            <v>G.LAI</v>
          </cell>
          <cell r="E1877" t="str">
            <v>HUYNH THI BICH</v>
          </cell>
          <cell r="F1877" t="str">
            <v>PHUONG</v>
          </cell>
          <cell r="G1877" t="str">
            <v>NV TIN DUNG</v>
          </cell>
          <cell r="I1877">
            <v>39408</v>
          </cell>
          <cell r="J1877">
            <v>26</v>
          </cell>
          <cell r="K1877">
            <v>0</v>
          </cell>
          <cell r="L1877">
            <v>0</v>
          </cell>
          <cell r="M1877">
            <v>0</v>
          </cell>
          <cell r="N1877">
            <v>0</v>
          </cell>
          <cell r="O1877">
            <v>500000</v>
          </cell>
          <cell r="P1877">
            <v>0</v>
          </cell>
          <cell r="Q1877">
            <v>200000</v>
          </cell>
          <cell r="R1877">
            <v>0</v>
          </cell>
        </row>
        <row r="1878">
          <cell r="B1878" t="str">
            <v>7131</v>
          </cell>
          <cell r="C1878" t="str">
            <v>G.LAI</v>
          </cell>
          <cell r="E1878" t="str">
            <v xml:space="preserve">NGUYEN CONG </v>
          </cell>
          <cell r="F1878" t="str">
            <v>TRU</v>
          </cell>
          <cell r="G1878" t="str">
            <v>NV TIN DUNG</v>
          </cell>
          <cell r="I1878">
            <v>39408</v>
          </cell>
          <cell r="J1878">
            <v>26</v>
          </cell>
          <cell r="K1878">
            <v>0</v>
          </cell>
          <cell r="L1878">
            <v>0</v>
          </cell>
          <cell r="M1878">
            <v>0</v>
          </cell>
          <cell r="N1878">
            <v>0</v>
          </cell>
          <cell r="O1878">
            <v>500000</v>
          </cell>
          <cell r="P1878">
            <v>0</v>
          </cell>
          <cell r="Q1878">
            <v>200000</v>
          </cell>
          <cell r="R1878">
            <v>0</v>
          </cell>
        </row>
        <row r="1879">
          <cell r="B1879" t="str">
            <v>7145</v>
          </cell>
          <cell r="C1879" t="str">
            <v>G.LAI</v>
          </cell>
          <cell r="E1879" t="str">
            <v>HUYNH THI MY</v>
          </cell>
          <cell r="F1879" t="str">
            <v>NGAN</v>
          </cell>
          <cell r="G1879" t="str">
            <v>CB QUAN HE KHACH HANG</v>
          </cell>
          <cell r="I1879">
            <v>39398</v>
          </cell>
          <cell r="J1879">
            <v>26</v>
          </cell>
          <cell r="K1879">
            <v>0</v>
          </cell>
          <cell r="L1879">
            <v>0</v>
          </cell>
          <cell r="M1879">
            <v>0</v>
          </cell>
          <cell r="N1879">
            <v>0</v>
          </cell>
          <cell r="O1879">
            <v>500000</v>
          </cell>
          <cell r="P1879">
            <v>0</v>
          </cell>
          <cell r="Q1879">
            <v>200000</v>
          </cell>
          <cell r="R1879">
            <v>0</v>
          </cell>
        </row>
        <row r="1880">
          <cell r="B1880" t="str">
            <v>7250</v>
          </cell>
          <cell r="C1880" t="str">
            <v>G.LAI</v>
          </cell>
          <cell r="E1880" t="str">
            <v>LE THI</v>
          </cell>
          <cell r="F1880" t="str">
            <v>HIEN</v>
          </cell>
          <cell r="G1880" t="str">
            <v>GIAO DICH VIEN</v>
          </cell>
          <cell r="I1880">
            <v>39426</v>
          </cell>
          <cell r="J1880">
            <v>26</v>
          </cell>
          <cell r="K1880">
            <v>0</v>
          </cell>
          <cell r="L1880">
            <v>0</v>
          </cell>
          <cell r="M1880">
            <v>0</v>
          </cell>
          <cell r="N1880">
            <v>0</v>
          </cell>
          <cell r="O1880">
            <v>500000</v>
          </cell>
          <cell r="P1880">
            <v>0</v>
          </cell>
          <cell r="Q1880">
            <v>0</v>
          </cell>
          <cell r="R1880">
            <v>0</v>
          </cell>
        </row>
        <row r="1881">
          <cell r="B1881" t="str">
            <v>7251</v>
          </cell>
          <cell r="C1881" t="str">
            <v>G.LAI</v>
          </cell>
          <cell r="E1881" t="str">
            <v>TRAN THI THANH</v>
          </cell>
          <cell r="F1881" t="str">
            <v>TAN</v>
          </cell>
          <cell r="G1881" t="str">
            <v>NV TIN DUNG CA NHAN</v>
          </cell>
          <cell r="I1881">
            <v>39426</v>
          </cell>
          <cell r="J1881">
            <v>26</v>
          </cell>
          <cell r="K1881">
            <v>0</v>
          </cell>
          <cell r="L1881">
            <v>0</v>
          </cell>
          <cell r="M1881">
            <v>0</v>
          </cell>
          <cell r="N1881">
            <v>0</v>
          </cell>
          <cell r="O1881">
            <v>500000</v>
          </cell>
          <cell r="P1881">
            <v>0</v>
          </cell>
          <cell r="Q1881">
            <v>200000</v>
          </cell>
          <cell r="R1881">
            <v>0</v>
          </cell>
        </row>
        <row r="1882">
          <cell r="B1882" t="str">
            <v>7252</v>
          </cell>
          <cell r="C1882" t="str">
            <v>G.LAI</v>
          </cell>
          <cell r="E1882" t="str">
            <v>VO THI CAM</v>
          </cell>
          <cell r="F1882" t="str">
            <v>TU</v>
          </cell>
          <cell r="G1882" t="str">
            <v>GIAO DICH VIEN QUY</v>
          </cell>
          <cell r="H1882" t="str">
            <v>GDVQ</v>
          </cell>
          <cell r="I1882">
            <v>39426</v>
          </cell>
          <cell r="J1882">
            <v>25.5</v>
          </cell>
          <cell r="K1882">
            <v>6</v>
          </cell>
          <cell r="L1882">
            <v>0</v>
          </cell>
          <cell r="M1882">
            <v>0</v>
          </cell>
          <cell r="N1882">
            <v>0</v>
          </cell>
          <cell r="O1882">
            <v>500000</v>
          </cell>
          <cell r="P1882">
            <v>0</v>
          </cell>
          <cell r="Q1882">
            <v>0</v>
          </cell>
          <cell r="R1882">
            <v>0</v>
          </cell>
        </row>
        <row r="1883">
          <cell r="B1883" t="str">
            <v>7253</v>
          </cell>
          <cell r="C1883" t="str">
            <v>G.LAI</v>
          </cell>
          <cell r="E1883" t="str">
            <v>NGUYEN HUU</v>
          </cell>
          <cell r="F1883" t="str">
            <v>TIEN</v>
          </cell>
          <cell r="G1883" t="str">
            <v>CB QUAN HE KHACH HANG CA NHAN</v>
          </cell>
          <cell r="I1883">
            <v>39426</v>
          </cell>
          <cell r="J1883">
            <v>26</v>
          </cell>
          <cell r="K1883">
            <v>0</v>
          </cell>
          <cell r="L1883">
            <v>0</v>
          </cell>
          <cell r="M1883">
            <v>0</v>
          </cell>
          <cell r="N1883">
            <v>0</v>
          </cell>
          <cell r="O1883">
            <v>500000</v>
          </cell>
          <cell r="P1883">
            <v>0</v>
          </cell>
          <cell r="Q1883">
            <v>200000</v>
          </cell>
          <cell r="R1883">
            <v>0</v>
          </cell>
        </row>
        <row r="1884">
          <cell r="B1884" t="str">
            <v>7297</v>
          </cell>
          <cell r="C1884" t="str">
            <v>G.LAI</v>
          </cell>
          <cell r="E1884" t="str">
            <v>TRAN THI DIEM</v>
          </cell>
          <cell r="F1884" t="str">
            <v>PHUONG</v>
          </cell>
          <cell r="G1884" t="str">
            <v>GIAO DICH VIEN QUY</v>
          </cell>
          <cell r="H1884" t="str">
            <v>GDVQ</v>
          </cell>
          <cell r="I1884">
            <v>39408</v>
          </cell>
          <cell r="J1884">
            <v>26</v>
          </cell>
          <cell r="K1884">
            <v>0</v>
          </cell>
          <cell r="L1884">
            <v>0</v>
          </cell>
          <cell r="M1884">
            <v>0</v>
          </cell>
          <cell r="N1884">
            <v>0</v>
          </cell>
          <cell r="O1884">
            <v>500000</v>
          </cell>
          <cell r="P1884">
            <v>0</v>
          </cell>
          <cell r="Q1884">
            <v>200000</v>
          </cell>
          <cell r="R1884">
            <v>0</v>
          </cell>
        </row>
        <row r="1885">
          <cell r="B1885" t="str">
            <v>7513</v>
          </cell>
          <cell r="C1885" t="str">
            <v>G.LAI</v>
          </cell>
          <cell r="E1885" t="str">
            <v>NGUYEN THI MONG</v>
          </cell>
          <cell r="F1885" t="str">
            <v>LANH</v>
          </cell>
          <cell r="G1885" t="str">
            <v>NV HANH CHANH</v>
          </cell>
          <cell r="I1885">
            <v>39441</v>
          </cell>
          <cell r="J1885">
            <v>26</v>
          </cell>
          <cell r="K1885">
            <v>0</v>
          </cell>
          <cell r="L1885">
            <v>0</v>
          </cell>
          <cell r="M1885">
            <v>0</v>
          </cell>
          <cell r="N1885">
            <v>0</v>
          </cell>
          <cell r="O1885">
            <v>500000</v>
          </cell>
          <cell r="P1885">
            <v>0</v>
          </cell>
          <cell r="Q1885">
            <v>0</v>
          </cell>
          <cell r="R1885">
            <v>0</v>
          </cell>
        </row>
        <row r="1886">
          <cell r="B1886" t="str">
            <v>7643</v>
          </cell>
          <cell r="C1886" t="str">
            <v>G.LAI</v>
          </cell>
          <cell r="E1886" t="str">
            <v>BUI VAN</v>
          </cell>
          <cell r="F1886" t="str">
            <v>KHANG</v>
          </cell>
          <cell r="G1886" t="str">
            <v>TAI XE</v>
          </cell>
          <cell r="I1886">
            <v>39423</v>
          </cell>
          <cell r="J1886">
            <v>26</v>
          </cell>
          <cell r="K1886">
            <v>0</v>
          </cell>
          <cell r="L1886">
            <v>0</v>
          </cell>
          <cell r="M1886">
            <v>0</v>
          </cell>
          <cell r="N1886">
            <v>0</v>
          </cell>
          <cell r="O1886">
            <v>500000</v>
          </cell>
          <cell r="P1886">
            <v>0</v>
          </cell>
          <cell r="Q1886">
            <v>0</v>
          </cell>
          <cell r="R1886">
            <v>0</v>
          </cell>
        </row>
        <row r="1887">
          <cell r="B1887" t="str">
            <v>7644</v>
          </cell>
          <cell r="C1887" t="str">
            <v>G.LAI</v>
          </cell>
          <cell r="E1887" t="str">
            <v>HOANG THANH</v>
          </cell>
          <cell r="F1887" t="str">
            <v>HAI</v>
          </cell>
          <cell r="G1887" t="str">
            <v>NV TAP VU</v>
          </cell>
          <cell r="I1887">
            <v>39423</v>
          </cell>
          <cell r="J1887">
            <v>26</v>
          </cell>
          <cell r="K1887">
            <v>0</v>
          </cell>
          <cell r="L1887">
            <v>0</v>
          </cell>
          <cell r="M1887">
            <v>0</v>
          </cell>
          <cell r="N1887">
            <v>0</v>
          </cell>
          <cell r="O1887">
            <v>500000</v>
          </cell>
          <cell r="P1887">
            <v>0</v>
          </cell>
          <cell r="Q1887">
            <v>0</v>
          </cell>
          <cell r="R1887">
            <v>0</v>
          </cell>
        </row>
        <row r="1888">
          <cell r="B1888" t="str">
            <v>7780</v>
          </cell>
          <cell r="C1888" t="str">
            <v>G.LAI</v>
          </cell>
          <cell r="E1888" t="str">
            <v>NGUYEN VAN</v>
          </cell>
          <cell r="F1888" t="str">
            <v>HOAN</v>
          </cell>
          <cell r="G1888" t="str">
            <v>NV BAO VE</v>
          </cell>
          <cell r="H1888" t="str">
            <v>BV</v>
          </cell>
          <cell r="I1888">
            <v>39482</v>
          </cell>
          <cell r="J1888">
            <v>26</v>
          </cell>
          <cell r="K1888">
            <v>0</v>
          </cell>
          <cell r="L1888">
            <v>0</v>
          </cell>
          <cell r="M1888">
            <v>0</v>
          </cell>
          <cell r="N1888">
            <v>19</v>
          </cell>
          <cell r="O1888">
            <v>500000</v>
          </cell>
          <cell r="P1888">
            <v>0</v>
          </cell>
          <cell r="Q1888">
            <v>0</v>
          </cell>
          <cell r="R1888">
            <v>0</v>
          </cell>
        </row>
        <row r="1889">
          <cell r="B1889" t="str">
            <v>7947</v>
          </cell>
          <cell r="C1889" t="str">
            <v>G.LAI</v>
          </cell>
          <cell r="E1889" t="str">
            <v>PHAM NGUYEN YEN</v>
          </cell>
          <cell r="F1889" t="str">
            <v>HUONG</v>
          </cell>
          <cell r="G1889" t="str">
            <v>GIAO DICH VIEN</v>
          </cell>
          <cell r="I1889">
            <v>39512</v>
          </cell>
          <cell r="J1889">
            <v>26</v>
          </cell>
          <cell r="K1889">
            <v>0</v>
          </cell>
          <cell r="L1889">
            <v>0</v>
          </cell>
          <cell r="M1889">
            <v>0</v>
          </cell>
          <cell r="N1889">
            <v>0</v>
          </cell>
          <cell r="O1889">
            <v>0</v>
          </cell>
          <cell r="P1889">
            <v>0</v>
          </cell>
          <cell r="Q1889">
            <v>0</v>
          </cell>
          <cell r="R1889">
            <v>0</v>
          </cell>
        </row>
        <row r="1890">
          <cell r="B1890" t="str">
            <v>7948</v>
          </cell>
          <cell r="C1890" t="str">
            <v>G.LAI</v>
          </cell>
          <cell r="E1890" t="str">
            <v>TRAN DO THI NHA</v>
          </cell>
          <cell r="F1890" t="str">
            <v>TRUC</v>
          </cell>
          <cell r="G1890" t="str">
            <v>GIAO DICH VIEN QUY</v>
          </cell>
          <cell r="H1890" t="str">
            <v>GDVQ</v>
          </cell>
          <cell r="I1890">
            <v>39517</v>
          </cell>
          <cell r="J1890">
            <v>26</v>
          </cell>
          <cell r="K1890">
            <v>0</v>
          </cell>
          <cell r="L1890">
            <v>0</v>
          </cell>
          <cell r="M1890">
            <v>0</v>
          </cell>
          <cell r="N1890">
            <v>0</v>
          </cell>
          <cell r="O1890">
            <v>0</v>
          </cell>
          <cell r="P1890">
            <v>0</v>
          </cell>
          <cell r="Q1890">
            <v>0</v>
          </cell>
          <cell r="R1890">
            <v>0</v>
          </cell>
        </row>
        <row r="1891">
          <cell r="B1891" t="str">
            <v>7949</v>
          </cell>
          <cell r="C1891" t="str">
            <v>G.LAI</v>
          </cell>
          <cell r="E1891" t="str">
            <v>NGUYEN NU AI</v>
          </cell>
          <cell r="F1891" t="str">
            <v>VY</v>
          </cell>
          <cell r="G1891" t="str">
            <v>GIAO DICH VIEN</v>
          </cell>
          <cell r="I1891">
            <v>39517</v>
          </cell>
          <cell r="J1891">
            <v>26</v>
          </cell>
          <cell r="K1891">
            <v>0</v>
          </cell>
          <cell r="L1891">
            <v>0</v>
          </cell>
          <cell r="M1891">
            <v>0</v>
          </cell>
          <cell r="N1891">
            <v>0</v>
          </cell>
          <cell r="O1891">
            <v>0</v>
          </cell>
          <cell r="P1891">
            <v>0</v>
          </cell>
          <cell r="Q1891">
            <v>0</v>
          </cell>
          <cell r="R1891">
            <v>0</v>
          </cell>
        </row>
        <row r="1892">
          <cell r="B1892" t="str">
            <v>7950</v>
          </cell>
          <cell r="C1892" t="str">
            <v>G.LAI</v>
          </cell>
          <cell r="E1892" t="str">
            <v>DOAN THI THANH</v>
          </cell>
          <cell r="F1892" t="str">
            <v>THUY</v>
          </cell>
          <cell r="G1892" t="str">
            <v>NV TIN DUNG</v>
          </cell>
          <cell r="I1892">
            <v>39517</v>
          </cell>
          <cell r="J1892">
            <v>26</v>
          </cell>
          <cell r="K1892">
            <v>0</v>
          </cell>
          <cell r="L1892">
            <v>0</v>
          </cell>
          <cell r="M1892">
            <v>0</v>
          </cell>
          <cell r="N1892">
            <v>0</v>
          </cell>
          <cell r="O1892">
            <v>0</v>
          </cell>
          <cell r="P1892">
            <v>0</v>
          </cell>
          <cell r="Q1892">
            <v>0</v>
          </cell>
          <cell r="R1892">
            <v>0</v>
          </cell>
        </row>
        <row r="1893">
          <cell r="B1893" t="str">
            <v>7951</v>
          </cell>
          <cell r="C1893" t="str">
            <v>G.LAI</v>
          </cell>
          <cell r="E1893" t="str">
            <v>NGUYEN VAN</v>
          </cell>
          <cell r="F1893" t="str">
            <v>DUNG</v>
          </cell>
          <cell r="G1893" t="str">
            <v>CB QUAN HE KHACH HANG CA NHAN</v>
          </cell>
          <cell r="I1893">
            <v>39519</v>
          </cell>
          <cell r="J1893">
            <v>26</v>
          </cell>
          <cell r="K1893">
            <v>0</v>
          </cell>
          <cell r="L1893">
            <v>0</v>
          </cell>
          <cell r="M1893">
            <v>0</v>
          </cell>
          <cell r="N1893">
            <v>0</v>
          </cell>
          <cell r="O1893">
            <v>0</v>
          </cell>
          <cell r="P1893">
            <v>0</v>
          </cell>
          <cell r="Q1893">
            <v>0</v>
          </cell>
          <cell r="R1893">
            <v>0</v>
          </cell>
        </row>
        <row r="1894">
          <cell r="B1894" t="str">
            <v>0181</v>
          </cell>
          <cell r="C1894" t="str">
            <v>G.VAP</v>
          </cell>
          <cell r="D1894" t="str">
            <v>D</v>
          </cell>
          <cell r="E1894" t="str">
            <v>LAM VAN</v>
          </cell>
          <cell r="F1894" t="str">
            <v>KIET</v>
          </cell>
          <cell r="G1894" t="str">
            <v>GIAM DOC CHI NHANH</v>
          </cell>
          <cell r="H1894" t="str">
            <v>GDCN</v>
          </cell>
          <cell r="I1894">
            <v>35167</v>
          </cell>
          <cell r="J1894">
            <v>26</v>
          </cell>
          <cell r="K1894">
            <v>0</v>
          </cell>
          <cell r="L1894">
            <v>0</v>
          </cell>
          <cell r="M1894">
            <v>0</v>
          </cell>
          <cell r="N1894">
            <v>0</v>
          </cell>
          <cell r="O1894">
            <v>1000000</v>
          </cell>
          <cell r="P1894">
            <v>0</v>
          </cell>
          <cell r="Q1894">
            <v>0</v>
          </cell>
          <cell r="R1894">
            <v>0</v>
          </cell>
        </row>
        <row r="1895">
          <cell r="B1895" t="str">
            <v>0223</v>
          </cell>
          <cell r="C1895" t="str">
            <v>G.VAP</v>
          </cell>
          <cell r="D1895" t="str">
            <v>D1</v>
          </cell>
          <cell r="E1895" t="str">
            <v>NGUYEN QUANG</v>
          </cell>
          <cell r="F1895" t="str">
            <v>LINH</v>
          </cell>
          <cell r="G1895" t="str">
            <v>PHO GIAM DOC CHI NHANH</v>
          </cell>
          <cell r="H1895" t="str">
            <v>PGDCN</v>
          </cell>
          <cell r="I1895">
            <v>35685</v>
          </cell>
          <cell r="J1895">
            <v>26</v>
          </cell>
          <cell r="K1895">
            <v>0</v>
          </cell>
          <cell r="L1895">
            <v>0</v>
          </cell>
          <cell r="M1895">
            <v>0</v>
          </cell>
          <cell r="N1895">
            <v>0</v>
          </cell>
          <cell r="O1895">
            <v>1000000</v>
          </cell>
          <cell r="P1895">
            <v>0</v>
          </cell>
          <cell r="Q1895">
            <v>0</v>
          </cell>
          <cell r="R1895">
            <v>0</v>
          </cell>
        </row>
        <row r="1896">
          <cell r="B1896" t="str">
            <v>2869</v>
          </cell>
          <cell r="C1896" t="str">
            <v>G.VAP</v>
          </cell>
          <cell r="D1896" t="str">
            <v>D1</v>
          </cell>
          <cell r="E1896" t="str">
            <v>NGUYEN THI DAC</v>
          </cell>
          <cell r="F1896" t="str">
            <v>HIEU</v>
          </cell>
          <cell r="G1896" t="str">
            <v>PHO GIAM DOC CHI NHANH</v>
          </cell>
          <cell r="H1896" t="str">
            <v>PGDCN</v>
          </cell>
          <cell r="I1896">
            <v>38534</v>
          </cell>
          <cell r="J1896">
            <v>26</v>
          </cell>
          <cell r="K1896">
            <v>0</v>
          </cell>
          <cell r="L1896">
            <v>0</v>
          </cell>
          <cell r="M1896">
            <v>0</v>
          </cell>
          <cell r="N1896">
            <v>0</v>
          </cell>
          <cell r="O1896">
            <v>1000000</v>
          </cell>
          <cell r="P1896">
            <v>0</v>
          </cell>
          <cell r="Q1896">
            <v>0</v>
          </cell>
          <cell r="R1896">
            <v>0</v>
          </cell>
        </row>
        <row r="1897">
          <cell r="B1897" t="str">
            <v>0157</v>
          </cell>
          <cell r="C1897" t="str">
            <v>G.VAP</v>
          </cell>
          <cell r="D1897" t="str">
            <v>E</v>
          </cell>
          <cell r="E1897" t="str">
            <v>NGUYEN THANH</v>
          </cell>
          <cell r="F1897" t="str">
            <v>THUY</v>
          </cell>
          <cell r="G1897" t="str">
            <v>TP. HANH CHANH</v>
          </cell>
          <cell r="H1897" t="str">
            <v>TPNVCN</v>
          </cell>
          <cell r="I1897">
            <v>32463</v>
          </cell>
          <cell r="J1897">
            <v>26</v>
          </cell>
          <cell r="K1897">
            <v>0</v>
          </cell>
          <cell r="L1897">
            <v>0</v>
          </cell>
          <cell r="M1897">
            <v>0</v>
          </cell>
          <cell r="N1897">
            <v>0</v>
          </cell>
          <cell r="O1897">
            <v>500000</v>
          </cell>
          <cell r="P1897">
            <v>0</v>
          </cell>
          <cell r="Q1897">
            <v>0</v>
          </cell>
          <cell r="R1897">
            <v>0</v>
          </cell>
        </row>
        <row r="1898">
          <cell r="B1898" t="str">
            <v>0457</v>
          </cell>
          <cell r="C1898" t="str">
            <v>G.VAP</v>
          </cell>
          <cell r="D1898" t="str">
            <v>E</v>
          </cell>
          <cell r="E1898" t="str">
            <v>NGUYEN THI YEN</v>
          </cell>
          <cell r="F1898" t="str">
            <v>VI</v>
          </cell>
          <cell r="G1898" t="str">
            <v>TP. KE TOAN &amp; QUY</v>
          </cell>
          <cell r="H1898" t="str">
            <v>TPNVCN</v>
          </cell>
          <cell r="I1898">
            <v>36526</v>
          </cell>
          <cell r="J1898">
            <v>26</v>
          </cell>
          <cell r="K1898">
            <v>0</v>
          </cell>
          <cell r="L1898">
            <v>0</v>
          </cell>
          <cell r="M1898">
            <v>0</v>
          </cell>
          <cell r="N1898">
            <v>0</v>
          </cell>
          <cell r="O1898">
            <v>500000</v>
          </cell>
          <cell r="P1898">
            <v>0</v>
          </cell>
          <cell r="Q1898">
            <v>0</v>
          </cell>
          <cell r="R1898">
            <v>0</v>
          </cell>
        </row>
        <row r="1899">
          <cell r="B1899" t="str">
            <v>0927</v>
          </cell>
          <cell r="C1899" t="str">
            <v>G.VAP</v>
          </cell>
          <cell r="D1899" t="str">
            <v>E</v>
          </cell>
          <cell r="E1899" t="str">
            <v>TRAN DUY</v>
          </cell>
          <cell r="F1899" t="str">
            <v>VU</v>
          </cell>
          <cell r="G1899" t="str">
            <v>TP. DOANH NGHIEP</v>
          </cell>
          <cell r="H1899" t="str">
            <v>TPNVCN</v>
          </cell>
          <cell r="I1899">
            <v>37343</v>
          </cell>
          <cell r="J1899">
            <v>26</v>
          </cell>
          <cell r="K1899">
            <v>0</v>
          </cell>
          <cell r="L1899">
            <v>0</v>
          </cell>
          <cell r="M1899">
            <v>0</v>
          </cell>
          <cell r="N1899">
            <v>0</v>
          </cell>
          <cell r="O1899">
            <v>500000</v>
          </cell>
          <cell r="P1899">
            <v>0</v>
          </cell>
          <cell r="Q1899">
            <v>0</v>
          </cell>
          <cell r="R1899">
            <v>0</v>
          </cell>
        </row>
        <row r="1900">
          <cell r="B1900" t="str">
            <v>1529</v>
          </cell>
          <cell r="C1900" t="str">
            <v>G.VAP</v>
          </cell>
          <cell r="D1900" t="str">
            <v>E</v>
          </cell>
          <cell r="E1900" t="str">
            <v>HOANG HAI</v>
          </cell>
          <cell r="F1900" t="str">
            <v>DUONG</v>
          </cell>
          <cell r="G1900" t="str">
            <v>TP. CA NHAN</v>
          </cell>
          <cell r="H1900" t="str">
            <v>TPNVCN</v>
          </cell>
          <cell r="I1900">
            <v>37803</v>
          </cell>
          <cell r="J1900">
            <v>26</v>
          </cell>
          <cell r="K1900">
            <v>0</v>
          </cell>
          <cell r="L1900">
            <v>0</v>
          </cell>
          <cell r="M1900">
            <v>0</v>
          </cell>
          <cell r="N1900">
            <v>0</v>
          </cell>
          <cell r="O1900">
            <v>500000</v>
          </cell>
          <cell r="P1900">
            <v>0</v>
          </cell>
          <cell r="Q1900">
            <v>0</v>
          </cell>
          <cell r="R1900">
            <v>0</v>
          </cell>
        </row>
        <row r="1901">
          <cell r="B1901" t="str">
            <v>3967</v>
          </cell>
          <cell r="C1901" t="str">
            <v>G.VAP</v>
          </cell>
          <cell r="D1901" t="str">
            <v>E</v>
          </cell>
          <cell r="E1901" t="str">
            <v>VO THANH</v>
          </cell>
          <cell r="F1901" t="str">
            <v>MINH</v>
          </cell>
          <cell r="G1901" t="str">
            <v>TP. HO TRO</v>
          </cell>
          <cell r="H1901" t="str">
            <v>TPNVCN</v>
          </cell>
          <cell r="I1901">
            <v>38852</v>
          </cell>
          <cell r="J1901">
            <v>26</v>
          </cell>
          <cell r="K1901">
            <v>0</v>
          </cell>
          <cell r="L1901">
            <v>0</v>
          </cell>
          <cell r="M1901">
            <v>0</v>
          </cell>
          <cell r="N1901">
            <v>0</v>
          </cell>
          <cell r="O1901">
            <v>500000</v>
          </cell>
          <cell r="P1901">
            <v>0</v>
          </cell>
          <cell r="Q1901">
            <v>0</v>
          </cell>
          <cell r="R1901">
            <v>0</v>
          </cell>
        </row>
        <row r="1902">
          <cell r="B1902" t="str">
            <v>0227</v>
          </cell>
          <cell r="C1902" t="str">
            <v>G.VAP</v>
          </cell>
          <cell r="D1902" t="str">
            <v>F1-AN SUONG</v>
          </cell>
          <cell r="E1902" t="str">
            <v>NGUYEN THI NGOC</v>
          </cell>
          <cell r="F1902" t="str">
            <v>LINH</v>
          </cell>
          <cell r="G1902" t="str">
            <v>PHO PGD</v>
          </cell>
          <cell r="H1902" t="str">
            <v>PPGD</v>
          </cell>
          <cell r="I1902">
            <v>35705</v>
          </cell>
          <cell r="J1902">
            <v>0</v>
          </cell>
          <cell r="K1902">
            <v>0</v>
          </cell>
          <cell r="L1902">
            <v>0</v>
          </cell>
          <cell r="M1902">
            <v>0</v>
          </cell>
          <cell r="N1902">
            <v>0</v>
          </cell>
          <cell r="O1902">
            <v>0</v>
          </cell>
          <cell r="P1902">
            <v>0</v>
          </cell>
          <cell r="Q1902">
            <v>0</v>
          </cell>
          <cell r="R1902">
            <v>0</v>
          </cell>
        </row>
        <row r="1903">
          <cell r="B1903" t="str">
            <v>1377</v>
          </cell>
          <cell r="C1903" t="str">
            <v>G.VAP</v>
          </cell>
          <cell r="D1903" t="str">
            <v>F1-AN SUONG</v>
          </cell>
          <cell r="E1903" t="str">
            <v>CAO ANH</v>
          </cell>
          <cell r="F1903" t="str">
            <v>THU</v>
          </cell>
          <cell r="G1903" t="str">
            <v>PHO PGD</v>
          </cell>
          <cell r="H1903" t="str">
            <v>PPGD</v>
          </cell>
          <cell r="I1903">
            <v>37725</v>
          </cell>
          <cell r="J1903">
            <v>26</v>
          </cell>
          <cell r="K1903">
            <v>0</v>
          </cell>
          <cell r="L1903">
            <v>0</v>
          </cell>
          <cell r="M1903">
            <v>0</v>
          </cell>
          <cell r="N1903">
            <v>0</v>
          </cell>
          <cell r="O1903">
            <v>500000</v>
          </cell>
          <cell r="P1903">
            <v>0</v>
          </cell>
          <cell r="Q1903">
            <v>0</v>
          </cell>
          <cell r="R1903">
            <v>0</v>
          </cell>
        </row>
        <row r="1904">
          <cell r="B1904" t="str">
            <v>0110</v>
          </cell>
          <cell r="C1904" t="str">
            <v>G.VAP</v>
          </cell>
          <cell r="D1904" t="str">
            <v>F1-BINH HOA</v>
          </cell>
          <cell r="E1904" t="str">
            <v>NGUYEN THI</v>
          </cell>
          <cell r="F1904" t="str">
            <v>LOAN</v>
          </cell>
          <cell r="G1904" t="str">
            <v>PHO PGD</v>
          </cell>
          <cell r="H1904" t="str">
            <v>PPGD</v>
          </cell>
          <cell r="I1904">
            <v>35231</v>
          </cell>
          <cell r="J1904">
            <v>26</v>
          </cell>
          <cell r="K1904">
            <v>0</v>
          </cell>
          <cell r="L1904">
            <v>0</v>
          </cell>
          <cell r="M1904">
            <v>0</v>
          </cell>
          <cell r="N1904">
            <v>0</v>
          </cell>
          <cell r="O1904">
            <v>500000</v>
          </cell>
          <cell r="P1904">
            <v>0</v>
          </cell>
          <cell r="Q1904">
            <v>0</v>
          </cell>
          <cell r="R1904">
            <v>0</v>
          </cell>
        </row>
        <row r="1905">
          <cell r="B1905" t="str">
            <v>0308</v>
          </cell>
          <cell r="C1905" t="str">
            <v>G.VAP</v>
          </cell>
          <cell r="D1905" t="str">
            <v>F1-CHO CAU</v>
          </cell>
          <cell r="E1905" t="str">
            <v>LE THI XUAN</v>
          </cell>
          <cell r="F1905" t="str">
            <v>LOAN</v>
          </cell>
          <cell r="G1905" t="str">
            <v>PHO PGD</v>
          </cell>
          <cell r="H1905" t="str">
            <v>PPGD</v>
          </cell>
          <cell r="I1905">
            <v>32449</v>
          </cell>
          <cell r="J1905">
            <v>26</v>
          </cell>
          <cell r="K1905">
            <v>0</v>
          </cell>
          <cell r="L1905">
            <v>0</v>
          </cell>
          <cell r="M1905">
            <v>0</v>
          </cell>
          <cell r="N1905">
            <v>0</v>
          </cell>
          <cell r="O1905">
            <v>500000</v>
          </cell>
          <cell r="P1905">
            <v>0</v>
          </cell>
          <cell r="Q1905">
            <v>0</v>
          </cell>
          <cell r="R1905">
            <v>0</v>
          </cell>
        </row>
        <row r="1906">
          <cell r="B1906" t="str">
            <v>0179</v>
          </cell>
          <cell r="C1906" t="str">
            <v>G.VAP</v>
          </cell>
          <cell r="D1906" t="str">
            <v>F1-GO VAP</v>
          </cell>
          <cell r="E1906" t="str">
            <v>LE THI THU</v>
          </cell>
          <cell r="F1906" t="str">
            <v>HUONG</v>
          </cell>
          <cell r="G1906" t="str">
            <v>PHO PGD</v>
          </cell>
          <cell r="H1906" t="str">
            <v>PPGD</v>
          </cell>
          <cell r="I1906">
            <v>33786</v>
          </cell>
          <cell r="J1906">
            <v>26</v>
          </cell>
          <cell r="K1906">
            <v>0</v>
          </cell>
          <cell r="L1906">
            <v>0</v>
          </cell>
          <cell r="M1906">
            <v>0</v>
          </cell>
          <cell r="N1906">
            <v>0</v>
          </cell>
          <cell r="O1906">
            <v>500000</v>
          </cell>
          <cell r="P1906">
            <v>0</v>
          </cell>
          <cell r="Q1906">
            <v>0</v>
          </cell>
          <cell r="R1906">
            <v>0</v>
          </cell>
        </row>
        <row r="1907">
          <cell r="B1907" t="str">
            <v>1344</v>
          </cell>
          <cell r="C1907" t="str">
            <v>G.VAP</v>
          </cell>
          <cell r="D1907" t="str">
            <v>F1-THANH LOC</v>
          </cell>
          <cell r="E1907" t="str">
            <v>LA THI THUY</v>
          </cell>
          <cell r="F1907" t="str">
            <v>LIEU</v>
          </cell>
          <cell r="G1907" t="str">
            <v>PHO PGD</v>
          </cell>
          <cell r="H1907" t="str">
            <v>PPGD</v>
          </cell>
          <cell r="I1907">
            <v>37699</v>
          </cell>
          <cell r="J1907">
            <v>26</v>
          </cell>
          <cell r="K1907">
            <v>0</v>
          </cell>
          <cell r="L1907">
            <v>0</v>
          </cell>
          <cell r="M1907">
            <v>0</v>
          </cell>
          <cell r="N1907">
            <v>0</v>
          </cell>
          <cell r="O1907">
            <v>500000</v>
          </cell>
          <cell r="P1907">
            <v>0</v>
          </cell>
          <cell r="Q1907">
            <v>0</v>
          </cell>
          <cell r="R1907">
            <v>0</v>
          </cell>
        </row>
        <row r="1908">
          <cell r="B1908" t="str">
            <v>1165</v>
          </cell>
          <cell r="C1908" t="str">
            <v>G.VAP</v>
          </cell>
          <cell r="D1908" t="str">
            <v>F1-THONG TAY</v>
          </cell>
          <cell r="E1908" t="str">
            <v>PHAN THI TUY</v>
          </cell>
          <cell r="F1908" t="str">
            <v>AN</v>
          </cell>
          <cell r="G1908" t="str">
            <v>PHO PGD</v>
          </cell>
          <cell r="H1908" t="str">
            <v>PPGD</v>
          </cell>
          <cell r="I1908">
            <v>37534</v>
          </cell>
          <cell r="J1908">
            <v>26</v>
          </cell>
          <cell r="K1908">
            <v>0</v>
          </cell>
          <cell r="L1908">
            <v>0</v>
          </cell>
          <cell r="M1908">
            <v>0</v>
          </cell>
          <cell r="N1908">
            <v>0</v>
          </cell>
          <cell r="O1908">
            <v>500000</v>
          </cell>
          <cell r="P1908">
            <v>0</v>
          </cell>
          <cell r="Q1908">
            <v>0</v>
          </cell>
          <cell r="R1908">
            <v>0</v>
          </cell>
        </row>
        <row r="1909">
          <cell r="B1909" t="str">
            <v>0228</v>
          </cell>
          <cell r="C1909" t="str">
            <v>G.VAP</v>
          </cell>
          <cell r="D1909" t="str">
            <v>F1-XOM MOI</v>
          </cell>
          <cell r="E1909" t="str">
            <v>TRAN THI DIEP</v>
          </cell>
          <cell r="F1909" t="str">
            <v>CHI</v>
          </cell>
          <cell r="G1909" t="str">
            <v>PHO PGD</v>
          </cell>
          <cell r="H1909" t="str">
            <v>PPGD</v>
          </cell>
          <cell r="I1909">
            <v>35728</v>
          </cell>
          <cell r="J1909">
            <v>26</v>
          </cell>
          <cell r="K1909">
            <v>0</v>
          </cell>
          <cell r="L1909">
            <v>0</v>
          </cell>
          <cell r="M1909">
            <v>0</v>
          </cell>
          <cell r="N1909">
            <v>0</v>
          </cell>
          <cell r="O1909">
            <v>500000</v>
          </cell>
          <cell r="P1909">
            <v>0</v>
          </cell>
          <cell r="Q1909">
            <v>0</v>
          </cell>
          <cell r="R1909">
            <v>0</v>
          </cell>
        </row>
        <row r="1910">
          <cell r="B1910" t="str">
            <v>0607</v>
          </cell>
          <cell r="C1910" t="str">
            <v>G.VAP</v>
          </cell>
          <cell r="D1910" t="str">
            <v>F-AN SUONG</v>
          </cell>
          <cell r="E1910" t="str">
            <v>NGUYEN XUAN</v>
          </cell>
          <cell r="F1910" t="str">
            <v>NAM</v>
          </cell>
          <cell r="G1910" t="str">
            <v>TRUONG PGD</v>
          </cell>
          <cell r="H1910" t="str">
            <v>TPGD</v>
          </cell>
          <cell r="I1910">
            <v>36731</v>
          </cell>
          <cell r="J1910">
            <v>26</v>
          </cell>
          <cell r="K1910">
            <v>0</v>
          </cell>
          <cell r="L1910">
            <v>0</v>
          </cell>
          <cell r="M1910">
            <v>0</v>
          </cell>
          <cell r="N1910">
            <v>0</v>
          </cell>
          <cell r="O1910">
            <v>500000</v>
          </cell>
          <cell r="P1910">
            <v>0</v>
          </cell>
          <cell r="Q1910">
            <v>0</v>
          </cell>
          <cell r="R1910">
            <v>0</v>
          </cell>
        </row>
        <row r="1911">
          <cell r="B1911" t="str">
            <v>0203</v>
          </cell>
          <cell r="C1911" t="str">
            <v>G.VAP</v>
          </cell>
          <cell r="D1911" t="str">
            <v>F-BINH HOA</v>
          </cell>
          <cell r="E1911" t="str">
            <v>PHAN THI THUC</v>
          </cell>
          <cell r="F1911" t="str">
            <v>NHI</v>
          </cell>
          <cell r="G1911" t="str">
            <v>TRUONG PGD</v>
          </cell>
          <cell r="H1911" t="str">
            <v>TPGD</v>
          </cell>
          <cell r="I1911">
            <v>35186</v>
          </cell>
          <cell r="J1911">
            <v>26</v>
          </cell>
          <cell r="K1911">
            <v>0</v>
          </cell>
          <cell r="L1911">
            <v>0</v>
          </cell>
          <cell r="M1911">
            <v>0</v>
          </cell>
          <cell r="N1911">
            <v>0</v>
          </cell>
          <cell r="O1911">
            <v>500000</v>
          </cell>
          <cell r="P1911">
            <v>0</v>
          </cell>
          <cell r="Q1911">
            <v>0</v>
          </cell>
          <cell r="R1911">
            <v>0</v>
          </cell>
        </row>
        <row r="1912">
          <cell r="B1912" t="str">
            <v>0195</v>
          </cell>
          <cell r="C1912" t="str">
            <v>G.VAP</v>
          </cell>
          <cell r="D1912" t="str">
            <v>F-CHO CAU</v>
          </cell>
          <cell r="E1912" t="str">
            <v>PHAN KIEU</v>
          </cell>
          <cell r="F1912" t="str">
            <v>THU</v>
          </cell>
          <cell r="G1912" t="str">
            <v>TRUONG PGD</v>
          </cell>
          <cell r="H1912" t="str">
            <v>TPGD</v>
          </cell>
          <cell r="I1912">
            <v>35156</v>
          </cell>
          <cell r="J1912">
            <v>26</v>
          </cell>
          <cell r="K1912">
            <v>0</v>
          </cell>
          <cell r="L1912">
            <v>0</v>
          </cell>
          <cell r="M1912">
            <v>0</v>
          </cell>
          <cell r="N1912">
            <v>0</v>
          </cell>
          <cell r="O1912">
            <v>500000</v>
          </cell>
          <cell r="P1912">
            <v>0</v>
          </cell>
          <cell r="Q1912">
            <v>0</v>
          </cell>
          <cell r="R1912">
            <v>0</v>
          </cell>
        </row>
        <row r="1913">
          <cell r="B1913" t="str">
            <v>0185</v>
          </cell>
          <cell r="C1913" t="str">
            <v>G.VAP</v>
          </cell>
          <cell r="D1913" t="str">
            <v>F-GO VAP</v>
          </cell>
          <cell r="E1913" t="str">
            <v>DO VAN</v>
          </cell>
          <cell r="F1913" t="str">
            <v>HOAN</v>
          </cell>
          <cell r="G1913" t="str">
            <v>TRUONG PGD</v>
          </cell>
          <cell r="H1913" t="str">
            <v>TPGD</v>
          </cell>
          <cell r="I1913">
            <v>34065</v>
          </cell>
          <cell r="J1913">
            <v>26</v>
          </cell>
          <cell r="K1913">
            <v>0</v>
          </cell>
          <cell r="L1913">
            <v>0</v>
          </cell>
          <cell r="M1913">
            <v>0</v>
          </cell>
          <cell r="N1913">
            <v>0</v>
          </cell>
          <cell r="O1913">
            <v>500000</v>
          </cell>
          <cell r="P1913">
            <v>0</v>
          </cell>
          <cell r="Q1913">
            <v>0</v>
          </cell>
          <cell r="R1913">
            <v>0</v>
          </cell>
        </row>
        <row r="1914">
          <cell r="B1914" t="str">
            <v>2954</v>
          </cell>
          <cell r="C1914" t="str">
            <v>G.VAP</v>
          </cell>
          <cell r="D1914" t="str">
            <v>F-THANH LOC</v>
          </cell>
          <cell r="E1914" t="str">
            <v>TRAN QUY</v>
          </cell>
          <cell r="F1914" t="str">
            <v>BAO</v>
          </cell>
          <cell r="G1914" t="str">
            <v>TRUONG PGD</v>
          </cell>
          <cell r="H1914" t="str">
            <v>TPGD</v>
          </cell>
          <cell r="I1914">
            <v>38565</v>
          </cell>
          <cell r="J1914">
            <v>26</v>
          </cell>
          <cell r="K1914">
            <v>0</v>
          </cell>
          <cell r="L1914">
            <v>0</v>
          </cell>
          <cell r="M1914">
            <v>0</v>
          </cell>
          <cell r="N1914">
            <v>0</v>
          </cell>
          <cell r="O1914">
            <v>500000</v>
          </cell>
          <cell r="P1914">
            <v>0</v>
          </cell>
          <cell r="Q1914">
            <v>0</v>
          </cell>
          <cell r="R1914">
            <v>0</v>
          </cell>
        </row>
        <row r="1915">
          <cell r="B1915" t="str">
            <v>0492</v>
          </cell>
          <cell r="C1915" t="str">
            <v>G.VAP</v>
          </cell>
          <cell r="D1915" t="str">
            <v>F-THONG TAY</v>
          </cell>
          <cell r="E1915" t="str">
            <v>NGUYEN XUAN</v>
          </cell>
          <cell r="F1915" t="str">
            <v>MANH</v>
          </cell>
          <cell r="G1915" t="str">
            <v>TRUONG PGD</v>
          </cell>
          <cell r="H1915" t="str">
            <v>TPGD</v>
          </cell>
          <cell r="I1915">
            <v>36526</v>
          </cell>
          <cell r="J1915">
            <v>26</v>
          </cell>
          <cell r="K1915">
            <v>0</v>
          </cell>
          <cell r="L1915">
            <v>0</v>
          </cell>
          <cell r="M1915">
            <v>0</v>
          </cell>
          <cell r="N1915">
            <v>0</v>
          </cell>
          <cell r="O1915">
            <v>500000</v>
          </cell>
          <cell r="P1915">
            <v>0</v>
          </cell>
          <cell r="Q1915">
            <v>0</v>
          </cell>
          <cell r="R1915">
            <v>0</v>
          </cell>
        </row>
        <row r="1916">
          <cell r="B1916" t="str">
            <v>0763</v>
          </cell>
          <cell r="C1916" t="str">
            <v>G.VAP</v>
          </cell>
          <cell r="D1916" t="str">
            <v>F-XOM MOI</v>
          </cell>
          <cell r="E1916" t="str">
            <v>NGUYEN LUONG</v>
          </cell>
          <cell r="F1916" t="str">
            <v>BANG</v>
          </cell>
          <cell r="G1916" t="str">
            <v>TRUONG PGD</v>
          </cell>
          <cell r="H1916" t="str">
            <v>TPGD</v>
          </cell>
          <cell r="I1916">
            <v>37182</v>
          </cell>
          <cell r="J1916">
            <v>26</v>
          </cell>
          <cell r="K1916">
            <v>0</v>
          </cell>
          <cell r="L1916">
            <v>0</v>
          </cell>
          <cell r="M1916">
            <v>0</v>
          </cell>
          <cell r="N1916">
            <v>0</v>
          </cell>
          <cell r="O1916">
            <v>500000</v>
          </cell>
          <cell r="P1916">
            <v>0</v>
          </cell>
          <cell r="Q1916">
            <v>0</v>
          </cell>
          <cell r="R1916">
            <v>0</v>
          </cell>
        </row>
        <row r="1917">
          <cell r="B1917" t="str">
            <v>0150</v>
          </cell>
          <cell r="C1917" t="str">
            <v>G.VAP</v>
          </cell>
          <cell r="E1917" t="str">
            <v>TRAN THI</v>
          </cell>
          <cell r="F1917" t="str">
            <v>HIEU</v>
          </cell>
          <cell r="G1917" t="str">
            <v>NV KIEM TRA &amp; LUU TRU CHUNG TU</v>
          </cell>
          <cell r="I1917">
            <v>34135</v>
          </cell>
          <cell r="J1917">
            <v>26</v>
          </cell>
          <cell r="K1917">
            <v>0</v>
          </cell>
          <cell r="L1917">
            <v>0</v>
          </cell>
          <cell r="M1917">
            <v>0</v>
          </cell>
          <cell r="N1917">
            <v>0</v>
          </cell>
          <cell r="O1917">
            <v>500000</v>
          </cell>
          <cell r="P1917">
            <v>0</v>
          </cell>
          <cell r="Q1917">
            <v>0</v>
          </cell>
          <cell r="R1917">
            <v>0</v>
          </cell>
        </row>
        <row r="1918">
          <cell r="B1918" t="str">
            <v>0162</v>
          </cell>
          <cell r="C1918" t="str">
            <v>G.VAP</v>
          </cell>
          <cell r="E1918" t="str">
            <v>NGUYEN THANH</v>
          </cell>
          <cell r="F1918" t="str">
            <v>XUAN</v>
          </cell>
          <cell r="G1918" t="str">
            <v>NV QUAN LY HO SO TSDB</v>
          </cell>
          <cell r="I1918">
            <v>32755</v>
          </cell>
          <cell r="J1918">
            <v>26</v>
          </cell>
          <cell r="K1918">
            <v>0</v>
          </cell>
          <cell r="L1918">
            <v>0</v>
          </cell>
          <cell r="M1918">
            <v>0</v>
          </cell>
          <cell r="N1918">
            <v>0</v>
          </cell>
          <cell r="O1918">
            <v>500000</v>
          </cell>
          <cell r="P1918">
            <v>0</v>
          </cell>
          <cell r="Q1918">
            <v>0</v>
          </cell>
          <cell r="R1918">
            <v>0</v>
          </cell>
        </row>
        <row r="1919">
          <cell r="B1919" t="str">
            <v>0164</v>
          </cell>
          <cell r="C1919" t="str">
            <v>G.VAP</v>
          </cell>
          <cell r="E1919" t="str">
            <v>NGUYEN THI DUC</v>
          </cell>
          <cell r="F1919" t="str">
            <v>HANH</v>
          </cell>
          <cell r="G1919" t="str">
            <v>THU QUY CAP 2</v>
          </cell>
          <cell r="H1919" t="str">
            <v>TQ</v>
          </cell>
          <cell r="I1919">
            <v>32370</v>
          </cell>
          <cell r="J1919">
            <v>26</v>
          </cell>
          <cell r="K1919">
            <v>25</v>
          </cell>
          <cell r="L1919">
            <v>0</v>
          </cell>
          <cell r="M1919">
            <v>0</v>
          </cell>
          <cell r="N1919">
            <v>0</v>
          </cell>
          <cell r="O1919">
            <v>500000</v>
          </cell>
          <cell r="P1919">
            <v>0</v>
          </cell>
          <cell r="Q1919">
            <v>0</v>
          </cell>
          <cell r="R1919">
            <v>0</v>
          </cell>
        </row>
        <row r="1920">
          <cell r="B1920" t="str">
            <v>0166</v>
          </cell>
          <cell r="C1920" t="str">
            <v>G.VAP</v>
          </cell>
          <cell r="E1920" t="str">
            <v>LE THI KHANH</v>
          </cell>
          <cell r="F1920" t="str">
            <v>ANH</v>
          </cell>
          <cell r="G1920" t="str">
            <v>GIAO DICH VIEN</v>
          </cell>
          <cell r="H1920" t="str">
            <v>GDV</v>
          </cell>
          <cell r="I1920">
            <v>32328</v>
          </cell>
          <cell r="J1920">
            <v>26</v>
          </cell>
          <cell r="K1920">
            <v>8</v>
          </cell>
          <cell r="L1920">
            <v>0</v>
          </cell>
          <cell r="M1920">
            <v>0</v>
          </cell>
          <cell r="N1920">
            <v>0</v>
          </cell>
          <cell r="O1920">
            <v>500000</v>
          </cell>
          <cell r="P1920">
            <v>0</v>
          </cell>
          <cell r="Q1920">
            <v>0</v>
          </cell>
          <cell r="R1920">
            <v>0</v>
          </cell>
        </row>
        <row r="1921">
          <cell r="B1921" t="str">
            <v>0169</v>
          </cell>
          <cell r="C1921" t="str">
            <v>G.VAP</v>
          </cell>
          <cell r="E1921" t="str">
            <v>NGHIEM ANH</v>
          </cell>
          <cell r="F1921" t="str">
            <v>DAO</v>
          </cell>
          <cell r="G1921" t="str">
            <v>GIAO DICH VIEN TIN DUNG</v>
          </cell>
          <cell r="I1921">
            <v>32492</v>
          </cell>
          <cell r="J1921">
            <v>0</v>
          </cell>
          <cell r="K1921">
            <v>0</v>
          </cell>
          <cell r="L1921">
            <v>0</v>
          </cell>
          <cell r="M1921">
            <v>0</v>
          </cell>
          <cell r="N1921">
            <v>0</v>
          </cell>
          <cell r="O1921">
            <v>0</v>
          </cell>
          <cell r="P1921">
            <v>0</v>
          </cell>
          <cell r="Q1921">
            <v>0</v>
          </cell>
          <cell r="R1921">
            <v>0</v>
          </cell>
        </row>
        <row r="1922">
          <cell r="B1922" t="str">
            <v>0171</v>
          </cell>
          <cell r="C1922" t="str">
            <v>G.VAP</v>
          </cell>
          <cell r="E1922" t="str">
            <v>PHAN THI</v>
          </cell>
          <cell r="F1922" t="str">
            <v>LAN</v>
          </cell>
          <cell r="G1922" t="str">
            <v xml:space="preserve">NV KE TOAN CHI TIET </v>
          </cell>
          <cell r="I1922">
            <v>32435</v>
          </cell>
          <cell r="J1922">
            <v>26</v>
          </cell>
          <cell r="K1922">
            <v>0</v>
          </cell>
          <cell r="L1922">
            <v>0</v>
          </cell>
          <cell r="M1922">
            <v>0</v>
          </cell>
          <cell r="N1922">
            <v>0</v>
          </cell>
          <cell r="O1922">
            <v>500000</v>
          </cell>
          <cell r="P1922">
            <v>0</v>
          </cell>
          <cell r="Q1922">
            <v>0</v>
          </cell>
          <cell r="R1922">
            <v>0</v>
          </cell>
        </row>
        <row r="1923">
          <cell r="B1923" t="str">
            <v>0172</v>
          </cell>
          <cell r="C1923" t="str">
            <v>G.VAP</v>
          </cell>
          <cell r="E1923" t="str">
            <v>TRAN THI</v>
          </cell>
          <cell r="F1923" t="str">
            <v>MY</v>
          </cell>
          <cell r="G1923" t="str">
            <v>NV TIN DUNG CA NHAN</v>
          </cell>
          <cell r="I1923">
            <v>32401</v>
          </cell>
          <cell r="J1923">
            <v>26</v>
          </cell>
          <cell r="K1923">
            <v>0</v>
          </cell>
          <cell r="L1923">
            <v>0</v>
          </cell>
          <cell r="M1923">
            <v>0</v>
          </cell>
          <cell r="N1923">
            <v>0</v>
          </cell>
          <cell r="O1923">
            <v>500000</v>
          </cell>
          <cell r="P1923">
            <v>0</v>
          </cell>
          <cell r="Q1923">
            <v>0</v>
          </cell>
          <cell r="R1923">
            <v>0</v>
          </cell>
        </row>
        <row r="1924">
          <cell r="B1924" t="str">
            <v>0174</v>
          </cell>
          <cell r="C1924" t="str">
            <v>G.VAP</v>
          </cell>
          <cell r="E1924" t="str">
            <v>NGUYEN THI</v>
          </cell>
          <cell r="F1924" t="str">
            <v>THANH</v>
          </cell>
          <cell r="G1924" t="str">
            <v>NV TAP VU</v>
          </cell>
          <cell r="I1924">
            <v>32601</v>
          </cell>
          <cell r="J1924">
            <v>26</v>
          </cell>
          <cell r="K1924">
            <v>0</v>
          </cell>
          <cell r="L1924">
            <v>0</v>
          </cell>
          <cell r="M1924">
            <v>0</v>
          </cell>
          <cell r="N1924">
            <v>0</v>
          </cell>
          <cell r="O1924">
            <v>500000</v>
          </cell>
          <cell r="P1924">
            <v>0</v>
          </cell>
          <cell r="Q1924">
            <v>0</v>
          </cell>
          <cell r="R1924">
            <v>0</v>
          </cell>
        </row>
        <row r="1925">
          <cell r="B1925" t="str">
            <v>0175</v>
          </cell>
          <cell r="C1925" t="str">
            <v>G.VAP</v>
          </cell>
          <cell r="E1925" t="str">
            <v>NGUYEN THI THU</v>
          </cell>
          <cell r="F1925" t="str">
            <v>NGUYET</v>
          </cell>
          <cell r="G1925" t="str">
            <v>GIAO DICH VIEN</v>
          </cell>
          <cell r="H1925" t="str">
            <v>GDV</v>
          </cell>
          <cell r="I1925">
            <v>33778</v>
          </cell>
          <cell r="J1925">
            <v>26</v>
          </cell>
          <cell r="K1925">
            <v>0</v>
          </cell>
          <cell r="L1925">
            <v>0</v>
          </cell>
          <cell r="M1925">
            <v>0</v>
          </cell>
          <cell r="N1925">
            <v>0</v>
          </cell>
          <cell r="O1925">
            <v>500000</v>
          </cell>
          <cell r="P1925">
            <v>0</v>
          </cell>
          <cell r="Q1925">
            <v>0</v>
          </cell>
          <cell r="R1925">
            <v>0</v>
          </cell>
        </row>
        <row r="1926">
          <cell r="B1926" t="str">
            <v>0177</v>
          </cell>
          <cell r="C1926" t="str">
            <v>G.VAP</v>
          </cell>
          <cell r="E1926" t="str">
            <v>NGUYEN THI THIEN</v>
          </cell>
          <cell r="F1926" t="str">
            <v>KIM</v>
          </cell>
          <cell r="G1926" t="str">
            <v xml:space="preserve">NV KE TOAN CHI TIET </v>
          </cell>
          <cell r="I1926">
            <v>33539</v>
          </cell>
          <cell r="J1926">
            <v>26</v>
          </cell>
          <cell r="K1926">
            <v>0</v>
          </cell>
          <cell r="L1926">
            <v>0</v>
          </cell>
          <cell r="M1926">
            <v>0</v>
          </cell>
          <cell r="N1926">
            <v>0</v>
          </cell>
          <cell r="O1926">
            <v>500000</v>
          </cell>
          <cell r="P1926">
            <v>0</v>
          </cell>
          <cell r="Q1926">
            <v>0</v>
          </cell>
          <cell r="R1926">
            <v>0</v>
          </cell>
        </row>
        <row r="1927">
          <cell r="B1927" t="str">
            <v>0180</v>
          </cell>
          <cell r="C1927" t="str">
            <v>G.VAP</v>
          </cell>
          <cell r="E1927" t="str">
            <v>LE THI THU</v>
          </cell>
          <cell r="F1927" t="str">
            <v>NGUYET</v>
          </cell>
          <cell r="G1927" t="str">
            <v>NV TIN DUNG CAN BO NHAN VIEN</v>
          </cell>
          <cell r="I1927">
            <v>32770</v>
          </cell>
          <cell r="J1927">
            <v>26</v>
          </cell>
          <cell r="K1927">
            <v>0</v>
          </cell>
          <cell r="L1927">
            <v>0</v>
          </cell>
          <cell r="M1927">
            <v>0</v>
          </cell>
          <cell r="N1927">
            <v>0</v>
          </cell>
          <cell r="O1927">
            <v>500000</v>
          </cell>
          <cell r="P1927">
            <v>0</v>
          </cell>
          <cell r="Q1927">
            <v>400000</v>
          </cell>
          <cell r="R1927">
            <v>0</v>
          </cell>
        </row>
        <row r="1928">
          <cell r="B1928" t="str">
            <v>0183</v>
          </cell>
          <cell r="C1928" t="str">
            <v>G.VAP</v>
          </cell>
          <cell r="E1928" t="str">
            <v>PHAM THI THANH</v>
          </cell>
          <cell r="F1928" t="str">
            <v>THAO</v>
          </cell>
          <cell r="G1928" t="str">
            <v>NV TIN DUNG GOP CHO</v>
          </cell>
          <cell r="H1928" t="str">
            <v>TDGC</v>
          </cell>
          <cell r="I1928">
            <v>32417</v>
          </cell>
          <cell r="J1928">
            <v>26</v>
          </cell>
          <cell r="K1928">
            <v>0</v>
          </cell>
          <cell r="L1928">
            <v>0</v>
          </cell>
          <cell r="M1928">
            <v>0</v>
          </cell>
          <cell r="N1928">
            <v>0</v>
          </cell>
          <cell r="O1928">
            <v>500000</v>
          </cell>
          <cell r="P1928">
            <v>0</v>
          </cell>
          <cell r="Q1928">
            <v>400000</v>
          </cell>
          <cell r="R1928">
            <v>0</v>
          </cell>
        </row>
        <row r="1929">
          <cell r="B1929" t="str">
            <v>0190</v>
          </cell>
          <cell r="C1929" t="str">
            <v>G.VAP</v>
          </cell>
          <cell r="E1929" t="str">
            <v>NGUYEN THI BICH</v>
          </cell>
          <cell r="F1929" t="str">
            <v>HA</v>
          </cell>
          <cell r="G1929" t="str">
            <v>GIAO DICH VIEN</v>
          </cell>
          <cell r="H1929" t="str">
            <v>GDV</v>
          </cell>
          <cell r="I1929">
            <v>35004</v>
          </cell>
          <cell r="J1929">
            <v>26</v>
          </cell>
          <cell r="K1929">
            <v>15</v>
          </cell>
          <cell r="L1929">
            <v>0</v>
          </cell>
          <cell r="M1929">
            <v>0</v>
          </cell>
          <cell r="N1929">
            <v>0</v>
          </cell>
          <cell r="O1929">
            <v>500000</v>
          </cell>
          <cell r="P1929">
            <v>0</v>
          </cell>
          <cell r="Q1929">
            <v>0</v>
          </cell>
          <cell r="R1929">
            <v>0</v>
          </cell>
        </row>
        <row r="1930">
          <cell r="B1930" t="str">
            <v>0192</v>
          </cell>
          <cell r="C1930" t="str">
            <v>G.VAP</v>
          </cell>
          <cell r="E1930" t="str">
            <v>TRAN PHUC</v>
          </cell>
          <cell r="F1930" t="str">
            <v>HAU</v>
          </cell>
          <cell r="G1930" t="str">
            <v>TAI XE</v>
          </cell>
          <cell r="I1930">
            <v>35125</v>
          </cell>
          <cell r="J1930">
            <v>26</v>
          </cell>
          <cell r="K1930">
            <v>0</v>
          </cell>
          <cell r="L1930">
            <v>0</v>
          </cell>
          <cell r="M1930">
            <v>0</v>
          </cell>
          <cell r="N1930">
            <v>0</v>
          </cell>
          <cell r="O1930">
            <v>500000</v>
          </cell>
          <cell r="P1930">
            <v>0</v>
          </cell>
          <cell r="Q1930">
            <v>0</v>
          </cell>
          <cell r="R1930">
            <v>0</v>
          </cell>
        </row>
        <row r="1931">
          <cell r="B1931" t="str">
            <v>0201</v>
          </cell>
          <cell r="C1931" t="str">
            <v>G.VAP</v>
          </cell>
          <cell r="E1931" t="str">
            <v>HOANG DUC</v>
          </cell>
          <cell r="F1931" t="str">
            <v>HANH</v>
          </cell>
          <cell r="G1931" t="str">
            <v>NV KIEM SOAT TIN DUNG</v>
          </cell>
          <cell r="I1931">
            <v>35188</v>
          </cell>
          <cell r="J1931">
            <v>26</v>
          </cell>
          <cell r="K1931">
            <v>0</v>
          </cell>
          <cell r="L1931">
            <v>0</v>
          </cell>
          <cell r="M1931">
            <v>0</v>
          </cell>
          <cell r="N1931">
            <v>0</v>
          </cell>
          <cell r="O1931">
            <v>500000</v>
          </cell>
          <cell r="P1931">
            <v>0</v>
          </cell>
          <cell r="Q1931">
            <v>400000</v>
          </cell>
          <cell r="R1931">
            <v>0</v>
          </cell>
        </row>
        <row r="1932">
          <cell r="B1932" t="str">
            <v>0224</v>
          </cell>
          <cell r="C1932" t="str">
            <v>G.VAP</v>
          </cell>
          <cell r="E1932" t="str">
            <v>NGUYEN VAN</v>
          </cell>
          <cell r="F1932" t="str">
            <v>THANG</v>
          </cell>
          <cell r="G1932" t="str">
            <v>NV QUAN LY NO</v>
          </cell>
          <cell r="I1932">
            <v>35685</v>
          </cell>
          <cell r="J1932">
            <v>26</v>
          </cell>
          <cell r="K1932">
            <v>0</v>
          </cell>
          <cell r="L1932">
            <v>0</v>
          </cell>
          <cell r="M1932">
            <v>0</v>
          </cell>
          <cell r="N1932">
            <v>0</v>
          </cell>
          <cell r="O1932">
            <v>500000</v>
          </cell>
          <cell r="P1932">
            <v>0</v>
          </cell>
          <cell r="Q1932">
            <v>400000</v>
          </cell>
          <cell r="R1932">
            <v>0</v>
          </cell>
        </row>
        <row r="1933">
          <cell r="B1933" t="str">
            <v>0269</v>
          </cell>
          <cell r="C1933" t="str">
            <v>G.VAP</v>
          </cell>
          <cell r="E1933" t="str">
            <v>HA THI MAI</v>
          </cell>
          <cell r="F1933" t="str">
            <v>XUAN</v>
          </cell>
          <cell r="G1933" t="str">
            <v>GIAO DICH VIEN</v>
          </cell>
          <cell r="H1933" t="str">
            <v>GDV</v>
          </cell>
          <cell r="I1933">
            <v>34001</v>
          </cell>
          <cell r="J1933">
            <v>26</v>
          </cell>
          <cell r="K1933">
            <v>30</v>
          </cell>
          <cell r="L1933">
            <v>0</v>
          </cell>
          <cell r="M1933">
            <v>0</v>
          </cell>
          <cell r="N1933">
            <v>0</v>
          </cell>
          <cell r="O1933">
            <v>500000</v>
          </cell>
          <cell r="P1933">
            <v>0</v>
          </cell>
          <cell r="Q1933">
            <v>0</v>
          </cell>
          <cell r="R1933">
            <v>0</v>
          </cell>
        </row>
        <row r="1934">
          <cell r="B1934" t="str">
            <v>0326</v>
          </cell>
          <cell r="C1934" t="str">
            <v>G.VAP</v>
          </cell>
          <cell r="E1934" t="str">
            <v>TON NU TUY</v>
          </cell>
          <cell r="F1934" t="str">
            <v>HA</v>
          </cell>
          <cell r="G1934" t="str">
            <v>GIAO DICH VIEN</v>
          </cell>
          <cell r="H1934" t="str">
            <v>GDV</v>
          </cell>
          <cell r="I1934">
            <v>34250</v>
          </cell>
          <cell r="J1934">
            <v>26</v>
          </cell>
          <cell r="K1934">
            <v>0</v>
          </cell>
          <cell r="L1934">
            <v>0</v>
          </cell>
          <cell r="M1934">
            <v>0</v>
          </cell>
          <cell r="N1934">
            <v>0</v>
          </cell>
          <cell r="O1934">
            <v>500000</v>
          </cell>
          <cell r="P1934">
            <v>0</v>
          </cell>
          <cell r="Q1934">
            <v>0</v>
          </cell>
          <cell r="R1934">
            <v>0</v>
          </cell>
        </row>
        <row r="1935">
          <cell r="B1935" t="str">
            <v>0459</v>
          </cell>
          <cell r="C1935" t="str">
            <v>G.VAP</v>
          </cell>
          <cell r="E1935" t="str">
            <v>NGUYEN THI QUY</v>
          </cell>
          <cell r="F1935" t="str">
            <v>NGOC</v>
          </cell>
          <cell r="G1935" t="str">
            <v>THU QUY CAP 3</v>
          </cell>
          <cell r="H1935" t="str">
            <v>TQ</v>
          </cell>
          <cell r="I1935">
            <v>36526</v>
          </cell>
          <cell r="J1935">
            <v>26</v>
          </cell>
          <cell r="K1935">
            <v>28</v>
          </cell>
          <cell r="L1935">
            <v>0</v>
          </cell>
          <cell r="M1935">
            <v>0</v>
          </cell>
          <cell r="N1935">
            <v>0</v>
          </cell>
          <cell r="O1935">
            <v>500000</v>
          </cell>
          <cell r="P1935">
            <v>0</v>
          </cell>
          <cell r="Q1935">
            <v>0</v>
          </cell>
          <cell r="R1935">
            <v>0</v>
          </cell>
        </row>
        <row r="1936">
          <cell r="B1936" t="str">
            <v>0465</v>
          </cell>
          <cell r="C1936" t="str">
            <v>G.VAP</v>
          </cell>
          <cell r="E1936" t="str">
            <v>DOAN QUOC</v>
          </cell>
          <cell r="F1936" t="str">
            <v>DAN</v>
          </cell>
          <cell r="G1936" t="str">
            <v>NV TIN DUNG GOP CHO</v>
          </cell>
          <cell r="H1936" t="str">
            <v>TDGC</v>
          </cell>
          <cell r="I1936">
            <v>36526</v>
          </cell>
          <cell r="J1936">
            <v>26</v>
          </cell>
          <cell r="K1936">
            <v>0</v>
          </cell>
          <cell r="L1936">
            <v>0</v>
          </cell>
          <cell r="M1936">
            <v>0</v>
          </cell>
          <cell r="N1936">
            <v>0</v>
          </cell>
          <cell r="O1936">
            <v>500000</v>
          </cell>
          <cell r="P1936">
            <v>0</v>
          </cell>
          <cell r="Q1936">
            <v>400000</v>
          </cell>
          <cell r="R1936">
            <v>0</v>
          </cell>
        </row>
        <row r="1937">
          <cell r="B1937" t="str">
            <v>0466</v>
          </cell>
          <cell r="C1937" t="str">
            <v>G.VAP</v>
          </cell>
          <cell r="E1937" t="str">
            <v>PHAM THI ANH</v>
          </cell>
          <cell r="F1937" t="str">
            <v>DAO</v>
          </cell>
          <cell r="G1937" t="str">
            <v>NV TIN DUNG GOP CHO</v>
          </cell>
          <cell r="H1937" t="str">
            <v>TDGC</v>
          </cell>
          <cell r="I1937">
            <v>36526</v>
          </cell>
          <cell r="J1937">
            <v>26</v>
          </cell>
          <cell r="K1937">
            <v>0</v>
          </cell>
          <cell r="L1937">
            <v>0</v>
          </cell>
          <cell r="M1937">
            <v>0</v>
          </cell>
          <cell r="N1937">
            <v>0</v>
          </cell>
          <cell r="O1937">
            <v>500000</v>
          </cell>
          <cell r="P1937">
            <v>0</v>
          </cell>
          <cell r="Q1937">
            <v>400000</v>
          </cell>
          <cell r="R1937">
            <v>0</v>
          </cell>
        </row>
        <row r="1938">
          <cell r="B1938" t="str">
            <v>0467</v>
          </cell>
          <cell r="C1938" t="str">
            <v>G.VAP</v>
          </cell>
          <cell r="E1938" t="str">
            <v>TRAN THI MY</v>
          </cell>
          <cell r="F1938" t="str">
            <v>DUNG</v>
          </cell>
          <cell r="G1938" t="str">
            <v>NV TIN DUNG GOP CHO</v>
          </cell>
          <cell r="H1938" t="str">
            <v>TDGC</v>
          </cell>
          <cell r="I1938">
            <v>36526</v>
          </cell>
          <cell r="J1938">
            <v>26</v>
          </cell>
          <cell r="K1938">
            <v>0</v>
          </cell>
          <cell r="L1938">
            <v>0</v>
          </cell>
          <cell r="M1938">
            <v>0</v>
          </cell>
          <cell r="N1938">
            <v>0</v>
          </cell>
          <cell r="O1938">
            <v>500000</v>
          </cell>
          <cell r="P1938">
            <v>0</v>
          </cell>
          <cell r="Q1938">
            <v>400000</v>
          </cell>
          <cell r="R1938">
            <v>0</v>
          </cell>
        </row>
        <row r="1939">
          <cell r="B1939" t="str">
            <v>0468</v>
          </cell>
          <cell r="C1939" t="str">
            <v>G.VAP</v>
          </cell>
          <cell r="E1939" t="str">
            <v>NGUYEN AU KHANH</v>
          </cell>
          <cell r="F1939" t="str">
            <v>GIAO</v>
          </cell>
          <cell r="G1939" t="str">
            <v>NV TIN DUNG GOP CHO</v>
          </cell>
          <cell r="H1939" t="str">
            <v>TDGC</v>
          </cell>
          <cell r="I1939">
            <v>36526</v>
          </cell>
          <cell r="J1939">
            <v>26</v>
          </cell>
          <cell r="K1939">
            <v>0</v>
          </cell>
          <cell r="L1939">
            <v>0</v>
          </cell>
          <cell r="M1939">
            <v>0</v>
          </cell>
          <cell r="N1939">
            <v>0</v>
          </cell>
          <cell r="O1939">
            <v>500000</v>
          </cell>
          <cell r="P1939">
            <v>0</v>
          </cell>
          <cell r="Q1939">
            <v>400000</v>
          </cell>
          <cell r="R1939">
            <v>0</v>
          </cell>
        </row>
        <row r="1940">
          <cell r="B1940" t="str">
            <v>0470</v>
          </cell>
          <cell r="C1940" t="str">
            <v>G.VAP</v>
          </cell>
          <cell r="E1940" t="str">
            <v>HO THI MY</v>
          </cell>
          <cell r="F1940" t="str">
            <v>HANH</v>
          </cell>
          <cell r="G1940" t="str">
            <v>NV TIN DUNG GOP CHO</v>
          </cell>
          <cell r="H1940" t="str">
            <v>TDGC</v>
          </cell>
          <cell r="I1940">
            <v>36526</v>
          </cell>
          <cell r="J1940">
            <v>26</v>
          </cell>
          <cell r="K1940">
            <v>0</v>
          </cell>
          <cell r="L1940">
            <v>0</v>
          </cell>
          <cell r="M1940">
            <v>0</v>
          </cell>
          <cell r="N1940">
            <v>0</v>
          </cell>
          <cell r="O1940">
            <v>500000</v>
          </cell>
          <cell r="P1940">
            <v>0</v>
          </cell>
          <cell r="Q1940">
            <v>400000</v>
          </cell>
          <cell r="R1940">
            <v>0</v>
          </cell>
        </row>
        <row r="1941">
          <cell r="B1941" t="str">
            <v>0474</v>
          </cell>
          <cell r="C1941" t="str">
            <v>G.VAP</v>
          </cell>
          <cell r="E1941" t="str">
            <v>HO THI NGOC</v>
          </cell>
          <cell r="F1941" t="str">
            <v>HUYEN</v>
          </cell>
          <cell r="G1941" t="str">
            <v>NV TIN DUNG GOP CHO</v>
          </cell>
          <cell r="H1941" t="str">
            <v>TDGC</v>
          </cell>
          <cell r="I1941">
            <v>36526</v>
          </cell>
          <cell r="J1941">
            <v>26</v>
          </cell>
          <cell r="K1941">
            <v>0</v>
          </cell>
          <cell r="L1941">
            <v>0</v>
          </cell>
          <cell r="M1941">
            <v>0</v>
          </cell>
          <cell r="N1941">
            <v>0</v>
          </cell>
          <cell r="O1941">
            <v>500000</v>
          </cell>
          <cell r="P1941">
            <v>0</v>
          </cell>
          <cell r="Q1941">
            <v>400000</v>
          </cell>
          <cell r="R1941">
            <v>0</v>
          </cell>
        </row>
        <row r="1942">
          <cell r="B1942" t="str">
            <v>0475</v>
          </cell>
          <cell r="C1942" t="str">
            <v>G.VAP</v>
          </cell>
          <cell r="E1942" t="str">
            <v>DAO THI</v>
          </cell>
          <cell r="F1942" t="str">
            <v>LE</v>
          </cell>
          <cell r="G1942" t="str">
            <v>NV TIN DUNG GOP CHO</v>
          </cell>
          <cell r="H1942" t="str">
            <v>TDGC</v>
          </cell>
          <cell r="I1942">
            <v>36526</v>
          </cell>
          <cell r="J1942">
            <v>26</v>
          </cell>
          <cell r="K1942">
            <v>0</v>
          </cell>
          <cell r="L1942">
            <v>0</v>
          </cell>
          <cell r="M1942">
            <v>0</v>
          </cell>
          <cell r="N1942">
            <v>0</v>
          </cell>
          <cell r="O1942">
            <v>500000</v>
          </cell>
          <cell r="P1942">
            <v>0</v>
          </cell>
          <cell r="Q1942">
            <v>400000</v>
          </cell>
          <cell r="R1942">
            <v>0</v>
          </cell>
        </row>
        <row r="1943">
          <cell r="B1943" t="str">
            <v>0476</v>
          </cell>
          <cell r="C1943" t="str">
            <v>G.VAP</v>
          </cell>
          <cell r="E1943" t="str">
            <v>NGHIEM THANH</v>
          </cell>
          <cell r="F1943" t="str">
            <v>MAI</v>
          </cell>
          <cell r="G1943" t="str">
            <v>NV TIN DUNG GOP CHO</v>
          </cell>
          <cell r="H1943" t="str">
            <v>TDGC</v>
          </cell>
          <cell r="I1943">
            <v>36526</v>
          </cell>
          <cell r="J1943">
            <v>26</v>
          </cell>
          <cell r="K1943">
            <v>0</v>
          </cell>
          <cell r="L1943">
            <v>0</v>
          </cell>
          <cell r="M1943">
            <v>0</v>
          </cell>
          <cell r="N1943">
            <v>0</v>
          </cell>
          <cell r="O1943">
            <v>500000</v>
          </cell>
          <cell r="P1943">
            <v>0</v>
          </cell>
          <cell r="Q1943">
            <v>400000</v>
          </cell>
          <cell r="R1943">
            <v>0</v>
          </cell>
        </row>
        <row r="1944">
          <cell r="B1944" t="str">
            <v>0480</v>
          </cell>
          <cell r="C1944" t="str">
            <v>G.VAP</v>
          </cell>
          <cell r="E1944" t="str">
            <v>DAO THI NGOC</v>
          </cell>
          <cell r="F1944" t="str">
            <v>PHUONG</v>
          </cell>
          <cell r="G1944" t="str">
            <v>NV TIN DUNG GOP CHO</v>
          </cell>
          <cell r="H1944" t="str">
            <v>TDGC</v>
          </cell>
          <cell r="I1944">
            <v>36526</v>
          </cell>
          <cell r="J1944">
            <v>26</v>
          </cell>
          <cell r="K1944">
            <v>0</v>
          </cell>
          <cell r="L1944">
            <v>0</v>
          </cell>
          <cell r="M1944">
            <v>0</v>
          </cell>
          <cell r="N1944">
            <v>0</v>
          </cell>
          <cell r="O1944">
            <v>500000</v>
          </cell>
          <cell r="P1944">
            <v>0</v>
          </cell>
          <cell r="Q1944">
            <v>400000</v>
          </cell>
          <cell r="R1944">
            <v>0</v>
          </cell>
        </row>
        <row r="1945">
          <cell r="B1945" t="str">
            <v>0482</v>
          </cell>
          <cell r="C1945" t="str">
            <v>G.VAP</v>
          </cell>
          <cell r="E1945" t="str">
            <v>NGUYEN NAM</v>
          </cell>
          <cell r="F1945" t="str">
            <v>PHONG</v>
          </cell>
          <cell r="G1945" t="str">
            <v>NV TIN DUNG GOP CHO</v>
          </cell>
          <cell r="H1945" t="str">
            <v>TDGC</v>
          </cell>
          <cell r="I1945">
            <v>36526</v>
          </cell>
          <cell r="J1945">
            <v>26</v>
          </cell>
          <cell r="K1945">
            <v>0</v>
          </cell>
          <cell r="L1945">
            <v>0</v>
          </cell>
          <cell r="M1945">
            <v>0</v>
          </cell>
          <cell r="N1945">
            <v>0</v>
          </cell>
          <cell r="O1945">
            <v>500000</v>
          </cell>
          <cell r="P1945">
            <v>0</v>
          </cell>
          <cell r="Q1945">
            <v>400000</v>
          </cell>
          <cell r="R1945">
            <v>0</v>
          </cell>
        </row>
        <row r="1946">
          <cell r="B1946" t="str">
            <v>0485</v>
          </cell>
          <cell r="C1946" t="str">
            <v>G.VAP</v>
          </cell>
          <cell r="E1946" t="str">
            <v>NGUYEN THI THANH</v>
          </cell>
          <cell r="F1946" t="str">
            <v>TRUC</v>
          </cell>
          <cell r="G1946" t="str">
            <v>NV TIN DUNG GOP CHO</v>
          </cell>
          <cell r="H1946" t="str">
            <v>TDGC</v>
          </cell>
          <cell r="I1946">
            <v>36526</v>
          </cell>
          <cell r="J1946">
            <v>26</v>
          </cell>
          <cell r="K1946">
            <v>0</v>
          </cell>
          <cell r="L1946">
            <v>0</v>
          </cell>
          <cell r="M1946">
            <v>0</v>
          </cell>
          <cell r="N1946">
            <v>0</v>
          </cell>
          <cell r="O1946">
            <v>500000</v>
          </cell>
          <cell r="P1946">
            <v>0</v>
          </cell>
          <cell r="Q1946">
            <v>400000</v>
          </cell>
          <cell r="R1946">
            <v>0</v>
          </cell>
        </row>
        <row r="1947">
          <cell r="B1947" t="str">
            <v>0487</v>
          </cell>
          <cell r="C1947" t="str">
            <v>G.VAP</v>
          </cell>
          <cell r="E1947" t="str">
            <v>DANG THI</v>
          </cell>
          <cell r="F1947" t="str">
            <v>HOA</v>
          </cell>
          <cell r="G1947" t="str">
            <v>NV TIN DUNG GOP CHO</v>
          </cell>
          <cell r="H1947" t="str">
            <v>TDGC</v>
          </cell>
          <cell r="I1947">
            <v>36526</v>
          </cell>
          <cell r="J1947">
            <v>26</v>
          </cell>
          <cell r="K1947">
            <v>0</v>
          </cell>
          <cell r="L1947">
            <v>0</v>
          </cell>
          <cell r="M1947">
            <v>0</v>
          </cell>
          <cell r="N1947">
            <v>0</v>
          </cell>
          <cell r="O1947">
            <v>500000</v>
          </cell>
          <cell r="P1947">
            <v>0</v>
          </cell>
          <cell r="Q1947">
            <v>400000</v>
          </cell>
          <cell r="R1947">
            <v>0</v>
          </cell>
        </row>
        <row r="1948">
          <cell r="B1948" t="str">
            <v>0488</v>
          </cell>
          <cell r="C1948" t="str">
            <v>G.VAP</v>
          </cell>
          <cell r="E1948" t="str">
            <v>NGUYEN PHU</v>
          </cell>
          <cell r="F1948" t="str">
            <v>HUNG</v>
          </cell>
          <cell r="G1948" t="str">
            <v>NV TIN DUNG GOP CHO</v>
          </cell>
          <cell r="H1948" t="str">
            <v>TDGC</v>
          </cell>
          <cell r="I1948">
            <v>36526</v>
          </cell>
          <cell r="J1948">
            <v>26</v>
          </cell>
          <cell r="K1948">
            <v>0</v>
          </cell>
          <cell r="L1948">
            <v>0</v>
          </cell>
          <cell r="M1948">
            <v>0</v>
          </cell>
          <cell r="N1948">
            <v>0</v>
          </cell>
          <cell r="O1948">
            <v>500000</v>
          </cell>
          <cell r="P1948">
            <v>0</v>
          </cell>
          <cell r="Q1948">
            <v>400000</v>
          </cell>
          <cell r="R1948">
            <v>0</v>
          </cell>
        </row>
        <row r="1949">
          <cell r="B1949" t="str">
            <v>0489</v>
          </cell>
          <cell r="C1949" t="str">
            <v>G.VAP</v>
          </cell>
          <cell r="E1949" t="str">
            <v>PHAN TAM</v>
          </cell>
          <cell r="F1949" t="str">
            <v>QUAN</v>
          </cell>
          <cell r="G1949" t="str">
            <v>NV HANH CHANH</v>
          </cell>
          <cell r="I1949">
            <v>36100</v>
          </cell>
          <cell r="J1949">
            <v>26</v>
          </cell>
          <cell r="K1949">
            <v>0</v>
          </cell>
          <cell r="L1949">
            <v>0</v>
          </cell>
          <cell r="M1949">
            <v>0</v>
          </cell>
          <cell r="N1949">
            <v>0</v>
          </cell>
          <cell r="O1949">
            <v>500000</v>
          </cell>
          <cell r="P1949">
            <v>0</v>
          </cell>
          <cell r="Q1949">
            <v>400000</v>
          </cell>
          <cell r="R1949">
            <v>0</v>
          </cell>
        </row>
        <row r="1950">
          <cell r="B1950" t="str">
            <v>0511</v>
          </cell>
          <cell r="C1950" t="str">
            <v>G.VAP</v>
          </cell>
          <cell r="E1950" t="str">
            <v>NGUYEN THANH</v>
          </cell>
          <cell r="F1950" t="str">
            <v>BINH</v>
          </cell>
          <cell r="G1950" t="str">
            <v>CB QUAN HE KHACH HANG CA NHAN</v>
          </cell>
          <cell r="I1950">
            <v>36533</v>
          </cell>
          <cell r="J1950">
            <v>26</v>
          </cell>
          <cell r="K1950">
            <v>0</v>
          </cell>
          <cell r="L1950">
            <v>0</v>
          </cell>
          <cell r="M1950">
            <v>0</v>
          </cell>
          <cell r="N1950">
            <v>0</v>
          </cell>
          <cell r="O1950">
            <v>500000</v>
          </cell>
          <cell r="P1950">
            <v>0</v>
          </cell>
          <cell r="Q1950">
            <v>400000</v>
          </cell>
          <cell r="R1950">
            <v>0</v>
          </cell>
        </row>
        <row r="1951">
          <cell r="B1951" t="str">
            <v>0526</v>
          </cell>
          <cell r="C1951" t="str">
            <v>G.VAP</v>
          </cell>
          <cell r="E1951" t="str">
            <v>DO VAN</v>
          </cell>
          <cell r="F1951" t="str">
            <v>KHANH</v>
          </cell>
          <cell r="G1951" t="str">
            <v>TAI XE</v>
          </cell>
          <cell r="I1951">
            <v>36557</v>
          </cell>
          <cell r="J1951">
            <v>26</v>
          </cell>
          <cell r="K1951">
            <v>0</v>
          </cell>
          <cell r="L1951">
            <v>0</v>
          </cell>
          <cell r="M1951">
            <v>0</v>
          </cell>
          <cell r="N1951">
            <v>0</v>
          </cell>
          <cell r="O1951">
            <v>500000</v>
          </cell>
          <cell r="P1951">
            <v>0</v>
          </cell>
          <cell r="Q1951">
            <v>0</v>
          </cell>
          <cell r="R1951">
            <v>0</v>
          </cell>
        </row>
        <row r="1952">
          <cell r="B1952" t="str">
            <v>0599</v>
          </cell>
          <cell r="C1952" t="str">
            <v>G.VAP</v>
          </cell>
          <cell r="E1952" t="str">
            <v>VU NGUYEN</v>
          </cell>
          <cell r="F1952" t="str">
            <v>HUNG</v>
          </cell>
          <cell r="G1952" t="str">
            <v>GIAO DICH VIEN</v>
          </cell>
          <cell r="H1952" t="str">
            <v>GDV</v>
          </cell>
          <cell r="I1952">
            <v>36844</v>
          </cell>
          <cell r="J1952">
            <v>26</v>
          </cell>
          <cell r="K1952">
            <v>11</v>
          </cell>
          <cell r="L1952">
            <v>0</v>
          </cell>
          <cell r="M1952">
            <v>0</v>
          </cell>
          <cell r="N1952">
            <v>0</v>
          </cell>
          <cell r="O1952">
            <v>500000</v>
          </cell>
          <cell r="P1952">
            <v>0</v>
          </cell>
          <cell r="Q1952">
            <v>0</v>
          </cell>
          <cell r="R1952">
            <v>0</v>
          </cell>
        </row>
        <row r="1953">
          <cell r="B1953" t="str">
            <v>0637</v>
          </cell>
          <cell r="C1953" t="str">
            <v>G.VAP</v>
          </cell>
          <cell r="E1953" t="str">
            <v>TRAN XUAN THUY</v>
          </cell>
          <cell r="F1953" t="str">
            <v>LINH</v>
          </cell>
          <cell r="G1953" t="str">
            <v>TBP. XU LY GIAO DICH</v>
          </cell>
          <cell r="H1953" t="str">
            <v>TBP</v>
          </cell>
          <cell r="I1953">
            <v>36951</v>
          </cell>
          <cell r="J1953">
            <v>26</v>
          </cell>
          <cell r="K1953">
            <v>21</v>
          </cell>
          <cell r="L1953">
            <v>0</v>
          </cell>
          <cell r="M1953">
            <v>0</v>
          </cell>
          <cell r="N1953">
            <v>0</v>
          </cell>
          <cell r="O1953">
            <v>500000</v>
          </cell>
          <cell r="P1953">
            <v>0</v>
          </cell>
          <cell r="Q1953">
            <v>0</v>
          </cell>
          <cell r="R1953">
            <v>0</v>
          </cell>
        </row>
        <row r="1954">
          <cell r="B1954" t="str">
            <v>0683</v>
          </cell>
          <cell r="C1954" t="str">
            <v>G.VAP</v>
          </cell>
          <cell r="E1954" t="str">
            <v>NGUYEN THI MINH</v>
          </cell>
          <cell r="F1954" t="str">
            <v>HUYEN</v>
          </cell>
          <cell r="G1954" t="str">
            <v>NV TIN DUNG GOP CHO</v>
          </cell>
          <cell r="H1954" t="str">
            <v>TDGC</v>
          </cell>
          <cell r="I1954">
            <v>37050</v>
          </cell>
          <cell r="J1954">
            <v>26</v>
          </cell>
          <cell r="K1954">
            <v>0</v>
          </cell>
          <cell r="L1954">
            <v>0</v>
          </cell>
          <cell r="M1954">
            <v>0</v>
          </cell>
          <cell r="N1954">
            <v>0</v>
          </cell>
          <cell r="O1954">
            <v>500000</v>
          </cell>
          <cell r="P1954">
            <v>0</v>
          </cell>
          <cell r="Q1954">
            <v>400000</v>
          </cell>
          <cell r="R1954">
            <v>0</v>
          </cell>
        </row>
        <row r="1955">
          <cell r="B1955" t="str">
            <v>0684</v>
          </cell>
          <cell r="C1955" t="str">
            <v>G.VAP</v>
          </cell>
          <cell r="E1955" t="str">
            <v>BUI THI</v>
          </cell>
          <cell r="F1955" t="str">
            <v>HUE</v>
          </cell>
          <cell r="G1955" t="str">
            <v>NV TIN DUNG GOP CHO</v>
          </cell>
          <cell r="H1955" t="str">
            <v>TDGC</v>
          </cell>
          <cell r="I1955">
            <v>37050</v>
          </cell>
          <cell r="J1955">
            <v>26</v>
          </cell>
          <cell r="K1955">
            <v>0</v>
          </cell>
          <cell r="L1955">
            <v>0</v>
          </cell>
          <cell r="M1955">
            <v>0</v>
          </cell>
          <cell r="N1955">
            <v>0</v>
          </cell>
          <cell r="O1955">
            <v>500000</v>
          </cell>
          <cell r="P1955">
            <v>0</v>
          </cell>
          <cell r="Q1955">
            <v>400000</v>
          </cell>
          <cell r="R1955">
            <v>0</v>
          </cell>
        </row>
        <row r="1956">
          <cell r="B1956" t="str">
            <v>0685</v>
          </cell>
          <cell r="C1956" t="str">
            <v>G.VAP</v>
          </cell>
          <cell r="E1956" t="str">
            <v>HO VAN</v>
          </cell>
          <cell r="F1956" t="str">
            <v>THAT</v>
          </cell>
          <cell r="G1956" t="str">
            <v>NV TIN DUNG GOP CHO</v>
          </cell>
          <cell r="H1956" t="str">
            <v>TDGC</v>
          </cell>
          <cell r="I1956">
            <v>37050</v>
          </cell>
          <cell r="J1956">
            <v>26</v>
          </cell>
          <cell r="K1956">
            <v>0</v>
          </cell>
          <cell r="L1956">
            <v>0</v>
          </cell>
          <cell r="M1956">
            <v>0</v>
          </cell>
          <cell r="N1956">
            <v>0</v>
          </cell>
          <cell r="O1956">
            <v>500000</v>
          </cell>
          <cell r="P1956">
            <v>0</v>
          </cell>
          <cell r="Q1956">
            <v>400000</v>
          </cell>
          <cell r="R1956">
            <v>0</v>
          </cell>
        </row>
        <row r="1957">
          <cell r="B1957" t="str">
            <v>0739</v>
          </cell>
          <cell r="C1957" t="str">
            <v>G.VAP</v>
          </cell>
          <cell r="E1957" t="str">
            <v>CHAU NGUYEN CAM</v>
          </cell>
          <cell r="F1957" t="str">
            <v>TU</v>
          </cell>
          <cell r="G1957" t="str">
            <v>GIAO DICH VIEN</v>
          </cell>
          <cell r="H1957" t="str">
            <v>GDV</v>
          </cell>
          <cell r="I1957">
            <v>37139</v>
          </cell>
          <cell r="J1957">
            <v>26</v>
          </cell>
          <cell r="K1957">
            <v>0</v>
          </cell>
          <cell r="L1957">
            <v>0</v>
          </cell>
          <cell r="M1957">
            <v>0</v>
          </cell>
          <cell r="N1957">
            <v>0</v>
          </cell>
          <cell r="O1957">
            <v>500000</v>
          </cell>
          <cell r="P1957">
            <v>0</v>
          </cell>
          <cell r="Q1957">
            <v>0</v>
          </cell>
          <cell r="R1957">
            <v>0</v>
          </cell>
        </row>
        <row r="1958">
          <cell r="B1958" t="str">
            <v>0747</v>
          </cell>
          <cell r="C1958" t="str">
            <v>G.VAP</v>
          </cell>
          <cell r="E1958" t="str">
            <v>LE THI BICH</v>
          </cell>
          <cell r="F1958" t="str">
            <v>LAN</v>
          </cell>
          <cell r="G1958" t="str">
            <v>GIAO DICH VIEN</v>
          </cell>
          <cell r="H1958" t="str">
            <v>GDV</v>
          </cell>
          <cell r="I1958">
            <v>37140</v>
          </cell>
          <cell r="J1958">
            <v>26</v>
          </cell>
          <cell r="K1958">
            <v>15</v>
          </cell>
          <cell r="L1958">
            <v>0</v>
          </cell>
          <cell r="M1958">
            <v>0</v>
          </cell>
          <cell r="N1958">
            <v>0</v>
          </cell>
          <cell r="O1958">
            <v>500000</v>
          </cell>
          <cell r="P1958">
            <v>0</v>
          </cell>
          <cell r="Q1958">
            <v>0</v>
          </cell>
          <cell r="R1958">
            <v>0</v>
          </cell>
        </row>
        <row r="1959">
          <cell r="B1959" t="str">
            <v>0759</v>
          </cell>
          <cell r="C1959" t="str">
            <v>G.VAP</v>
          </cell>
          <cell r="E1959" t="str">
            <v>PHAM THI</v>
          </cell>
          <cell r="F1959" t="str">
            <v>LAI</v>
          </cell>
          <cell r="G1959" t="str">
            <v>TBP. CHO VAY GOP CHO</v>
          </cell>
          <cell r="H1959" t="str">
            <v>TBP</v>
          </cell>
          <cell r="I1959">
            <v>37180</v>
          </cell>
          <cell r="J1959">
            <v>26</v>
          </cell>
          <cell r="K1959">
            <v>0</v>
          </cell>
          <cell r="L1959">
            <v>0</v>
          </cell>
          <cell r="M1959">
            <v>0</v>
          </cell>
          <cell r="N1959">
            <v>0</v>
          </cell>
          <cell r="O1959">
            <v>500000</v>
          </cell>
          <cell r="P1959">
            <v>0</v>
          </cell>
          <cell r="Q1959">
            <v>200000</v>
          </cell>
          <cell r="R1959">
            <v>0</v>
          </cell>
        </row>
        <row r="1960">
          <cell r="B1960" t="str">
            <v>0766</v>
          </cell>
          <cell r="C1960" t="str">
            <v>G.VAP</v>
          </cell>
          <cell r="E1960" t="str">
            <v>PHAN THI HONG</v>
          </cell>
          <cell r="F1960" t="str">
            <v>CHAU</v>
          </cell>
          <cell r="G1960" t="str">
            <v>PBP. XU LY GIAO DICH</v>
          </cell>
          <cell r="H1960" t="str">
            <v>PBP</v>
          </cell>
          <cell r="I1960">
            <v>37196</v>
          </cell>
          <cell r="J1960">
            <v>26</v>
          </cell>
          <cell r="K1960">
            <v>27</v>
          </cell>
          <cell r="L1960">
            <v>0</v>
          </cell>
          <cell r="M1960">
            <v>0</v>
          </cell>
          <cell r="N1960">
            <v>0</v>
          </cell>
          <cell r="O1960">
            <v>500000</v>
          </cell>
          <cell r="P1960">
            <v>0</v>
          </cell>
          <cell r="Q1960">
            <v>0</v>
          </cell>
          <cell r="R1960">
            <v>0</v>
          </cell>
        </row>
        <row r="1961">
          <cell r="B1961" t="str">
            <v>0768</v>
          </cell>
          <cell r="C1961" t="str">
            <v>G.VAP</v>
          </cell>
          <cell r="E1961" t="str">
            <v>LAI NGOC</v>
          </cell>
          <cell r="F1961" t="str">
            <v>LINH</v>
          </cell>
          <cell r="G1961" t="str">
            <v>NV TIN DUNG GOP CHO</v>
          </cell>
          <cell r="H1961" t="str">
            <v>TDGC</v>
          </cell>
          <cell r="I1961">
            <v>37196</v>
          </cell>
          <cell r="J1961">
            <v>26</v>
          </cell>
          <cell r="K1961">
            <v>0</v>
          </cell>
          <cell r="L1961">
            <v>0</v>
          </cell>
          <cell r="M1961">
            <v>0</v>
          </cell>
          <cell r="N1961">
            <v>0</v>
          </cell>
          <cell r="O1961">
            <v>500000</v>
          </cell>
          <cell r="P1961">
            <v>0</v>
          </cell>
          <cell r="Q1961">
            <v>400000</v>
          </cell>
          <cell r="R1961">
            <v>0</v>
          </cell>
        </row>
        <row r="1962">
          <cell r="B1962" t="str">
            <v>0769</v>
          </cell>
          <cell r="C1962" t="str">
            <v>G.VAP</v>
          </cell>
          <cell r="E1962" t="str">
            <v>HO NGOC</v>
          </cell>
          <cell r="F1962" t="str">
            <v>CHUONG</v>
          </cell>
          <cell r="G1962" t="str">
            <v>NV TIN DUNG GOP CHO</v>
          </cell>
          <cell r="H1962" t="str">
            <v>TDGC</v>
          </cell>
          <cell r="I1962">
            <v>37196</v>
          </cell>
          <cell r="J1962">
            <v>26</v>
          </cell>
          <cell r="K1962">
            <v>0</v>
          </cell>
          <cell r="L1962">
            <v>0</v>
          </cell>
          <cell r="M1962">
            <v>0</v>
          </cell>
          <cell r="N1962">
            <v>0</v>
          </cell>
          <cell r="O1962">
            <v>500000</v>
          </cell>
          <cell r="P1962">
            <v>0</v>
          </cell>
          <cell r="Q1962">
            <v>400000</v>
          </cell>
          <cell r="R1962">
            <v>0</v>
          </cell>
        </row>
        <row r="1963">
          <cell r="B1963" t="str">
            <v>0852</v>
          </cell>
          <cell r="C1963" t="str">
            <v>G.VAP</v>
          </cell>
          <cell r="E1963" t="str">
            <v>TRAN QUANG</v>
          </cell>
          <cell r="F1963" t="str">
            <v>TAM</v>
          </cell>
          <cell r="G1963" t="str">
            <v>TAI XE</v>
          </cell>
          <cell r="I1963">
            <v>37244</v>
          </cell>
          <cell r="J1963">
            <v>26</v>
          </cell>
          <cell r="K1963">
            <v>0</v>
          </cell>
          <cell r="L1963">
            <v>0</v>
          </cell>
          <cell r="M1963">
            <v>0</v>
          </cell>
          <cell r="N1963">
            <v>0</v>
          </cell>
          <cell r="O1963">
            <v>500000</v>
          </cell>
          <cell r="P1963">
            <v>0</v>
          </cell>
          <cell r="Q1963">
            <v>0</v>
          </cell>
          <cell r="R1963">
            <v>0</v>
          </cell>
        </row>
        <row r="1964">
          <cell r="B1964" t="str">
            <v>0963</v>
          </cell>
          <cell r="C1964" t="str">
            <v>G.VAP</v>
          </cell>
          <cell r="E1964" t="str">
            <v>VU THI THANH</v>
          </cell>
          <cell r="F1964" t="str">
            <v>THAO</v>
          </cell>
          <cell r="G1964" t="str">
            <v>THU QUY CAP 2</v>
          </cell>
          <cell r="H1964" t="str">
            <v>TQ</v>
          </cell>
          <cell r="I1964">
            <v>37412</v>
          </cell>
          <cell r="J1964">
            <v>26</v>
          </cell>
          <cell r="K1964">
            <v>0</v>
          </cell>
          <cell r="L1964">
            <v>0</v>
          </cell>
          <cell r="M1964">
            <v>0</v>
          </cell>
          <cell r="N1964">
            <v>0</v>
          </cell>
          <cell r="O1964">
            <v>500000</v>
          </cell>
          <cell r="P1964">
            <v>0</v>
          </cell>
          <cell r="Q1964">
            <v>0</v>
          </cell>
          <cell r="R1964">
            <v>0</v>
          </cell>
        </row>
        <row r="1965">
          <cell r="B1965" t="str">
            <v>0981</v>
          </cell>
          <cell r="C1965" t="str">
            <v>G.VAP</v>
          </cell>
          <cell r="E1965" t="str">
            <v>BUI THI PHUONG</v>
          </cell>
          <cell r="F1965" t="str">
            <v>NGA</v>
          </cell>
          <cell r="G1965" t="str">
            <v>GIAO DICH VIEN</v>
          </cell>
          <cell r="I1965">
            <v>37397</v>
          </cell>
          <cell r="J1965">
            <v>26</v>
          </cell>
          <cell r="K1965">
            <v>10</v>
          </cell>
          <cell r="L1965">
            <v>0</v>
          </cell>
          <cell r="M1965">
            <v>0</v>
          </cell>
          <cell r="N1965">
            <v>0</v>
          </cell>
          <cell r="O1965">
            <v>500000</v>
          </cell>
          <cell r="P1965">
            <v>0</v>
          </cell>
          <cell r="Q1965">
            <v>0</v>
          </cell>
          <cell r="R1965">
            <v>0</v>
          </cell>
        </row>
        <row r="1966">
          <cell r="B1966" t="str">
            <v>1183</v>
          </cell>
          <cell r="C1966" t="str">
            <v>G.VAP</v>
          </cell>
          <cell r="E1966" t="str">
            <v>VAN CAP</v>
          </cell>
          <cell r="F1966" t="str">
            <v>HUY</v>
          </cell>
          <cell r="G1966" t="str">
            <v>TBP. KIEM SOAT TIN DUNG</v>
          </cell>
          <cell r="H1966" t="str">
            <v>TBP</v>
          </cell>
          <cell r="I1966">
            <v>37536</v>
          </cell>
          <cell r="J1966">
            <v>26</v>
          </cell>
          <cell r="K1966">
            <v>0</v>
          </cell>
          <cell r="L1966">
            <v>0</v>
          </cell>
          <cell r="M1966">
            <v>0</v>
          </cell>
          <cell r="N1966">
            <v>0</v>
          </cell>
          <cell r="O1966">
            <v>500000</v>
          </cell>
          <cell r="P1966">
            <v>0</v>
          </cell>
          <cell r="Q1966">
            <v>400000</v>
          </cell>
          <cell r="R1966">
            <v>0</v>
          </cell>
        </row>
        <row r="1967">
          <cell r="B1967" t="str">
            <v>1193</v>
          </cell>
          <cell r="C1967" t="str">
            <v>G.VAP</v>
          </cell>
          <cell r="E1967" t="str">
            <v>MA PHAM VINH</v>
          </cell>
          <cell r="F1967" t="str">
            <v>TRINH</v>
          </cell>
          <cell r="G1967" t="str">
            <v>TBP. THAM DINH CA NHAN</v>
          </cell>
          <cell r="H1967" t="str">
            <v>TBP</v>
          </cell>
          <cell r="I1967">
            <v>37543</v>
          </cell>
          <cell r="J1967">
            <v>26</v>
          </cell>
          <cell r="K1967">
            <v>0</v>
          </cell>
          <cell r="L1967">
            <v>0</v>
          </cell>
          <cell r="M1967">
            <v>0</v>
          </cell>
          <cell r="N1967">
            <v>0</v>
          </cell>
          <cell r="O1967">
            <v>500000</v>
          </cell>
          <cell r="P1967">
            <v>0</v>
          </cell>
          <cell r="Q1967">
            <v>400000</v>
          </cell>
          <cell r="R1967">
            <v>0</v>
          </cell>
        </row>
        <row r="1968">
          <cell r="B1968" t="str">
            <v>1194</v>
          </cell>
          <cell r="C1968" t="str">
            <v>G.VAP</v>
          </cell>
          <cell r="E1968" t="str">
            <v>HUYNH THI MY</v>
          </cell>
          <cell r="F1968" t="str">
            <v>TIEN</v>
          </cell>
          <cell r="G1968" t="str">
            <v>GIAO DICH VIEN</v>
          </cell>
          <cell r="H1968" t="str">
            <v>GDV</v>
          </cell>
          <cell r="I1968">
            <v>37543</v>
          </cell>
          <cell r="J1968">
            <v>26</v>
          </cell>
          <cell r="K1968">
            <v>13</v>
          </cell>
          <cell r="L1968">
            <v>0</v>
          </cell>
          <cell r="M1968">
            <v>0</v>
          </cell>
          <cell r="N1968">
            <v>0</v>
          </cell>
          <cell r="O1968">
            <v>500000</v>
          </cell>
          <cell r="P1968">
            <v>0</v>
          </cell>
          <cell r="Q1968">
            <v>0</v>
          </cell>
          <cell r="R1968">
            <v>0</v>
          </cell>
        </row>
        <row r="1969">
          <cell r="B1969" t="str">
            <v>1240</v>
          </cell>
          <cell r="C1969" t="str">
            <v>G.VAP</v>
          </cell>
          <cell r="E1969" t="str">
            <v>DINH VIET</v>
          </cell>
          <cell r="F1969" t="str">
            <v>TIEN</v>
          </cell>
          <cell r="G1969" t="str">
            <v>GIAO DICH VIEN QUY</v>
          </cell>
          <cell r="H1969" t="str">
            <v>GDVQ</v>
          </cell>
          <cell r="I1969">
            <v>37915</v>
          </cell>
          <cell r="J1969">
            <v>26</v>
          </cell>
          <cell r="K1969">
            <v>0</v>
          </cell>
          <cell r="L1969">
            <v>0</v>
          </cell>
          <cell r="M1969">
            <v>0</v>
          </cell>
          <cell r="N1969">
            <v>0</v>
          </cell>
          <cell r="O1969">
            <v>500000</v>
          </cell>
          <cell r="P1969">
            <v>0</v>
          </cell>
          <cell r="Q1969">
            <v>400000</v>
          </cell>
          <cell r="R1969">
            <v>0</v>
          </cell>
        </row>
        <row r="1970">
          <cell r="B1970" t="str">
            <v>1244</v>
          </cell>
          <cell r="C1970" t="str">
            <v>G.VAP</v>
          </cell>
          <cell r="E1970" t="str">
            <v>NGUYEN THI MINH</v>
          </cell>
          <cell r="F1970" t="str">
            <v>THUY</v>
          </cell>
          <cell r="G1970" t="str">
            <v>THU QUY CAP 2</v>
          </cell>
          <cell r="H1970" t="str">
            <v>TQ</v>
          </cell>
          <cell r="I1970">
            <v>37571</v>
          </cell>
          <cell r="J1970">
            <v>26</v>
          </cell>
          <cell r="K1970">
            <v>36</v>
          </cell>
          <cell r="L1970">
            <v>0</v>
          </cell>
          <cell r="M1970">
            <v>0</v>
          </cell>
          <cell r="N1970">
            <v>0</v>
          </cell>
          <cell r="O1970">
            <v>500000</v>
          </cell>
          <cell r="P1970">
            <v>0</v>
          </cell>
          <cell r="Q1970">
            <v>0</v>
          </cell>
          <cell r="R1970">
            <v>0</v>
          </cell>
        </row>
        <row r="1971">
          <cell r="B1971" t="str">
            <v>1303</v>
          </cell>
          <cell r="C1971" t="str">
            <v>G.VAP</v>
          </cell>
          <cell r="E1971" t="str">
            <v>NGUYEN THUONG</v>
          </cell>
          <cell r="F1971" t="str">
            <v>PHUC</v>
          </cell>
          <cell r="G1971" t="str">
            <v>NV BAO VE</v>
          </cell>
          <cell r="H1971" t="str">
            <v>BV</v>
          </cell>
          <cell r="I1971">
            <v>37629</v>
          </cell>
          <cell r="J1971">
            <v>26</v>
          </cell>
          <cell r="K1971">
            <v>0</v>
          </cell>
          <cell r="L1971">
            <v>0</v>
          </cell>
          <cell r="M1971">
            <v>0</v>
          </cell>
          <cell r="N1971">
            <v>0</v>
          </cell>
          <cell r="O1971">
            <v>500000</v>
          </cell>
          <cell r="P1971">
            <v>0</v>
          </cell>
          <cell r="Q1971">
            <v>0</v>
          </cell>
          <cell r="R1971">
            <v>0</v>
          </cell>
        </row>
        <row r="1972">
          <cell r="B1972" t="str">
            <v>1331</v>
          </cell>
          <cell r="C1972" t="str">
            <v>G.VAP</v>
          </cell>
          <cell r="E1972" t="str">
            <v>PHAN VAN</v>
          </cell>
          <cell r="F1972" t="str">
            <v>ANH</v>
          </cell>
          <cell r="G1972" t="str">
            <v>NV BAO VE</v>
          </cell>
          <cell r="H1972" t="str">
            <v>BV</v>
          </cell>
          <cell r="I1972">
            <v>37681</v>
          </cell>
          <cell r="J1972">
            <v>26</v>
          </cell>
          <cell r="K1972">
            <v>0</v>
          </cell>
          <cell r="L1972">
            <v>0</v>
          </cell>
          <cell r="M1972">
            <v>0</v>
          </cell>
          <cell r="N1972">
            <v>0</v>
          </cell>
          <cell r="O1972">
            <v>500000</v>
          </cell>
          <cell r="P1972">
            <v>0</v>
          </cell>
          <cell r="Q1972">
            <v>0</v>
          </cell>
          <cell r="R1972">
            <v>0</v>
          </cell>
        </row>
        <row r="1973">
          <cell r="B1973" t="str">
            <v>1332</v>
          </cell>
          <cell r="C1973" t="str">
            <v>G.VAP</v>
          </cell>
          <cell r="E1973" t="str">
            <v>NGUYEN VAN</v>
          </cell>
          <cell r="F1973" t="str">
            <v>TUOI</v>
          </cell>
          <cell r="G1973" t="str">
            <v>NV BAO VE</v>
          </cell>
          <cell r="H1973" t="str">
            <v>BV</v>
          </cell>
          <cell r="I1973">
            <v>37681</v>
          </cell>
          <cell r="J1973">
            <v>26</v>
          </cell>
          <cell r="K1973">
            <v>0</v>
          </cell>
          <cell r="L1973">
            <v>0</v>
          </cell>
          <cell r="M1973">
            <v>0</v>
          </cell>
          <cell r="N1973">
            <v>0</v>
          </cell>
          <cell r="O1973">
            <v>500000</v>
          </cell>
          <cell r="P1973">
            <v>0</v>
          </cell>
          <cell r="Q1973">
            <v>0</v>
          </cell>
          <cell r="R1973">
            <v>0</v>
          </cell>
        </row>
        <row r="1974">
          <cell r="B1974" t="str">
            <v>1347</v>
          </cell>
          <cell r="C1974" t="str">
            <v>G.VAP</v>
          </cell>
          <cell r="E1974" t="str">
            <v>NGUYEN HUU</v>
          </cell>
          <cell r="F1974" t="str">
            <v>PHAN</v>
          </cell>
          <cell r="G1974" t="str">
            <v>NV BAO VE</v>
          </cell>
          <cell r="H1974" t="str">
            <v>BV</v>
          </cell>
          <cell r="I1974">
            <v>37701</v>
          </cell>
          <cell r="J1974">
            <v>26</v>
          </cell>
          <cell r="K1974">
            <v>8</v>
          </cell>
          <cell r="L1974">
            <v>0</v>
          </cell>
          <cell r="M1974">
            <v>0</v>
          </cell>
          <cell r="N1974">
            <v>0</v>
          </cell>
          <cell r="O1974">
            <v>500000</v>
          </cell>
          <cell r="P1974">
            <v>0</v>
          </cell>
          <cell r="Q1974">
            <v>0</v>
          </cell>
          <cell r="R1974">
            <v>0</v>
          </cell>
        </row>
        <row r="1975">
          <cell r="B1975" t="str">
            <v>1348</v>
          </cell>
          <cell r="C1975" t="str">
            <v>G.VAP</v>
          </cell>
          <cell r="E1975" t="str">
            <v>NGUYEN PHAT</v>
          </cell>
          <cell r="F1975" t="str">
            <v>DAT</v>
          </cell>
          <cell r="G1975" t="str">
            <v>NV BAO VE</v>
          </cell>
          <cell r="H1975" t="str">
            <v>BV</v>
          </cell>
          <cell r="I1975">
            <v>37705</v>
          </cell>
          <cell r="J1975">
            <v>26</v>
          </cell>
          <cell r="K1975">
            <v>16</v>
          </cell>
          <cell r="L1975">
            <v>0</v>
          </cell>
          <cell r="M1975">
            <v>12</v>
          </cell>
          <cell r="N1975">
            <v>0</v>
          </cell>
          <cell r="O1975">
            <v>500000</v>
          </cell>
          <cell r="P1975">
            <v>0</v>
          </cell>
          <cell r="Q1975">
            <v>0</v>
          </cell>
          <cell r="R1975">
            <v>0</v>
          </cell>
        </row>
        <row r="1976">
          <cell r="B1976" t="str">
            <v>1745</v>
          </cell>
          <cell r="C1976" t="str">
            <v>G.VAP</v>
          </cell>
          <cell r="E1976" t="str">
            <v>NGUYEN THI QUYNH</v>
          </cell>
          <cell r="F1976" t="str">
            <v>ANH</v>
          </cell>
          <cell r="G1976" t="str">
            <v>THU QUY CAP 2</v>
          </cell>
          <cell r="H1976" t="str">
            <v>TQ</v>
          </cell>
          <cell r="I1976">
            <v>37916</v>
          </cell>
          <cell r="J1976">
            <v>26</v>
          </cell>
          <cell r="K1976">
            <v>0</v>
          </cell>
          <cell r="L1976">
            <v>0</v>
          </cell>
          <cell r="M1976">
            <v>0</v>
          </cell>
          <cell r="N1976">
            <v>0</v>
          </cell>
          <cell r="O1976">
            <v>500000</v>
          </cell>
          <cell r="P1976">
            <v>0</v>
          </cell>
          <cell r="Q1976">
            <v>0</v>
          </cell>
          <cell r="R1976">
            <v>0</v>
          </cell>
        </row>
        <row r="1977">
          <cell r="B1977" t="str">
            <v>1831</v>
          </cell>
          <cell r="C1977" t="str">
            <v>G.VAP</v>
          </cell>
          <cell r="E1977" t="str">
            <v>LE THI THU</v>
          </cell>
          <cell r="F1977" t="str">
            <v>THUY</v>
          </cell>
          <cell r="G1977" t="str">
            <v>PHU QUY</v>
          </cell>
          <cell r="H1977" t="str">
            <v>PQ</v>
          </cell>
          <cell r="I1977">
            <v>37981</v>
          </cell>
          <cell r="J1977">
            <v>26</v>
          </cell>
          <cell r="K1977">
            <v>30</v>
          </cell>
          <cell r="L1977">
            <v>0</v>
          </cell>
          <cell r="M1977">
            <v>0</v>
          </cell>
          <cell r="N1977">
            <v>0</v>
          </cell>
          <cell r="O1977">
            <v>500000</v>
          </cell>
          <cell r="P1977">
            <v>0</v>
          </cell>
          <cell r="Q1977">
            <v>0</v>
          </cell>
          <cell r="R1977">
            <v>0</v>
          </cell>
        </row>
        <row r="1978">
          <cell r="B1978" t="str">
            <v>1878</v>
          </cell>
          <cell r="C1978" t="str">
            <v>G.VAP</v>
          </cell>
          <cell r="E1978" t="str">
            <v>NGUYEN ANH</v>
          </cell>
          <cell r="F1978" t="str">
            <v>DUNG</v>
          </cell>
          <cell r="G1978" t="str">
            <v>TAI XE</v>
          </cell>
          <cell r="I1978">
            <v>38055</v>
          </cell>
          <cell r="J1978">
            <v>26</v>
          </cell>
          <cell r="K1978">
            <v>0</v>
          </cell>
          <cell r="L1978">
            <v>0</v>
          </cell>
          <cell r="M1978">
            <v>0</v>
          </cell>
          <cell r="N1978">
            <v>0</v>
          </cell>
          <cell r="O1978">
            <v>500000</v>
          </cell>
          <cell r="P1978">
            <v>0</v>
          </cell>
          <cell r="Q1978">
            <v>0</v>
          </cell>
          <cell r="R1978">
            <v>0</v>
          </cell>
        </row>
        <row r="1979">
          <cell r="B1979" t="str">
            <v>1951</v>
          </cell>
          <cell r="C1979" t="str">
            <v>G.VAP</v>
          </cell>
          <cell r="E1979" t="str">
            <v>HUYNH THANH</v>
          </cell>
          <cell r="F1979" t="str">
            <v>TU</v>
          </cell>
          <cell r="G1979" t="str">
            <v>NV TIN DUNG</v>
          </cell>
          <cell r="I1979">
            <v>38089</v>
          </cell>
          <cell r="J1979">
            <v>26</v>
          </cell>
          <cell r="K1979">
            <v>0</v>
          </cell>
          <cell r="L1979">
            <v>0</v>
          </cell>
          <cell r="M1979">
            <v>0</v>
          </cell>
          <cell r="N1979">
            <v>0</v>
          </cell>
          <cell r="O1979">
            <v>500000</v>
          </cell>
          <cell r="P1979">
            <v>0</v>
          </cell>
          <cell r="Q1979">
            <v>400000</v>
          </cell>
          <cell r="R1979">
            <v>0</v>
          </cell>
        </row>
        <row r="1980">
          <cell r="B1980" t="str">
            <v>2004</v>
          </cell>
          <cell r="C1980" t="str">
            <v>G.VAP</v>
          </cell>
          <cell r="E1980" t="str">
            <v>NGUYEN THI NGOC</v>
          </cell>
          <cell r="F1980" t="str">
            <v>THUY</v>
          </cell>
          <cell r="G1980" t="str">
            <v>GIAO DICH VIEN</v>
          </cell>
          <cell r="H1980" t="str">
            <v>GDV</v>
          </cell>
          <cell r="I1980">
            <v>38124</v>
          </cell>
          <cell r="J1980">
            <v>26</v>
          </cell>
          <cell r="K1980">
            <v>13</v>
          </cell>
          <cell r="L1980">
            <v>0</v>
          </cell>
          <cell r="M1980">
            <v>0</v>
          </cell>
          <cell r="N1980">
            <v>0</v>
          </cell>
          <cell r="O1980">
            <v>500000</v>
          </cell>
          <cell r="P1980">
            <v>0</v>
          </cell>
          <cell r="Q1980">
            <v>0</v>
          </cell>
          <cell r="R1980">
            <v>0</v>
          </cell>
        </row>
        <row r="1981">
          <cell r="B1981" t="str">
            <v>2031</v>
          </cell>
          <cell r="C1981" t="str">
            <v>G.VAP</v>
          </cell>
          <cell r="E1981" t="str">
            <v>PHAM NGOC TUAN</v>
          </cell>
          <cell r="F1981" t="str">
            <v>ANH</v>
          </cell>
          <cell r="G1981" t="str">
            <v>NV TIN DUNG</v>
          </cell>
          <cell r="I1981">
            <v>38131</v>
          </cell>
          <cell r="J1981">
            <v>26</v>
          </cell>
          <cell r="K1981">
            <v>0</v>
          </cell>
          <cell r="L1981">
            <v>0</v>
          </cell>
          <cell r="M1981">
            <v>0</v>
          </cell>
          <cell r="N1981">
            <v>0</v>
          </cell>
          <cell r="O1981">
            <v>500000</v>
          </cell>
          <cell r="P1981">
            <v>0</v>
          </cell>
          <cell r="Q1981">
            <v>400000</v>
          </cell>
          <cell r="R1981">
            <v>0</v>
          </cell>
        </row>
        <row r="1982">
          <cell r="B1982" t="str">
            <v>2061</v>
          </cell>
          <cell r="C1982" t="str">
            <v>G.VAP</v>
          </cell>
          <cell r="E1982" t="str">
            <v>LAM TRUNG</v>
          </cell>
          <cell r="F1982" t="str">
            <v>HIEP</v>
          </cell>
          <cell r="G1982" t="str">
            <v>NV BAO VE</v>
          </cell>
          <cell r="H1982" t="str">
            <v>BV</v>
          </cell>
          <cell r="I1982">
            <v>38139</v>
          </cell>
          <cell r="J1982">
            <v>26</v>
          </cell>
          <cell r="K1982">
            <v>0</v>
          </cell>
          <cell r="L1982">
            <v>0</v>
          </cell>
          <cell r="M1982">
            <v>24</v>
          </cell>
          <cell r="N1982">
            <v>0</v>
          </cell>
          <cell r="O1982">
            <v>500000</v>
          </cell>
          <cell r="P1982">
            <v>0</v>
          </cell>
          <cell r="Q1982">
            <v>0</v>
          </cell>
          <cell r="R1982">
            <v>0</v>
          </cell>
        </row>
        <row r="1983">
          <cell r="B1983" t="str">
            <v>2321</v>
          </cell>
          <cell r="C1983" t="str">
            <v>G.VAP</v>
          </cell>
          <cell r="E1983" t="str">
            <v>HOANG LIEN</v>
          </cell>
          <cell r="F1983" t="str">
            <v>SON</v>
          </cell>
          <cell r="G1983" t="str">
            <v>NV BAO VE</v>
          </cell>
          <cell r="H1983" t="str">
            <v>BV</v>
          </cell>
          <cell r="I1983">
            <v>38282</v>
          </cell>
          <cell r="J1983">
            <v>24.5</v>
          </cell>
          <cell r="K1983">
            <v>0</v>
          </cell>
          <cell r="L1983">
            <v>0</v>
          </cell>
          <cell r="M1983">
            <v>0</v>
          </cell>
          <cell r="N1983">
            <v>0</v>
          </cell>
          <cell r="O1983">
            <v>500000</v>
          </cell>
          <cell r="P1983">
            <v>0</v>
          </cell>
          <cell r="Q1983">
            <v>0</v>
          </cell>
          <cell r="R1983">
            <v>0</v>
          </cell>
        </row>
        <row r="1984">
          <cell r="B1984" t="str">
            <v>2340</v>
          </cell>
          <cell r="C1984" t="str">
            <v>G.VAP</v>
          </cell>
          <cell r="E1984" t="str">
            <v>DAO THI MAI</v>
          </cell>
          <cell r="F1984" t="str">
            <v>TRANG</v>
          </cell>
          <cell r="G1984" t="str">
            <v>GIAO DICH VIEN</v>
          </cell>
          <cell r="H1984" t="str">
            <v>GDV</v>
          </cell>
          <cell r="I1984">
            <v>38297</v>
          </cell>
          <cell r="J1984">
            <v>26</v>
          </cell>
          <cell r="K1984">
            <v>15</v>
          </cell>
          <cell r="L1984">
            <v>0</v>
          </cell>
          <cell r="M1984">
            <v>0</v>
          </cell>
          <cell r="N1984">
            <v>0</v>
          </cell>
          <cell r="O1984">
            <v>500000</v>
          </cell>
          <cell r="P1984">
            <v>0</v>
          </cell>
          <cell r="Q1984">
            <v>0</v>
          </cell>
          <cell r="R1984">
            <v>0</v>
          </cell>
        </row>
        <row r="1985">
          <cell r="B1985" t="str">
            <v>2596</v>
          </cell>
          <cell r="C1985" t="str">
            <v>G.VAP</v>
          </cell>
          <cell r="E1985" t="str">
            <v>HUYNH THI NGOC</v>
          </cell>
          <cell r="F1985" t="str">
            <v>NHUNG</v>
          </cell>
          <cell r="G1985" t="str">
            <v>NV TAP VU</v>
          </cell>
          <cell r="I1985">
            <v>38399</v>
          </cell>
          <cell r="J1985">
            <v>26</v>
          </cell>
          <cell r="K1985">
            <v>0</v>
          </cell>
          <cell r="L1985">
            <v>0</v>
          </cell>
          <cell r="M1985">
            <v>0</v>
          </cell>
          <cell r="N1985">
            <v>0</v>
          </cell>
          <cell r="O1985">
            <v>500000</v>
          </cell>
          <cell r="P1985">
            <v>0</v>
          </cell>
          <cell r="Q1985">
            <v>0</v>
          </cell>
          <cell r="R1985">
            <v>0</v>
          </cell>
        </row>
        <row r="1986">
          <cell r="B1986" t="str">
            <v>2603</v>
          </cell>
          <cell r="C1986" t="str">
            <v>G.VAP</v>
          </cell>
          <cell r="E1986" t="str">
            <v>NGUYEN HOANG SA</v>
          </cell>
          <cell r="F1986" t="str">
            <v>LY</v>
          </cell>
          <cell r="G1986" t="str">
            <v>PHU QUY</v>
          </cell>
          <cell r="H1986" t="str">
            <v>PQ</v>
          </cell>
          <cell r="I1986">
            <v>38432</v>
          </cell>
          <cell r="J1986">
            <v>26</v>
          </cell>
          <cell r="K1986">
            <v>34</v>
          </cell>
          <cell r="L1986">
            <v>0</v>
          </cell>
          <cell r="M1986">
            <v>0</v>
          </cell>
          <cell r="N1986">
            <v>0</v>
          </cell>
          <cell r="O1986">
            <v>500000</v>
          </cell>
          <cell r="P1986">
            <v>0</v>
          </cell>
          <cell r="Q1986">
            <v>0</v>
          </cell>
          <cell r="R1986">
            <v>0</v>
          </cell>
        </row>
        <row r="1987">
          <cell r="B1987" t="str">
            <v>2631</v>
          </cell>
          <cell r="C1987" t="str">
            <v>G.VAP</v>
          </cell>
          <cell r="E1987" t="str">
            <v>HUYNH THI BICH</v>
          </cell>
          <cell r="F1987" t="str">
            <v>PHUONG</v>
          </cell>
          <cell r="G1987" t="str">
            <v>NV THAM DINH CA NHAN</v>
          </cell>
          <cell r="I1987">
            <v>38434</v>
          </cell>
          <cell r="J1987">
            <v>26</v>
          </cell>
          <cell r="K1987">
            <v>0</v>
          </cell>
          <cell r="L1987">
            <v>0</v>
          </cell>
          <cell r="M1987">
            <v>0</v>
          </cell>
          <cell r="N1987">
            <v>0</v>
          </cell>
          <cell r="O1987">
            <v>500000</v>
          </cell>
          <cell r="P1987">
            <v>0</v>
          </cell>
          <cell r="Q1987">
            <v>400000</v>
          </cell>
          <cell r="R1987">
            <v>0</v>
          </cell>
        </row>
        <row r="1988">
          <cell r="B1988" t="str">
            <v>2641</v>
          </cell>
          <cell r="C1988" t="str">
            <v>G.VAP</v>
          </cell>
          <cell r="E1988" t="str">
            <v>TRAN THIEN</v>
          </cell>
          <cell r="F1988" t="str">
            <v>NHAN</v>
          </cell>
          <cell r="G1988" t="str">
            <v>NV VI TINH</v>
          </cell>
          <cell r="I1988">
            <v>38441</v>
          </cell>
          <cell r="J1988">
            <v>26</v>
          </cell>
          <cell r="K1988">
            <v>0</v>
          </cell>
          <cell r="L1988">
            <v>0</v>
          </cell>
          <cell r="M1988">
            <v>0</v>
          </cell>
          <cell r="N1988">
            <v>0</v>
          </cell>
          <cell r="O1988">
            <v>500000</v>
          </cell>
          <cell r="P1988">
            <v>0</v>
          </cell>
          <cell r="Q1988">
            <v>400000</v>
          </cell>
          <cell r="R1988">
            <v>0</v>
          </cell>
        </row>
        <row r="1989">
          <cell r="B1989" t="str">
            <v>2647</v>
          </cell>
          <cell r="C1989" t="str">
            <v>G.VAP</v>
          </cell>
          <cell r="E1989" t="str">
            <v>NGUYEN THI PHUONG</v>
          </cell>
          <cell r="F1989" t="str">
            <v>THAO</v>
          </cell>
          <cell r="G1989" t="str">
            <v>THU QUY CAP 2</v>
          </cell>
          <cell r="H1989" t="str">
            <v>TQ</v>
          </cell>
          <cell r="I1989">
            <v>38434</v>
          </cell>
          <cell r="J1989">
            <v>26</v>
          </cell>
          <cell r="K1989">
            <v>0</v>
          </cell>
          <cell r="L1989">
            <v>0</v>
          </cell>
          <cell r="M1989">
            <v>0</v>
          </cell>
          <cell r="N1989">
            <v>0</v>
          </cell>
          <cell r="O1989">
            <v>500000</v>
          </cell>
          <cell r="P1989">
            <v>0</v>
          </cell>
          <cell r="Q1989">
            <v>0</v>
          </cell>
          <cell r="R1989">
            <v>0</v>
          </cell>
        </row>
        <row r="1990">
          <cell r="B1990" t="str">
            <v>2697</v>
          </cell>
          <cell r="C1990" t="str">
            <v>G.VAP</v>
          </cell>
          <cell r="E1990" t="str">
            <v>TRAN LAN</v>
          </cell>
          <cell r="F1990" t="str">
            <v>ANH</v>
          </cell>
          <cell r="G1990" t="str">
            <v>TBP. THANH TOAN QUOC TE</v>
          </cell>
          <cell r="H1990" t="str">
            <v>TBP</v>
          </cell>
          <cell r="I1990">
            <v>38456</v>
          </cell>
          <cell r="J1990">
            <v>0</v>
          </cell>
          <cell r="K1990">
            <v>0</v>
          </cell>
          <cell r="L1990">
            <v>0</v>
          </cell>
          <cell r="M1990">
            <v>0</v>
          </cell>
          <cell r="N1990">
            <v>0</v>
          </cell>
          <cell r="O1990">
            <v>0</v>
          </cell>
          <cell r="P1990">
            <v>0</v>
          </cell>
          <cell r="Q1990">
            <v>0</v>
          </cell>
          <cell r="R1990">
            <v>0</v>
          </cell>
        </row>
        <row r="1991">
          <cell r="B1991" t="str">
            <v>2720</v>
          </cell>
          <cell r="C1991" t="str">
            <v>G.VAP</v>
          </cell>
          <cell r="E1991" t="str">
            <v>LE THI NGOC</v>
          </cell>
          <cell r="F1991" t="str">
            <v>THANH</v>
          </cell>
          <cell r="G1991" t="str">
            <v>GIAO DICH VIEN</v>
          </cell>
          <cell r="H1991" t="str">
            <v>GDV</v>
          </cell>
          <cell r="I1991">
            <v>38467</v>
          </cell>
          <cell r="J1991">
            <v>0</v>
          </cell>
          <cell r="K1991">
            <v>0</v>
          </cell>
          <cell r="L1991">
            <v>0</v>
          </cell>
          <cell r="M1991">
            <v>0</v>
          </cell>
          <cell r="N1991">
            <v>0</v>
          </cell>
          <cell r="O1991">
            <v>0</v>
          </cell>
          <cell r="P1991">
            <v>0</v>
          </cell>
          <cell r="Q1991">
            <v>0</v>
          </cell>
          <cell r="R1991">
            <v>0</v>
          </cell>
        </row>
        <row r="1992">
          <cell r="B1992" t="str">
            <v>2773</v>
          </cell>
          <cell r="C1992" t="str">
            <v>G.VAP</v>
          </cell>
          <cell r="E1992" t="str">
            <v xml:space="preserve">VU TRAN LUU </v>
          </cell>
          <cell r="F1992" t="str">
            <v>SA</v>
          </cell>
          <cell r="G1992" t="str">
            <v>THU QUY CAP 2</v>
          </cell>
          <cell r="H1992" t="str">
            <v>TQ</v>
          </cell>
          <cell r="I1992">
            <v>38488</v>
          </cell>
          <cell r="J1992">
            <v>26</v>
          </cell>
          <cell r="K1992">
            <v>0</v>
          </cell>
          <cell r="L1992">
            <v>0</v>
          </cell>
          <cell r="M1992">
            <v>0</v>
          </cell>
          <cell r="N1992">
            <v>0</v>
          </cell>
          <cell r="O1992">
            <v>500000</v>
          </cell>
          <cell r="P1992">
            <v>0</v>
          </cell>
          <cell r="Q1992">
            <v>0</v>
          </cell>
          <cell r="R1992">
            <v>0</v>
          </cell>
        </row>
        <row r="1993">
          <cell r="B1993" t="str">
            <v>2776</v>
          </cell>
          <cell r="C1993" t="str">
            <v>G.VAP</v>
          </cell>
          <cell r="E1993" t="str">
            <v>NGUYEN THI PHUONG</v>
          </cell>
          <cell r="F1993" t="str">
            <v>UYEN</v>
          </cell>
          <cell r="G1993" t="str">
            <v>GIAO DICH VIEN</v>
          </cell>
          <cell r="I1993">
            <v>38491</v>
          </cell>
          <cell r="J1993">
            <v>26</v>
          </cell>
          <cell r="K1993">
            <v>0</v>
          </cell>
          <cell r="L1993">
            <v>0</v>
          </cell>
          <cell r="M1993">
            <v>0</v>
          </cell>
          <cell r="N1993">
            <v>0</v>
          </cell>
          <cell r="O1993">
            <v>500000</v>
          </cell>
          <cell r="P1993">
            <v>0</v>
          </cell>
          <cell r="Q1993">
            <v>0</v>
          </cell>
          <cell r="R1993">
            <v>0</v>
          </cell>
        </row>
        <row r="1994">
          <cell r="B1994" t="str">
            <v>2779</v>
          </cell>
          <cell r="C1994" t="str">
            <v>G.VAP</v>
          </cell>
          <cell r="E1994" t="str">
            <v>NGUYEN VU THIEN</v>
          </cell>
          <cell r="F1994" t="str">
            <v>CHUONG</v>
          </cell>
          <cell r="G1994" t="str">
            <v>CB QUAN HE KHACH HANG CA NHAN</v>
          </cell>
          <cell r="I1994">
            <v>38483</v>
          </cell>
          <cell r="J1994">
            <v>26</v>
          </cell>
          <cell r="K1994">
            <v>0</v>
          </cell>
          <cell r="L1994">
            <v>0</v>
          </cell>
          <cell r="M1994">
            <v>0</v>
          </cell>
          <cell r="N1994">
            <v>0</v>
          </cell>
          <cell r="O1994">
            <v>500000</v>
          </cell>
          <cell r="P1994">
            <v>0</v>
          </cell>
          <cell r="Q1994">
            <v>400000</v>
          </cell>
          <cell r="R1994">
            <v>0</v>
          </cell>
        </row>
        <row r="1995">
          <cell r="B1995" t="str">
            <v>2811</v>
          </cell>
          <cell r="C1995" t="str">
            <v>G.VAP</v>
          </cell>
          <cell r="E1995" t="str">
            <v>NGUYEN THI THUY</v>
          </cell>
          <cell r="F1995" t="str">
            <v>LIEU</v>
          </cell>
          <cell r="G1995" t="str">
            <v>NV TIN DUNG</v>
          </cell>
          <cell r="I1995">
            <v>38504</v>
          </cell>
          <cell r="J1995">
            <v>26</v>
          </cell>
          <cell r="K1995">
            <v>0</v>
          </cell>
          <cell r="L1995">
            <v>0</v>
          </cell>
          <cell r="M1995">
            <v>0</v>
          </cell>
          <cell r="N1995">
            <v>0</v>
          </cell>
          <cell r="O1995">
            <v>500000</v>
          </cell>
          <cell r="P1995">
            <v>0</v>
          </cell>
          <cell r="Q1995">
            <v>400000</v>
          </cell>
          <cell r="R1995">
            <v>0</v>
          </cell>
        </row>
        <row r="1996">
          <cell r="B1996" t="str">
            <v>2860</v>
          </cell>
          <cell r="C1996" t="str">
            <v>G.VAP</v>
          </cell>
          <cell r="E1996" t="str">
            <v>TRAN KIM</v>
          </cell>
          <cell r="F1996" t="str">
            <v>DANG</v>
          </cell>
          <cell r="G1996" t="str">
            <v>GIAO DICH VIEN</v>
          </cell>
          <cell r="H1996" t="str">
            <v>GDV</v>
          </cell>
          <cell r="I1996">
            <v>38530</v>
          </cell>
          <cell r="J1996">
            <v>26</v>
          </cell>
          <cell r="K1996">
            <v>25</v>
          </cell>
          <cell r="L1996">
            <v>0</v>
          </cell>
          <cell r="M1996">
            <v>0</v>
          </cell>
          <cell r="N1996">
            <v>0</v>
          </cell>
          <cell r="O1996">
            <v>500000</v>
          </cell>
          <cell r="P1996">
            <v>0</v>
          </cell>
          <cell r="Q1996">
            <v>0</v>
          </cell>
          <cell r="R1996">
            <v>0</v>
          </cell>
        </row>
        <row r="1997">
          <cell r="B1997" t="str">
            <v>2876</v>
          </cell>
          <cell r="C1997" t="str">
            <v>G.VAP</v>
          </cell>
          <cell r="E1997" t="str">
            <v>NGUYEN THI HOA</v>
          </cell>
          <cell r="F1997" t="str">
            <v>LE</v>
          </cell>
          <cell r="G1997" t="str">
            <v>NV THAM DINH DOANH NGHIEP</v>
          </cell>
          <cell r="I1997">
            <v>38534</v>
          </cell>
          <cell r="J1997">
            <v>26</v>
          </cell>
          <cell r="K1997">
            <v>0</v>
          </cell>
          <cell r="L1997">
            <v>0</v>
          </cell>
          <cell r="M1997">
            <v>0</v>
          </cell>
          <cell r="N1997">
            <v>0</v>
          </cell>
          <cell r="O1997">
            <v>500000</v>
          </cell>
          <cell r="P1997">
            <v>0</v>
          </cell>
          <cell r="Q1997">
            <v>400000</v>
          </cell>
          <cell r="R1997">
            <v>0</v>
          </cell>
        </row>
        <row r="1998">
          <cell r="B1998" t="str">
            <v>2889</v>
          </cell>
          <cell r="C1998" t="str">
            <v>G.VAP</v>
          </cell>
          <cell r="E1998" t="str">
            <v>LE QUANG</v>
          </cell>
          <cell r="F1998" t="str">
            <v>LONG</v>
          </cell>
          <cell r="G1998" t="str">
            <v>NV THAM DINH CA NHAN</v>
          </cell>
          <cell r="I1998">
            <v>38539</v>
          </cell>
          <cell r="J1998">
            <v>26</v>
          </cell>
          <cell r="K1998">
            <v>0</v>
          </cell>
          <cell r="L1998">
            <v>0</v>
          </cell>
          <cell r="M1998">
            <v>0</v>
          </cell>
          <cell r="N1998">
            <v>0</v>
          </cell>
          <cell r="O1998">
            <v>500000</v>
          </cell>
          <cell r="P1998">
            <v>0</v>
          </cell>
          <cell r="Q1998">
            <v>400000</v>
          </cell>
          <cell r="R1998">
            <v>0</v>
          </cell>
        </row>
        <row r="1999">
          <cell r="B1999" t="str">
            <v>2926</v>
          </cell>
          <cell r="C1999" t="str">
            <v>G.VAP</v>
          </cell>
          <cell r="E1999" t="str">
            <v>NGUYEN TRANG NGOC MINH</v>
          </cell>
          <cell r="F1999" t="str">
            <v>THU</v>
          </cell>
          <cell r="G1999" t="str">
            <v>GIAO DICH VIEN</v>
          </cell>
          <cell r="I1999">
            <v>38554</v>
          </cell>
          <cell r="J1999">
            <v>26</v>
          </cell>
          <cell r="K1999">
            <v>31</v>
          </cell>
          <cell r="L1999">
            <v>0</v>
          </cell>
          <cell r="M1999">
            <v>0</v>
          </cell>
          <cell r="N1999">
            <v>0</v>
          </cell>
          <cell r="O1999">
            <v>500000</v>
          </cell>
          <cell r="P1999">
            <v>0</v>
          </cell>
          <cell r="Q1999">
            <v>0</v>
          </cell>
          <cell r="R1999">
            <v>0</v>
          </cell>
        </row>
        <row r="2000">
          <cell r="B2000" t="str">
            <v>3087</v>
          </cell>
          <cell r="C2000" t="str">
            <v>G.VAP</v>
          </cell>
          <cell r="E2000" t="str">
            <v>BUI VAN</v>
          </cell>
          <cell r="F2000" t="str">
            <v>PHAP</v>
          </cell>
          <cell r="G2000" t="str">
            <v>NV TIN DUNG</v>
          </cell>
          <cell r="I2000">
            <v>38595</v>
          </cell>
          <cell r="J2000">
            <v>26</v>
          </cell>
          <cell r="K2000">
            <v>0</v>
          </cell>
          <cell r="L2000">
            <v>0</v>
          </cell>
          <cell r="M2000">
            <v>0</v>
          </cell>
          <cell r="N2000">
            <v>0</v>
          </cell>
          <cell r="O2000">
            <v>500000</v>
          </cell>
          <cell r="P2000">
            <v>0</v>
          </cell>
          <cell r="Q2000">
            <v>400000</v>
          </cell>
          <cell r="R2000">
            <v>0</v>
          </cell>
        </row>
        <row r="2001">
          <cell r="B2001" t="str">
            <v>3094</v>
          </cell>
          <cell r="C2001" t="str">
            <v>G.VAP</v>
          </cell>
          <cell r="E2001" t="str">
            <v>TRAN THANH</v>
          </cell>
          <cell r="F2001" t="str">
            <v>CHUNG</v>
          </cell>
          <cell r="G2001" t="str">
            <v>NV TIN DUNG</v>
          </cell>
          <cell r="I2001">
            <v>38600</v>
          </cell>
          <cell r="J2001">
            <v>26</v>
          </cell>
          <cell r="K2001">
            <v>0</v>
          </cell>
          <cell r="L2001">
            <v>0</v>
          </cell>
          <cell r="M2001">
            <v>0</v>
          </cell>
          <cell r="N2001">
            <v>0</v>
          </cell>
          <cell r="O2001">
            <v>500000</v>
          </cell>
          <cell r="P2001">
            <v>0</v>
          </cell>
          <cell r="Q2001">
            <v>400000</v>
          </cell>
          <cell r="R2001">
            <v>0</v>
          </cell>
        </row>
        <row r="2002">
          <cell r="B2002" t="str">
            <v>3096</v>
          </cell>
          <cell r="C2002" t="str">
            <v>G.VAP</v>
          </cell>
          <cell r="E2002" t="str">
            <v>DANG THI BICH</v>
          </cell>
          <cell r="F2002" t="str">
            <v>HANH</v>
          </cell>
          <cell r="G2002" t="str">
            <v>GIAO DICH VIEN QUY</v>
          </cell>
          <cell r="H2002" t="str">
            <v>GDVQ</v>
          </cell>
          <cell r="I2002">
            <v>38600</v>
          </cell>
          <cell r="J2002">
            <v>26</v>
          </cell>
          <cell r="K2002">
            <v>0</v>
          </cell>
          <cell r="L2002">
            <v>0</v>
          </cell>
          <cell r="M2002">
            <v>0</v>
          </cell>
          <cell r="N2002">
            <v>0</v>
          </cell>
          <cell r="O2002">
            <v>500000</v>
          </cell>
          <cell r="P2002">
            <v>0</v>
          </cell>
          <cell r="Q2002">
            <v>0</v>
          </cell>
          <cell r="R2002">
            <v>0</v>
          </cell>
        </row>
        <row r="2003">
          <cell r="B2003" t="str">
            <v>3133</v>
          </cell>
          <cell r="C2003" t="str">
            <v>G.VAP</v>
          </cell>
          <cell r="E2003" t="str">
            <v>HOANG THI</v>
          </cell>
          <cell r="F2003" t="str">
            <v>HUONG</v>
          </cell>
          <cell r="G2003" t="str">
            <v>NV KE TOAN TONG HOP</v>
          </cell>
          <cell r="I2003">
            <v>38609</v>
          </cell>
          <cell r="J2003">
            <v>26</v>
          </cell>
          <cell r="K2003">
            <v>0</v>
          </cell>
          <cell r="L2003">
            <v>0</v>
          </cell>
          <cell r="M2003">
            <v>0</v>
          </cell>
          <cell r="N2003">
            <v>0</v>
          </cell>
          <cell r="O2003">
            <v>500000</v>
          </cell>
          <cell r="P2003">
            <v>0</v>
          </cell>
          <cell r="Q2003">
            <v>0</v>
          </cell>
          <cell r="R2003">
            <v>0</v>
          </cell>
        </row>
        <row r="2004">
          <cell r="B2004" t="str">
            <v>3207</v>
          </cell>
          <cell r="C2004" t="str">
            <v>G.VAP</v>
          </cell>
          <cell r="E2004" t="str">
            <v>NGUYEN THI THUY</v>
          </cell>
          <cell r="F2004" t="str">
            <v>OANH</v>
          </cell>
          <cell r="G2004" t="str">
            <v>NV HUONG DAN KHACH HANG</v>
          </cell>
          <cell r="I2004">
            <v>38618</v>
          </cell>
          <cell r="J2004">
            <v>26</v>
          </cell>
          <cell r="K2004">
            <v>0</v>
          </cell>
          <cell r="L2004">
            <v>0</v>
          </cell>
          <cell r="M2004">
            <v>0</v>
          </cell>
          <cell r="N2004">
            <v>0</v>
          </cell>
          <cell r="O2004">
            <v>500000</v>
          </cell>
          <cell r="P2004">
            <v>0</v>
          </cell>
          <cell r="Q2004">
            <v>0</v>
          </cell>
          <cell r="R2004">
            <v>0</v>
          </cell>
        </row>
        <row r="2005">
          <cell r="B2005" t="str">
            <v>3236</v>
          </cell>
          <cell r="C2005" t="str">
            <v>G.VAP</v>
          </cell>
          <cell r="E2005" t="str">
            <v>DINH THI ANH</v>
          </cell>
          <cell r="F2005" t="str">
            <v>HIEN</v>
          </cell>
          <cell r="G2005" t="str">
            <v>GIAO DICH VIEN TIN DUNG</v>
          </cell>
          <cell r="I2005">
            <v>38635</v>
          </cell>
          <cell r="J2005">
            <v>26</v>
          </cell>
          <cell r="K2005">
            <v>0</v>
          </cell>
          <cell r="L2005">
            <v>0</v>
          </cell>
          <cell r="M2005">
            <v>0</v>
          </cell>
          <cell r="N2005">
            <v>0</v>
          </cell>
          <cell r="O2005">
            <v>500000</v>
          </cell>
          <cell r="P2005">
            <v>0</v>
          </cell>
          <cell r="Q2005">
            <v>0</v>
          </cell>
          <cell r="R2005">
            <v>0</v>
          </cell>
        </row>
        <row r="2006">
          <cell r="B2006" t="str">
            <v>3244</v>
          </cell>
          <cell r="C2006" t="str">
            <v>G.VAP</v>
          </cell>
          <cell r="E2006" t="str">
            <v>NGUYEN HONG</v>
          </cell>
          <cell r="F2006" t="str">
            <v>KHANH</v>
          </cell>
          <cell r="G2006" t="str">
            <v>GIAO DICH VIEN QUY</v>
          </cell>
          <cell r="H2006" t="str">
            <v>GDVQ</v>
          </cell>
          <cell r="I2006">
            <v>38637</v>
          </cell>
          <cell r="J2006">
            <v>26</v>
          </cell>
          <cell r="K2006">
            <v>0</v>
          </cell>
          <cell r="L2006">
            <v>0</v>
          </cell>
          <cell r="M2006">
            <v>0</v>
          </cell>
          <cell r="N2006">
            <v>0</v>
          </cell>
          <cell r="O2006">
            <v>500000</v>
          </cell>
          <cell r="P2006">
            <v>0</v>
          </cell>
          <cell r="Q2006">
            <v>0</v>
          </cell>
          <cell r="R2006">
            <v>0</v>
          </cell>
        </row>
        <row r="2007">
          <cell r="B2007" t="str">
            <v>3348</v>
          </cell>
          <cell r="C2007" t="str">
            <v>G.VAP</v>
          </cell>
          <cell r="E2007" t="str">
            <v>LE NGOC</v>
          </cell>
          <cell r="F2007" t="str">
            <v>TUAN</v>
          </cell>
          <cell r="G2007" t="str">
            <v>NV TIN DUNG</v>
          </cell>
          <cell r="I2007">
            <v>38666</v>
          </cell>
          <cell r="J2007">
            <v>26</v>
          </cell>
          <cell r="K2007">
            <v>0</v>
          </cell>
          <cell r="L2007">
            <v>0</v>
          </cell>
          <cell r="M2007">
            <v>0</v>
          </cell>
          <cell r="N2007">
            <v>0</v>
          </cell>
          <cell r="O2007">
            <v>500000</v>
          </cell>
          <cell r="P2007">
            <v>0</v>
          </cell>
          <cell r="Q2007">
            <v>400000</v>
          </cell>
          <cell r="R2007">
            <v>0</v>
          </cell>
        </row>
        <row r="2008">
          <cell r="B2008" t="str">
            <v>3367</v>
          </cell>
          <cell r="C2008" t="str">
            <v>G.VAP</v>
          </cell>
          <cell r="E2008" t="str">
            <v>VU QUOC</v>
          </cell>
          <cell r="F2008" t="str">
            <v>GIA</v>
          </cell>
          <cell r="G2008" t="str">
            <v>NV BAO VE</v>
          </cell>
          <cell r="H2008" t="str">
            <v>BV</v>
          </cell>
          <cell r="I2008">
            <v>38667</v>
          </cell>
          <cell r="J2008">
            <v>26</v>
          </cell>
          <cell r="K2008">
            <v>0</v>
          </cell>
          <cell r="L2008">
            <v>0</v>
          </cell>
          <cell r="M2008">
            <v>12</v>
          </cell>
          <cell r="N2008">
            <v>0</v>
          </cell>
          <cell r="O2008">
            <v>500000</v>
          </cell>
          <cell r="P2008">
            <v>0</v>
          </cell>
          <cell r="Q2008">
            <v>0</v>
          </cell>
          <cell r="R2008">
            <v>0</v>
          </cell>
        </row>
        <row r="2009">
          <cell r="B2009" t="str">
            <v>3448</v>
          </cell>
          <cell r="C2009" t="str">
            <v>G.VAP</v>
          </cell>
          <cell r="E2009" t="str">
            <v>LE THI NGOC</v>
          </cell>
          <cell r="F2009" t="str">
            <v>TRINH</v>
          </cell>
          <cell r="G2009" t="str">
            <v>NV THANH TOAN QUOC TE</v>
          </cell>
          <cell r="I2009">
            <v>38651</v>
          </cell>
          <cell r="J2009">
            <v>26</v>
          </cell>
          <cell r="K2009">
            <v>30</v>
          </cell>
          <cell r="L2009">
            <v>0</v>
          </cell>
          <cell r="M2009">
            <v>0</v>
          </cell>
          <cell r="N2009">
            <v>0</v>
          </cell>
          <cell r="O2009">
            <v>500000</v>
          </cell>
          <cell r="P2009">
            <v>0</v>
          </cell>
          <cell r="Q2009">
            <v>0</v>
          </cell>
          <cell r="R2009">
            <v>0</v>
          </cell>
        </row>
        <row r="2010">
          <cell r="B2010" t="str">
            <v>3460</v>
          </cell>
          <cell r="C2010" t="str">
            <v>G.VAP</v>
          </cell>
          <cell r="E2010" t="str">
            <v>NGUYEN THI NGOC</v>
          </cell>
          <cell r="F2010" t="str">
            <v>PHUONG</v>
          </cell>
          <cell r="G2010" t="str">
            <v>GIAO DICH VIEN</v>
          </cell>
          <cell r="I2010">
            <v>38678</v>
          </cell>
          <cell r="J2010">
            <v>26</v>
          </cell>
          <cell r="K2010">
            <v>0</v>
          </cell>
          <cell r="L2010">
            <v>0</v>
          </cell>
          <cell r="M2010">
            <v>0</v>
          </cell>
          <cell r="N2010">
            <v>0</v>
          </cell>
          <cell r="O2010">
            <v>500000</v>
          </cell>
          <cell r="P2010">
            <v>0</v>
          </cell>
          <cell r="Q2010">
            <v>0</v>
          </cell>
          <cell r="R2010">
            <v>0</v>
          </cell>
        </row>
        <row r="2011">
          <cell r="B2011" t="str">
            <v>3463</v>
          </cell>
          <cell r="C2011" t="str">
            <v>G.VAP</v>
          </cell>
          <cell r="E2011" t="str">
            <v>PHAM THI HONG</v>
          </cell>
          <cell r="F2011" t="str">
            <v>DUYEN</v>
          </cell>
          <cell r="G2011" t="str">
            <v>GIAO DICH VIEN</v>
          </cell>
          <cell r="I2011">
            <v>38679</v>
          </cell>
          <cell r="J2011">
            <v>26</v>
          </cell>
          <cell r="K2011">
            <v>13</v>
          </cell>
          <cell r="L2011">
            <v>0</v>
          </cell>
          <cell r="M2011">
            <v>0</v>
          </cell>
          <cell r="N2011">
            <v>0</v>
          </cell>
          <cell r="O2011">
            <v>500000</v>
          </cell>
          <cell r="P2011">
            <v>0</v>
          </cell>
          <cell r="Q2011">
            <v>0</v>
          </cell>
          <cell r="R2011">
            <v>0</v>
          </cell>
        </row>
        <row r="2012">
          <cell r="B2012" t="str">
            <v>3492</v>
          </cell>
          <cell r="C2012" t="str">
            <v>G.VAP</v>
          </cell>
          <cell r="E2012" t="str">
            <v>TONG NGOC</v>
          </cell>
          <cell r="F2012" t="str">
            <v>OANH</v>
          </cell>
          <cell r="G2012" t="str">
            <v>GIAO DICH VIEN</v>
          </cell>
          <cell r="H2012" t="str">
            <v>GDV</v>
          </cell>
          <cell r="I2012">
            <v>38691</v>
          </cell>
          <cell r="J2012">
            <v>0</v>
          </cell>
          <cell r="K2012">
            <v>0</v>
          </cell>
          <cell r="L2012">
            <v>0</v>
          </cell>
          <cell r="M2012">
            <v>0</v>
          </cell>
          <cell r="N2012">
            <v>0</v>
          </cell>
          <cell r="O2012">
            <v>0</v>
          </cell>
          <cell r="P2012">
            <v>0</v>
          </cell>
          <cell r="Q2012">
            <v>0</v>
          </cell>
          <cell r="R2012">
            <v>0</v>
          </cell>
        </row>
        <row r="2013">
          <cell r="B2013" t="str">
            <v>3525</v>
          </cell>
          <cell r="C2013" t="str">
            <v>G.VAP</v>
          </cell>
          <cell r="E2013" t="str">
            <v>HUYNH TRUNG</v>
          </cell>
          <cell r="F2013" t="str">
            <v>DUNG</v>
          </cell>
          <cell r="G2013" t="str">
            <v>NV THAM DINH DOANH NGHIEP</v>
          </cell>
          <cell r="I2013">
            <v>38700</v>
          </cell>
          <cell r="J2013">
            <v>26</v>
          </cell>
          <cell r="K2013">
            <v>0</v>
          </cell>
          <cell r="L2013">
            <v>0</v>
          </cell>
          <cell r="M2013">
            <v>0</v>
          </cell>
          <cell r="N2013">
            <v>0</v>
          </cell>
          <cell r="O2013">
            <v>500000</v>
          </cell>
          <cell r="P2013">
            <v>0</v>
          </cell>
          <cell r="Q2013">
            <v>400000</v>
          </cell>
          <cell r="R2013">
            <v>0</v>
          </cell>
        </row>
        <row r="2014">
          <cell r="B2014" t="str">
            <v>3593</v>
          </cell>
          <cell r="C2014" t="str">
            <v>G.VAP</v>
          </cell>
          <cell r="E2014" t="str">
            <v>HO NGUYEN</v>
          </cell>
          <cell r="F2014" t="str">
            <v>HAI</v>
          </cell>
          <cell r="G2014" t="str">
            <v>NV BAO VE</v>
          </cell>
          <cell r="H2014" t="str">
            <v>BV</v>
          </cell>
          <cell r="I2014">
            <v>38736</v>
          </cell>
          <cell r="J2014">
            <v>26</v>
          </cell>
          <cell r="K2014">
            <v>0</v>
          </cell>
          <cell r="L2014">
            <v>0</v>
          </cell>
          <cell r="M2014">
            <v>0</v>
          </cell>
          <cell r="N2014">
            <v>0</v>
          </cell>
          <cell r="O2014">
            <v>500000</v>
          </cell>
          <cell r="P2014">
            <v>0</v>
          </cell>
          <cell r="Q2014">
            <v>0</v>
          </cell>
          <cell r="R2014">
            <v>0</v>
          </cell>
        </row>
        <row r="2015">
          <cell r="B2015" t="str">
            <v>3662</v>
          </cell>
          <cell r="C2015" t="str">
            <v>G.VAP</v>
          </cell>
          <cell r="E2015" t="str">
            <v>LUU VAN</v>
          </cell>
          <cell r="F2015" t="str">
            <v>VINH</v>
          </cell>
          <cell r="G2015" t="str">
            <v>GIAO DICH VIEN QUY</v>
          </cell>
          <cell r="H2015" t="str">
            <v>GDVQ</v>
          </cell>
          <cell r="I2015">
            <v>38777</v>
          </cell>
          <cell r="J2015">
            <v>26</v>
          </cell>
          <cell r="K2015">
            <v>0</v>
          </cell>
          <cell r="L2015">
            <v>0</v>
          </cell>
          <cell r="M2015">
            <v>0</v>
          </cell>
          <cell r="N2015">
            <v>0</v>
          </cell>
          <cell r="O2015">
            <v>500000</v>
          </cell>
          <cell r="P2015">
            <v>0</v>
          </cell>
          <cell r="Q2015">
            <v>0</v>
          </cell>
          <cell r="R2015">
            <v>0</v>
          </cell>
        </row>
        <row r="2016">
          <cell r="B2016" t="str">
            <v>3833</v>
          </cell>
          <cell r="C2016" t="str">
            <v>G.VAP</v>
          </cell>
          <cell r="E2016" t="str">
            <v>PHAN NGUYEN TRANG</v>
          </cell>
          <cell r="F2016" t="str">
            <v>DAI</v>
          </cell>
          <cell r="G2016" t="str">
            <v>NV HANH CHANH</v>
          </cell>
          <cell r="I2016">
            <v>38822</v>
          </cell>
          <cell r="J2016">
            <v>26</v>
          </cell>
          <cell r="K2016">
            <v>0</v>
          </cell>
          <cell r="L2016">
            <v>0</v>
          </cell>
          <cell r="M2016">
            <v>0</v>
          </cell>
          <cell r="N2016">
            <v>0</v>
          </cell>
          <cell r="O2016">
            <v>500000</v>
          </cell>
          <cell r="P2016">
            <v>0</v>
          </cell>
          <cell r="Q2016">
            <v>0</v>
          </cell>
          <cell r="R2016">
            <v>0</v>
          </cell>
        </row>
        <row r="2017">
          <cell r="B2017" t="str">
            <v>3836</v>
          </cell>
          <cell r="C2017" t="str">
            <v>G.VAP</v>
          </cell>
          <cell r="E2017" t="str">
            <v>KIEU MINH</v>
          </cell>
          <cell r="F2017" t="str">
            <v>DUY</v>
          </cell>
          <cell r="G2017" t="str">
            <v>NV TIN DUNG</v>
          </cell>
          <cell r="I2017">
            <v>38822</v>
          </cell>
          <cell r="J2017">
            <v>26</v>
          </cell>
          <cell r="K2017">
            <v>0</v>
          </cell>
          <cell r="L2017">
            <v>0</v>
          </cell>
          <cell r="M2017">
            <v>0</v>
          </cell>
          <cell r="N2017">
            <v>0</v>
          </cell>
          <cell r="O2017">
            <v>500000</v>
          </cell>
          <cell r="P2017">
            <v>0</v>
          </cell>
          <cell r="Q2017">
            <v>400000</v>
          </cell>
          <cell r="R2017">
            <v>0</v>
          </cell>
        </row>
        <row r="2018">
          <cell r="B2018" t="str">
            <v>3837</v>
          </cell>
          <cell r="C2018" t="str">
            <v>G.VAP</v>
          </cell>
          <cell r="E2018" t="str">
            <v>NGUYEN HOANG NHAT</v>
          </cell>
          <cell r="F2018" t="str">
            <v>HUY</v>
          </cell>
          <cell r="G2018" t="str">
            <v>NV TIN DUNG</v>
          </cell>
          <cell r="I2018">
            <v>38822</v>
          </cell>
          <cell r="J2018">
            <v>26</v>
          </cell>
          <cell r="K2018">
            <v>0</v>
          </cell>
          <cell r="L2018">
            <v>0</v>
          </cell>
          <cell r="M2018">
            <v>0</v>
          </cell>
          <cell r="N2018">
            <v>0</v>
          </cell>
          <cell r="O2018">
            <v>500000</v>
          </cell>
          <cell r="P2018">
            <v>0</v>
          </cell>
          <cell r="Q2018">
            <v>400000</v>
          </cell>
          <cell r="R2018">
            <v>0</v>
          </cell>
        </row>
        <row r="2019">
          <cell r="B2019" t="str">
            <v>3838</v>
          </cell>
          <cell r="C2019" t="str">
            <v>G.VAP</v>
          </cell>
          <cell r="E2019" t="str">
            <v>TRAN QUANG</v>
          </cell>
          <cell r="F2019" t="str">
            <v>VY</v>
          </cell>
          <cell r="G2019" t="str">
            <v>NV TIN DUNG</v>
          </cell>
          <cell r="I2019">
            <v>38822</v>
          </cell>
          <cell r="J2019">
            <v>26</v>
          </cell>
          <cell r="K2019">
            <v>0</v>
          </cell>
          <cell r="L2019">
            <v>0</v>
          </cell>
          <cell r="M2019">
            <v>0</v>
          </cell>
          <cell r="N2019">
            <v>0</v>
          </cell>
          <cell r="O2019">
            <v>500000</v>
          </cell>
          <cell r="P2019">
            <v>0</v>
          </cell>
          <cell r="Q2019">
            <v>400000</v>
          </cell>
          <cell r="R2019">
            <v>0</v>
          </cell>
        </row>
        <row r="2020">
          <cell r="B2020" t="str">
            <v>3839</v>
          </cell>
          <cell r="C2020" t="str">
            <v>G.VAP</v>
          </cell>
          <cell r="E2020" t="str">
            <v>NGUYEN THUYET</v>
          </cell>
          <cell r="F2020" t="str">
            <v>TRIEU</v>
          </cell>
          <cell r="G2020" t="str">
            <v>CB QUAN HE KHACH HANG DOANH NGHIEP</v>
          </cell>
          <cell r="I2020">
            <v>38822</v>
          </cell>
          <cell r="J2020">
            <v>26</v>
          </cell>
          <cell r="K2020">
            <v>0</v>
          </cell>
          <cell r="L2020">
            <v>0</v>
          </cell>
          <cell r="M2020">
            <v>0</v>
          </cell>
          <cell r="N2020">
            <v>0</v>
          </cell>
          <cell r="O2020">
            <v>500000</v>
          </cell>
          <cell r="P2020">
            <v>0</v>
          </cell>
          <cell r="Q2020">
            <v>400000</v>
          </cell>
          <cell r="R2020">
            <v>0</v>
          </cell>
        </row>
        <row r="2021">
          <cell r="B2021" t="str">
            <v>3935</v>
          </cell>
          <cell r="C2021" t="str">
            <v>G.VAP</v>
          </cell>
          <cell r="E2021" t="str">
            <v>DO HOANG</v>
          </cell>
          <cell r="F2021" t="str">
            <v>THAI</v>
          </cell>
          <cell r="G2021" t="str">
            <v>NV THAM DINH DOANH NGHIEP</v>
          </cell>
          <cell r="I2021">
            <v>38845</v>
          </cell>
          <cell r="J2021">
            <v>26</v>
          </cell>
          <cell r="K2021">
            <v>0</v>
          </cell>
          <cell r="L2021">
            <v>0</v>
          </cell>
          <cell r="M2021">
            <v>0</v>
          </cell>
          <cell r="N2021">
            <v>0</v>
          </cell>
          <cell r="O2021">
            <v>500000</v>
          </cell>
          <cell r="P2021">
            <v>0</v>
          </cell>
          <cell r="Q2021">
            <v>400000</v>
          </cell>
          <cell r="R2021">
            <v>0</v>
          </cell>
        </row>
        <row r="2022">
          <cell r="B2022" t="str">
            <v>3936</v>
          </cell>
          <cell r="C2022" t="str">
            <v>G.VAP</v>
          </cell>
          <cell r="E2022" t="str">
            <v>LUU HUYNH THANH</v>
          </cell>
          <cell r="F2022" t="str">
            <v>AN</v>
          </cell>
          <cell r="G2022" t="str">
            <v>NV TIN DUNG</v>
          </cell>
          <cell r="I2022">
            <v>38845</v>
          </cell>
          <cell r="J2022">
            <v>26</v>
          </cell>
          <cell r="K2022">
            <v>0</v>
          </cell>
          <cell r="L2022">
            <v>0</v>
          </cell>
          <cell r="M2022">
            <v>0</v>
          </cell>
          <cell r="N2022">
            <v>0</v>
          </cell>
          <cell r="O2022">
            <v>500000</v>
          </cell>
          <cell r="P2022">
            <v>0</v>
          </cell>
          <cell r="Q2022">
            <v>400000</v>
          </cell>
          <cell r="R2022">
            <v>0</v>
          </cell>
        </row>
        <row r="2023">
          <cell r="B2023" t="str">
            <v>3937</v>
          </cell>
          <cell r="C2023" t="str">
            <v>G.VAP</v>
          </cell>
          <cell r="E2023" t="str">
            <v>HA NGUYEN ANH</v>
          </cell>
          <cell r="F2023" t="str">
            <v>KHOA</v>
          </cell>
          <cell r="G2023" t="str">
            <v>NV THAM DINH DOANH NGHIEP</v>
          </cell>
          <cell r="I2023">
            <v>38845</v>
          </cell>
          <cell r="J2023">
            <v>26</v>
          </cell>
          <cell r="K2023">
            <v>0</v>
          </cell>
          <cell r="L2023">
            <v>0</v>
          </cell>
          <cell r="M2023">
            <v>0</v>
          </cell>
          <cell r="N2023">
            <v>0</v>
          </cell>
          <cell r="O2023">
            <v>500000</v>
          </cell>
          <cell r="P2023">
            <v>0</v>
          </cell>
          <cell r="Q2023">
            <v>400000</v>
          </cell>
          <cell r="R2023">
            <v>0</v>
          </cell>
        </row>
        <row r="2024">
          <cell r="B2024" t="str">
            <v>3992</v>
          </cell>
          <cell r="C2024" t="str">
            <v>G.VAP</v>
          </cell>
          <cell r="E2024" t="str">
            <v>DAM VAN</v>
          </cell>
          <cell r="F2024" t="str">
            <v>TAM</v>
          </cell>
          <cell r="G2024" t="str">
            <v>NV BAO VE</v>
          </cell>
          <cell r="H2024" t="str">
            <v>BV</v>
          </cell>
          <cell r="I2024">
            <v>38856</v>
          </cell>
          <cell r="J2024">
            <v>26</v>
          </cell>
          <cell r="K2024">
            <v>0</v>
          </cell>
          <cell r="L2024">
            <v>0</v>
          </cell>
          <cell r="M2024">
            <v>12</v>
          </cell>
          <cell r="N2024">
            <v>10</v>
          </cell>
          <cell r="O2024">
            <v>500000</v>
          </cell>
          <cell r="P2024">
            <v>0</v>
          </cell>
          <cell r="Q2024">
            <v>0</v>
          </cell>
          <cell r="R2024">
            <v>0</v>
          </cell>
        </row>
        <row r="2025">
          <cell r="B2025" t="str">
            <v>3993</v>
          </cell>
          <cell r="C2025" t="str">
            <v>G.VAP</v>
          </cell>
          <cell r="E2025" t="str">
            <v>LE QUOC</v>
          </cell>
          <cell r="F2025" t="str">
            <v>CHIEN</v>
          </cell>
          <cell r="G2025" t="str">
            <v>NV BAO VE</v>
          </cell>
          <cell r="H2025" t="str">
            <v>BV</v>
          </cell>
          <cell r="I2025">
            <v>38856</v>
          </cell>
          <cell r="J2025">
            <v>26</v>
          </cell>
          <cell r="K2025">
            <v>0</v>
          </cell>
          <cell r="L2025">
            <v>0</v>
          </cell>
          <cell r="M2025">
            <v>0</v>
          </cell>
          <cell r="N2025">
            <v>10</v>
          </cell>
          <cell r="O2025">
            <v>500000</v>
          </cell>
          <cell r="P2025">
            <v>0</v>
          </cell>
          <cell r="Q2025">
            <v>0</v>
          </cell>
          <cell r="R2025">
            <v>0</v>
          </cell>
        </row>
        <row r="2026">
          <cell r="B2026" t="str">
            <v>4216</v>
          </cell>
          <cell r="C2026" t="str">
            <v>G.VAP</v>
          </cell>
          <cell r="E2026" t="str">
            <v>BUI THI KIM</v>
          </cell>
          <cell r="F2026" t="str">
            <v>OANH</v>
          </cell>
          <cell r="G2026" t="str">
            <v>THU QUY CAP 2</v>
          </cell>
          <cell r="H2026" t="str">
            <v>TQ</v>
          </cell>
          <cell r="I2026">
            <v>38881</v>
          </cell>
          <cell r="J2026">
            <v>26</v>
          </cell>
          <cell r="K2026">
            <v>0</v>
          </cell>
          <cell r="L2026">
            <v>0</v>
          </cell>
          <cell r="M2026">
            <v>0</v>
          </cell>
          <cell r="N2026">
            <v>0</v>
          </cell>
          <cell r="O2026">
            <v>500000</v>
          </cell>
          <cell r="P2026">
            <v>0</v>
          </cell>
          <cell r="Q2026">
            <v>0</v>
          </cell>
          <cell r="R2026">
            <v>0</v>
          </cell>
        </row>
        <row r="2027">
          <cell r="B2027" t="str">
            <v>4311</v>
          </cell>
          <cell r="C2027" t="str">
            <v>G.VAP</v>
          </cell>
          <cell r="E2027" t="str">
            <v>HUYNH HANH MINH</v>
          </cell>
          <cell r="F2027" t="str">
            <v>CHAU</v>
          </cell>
          <cell r="G2027" t="str">
            <v>GIAO DICH VIEN</v>
          </cell>
          <cell r="H2027" t="str">
            <v>GDV</v>
          </cell>
          <cell r="I2027">
            <v>38899</v>
          </cell>
          <cell r="J2027">
            <v>26</v>
          </cell>
          <cell r="K2027">
            <v>0</v>
          </cell>
          <cell r="L2027">
            <v>0</v>
          </cell>
          <cell r="M2027">
            <v>0</v>
          </cell>
          <cell r="N2027">
            <v>0</v>
          </cell>
          <cell r="O2027">
            <v>500000</v>
          </cell>
          <cell r="P2027">
            <v>0</v>
          </cell>
          <cell r="Q2027">
            <v>0</v>
          </cell>
          <cell r="R2027">
            <v>0</v>
          </cell>
        </row>
        <row r="2028">
          <cell r="B2028" t="str">
            <v>4347</v>
          </cell>
          <cell r="C2028" t="str">
            <v>G.VAP</v>
          </cell>
          <cell r="E2028" t="str">
            <v>NGUYEN DINH</v>
          </cell>
          <cell r="F2028" t="str">
            <v>QUE</v>
          </cell>
          <cell r="G2028" t="str">
            <v>NV BAO VE</v>
          </cell>
          <cell r="H2028" t="str">
            <v>BV</v>
          </cell>
          <cell r="I2028">
            <v>38903</v>
          </cell>
          <cell r="J2028">
            <v>26</v>
          </cell>
          <cell r="K2028">
            <v>0</v>
          </cell>
          <cell r="L2028">
            <v>0</v>
          </cell>
          <cell r="M2028">
            <v>24</v>
          </cell>
          <cell r="N2028">
            <v>10</v>
          </cell>
          <cell r="O2028">
            <v>500000</v>
          </cell>
          <cell r="P2028">
            <v>0</v>
          </cell>
          <cell r="Q2028">
            <v>0</v>
          </cell>
          <cell r="R2028">
            <v>0</v>
          </cell>
        </row>
        <row r="2029">
          <cell r="B2029" t="str">
            <v>4574</v>
          </cell>
          <cell r="C2029" t="str">
            <v>G.VAP</v>
          </cell>
          <cell r="E2029" t="str">
            <v>NGUYEN THI Y</v>
          </cell>
          <cell r="F2029" t="str">
            <v>NY</v>
          </cell>
          <cell r="G2029" t="str">
            <v>GIAO DICH VIEN TIN DUNG</v>
          </cell>
          <cell r="I2029">
            <v>38943</v>
          </cell>
          <cell r="J2029">
            <v>26</v>
          </cell>
          <cell r="K2029">
            <v>0</v>
          </cell>
          <cell r="L2029">
            <v>0</v>
          </cell>
          <cell r="M2029">
            <v>0</v>
          </cell>
          <cell r="N2029">
            <v>0</v>
          </cell>
          <cell r="O2029">
            <v>500000</v>
          </cell>
          <cell r="P2029">
            <v>0</v>
          </cell>
          <cell r="Q2029">
            <v>0</v>
          </cell>
          <cell r="R2029">
            <v>0</v>
          </cell>
        </row>
        <row r="2030">
          <cell r="B2030" t="str">
            <v>4581</v>
          </cell>
          <cell r="C2030" t="str">
            <v>G.VAP</v>
          </cell>
          <cell r="E2030" t="str">
            <v>NGO THANH</v>
          </cell>
          <cell r="F2030" t="str">
            <v>NGHIA</v>
          </cell>
          <cell r="G2030" t="str">
            <v>NV TIN DUNG GOP CHO</v>
          </cell>
          <cell r="H2030" t="str">
            <v>TDGC</v>
          </cell>
          <cell r="I2030">
            <v>38940</v>
          </cell>
          <cell r="J2030">
            <v>26</v>
          </cell>
          <cell r="K2030">
            <v>0</v>
          </cell>
          <cell r="L2030">
            <v>0</v>
          </cell>
          <cell r="M2030">
            <v>0</v>
          </cell>
          <cell r="N2030">
            <v>0</v>
          </cell>
          <cell r="O2030">
            <v>500000</v>
          </cell>
          <cell r="P2030">
            <v>0</v>
          </cell>
          <cell r="Q2030">
            <v>400000</v>
          </cell>
          <cell r="R2030">
            <v>0</v>
          </cell>
        </row>
        <row r="2031">
          <cell r="B2031" t="str">
            <v>4582</v>
          </cell>
          <cell r="C2031" t="str">
            <v>G.VAP</v>
          </cell>
          <cell r="E2031" t="str">
            <v>TRAN THI THIEN</v>
          </cell>
          <cell r="F2031" t="str">
            <v>KIM</v>
          </cell>
          <cell r="G2031" t="str">
            <v>GIAO DICH VIEN QUY</v>
          </cell>
          <cell r="H2031" t="str">
            <v>GDVQ</v>
          </cell>
          <cell r="I2031">
            <v>38940</v>
          </cell>
          <cell r="J2031">
            <v>26</v>
          </cell>
          <cell r="K2031">
            <v>0</v>
          </cell>
          <cell r="L2031">
            <v>0</v>
          </cell>
          <cell r="M2031">
            <v>0</v>
          </cell>
          <cell r="N2031">
            <v>0</v>
          </cell>
          <cell r="O2031">
            <v>500000</v>
          </cell>
          <cell r="P2031">
            <v>0</v>
          </cell>
          <cell r="Q2031">
            <v>0</v>
          </cell>
          <cell r="R2031">
            <v>0</v>
          </cell>
        </row>
        <row r="2032">
          <cell r="B2032" t="str">
            <v>4781</v>
          </cell>
          <cell r="C2032" t="str">
            <v>G.VAP</v>
          </cell>
          <cell r="E2032" t="str">
            <v>LE DUC</v>
          </cell>
          <cell r="F2032" t="str">
            <v>NAM</v>
          </cell>
          <cell r="G2032" t="str">
            <v>NV THAM DINH CA NHAN</v>
          </cell>
          <cell r="I2032">
            <v>38993</v>
          </cell>
          <cell r="J2032">
            <v>26</v>
          </cell>
          <cell r="K2032">
            <v>0</v>
          </cell>
          <cell r="L2032">
            <v>0</v>
          </cell>
          <cell r="M2032">
            <v>0</v>
          </cell>
          <cell r="N2032">
            <v>0</v>
          </cell>
          <cell r="O2032">
            <v>500000</v>
          </cell>
          <cell r="P2032">
            <v>0</v>
          </cell>
          <cell r="Q2032">
            <v>400000</v>
          </cell>
          <cell r="R2032">
            <v>0</v>
          </cell>
        </row>
        <row r="2033">
          <cell r="B2033" t="str">
            <v>4782</v>
          </cell>
          <cell r="C2033" t="str">
            <v>G.VAP</v>
          </cell>
          <cell r="E2033" t="str">
            <v>LE DUONG</v>
          </cell>
          <cell r="F2033" t="str">
            <v>TON</v>
          </cell>
          <cell r="G2033" t="str">
            <v>NV THAM DINH CA NHAN</v>
          </cell>
          <cell r="I2033">
            <v>38993</v>
          </cell>
          <cell r="J2033">
            <v>26</v>
          </cell>
          <cell r="K2033">
            <v>0</v>
          </cell>
          <cell r="L2033">
            <v>0</v>
          </cell>
          <cell r="M2033">
            <v>0</v>
          </cell>
          <cell r="N2033">
            <v>0</v>
          </cell>
          <cell r="O2033">
            <v>500000</v>
          </cell>
          <cell r="P2033">
            <v>0</v>
          </cell>
          <cell r="Q2033">
            <v>400000</v>
          </cell>
          <cell r="R2033">
            <v>0</v>
          </cell>
        </row>
        <row r="2034">
          <cell r="B2034" t="str">
            <v>4957</v>
          </cell>
          <cell r="C2034" t="str">
            <v>G.VAP</v>
          </cell>
          <cell r="E2034" t="str">
            <v>QUACH DUY</v>
          </cell>
          <cell r="F2034" t="str">
            <v>LINH</v>
          </cell>
          <cell r="G2034" t="str">
            <v>NV BAO VE</v>
          </cell>
          <cell r="H2034" t="str">
            <v>BV</v>
          </cell>
          <cell r="I2034">
            <v>39023</v>
          </cell>
          <cell r="J2034">
            <v>26</v>
          </cell>
          <cell r="K2034">
            <v>0</v>
          </cell>
          <cell r="L2034">
            <v>0</v>
          </cell>
          <cell r="M2034">
            <v>0</v>
          </cell>
          <cell r="N2034">
            <v>0</v>
          </cell>
          <cell r="O2034">
            <v>500000</v>
          </cell>
          <cell r="P2034">
            <v>0</v>
          </cell>
          <cell r="Q2034">
            <v>0</v>
          </cell>
          <cell r="R2034">
            <v>0</v>
          </cell>
        </row>
        <row r="2035">
          <cell r="B2035" t="str">
            <v>4978</v>
          </cell>
          <cell r="C2035" t="str">
            <v>G.VAP</v>
          </cell>
          <cell r="E2035" t="str">
            <v>TRAN THI NGOC</v>
          </cell>
          <cell r="F2035" t="str">
            <v>HA</v>
          </cell>
          <cell r="G2035" t="str">
            <v>GIAO DICH VIEN</v>
          </cell>
          <cell r="I2035">
            <v>39002</v>
          </cell>
          <cell r="J2035">
            <v>26</v>
          </cell>
          <cell r="K2035">
            <v>0</v>
          </cell>
          <cell r="L2035">
            <v>0</v>
          </cell>
          <cell r="M2035">
            <v>0</v>
          </cell>
          <cell r="N2035">
            <v>0</v>
          </cell>
          <cell r="O2035">
            <v>500000</v>
          </cell>
          <cell r="P2035">
            <v>0</v>
          </cell>
          <cell r="Q2035">
            <v>0</v>
          </cell>
          <cell r="R2035">
            <v>0</v>
          </cell>
        </row>
        <row r="2036">
          <cell r="B2036" t="str">
            <v>5046</v>
          </cell>
          <cell r="C2036" t="str">
            <v>G.VAP</v>
          </cell>
          <cell r="E2036" t="str">
            <v>PHAM VAN</v>
          </cell>
          <cell r="F2036" t="str">
            <v>TAI</v>
          </cell>
          <cell r="G2036" t="str">
            <v>NV TIN DUNG</v>
          </cell>
          <cell r="I2036">
            <v>39050</v>
          </cell>
          <cell r="J2036">
            <v>26</v>
          </cell>
          <cell r="K2036">
            <v>0</v>
          </cell>
          <cell r="L2036">
            <v>0</v>
          </cell>
          <cell r="M2036">
            <v>0</v>
          </cell>
          <cell r="N2036">
            <v>0</v>
          </cell>
          <cell r="O2036">
            <v>500000</v>
          </cell>
          <cell r="P2036">
            <v>0</v>
          </cell>
          <cell r="Q2036">
            <v>400000</v>
          </cell>
          <cell r="R2036">
            <v>0</v>
          </cell>
        </row>
        <row r="2037">
          <cell r="B2037" t="str">
            <v>5178</v>
          </cell>
          <cell r="C2037" t="str">
            <v>G.VAP</v>
          </cell>
          <cell r="E2037" t="str">
            <v>DOAN THANH</v>
          </cell>
          <cell r="F2037" t="str">
            <v>THUY</v>
          </cell>
          <cell r="G2037" t="str">
            <v>NV BAO VE</v>
          </cell>
          <cell r="H2037" t="str">
            <v>BV</v>
          </cell>
          <cell r="I2037">
            <v>39084</v>
          </cell>
          <cell r="J2037">
            <v>26</v>
          </cell>
          <cell r="K2037">
            <v>0</v>
          </cell>
          <cell r="L2037">
            <v>0</v>
          </cell>
          <cell r="M2037">
            <v>12</v>
          </cell>
          <cell r="N2037">
            <v>0</v>
          </cell>
          <cell r="O2037">
            <v>500000</v>
          </cell>
          <cell r="P2037">
            <v>0</v>
          </cell>
          <cell r="Q2037">
            <v>200000</v>
          </cell>
          <cell r="R2037">
            <v>0</v>
          </cell>
        </row>
        <row r="2038">
          <cell r="B2038" t="str">
            <v>5296</v>
          </cell>
          <cell r="C2038" t="str">
            <v>G.VAP</v>
          </cell>
          <cell r="E2038" t="str">
            <v>TRAN KIEM</v>
          </cell>
          <cell r="F2038" t="str">
            <v>MINH</v>
          </cell>
          <cell r="G2038" t="str">
            <v>NV TIN DUNG GOP CHO</v>
          </cell>
          <cell r="H2038" t="str">
            <v>TDGC</v>
          </cell>
          <cell r="I2038">
            <v>39105</v>
          </cell>
          <cell r="J2038">
            <v>26</v>
          </cell>
          <cell r="K2038">
            <v>0</v>
          </cell>
          <cell r="L2038">
            <v>0</v>
          </cell>
          <cell r="M2038">
            <v>0</v>
          </cell>
          <cell r="N2038">
            <v>0</v>
          </cell>
          <cell r="O2038">
            <v>500000</v>
          </cell>
          <cell r="P2038">
            <v>0</v>
          </cell>
          <cell r="Q2038">
            <v>400000</v>
          </cell>
          <cell r="R2038">
            <v>0</v>
          </cell>
        </row>
        <row r="2039">
          <cell r="B2039" t="str">
            <v>5499</v>
          </cell>
          <cell r="C2039" t="str">
            <v>G.VAP</v>
          </cell>
          <cell r="E2039" t="str">
            <v>PHAM THI THUY</v>
          </cell>
          <cell r="F2039" t="str">
            <v>HA</v>
          </cell>
          <cell r="G2039" t="str">
            <v>NV KE TOAN TONG HOP</v>
          </cell>
          <cell r="I2039">
            <v>39157</v>
          </cell>
          <cell r="J2039">
            <v>26</v>
          </cell>
          <cell r="K2039">
            <v>0</v>
          </cell>
          <cell r="L2039">
            <v>0</v>
          </cell>
          <cell r="M2039">
            <v>0</v>
          </cell>
          <cell r="N2039">
            <v>0</v>
          </cell>
          <cell r="O2039">
            <v>500000</v>
          </cell>
          <cell r="P2039">
            <v>0</v>
          </cell>
          <cell r="Q2039">
            <v>0</v>
          </cell>
          <cell r="R2039">
            <v>0</v>
          </cell>
        </row>
        <row r="2040">
          <cell r="B2040" t="str">
            <v>6119</v>
          </cell>
          <cell r="C2040" t="str">
            <v>G.VAP</v>
          </cell>
          <cell r="E2040" t="str">
            <v>NGUYEN THI</v>
          </cell>
          <cell r="F2040" t="str">
            <v>HUONG</v>
          </cell>
          <cell r="G2040" t="str">
            <v>GIAO DICH VIEN TIN DUNG</v>
          </cell>
          <cell r="I2040">
            <v>39237</v>
          </cell>
          <cell r="J2040">
            <v>26</v>
          </cell>
          <cell r="K2040">
            <v>0</v>
          </cell>
          <cell r="L2040">
            <v>0</v>
          </cell>
          <cell r="M2040">
            <v>0</v>
          </cell>
          <cell r="N2040">
            <v>0</v>
          </cell>
          <cell r="O2040">
            <v>500000</v>
          </cell>
          <cell r="P2040">
            <v>0</v>
          </cell>
          <cell r="Q2040">
            <v>0</v>
          </cell>
          <cell r="R2040">
            <v>0</v>
          </cell>
        </row>
        <row r="2041">
          <cell r="B2041" t="str">
            <v>6138</v>
          </cell>
          <cell r="C2041" t="str">
            <v>G.VAP</v>
          </cell>
          <cell r="E2041" t="str">
            <v>NGUYEN THANH</v>
          </cell>
          <cell r="F2041" t="str">
            <v>MIEN</v>
          </cell>
          <cell r="G2041" t="str">
            <v>NV BAO VE</v>
          </cell>
          <cell r="H2041" t="str">
            <v>BV</v>
          </cell>
          <cell r="I2041">
            <v>39253</v>
          </cell>
          <cell r="J2041">
            <v>26</v>
          </cell>
          <cell r="K2041">
            <v>0</v>
          </cell>
          <cell r="L2041">
            <v>0</v>
          </cell>
          <cell r="M2041">
            <v>12</v>
          </cell>
          <cell r="N2041">
            <v>0</v>
          </cell>
          <cell r="O2041">
            <v>500000</v>
          </cell>
          <cell r="P2041">
            <v>0</v>
          </cell>
          <cell r="Q2041">
            <v>0</v>
          </cell>
          <cell r="R2041">
            <v>0</v>
          </cell>
        </row>
        <row r="2042">
          <cell r="B2042" t="str">
            <v>6141</v>
          </cell>
          <cell r="C2042" t="str">
            <v>G.VAP</v>
          </cell>
          <cell r="E2042" t="str">
            <v>NGUYEN DINH</v>
          </cell>
          <cell r="F2042" t="str">
            <v>LICH</v>
          </cell>
          <cell r="G2042" t="str">
            <v>NV THAM DINH CA NHAN</v>
          </cell>
          <cell r="I2042">
            <v>39309</v>
          </cell>
          <cell r="J2042">
            <v>26</v>
          </cell>
          <cell r="K2042">
            <v>0</v>
          </cell>
          <cell r="L2042">
            <v>0</v>
          </cell>
          <cell r="M2042">
            <v>0</v>
          </cell>
          <cell r="N2042">
            <v>0</v>
          </cell>
          <cell r="O2042">
            <v>500000</v>
          </cell>
          <cell r="P2042">
            <v>0</v>
          </cell>
          <cell r="Q2042">
            <v>400000</v>
          </cell>
          <cell r="R2042">
            <v>0</v>
          </cell>
        </row>
        <row r="2043">
          <cell r="B2043" t="str">
            <v>6175</v>
          </cell>
          <cell r="C2043" t="str">
            <v>G.VAP</v>
          </cell>
          <cell r="E2043" t="str">
            <v>NGUYEN THI XUAN</v>
          </cell>
          <cell r="F2043" t="str">
            <v>THAM</v>
          </cell>
          <cell r="G2043" t="str">
            <v>GIAO DICH VIEN QUY</v>
          </cell>
          <cell r="H2043" t="str">
            <v>GDVQ</v>
          </cell>
          <cell r="I2043">
            <v>39260</v>
          </cell>
          <cell r="J2043">
            <v>26</v>
          </cell>
          <cell r="K2043">
            <v>0</v>
          </cell>
          <cell r="L2043">
            <v>0</v>
          </cell>
          <cell r="M2043">
            <v>0</v>
          </cell>
          <cell r="N2043">
            <v>0</v>
          </cell>
          <cell r="O2043">
            <v>500000</v>
          </cell>
          <cell r="P2043">
            <v>0</v>
          </cell>
          <cell r="Q2043">
            <v>0</v>
          </cell>
          <cell r="R2043">
            <v>0</v>
          </cell>
        </row>
        <row r="2044">
          <cell r="B2044" t="str">
            <v>6176</v>
          </cell>
          <cell r="C2044" t="str">
            <v>G.VAP</v>
          </cell>
          <cell r="E2044" t="str">
            <v>TRAN DUY BICH</v>
          </cell>
          <cell r="F2044" t="str">
            <v>TY</v>
          </cell>
          <cell r="G2044" t="str">
            <v>GIAO DICH VIEN QUY</v>
          </cell>
          <cell r="H2044" t="str">
            <v>GDVQ</v>
          </cell>
          <cell r="I2044">
            <v>39260</v>
          </cell>
          <cell r="J2044">
            <v>26</v>
          </cell>
          <cell r="K2044">
            <v>0</v>
          </cell>
          <cell r="L2044">
            <v>0</v>
          </cell>
          <cell r="M2044">
            <v>0</v>
          </cell>
          <cell r="N2044">
            <v>0</v>
          </cell>
          <cell r="O2044">
            <v>500000</v>
          </cell>
          <cell r="P2044">
            <v>0</v>
          </cell>
          <cell r="Q2044">
            <v>0</v>
          </cell>
          <cell r="R2044">
            <v>0</v>
          </cell>
        </row>
        <row r="2045">
          <cell r="B2045" t="str">
            <v>6186</v>
          </cell>
          <cell r="C2045" t="str">
            <v>G.VAP</v>
          </cell>
          <cell r="E2045" t="str">
            <v>NGUYEN DUC</v>
          </cell>
          <cell r="F2045" t="str">
            <v>THUAN</v>
          </cell>
          <cell r="G2045" t="str">
            <v>NV TIN DUNG</v>
          </cell>
          <cell r="I2045">
            <v>39261</v>
          </cell>
          <cell r="J2045">
            <v>26</v>
          </cell>
          <cell r="K2045">
            <v>0</v>
          </cell>
          <cell r="L2045">
            <v>0</v>
          </cell>
          <cell r="M2045">
            <v>0</v>
          </cell>
          <cell r="N2045">
            <v>0</v>
          </cell>
          <cell r="O2045">
            <v>500000</v>
          </cell>
          <cell r="P2045">
            <v>0</v>
          </cell>
          <cell r="Q2045">
            <v>400000</v>
          </cell>
          <cell r="R2045">
            <v>0</v>
          </cell>
        </row>
        <row r="2046">
          <cell r="B2046" t="str">
            <v>6205</v>
          </cell>
          <cell r="C2046" t="str">
            <v>G.VAP</v>
          </cell>
          <cell r="E2046" t="str">
            <v>NGUYEN THANH</v>
          </cell>
          <cell r="F2046" t="str">
            <v>LOAN</v>
          </cell>
          <cell r="G2046" t="str">
            <v>GIAO DICH VIEN</v>
          </cell>
          <cell r="I2046">
            <v>39265</v>
          </cell>
          <cell r="J2046">
            <v>26</v>
          </cell>
          <cell r="K2046">
            <v>13</v>
          </cell>
          <cell r="L2046">
            <v>0</v>
          </cell>
          <cell r="M2046">
            <v>0</v>
          </cell>
          <cell r="N2046">
            <v>0</v>
          </cell>
          <cell r="O2046">
            <v>500000</v>
          </cell>
          <cell r="P2046">
            <v>0</v>
          </cell>
          <cell r="Q2046">
            <v>0</v>
          </cell>
          <cell r="R2046">
            <v>0</v>
          </cell>
        </row>
        <row r="2047">
          <cell r="B2047" t="str">
            <v>6206</v>
          </cell>
          <cell r="C2047" t="str">
            <v>G.VAP</v>
          </cell>
          <cell r="E2047" t="str">
            <v>TRINH KHAI</v>
          </cell>
          <cell r="F2047" t="str">
            <v>DUY</v>
          </cell>
          <cell r="G2047" t="str">
            <v>GIAO DICH VIEN</v>
          </cell>
          <cell r="I2047">
            <v>39265</v>
          </cell>
          <cell r="J2047">
            <v>26</v>
          </cell>
          <cell r="K2047">
            <v>10</v>
          </cell>
          <cell r="L2047">
            <v>0</v>
          </cell>
          <cell r="M2047">
            <v>0</v>
          </cell>
          <cell r="N2047">
            <v>0</v>
          </cell>
          <cell r="O2047">
            <v>500000</v>
          </cell>
          <cell r="P2047">
            <v>0</v>
          </cell>
          <cell r="Q2047">
            <v>0</v>
          </cell>
          <cell r="R2047">
            <v>0</v>
          </cell>
        </row>
        <row r="2048">
          <cell r="B2048" t="str">
            <v>6207</v>
          </cell>
          <cell r="C2048" t="str">
            <v>G.VAP</v>
          </cell>
          <cell r="E2048" t="str">
            <v>LE NGO AN</v>
          </cell>
          <cell r="F2048" t="str">
            <v>TRINH</v>
          </cell>
          <cell r="G2048" t="str">
            <v>NV KE TOAN TONG HOP</v>
          </cell>
          <cell r="I2048">
            <v>39265</v>
          </cell>
          <cell r="J2048">
            <v>26</v>
          </cell>
          <cell r="K2048">
            <v>0</v>
          </cell>
          <cell r="L2048">
            <v>0</v>
          </cell>
          <cell r="M2048">
            <v>0</v>
          </cell>
          <cell r="N2048">
            <v>0</v>
          </cell>
          <cell r="O2048">
            <v>500000</v>
          </cell>
          <cell r="P2048">
            <v>0</v>
          </cell>
          <cell r="Q2048">
            <v>0</v>
          </cell>
          <cell r="R2048">
            <v>0</v>
          </cell>
        </row>
        <row r="2049">
          <cell r="B2049" t="str">
            <v>6208</v>
          </cell>
          <cell r="C2049" t="str">
            <v>G.VAP</v>
          </cell>
          <cell r="E2049" t="str">
            <v>LE HONG</v>
          </cell>
          <cell r="F2049" t="str">
            <v>KY</v>
          </cell>
          <cell r="G2049" t="str">
            <v>NV THAM DINH CA NHAN</v>
          </cell>
          <cell r="I2049">
            <v>39265</v>
          </cell>
          <cell r="J2049">
            <v>26</v>
          </cell>
          <cell r="K2049">
            <v>0</v>
          </cell>
          <cell r="L2049">
            <v>0</v>
          </cell>
          <cell r="M2049">
            <v>0</v>
          </cell>
          <cell r="N2049">
            <v>0</v>
          </cell>
          <cell r="O2049">
            <v>500000</v>
          </cell>
          <cell r="P2049">
            <v>0</v>
          </cell>
          <cell r="Q2049">
            <v>400000</v>
          </cell>
          <cell r="R2049">
            <v>0</v>
          </cell>
        </row>
        <row r="2050">
          <cell r="B2050" t="str">
            <v>6326</v>
          </cell>
          <cell r="C2050" t="str">
            <v>G.VAP</v>
          </cell>
          <cell r="E2050" t="str">
            <v>NGUYEN THI CAT</v>
          </cell>
          <cell r="F2050" t="str">
            <v>TUONG</v>
          </cell>
          <cell r="G2050" t="str">
            <v xml:space="preserve">NV THANH TOAN QUOC TE </v>
          </cell>
          <cell r="I2050">
            <v>39283</v>
          </cell>
          <cell r="J2050">
            <v>26</v>
          </cell>
          <cell r="K2050">
            <v>22</v>
          </cell>
          <cell r="L2050">
            <v>0</v>
          </cell>
          <cell r="M2050">
            <v>0</v>
          </cell>
          <cell r="N2050">
            <v>0</v>
          </cell>
          <cell r="O2050">
            <v>500000</v>
          </cell>
          <cell r="P2050">
            <v>0</v>
          </cell>
          <cell r="Q2050">
            <v>0</v>
          </cell>
          <cell r="R2050">
            <v>0</v>
          </cell>
        </row>
        <row r="2051">
          <cell r="B2051" t="str">
            <v>6558</v>
          </cell>
          <cell r="C2051" t="str">
            <v>G.VAP</v>
          </cell>
          <cell r="E2051" t="str">
            <v>LE MINH</v>
          </cell>
          <cell r="F2051" t="str">
            <v>CUONG</v>
          </cell>
          <cell r="G2051" t="str">
            <v>NV KIEM TRA &amp; LUU TRU CHUNG TU</v>
          </cell>
          <cell r="I2051">
            <v>39331</v>
          </cell>
          <cell r="J2051">
            <v>26</v>
          </cell>
          <cell r="K2051">
            <v>0</v>
          </cell>
          <cell r="L2051">
            <v>0</v>
          </cell>
          <cell r="M2051">
            <v>0</v>
          </cell>
          <cell r="N2051">
            <v>0</v>
          </cell>
          <cell r="O2051">
            <v>500000</v>
          </cell>
          <cell r="P2051">
            <v>0</v>
          </cell>
          <cell r="Q2051">
            <v>0</v>
          </cell>
          <cell r="R2051">
            <v>0</v>
          </cell>
        </row>
        <row r="2052">
          <cell r="B2052" t="str">
            <v>6580</v>
          </cell>
          <cell r="C2052" t="str">
            <v>G.VAP</v>
          </cell>
          <cell r="E2052" t="str">
            <v>NGUYEN THI THUY</v>
          </cell>
          <cell r="F2052" t="str">
            <v>HANG</v>
          </cell>
          <cell r="G2052" t="str">
            <v>GIAO DICH VIEN</v>
          </cell>
          <cell r="I2052">
            <v>39332</v>
          </cell>
          <cell r="J2052">
            <v>26</v>
          </cell>
          <cell r="K2052">
            <v>13</v>
          </cell>
          <cell r="L2052">
            <v>0</v>
          </cell>
          <cell r="M2052">
            <v>0</v>
          </cell>
          <cell r="N2052">
            <v>0</v>
          </cell>
          <cell r="O2052">
            <v>500000</v>
          </cell>
          <cell r="P2052">
            <v>0</v>
          </cell>
          <cell r="Q2052">
            <v>0</v>
          </cell>
          <cell r="R2052">
            <v>0</v>
          </cell>
        </row>
        <row r="2053">
          <cell r="B2053" t="str">
            <v>6581</v>
          </cell>
          <cell r="C2053" t="str">
            <v>G.VAP</v>
          </cell>
          <cell r="E2053" t="str">
            <v>TRAN PHUOC</v>
          </cell>
          <cell r="F2053" t="str">
            <v>HUYNH</v>
          </cell>
          <cell r="G2053" t="str">
            <v>NV TIN DUNG</v>
          </cell>
          <cell r="I2053">
            <v>39332</v>
          </cell>
          <cell r="J2053">
            <v>26</v>
          </cell>
          <cell r="K2053">
            <v>0</v>
          </cell>
          <cell r="L2053">
            <v>0</v>
          </cell>
          <cell r="M2053">
            <v>0</v>
          </cell>
          <cell r="N2053">
            <v>0</v>
          </cell>
          <cell r="O2053">
            <v>500000</v>
          </cell>
          <cell r="P2053">
            <v>0</v>
          </cell>
          <cell r="Q2053">
            <v>400000</v>
          </cell>
          <cell r="R2053">
            <v>0</v>
          </cell>
        </row>
        <row r="2054">
          <cell r="B2054" t="str">
            <v>6582</v>
          </cell>
          <cell r="C2054" t="str">
            <v>G.VAP</v>
          </cell>
          <cell r="E2054" t="str">
            <v>NGUYEN HOANG VU</v>
          </cell>
          <cell r="F2054" t="str">
            <v>PHAT</v>
          </cell>
          <cell r="G2054" t="str">
            <v>CB QUAN HE KHACH HANG CA NHAN</v>
          </cell>
          <cell r="I2054">
            <v>39332</v>
          </cell>
          <cell r="J2054">
            <v>26</v>
          </cell>
          <cell r="K2054">
            <v>0</v>
          </cell>
          <cell r="L2054">
            <v>0</v>
          </cell>
          <cell r="M2054">
            <v>0</v>
          </cell>
          <cell r="N2054">
            <v>0</v>
          </cell>
          <cell r="O2054">
            <v>500000</v>
          </cell>
          <cell r="P2054">
            <v>0</v>
          </cell>
          <cell r="Q2054">
            <v>400000</v>
          </cell>
          <cell r="R2054">
            <v>0</v>
          </cell>
        </row>
        <row r="2055">
          <cell r="B2055" t="str">
            <v>6589</v>
          </cell>
          <cell r="C2055" t="str">
            <v>G.VAP</v>
          </cell>
          <cell r="E2055" t="str">
            <v>LE TRI MINH</v>
          </cell>
          <cell r="F2055" t="str">
            <v>QUOC</v>
          </cell>
          <cell r="G2055" t="str">
            <v>NV TIN DUNG</v>
          </cell>
          <cell r="I2055">
            <v>39335</v>
          </cell>
          <cell r="J2055">
            <v>26</v>
          </cell>
          <cell r="K2055">
            <v>0</v>
          </cell>
          <cell r="L2055">
            <v>0</v>
          </cell>
          <cell r="M2055">
            <v>0</v>
          </cell>
          <cell r="N2055">
            <v>0</v>
          </cell>
          <cell r="O2055">
            <v>500000</v>
          </cell>
          <cell r="P2055">
            <v>0</v>
          </cell>
          <cell r="Q2055">
            <v>400000</v>
          </cell>
          <cell r="R2055">
            <v>0</v>
          </cell>
        </row>
        <row r="2056">
          <cell r="B2056" t="str">
            <v>6651</v>
          </cell>
          <cell r="C2056" t="str">
            <v>G.VAP</v>
          </cell>
          <cell r="E2056" t="str">
            <v>NGO THI VIET</v>
          </cell>
          <cell r="F2056" t="str">
            <v>QUANG</v>
          </cell>
          <cell r="G2056" t="str">
            <v>GIAO DICH VIEN</v>
          </cell>
          <cell r="I2056">
            <v>39336</v>
          </cell>
          <cell r="J2056">
            <v>26</v>
          </cell>
          <cell r="K2056">
            <v>0</v>
          </cell>
          <cell r="L2056">
            <v>0</v>
          </cell>
          <cell r="M2056">
            <v>0</v>
          </cell>
          <cell r="N2056">
            <v>0</v>
          </cell>
          <cell r="O2056">
            <v>500000</v>
          </cell>
          <cell r="P2056">
            <v>0</v>
          </cell>
          <cell r="Q2056">
            <v>0</v>
          </cell>
          <cell r="R2056">
            <v>0</v>
          </cell>
        </row>
        <row r="2057">
          <cell r="B2057" t="str">
            <v>6780</v>
          </cell>
          <cell r="C2057" t="str">
            <v>G.VAP</v>
          </cell>
          <cell r="E2057" t="str">
            <v>NGUYEN THI THU</v>
          </cell>
          <cell r="F2057" t="str">
            <v>NGAN</v>
          </cell>
          <cell r="G2057" t="str">
            <v>GIAO DICH VIEN</v>
          </cell>
          <cell r="I2057">
            <v>39424</v>
          </cell>
          <cell r="J2057">
            <v>26</v>
          </cell>
          <cell r="K2057">
            <v>13</v>
          </cell>
          <cell r="L2057">
            <v>0</v>
          </cell>
          <cell r="M2057">
            <v>0</v>
          </cell>
          <cell r="N2057">
            <v>0</v>
          </cell>
          <cell r="O2057">
            <v>500000</v>
          </cell>
          <cell r="P2057">
            <v>0</v>
          </cell>
          <cell r="Q2057">
            <v>0</v>
          </cell>
          <cell r="R2057">
            <v>0</v>
          </cell>
        </row>
        <row r="2058">
          <cell r="B2058" t="str">
            <v>6816</v>
          </cell>
          <cell r="C2058" t="str">
            <v>G.VAP</v>
          </cell>
          <cell r="E2058" t="str">
            <v>HO THI</v>
          </cell>
          <cell r="F2058" t="str">
            <v>HUE</v>
          </cell>
          <cell r="G2058" t="str">
            <v>GIAO DICH VIEN</v>
          </cell>
          <cell r="I2058">
            <v>39367</v>
          </cell>
          <cell r="J2058">
            <v>26</v>
          </cell>
          <cell r="K2058">
            <v>0</v>
          </cell>
          <cell r="L2058">
            <v>0</v>
          </cell>
          <cell r="M2058">
            <v>0</v>
          </cell>
          <cell r="N2058">
            <v>0</v>
          </cell>
          <cell r="O2058">
            <v>500000</v>
          </cell>
          <cell r="P2058">
            <v>0</v>
          </cell>
          <cell r="Q2058">
            <v>0</v>
          </cell>
          <cell r="R2058">
            <v>0</v>
          </cell>
        </row>
        <row r="2059">
          <cell r="B2059" t="str">
            <v>7461</v>
          </cell>
          <cell r="C2059" t="str">
            <v>G.VAP</v>
          </cell>
          <cell r="E2059" t="str">
            <v>PHAM THI HONG</v>
          </cell>
          <cell r="F2059" t="str">
            <v>NHUNG</v>
          </cell>
          <cell r="G2059" t="str">
            <v>NV THANH TOAN QUOC TE</v>
          </cell>
          <cell r="I2059">
            <v>39458</v>
          </cell>
          <cell r="J2059">
            <v>26</v>
          </cell>
          <cell r="K2059">
            <v>25</v>
          </cell>
          <cell r="L2059">
            <v>0</v>
          </cell>
          <cell r="M2059">
            <v>0</v>
          </cell>
          <cell r="N2059">
            <v>0</v>
          </cell>
          <cell r="O2059">
            <v>500000</v>
          </cell>
          <cell r="P2059">
            <v>0</v>
          </cell>
          <cell r="Q2059">
            <v>0</v>
          </cell>
          <cell r="R2059">
            <v>0</v>
          </cell>
        </row>
        <row r="2060">
          <cell r="B2060" t="str">
            <v>7462</v>
          </cell>
          <cell r="C2060" t="str">
            <v>G.VAP</v>
          </cell>
          <cell r="E2060" t="str">
            <v>TU THI</v>
          </cell>
          <cell r="F2060" t="str">
            <v>THUY</v>
          </cell>
          <cell r="G2060" t="str">
            <v>GIAO DICH VIEN QUY</v>
          </cell>
          <cell r="H2060" t="str">
            <v>GDVQ</v>
          </cell>
          <cell r="I2060">
            <v>39458</v>
          </cell>
          <cell r="J2060">
            <v>26</v>
          </cell>
          <cell r="K2060">
            <v>0</v>
          </cell>
          <cell r="L2060">
            <v>0</v>
          </cell>
          <cell r="M2060">
            <v>0</v>
          </cell>
          <cell r="N2060">
            <v>0</v>
          </cell>
          <cell r="O2060">
            <v>500000</v>
          </cell>
          <cell r="P2060">
            <v>0</v>
          </cell>
          <cell r="Q2060">
            <v>0</v>
          </cell>
          <cell r="R2060">
            <v>0</v>
          </cell>
        </row>
        <row r="2061">
          <cell r="B2061" t="str">
            <v>7463</v>
          </cell>
          <cell r="C2061" t="str">
            <v>G.VAP</v>
          </cell>
          <cell r="E2061" t="str">
            <v>NGUYEN NGOC</v>
          </cell>
          <cell r="F2061" t="str">
            <v>HUONG</v>
          </cell>
          <cell r="G2061" t="str">
            <v>GIAO DICH VIEN QUY</v>
          </cell>
          <cell r="H2061" t="str">
            <v>GDVQ</v>
          </cell>
          <cell r="I2061">
            <v>39458</v>
          </cell>
          <cell r="J2061">
            <v>26</v>
          </cell>
          <cell r="K2061">
            <v>0</v>
          </cell>
          <cell r="L2061">
            <v>0</v>
          </cell>
          <cell r="M2061">
            <v>0</v>
          </cell>
          <cell r="N2061">
            <v>0</v>
          </cell>
          <cell r="O2061">
            <v>500000</v>
          </cell>
          <cell r="P2061">
            <v>0</v>
          </cell>
          <cell r="Q2061">
            <v>0</v>
          </cell>
          <cell r="R2061">
            <v>0</v>
          </cell>
        </row>
        <row r="2062">
          <cell r="B2062" t="str">
            <v>7464</v>
          </cell>
          <cell r="C2062" t="str">
            <v>G.VAP</v>
          </cell>
          <cell r="E2062" t="str">
            <v>NGUYEN HO HAI</v>
          </cell>
          <cell r="F2062" t="str">
            <v>CHAU</v>
          </cell>
          <cell r="G2062" t="str">
            <v>GIAO DICH VIEN</v>
          </cell>
          <cell r="I2062">
            <v>39461</v>
          </cell>
          <cell r="J2062">
            <v>26</v>
          </cell>
          <cell r="K2062">
            <v>10</v>
          </cell>
          <cell r="L2062">
            <v>0</v>
          </cell>
          <cell r="M2062">
            <v>0</v>
          </cell>
          <cell r="N2062">
            <v>0</v>
          </cell>
          <cell r="O2062">
            <v>500000</v>
          </cell>
          <cell r="P2062">
            <v>0</v>
          </cell>
          <cell r="Q2062">
            <v>0</v>
          </cell>
          <cell r="R2062">
            <v>0</v>
          </cell>
        </row>
        <row r="2063">
          <cell r="B2063" t="str">
            <v>7465</v>
          </cell>
          <cell r="C2063" t="str">
            <v>G.VAP</v>
          </cell>
          <cell r="E2063" t="str">
            <v>PHAM THI HONG</v>
          </cell>
          <cell r="F2063" t="str">
            <v>OANH</v>
          </cell>
          <cell r="G2063" t="str">
            <v>GIAO DICH VIEN</v>
          </cell>
          <cell r="I2063">
            <v>39461</v>
          </cell>
          <cell r="J2063">
            <v>26</v>
          </cell>
          <cell r="K2063">
            <v>0</v>
          </cell>
          <cell r="L2063">
            <v>0</v>
          </cell>
          <cell r="M2063">
            <v>0</v>
          </cell>
          <cell r="N2063">
            <v>0</v>
          </cell>
          <cell r="O2063">
            <v>500000</v>
          </cell>
          <cell r="P2063">
            <v>0</v>
          </cell>
          <cell r="Q2063">
            <v>0</v>
          </cell>
          <cell r="R2063">
            <v>0</v>
          </cell>
        </row>
        <row r="2064">
          <cell r="B2064" t="str">
            <v>7466</v>
          </cell>
          <cell r="C2064" t="str">
            <v>G.VAP</v>
          </cell>
          <cell r="E2064" t="str">
            <v>NGUYEN DANG</v>
          </cell>
          <cell r="F2064" t="str">
            <v>KHOA</v>
          </cell>
          <cell r="G2064" t="str">
            <v>GIAO DICH VIEN QUY</v>
          </cell>
          <cell r="H2064" t="str">
            <v>GDVQ</v>
          </cell>
          <cell r="I2064">
            <v>39462</v>
          </cell>
          <cell r="J2064">
            <v>26</v>
          </cell>
          <cell r="K2064">
            <v>0</v>
          </cell>
          <cell r="L2064">
            <v>0</v>
          </cell>
          <cell r="M2064">
            <v>0</v>
          </cell>
          <cell r="N2064">
            <v>0</v>
          </cell>
          <cell r="O2064">
            <v>500000</v>
          </cell>
          <cell r="P2064">
            <v>0</v>
          </cell>
          <cell r="Q2064">
            <v>0</v>
          </cell>
          <cell r="R2064">
            <v>0</v>
          </cell>
        </row>
        <row r="2065">
          <cell r="B2065" t="str">
            <v>7467</v>
          </cell>
          <cell r="C2065" t="str">
            <v>G.VAP</v>
          </cell>
          <cell r="E2065" t="str">
            <v>CHAU NGUYEN VIET</v>
          </cell>
          <cell r="F2065" t="str">
            <v>KHANH</v>
          </cell>
          <cell r="G2065" t="str">
            <v>GIAO DICH VIEN TIN DUNG</v>
          </cell>
          <cell r="I2065">
            <v>39463</v>
          </cell>
          <cell r="J2065">
            <v>26</v>
          </cell>
          <cell r="K2065">
            <v>0</v>
          </cell>
          <cell r="L2065">
            <v>0</v>
          </cell>
          <cell r="M2065">
            <v>0</v>
          </cell>
          <cell r="N2065">
            <v>0</v>
          </cell>
          <cell r="O2065">
            <v>500000</v>
          </cell>
          <cell r="P2065">
            <v>0</v>
          </cell>
          <cell r="Q2065">
            <v>0</v>
          </cell>
          <cell r="R2065">
            <v>0</v>
          </cell>
        </row>
        <row r="2066">
          <cell r="B2066" t="str">
            <v>7468</v>
          </cell>
          <cell r="C2066" t="str">
            <v>G.VAP</v>
          </cell>
          <cell r="E2066" t="str">
            <v xml:space="preserve">CAO DUC </v>
          </cell>
          <cell r="F2066" t="str">
            <v>TUY</v>
          </cell>
          <cell r="G2066" t="str">
            <v>GIAO DICH VIEN QUY</v>
          </cell>
          <cell r="H2066" t="str">
            <v>GDVQ</v>
          </cell>
          <cell r="I2066">
            <v>39463</v>
          </cell>
          <cell r="J2066">
            <v>26</v>
          </cell>
          <cell r="K2066">
            <v>0</v>
          </cell>
          <cell r="L2066">
            <v>0</v>
          </cell>
          <cell r="M2066">
            <v>0</v>
          </cell>
          <cell r="N2066">
            <v>0</v>
          </cell>
          <cell r="O2066">
            <v>500000</v>
          </cell>
          <cell r="P2066">
            <v>0</v>
          </cell>
          <cell r="Q2066">
            <v>0</v>
          </cell>
          <cell r="R2066">
            <v>0</v>
          </cell>
        </row>
        <row r="2067">
          <cell r="B2067" t="str">
            <v>7469</v>
          </cell>
          <cell r="C2067" t="str">
            <v>G.VAP</v>
          </cell>
          <cell r="E2067" t="str">
            <v>TRAN MINH</v>
          </cell>
          <cell r="F2067" t="str">
            <v>LUAN</v>
          </cell>
          <cell r="G2067" t="str">
            <v>NV THAM DINH CA NHAN</v>
          </cell>
          <cell r="I2067">
            <v>39463</v>
          </cell>
          <cell r="J2067">
            <v>26</v>
          </cell>
          <cell r="K2067">
            <v>0</v>
          </cell>
          <cell r="L2067">
            <v>0</v>
          </cell>
          <cell r="M2067">
            <v>0</v>
          </cell>
          <cell r="N2067">
            <v>0</v>
          </cell>
          <cell r="O2067">
            <v>500000</v>
          </cell>
          <cell r="P2067">
            <v>0</v>
          </cell>
          <cell r="Q2067">
            <v>400000</v>
          </cell>
          <cell r="R2067">
            <v>0</v>
          </cell>
        </row>
        <row r="2068">
          <cell r="B2068" t="str">
            <v>7470</v>
          </cell>
          <cell r="C2068" t="str">
            <v>G.VAP</v>
          </cell>
          <cell r="E2068" t="str">
            <v>NGUYEN THI</v>
          </cell>
          <cell r="F2068" t="str">
            <v>TY</v>
          </cell>
          <cell r="G2068" t="str">
            <v>GIAO DICH VIEN QUY</v>
          </cell>
          <cell r="H2068" t="str">
            <v>GDVQ</v>
          </cell>
          <cell r="I2068">
            <v>39463</v>
          </cell>
          <cell r="J2068">
            <v>26</v>
          </cell>
          <cell r="K2068">
            <v>0</v>
          </cell>
          <cell r="L2068">
            <v>0</v>
          </cell>
          <cell r="M2068">
            <v>0</v>
          </cell>
          <cell r="N2068">
            <v>0</v>
          </cell>
          <cell r="O2068">
            <v>500000</v>
          </cell>
          <cell r="P2068">
            <v>0</v>
          </cell>
          <cell r="Q2068">
            <v>0</v>
          </cell>
          <cell r="R2068">
            <v>0</v>
          </cell>
        </row>
        <row r="2069">
          <cell r="B2069" t="str">
            <v>7634</v>
          </cell>
          <cell r="C2069" t="str">
            <v>G.VAP</v>
          </cell>
          <cell r="E2069" t="str">
            <v>HOANG THI HAI</v>
          </cell>
          <cell r="F2069" t="str">
            <v>YEN</v>
          </cell>
          <cell r="G2069" t="str">
            <v>GIAO DICH VIEN</v>
          </cell>
          <cell r="I2069">
            <v>39490</v>
          </cell>
          <cell r="J2069">
            <v>24</v>
          </cell>
          <cell r="K2069">
            <v>10</v>
          </cell>
          <cell r="L2069">
            <v>0</v>
          </cell>
          <cell r="M2069">
            <v>0</v>
          </cell>
          <cell r="N2069">
            <v>0</v>
          </cell>
          <cell r="O2069">
            <v>500000</v>
          </cell>
          <cell r="P2069">
            <v>0</v>
          </cell>
          <cell r="Q2069">
            <v>0</v>
          </cell>
          <cell r="R2069">
            <v>0</v>
          </cell>
        </row>
        <row r="2070">
          <cell r="B2070" t="str">
            <v>7635</v>
          </cell>
          <cell r="C2070" t="str">
            <v>G.VAP</v>
          </cell>
          <cell r="E2070" t="str">
            <v>VO THI KIM</v>
          </cell>
          <cell r="F2070" t="str">
            <v>THOA</v>
          </cell>
          <cell r="G2070" t="str">
            <v>GIAO DICH VIEN TIN DUNG</v>
          </cell>
          <cell r="I2070">
            <v>39490</v>
          </cell>
          <cell r="J2070">
            <v>26</v>
          </cell>
          <cell r="K2070">
            <v>0</v>
          </cell>
          <cell r="L2070">
            <v>0</v>
          </cell>
          <cell r="M2070">
            <v>0</v>
          </cell>
          <cell r="N2070">
            <v>0</v>
          </cell>
          <cell r="O2070">
            <v>500000</v>
          </cell>
          <cell r="P2070">
            <v>0</v>
          </cell>
          <cell r="Q2070">
            <v>0</v>
          </cell>
          <cell r="R2070">
            <v>0</v>
          </cell>
        </row>
        <row r="2071">
          <cell r="B2071" t="str">
            <v>7792</v>
          </cell>
          <cell r="C2071" t="str">
            <v>G.VAP</v>
          </cell>
          <cell r="E2071" t="str">
            <v>NGUYEN THI MY</v>
          </cell>
          <cell r="F2071" t="str">
            <v>LINH</v>
          </cell>
          <cell r="G2071" t="str">
            <v>GIAO DICH VIEN QUY</v>
          </cell>
          <cell r="H2071" t="str">
            <v>GDVQ</v>
          </cell>
          <cell r="I2071">
            <v>39500</v>
          </cell>
          <cell r="J2071">
            <v>26</v>
          </cell>
          <cell r="K2071">
            <v>0</v>
          </cell>
          <cell r="L2071">
            <v>0</v>
          </cell>
          <cell r="M2071">
            <v>0</v>
          </cell>
          <cell r="N2071">
            <v>0</v>
          </cell>
          <cell r="O2071">
            <v>500000</v>
          </cell>
          <cell r="P2071">
            <v>0</v>
          </cell>
          <cell r="Q2071">
            <v>0</v>
          </cell>
          <cell r="R2071">
            <v>0</v>
          </cell>
        </row>
        <row r="2072">
          <cell r="B2072" t="str">
            <v>7890</v>
          </cell>
          <cell r="C2072" t="str">
            <v>G.VAP</v>
          </cell>
          <cell r="E2072" t="str">
            <v>NGUYEN QUOC</v>
          </cell>
          <cell r="F2072" t="str">
            <v>PHI</v>
          </cell>
          <cell r="G2072" t="str">
            <v>NV BAO VE</v>
          </cell>
          <cell r="H2072" t="str">
            <v>BV</v>
          </cell>
          <cell r="I2072">
            <v>39508</v>
          </cell>
          <cell r="J2072">
            <v>26</v>
          </cell>
          <cell r="K2072">
            <v>0</v>
          </cell>
          <cell r="L2072">
            <v>0</v>
          </cell>
          <cell r="M2072">
            <v>12</v>
          </cell>
          <cell r="N2072">
            <v>0</v>
          </cell>
          <cell r="O2072">
            <v>500000</v>
          </cell>
          <cell r="P2072">
            <v>0</v>
          </cell>
          <cell r="Q2072">
            <v>0</v>
          </cell>
          <cell r="R2072">
            <v>0</v>
          </cell>
        </row>
        <row r="2073">
          <cell r="B2073" t="str">
            <v>0026</v>
          </cell>
          <cell r="C2073" t="str">
            <v>H.AN</v>
          </cell>
          <cell r="D2073" t="str">
            <v>D</v>
          </cell>
          <cell r="E2073" t="str">
            <v>NGUYEN MINH</v>
          </cell>
          <cell r="F2073" t="str">
            <v>TUNG</v>
          </cell>
          <cell r="G2073" t="str">
            <v>GIAM DOC CHI NHANH</v>
          </cell>
          <cell r="H2073" t="str">
            <v>GDCN</v>
          </cell>
          <cell r="I2073">
            <v>35962</v>
          </cell>
          <cell r="J2073">
            <v>26</v>
          </cell>
          <cell r="K2073">
            <v>0</v>
          </cell>
          <cell r="L2073">
            <v>0</v>
          </cell>
          <cell r="M2073">
            <v>0</v>
          </cell>
          <cell r="N2073">
            <v>0</v>
          </cell>
          <cell r="O2073">
            <v>1000000</v>
          </cell>
          <cell r="P2073">
            <v>0</v>
          </cell>
          <cell r="Q2073">
            <v>0</v>
          </cell>
          <cell r="R2073">
            <v>0</v>
          </cell>
        </row>
        <row r="2074">
          <cell r="B2074" t="str">
            <v>1227</v>
          </cell>
          <cell r="C2074" t="str">
            <v>H.AN</v>
          </cell>
          <cell r="D2074" t="str">
            <v>D1</v>
          </cell>
          <cell r="E2074" t="str">
            <v>HOANG THANH</v>
          </cell>
          <cell r="F2074" t="str">
            <v>HAI</v>
          </cell>
          <cell r="G2074" t="str">
            <v>PHO GIAM DOC CHI NHANH</v>
          </cell>
          <cell r="H2074" t="str">
            <v>PGDCN</v>
          </cell>
          <cell r="I2074">
            <v>37555</v>
          </cell>
          <cell r="J2074">
            <v>26</v>
          </cell>
          <cell r="K2074">
            <v>0</v>
          </cell>
          <cell r="L2074">
            <v>0</v>
          </cell>
          <cell r="M2074">
            <v>0</v>
          </cell>
          <cell r="N2074">
            <v>0</v>
          </cell>
          <cell r="O2074">
            <v>1000000</v>
          </cell>
          <cell r="P2074">
            <v>0</v>
          </cell>
          <cell r="Q2074">
            <v>0</v>
          </cell>
          <cell r="R2074">
            <v>0</v>
          </cell>
        </row>
        <row r="2075">
          <cell r="B2075" t="str">
            <v>2374</v>
          </cell>
          <cell r="C2075" t="str">
            <v>H.AN</v>
          </cell>
          <cell r="D2075" t="str">
            <v>E</v>
          </cell>
          <cell r="E2075" t="str">
            <v>NGUYEN VAN</v>
          </cell>
          <cell r="F2075" t="str">
            <v>HOANG</v>
          </cell>
          <cell r="G2075" t="str">
            <v>TP. DICH VU KHACH HANG</v>
          </cell>
          <cell r="H2075" t="str">
            <v>TPNVCN</v>
          </cell>
          <cell r="I2075">
            <v>38297</v>
          </cell>
          <cell r="J2075">
            <v>26</v>
          </cell>
          <cell r="K2075">
            <v>0</v>
          </cell>
          <cell r="L2075">
            <v>0</v>
          </cell>
          <cell r="M2075">
            <v>0</v>
          </cell>
          <cell r="N2075">
            <v>0</v>
          </cell>
          <cell r="O2075">
            <v>500000</v>
          </cell>
          <cell r="P2075">
            <v>0</v>
          </cell>
          <cell r="Q2075">
            <v>0</v>
          </cell>
          <cell r="R2075">
            <v>0</v>
          </cell>
        </row>
        <row r="2076">
          <cell r="B2076" t="str">
            <v>6288</v>
          </cell>
          <cell r="C2076" t="str">
            <v>H.AN</v>
          </cell>
          <cell r="D2076" t="str">
            <v>E</v>
          </cell>
          <cell r="E2076" t="str">
            <v>NGUYEN DINH</v>
          </cell>
          <cell r="F2076" t="str">
            <v>KHANH</v>
          </cell>
          <cell r="G2076" t="str">
            <v>TP. HO TRO</v>
          </cell>
          <cell r="H2076" t="str">
            <v>TPNVCN</v>
          </cell>
          <cell r="I2076">
            <v>39279</v>
          </cell>
          <cell r="J2076">
            <v>26</v>
          </cell>
          <cell r="K2076">
            <v>0</v>
          </cell>
          <cell r="L2076">
            <v>0</v>
          </cell>
          <cell r="M2076">
            <v>0</v>
          </cell>
          <cell r="N2076">
            <v>0</v>
          </cell>
          <cell r="O2076">
            <v>500000</v>
          </cell>
          <cell r="P2076">
            <v>0</v>
          </cell>
          <cell r="Q2076">
            <v>0</v>
          </cell>
          <cell r="R2076">
            <v>0</v>
          </cell>
        </row>
        <row r="2077">
          <cell r="B2077" t="str">
            <v>3042</v>
          </cell>
          <cell r="C2077" t="str">
            <v>H.AN</v>
          </cell>
          <cell r="D2077" t="str">
            <v>E1</v>
          </cell>
          <cell r="E2077" t="str">
            <v>NGUYEN VU HOANG</v>
          </cell>
          <cell r="F2077" t="str">
            <v>CHINH</v>
          </cell>
          <cell r="G2077" t="str">
            <v>PT. PHONG KE TOAN &amp; QUY</v>
          </cell>
          <cell r="H2077" t="str">
            <v>PPNVCN</v>
          </cell>
          <cell r="I2077">
            <v>38577</v>
          </cell>
          <cell r="J2077">
            <v>26</v>
          </cell>
          <cell r="K2077">
            <v>0</v>
          </cell>
          <cell r="L2077">
            <v>0</v>
          </cell>
          <cell r="M2077">
            <v>0</v>
          </cell>
          <cell r="N2077">
            <v>0</v>
          </cell>
          <cell r="O2077">
            <v>500000</v>
          </cell>
          <cell r="P2077">
            <v>0</v>
          </cell>
          <cell r="Q2077">
            <v>0</v>
          </cell>
          <cell r="R2077">
            <v>0</v>
          </cell>
        </row>
        <row r="2078">
          <cell r="B2078" t="str">
            <v>3733</v>
          </cell>
          <cell r="C2078" t="str">
            <v>H.AN</v>
          </cell>
          <cell r="D2078" t="str">
            <v>F1-NAM PHUOC</v>
          </cell>
          <cell r="E2078" t="str">
            <v>NGUYEN VAN</v>
          </cell>
          <cell r="F2078" t="str">
            <v>PHUOC</v>
          </cell>
          <cell r="G2078" t="str">
            <v>PHO PGD</v>
          </cell>
          <cell r="H2078" t="str">
            <v>PPGD</v>
          </cell>
          <cell r="I2078">
            <v>38799</v>
          </cell>
          <cell r="J2078">
            <v>26</v>
          </cell>
          <cell r="K2078">
            <v>0</v>
          </cell>
          <cell r="L2078">
            <v>0</v>
          </cell>
          <cell r="M2078">
            <v>0</v>
          </cell>
          <cell r="N2078">
            <v>0</v>
          </cell>
          <cell r="O2078">
            <v>500000</v>
          </cell>
          <cell r="P2078">
            <v>0</v>
          </cell>
          <cell r="Q2078">
            <v>0</v>
          </cell>
          <cell r="R2078">
            <v>0</v>
          </cell>
        </row>
        <row r="2079">
          <cell r="B2079" t="str">
            <v>3457</v>
          </cell>
          <cell r="C2079" t="str">
            <v>H.AN</v>
          </cell>
          <cell r="D2079" t="str">
            <v>F1-TAM KY</v>
          </cell>
          <cell r="E2079" t="str">
            <v>NGUYEN THI THAI</v>
          </cell>
          <cell r="F2079" t="str">
            <v>HIEN</v>
          </cell>
          <cell r="G2079" t="str">
            <v>PHO PGD</v>
          </cell>
          <cell r="H2079" t="str">
            <v>PPGD</v>
          </cell>
          <cell r="I2079">
            <v>38671</v>
          </cell>
          <cell r="J2079">
            <v>26</v>
          </cell>
          <cell r="K2079">
            <v>0</v>
          </cell>
          <cell r="L2079">
            <v>0</v>
          </cell>
          <cell r="M2079">
            <v>0</v>
          </cell>
          <cell r="N2079">
            <v>0</v>
          </cell>
          <cell r="O2079">
            <v>500000</v>
          </cell>
          <cell r="P2079">
            <v>0</v>
          </cell>
          <cell r="Q2079">
            <v>0</v>
          </cell>
          <cell r="R2079">
            <v>0</v>
          </cell>
        </row>
        <row r="2080">
          <cell r="B2080" t="str">
            <v>1678</v>
          </cell>
          <cell r="C2080" t="str">
            <v>H.AN</v>
          </cell>
          <cell r="D2080" t="str">
            <v>F-CHU LAI</v>
          </cell>
          <cell r="E2080" t="str">
            <v>NGUYEN THI MY</v>
          </cell>
          <cell r="F2080" t="str">
            <v>DUNG</v>
          </cell>
          <cell r="G2080" t="str">
            <v>TRUONG PGD</v>
          </cell>
          <cell r="H2080" t="str">
            <v>TPGD</v>
          </cell>
          <cell r="I2080">
            <v>37865</v>
          </cell>
          <cell r="J2080">
            <v>26</v>
          </cell>
          <cell r="K2080">
            <v>0</v>
          </cell>
          <cell r="L2080">
            <v>0</v>
          </cell>
          <cell r="M2080">
            <v>0</v>
          </cell>
          <cell r="N2080">
            <v>0</v>
          </cell>
          <cell r="O2080">
            <v>500000</v>
          </cell>
          <cell r="P2080">
            <v>0</v>
          </cell>
          <cell r="Q2080">
            <v>0</v>
          </cell>
          <cell r="R2080">
            <v>0</v>
          </cell>
        </row>
        <row r="2081">
          <cell r="B2081" t="str">
            <v>0978</v>
          </cell>
          <cell r="C2081" t="str">
            <v>H.AN</v>
          </cell>
          <cell r="D2081" t="str">
            <v>F-NAM PHUOC</v>
          </cell>
          <cell r="E2081" t="str">
            <v>NGUYEN QUANG</v>
          </cell>
          <cell r="F2081" t="str">
            <v>TAM</v>
          </cell>
          <cell r="G2081" t="str">
            <v>TRUONG PGD</v>
          </cell>
          <cell r="H2081" t="str">
            <v>TPGD</v>
          </cell>
          <cell r="I2081">
            <v>37405</v>
          </cell>
          <cell r="J2081">
            <v>26</v>
          </cell>
          <cell r="K2081">
            <v>0</v>
          </cell>
          <cell r="L2081">
            <v>0</v>
          </cell>
          <cell r="M2081">
            <v>0</v>
          </cell>
          <cell r="N2081">
            <v>0</v>
          </cell>
          <cell r="O2081">
            <v>500000</v>
          </cell>
          <cell r="P2081">
            <v>0</v>
          </cell>
          <cell r="Q2081">
            <v>0</v>
          </cell>
          <cell r="R2081">
            <v>0</v>
          </cell>
        </row>
        <row r="2082">
          <cell r="B2082" t="str">
            <v>6861</v>
          </cell>
          <cell r="C2082" t="str">
            <v>H.AN</v>
          </cell>
          <cell r="D2082" t="str">
            <v>F-TAM KY</v>
          </cell>
          <cell r="E2082" t="str">
            <v>TRAN ANH</v>
          </cell>
          <cell r="F2082" t="str">
            <v>TUAN</v>
          </cell>
          <cell r="G2082" t="str">
            <v>TRUONG PGD</v>
          </cell>
          <cell r="H2082" t="str">
            <v>TPGD</v>
          </cell>
          <cell r="I2082">
            <v>39357</v>
          </cell>
          <cell r="J2082">
            <v>26</v>
          </cell>
          <cell r="K2082">
            <v>0</v>
          </cell>
          <cell r="L2082">
            <v>0</v>
          </cell>
          <cell r="M2082">
            <v>0</v>
          </cell>
          <cell r="N2082">
            <v>0</v>
          </cell>
          <cell r="O2082">
            <v>500000</v>
          </cell>
          <cell r="P2082">
            <v>0</v>
          </cell>
          <cell r="Q2082">
            <v>0</v>
          </cell>
          <cell r="R2082">
            <v>0</v>
          </cell>
        </row>
        <row r="2083">
          <cell r="B2083" t="str">
            <v>0617</v>
          </cell>
          <cell r="C2083" t="str">
            <v>H.AN</v>
          </cell>
          <cell r="E2083" t="str">
            <v>TANG HIEU</v>
          </cell>
          <cell r="F2083" t="str">
            <v>HOA</v>
          </cell>
          <cell r="G2083" t="str">
            <v>NV HANH CHANH</v>
          </cell>
          <cell r="I2083">
            <v>36749</v>
          </cell>
          <cell r="J2083">
            <v>26</v>
          </cell>
          <cell r="K2083">
            <v>0</v>
          </cell>
          <cell r="L2083">
            <v>0</v>
          </cell>
          <cell r="M2083">
            <v>0</v>
          </cell>
          <cell r="N2083">
            <v>0</v>
          </cell>
          <cell r="O2083">
            <v>500000</v>
          </cell>
          <cell r="P2083">
            <v>0</v>
          </cell>
          <cell r="Q2083">
            <v>0</v>
          </cell>
          <cell r="R2083">
            <v>0</v>
          </cell>
        </row>
        <row r="2084">
          <cell r="B2084" t="str">
            <v>0681</v>
          </cell>
          <cell r="C2084" t="str">
            <v>H.AN</v>
          </cell>
          <cell r="E2084" t="str">
            <v>NGUYEN VAN</v>
          </cell>
          <cell r="F2084" t="str">
            <v>BA</v>
          </cell>
          <cell r="G2084" t="str">
            <v>NV KIEU HOI</v>
          </cell>
          <cell r="I2084">
            <v>37054</v>
          </cell>
          <cell r="J2084">
            <v>26</v>
          </cell>
          <cell r="K2084">
            <v>0</v>
          </cell>
          <cell r="L2084">
            <v>0</v>
          </cell>
          <cell r="M2084">
            <v>0</v>
          </cell>
          <cell r="N2084">
            <v>2</v>
          </cell>
          <cell r="O2084">
            <v>500000</v>
          </cell>
          <cell r="P2084">
            <v>0</v>
          </cell>
          <cell r="Q2084">
            <v>0</v>
          </cell>
          <cell r="R2084">
            <v>0</v>
          </cell>
        </row>
        <row r="2085">
          <cell r="B2085" t="str">
            <v>1395</v>
          </cell>
          <cell r="C2085" t="str">
            <v>H.AN</v>
          </cell>
          <cell r="E2085" t="str">
            <v>LE THUY</v>
          </cell>
          <cell r="F2085" t="str">
            <v>HANG</v>
          </cell>
          <cell r="G2085" t="str">
            <v>THU QUY CAP 3</v>
          </cell>
          <cell r="H2085" t="str">
            <v>TQ</v>
          </cell>
          <cell r="I2085">
            <v>37728</v>
          </cell>
          <cell r="J2085">
            <v>26</v>
          </cell>
          <cell r="K2085">
            <v>0</v>
          </cell>
          <cell r="L2085">
            <v>0</v>
          </cell>
          <cell r="M2085">
            <v>0</v>
          </cell>
          <cell r="N2085">
            <v>0</v>
          </cell>
          <cell r="O2085">
            <v>500000</v>
          </cell>
          <cell r="P2085">
            <v>0</v>
          </cell>
          <cell r="Q2085">
            <v>0</v>
          </cell>
          <cell r="R2085">
            <v>0</v>
          </cell>
        </row>
        <row r="2086">
          <cell r="B2086" t="str">
            <v>2066</v>
          </cell>
          <cell r="C2086" t="str">
            <v>H.AN</v>
          </cell>
          <cell r="E2086" t="str">
            <v>TRINH THI</v>
          </cell>
          <cell r="F2086" t="str">
            <v>PHUONG</v>
          </cell>
          <cell r="G2086" t="str">
            <v>NV TIN DUNG CA NHAN</v>
          </cell>
          <cell r="I2086">
            <v>38139</v>
          </cell>
          <cell r="J2086">
            <v>26</v>
          </cell>
          <cell r="K2086">
            <v>0</v>
          </cell>
          <cell r="L2086">
            <v>0</v>
          </cell>
          <cell r="M2086">
            <v>0</v>
          </cell>
          <cell r="N2086">
            <v>0</v>
          </cell>
          <cell r="O2086">
            <v>500000</v>
          </cell>
          <cell r="P2086">
            <v>0</v>
          </cell>
          <cell r="Q2086">
            <v>0</v>
          </cell>
          <cell r="R2086">
            <v>0</v>
          </cell>
        </row>
        <row r="2087">
          <cell r="B2087" t="str">
            <v>2173</v>
          </cell>
          <cell r="C2087" t="str">
            <v>H.AN</v>
          </cell>
          <cell r="E2087" t="str">
            <v>NGUYEN THI</v>
          </cell>
          <cell r="F2087" t="str">
            <v>TUONG</v>
          </cell>
          <cell r="G2087" t="str">
            <v>THU QUY CAP 2</v>
          </cell>
          <cell r="H2087" t="str">
            <v>TQ</v>
          </cell>
          <cell r="I2087">
            <v>38197</v>
          </cell>
          <cell r="J2087">
            <v>26</v>
          </cell>
          <cell r="K2087">
            <v>0</v>
          </cell>
          <cell r="L2087">
            <v>0</v>
          </cell>
          <cell r="M2087">
            <v>0</v>
          </cell>
          <cell r="N2087">
            <v>0</v>
          </cell>
          <cell r="O2087">
            <v>500000</v>
          </cell>
          <cell r="P2087">
            <v>0</v>
          </cell>
          <cell r="Q2087">
            <v>0</v>
          </cell>
          <cell r="R2087">
            <v>0</v>
          </cell>
        </row>
        <row r="2088">
          <cell r="B2088" t="str">
            <v>2196</v>
          </cell>
          <cell r="C2088" t="str">
            <v>H.AN</v>
          </cell>
          <cell r="E2088" t="str">
            <v>LE NGUYEN THAI</v>
          </cell>
          <cell r="F2088" t="str">
            <v>SON</v>
          </cell>
          <cell r="G2088" t="str">
            <v>GIAO DICH VIEN</v>
          </cell>
          <cell r="I2088">
            <v>38215</v>
          </cell>
          <cell r="J2088">
            <v>26</v>
          </cell>
          <cell r="K2088">
            <v>0</v>
          </cell>
          <cell r="L2088">
            <v>0</v>
          </cell>
          <cell r="M2088">
            <v>0</v>
          </cell>
          <cell r="N2088">
            <v>0</v>
          </cell>
          <cell r="O2088">
            <v>500000</v>
          </cell>
          <cell r="P2088">
            <v>0</v>
          </cell>
          <cell r="Q2088">
            <v>0</v>
          </cell>
          <cell r="R2088">
            <v>0</v>
          </cell>
        </row>
        <row r="2089">
          <cell r="B2089" t="str">
            <v>2493</v>
          </cell>
          <cell r="C2089" t="str">
            <v>H.AN</v>
          </cell>
          <cell r="E2089" t="str">
            <v>NGUYEN THI HUONG</v>
          </cell>
          <cell r="F2089" t="str">
            <v>GIANG</v>
          </cell>
          <cell r="G2089" t="str">
            <v>GIAO DICH VIEN</v>
          </cell>
          <cell r="I2089">
            <v>38770</v>
          </cell>
          <cell r="J2089">
            <v>22</v>
          </cell>
          <cell r="K2089">
            <v>0</v>
          </cell>
          <cell r="L2089">
            <v>0</v>
          </cell>
          <cell r="M2089">
            <v>0</v>
          </cell>
          <cell r="N2089">
            <v>0</v>
          </cell>
          <cell r="O2089">
            <v>500000</v>
          </cell>
          <cell r="P2089">
            <v>0</v>
          </cell>
          <cell r="Q2089">
            <v>0</v>
          </cell>
          <cell r="R2089">
            <v>0</v>
          </cell>
        </row>
        <row r="2090">
          <cell r="B2090" t="str">
            <v>2513</v>
          </cell>
          <cell r="C2090" t="str">
            <v>H.AN</v>
          </cell>
          <cell r="E2090" t="str">
            <v>LUU VAN</v>
          </cell>
          <cell r="F2090" t="str">
            <v>PHAN</v>
          </cell>
          <cell r="G2090" t="str">
            <v>NV BAO VE</v>
          </cell>
          <cell r="H2090" t="str">
            <v>BV</v>
          </cell>
          <cell r="I2090">
            <v>38358</v>
          </cell>
          <cell r="J2090">
            <v>26</v>
          </cell>
          <cell r="K2090">
            <v>0</v>
          </cell>
          <cell r="L2090">
            <v>0</v>
          </cell>
          <cell r="M2090">
            <v>0</v>
          </cell>
          <cell r="N2090">
            <v>0</v>
          </cell>
          <cell r="O2090">
            <v>500000</v>
          </cell>
          <cell r="P2090">
            <v>0</v>
          </cell>
          <cell r="Q2090">
            <v>0</v>
          </cell>
          <cell r="R2090">
            <v>0</v>
          </cell>
        </row>
        <row r="2091">
          <cell r="B2091" t="str">
            <v>2533</v>
          </cell>
          <cell r="C2091" t="str">
            <v>H.AN</v>
          </cell>
          <cell r="E2091" t="str">
            <v>HO VAN MINH</v>
          </cell>
          <cell r="F2091" t="str">
            <v>QUY</v>
          </cell>
          <cell r="G2091" t="str">
            <v>NV CHI TRA KIEU HOI</v>
          </cell>
          <cell r="I2091">
            <v>39173</v>
          </cell>
          <cell r="J2091">
            <v>26</v>
          </cell>
          <cell r="K2091">
            <v>0</v>
          </cell>
          <cell r="L2091">
            <v>0</v>
          </cell>
          <cell r="M2091">
            <v>0</v>
          </cell>
          <cell r="N2091">
            <v>2</v>
          </cell>
          <cell r="O2091">
            <v>500000</v>
          </cell>
          <cell r="P2091">
            <v>0</v>
          </cell>
          <cell r="Q2091">
            <v>0</v>
          </cell>
          <cell r="R2091">
            <v>0</v>
          </cell>
        </row>
        <row r="2092">
          <cell r="B2092" t="str">
            <v>2757</v>
          </cell>
          <cell r="C2092" t="str">
            <v>H.AN</v>
          </cell>
          <cell r="E2092" t="str">
            <v>LE THI</v>
          </cell>
          <cell r="F2092" t="str">
            <v>LEN</v>
          </cell>
          <cell r="G2092" t="str">
            <v>NV TAP VU</v>
          </cell>
          <cell r="I2092">
            <v>38485</v>
          </cell>
          <cell r="J2092">
            <v>26</v>
          </cell>
          <cell r="K2092">
            <v>0</v>
          </cell>
          <cell r="L2092">
            <v>0</v>
          </cell>
          <cell r="M2092">
            <v>0</v>
          </cell>
          <cell r="N2092">
            <v>0</v>
          </cell>
          <cell r="O2092">
            <v>500000</v>
          </cell>
          <cell r="P2092">
            <v>0</v>
          </cell>
          <cell r="Q2092">
            <v>0</v>
          </cell>
          <cell r="R2092">
            <v>0</v>
          </cell>
        </row>
        <row r="2093">
          <cell r="B2093" t="str">
            <v>2768</v>
          </cell>
          <cell r="C2093" t="str">
            <v>H.AN</v>
          </cell>
          <cell r="E2093" t="str">
            <v>HAN MINH</v>
          </cell>
          <cell r="F2093" t="str">
            <v>TRU</v>
          </cell>
          <cell r="G2093" t="str">
            <v>NV TIN DUNG CA NHAN</v>
          </cell>
          <cell r="I2093">
            <v>38489</v>
          </cell>
          <cell r="J2093">
            <v>26</v>
          </cell>
          <cell r="K2093">
            <v>0</v>
          </cell>
          <cell r="L2093">
            <v>0</v>
          </cell>
          <cell r="M2093">
            <v>0</v>
          </cell>
          <cell r="N2093">
            <v>3</v>
          </cell>
          <cell r="O2093">
            <v>500000</v>
          </cell>
          <cell r="P2093">
            <v>0</v>
          </cell>
          <cell r="Q2093">
            <v>0</v>
          </cell>
          <cell r="R2093">
            <v>0</v>
          </cell>
        </row>
        <row r="2094">
          <cell r="B2094" t="str">
            <v>2923</v>
          </cell>
          <cell r="C2094" t="str">
            <v>H.AN</v>
          </cell>
          <cell r="E2094" t="str">
            <v>TRAN HUNG</v>
          </cell>
          <cell r="F2094" t="str">
            <v>LINH</v>
          </cell>
          <cell r="G2094" t="str">
            <v>NV TIN DUNG CA NHAN</v>
          </cell>
          <cell r="I2094">
            <v>38551</v>
          </cell>
          <cell r="J2094">
            <v>26</v>
          </cell>
          <cell r="K2094">
            <v>0</v>
          </cell>
          <cell r="L2094">
            <v>0</v>
          </cell>
          <cell r="M2094">
            <v>0</v>
          </cell>
          <cell r="N2094">
            <v>2</v>
          </cell>
          <cell r="O2094">
            <v>500000</v>
          </cell>
          <cell r="P2094">
            <v>0</v>
          </cell>
          <cell r="Q2094">
            <v>0</v>
          </cell>
          <cell r="R2094">
            <v>0</v>
          </cell>
        </row>
        <row r="2095">
          <cell r="B2095" t="str">
            <v>3753</v>
          </cell>
          <cell r="C2095" t="str">
            <v>H.AN</v>
          </cell>
          <cell r="E2095" t="str">
            <v>NGUYEN THI NGOC</v>
          </cell>
          <cell r="F2095" t="str">
            <v>THUYEN</v>
          </cell>
          <cell r="G2095" t="str">
            <v>NV XU LY GIAO DICH</v>
          </cell>
          <cell r="I2095">
            <v>38804</v>
          </cell>
          <cell r="J2095">
            <v>26</v>
          </cell>
          <cell r="K2095">
            <v>0</v>
          </cell>
          <cell r="L2095">
            <v>0</v>
          </cell>
          <cell r="M2095">
            <v>0</v>
          </cell>
          <cell r="N2095">
            <v>0</v>
          </cell>
          <cell r="O2095">
            <v>500000</v>
          </cell>
          <cell r="P2095">
            <v>0</v>
          </cell>
          <cell r="Q2095">
            <v>0</v>
          </cell>
          <cell r="R2095">
            <v>0</v>
          </cell>
        </row>
        <row r="2096">
          <cell r="B2096" t="str">
            <v>3851</v>
          </cell>
          <cell r="C2096" t="str">
            <v>H.AN</v>
          </cell>
          <cell r="E2096" t="str">
            <v>NGUYEN THI</v>
          </cell>
          <cell r="F2096" t="str">
            <v>LIEN</v>
          </cell>
          <cell r="G2096" t="str">
            <v>NV TIN DUNG GOP CHO</v>
          </cell>
          <cell r="H2096" t="str">
            <v>TDGC</v>
          </cell>
          <cell r="I2096">
            <v>39052</v>
          </cell>
          <cell r="J2096">
            <v>26</v>
          </cell>
          <cell r="K2096">
            <v>0</v>
          </cell>
          <cell r="L2096">
            <v>0</v>
          </cell>
          <cell r="M2096">
            <v>0</v>
          </cell>
          <cell r="N2096">
            <v>0</v>
          </cell>
          <cell r="O2096">
            <v>500000</v>
          </cell>
          <cell r="P2096">
            <v>0</v>
          </cell>
          <cell r="Q2096">
            <v>0</v>
          </cell>
          <cell r="R2096">
            <v>0</v>
          </cell>
        </row>
        <row r="2097">
          <cell r="B2097" t="str">
            <v>3852</v>
          </cell>
          <cell r="C2097" t="str">
            <v>H.AN</v>
          </cell>
          <cell r="E2097" t="str">
            <v>TRAN NGUYEN TO</v>
          </cell>
          <cell r="F2097" t="str">
            <v>TRINH</v>
          </cell>
          <cell r="G2097" t="str">
            <v>NV KIEM TRA &amp; LUU TRU CHUNG TU</v>
          </cell>
          <cell r="I2097">
            <v>38961</v>
          </cell>
          <cell r="J2097">
            <v>26</v>
          </cell>
          <cell r="K2097">
            <v>0</v>
          </cell>
          <cell r="L2097">
            <v>0</v>
          </cell>
          <cell r="M2097">
            <v>0</v>
          </cell>
          <cell r="N2097">
            <v>0</v>
          </cell>
          <cell r="O2097">
            <v>500000</v>
          </cell>
          <cell r="P2097">
            <v>0</v>
          </cell>
          <cell r="Q2097">
            <v>0</v>
          </cell>
          <cell r="R2097">
            <v>0</v>
          </cell>
        </row>
        <row r="2098">
          <cell r="B2098" t="str">
            <v>3853</v>
          </cell>
          <cell r="C2098" t="str">
            <v>H.AN</v>
          </cell>
          <cell r="E2098" t="str">
            <v>LE THI THAI</v>
          </cell>
          <cell r="F2098" t="str">
            <v>NHUNG</v>
          </cell>
          <cell r="G2098" t="str">
            <v>GIAO DICH VIEN QUY</v>
          </cell>
          <cell r="H2098" t="str">
            <v>GDVQ</v>
          </cell>
          <cell r="I2098">
            <v>38808</v>
          </cell>
          <cell r="J2098">
            <v>26</v>
          </cell>
          <cell r="K2098">
            <v>0</v>
          </cell>
          <cell r="L2098">
            <v>0</v>
          </cell>
          <cell r="M2098">
            <v>0</v>
          </cell>
          <cell r="N2098">
            <v>0</v>
          </cell>
          <cell r="O2098">
            <v>500000</v>
          </cell>
          <cell r="P2098">
            <v>0</v>
          </cell>
          <cell r="Q2098">
            <v>0</v>
          </cell>
          <cell r="R2098">
            <v>0</v>
          </cell>
        </row>
        <row r="2099">
          <cell r="B2099" t="str">
            <v>4233</v>
          </cell>
          <cell r="C2099" t="str">
            <v>H.AN</v>
          </cell>
          <cell r="E2099" t="str">
            <v>HUYNH LE KHANH</v>
          </cell>
          <cell r="F2099" t="str">
            <v>VAN</v>
          </cell>
          <cell r="G2099" t="str">
            <v>TBP. XU LY GIAO DICH</v>
          </cell>
          <cell r="H2099" t="str">
            <v>TBP</v>
          </cell>
          <cell r="I2099">
            <v>38874</v>
          </cell>
          <cell r="J2099">
            <v>0</v>
          </cell>
          <cell r="K2099">
            <v>0</v>
          </cell>
          <cell r="L2099">
            <v>0</v>
          </cell>
          <cell r="M2099">
            <v>0</v>
          </cell>
          <cell r="N2099">
            <v>0</v>
          </cell>
          <cell r="O2099">
            <v>0</v>
          </cell>
          <cell r="P2099">
            <v>0</v>
          </cell>
          <cell r="Q2099">
            <v>0</v>
          </cell>
          <cell r="R2099">
            <v>0</v>
          </cell>
        </row>
        <row r="2100">
          <cell r="B2100" t="str">
            <v>4787</v>
          </cell>
          <cell r="C2100" t="str">
            <v>H.AN</v>
          </cell>
          <cell r="E2100" t="str">
            <v>VAN THI</v>
          </cell>
          <cell r="F2100" t="str">
            <v>HONG</v>
          </cell>
          <cell r="G2100" t="str">
            <v>THU QUY CAP 2</v>
          </cell>
          <cell r="H2100" t="str">
            <v>TQ</v>
          </cell>
          <cell r="I2100">
            <v>38988</v>
          </cell>
          <cell r="J2100">
            <v>26</v>
          </cell>
          <cell r="K2100">
            <v>0</v>
          </cell>
          <cell r="L2100">
            <v>0</v>
          </cell>
          <cell r="M2100">
            <v>0</v>
          </cell>
          <cell r="N2100">
            <v>0</v>
          </cell>
          <cell r="O2100">
            <v>500000</v>
          </cell>
          <cell r="P2100">
            <v>0</v>
          </cell>
          <cell r="Q2100">
            <v>0</v>
          </cell>
          <cell r="R2100">
            <v>0</v>
          </cell>
        </row>
        <row r="2101">
          <cell r="B2101" t="str">
            <v>4788</v>
          </cell>
          <cell r="C2101" t="str">
            <v>H.AN</v>
          </cell>
          <cell r="E2101" t="str">
            <v>PHAM</v>
          </cell>
          <cell r="F2101" t="str">
            <v>VIET</v>
          </cell>
          <cell r="G2101" t="str">
            <v>NV TIN DUNG CA NHAN</v>
          </cell>
          <cell r="I2101">
            <v>38988</v>
          </cell>
          <cell r="J2101">
            <v>26</v>
          </cell>
          <cell r="K2101">
            <v>0</v>
          </cell>
          <cell r="L2101">
            <v>0</v>
          </cell>
          <cell r="M2101">
            <v>0</v>
          </cell>
          <cell r="N2101">
            <v>2</v>
          </cell>
          <cell r="O2101">
            <v>500000</v>
          </cell>
          <cell r="P2101">
            <v>0</v>
          </cell>
          <cell r="Q2101">
            <v>0</v>
          </cell>
          <cell r="R2101">
            <v>0</v>
          </cell>
        </row>
        <row r="2102">
          <cell r="B2102" t="str">
            <v>4789</v>
          </cell>
          <cell r="C2102" t="str">
            <v>H.AN</v>
          </cell>
          <cell r="E2102" t="str">
            <v>LE QUANG</v>
          </cell>
          <cell r="F2102" t="str">
            <v>TOAN</v>
          </cell>
          <cell r="G2102" t="str">
            <v>NV TIN DUNG CA NHAN</v>
          </cell>
          <cell r="I2102">
            <v>38988</v>
          </cell>
          <cell r="J2102">
            <v>26</v>
          </cell>
          <cell r="K2102">
            <v>0</v>
          </cell>
          <cell r="L2102">
            <v>0</v>
          </cell>
          <cell r="M2102">
            <v>0</v>
          </cell>
          <cell r="N2102">
            <v>2</v>
          </cell>
          <cell r="O2102">
            <v>500000</v>
          </cell>
          <cell r="P2102">
            <v>0</v>
          </cell>
          <cell r="Q2102">
            <v>0</v>
          </cell>
          <cell r="R2102">
            <v>0</v>
          </cell>
        </row>
        <row r="2103">
          <cell r="B2103" t="str">
            <v>4791</v>
          </cell>
          <cell r="C2103" t="str">
            <v>H.AN</v>
          </cell>
          <cell r="E2103" t="str">
            <v>NGUYEN XUAN</v>
          </cell>
          <cell r="F2103" t="str">
            <v>QUANG</v>
          </cell>
          <cell r="G2103" t="str">
            <v>NV TIN DUNG CA NHAN</v>
          </cell>
          <cell r="I2103">
            <v>38988</v>
          </cell>
          <cell r="J2103">
            <v>26</v>
          </cell>
          <cell r="K2103">
            <v>0</v>
          </cell>
          <cell r="L2103">
            <v>0</v>
          </cell>
          <cell r="M2103">
            <v>0</v>
          </cell>
          <cell r="N2103">
            <v>0</v>
          </cell>
          <cell r="O2103">
            <v>500000</v>
          </cell>
          <cell r="P2103">
            <v>0</v>
          </cell>
          <cell r="Q2103">
            <v>0</v>
          </cell>
          <cell r="R2103">
            <v>0</v>
          </cell>
        </row>
        <row r="2104">
          <cell r="B2104" t="str">
            <v>4860</v>
          </cell>
          <cell r="C2104" t="str">
            <v>H.AN</v>
          </cell>
          <cell r="E2104" t="str">
            <v>NGUYEN VAN</v>
          </cell>
          <cell r="F2104" t="str">
            <v>CUONG</v>
          </cell>
          <cell r="G2104" t="str">
            <v>TAI XE</v>
          </cell>
          <cell r="I2104">
            <v>39001</v>
          </cell>
          <cell r="J2104">
            <v>26</v>
          </cell>
          <cell r="K2104">
            <v>0</v>
          </cell>
          <cell r="L2104">
            <v>0</v>
          </cell>
          <cell r="M2104">
            <v>0</v>
          </cell>
          <cell r="N2104">
            <v>2</v>
          </cell>
          <cell r="O2104">
            <v>500000</v>
          </cell>
          <cell r="P2104">
            <v>0</v>
          </cell>
          <cell r="Q2104">
            <v>0</v>
          </cell>
          <cell r="R2104">
            <v>0</v>
          </cell>
        </row>
        <row r="2105">
          <cell r="B2105" t="str">
            <v>5021</v>
          </cell>
          <cell r="C2105" t="str">
            <v>H.AN</v>
          </cell>
          <cell r="E2105" t="str">
            <v>HUYNH THI DIEM</v>
          </cell>
          <cell r="F2105" t="str">
            <v>PHUONG</v>
          </cell>
          <cell r="G2105" t="str">
            <v>GIAO DICH VIEN</v>
          </cell>
          <cell r="I2105">
            <v>39038</v>
          </cell>
          <cell r="J2105">
            <v>17</v>
          </cell>
          <cell r="K2105">
            <v>0</v>
          </cell>
          <cell r="L2105">
            <v>0</v>
          </cell>
          <cell r="M2105">
            <v>0</v>
          </cell>
          <cell r="N2105">
            <v>0</v>
          </cell>
          <cell r="O2105">
            <v>500000</v>
          </cell>
          <cell r="P2105">
            <v>0</v>
          </cell>
          <cell r="Q2105">
            <v>0</v>
          </cell>
          <cell r="R2105">
            <v>0</v>
          </cell>
        </row>
        <row r="2106">
          <cell r="B2106" t="str">
            <v>5024</v>
          </cell>
          <cell r="C2106" t="str">
            <v>H.AN</v>
          </cell>
          <cell r="E2106" t="str">
            <v>HOANG THI HUE</v>
          </cell>
          <cell r="F2106" t="str">
            <v>PHUONG</v>
          </cell>
          <cell r="G2106" t="str">
            <v>GIAO DICH VIEN QUY</v>
          </cell>
          <cell r="H2106" t="str">
            <v>GDVQ</v>
          </cell>
          <cell r="I2106">
            <v>39041</v>
          </cell>
          <cell r="J2106">
            <v>26</v>
          </cell>
          <cell r="K2106">
            <v>0</v>
          </cell>
          <cell r="L2106">
            <v>0</v>
          </cell>
          <cell r="M2106">
            <v>0</v>
          </cell>
          <cell r="N2106">
            <v>0</v>
          </cell>
          <cell r="O2106">
            <v>500000</v>
          </cell>
          <cell r="P2106">
            <v>0</v>
          </cell>
          <cell r="Q2106">
            <v>0</v>
          </cell>
          <cell r="R2106">
            <v>0</v>
          </cell>
        </row>
        <row r="2107">
          <cell r="B2107" t="str">
            <v>5247</v>
          </cell>
          <cell r="C2107" t="str">
            <v>H.AN</v>
          </cell>
          <cell r="E2107" t="str">
            <v>NGUYEN TAN</v>
          </cell>
          <cell r="F2107" t="str">
            <v>NGUYEN</v>
          </cell>
          <cell r="G2107" t="str">
            <v>NV BAO VE</v>
          </cell>
          <cell r="H2107" t="str">
            <v>BV</v>
          </cell>
          <cell r="I2107">
            <v>39093</v>
          </cell>
          <cell r="J2107">
            <v>26</v>
          </cell>
          <cell r="K2107">
            <v>0</v>
          </cell>
          <cell r="L2107">
            <v>0</v>
          </cell>
          <cell r="M2107">
            <v>0</v>
          </cell>
          <cell r="N2107">
            <v>0</v>
          </cell>
          <cell r="O2107">
            <v>500000</v>
          </cell>
          <cell r="P2107">
            <v>0</v>
          </cell>
          <cell r="Q2107">
            <v>0</v>
          </cell>
          <cell r="R2107">
            <v>0</v>
          </cell>
        </row>
        <row r="2108">
          <cell r="B2108" t="str">
            <v>5250</v>
          </cell>
          <cell r="C2108" t="str">
            <v>H.AN</v>
          </cell>
          <cell r="E2108" t="str">
            <v>TRAN PHAN CONG</v>
          </cell>
          <cell r="F2108" t="str">
            <v>MINH</v>
          </cell>
          <cell r="G2108" t="str">
            <v>NV KIEM SOAT TIN DUNG</v>
          </cell>
          <cell r="I2108">
            <v>39097</v>
          </cell>
          <cell r="J2108">
            <v>26</v>
          </cell>
          <cell r="K2108">
            <v>0</v>
          </cell>
          <cell r="L2108">
            <v>0</v>
          </cell>
          <cell r="M2108">
            <v>0</v>
          </cell>
          <cell r="N2108">
            <v>3</v>
          </cell>
          <cell r="O2108">
            <v>500000</v>
          </cell>
          <cell r="P2108">
            <v>0</v>
          </cell>
          <cell r="Q2108">
            <v>0</v>
          </cell>
          <cell r="R2108">
            <v>0</v>
          </cell>
        </row>
        <row r="2109">
          <cell r="B2109" t="str">
            <v>5251</v>
          </cell>
          <cell r="C2109" t="str">
            <v>H.AN</v>
          </cell>
          <cell r="E2109" t="str">
            <v>PHAM NHU</v>
          </cell>
          <cell r="F2109" t="str">
            <v>QUYNH</v>
          </cell>
          <cell r="G2109" t="str">
            <v>GIAO DICH VIEN</v>
          </cell>
          <cell r="I2109">
            <v>39097</v>
          </cell>
          <cell r="J2109">
            <v>26</v>
          </cell>
          <cell r="K2109">
            <v>0</v>
          </cell>
          <cell r="L2109">
            <v>0</v>
          </cell>
          <cell r="M2109">
            <v>0</v>
          </cell>
          <cell r="N2109">
            <v>0</v>
          </cell>
          <cell r="O2109">
            <v>500000</v>
          </cell>
          <cell r="P2109">
            <v>0</v>
          </cell>
          <cell r="Q2109">
            <v>0</v>
          </cell>
          <cell r="R2109">
            <v>0</v>
          </cell>
        </row>
        <row r="2110">
          <cell r="B2110" t="str">
            <v>5252</v>
          </cell>
          <cell r="C2110" t="str">
            <v>H.AN</v>
          </cell>
          <cell r="E2110" t="str">
            <v>TRUONG THI MY</v>
          </cell>
          <cell r="F2110" t="str">
            <v>DUNG</v>
          </cell>
          <cell r="G2110" t="str">
            <v>GIAO DICH VIEN</v>
          </cell>
          <cell r="I2110">
            <v>39098</v>
          </cell>
          <cell r="J2110">
            <v>26</v>
          </cell>
          <cell r="K2110">
            <v>0</v>
          </cell>
          <cell r="L2110">
            <v>0</v>
          </cell>
          <cell r="M2110">
            <v>0</v>
          </cell>
          <cell r="N2110">
            <v>0</v>
          </cell>
          <cell r="O2110">
            <v>500000</v>
          </cell>
          <cell r="P2110">
            <v>0</v>
          </cell>
          <cell r="Q2110">
            <v>0</v>
          </cell>
          <cell r="R2110">
            <v>0</v>
          </cell>
        </row>
        <row r="2111">
          <cell r="B2111" t="str">
            <v>5293</v>
          </cell>
          <cell r="C2111" t="str">
            <v>H.AN</v>
          </cell>
          <cell r="E2111" t="str">
            <v>TRAN VU HOANG</v>
          </cell>
          <cell r="F2111" t="str">
            <v>DUNG</v>
          </cell>
          <cell r="G2111" t="str">
            <v>NV TIN DUNG CA NHAN</v>
          </cell>
          <cell r="I2111">
            <v>39104</v>
          </cell>
          <cell r="J2111">
            <v>26</v>
          </cell>
          <cell r="K2111">
            <v>0</v>
          </cell>
          <cell r="L2111">
            <v>0</v>
          </cell>
          <cell r="M2111">
            <v>0</v>
          </cell>
          <cell r="N2111">
            <v>0</v>
          </cell>
          <cell r="O2111">
            <v>500000</v>
          </cell>
          <cell r="P2111">
            <v>0</v>
          </cell>
          <cell r="Q2111">
            <v>0</v>
          </cell>
          <cell r="R2111">
            <v>0</v>
          </cell>
        </row>
        <row r="2112">
          <cell r="B2112" t="str">
            <v>5297</v>
          </cell>
          <cell r="C2112" t="str">
            <v>H.AN</v>
          </cell>
          <cell r="E2112" t="str">
            <v>DUONG QUOC</v>
          </cell>
          <cell r="F2112" t="str">
            <v>AN</v>
          </cell>
          <cell r="G2112" t="str">
            <v>GIAO DICH VIEN</v>
          </cell>
          <cell r="I2112">
            <v>39106</v>
          </cell>
          <cell r="J2112">
            <v>26</v>
          </cell>
          <cell r="K2112">
            <v>0</v>
          </cell>
          <cell r="L2112">
            <v>0</v>
          </cell>
          <cell r="M2112">
            <v>0</v>
          </cell>
          <cell r="N2112">
            <v>3</v>
          </cell>
          <cell r="O2112">
            <v>500000</v>
          </cell>
          <cell r="P2112">
            <v>0</v>
          </cell>
          <cell r="Q2112">
            <v>0</v>
          </cell>
          <cell r="R2112">
            <v>0</v>
          </cell>
        </row>
        <row r="2113">
          <cell r="B2113" t="str">
            <v>5873</v>
          </cell>
          <cell r="C2113" t="str">
            <v>H.AN</v>
          </cell>
          <cell r="E2113" t="str">
            <v>NGUYEN TRONG</v>
          </cell>
          <cell r="F2113" t="str">
            <v>BAO</v>
          </cell>
          <cell r="G2113" t="str">
            <v>NV TIN DUNG CA NHAN</v>
          </cell>
          <cell r="I2113">
            <v>39204</v>
          </cell>
          <cell r="J2113">
            <v>26</v>
          </cell>
          <cell r="K2113">
            <v>0</v>
          </cell>
          <cell r="L2113">
            <v>0</v>
          </cell>
          <cell r="M2113">
            <v>0</v>
          </cell>
          <cell r="N2113">
            <v>3</v>
          </cell>
          <cell r="O2113">
            <v>500000</v>
          </cell>
          <cell r="P2113">
            <v>0</v>
          </cell>
          <cell r="Q2113">
            <v>0</v>
          </cell>
          <cell r="R2113">
            <v>0</v>
          </cell>
        </row>
        <row r="2114">
          <cell r="B2114" t="str">
            <v>5874</v>
          </cell>
          <cell r="C2114" t="str">
            <v>H.AN</v>
          </cell>
          <cell r="E2114" t="str">
            <v>NGUYEN THI HOANG</v>
          </cell>
          <cell r="F2114" t="str">
            <v>VY</v>
          </cell>
          <cell r="G2114" t="str">
            <v>GIAO DICH VIEN</v>
          </cell>
          <cell r="I2114">
            <v>39204</v>
          </cell>
          <cell r="J2114">
            <v>26</v>
          </cell>
          <cell r="K2114">
            <v>0</v>
          </cell>
          <cell r="L2114">
            <v>0</v>
          </cell>
          <cell r="M2114">
            <v>0</v>
          </cell>
          <cell r="N2114">
            <v>0</v>
          </cell>
          <cell r="O2114">
            <v>500000</v>
          </cell>
          <cell r="P2114">
            <v>0</v>
          </cell>
          <cell r="Q2114">
            <v>0</v>
          </cell>
          <cell r="R2114">
            <v>0</v>
          </cell>
        </row>
        <row r="2115">
          <cell r="B2115" t="str">
            <v>5896</v>
          </cell>
          <cell r="C2115" t="str">
            <v>H.AN</v>
          </cell>
          <cell r="E2115" t="str">
            <v xml:space="preserve">LE DUC </v>
          </cell>
          <cell r="F2115" t="str">
            <v>SY</v>
          </cell>
          <cell r="G2115" t="str">
            <v>NV TIN DUNG CA NHAN</v>
          </cell>
          <cell r="I2115">
            <v>39209</v>
          </cell>
          <cell r="J2115">
            <v>26</v>
          </cell>
          <cell r="K2115">
            <v>0</v>
          </cell>
          <cell r="L2115">
            <v>0</v>
          </cell>
          <cell r="M2115">
            <v>0</v>
          </cell>
          <cell r="N2115">
            <v>0</v>
          </cell>
          <cell r="O2115">
            <v>500000</v>
          </cell>
          <cell r="P2115">
            <v>0</v>
          </cell>
          <cell r="Q2115">
            <v>0</v>
          </cell>
          <cell r="R2115">
            <v>0</v>
          </cell>
        </row>
        <row r="2116">
          <cell r="B2116" t="str">
            <v>5903</v>
          </cell>
          <cell r="C2116" t="str">
            <v>H.AN</v>
          </cell>
          <cell r="E2116" t="str">
            <v>NGUYEN THI THANH</v>
          </cell>
          <cell r="F2116" t="str">
            <v>THUY</v>
          </cell>
          <cell r="G2116" t="str">
            <v>GIAO DICH VIEN</v>
          </cell>
          <cell r="I2116">
            <v>39217</v>
          </cell>
          <cell r="J2116">
            <v>26</v>
          </cell>
          <cell r="K2116">
            <v>0</v>
          </cell>
          <cell r="L2116">
            <v>0</v>
          </cell>
          <cell r="M2116">
            <v>0</v>
          </cell>
          <cell r="N2116">
            <v>0</v>
          </cell>
          <cell r="O2116">
            <v>500000</v>
          </cell>
          <cell r="P2116">
            <v>0</v>
          </cell>
          <cell r="Q2116">
            <v>0</v>
          </cell>
          <cell r="R2116">
            <v>0</v>
          </cell>
        </row>
        <row r="2117">
          <cell r="B2117" t="str">
            <v>6011</v>
          </cell>
          <cell r="C2117" t="str">
            <v>H.AN</v>
          </cell>
          <cell r="E2117" t="str">
            <v>TRAN THI</v>
          </cell>
          <cell r="F2117" t="str">
            <v>CANH</v>
          </cell>
          <cell r="G2117" t="str">
            <v>NV BAO VE</v>
          </cell>
          <cell r="H2117" t="str">
            <v>BV</v>
          </cell>
          <cell r="I2117">
            <v>39224</v>
          </cell>
          <cell r="J2117">
            <v>26</v>
          </cell>
          <cell r="K2117">
            <v>0</v>
          </cell>
          <cell r="L2117">
            <v>0</v>
          </cell>
          <cell r="M2117">
            <v>0</v>
          </cell>
          <cell r="N2117">
            <v>0</v>
          </cell>
          <cell r="O2117">
            <v>500000</v>
          </cell>
          <cell r="P2117">
            <v>0</v>
          </cell>
          <cell r="Q2117">
            <v>0</v>
          </cell>
          <cell r="R2117">
            <v>0</v>
          </cell>
        </row>
        <row r="2118">
          <cell r="B2118" t="str">
            <v>6017</v>
          </cell>
          <cell r="C2118" t="str">
            <v>H.AN</v>
          </cell>
          <cell r="E2118" t="str">
            <v>LE VU BAO</v>
          </cell>
          <cell r="F2118" t="str">
            <v>HANH</v>
          </cell>
          <cell r="G2118" t="str">
            <v>GIAO DICH VIEN</v>
          </cell>
          <cell r="I2118">
            <v>39212</v>
          </cell>
          <cell r="J2118">
            <v>26</v>
          </cell>
          <cell r="K2118">
            <v>0</v>
          </cell>
          <cell r="L2118">
            <v>0</v>
          </cell>
          <cell r="M2118">
            <v>0</v>
          </cell>
          <cell r="N2118">
            <v>0</v>
          </cell>
          <cell r="O2118">
            <v>500000</v>
          </cell>
          <cell r="P2118">
            <v>0</v>
          </cell>
          <cell r="Q2118">
            <v>0</v>
          </cell>
          <cell r="R2118">
            <v>0</v>
          </cell>
        </row>
        <row r="2119">
          <cell r="B2119" t="str">
            <v>6025</v>
          </cell>
          <cell r="C2119" t="str">
            <v>H.AN</v>
          </cell>
          <cell r="E2119" t="str">
            <v>HUYNH VIET</v>
          </cell>
          <cell r="F2119" t="str">
            <v>THANH</v>
          </cell>
          <cell r="G2119" t="str">
            <v>NV TIN DUNG CA NHAN</v>
          </cell>
          <cell r="I2119">
            <v>39230</v>
          </cell>
          <cell r="J2119">
            <v>26</v>
          </cell>
          <cell r="K2119">
            <v>0</v>
          </cell>
          <cell r="L2119">
            <v>0</v>
          </cell>
          <cell r="M2119">
            <v>0</v>
          </cell>
          <cell r="N2119">
            <v>3</v>
          </cell>
          <cell r="O2119">
            <v>500000</v>
          </cell>
          <cell r="P2119">
            <v>0</v>
          </cell>
          <cell r="Q2119">
            <v>0</v>
          </cell>
          <cell r="R2119">
            <v>0</v>
          </cell>
        </row>
        <row r="2120">
          <cell r="B2120" t="str">
            <v>6423</v>
          </cell>
          <cell r="C2120" t="str">
            <v>H.AN</v>
          </cell>
          <cell r="E2120" t="str">
            <v>NGUYEN DUC</v>
          </cell>
          <cell r="F2120" t="str">
            <v>LY</v>
          </cell>
          <cell r="G2120" t="str">
            <v>NV TIN DUNG CA NHAN</v>
          </cell>
          <cell r="I2120">
            <v>39279</v>
          </cell>
          <cell r="J2120">
            <v>26</v>
          </cell>
          <cell r="K2120">
            <v>0</v>
          </cell>
          <cell r="L2120">
            <v>0</v>
          </cell>
          <cell r="M2120">
            <v>0</v>
          </cell>
          <cell r="N2120">
            <v>0</v>
          </cell>
          <cell r="O2120">
            <v>500000</v>
          </cell>
          <cell r="P2120">
            <v>0</v>
          </cell>
          <cell r="Q2120">
            <v>0</v>
          </cell>
          <cell r="R2120">
            <v>0</v>
          </cell>
        </row>
        <row r="2121">
          <cell r="B2121" t="str">
            <v>6825</v>
          </cell>
          <cell r="C2121" t="str">
            <v>H.AN</v>
          </cell>
          <cell r="E2121" t="str">
            <v>NGUYEN THI THUY</v>
          </cell>
          <cell r="F2121" t="str">
            <v>NGA</v>
          </cell>
          <cell r="G2121" t="str">
            <v>GIAO DICH VIEN</v>
          </cell>
          <cell r="I2121">
            <v>39342</v>
          </cell>
          <cell r="J2121">
            <v>26</v>
          </cell>
          <cell r="K2121">
            <v>0</v>
          </cell>
          <cell r="L2121">
            <v>0</v>
          </cell>
          <cell r="M2121">
            <v>0</v>
          </cell>
          <cell r="N2121">
            <v>0</v>
          </cell>
          <cell r="O2121">
            <v>500000</v>
          </cell>
          <cell r="P2121">
            <v>0</v>
          </cell>
          <cell r="Q2121">
            <v>0</v>
          </cell>
          <cell r="R2121">
            <v>0</v>
          </cell>
        </row>
        <row r="2122">
          <cell r="B2122" t="str">
            <v>6916</v>
          </cell>
          <cell r="C2122" t="str">
            <v>H.AN</v>
          </cell>
          <cell r="E2122" t="str">
            <v>DINH CHI</v>
          </cell>
          <cell r="F2122" t="str">
            <v>TRUNG</v>
          </cell>
          <cell r="G2122" t="str">
            <v>CB QUAN HE KHACH HANG CA NHAN</v>
          </cell>
          <cell r="I2122">
            <v>39363</v>
          </cell>
          <cell r="J2122">
            <v>26</v>
          </cell>
          <cell r="K2122">
            <v>0</v>
          </cell>
          <cell r="L2122">
            <v>0</v>
          </cell>
          <cell r="M2122">
            <v>0</v>
          </cell>
          <cell r="N2122">
            <v>3</v>
          </cell>
          <cell r="O2122">
            <v>500000</v>
          </cell>
          <cell r="P2122">
            <v>0</v>
          </cell>
          <cell r="Q2122">
            <v>0</v>
          </cell>
          <cell r="R2122">
            <v>0</v>
          </cell>
        </row>
        <row r="2123">
          <cell r="B2123" t="str">
            <v>6955</v>
          </cell>
          <cell r="C2123" t="str">
            <v>H.AN</v>
          </cell>
          <cell r="E2123" t="str">
            <v>LE THI MY</v>
          </cell>
          <cell r="F2123" t="str">
            <v>THAO</v>
          </cell>
          <cell r="G2123" t="str">
            <v>GIAO DICH VIEN QUY</v>
          </cell>
          <cell r="H2123" t="str">
            <v>GDVQ</v>
          </cell>
          <cell r="I2123">
            <v>39374</v>
          </cell>
          <cell r="J2123">
            <v>26</v>
          </cell>
          <cell r="K2123">
            <v>0</v>
          </cell>
          <cell r="L2123">
            <v>0</v>
          </cell>
          <cell r="M2123">
            <v>0</v>
          </cell>
          <cell r="N2123">
            <v>0</v>
          </cell>
          <cell r="O2123">
            <v>500000</v>
          </cell>
          <cell r="P2123">
            <v>0</v>
          </cell>
          <cell r="Q2123">
            <v>0</v>
          </cell>
          <cell r="R2123">
            <v>0</v>
          </cell>
        </row>
        <row r="2124">
          <cell r="B2124" t="str">
            <v>6956</v>
          </cell>
          <cell r="C2124" t="str">
            <v>H.AN</v>
          </cell>
          <cell r="E2124" t="str">
            <v>HO TRINH</v>
          </cell>
          <cell r="F2124" t="str">
            <v>NGUYEN</v>
          </cell>
          <cell r="G2124" t="str">
            <v>NV TIN DUNG CA NHAN</v>
          </cell>
          <cell r="I2124">
            <v>39377</v>
          </cell>
          <cell r="J2124">
            <v>26</v>
          </cell>
          <cell r="K2124">
            <v>0</v>
          </cell>
          <cell r="L2124">
            <v>0</v>
          </cell>
          <cell r="M2124">
            <v>0</v>
          </cell>
          <cell r="N2124">
            <v>2</v>
          </cell>
          <cell r="O2124">
            <v>500000</v>
          </cell>
          <cell r="P2124">
            <v>0</v>
          </cell>
          <cell r="Q2124">
            <v>0</v>
          </cell>
          <cell r="R2124">
            <v>0</v>
          </cell>
        </row>
        <row r="2125">
          <cell r="B2125" t="str">
            <v>6957</v>
          </cell>
          <cell r="C2125" t="str">
            <v>H.AN</v>
          </cell>
          <cell r="E2125" t="str">
            <v>NGUYEN DUC</v>
          </cell>
          <cell r="F2125" t="str">
            <v>VU</v>
          </cell>
          <cell r="G2125" t="str">
            <v>TAI XE</v>
          </cell>
          <cell r="I2125">
            <v>39379</v>
          </cell>
          <cell r="J2125">
            <v>26</v>
          </cell>
          <cell r="K2125">
            <v>0</v>
          </cell>
          <cell r="L2125">
            <v>0</v>
          </cell>
          <cell r="M2125">
            <v>0</v>
          </cell>
          <cell r="N2125">
            <v>3</v>
          </cell>
          <cell r="O2125">
            <v>500000</v>
          </cell>
          <cell r="P2125">
            <v>0</v>
          </cell>
          <cell r="Q2125">
            <v>0</v>
          </cell>
          <cell r="R2125">
            <v>0</v>
          </cell>
        </row>
        <row r="2126">
          <cell r="B2126" t="str">
            <v>7043</v>
          </cell>
          <cell r="C2126" t="str">
            <v>H.AN</v>
          </cell>
          <cell r="E2126" t="str">
            <v>DUONG HONG</v>
          </cell>
          <cell r="F2126" t="str">
            <v>PHAP</v>
          </cell>
          <cell r="G2126" t="str">
            <v>NV BAO VE</v>
          </cell>
          <cell r="H2126" t="str">
            <v>BV</v>
          </cell>
          <cell r="I2126">
            <v>39373</v>
          </cell>
          <cell r="J2126">
            <v>26</v>
          </cell>
          <cell r="K2126">
            <v>0</v>
          </cell>
          <cell r="L2126">
            <v>0</v>
          </cell>
          <cell r="M2126">
            <v>0</v>
          </cell>
          <cell r="N2126">
            <v>0</v>
          </cell>
          <cell r="O2126">
            <v>500000</v>
          </cell>
          <cell r="P2126">
            <v>0</v>
          </cell>
          <cell r="Q2126">
            <v>0</v>
          </cell>
          <cell r="R2126">
            <v>0</v>
          </cell>
        </row>
        <row r="2127">
          <cell r="B2127" t="str">
            <v>7044</v>
          </cell>
          <cell r="C2127" t="str">
            <v>H.AN</v>
          </cell>
          <cell r="E2127" t="str">
            <v xml:space="preserve">LE THI VANH </v>
          </cell>
          <cell r="F2127" t="str">
            <v>KHUYEN</v>
          </cell>
          <cell r="G2127" t="str">
            <v>NV THANH TOAN QUOC TE</v>
          </cell>
          <cell r="I2127">
            <v>39373</v>
          </cell>
          <cell r="J2127">
            <v>26</v>
          </cell>
          <cell r="K2127">
            <v>0</v>
          </cell>
          <cell r="L2127">
            <v>0</v>
          </cell>
          <cell r="M2127">
            <v>0</v>
          </cell>
          <cell r="N2127">
            <v>0</v>
          </cell>
          <cell r="O2127">
            <v>500000</v>
          </cell>
          <cell r="P2127">
            <v>0</v>
          </cell>
          <cell r="Q2127">
            <v>0</v>
          </cell>
          <cell r="R2127">
            <v>0</v>
          </cell>
        </row>
        <row r="2128">
          <cell r="B2128" t="str">
            <v>7087</v>
          </cell>
          <cell r="C2128" t="str">
            <v>H.AN</v>
          </cell>
          <cell r="E2128" t="str">
            <v>DO QUANG</v>
          </cell>
          <cell r="F2128" t="str">
            <v>THANH</v>
          </cell>
          <cell r="G2128" t="str">
            <v>NV VI TINH</v>
          </cell>
          <cell r="I2128">
            <v>39400</v>
          </cell>
          <cell r="J2128">
            <v>26</v>
          </cell>
          <cell r="K2128">
            <v>0</v>
          </cell>
          <cell r="L2128">
            <v>0</v>
          </cell>
          <cell r="M2128">
            <v>0</v>
          </cell>
          <cell r="N2128">
            <v>0</v>
          </cell>
          <cell r="O2128">
            <v>500000</v>
          </cell>
          <cell r="P2128">
            <v>0</v>
          </cell>
          <cell r="Q2128">
            <v>0</v>
          </cell>
          <cell r="R2128">
            <v>0</v>
          </cell>
        </row>
        <row r="2129">
          <cell r="B2129" t="str">
            <v>7089</v>
          </cell>
          <cell r="C2129" t="str">
            <v>H.AN</v>
          </cell>
          <cell r="E2129" t="str">
            <v xml:space="preserve">NGUYEN QUANG </v>
          </cell>
          <cell r="F2129" t="str">
            <v>NHAT</v>
          </cell>
          <cell r="G2129" t="str">
            <v>NV TIN DUNG GOP CHO</v>
          </cell>
          <cell r="H2129" t="str">
            <v>TDGC</v>
          </cell>
          <cell r="I2129">
            <v>39391</v>
          </cell>
          <cell r="J2129">
            <v>26</v>
          </cell>
          <cell r="K2129">
            <v>0</v>
          </cell>
          <cell r="L2129">
            <v>0</v>
          </cell>
          <cell r="M2129">
            <v>0</v>
          </cell>
          <cell r="N2129">
            <v>3</v>
          </cell>
          <cell r="O2129">
            <v>500000</v>
          </cell>
          <cell r="P2129">
            <v>0</v>
          </cell>
          <cell r="Q2129">
            <v>0</v>
          </cell>
          <cell r="R2129">
            <v>0</v>
          </cell>
        </row>
        <row r="2130">
          <cell r="B2130" t="str">
            <v>7171</v>
          </cell>
          <cell r="C2130" t="str">
            <v>H.AN</v>
          </cell>
          <cell r="E2130" t="str">
            <v>VO ANH</v>
          </cell>
          <cell r="F2130" t="str">
            <v>PHUC</v>
          </cell>
          <cell r="G2130" t="str">
            <v>NV TIN DUNG GOP CHO</v>
          </cell>
          <cell r="H2130" t="str">
            <v>TDGC</v>
          </cell>
          <cell r="I2130">
            <v>39413</v>
          </cell>
          <cell r="J2130">
            <v>26</v>
          </cell>
          <cell r="K2130">
            <v>0</v>
          </cell>
          <cell r="L2130">
            <v>0</v>
          </cell>
          <cell r="M2130">
            <v>0</v>
          </cell>
          <cell r="N2130">
            <v>0</v>
          </cell>
          <cell r="O2130">
            <v>500000</v>
          </cell>
          <cell r="P2130">
            <v>0</v>
          </cell>
          <cell r="Q2130">
            <v>0</v>
          </cell>
          <cell r="R2130">
            <v>0</v>
          </cell>
        </row>
        <row r="2131">
          <cell r="B2131" t="str">
            <v>7269</v>
          </cell>
          <cell r="C2131" t="str">
            <v>H.AN</v>
          </cell>
          <cell r="E2131" t="str">
            <v>VO THI</v>
          </cell>
          <cell r="F2131" t="str">
            <v>BAC</v>
          </cell>
          <cell r="G2131" t="str">
            <v>GIAO DICH VIEN</v>
          </cell>
          <cell r="I2131">
            <v>39391</v>
          </cell>
          <cell r="J2131">
            <v>26</v>
          </cell>
          <cell r="K2131">
            <v>0</v>
          </cell>
          <cell r="L2131">
            <v>0</v>
          </cell>
          <cell r="M2131">
            <v>0</v>
          </cell>
          <cell r="N2131">
            <v>0</v>
          </cell>
          <cell r="O2131">
            <v>500000</v>
          </cell>
          <cell r="P2131">
            <v>0</v>
          </cell>
          <cell r="Q2131">
            <v>0</v>
          </cell>
          <cell r="R2131">
            <v>0</v>
          </cell>
        </row>
        <row r="2132">
          <cell r="B2132" t="str">
            <v>7356</v>
          </cell>
          <cell r="C2132" t="str">
            <v>H.AN</v>
          </cell>
          <cell r="E2132" t="str">
            <v>PHAM NGOC</v>
          </cell>
          <cell r="F2132" t="str">
            <v>TRUNG</v>
          </cell>
          <cell r="G2132" t="str">
            <v>GIAO DICH VIEN</v>
          </cell>
          <cell r="I2132">
            <v>39440</v>
          </cell>
          <cell r="J2132">
            <v>26</v>
          </cell>
          <cell r="K2132">
            <v>0</v>
          </cell>
          <cell r="L2132">
            <v>0</v>
          </cell>
          <cell r="M2132">
            <v>0</v>
          </cell>
          <cell r="N2132">
            <v>0</v>
          </cell>
          <cell r="O2132">
            <v>500000</v>
          </cell>
          <cell r="P2132">
            <v>0</v>
          </cell>
          <cell r="Q2132">
            <v>0</v>
          </cell>
          <cell r="R2132">
            <v>0</v>
          </cell>
        </row>
        <row r="2133">
          <cell r="B2133" t="str">
            <v>7414</v>
          </cell>
          <cell r="C2133" t="str">
            <v>H.AN</v>
          </cell>
          <cell r="E2133" t="str">
            <v>TRAN QUOC</v>
          </cell>
          <cell r="F2133" t="str">
            <v>TUAN</v>
          </cell>
          <cell r="G2133" t="str">
            <v>NV BAO VE</v>
          </cell>
          <cell r="H2133" t="str">
            <v>BV</v>
          </cell>
          <cell r="I2133">
            <v>39449</v>
          </cell>
          <cell r="J2133">
            <v>26</v>
          </cell>
          <cell r="K2133">
            <v>0</v>
          </cell>
          <cell r="L2133">
            <v>0</v>
          </cell>
          <cell r="M2133">
            <v>0</v>
          </cell>
          <cell r="N2133">
            <v>0</v>
          </cell>
          <cell r="O2133">
            <v>500000</v>
          </cell>
          <cell r="P2133">
            <v>0</v>
          </cell>
          <cell r="Q2133">
            <v>0</v>
          </cell>
          <cell r="R2133">
            <v>0</v>
          </cell>
        </row>
        <row r="2134">
          <cell r="B2134" t="str">
            <v>7415</v>
          </cell>
          <cell r="C2134" t="str">
            <v>H.AN</v>
          </cell>
          <cell r="E2134" t="str">
            <v>TRAN THI THANH</v>
          </cell>
          <cell r="F2134" t="str">
            <v>PHUONG</v>
          </cell>
          <cell r="G2134" t="str">
            <v>GIAO DICH VIEN</v>
          </cell>
          <cell r="I2134">
            <v>39449</v>
          </cell>
          <cell r="J2134">
            <v>26</v>
          </cell>
          <cell r="K2134">
            <v>0</v>
          </cell>
          <cell r="L2134">
            <v>0</v>
          </cell>
          <cell r="M2134">
            <v>0</v>
          </cell>
          <cell r="N2134">
            <v>0</v>
          </cell>
          <cell r="O2134">
            <v>500000</v>
          </cell>
          <cell r="P2134">
            <v>0</v>
          </cell>
          <cell r="Q2134">
            <v>0</v>
          </cell>
          <cell r="R2134">
            <v>0</v>
          </cell>
        </row>
        <row r="2135">
          <cell r="B2135" t="str">
            <v>7417</v>
          </cell>
          <cell r="C2135" t="str">
            <v>H.AN</v>
          </cell>
          <cell r="E2135" t="str">
            <v>TRUONG THI</v>
          </cell>
          <cell r="F2135" t="str">
            <v>HA</v>
          </cell>
          <cell r="G2135" t="str">
            <v>GIAO DICH VIEN QUY</v>
          </cell>
          <cell r="H2135" t="str">
            <v>GDVQ</v>
          </cell>
          <cell r="I2135">
            <v>39450</v>
          </cell>
          <cell r="J2135">
            <v>26</v>
          </cell>
          <cell r="K2135">
            <v>0</v>
          </cell>
          <cell r="L2135">
            <v>0</v>
          </cell>
          <cell r="M2135">
            <v>0</v>
          </cell>
          <cell r="N2135">
            <v>0</v>
          </cell>
          <cell r="O2135">
            <v>500000</v>
          </cell>
          <cell r="P2135">
            <v>0</v>
          </cell>
          <cell r="Q2135">
            <v>0</v>
          </cell>
          <cell r="R2135">
            <v>0</v>
          </cell>
        </row>
        <row r="2136">
          <cell r="B2136" t="str">
            <v>7582</v>
          </cell>
          <cell r="C2136" t="str">
            <v>H.AN</v>
          </cell>
          <cell r="E2136" t="str">
            <v>NGUYEN THI THU</v>
          </cell>
          <cell r="F2136" t="str">
            <v>HIEN</v>
          </cell>
          <cell r="G2136" t="str">
            <v>GIAO DICH VIEN QUY</v>
          </cell>
          <cell r="H2136" t="str">
            <v>GDVQ</v>
          </cell>
          <cell r="I2136">
            <v>39471</v>
          </cell>
          <cell r="J2136">
            <v>26</v>
          </cell>
          <cell r="K2136">
            <v>0</v>
          </cell>
          <cell r="L2136">
            <v>0</v>
          </cell>
          <cell r="M2136">
            <v>0</v>
          </cell>
          <cell r="N2136">
            <v>0</v>
          </cell>
          <cell r="O2136">
            <v>500000</v>
          </cell>
          <cell r="P2136">
            <v>0</v>
          </cell>
          <cell r="Q2136">
            <v>0</v>
          </cell>
          <cell r="R2136">
            <v>0</v>
          </cell>
        </row>
        <row r="2137">
          <cell r="B2137" t="str">
            <v>7801</v>
          </cell>
          <cell r="C2137" t="str">
            <v>H.AN</v>
          </cell>
          <cell r="E2137" t="str">
            <v>HUYNH NGUYEN YEN</v>
          </cell>
          <cell r="F2137" t="str">
            <v>NHI</v>
          </cell>
          <cell r="G2137" t="str">
            <v>GIAO DICH VIEN</v>
          </cell>
          <cell r="I2137">
            <v>39492</v>
          </cell>
          <cell r="J2137">
            <v>26</v>
          </cell>
          <cell r="K2137">
            <v>0</v>
          </cell>
          <cell r="L2137">
            <v>0</v>
          </cell>
          <cell r="M2137">
            <v>0</v>
          </cell>
          <cell r="N2137">
            <v>0</v>
          </cell>
          <cell r="O2137">
            <v>500000</v>
          </cell>
          <cell r="P2137">
            <v>0</v>
          </cell>
          <cell r="Q2137">
            <v>0</v>
          </cell>
          <cell r="R2137">
            <v>0</v>
          </cell>
        </row>
        <row r="2138">
          <cell r="B2138" t="str">
            <v>7889</v>
          </cell>
          <cell r="C2138" t="str">
            <v>H.AN</v>
          </cell>
          <cell r="E2138" t="str">
            <v>DINH VAN</v>
          </cell>
          <cell r="F2138" t="str">
            <v>HIEN</v>
          </cell>
          <cell r="G2138" t="str">
            <v>NV BAO VE</v>
          </cell>
          <cell r="H2138" t="str">
            <v>BV</v>
          </cell>
          <cell r="I2138">
            <v>39506</v>
          </cell>
          <cell r="J2138">
            <v>26</v>
          </cell>
          <cell r="K2138">
            <v>0</v>
          </cell>
          <cell r="L2138">
            <v>0</v>
          </cell>
          <cell r="M2138">
            <v>0</v>
          </cell>
          <cell r="N2138">
            <v>0</v>
          </cell>
          <cell r="O2138">
            <v>500000</v>
          </cell>
          <cell r="P2138">
            <v>0</v>
          </cell>
          <cell r="Q2138">
            <v>0</v>
          </cell>
          <cell r="R2138">
            <v>0</v>
          </cell>
        </row>
        <row r="2139">
          <cell r="B2139" t="str">
            <v>7899</v>
          </cell>
          <cell r="C2139" t="str">
            <v>H.AN</v>
          </cell>
          <cell r="E2139" t="str">
            <v>LE THI</v>
          </cell>
          <cell r="F2139" t="str">
            <v>HAI</v>
          </cell>
          <cell r="G2139" t="str">
            <v>CB QUAN HE KHACH HANG CA NHAN</v>
          </cell>
          <cell r="I2139">
            <v>39512</v>
          </cell>
          <cell r="J2139">
            <v>26</v>
          </cell>
          <cell r="K2139">
            <v>0</v>
          </cell>
          <cell r="L2139">
            <v>0</v>
          </cell>
          <cell r="M2139">
            <v>0</v>
          </cell>
          <cell r="N2139">
            <v>0</v>
          </cell>
          <cell r="O2139">
            <v>500000</v>
          </cell>
          <cell r="P2139">
            <v>0</v>
          </cell>
          <cell r="Q2139">
            <v>0</v>
          </cell>
          <cell r="R2139">
            <v>0</v>
          </cell>
        </row>
        <row r="2140">
          <cell r="B2140" t="str">
            <v>7912</v>
          </cell>
          <cell r="C2140" t="str">
            <v>H.AN</v>
          </cell>
          <cell r="E2140" t="str">
            <v>NGUYEN THI XUYEN</v>
          </cell>
          <cell r="F2140" t="str">
            <v>CHI</v>
          </cell>
          <cell r="G2140" t="str">
            <v>GIAO DICH VIEN QUY</v>
          </cell>
          <cell r="H2140" t="str">
            <v>GDVQ</v>
          </cell>
          <cell r="I2140">
            <v>39514</v>
          </cell>
          <cell r="J2140">
            <v>26</v>
          </cell>
          <cell r="K2140">
            <v>0</v>
          </cell>
          <cell r="L2140">
            <v>0</v>
          </cell>
          <cell r="M2140">
            <v>0</v>
          </cell>
          <cell r="N2140">
            <v>0</v>
          </cell>
          <cell r="O2140">
            <v>500000</v>
          </cell>
          <cell r="P2140">
            <v>0</v>
          </cell>
          <cell r="Q2140">
            <v>0</v>
          </cell>
          <cell r="R2140">
            <v>0</v>
          </cell>
        </row>
        <row r="2141">
          <cell r="B2141" t="str">
            <v>7972</v>
          </cell>
          <cell r="C2141" t="str">
            <v>H.AN</v>
          </cell>
          <cell r="E2141" t="str">
            <v>HUYNH THI</v>
          </cell>
          <cell r="F2141" t="str">
            <v>QUYEN</v>
          </cell>
          <cell r="G2141" t="str">
            <v>GIAO DICH VIEN</v>
          </cell>
          <cell r="I2141">
            <v>39518</v>
          </cell>
          <cell r="J2141">
            <v>26</v>
          </cell>
          <cell r="K2141">
            <v>0</v>
          </cell>
          <cell r="L2141">
            <v>0</v>
          </cell>
          <cell r="M2141">
            <v>0</v>
          </cell>
          <cell r="N2141">
            <v>0</v>
          </cell>
          <cell r="O2141">
            <v>500000</v>
          </cell>
          <cell r="P2141">
            <v>0</v>
          </cell>
          <cell r="Q2141">
            <v>0</v>
          </cell>
          <cell r="R2141">
            <v>0</v>
          </cell>
        </row>
        <row r="2142">
          <cell r="B2142" t="str">
            <v>2728</v>
          </cell>
          <cell r="C2142" t="str">
            <v>H.DAO</v>
          </cell>
          <cell r="D2142" t="str">
            <v>D</v>
          </cell>
          <cell r="E2142" t="str">
            <v>NGUYEN QUOC</v>
          </cell>
          <cell r="F2142" t="str">
            <v>KHANH</v>
          </cell>
          <cell r="G2142" t="str">
            <v>GIAM DOC CHI NHANH</v>
          </cell>
          <cell r="H2142" t="str">
            <v>GDCN</v>
          </cell>
          <cell r="I2142">
            <v>38476</v>
          </cell>
          <cell r="J2142">
            <v>25</v>
          </cell>
          <cell r="K2142">
            <v>0</v>
          </cell>
          <cell r="L2142">
            <v>0</v>
          </cell>
          <cell r="M2142">
            <v>0</v>
          </cell>
          <cell r="N2142">
            <v>0</v>
          </cell>
          <cell r="O2142">
            <v>1000000</v>
          </cell>
          <cell r="P2142">
            <v>0</v>
          </cell>
          <cell r="Q2142">
            <v>0</v>
          </cell>
          <cell r="R2142">
            <v>0</v>
          </cell>
        </row>
        <row r="2143">
          <cell r="B2143" t="str">
            <v>0049</v>
          </cell>
          <cell r="C2143" t="str">
            <v>H.DAO</v>
          </cell>
          <cell r="D2143" t="str">
            <v>D1</v>
          </cell>
          <cell r="E2143" t="str">
            <v>LE VAN</v>
          </cell>
          <cell r="F2143" t="str">
            <v>LANG</v>
          </cell>
          <cell r="G2143" t="str">
            <v>PHO GIAM DOC CHI NHANH</v>
          </cell>
          <cell r="H2143" t="str">
            <v>PGDCN</v>
          </cell>
          <cell r="I2143">
            <v>34060</v>
          </cell>
          <cell r="J2143">
            <v>25.5</v>
          </cell>
          <cell r="K2143">
            <v>0</v>
          </cell>
          <cell r="L2143">
            <v>0</v>
          </cell>
          <cell r="M2143">
            <v>0</v>
          </cell>
          <cell r="N2143">
            <v>0</v>
          </cell>
          <cell r="O2143">
            <v>1000000</v>
          </cell>
          <cell r="P2143">
            <v>0</v>
          </cell>
          <cell r="Q2143">
            <v>0</v>
          </cell>
          <cell r="R2143">
            <v>0</v>
          </cell>
        </row>
        <row r="2144">
          <cell r="B2144" t="str">
            <v>0504</v>
          </cell>
          <cell r="C2144" t="str">
            <v>H.DAO</v>
          </cell>
          <cell r="D2144" t="str">
            <v>D1</v>
          </cell>
          <cell r="E2144" t="str">
            <v>HUYNH</v>
          </cell>
          <cell r="F2144" t="str">
            <v>DIEU</v>
          </cell>
          <cell r="G2144" t="str">
            <v>PHO GIAM DOC CHI NHANH</v>
          </cell>
          <cell r="H2144" t="str">
            <v>PGDCN</v>
          </cell>
          <cell r="I2144">
            <v>36526</v>
          </cell>
          <cell r="J2144">
            <v>25.5</v>
          </cell>
          <cell r="K2144">
            <v>0</v>
          </cell>
          <cell r="L2144">
            <v>0</v>
          </cell>
          <cell r="M2144">
            <v>0</v>
          </cell>
          <cell r="N2144">
            <v>0</v>
          </cell>
          <cell r="O2144">
            <v>1000000</v>
          </cell>
          <cell r="P2144">
            <v>0</v>
          </cell>
          <cell r="Q2144">
            <v>0</v>
          </cell>
          <cell r="R2144">
            <v>0</v>
          </cell>
        </row>
        <row r="2145">
          <cell r="B2145" t="str">
            <v>0366</v>
          </cell>
          <cell r="C2145" t="str">
            <v>H.DAO</v>
          </cell>
          <cell r="D2145" t="str">
            <v>E</v>
          </cell>
          <cell r="E2145" t="str">
            <v>NGUYEN THI BICH</v>
          </cell>
          <cell r="F2145" t="str">
            <v>NGOC</v>
          </cell>
          <cell r="G2145" t="str">
            <v>TP. HO TRO</v>
          </cell>
          <cell r="H2145" t="str">
            <v>TPNVCN</v>
          </cell>
          <cell r="I2145">
            <v>34897</v>
          </cell>
          <cell r="J2145">
            <v>25.5</v>
          </cell>
          <cell r="K2145">
            <v>0</v>
          </cell>
          <cell r="L2145">
            <v>0</v>
          </cell>
          <cell r="M2145">
            <v>0</v>
          </cell>
          <cell r="N2145">
            <v>0</v>
          </cell>
          <cell r="O2145">
            <v>500000</v>
          </cell>
          <cell r="P2145">
            <v>0</v>
          </cell>
          <cell r="Q2145">
            <v>0</v>
          </cell>
          <cell r="R2145">
            <v>0</v>
          </cell>
        </row>
        <row r="2146">
          <cell r="B2146" t="str">
            <v>3043</v>
          </cell>
          <cell r="C2146" t="str">
            <v>H.DAO</v>
          </cell>
          <cell r="D2146" t="str">
            <v>E</v>
          </cell>
          <cell r="E2146" t="str">
            <v>TRAN THANH</v>
          </cell>
          <cell r="F2146" t="str">
            <v>LIEM</v>
          </cell>
          <cell r="G2146" t="str">
            <v>TP. DOANH NGHIEP</v>
          </cell>
          <cell r="H2146" t="str">
            <v>TPNVCN</v>
          </cell>
          <cell r="I2146">
            <v>38582</v>
          </cell>
          <cell r="J2146">
            <v>26</v>
          </cell>
          <cell r="K2146">
            <v>0</v>
          </cell>
          <cell r="L2146">
            <v>0</v>
          </cell>
          <cell r="M2146">
            <v>0</v>
          </cell>
          <cell r="N2146">
            <v>0</v>
          </cell>
          <cell r="O2146">
            <v>500000</v>
          </cell>
          <cell r="P2146">
            <v>0</v>
          </cell>
          <cell r="Q2146">
            <v>0</v>
          </cell>
          <cell r="R2146">
            <v>0</v>
          </cell>
        </row>
        <row r="2147">
          <cell r="B2147" t="str">
            <v>5520</v>
          </cell>
          <cell r="C2147" t="str">
            <v>H.DAO</v>
          </cell>
          <cell r="D2147" t="str">
            <v>E</v>
          </cell>
          <cell r="E2147" t="str">
            <v>NGUYEN THANH</v>
          </cell>
          <cell r="F2147" t="str">
            <v>HUNG</v>
          </cell>
          <cell r="G2147" t="str">
            <v>TP. HANH CHANH</v>
          </cell>
          <cell r="H2147" t="str">
            <v>TPNVCN</v>
          </cell>
          <cell r="I2147">
            <v>39160</v>
          </cell>
          <cell r="J2147">
            <v>25</v>
          </cell>
          <cell r="K2147">
            <v>0</v>
          </cell>
          <cell r="L2147">
            <v>0</v>
          </cell>
          <cell r="M2147">
            <v>0</v>
          </cell>
          <cell r="N2147">
            <v>0</v>
          </cell>
          <cell r="O2147">
            <v>500000</v>
          </cell>
          <cell r="P2147">
            <v>0</v>
          </cell>
          <cell r="Q2147">
            <v>0</v>
          </cell>
          <cell r="R2147">
            <v>0</v>
          </cell>
        </row>
        <row r="2148">
          <cell r="B2148" t="str">
            <v>0353</v>
          </cell>
          <cell r="C2148" t="str">
            <v>H.DAO</v>
          </cell>
          <cell r="D2148" t="str">
            <v>E1</v>
          </cell>
          <cell r="E2148" t="str">
            <v>TRAN LE</v>
          </cell>
          <cell r="F2148" t="str">
            <v>THANH</v>
          </cell>
          <cell r="G2148" t="str">
            <v>PP. KE TOAN &amp; QUY</v>
          </cell>
          <cell r="H2148" t="str">
            <v>PPNVCN</v>
          </cell>
          <cell r="I2148">
            <v>32660</v>
          </cell>
          <cell r="J2148">
            <v>26</v>
          </cell>
          <cell r="K2148">
            <v>0</v>
          </cell>
          <cell r="L2148">
            <v>0</v>
          </cell>
          <cell r="M2148">
            <v>0</v>
          </cell>
          <cell r="N2148">
            <v>0</v>
          </cell>
          <cell r="O2148">
            <v>500000</v>
          </cell>
          <cell r="P2148">
            <v>0</v>
          </cell>
          <cell r="Q2148">
            <v>0</v>
          </cell>
          <cell r="R2148">
            <v>0</v>
          </cell>
        </row>
        <row r="2149">
          <cell r="B2149" t="str">
            <v>0509</v>
          </cell>
          <cell r="C2149" t="str">
            <v>H.DAO</v>
          </cell>
          <cell r="D2149" t="str">
            <v>E1</v>
          </cell>
          <cell r="E2149" t="str">
            <v>PHAN THI KIM</v>
          </cell>
          <cell r="F2149" t="str">
            <v>CHI</v>
          </cell>
          <cell r="G2149" t="str">
            <v>PT. PHONG KE TOAN &amp; QUY</v>
          </cell>
          <cell r="H2149" t="str">
            <v>PPNVCN</v>
          </cell>
          <cell r="I2149">
            <v>36526</v>
          </cell>
          <cell r="J2149">
            <v>26</v>
          </cell>
          <cell r="K2149">
            <v>0</v>
          </cell>
          <cell r="L2149">
            <v>0</v>
          </cell>
          <cell r="M2149">
            <v>0</v>
          </cell>
          <cell r="N2149">
            <v>0</v>
          </cell>
          <cell r="O2149">
            <v>500000</v>
          </cell>
          <cell r="P2149">
            <v>0</v>
          </cell>
          <cell r="Q2149">
            <v>0</v>
          </cell>
          <cell r="R2149">
            <v>0</v>
          </cell>
        </row>
        <row r="2150">
          <cell r="B2150" t="str">
            <v>0700</v>
          </cell>
          <cell r="C2150" t="str">
            <v>H.DAO</v>
          </cell>
          <cell r="D2150" t="str">
            <v>E1</v>
          </cell>
          <cell r="E2150" t="str">
            <v>NGUYEN VAN</v>
          </cell>
          <cell r="F2150" t="str">
            <v>RUOL</v>
          </cell>
          <cell r="G2150" t="str">
            <v>PP. CA NHAN</v>
          </cell>
          <cell r="H2150" t="str">
            <v>PPNVCN</v>
          </cell>
          <cell r="I2150">
            <v>37109</v>
          </cell>
          <cell r="J2150">
            <v>26</v>
          </cell>
          <cell r="K2150">
            <v>0</v>
          </cell>
          <cell r="L2150">
            <v>0</v>
          </cell>
          <cell r="M2150">
            <v>0</v>
          </cell>
          <cell r="N2150">
            <v>0</v>
          </cell>
          <cell r="O2150">
            <v>500000</v>
          </cell>
          <cell r="P2150">
            <v>0</v>
          </cell>
          <cell r="Q2150">
            <v>0</v>
          </cell>
          <cell r="R2150">
            <v>0</v>
          </cell>
        </row>
        <row r="2151">
          <cell r="B2151" t="str">
            <v>1746</v>
          </cell>
          <cell r="C2151" t="str">
            <v>H.DAO</v>
          </cell>
          <cell r="D2151" t="str">
            <v>E1</v>
          </cell>
          <cell r="E2151" t="str">
            <v>PHAM TRONG</v>
          </cell>
          <cell r="F2151" t="str">
            <v>HIEP</v>
          </cell>
          <cell r="G2151" t="str">
            <v>PP. HO TRO</v>
          </cell>
          <cell r="H2151" t="str">
            <v>PPNVCN</v>
          </cell>
          <cell r="I2151">
            <v>37921</v>
          </cell>
          <cell r="J2151">
            <v>26</v>
          </cell>
          <cell r="K2151">
            <v>0</v>
          </cell>
          <cell r="L2151">
            <v>0</v>
          </cell>
          <cell r="M2151">
            <v>0</v>
          </cell>
          <cell r="N2151">
            <v>0</v>
          </cell>
          <cell r="O2151">
            <v>500000</v>
          </cell>
          <cell r="P2151">
            <v>0</v>
          </cell>
          <cell r="Q2151">
            <v>0</v>
          </cell>
          <cell r="R2151">
            <v>0</v>
          </cell>
        </row>
        <row r="2152">
          <cell r="B2152" t="str">
            <v>2376</v>
          </cell>
          <cell r="C2152" t="str">
            <v>H.DAO</v>
          </cell>
          <cell r="D2152" t="str">
            <v>E1</v>
          </cell>
          <cell r="E2152" t="str">
            <v>DUONG TRONG</v>
          </cell>
          <cell r="F2152" t="str">
            <v>DOAN</v>
          </cell>
          <cell r="G2152" t="str">
            <v>PT. PHONG CA NHAN</v>
          </cell>
          <cell r="H2152" t="str">
            <v>PPNVCN</v>
          </cell>
          <cell r="I2152">
            <v>38297</v>
          </cell>
          <cell r="J2152">
            <v>26</v>
          </cell>
          <cell r="K2152">
            <v>0</v>
          </cell>
          <cell r="L2152">
            <v>0</v>
          </cell>
          <cell r="M2152">
            <v>0</v>
          </cell>
          <cell r="N2152">
            <v>0</v>
          </cell>
          <cell r="O2152">
            <v>500000</v>
          </cell>
          <cell r="P2152">
            <v>0</v>
          </cell>
          <cell r="Q2152">
            <v>0</v>
          </cell>
          <cell r="R2152">
            <v>0</v>
          </cell>
        </row>
        <row r="2153">
          <cell r="B2153" t="str">
            <v>1157</v>
          </cell>
          <cell r="C2153" t="str">
            <v>H.DAO</v>
          </cell>
          <cell r="D2153" t="str">
            <v>F1-3 THANG 2</v>
          </cell>
          <cell r="E2153" t="str">
            <v>NGUYEN THI BICH</v>
          </cell>
          <cell r="F2153" t="str">
            <v>NGAN</v>
          </cell>
          <cell r="G2153" t="str">
            <v>PHO PGD</v>
          </cell>
          <cell r="H2153" t="str">
            <v>PPGD</v>
          </cell>
          <cell r="I2153">
            <v>37530</v>
          </cell>
          <cell r="J2153">
            <v>26</v>
          </cell>
          <cell r="K2153">
            <v>0</v>
          </cell>
          <cell r="L2153">
            <v>0</v>
          </cell>
          <cell r="M2153">
            <v>0</v>
          </cell>
          <cell r="N2153">
            <v>0</v>
          </cell>
          <cell r="O2153">
            <v>500000</v>
          </cell>
          <cell r="P2153">
            <v>0</v>
          </cell>
          <cell r="Q2153">
            <v>0</v>
          </cell>
          <cell r="R2153">
            <v>0</v>
          </cell>
        </row>
        <row r="2154">
          <cell r="B2154" t="str">
            <v>0919</v>
          </cell>
          <cell r="C2154" t="str">
            <v>H.DAO</v>
          </cell>
          <cell r="D2154" t="str">
            <v>F1-DONG KHANH</v>
          </cell>
          <cell r="E2154" t="str">
            <v>NGUYEN THI QUOC</v>
          </cell>
          <cell r="F2154" t="str">
            <v>HUONG</v>
          </cell>
          <cell r="G2154" t="str">
            <v>PHO PGD</v>
          </cell>
          <cell r="H2154" t="str">
            <v>PPGD</v>
          </cell>
          <cell r="I2154">
            <v>37349</v>
          </cell>
          <cell r="J2154">
            <v>26</v>
          </cell>
          <cell r="K2154">
            <v>0</v>
          </cell>
          <cell r="L2154">
            <v>0</v>
          </cell>
          <cell r="M2154">
            <v>0</v>
          </cell>
          <cell r="N2154">
            <v>0</v>
          </cell>
          <cell r="O2154">
            <v>500000</v>
          </cell>
          <cell r="P2154">
            <v>0</v>
          </cell>
          <cell r="Q2154">
            <v>0</v>
          </cell>
          <cell r="R2154">
            <v>0</v>
          </cell>
        </row>
        <row r="2155">
          <cell r="B2155" t="str">
            <v>0373</v>
          </cell>
          <cell r="C2155" t="str">
            <v>H.DAO</v>
          </cell>
          <cell r="D2155" t="str">
            <v>F1-HONG BANG</v>
          </cell>
          <cell r="E2155" t="str">
            <v>PHUNG PHUONG</v>
          </cell>
          <cell r="F2155" t="str">
            <v>UYEN</v>
          </cell>
          <cell r="G2155" t="str">
            <v>PHO PGD</v>
          </cell>
          <cell r="H2155" t="str">
            <v>PPGD</v>
          </cell>
          <cell r="I2155">
            <v>35217</v>
          </cell>
          <cell r="J2155">
            <v>26</v>
          </cell>
          <cell r="K2155">
            <v>0</v>
          </cell>
          <cell r="L2155">
            <v>0</v>
          </cell>
          <cell r="M2155">
            <v>0</v>
          </cell>
          <cell r="N2155">
            <v>0</v>
          </cell>
          <cell r="O2155">
            <v>500000</v>
          </cell>
          <cell r="P2155">
            <v>0</v>
          </cell>
          <cell r="Q2155">
            <v>0</v>
          </cell>
          <cell r="R2155">
            <v>0</v>
          </cell>
        </row>
        <row r="2156">
          <cell r="B2156" t="str">
            <v>0363</v>
          </cell>
          <cell r="C2156" t="str">
            <v>H.DAO</v>
          </cell>
          <cell r="D2156" t="str">
            <v>F1-LDHANH</v>
          </cell>
          <cell r="E2156" t="str">
            <v>LE THI HOA</v>
          </cell>
          <cell r="F2156" t="str">
            <v>SON</v>
          </cell>
          <cell r="G2156" t="str">
            <v>PHO PGD</v>
          </cell>
          <cell r="H2156" t="str">
            <v>PPGD</v>
          </cell>
          <cell r="I2156">
            <v>34027</v>
          </cell>
          <cell r="J2156">
            <v>26</v>
          </cell>
          <cell r="K2156">
            <v>0</v>
          </cell>
          <cell r="L2156">
            <v>0</v>
          </cell>
          <cell r="M2156">
            <v>0</v>
          </cell>
          <cell r="N2156">
            <v>0</v>
          </cell>
          <cell r="O2156">
            <v>500000</v>
          </cell>
          <cell r="P2156">
            <v>0</v>
          </cell>
          <cell r="Q2156">
            <v>0</v>
          </cell>
          <cell r="R2156">
            <v>0</v>
          </cell>
        </row>
        <row r="2157">
          <cell r="B2157" t="str">
            <v>0960</v>
          </cell>
          <cell r="C2157" t="str">
            <v>H.DAO</v>
          </cell>
          <cell r="D2157" t="str">
            <v>F1-NTPHUONG</v>
          </cell>
          <cell r="E2157" t="str">
            <v>NGUYEN THI THUY</v>
          </cell>
          <cell r="F2157" t="str">
            <v>LINH</v>
          </cell>
          <cell r="G2157" t="str">
            <v>PHO PGD</v>
          </cell>
          <cell r="H2157" t="str">
            <v>PPGD</v>
          </cell>
          <cell r="I2157">
            <v>37391</v>
          </cell>
          <cell r="J2157">
            <v>26</v>
          </cell>
          <cell r="K2157">
            <v>0</v>
          </cell>
          <cell r="L2157">
            <v>0</v>
          </cell>
          <cell r="M2157">
            <v>0</v>
          </cell>
          <cell r="N2157">
            <v>0</v>
          </cell>
          <cell r="O2157">
            <v>500000</v>
          </cell>
          <cell r="P2157">
            <v>0</v>
          </cell>
          <cell r="Q2157">
            <v>0</v>
          </cell>
          <cell r="R2157">
            <v>0</v>
          </cell>
        </row>
        <row r="2158">
          <cell r="B2158" t="str">
            <v>1159</v>
          </cell>
          <cell r="C2158" t="str">
            <v>H.DAO</v>
          </cell>
          <cell r="D2158" t="str">
            <v>F1-PMHUNG</v>
          </cell>
          <cell r="E2158" t="str">
            <v>VU NGUYEN BAO</v>
          </cell>
          <cell r="F2158" t="str">
            <v>QUYEN</v>
          </cell>
          <cell r="G2158" t="str">
            <v>PHO PGD</v>
          </cell>
          <cell r="H2158" t="str">
            <v>PPGD</v>
          </cell>
          <cell r="I2158">
            <v>37532</v>
          </cell>
          <cell r="J2158">
            <v>26</v>
          </cell>
          <cell r="K2158">
            <v>0</v>
          </cell>
          <cell r="L2158">
            <v>0</v>
          </cell>
          <cell r="M2158">
            <v>0</v>
          </cell>
          <cell r="N2158">
            <v>0</v>
          </cell>
          <cell r="O2158">
            <v>500000</v>
          </cell>
          <cell r="P2158">
            <v>0</v>
          </cell>
          <cell r="Q2158">
            <v>0</v>
          </cell>
          <cell r="R2158">
            <v>0</v>
          </cell>
        </row>
        <row r="2159">
          <cell r="B2159" t="str">
            <v>1556</v>
          </cell>
          <cell r="C2159" t="str">
            <v>H.DAO</v>
          </cell>
          <cell r="D2159" t="str">
            <v>F-3 THANG 2</v>
          </cell>
          <cell r="E2159" t="str">
            <v>TRINH THI THUY</v>
          </cell>
          <cell r="F2159" t="str">
            <v>DUONG</v>
          </cell>
          <cell r="G2159" t="str">
            <v>TRUONG PGD</v>
          </cell>
          <cell r="H2159" t="str">
            <v>TPGD</v>
          </cell>
          <cell r="I2159">
            <v>37823</v>
          </cell>
          <cell r="J2159">
            <v>25</v>
          </cell>
          <cell r="K2159">
            <v>0</v>
          </cell>
          <cell r="L2159">
            <v>0</v>
          </cell>
          <cell r="M2159">
            <v>0</v>
          </cell>
          <cell r="N2159">
            <v>0</v>
          </cell>
          <cell r="O2159">
            <v>500000</v>
          </cell>
          <cell r="P2159">
            <v>0</v>
          </cell>
          <cell r="Q2159">
            <v>0</v>
          </cell>
          <cell r="R2159">
            <v>0</v>
          </cell>
        </row>
        <row r="2160">
          <cell r="B2160" t="str">
            <v>1504</v>
          </cell>
          <cell r="C2160" t="str">
            <v>H.DAO</v>
          </cell>
          <cell r="D2160" t="str">
            <v>F-DONG KHANH</v>
          </cell>
          <cell r="E2160" t="str">
            <v>HO VAN</v>
          </cell>
          <cell r="F2160" t="str">
            <v>HUYEN</v>
          </cell>
          <cell r="G2160" t="str">
            <v>TRUONG PGD</v>
          </cell>
          <cell r="H2160" t="str">
            <v>TPGD</v>
          </cell>
          <cell r="I2160">
            <v>37796</v>
          </cell>
          <cell r="J2160">
            <v>25</v>
          </cell>
          <cell r="K2160">
            <v>0</v>
          </cell>
          <cell r="L2160">
            <v>0</v>
          </cell>
          <cell r="M2160">
            <v>0</v>
          </cell>
          <cell r="N2160">
            <v>0</v>
          </cell>
          <cell r="O2160">
            <v>500000</v>
          </cell>
          <cell r="P2160">
            <v>0</v>
          </cell>
          <cell r="Q2160">
            <v>0</v>
          </cell>
          <cell r="R2160">
            <v>0</v>
          </cell>
        </row>
        <row r="2161">
          <cell r="B2161" t="str">
            <v>2729</v>
          </cell>
          <cell r="C2161" t="str">
            <v>H.DAO</v>
          </cell>
          <cell r="D2161" t="str">
            <v>F-HONG BANG</v>
          </cell>
          <cell r="E2161" t="str">
            <v>LAM TRUONG</v>
          </cell>
          <cell r="F2161" t="str">
            <v>TAM</v>
          </cell>
          <cell r="G2161" t="str">
            <v>TRUONG PGD</v>
          </cell>
          <cell r="H2161" t="str">
            <v>TPGD</v>
          </cell>
          <cell r="I2161">
            <v>38476</v>
          </cell>
          <cell r="J2161">
            <v>26</v>
          </cell>
          <cell r="K2161">
            <v>0</v>
          </cell>
          <cell r="L2161">
            <v>0</v>
          </cell>
          <cell r="M2161">
            <v>0</v>
          </cell>
          <cell r="N2161">
            <v>0</v>
          </cell>
          <cell r="O2161">
            <v>500000</v>
          </cell>
          <cell r="P2161">
            <v>0</v>
          </cell>
          <cell r="Q2161">
            <v>0</v>
          </cell>
          <cell r="R2161">
            <v>0</v>
          </cell>
        </row>
        <row r="2162">
          <cell r="B2162" t="str">
            <v>0359</v>
          </cell>
          <cell r="C2162" t="str">
            <v>H.DAO</v>
          </cell>
          <cell r="D2162" t="str">
            <v>F-LDHANH</v>
          </cell>
          <cell r="E2162" t="str">
            <v>DO VAN</v>
          </cell>
          <cell r="F2162" t="str">
            <v>NGHIEM</v>
          </cell>
          <cell r="G2162" t="str">
            <v>TRUONG PGD</v>
          </cell>
          <cell r="H2162" t="str">
            <v>TPGD</v>
          </cell>
          <cell r="I2162">
            <v>33875</v>
          </cell>
          <cell r="J2162">
            <v>26</v>
          </cell>
          <cell r="K2162">
            <v>0</v>
          </cell>
          <cell r="L2162">
            <v>0</v>
          </cell>
          <cell r="M2162">
            <v>0</v>
          </cell>
          <cell r="N2162">
            <v>0</v>
          </cell>
          <cell r="O2162">
            <v>500000</v>
          </cell>
          <cell r="P2162">
            <v>0</v>
          </cell>
          <cell r="Q2162">
            <v>0</v>
          </cell>
          <cell r="R2162">
            <v>0</v>
          </cell>
        </row>
        <row r="2163">
          <cell r="B2163" t="str">
            <v>0621</v>
          </cell>
          <cell r="C2163" t="str">
            <v>H.DAO</v>
          </cell>
          <cell r="D2163" t="str">
            <v>F-NTPHUONG</v>
          </cell>
          <cell r="E2163" t="str">
            <v>PHAM TRAN</v>
          </cell>
          <cell r="F2163" t="str">
            <v>KIEN</v>
          </cell>
          <cell r="G2163" t="str">
            <v>TRUONG PGD</v>
          </cell>
          <cell r="H2163" t="str">
            <v>TPGD</v>
          </cell>
          <cell r="I2163">
            <v>36781</v>
          </cell>
          <cell r="J2163">
            <v>23.5</v>
          </cell>
          <cell r="K2163">
            <v>0</v>
          </cell>
          <cell r="L2163">
            <v>0</v>
          </cell>
          <cell r="M2163">
            <v>0</v>
          </cell>
          <cell r="N2163">
            <v>0</v>
          </cell>
          <cell r="O2163">
            <v>500000</v>
          </cell>
          <cell r="P2163">
            <v>0</v>
          </cell>
          <cell r="Q2163">
            <v>0</v>
          </cell>
          <cell r="R2163">
            <v>0</v>
          </cell>
        </row>
        <row r="2164">
          <cell r="B2164" t="str">
            <v>2134</v>
          </cell>
          <cell r="C2164" t="str">
            <v>H.DAO</v>
          </cell>
          <cell r="D2164" t="str">
            <v>F-PMHUNG</v>
          </cell>
          <cell r="E2164" t="str">
            <v>NGUYEN HONG</v>
          </cell>
          <cell r="F2164" t="str">
            <v>CUONG</v>
          </cell>
          <cell r="G2164" t="str">
            <v>TRUONG PGD</v>
          </cell>
          <cell r="H2164" t="str">
            <v>TPGD</v>
          </cell>
          <cell r="I2164">
            <v>38174</v>
          </cell>
          <cell r="J2164">
            <v>26</v>
          </cell>
          <cell r="K2164">
            <v>0</v>
          </cell>
          <cell r="L2164">
            <v>0</v>
          </cell>
          <cell r="M2164">
            <v>0</v>
          </cell>
          <cell r="N2164">
            <v>0</v>
          </cell>
          <cell r="O2164">
            <v>500000</v>
          </cell>
          <cell r="P2164">
            <v>0</v>
          </cell>
          <cell r="Q2164">
            <v>0</v>
          </cell>
          <cell r="R2164">
            <v>0</v>
          </cell>
        </row>
        <row r="2165">
          <cell r="B2165" t="str">
            <v>0052</v>
          </cell>
          <cell r="C2165" t="str">
            <v>H.DAO</v>
          </cell>
          <cell r="E2165" t="str">
            <v>LAM QUANG</v>
          </cell>
          <cell r="F2165" t="str">
            <v>CHAU</v>
          </cell>
          <cell r="G2165" t="str">
            <v>NV BAO VE</v>
          </cell>
          <cell r="H2165" t="str">
            <v>BV</v>
          </cell>
          <cell r="I2165">
            <v>34057</v>
          </cell>
          <cell r="J2165">
            <v>26</v>
          </cell>
          <cell r="K2165">
            <v>0</v>
          </cell>
          <cell r="L2165">
            <v>0</v>
          </cell>
          <cell r="M2165">
            <v>0</v>
          </cell>
          <cell r="N2165">
            <v>0</v>
          </cell>
          <cell r="O2165">
            <v>500000</v>
          </cell>
          <cell r="P2165">
            <v>0</v>
          </cell>
          <cell r="Q2165">
            <v>0</v>
          </cell>
          <cell r="R2165">
            <v>0</v>
          </cell>
        </row>
        <row r="2166">
          <cell r="B2166" t="str">
            <v>0104</v>
          </cell>
          <cell r="C2166" t="str">
            <v>H.DAO</v>
          </cell>
          <cell r="E2166" t="str">
            <v>PHAN THI NHI</v>
          </cell>
          <cell r="F2166" t="str">
            <v>THUONG</v>
          </cell>
          <cell r="G2166" t="str">
            <v>GIAO DICH VIEN QUY</v>
          </cell>
          <cell r="H2166" t="str">
            <v>GDVQ</v>
          </cell>
          <cell r="I2166">
            <v>34121</v>
          </cell>
          <cell r="J2166">
            <v>26</v>
          </cell>
          <cell r="K2166">
            <v>0</v>
          </cell>
          <cell r="L2166">
            <v>0</v>
          </cell>
          <cell r="M2166">
            <v>0</v>
          </cell>
          <cell r="N2166">
            <v>0</v>
          </cell>
          <cell r="O2166">
            <v>500000</v>
          </cell>
          <cell r="P2166">
            <v>0</v>
          </cell>
          <cell r="Q2166">
            <v>0</v>
          </cell>
          <cell r="R2166">
            <v>0</v>
          </cell>
        </row>
        <row r="2167">
          <cell r="B2167" t="str">
            <v>0281</v>
          </cell>
          <cell r="C2167" t="str">
            <v>H.DAO</v>
          </cell>
          <cell r="E2167" t="str">
            <v>NGUYEN LE</v>
          </cell>
          <cell r="F2167" t="str">
            <v>THUY</v>
          </cell>
          <cell r="G2167" t="str">
            <v>NV QUAN LY TAI SAN DAM BAO</v>
          </cell>
          <cell r="I2167">
            <v>34135</v>
          </cell>
          <cell r="J2167">
            <v>26</v>
          </cell>
          <cell r="K2167">
            <v>0</v>
          </cell>
          <cell r="L2167">
            <v>0</v>
          </cell>
          <cell r="M2167">
            <v>0</v>
          </cell>
          <cell r="N2167">
            <v>0</v>
          </cell>
          <cell r="O2167">
            <v>500000</v>
          </cell>
          <cell r="P2167">
            <v>0</v>
          </cell>
          <cell r="Q2167">
            <v>200000</v>
          </cell>
          <cell r="R2167">
            <v>0</v>
          </cell>
        </row>
        <row r="2168">
          <cell r="B2168" t="str">
            <v>0323</v>
          </cell>
          <cell r="C2168" t="str">
            <v>H.DAO</v>
          </cell>
          <cell r="E2168" t="str">
            <v>DOAN THI</v>
          </cell>
          <cell r="F2168" t="str">
            <v>DEP</v>
          </cell>
          <cell r="G2168" t="str">
            <v>GIAO DICH VIEN</v>
          </cell>
          <cell r="I2168">
            <v>33889</v>
          </cell>
          <cell r="J2168">
            <v>26</v>
          </cell>
          <cell r="K2168">
            <v>0</v>
          </cell>
          <cell r="L2168">
            <v>0</v>
          </cell>
          <cell r="M2168">
            <v>0</v>
          </cell>
          <cell r="N2168">
            <v>0</v>
          </cell>
          <cell r="O2168">
            <v>500000</v>
          </cell>
          <cell r="P2168">
            <v>0</v>
          </cell>
          <cell r="Q2168">
            <v>0</v>
          </cell>
          <cell r="R2168">
            <v>0</v>
          </cell>
        </row>
        <row r="2169">
          <cell r="B2169" t="str">
            <v>0358</v>
          </cell>
          <cell r="C2169" t="str">
            <v>H.DAO</v>
          </cell>
          <cell r="E2169" t="str">
            <v>TA THI</v>
          </cell>
          <cell r="F2169" t="str">
            <v>NHA</v>
          </cell>
          <cell r="G2169" t="str">
            <v>GIAO DICH VIEN</v>
          </cell>
          <cell r="H2169" t="str">
            <v>GDV</v>
          </cell>
          <cell r="I2169">
            <v>33869</v>
          </cell>
          <cell r="J2169">
            <v>26</v>
          </cell>
          <cell r="K2169">
            <v>0</v>
          </cell>
          <cell r="L2169">
            <v>0</v>
          </cell>
          <cell r="M2169">
            <v>0</v>
          </cell>
          <cell r="N2169">
            <v>0</v>
          </cell>
          <cell r="O2169">
            <v>500000</v>
          </cell>
          <cell r="P2169">
            <v>0</v>
          </cell>
          <cell r="Q2169">
            <v>0</v>
          </cell>
          <cell r="R2169">
            <v>0</v>
          </cell>
        </row>
        <row r="2170">
          <cell r="B2170" t="str">
            <v>0360</v>
          </cell>
          <cell r="C2170" t="str">
            <v>H.DAO</v>
          </cell>
          <cell r="E2170" t="str">
            <v>HUYNH BUU</v>
          </cell>
          <cell r="F2170" t="str">
            <v>CHAU</v>
          </cell>
          <cell r="G2170" t="str">
            <v>GIAO DICH VIEN</v>
          </cell>
          <cell r="H2170" t="str">
            <v>GDV</v>
          </cell>
          <cell r="I2170">
            <v>33889</v>
          </cell>
          <cell r="J2170">
            <v>26</v>
          </cell>
          <cell r="K2170">
            <v>0</v>
          </cell>
          <cell r="L2170">
            <v>0</v>
          </cell>
          <cell r="M2170">
            <v>0</v>
          </cell>
          <cell r="N2170">
            <v>0</v>
          </cell>
          <cell r="O2170">
            <v>500000</v>
          </cell>
          <cell r="P2170">
            <v>0</v>
          </cell>
          <cell r="Q2170">
            <v>0</v>
          </cell>
          <cell r="R2170">
            <v>0</v>
          </cell>
        </row>
        <row r="2171">
          <cell r="B2171" t="str">
            <v>0362</v>
          </cell>
          <cell r="C2171" t="str">
            <v>H.DAO</v>
          </cell>
          <cell r="E2171" t="str">
            <v>TRAN THANH</v>
          </cell>
          <cell r="F2171" t="str">
            <v>HAI</v>
          </cell>
          <cell r="G2171" t="str">
            <v>TAI XE</v>
          </cell>
          <cell r="I2171">
            <v>33976</v>
          </cell>
          <cell r="J2171">
            <v>26</v>
          </cell>
          <cell r="K2171">
            <v>0</v>
          </cell>
          <cell r="L2171">
            <v>0</v>
          </cell>
          <cell r="M2171">
            <v>0</v>
          </cell>
          <cell r="N2171">
            <v>0</v>
          </cell>
          <cell r="O2171">
            <v>500000</v>
          </cell>
          <cell r="P2171">
            <v>0</v>
          </cell>
          <cell r="Q2171">
            <v>0</v>
          </cell>
          <cell r="R2171">
            <v>0</v>
          </cell>
        </row>
        <row r="2172">
          <cell r="B2172" t="str">
            <v>0369</v>
          </cell>
          <cell r="C2172" t="str">
            <v>H.DAO</v>
          </cell>
          <cell r="E2172" t="str">
            <v>NGUYEN THANH</v>
          </cell>
          <cell r="F2172" t="str">
            <v>MAI</v>
          </cell>
          <cell r="G2172" t="str">
            <v>THU QUY CAP 2</v>
          </cell>
          <cell r="H2172" t="str">
            <v>TQ</v>
          </cell>
          <cell r="I2172">
            <v>34973</v>
          </cell>
          <cell r="J2172">
            <v>26</v>
          </cell>
          <cell r="K2172">
            <v>0</v>
          </cell>
          <cell r="L2172">
            <v>0</v>
          </cell>
          <cell r="M2172">
            <v>0</v>
          </cell>
          <cell r="N2172">
            <v>0</v>
          </cell>
          <cell r="O2172">
            <v>500000</v>
          </cell>
          <cell r="P2172">
            <v>0</v>
          </cell>
          <cell r="Q2172">
            <v>0</v>
          </cell>
          <cell r="R2172">
            <v>0</v>
          </cell>
        </row>
        <row r="2173">
          <cell r="B2173" t="str">
            <v>0374</v>
          </cell>
          <cell r="C2173" t="str">
            <v>H.DAO</v>
          </cell>
          <cell r="E2173" t="str">
            <v>TRUONG NGOC</v>
          </cell>
          <cell r="F2173" t="str">
            <v>LOAN</v>
          </cell>
          <cell r="G2173" t="str">
            <v>THU QUY CAP 3</v>
          </cell>
          <cell r="H2173" t="str">
            <v>TQ</v>
          </cell>
          <cell r="I2173">
            <v>35370</v>
          </cell>
          <cell r="J2173">
            <v>26</v>
          </cell>
          <cell r="K2173">
            <v>8.5</v>
          </cell>
          <cell r="L2173">
            <v>7.5</v>
          </cell>
          <cell r="M2173">
            <v>0</v>
          </cell>
          <cell r="N2173">
            <v>0</v>
          </cell>
          <cell r="O2173">
            <v>500000</v>
          </cell>
          <cell r="P2173">
            <v>0</v>
          </cell>
          <cell r="Q2173">
            <v>0</v>
          </cell>
          <cell r="R2173">
            <v>0</v>
          </cell>
        </row>
        <row r="2174">
          <cell r="B2174" t="str">
            <v>0380</v>
          </cell>
          <cell r="C2174" t="str">
            <v>H.DAO</v>
          </cell>
          <cell r="E2174" t="str">
            <v>NGUYEN THI NGOC</v>
          </cell>
          <cell r="F2174" t="str">
            <v>HAN</v>
          </cell>
          <cell r="G2174" t="str">
            <v>THU QUY CAP 2</v>
          </cell>
          <cell r="H2174" t="str">
            <v>TQ</v>
          </cell>
          <cell r="I2174">
            <v>35096</v>
          </cell>
          <cell r="J2174">
            <v>26</v>
          </cell>
          <cell r="K2174">
            <v>0</v>
          </cell>
          <cell r="L2174">
            <v>0</v>
          </cell>
          <cell r="M2174">
            <v>0</v>
          </cell>
          <cell r="N2174">
            <v>0</v>
          </cell>
          <cell r="O2174">
            <v>500000</v>
          </cell>
          <cell r="P2174">
            <v>0</v>
          </cell>
          <cell r="Q2174">
            <v>0</v>
          </cell>
          <cell r="R2174">
            <v>0</v>
          </cell>
        </row>
        <row r="2175">
          <cell r="B2175" t="str">
            <v>0472</v>
          </cell>
          <cell r="C2175" t="str">
            <v>H.DAO</v>
          </cell>
          <cell r="E2175" t="str">
            <v>HO VAN</v>
          </cell>
          <cell r="F2175" t="str">
            <v>HIEN</v>
          </cell>
          <cell r="G2175" t="str">
            <v>NV TIN DUNG CA NHAN</v>
          </cell>
          <cell r="I2175">
            <v>36526</v>
          </cell>
          <cell r="J2175">
            <v>26</v>
          </cell>
          <cell r="K2175">
            <v>0</v>
          </cell>
          <cell r="L2175">
            <v>0</v>
          </cell>
          <cell r="M2175">
            <v>0</v>
          </cell>
          <cell r="N2175">
            <v>0</v>
          </cell>
          <cell r="O2175">
            <v>500000</v>
          </cell>
          <cell r="P2175">
            <v>0</v>
          </cell>
          <cell r="Q2175">
            <v>400000</v>
          </cell>
          <cell r="R2175">
            <v>0</v>
          </cell>
        </row>
        <row r="2176">
          <cell r="B2176" t="str">
            <v>0507</v>
          </cell>
          <cell r="C2176" t="str">
            <v>H.DAO</v>
          </cell>
          <cell r="E2176" t="str">
            <v>PHAN QUANG</v>
          </cell>
          <cell r="F2176" t="str">
            <v>TRI</v>
          </cell>
          <cell r="G2176" t="str">
            <v>TAI XE</v>
          </cell>
          <cell r="I2176">
            <v>36526</v>
          </cell>
          <cell r="J2176">
            <v>26</v>
          </cell>
          <cell r="K2176">
            <v>0</v>
          </cell>
          <cell r="L2176">
            <v>0</v>
          </cell>
          <cell r="M2176">
            <v>0</v>
          </cell>
          <cell r="N2176">
            <v>0</v>
          </cell>
          <cell r="O2176">
            <v>500000</v>
          </cell>
          <cell r="P2176">
            <v>0</v>
          </cell>
          <cell r="Q2176">
            <v>0</v>
          </cell>
          <cell r="R2176">
            <v>0</v>
          </cell>
        </row>
        <row r="2177">
          <cell r="B2177" t="str">
            <v>0508</v>
          </cell>
          <cell r="C2177" t="str">
            <v>H.DAO</v>
          </cell>
          <cell r="E2177" t="str">
            <v>PHAN THIEN</v>
          </cell>
          <cell r="F2177" t="str">
            <v>HUNG</v>
          </cell>
          <cell r="G2177" t="str">
            <v>NV BAO VE</v>
          </cell>
          <cell r="H2177" t="str">
            <v>BV</v>
          </cell>
          <cell r="I2177">
            <v>36526</v>
          </cell>
          <cell r="J2177">
            <v>26</v>
          </cell>
          <cell r="K2177">
            <v>0</v>
          </cell>
          <cell r="L2177">
            <v>0</v>
          </cell>
          <cell r="M2177">
            <v>0</v>
          </cell>
          <cell r="N2177">
            <v>12</v>
          </cell>
          <cell r="O2177">
            <v>500000</v>
          </cell>
          <cell r="P2177">
            <v>0</v>
          </cell>
          <cell r="Q2177">
            <v>0</v>
          </cell>
          <cell r="R2177">
            <v>0</v>
          </cell>
        </row>
        <row r="2178">
          <cell r="B2178" t="str">
            <v>0590</v>
          </cell>
          <cell r="C2178" t="str">
            <v>H.DAO</v>
          </cell>
          <cell r="E2178" t="str">
            <v>NGUYEN THUY</v>
          </cell>
          <cell r="F2178" t="str">
            <v>PHUONG</v>
          </cell>
          <cell r="G2178" t="str">
            <v>TBP. THANH TOAN QUOC TE</v>
          </cell>
          <cell r="H2178" t="str">
            <v>TBP</v>
          </cell>
          <cell r="I2178">
            <v>36829</v>
          </cell>
          <cell r="J2178">
            <v>26</v>
          </cell>
          <cell r="K2178">
            <v>0</v>
          </cell>
          <cell r="L2178">
            <v>0</v>
          </cell>
          <cell r="M2178">
            <v>0</v>
          </cell>
          <cell r="N2178">
            <v>0</v>
          </cell>
          <cell r="O2178">
            <v>500000</v>
          </cell>
          <cell r="P2178">
            <v>0</v>
          </cell>
          <cell r="Q2178">
            <v>0</v>
          </cell>
          <cell r="R2178">
            <v>0</v>
          </cell>
        </row>
        <row r="2179">
          <cell r="B2179" t="str">
            <v>0605</v>
          </cell>
          <cell r="C2179" t="str">
            <v>H.DAO</v>
          </cell>
          <cell r="E2179" t="str">
            <v>BUI NGOC HONG</v>
          </cell>
          <cell r="F2179" t="str">
            <v>ANH</v>
          </cell>
          <cell r="G2179" t="str">
            <v>NV THANH TOAN QUOC TE</v>
          </cell>
          <cell r="I2179">
            <v>36731</v>
          </cell>
          <cell r="J2179">
            <v>26</v>
          </cell>
          <cell r="K2179">
            <v>0</v>
          </cell>
          <cell r="L2179">
            <v>0</v>
          </cell>
          <cell r="M2179">
            <v>0</v>
          </cell>
          <cell r="N2179">
            <v>0</v>
          </cell>
          <cell r="O2179">
            <v>500000</v>
          </cell>
          <cell r="P2179">
            <v>0</v>
          </cell>
          <cell r="Q2179">
            <v>0</v>
          </cell>
          <cell r="R2179">
            <v>0</v>
          </cell>
        </row>
        <row r="2180">
          <cell r="B2180" t="str">
            <v>0638</v>
          </cell>
          <cell r="C2180" t="str">
            <v>H.DAO</v>
          </cell>
          <cell r="E2180" t="str">
            <v>NGUYEN THONG</v>
          </cell>
          <cell r="F2180" t="str">
            <v>NHAT</v>
          </cell>
          <cell r="G2180" t="str">
            <v>NV BAO VE</v>
          </cell>
          <cell r="H2180" t="str">
            <v>BV</v>
          </cell>
          <cell r="I2180">
            <v>36951</v>
          </cell>
          <cell r="J2180">
            <v>26</v>
          </cell>
          <cell r="K2180">
            <v>0</v>
          </cell>
          <cell r="L2180">
            <v>0</v>
          </cell>
          <cell r="M2180">
            <v>0</v>
          </cell>
          <cell r="N2180">
            <v>0</v>
          </cell>
          <cell r="O2180">
            <v>500000</v>
          </cell>
          <cell r="P2180">
            <v>0</v>
          </cell>
          <cell r="Q2180">
            <v>0</v>
          </cell>
          <cell r="R2180">
            <v>0</v>
          </cell>
        </row>
        <row r="2181">
          <cell r="B2181" t="str">
            <v>1053</v>
          </cell>
          <cell r="C2181" t="str">
            <v>H.DAO</v>
          </cell>
          <cell r="E2181" t="str">
            <v>LE THI</v>
          </cell>
          <cell r="F2181" t="str">
            <v>LUONG</v>
          </cell>
          <cell r="G2181" t="str">
            <v>GIAO DICH VIEN</v>
          </cell>
          <cell r="H2181" t="str">
            <v>GDV</v>
          </cell>
          <cell r="I2181">
            <v>37469</v>
          </cell>
          <cell r="J2181">
            <v>26</v>
          </cell>
          <cell r="K2181">
            <v>0</v>
          </cell>
          <cell r="L2181">
            <v>0</v>
          </cell>
          <cell r="M2181">
            <v>0</v>
          </cell>
          <cell r="N2181">
            <v>0</v>
          </cell>
          <cell r="O2181">
            <v>500000</v>
          </cell>
          <cell r="P2181">
            <v>0</v>
          </cell>
          <cell r="Q2181">
            <v>0</v>
          </cell>
          <cell r="R2181">
            <v>0</v>
          </cell>
        </row>
        <row r="2182">
          <cell r="B2182" t="str">
            <v>1125</v>
          </cell>
          <cell r="C2182" t="str">
            <v>H.DAO</v>
          </cell>
          <cell r="E2182" t="str">
            <v>NGUYEN THANH</v>
          </cell>
          <cell r="F2182" t="str">
            <v>PHUONG</v>
          </cell>
          <cell r="G2182" t="str">
            <v>NV KE TOAN TONG HOP</v>
          </cell>
          <cell r="I2182">
            <v>37494</v>
          </cell>
          <cell r="J2182">
            <v>26</v>
          </cell>
          <cell r="K2182">
            <v>0</v>
          </cell>
          <cell r="L2182">
            <v>0</v>
          </cell>
          <cell r="M2182">
            <v>0</v>
          </cell>
          <cell r="N2182">
            <v>0</v>
          </cell>
          <cell r="O2182">
            <v>500000</v>
          </cell>
          <cell r="P2182">
            <v>0</v>
          </cell>
          <cell r="Q2182">
            <v>200000</v>
          </cell>
          <cell r="R2182">
            <v>0</v>
          </cell>
        </row>
        <row r="2183">
          <cell r="B2183" t="str">
            <v>1148</v>
          </cell>
          <cell r="C2183" t="str">
            <v>H.DAO</v>
          </cell>
          <cell r="E2183" t="str">
            <v>PHAN HOA</v>
          </cell>
          <cell r="F2183" t="str">
            <v>HIEP</v>
          </cell>
          <cell r="G2183" t="str">
            <v>CB QUAN HE KHACH HANG CA NHAN</v>
          </cell>
          <cell r="I2183">
            <v>37522</v>
          </cell>
          <cell r="J2183">
            <v>26</v>
          </cell>
          <cell r="K2183">
            <v>0</v>
          </cell>
          <cell r="L2183">
            <v>0</v>
          </cell>
          <cell r="M2183">
            <v>0</v>
          </cell>
          <cell r="N2183">
            <v>0</v>
          </cell>
          <cell r="O2183">
            <v>500000</v>
          </cell>
          <cell r="P2183">
            <v>0</v>
          </cell>
          <cell r="Q2183">
            <v>400000</v>
          </cell>
          <cell r="R2183">
            <v>0</v>
          </cell>
        </row>
        <row r="2184">
          <cell r="B2184" t="str">
            <v>1236</v>
          </cell>
          <cell r="C2184" t="str">
            <v>H.DAO</v>
          </cell>
          <cell r="E2184" t="str">
            <v>LE TRAN DINH</v>
          </cell>
          <cell r="F2184" t="str">
            <v>BAO</v>
          </cell>
          <cell r="G2184" t="str">
            <v>NV KE TOAN TONG HOP</v>
          </cell>
          <cell r="I2184">
            <v>37561</v>
          </cell>
          <cell r="J2184">
            <v>26</v>
          </cell>
          <cell r="K2184">
            <v>0</v>
          </cell>
          <cell r="L2184">
            <v>0</v>
          </cell>
          <cell r="M2184">
            <v>0</v>
          </cell>
          <cell r="N2184">
            <v>0</v>
          </cell>
          <cell r="O2184">
            <v>500000</v>
          </cell>
          <cell r="P2184">
            <v>0</v>
          </cell>
          <cell r="Q2184">
            <v>200000</v>
          </cell>
          <cell r="R2184">
            <v>0</v>
          </cell>
        </row>
        <row r="2185">
          <cell r="B2185" t="str">
            <v>1315</v>
          </cell>
          <cell r="C2185" t="str">
            <v>H.DAO</v>
          </cell>
          <cell r="E2185" t="str">
            <v>NGUYEN THANH</v>
          </cell>
          <cell r="F2185" t="str">
            <v>LAN</v>
          </cell>
          <cell r="G2185" t="str">
            <v>NV BAO VE</v>
          </cell>
          <cell r="H2185" t="str">
            <v>BV</v>
          </cell>
          <cell r="I2185">
            <v>37641</v>
          </cell>
          <cell r="J2185">
            <v>26</v>
          </cell>
          <cell r="K2185">
            <v>0</v>
          </cell>
          <cell r="L2185">
            <v>0</v>
          </cell>
          <cell r="M2185">
            <v>0</v>
          </cell>
          <cell r="N2185">
            <v>0</v>
          </cell>
          <cell r="O2185">
            <v>500000</v>
          </cell>
          <cell r="P2185">
            <v>0</v>
          </cell>
          <cell r="Q2185">
            <v>0</v>
          </cell>
          <cell r="R2185">
            <v>0</v>
          </cell>
        </row>
        <row r="2186">
          <cell r="B2186" t="str">
            <v>1355</v>
          </cell>
          <cell r="C2186" t="str">
            <v>H.DAO</v>
          </cell>
          <cell r="E2186" t="str">
            <v>VU DINH NHAT</v>
          </cell>
          <cell r="F2186" t="str">
            <v>QUAN</v>
          </cell>
          <cell r="G2186" t="str">
            <v>NV BAO VE</v>
          </cell>
          <cell r="H2186" t="str">
            <v>BV</v>
          </cell>
          <cell r="I2186">
            <v>37711</v>
          </cell>
          <cell r="J2186">
            <v>26</v>
          </cell>
          <cell r="K2186">
            <v>0</v>
          </cell>
          <cell r="L2186">
            <v>0</v>
          </cell>
          <cell r="M2186">
            <v>0</v>
          </cell>
          <cell r="N2186">
            <v>12</v>
          </cell>
          <cell r="O2186">
            <v>500000</v>
          </cell>
          <cell r="P2186">
            <v>0</v>
          </cell>
          <cell r="Q2186">
            <v>0</v>
          </cell>
          <cell r="R2186">
            <v>0</v>
          </cell>
        </row>
        <row r="2187">
          <cell r="B2187" t="str">
            <v>1365</v>
          </cell>
          <cell r="C2187" t="str">
            <v>H.DAO</v>
          </cell>
          <cell r="E2187" t="str">
            <v>NGUYEN THI THANH</v>
          </cell>
          <cell r="F2187" t="str">
            <v>THAO</v>
          </cell>
          <cell r="G2187" t="str">
            <v>TBP. QUAN LY TIN DUNG</v>
          </cell>
          <cell r="H2187" t="str">
            <v>TBP</v>
          </cell>
          <cell r="I2187">
            <v>37718</v>
          </cell>
          <cell r="J2187">
            <v>26</v>
          </cell>
          <cell r="K2187">
            <v>0</v>
          </cell>
          <cell r="L2187">
            <v>0</v>
          </cell>
          <cell r="M2187">
            <v>0</v>
          </cell>
          <cell r="N2187">
            <v>0</v>
          </cell>
          <cell r="O2187">
            <v>500000</v>
          </cell>
          <cell r="P2187">
            <v>0</v>
          </cell>
          <cell r="Q2187">
            <v>0</v>
          </cell>
          <cell r="R2187">
            <v>0</v>
          </cell>
        </row>
        <row r="2188">
          <cell r="B2188" t="str">
            <v>1439</v>
          </cell>
          <cell r="C2188" t="str">
            <v>H.DAO</v>
          </cell>
          <cell r="E2188" t="str">
            <v>NGUYEN THI KIM</v>
          </cell>
          <cell r="F2188" t="str">
            <v>LAN</v>
          </cell>
          <cell r="G2188" t="str">
            <v>TBP. XU LY GIAO DICH</v>
          </cell>
          <cell r="H2188" t="str">
            <v>TBP</v>
          </cell>
          <cell r="I2188">
            <v>37753</v>
          </cell>
          <cell r="J2188">
            <v>25.5</v>
          </cell>
          <cell r="K2188">
            <v>0</v>
          </cell>
          <cell r="L2188">
            <v>0</v>
          </cell>
          <cell r="M2188">
            <v>0</v>
          </cell>
          <cell r="N2188">
            <v>0</v>
          </cell>
          <cell r="O2188">
            <v>500000</v>
          </cell>
          <cell r="P2188">
            <v>0</v>
          </cell>
          <cell r="Q2188">
            <v>0</v>
          </cell>
          <cell r="R2188">
            <v>0</v>
          </cell>
        </row>
        <row r="2189">
          <cell r="B2189" t="str">
            <v>1460</v>
          </cell>
          <cell r="C2189" t="str">
            <v>H.DAO</v>
          </cell>
          <cell r="E2189" t="str">
            <v>NGUYEN THI NAM</v>
          </cell>
          <cell r="F2189" t="str">
            <v>PHUONG</v>
          </cell>
          <cell r="G2189" t="str">
            <v>GIAO DICH VIEN</v>
          </cell>
          <cell r="H2189" t="str">
            <v>GDV</v>
          </cell>
          <cell r="I2189">
            <v>37763</v>
          </cell>
          <cell r="J2189">
            <v>26</v>
          </cell>
          <cell r="K2189">
            <v>0</v>
          </cell>
          <cell r="L2189">
            <v>0</v>
          </cell>
          <cell r="M2189">
            <v>0</v>
          </cell>
          <cell r="N2189">
            <v>0</v>
          </cell>
          <cell r="O2189">
            <v>500000</v>
          </cell>
          <cell r="P2189">
            <v>0</v>
          </cell>
          <cell r="Q2189">
            <v>0</v>
          </cell>
          <cell r="R2189">
            <v>0</v>
          </cell>
        </row>
        <row r="2190">
          <cell r="B2190" t="str">
            <v>1547</v>
          </cell>
          <cell r="C2190" t="str">
            <v>H.DAO</v>
          </cell>
          <cell r="E2190" t="str">
            <v>VAN TU</v>
          </cell>
          <cell r="F2190" t="str">
            <v>ANH</v>
          </cell>
          <cell r="G2190" t="str">
            <v>NV KIEM SOAT TIN DUNG</v>
          </cell>
          <cell r="I2190">
            <v>37817</v>
          </cell>
          <cell r="J2190">
            <v>26</v>
          </cell>
          <cell r="K2190">
            <v>0</v>
          </cell>
          <cell r="L2190">
            <v>0</v>
          </cell>
          <cell r="M2190">
            <v>0</v>
          </cell>
          <cell r="N2190">
            <v>0</v>
          </cell>
          <cell r="O2190">
            <v>500000</v>
          </cell>
          <cell r="P2190">
            <v>0</v>
          </cell>
          <cell r="Q2190">
            <v>0</v>
          </cell>
          <cell r="R2190">
            <v>0</v>
          </cell>
        </row>
        <row r="2191">
          <cell r="B2191" t="str">
            <v>1668</v>
          </cell>
          <cell r="C2191" t="str">
            <v>H.DAO</v>
          </cell>
          <cell r="E2191" t="str">
            <v>NGUYEN VINH</v>
          </cell>
          <cell r="F2191" t="str">
            <v>LOI</v>
          </cell>
          <cell r="G2191" t="str">
            <v>THU QUY CAP 2</v>
          </cell>
          <cell r="H2191" t="str">
            <v>TQ</v>
          </cell>
          <cell r="I2191">
            <v>37872</v>
          </cell>
          <cell r="J2191">
            <v>26</v>
          </cell>
          <cell r="K2191">
            <v>6</v>
          </cell>
          <cell r="L2191">
            <v>3.5</v>
          </cell>
          <cell r="M2191">
            <v>0</v>
          </cell>
          <cell r="N2191">
            <v>0</v>
          </cell>
          <cell r="O2191">
            <v>500000</v>
          </cell>
          <cell r="P2191">
            <v>0</v>
          </cell>
          <cell r="Q2191">
            <v>0</v>
          </cell>
          <cell r="R2191">
            <v>0</v>
          </cell>
        </row>
        <row r="2192">
          <cell r="B2192" t="str">
            <v>1710</v>
          </cell>
          <cell r="C2192" t="str">
            <v>H.DAO</v>
          </cell>
          <cell r="E2192" t="str">
            <v>NGUYEN THI XUAN</v>
          </cell>
          <cell r="F2192" t="str">
            <v>HUONG</v>
          </cell>
          <cell r="G2192" t="str">
            <v>THU QUY CAP 2</v>
          </cell>
          <cell r="H2192" t="str">
            <v>TQ</v>
          </cell>
          <cell r="I2192">
            <v>37900</v>
          </cell>
          <cell r="J2192">
            <v>26</v>
          </cell>
          <cell r="K2192">
            <v>0</v>
          </cell>
          <cell r="L2192">
            <v>0</v>
          </cell>
          <cell r="M2192">
            <v>0</v>
          </cell>
          <cell r="N2192">
            <v>0</v>
          </cell>
          <cell r="O2192">
            <v>500000</v>
          </cell>
          <cell r="P2192">
            <v>0</v>
          </cell>
          <cell r="Q2192">
            <v>0</v>
          </cell>
          <cell r="R2192">
            <v>0</v>
          </cell>
        </row>
        <row r="2193">
          <cell r="B2193" t="str">
            <v>1808</v>
          </cell>
          <cell r="C2193" t="str">
            <v>H.DAO</v>
          </cell>
          <cell r="E2193" t="str">
            <v>LE THI THAO</v>
          </cell>
          <cell r="F2193" t="str">
            <v>NGUYEN</v>
          </cell>
          <cell r="G2193" t="str">
            <v>THU QUY CAP 2</v>
          </cell>
          <cell r="H2193" t="str">
            <v>TQ</v>
          </cell>
          <cell r="I2193">
            <v>37959</v>
          </cell>
          <cell r="J2193">
            <v>26</v>
          </cell>
          <cell r="K2193">
            <v>0</v>
          </cell>
          <cell r="L2193">
            <v>0</v>
          </cell>
          <cell r="M2193">
            <v>0</v>
          </cell>
          <cell r="N2193">
            <v>0</v>
          </cell>
          <cell r="O2193">
            <v>500000</v>
          </cell>
          <cell r="P2193">
            <v>0</v>
          </cell>
          <cell r="Q2193">
            <v>0</v>
          </cell>
          <cell r="R2193">
            <v>0</v>
          </cell>
        </row>
        <row r="2194">
          <cell r="B2194" t="str">
            <v>1830</v>
          </cell>
          <cell r="C2194" t="str">
            <v>H.DAO</v>
          </cell>
          <cell r="E2194" t="str">
            <v>NGUYEN DANG</v>
          </cell>
          <cell r="F2194" t="str">
            <v>DUNG</v>
          </cell>
          <cell r="G2194" t="str">
            <v>NV BAO VE</v>
          </cell>
          <cell r="H2194" t="str">
            <v>BV</v>
          </cell>
          <cell r="I2194">
            <v>37981</v>
          </cell>
          <cell r="J2194">
            <v>26</v>
          </cell>
          <cell r="K2194">
            <v>0</v>
          </cell>
          <cell r="L2194">
            <v>0</v>
          </cell>
          <cell r="M2194">
            <v>0</v>
          </cell>
          <cell r="N2194">
            <v>0</v>
          </cell>
          <cell r="O2194">
            <v>500000</v>
          </cell>
          <cell r="P2194">
            <v>0</v>
          </cell>
          <cell r="Q2194">
            <v>0</v>
          </cell>
          <cell r="R2194">
            <v>0</v>
          </cell>
        </row>
        <row r="2195">
          <cell r="B2195" t="str">
            <v>1886</v>
          </cell>
          <cell r="C2195" t="str">
            <v>H.DAO</v>
          </cell>
          <cell r="E2195" t="str">
            <v>VO VAN</v>
          </cell>
          <cell r="F2195" t="str">
            <v>THAO</v>
          </cell>
          <cell r="G2195" t="str">
            <v>GIAO DICH VIEN QUY</v>
          </cell>
          <cell r="H2195" t="str">
            <v>GDVQ</v>
          </cell>
          <cell r="I2195">
            <v>38061</v>
          </cell>
          <cell r="J2195">
            <v>26</v>
          </cell>
          <cell r="K2195">
            <v>12.5</v>
          </cell>
          <cell r="L2195">
            <v>8</v>
          </cell>
          <cell r="M2195">
            <v>0</v>
          </cell>
          <cell r="N2195">
            <v>0</v>
          </cell>
          <cell r="O2195">
            <v>500000</v>
          </cell>
          <cell r="P2195">
            <v>0</v>
          </cell>
          <cell r="Q2195">
            <v>0</v>
          </cell>
          <cell r="R2195">
            <v>0</v>
          </cell>
        </row>
        <row r="2196">
          <cell r="B2196" t="str">
            <v>1906</v>
          </cell>
          <cell r="C2196" t="str">
            <v>H.DAO</v>
          </cell>
          <cell r="E2196" t="str">
            <v>PHAN LY THUY</v>
          </cell>
          <cell r="F2196" t="str">
            <v>DUONG</v>
          </cell>
          <cell r="G2196" t="str">
            <v>GIAO DICH VIEN</v>
          </cell>
          <cell r="I2196">
            <v>38078</v>
          </cell>
          <cell r="J2196">
            <v>26</v>
          </cell>
          <cell r="K2196">
            <v>0</v>
          </cell>
          <cell r="L2196">
            <v>0</v>
          </cell>
          <cell r="M2196">
            <v>0</v>
          </cell>
          <cell r="N2196">
            <v>0</v>
          </cell>
          <cell r="O2196">
            <v>500000</v>
          </cell>
          <cell r="P2196">
            <v>0</v>
          </cell>
          <cell r="Q2196">
            <v>0</v>
          </cell>
          <cell r="R2196">
            <v>0</v>
          </cell>
        </row>
        <row r="2197">
          <cell r="B2197" t="str">
            <v>1988</v>
          </cell>
          <cell r="C2197" t="str">
            <v>H.DAO</v>
          </cell>
          <cell r="E2197" t="str">
            <v>DO THI LAN</v>
          </cell>
          <cell r="F2197" t="str">
            <v>HUONG</v>
          </cell>
          <cell r="G2197" t="str">
            <v>NV KE TOAN TONG HOP</v>
          </cell>
          <cell r="I2197">
            <v>38112</v>
          </cell>
          <cell r="J2197">
            <v>26</v>
          </cell>
          <cell r="K2197">
            <v>0</v>
          </cell>
          <cell r="L2197">
            <v>0</v>
          </cell>
          <cell r="M2197">
            <v>0</v>
          </cell>
          <cell r="N2197">
            <v>0</v>
          </cell>
          <cell r="O2197">
            <v>500000</v>
          </cell>
          <cell r="P2197">
            <v>0</v>
          </cell>
          <cell r="Q2197">
            <v>0</v>
          </cell>
          <cell r="R2197">
            <v>0</v>
          </cell>
        </row>
        <row r="2198">
          <cell r="B2198" t="str">
            <v>2036</v>
          </cell>
          <cell r="C2198" t="str">
            <v>H.DAO</v>
          </cell>
          <cell r="E2198" t="str">
            <v>TRUNG THI HO</v>
          </cell>
          <cell r="F2198" t="str">
            <v>THUY</v>
          </cell>
          <cell r="G2198" t="str">
            <v>THU QUY</v>
          </cell>
          <cell r="H2198" t="str">
            <v>TQ</v>
          </cell>
          <cell r="I2198">
            <v>38131</v>
          </cell>
          <cell r="J2198">
            <v>26</v>
          </cell>
          <cell r="K2198">
            <v>0</v>
          </cell>
          <cell r="L2198">
            <v>0</v>
          </cell>
          <cell r="M2198">
            <v>0</v>
          </cell>
          <cell r="N2198">
            <v>0</v>
          </cell>
          <cell r="O2198">
            <v>500000</v>
          </cell>
          <cell r="P2198">
            <v>0</v>
          </cell>
          <cell r="Q2198">
            <v>0</v>
          </cell>
          <cell r="R2198">
            <v>0</v>
          </cell>
        </row>
        <row r="2199">
          <cell r="B2199" t="str">
            <v>2204</v>
          </cell>
          <cell r="C2199" t="str">
            <v>H.DAO</v>
          </cell>
          <cell r="E2199" t="str">
            <v>NGUYEN VAN</v>
          </cell>
          <cell r="F2199" t="str">
            <v>MAN</v>
          </cell>
          <cell r="G2199" t="str">
            <v>NV BAO VE</v>
          </cell>
          <cell r="H2199" t="str">
            <v>BV</v>
          </cell>
          <cell r="I2199">
            <v>38218</v>
          </cell>
          <cell r="J2199">
            <v>26</v>
          </cell>
          <cell r="K2199">
            <v>0</v>
          </cell>
          <cell r="L2199">
            <v>0</v>
          </cell>
          <cell r="M2199">
            <v>0</v>
          </cell>
          <cell r="N2199">
            <v>0</v>
          </cell>
          <cell r="O2199">
            <v>500000</v>
          </cell>
          <cell r="P2199">
            <v>0</v>
          </cell>
          <cell r="Q2199">
            <v>0</v>
          </cell>
          <cell r="R2199">
            <v>0</v>
          </cell>
        </row>
        <row r="2200">
          <cell r="B2200" t="str">
            <v>2377</v>
          </cell>
          <cell r="C2200" t="str">
            <v>H.DAO</v>
          </cell>
          <cell r="E2200" t="str">
            <v>TRAN THI NGOC</v>
          </cell>
          <cell r="F2200" t="str">
            <v>THANH</v>
          </cell>
          <cell r="G2200" t="str">
            <v>GIAO DICH VIEN</v>
          </cell>
          <cell r="H2200" t="str">
            <v>GDV</v>
          </cell>
          <cell r="I2200">
            <v>38297</v>
          </cell>
          <cell r="J2200">
            <v>26</v>
          </cell>
          <cell r="K2200">
            <v>0</v>
          </cell>
          <cell r="L2200">
            <v>0</v>
          </cell>
          <cell r="M2200">
            <v>0</v>
          </cell>
          <cell r="N2200">
            <v>0</v>
          </cell>
          <cell r="O2200">
            <v>500000</v>
          </cell>
          <cell r="P2200">
            <v>0</v>
          </cell>
          <cell r="Q2200">
            <v>0</v>
          </cell>
          <cell r="R2200">
            <v>0</v>
          </cell>
        </row>
        <row r="2201">
          <cell r="B2201" t="str">
            <v>2393</v>
          </cell>
          <cell r="C2201" t="str">
            <v>H.DAO</v>
          </cell>
          <cell r="E2201" t="str">
            <v>TRINH VAN</v>
          </cell>
          <cell r="F2201" t="str">
            <v>HAI</v>
          </cell>
          <cell r="G2201" t="str">
            <v>NV TIN DUNG CA NHAN</v>
          </cell>
          <cell r="I2201">
            <v>38306</v>
          </cell>
          <cell r="J2201">
            <v>26</v>
          </cell>
          <cell r="K2201">
            <v>0</v>
          </cell>
          <cell r="L2201">
            <v>0</v>
          </cell>
          <cell r="M2201">
            <v>0</v>
          </cell>
          <cell r="N2201">
            <v>0</v>
          </cell>
          <cell r="O2201">
            <v>500000</v>
          </cell>
          <cell r="P2201">
            <v>0</v>
          </cell>
          <cell r="Q2201">
            <v>400000</v>
          </cell>
          <cell r="R2201">
            <v>0</v>
          </cell>
        </row>
        <row r="2202">
          <cell r="B2202" t="str">
            <v>2433</v>
          </cell>
          <cell r="C2202" t="str">
            <v>H.DAO</v>
          </cell>
          <cell r="E2202" t="str">
            <v>NGUYEN THI PHUONG</v>
          </cell>
          <cell r="F2202" t="str">
            <v>THUY</v>
          </cell>
          <cell r="G2202" t="str">
            <v>GIAO DICH VIEN</v>
          </cell>
          <cell r="I2202">
            <v>38330</v>
          </cell>
          <cell r="J2202">
            <v>26</v>
          </cell>
          <cell r="K2202">
            <v>0</v>
          </cell>
          <cell r="L2202">
            <v>0</v>
          </cell>
          <cell r="M2202">
            <v>0</v>
          </cell>
          <cell r="N2202">
            <v>0</v>
          </cell>
          <cell r="O2202">
            <v>500000</v>
          </cell>
          <cell r="P2202">
            <v>0</v>
          </cell>
          <cell r="Q2202">
            <v>0</v>
          </cell>
          <cell r="R2202">
            <v>0</v>
          </cell>
        </row>
        <row r="2203">
          <cell r="B2203" t="str">
            <v>2492</v>
          </cell>
          <cell r="C2203" t="str">
            <v>H.DAO</v>
          </cell>
          <cell r="E2203" t="str">
            <v>NGUYEN TRI TUAN</v>
          </cell>
          <cell r="F2203" t="str">
            <v>ANH</v>
          </cell>
          <cell r="G2203" t="str">
            <v>NV THAM DINH CA NHAN</v>
          </cell>
          <cell r="I2203">
            <v>38365</v>
          </cell>
          <cell r="J2203">
            <v>26</v>
          </cell>
          <cell r="K2203">
            <v>0</v>
          </cell>
          <cell r="L2203">
            <v>0</v>
          </cell>
          <cell r="M2203">
            <v>0</v>
          </cell>
          <cell r="N2203">
            <v>0</v>
          </cell>
          <cell r="O2203">
            <v>500000</v>
          </cell>
          <cell r="P2203">
            <v>0</v>
          </cell>
          <cell r="Q2203">
            <v>400000</v>
          </cell>
          <cell r="R2203">
            <v>0</v>
          </cell>
        </row>
        <row r="2204">
          <cell r="B2204" t="str">
            <v>2495</v>
          </cell>
          <cell r="C2204" t="str">
            <v>H.DAO</v>
          </cell>
          <cell r="E2204" t="str">
            <v>NGUYEN THI NGOC</v>
          </cell>
          <cell r="F2204" t="str">
            <v>NGA</v>
          </cell>
          <cell r="G2204" t="str">
            <v>NV KIEM SOAT TIN DUNG</v>
          </cell>
          <cell r="I2204">
            <v>38366</v>
          </cell>
          <cell r="J2204">
            <v>26</v>
          </cell>
          <cell r="K2204">
            <v>0</v>
          </cell>
          <cell r="L2204">
            <v>0</v>
          </cell>
          <cell r="M2204">
            <v>0</v>
          </cell>
          <cell r="N2204">
            <v>0</v>
          </cell>
          <cell r="O2204">
            <v>500000</v>
          </cell>
          <cell r="P2204">
            <v>0</v>
          </cell>
          <cell r="Q2204">
            <v>0</v>
          </cell>
          <cell r="R2204">
            <v>0</v>
          </cell>
        </row>
        <row r="2205">
          <cell r="B2205" t="str">
            <v>2648</v>
          </cell>
          <cell r="C2205" t="str">
            <v>H.DAO</v>
          </cell>
          <cell r="E2205" t="str">
            <v>ON TUE</v>
          </cell>
          <cell r="F2205" t="str">
            <v>CHAU</v>
          </cell>
          <cell r="G2205" t="str">
            <v>GIAO DICH VIEN</v>
          </cell>
          <cell r="I2205">
            <v>38434</v>
          </cell>
          <cell r="J2205">
            <v>26</v>
          </cell>
          <cell r="K2205">
            <v>0</v>
          </cell>
          <cell r="L2205">
            <v>0</v>
          </cell>
          <cell r="M2205">
            <v>0</v>
          </cell>
          <cell r="N2205">
            <v>0</v>
          </cell>
          <cell r="O2205">
            <v>500000</v>
          </cell>
          <cell r="P2205">
            <v>0</v>
          </cell>
          <cell r="Q2205">
            <v>0</v>
          </cell>
          <cell r="R2205">
            <v>0</v>
          </cell>
        </row>
        <row r="2206">
          <cell r="B2206" t="str">
            <v>2696</v>
          </cell>
          <cell r="C2206" t="str">
            <v>H.DAO</v>
          </cell>
          <cell r="E2206" t="str">
            <v>TRAN DUC</v>
          </cell>
          <cell r="F2206" t="str">
            <v>DUNG</v>
          </cell>
          <cell r="G2206" t="str">
            <v>GIAO DICH VIEN QUY</v>
          </cell>
          <cell r="H2206" t="str">
            <v>GDVQ</v>
          </cell>
          <cell r="I2206">
            <v>38456</v>
          </cell>
          <cell r="J2206">
            <v>26</v>
          </cell>
          <cell r="K2206">
            <v>18</v>
          </cell>
          <cell r="L2206">
            <v>5</v>
          </cell>
          <cell r="M2206">
            <v>0</v>
          </cell>
          <cell r="N2206">
            <v>0</v>
          </cell>
          <cell r="O2206">
            <v>500000</v>
          </cell>
          <cell r="P2206">
            <v>0</v>
          </cell>
          <cell r="Q2206">
            <v>0</v>
          </cell>
          <cell r="R2206">
            <v>0</v>
          </cell>
        </row>
        <row r="2207">
          <cell r="B2207" t="str">
            <v>2760</v>
          </cell>
          <cell r="C2207" t="str">
            <v>H.DAO</v>
          </cell>
          <cell r="E2207" t="str">
            <v>DANG VU</v>
          </cell>
          <cell r="F2207" t="str">
            <v>DU</v>
          </cell>
          <cell r="G2207" t="str">
            <v>NV BAO VE</v>
          </cell>
          <cell r="H2207" t="str">
            <v>BV</v>
          </cell>
          <cell r="I2207">
            <v>39086</v>
          </cell>
          <cell r="J2207">
            <v>26</v>
          </cell>
          <cell r="K2207">
            <v>0</v>
          </cell>
          <cell r="L2207">
            <v>0</v>
          </cell>
          <cell r="M2207">
            <v>0</v>
          </cell>
          <cell r="N2207">
            <v>0</v>
          </cell>
          <cell r="O2207">
            <v>500000</v>
          </cell>
          <cell r="P2207">
            <v>0</v>
          </cell>
          <cell r="Q2207">
            <v>0</v>
          </cell>
          <cell r="R2207">
            <v>0</v>
          </cell>
        </row>
        <row r="2208">
          <cell r="B2208" t="str">
            <v>2968</v>
          </cell>
          <cell r="C2208" t="str">
            <v>H.DAO</v>
          </cell>
          <cell r="E2208" t="str">
            <v>LAM HOANG</v>
          </cell>
          <cell r="F2208" t="str">
            <v>YEN</v>
          </cell>
          <cell r="G2208" t="str">
            <v>GIAO DICH VIEN</v>
          </cell>
          <cell r="I2208">
            <v>38568</v>
          </cell>
          <cell r="J2208">
            <v>26</v>
          </cell>
          <cell r="K2208">
            <v>0</v>
          </cell>
          <cell r="L2208">
            <v>0</v>
          </cell>
          <cell r="M2208">
            <v>0</v>
          </cell>
          <cell r="N2208">
            <v>0</v>
          </cell>
          <cell r="O2208">
            <v>500000</v>
          </cell>
          <cell r="P2208">
            <v>0</v>
          </cell>
          <cell r="Q2208">
            <v>0</v>
          </cell>
          <cell r="R2208">
            <v>0</v>
          </cell>
        </row>
        <row r="2209">
          <cell r="B2209" t="str">
            <v>3267</v>
          </cell>
          <cell r="C2209" t="str">
            <v>H.DAO</v>
          </cell>
          <cell r="E2209" t="str">
            <v>NGUYEN THI</v>
          </cell>
          <cell r="F2209" t="str">
            <v>THAM</v>
          </cell>
          <cell r="G2209" t="str">
            <v>GIAO DICH VIEN</v>
          </cell>
          <cell r="I2209">
            <v>38635</v>
          </cell>
          <cell r="J2209">
            <v>26</v>
          </cell>
          <cell r="K2209">
            <v>0</v>
          </cell>
          <cell r="L2209">
            <v>0</v>
          </cell>
          <cell r="M2209">
            <v>0</v>
          </cell>
          <cell r="N2209">
            <v>0</v>
          </cell>
          <cell r="O2209">
            <v>500000</v>
          </cell>
          <cell r="P2209">
            <v>0</v>
          </cell>
          <cell r="Q2209">
            <v>0</v>
          </cell>
          <cell r="R2209">
            <v>0</v>
          </cell>
        </row>
        <row r="2210">
          <cell r="B2210" t="str">
            <v>3323</v>
          </cell>
          <cell r="C2210" t="str">
            <v>H.DAO</v>
          </cell>
          <cell r="E2210" t="str">
            <v>DUONG QUOC</v>
          </cell>
          <cell r="F2210" t="str">
            <v>THUAN</v>
          </cell>
          <cell r="G2210" t="str">
            <v>TAI XE</v>
          </cell>
          <cell r="I2210">
            <v>38658</v>
          </cell>
          <cell r="J2210">
            <v>26</v>
          </cell>
          <cell r="K2210">
            <v>0</v>
          </cell>
          <cell r="L2210">
            <v>0</v>
          </cell>
          <cell r="M2210">
            <v>0</v>
          </cell>
          <cell r="N2210">
            <v>0</v>
          </cell>
          <cell r="O2210">
            <v>500000</v>
          </cell>
          <cell r="P2210">
            <v>0</v>
          </cell>
          <cell r="Q2210">
            <v>0</v>
          </cell>
          <cell r="R2210">
            <v>0</v>
          </cell>
        </row>
        <row r="2211">
          <cell r="B2211" t="str">
            <v>3365</v>
          </cell>
          <cell r="C2211" t="str">
            <v>H.DAO</v>
          </cell>
          <cell r="E2211" t="str">
            <v>PHUNG THANH</v>
          </cell>
          <cell r="F2211" t="str">
            <v>HIEN</v>
          </cell>
          <cell r="G2211" t="str">
            <v>NV BAO VE</v>
          </cell>
          <cell r="H2211" t="str">
            <v>BV</v>
          </cell>
          <cell r="I2211">
            <v>38667</v>
          </cell>
          <cell r="J2211">
            <v>26</v>
          </cell>
          <cell r="K2211">
            <v>0</v>
          </cell>
          <cell r="L2211">
            <v>0</v>
          </cell>
          <cell r="M2211">
            <v>0</v>
          </cell>
          <cell r="N2211">
            <v>0</v>
          </cell>
          <cell r="O2211">
            <v>500000</v>
          </cell>
          <cell r="P2211">
            <v>0</v>
          </cell>
          <cell r="Q2211">
            <v>0</v>
          </cell>
          <cell r="R2211">
            <v>0</v>
          </cell>
        </row>
        <row r="2212">
          <cell r="B2212" t="str">
            <v>3430</v>
          </cell>
          <cell r="C2212" t="str">
            <v>H.DAO</v>
          </cell>
          <cell r="E2212" t="str">
            <v>MAI NGOC HONG</v>
          </cell>
          <cell r="F2212" t="str">
            <v>DZIEP</v>
          </cell>
          <cell r="G2212" t="str">
            <v>CB QUAN HE KHACH HANG DOANH NGHIEP</v>
          </cell>
          <cell r="I2212">
            <v>38670</v>
          </cell>
          <cell r="J2212">
            <v>26</v>
          </cell>
          <cell r="K2212">
            <v>0</v>
          </cell>
          <cell r="L2212">
            <v>0</v>
          </cell>
          <cell r="M2212">
            <v>0</v>
          </cell>
          <cell r="N2212">
            <v>0</v>
          </cell>
          <cell r="O2212">
            <v>500000</v>
          </cell>
          <cell r="P2212">
            <v>0</v>
          </cell>
          <cell r="Q2212">
            <v>400000</v>
          </cell>
          <cell r="R2212">
            <v>0</v>
          </cell>
        </row>
        <row r="2213">
          <cell r="B2213" t="str">
            <v>3447</v>
          </cell>
          <cell r="C2213" t="str">
            <v>H.DAO</v>
          </cell>
          <cell r="E2213" t="str">
            <v>NGUYEN THI XUAN</v>
          </cell>
          <cell r="F2213" t="str">
            <v>THUY</v>
          </cell>
          <cell r="G2213" t="str">
            <v>GIAO DICH VIEN</v>
          </cell>
          <cell r="H2213" t="str">
            <v>GDV</v>
          </cell>
          <cell r="I2213">
            <v>38677</v>
          </cell>
          <cell r="J2213">
            <v>26</v>
          </cell>
          <cell r="K2213">
            <v>3.5</v>
          </cell>
          <cell r="L2213">
            <v>6</v>
          </cell>
          <cell r="M2213">
            <v>0</v>
          </cell>
          <cell r="N2213">
            <v>0</v>
          </cell>
          <cell r="O2213">
            <v>500000</v>
          </cell>
          <cell r="P2213">
            <v>0</v>
          </cell>
          <cell r="Q2213">
            <v>0</v>
          </cell>
          <cell r="R2213">
            <v>0</v>
          </cell>
        </row>
        <row r="2214">
          <cell r="B2214" t="str">
            <v>3604</v>
          </cell>
          <cell r="C2214" t="str">
            <v>H.DAO</v>
          </cell>
          <cell r="E2214" t="str">
            <v>NGUYEN THI</v>
          </cell>
          <cell r="F2214" t="str">
            <v>THAO</v>
          </cell>
          <cell r="G2214" t="str">
            <v>NV TAP VU</v>
          </cell>
          <cell r="I2214">
            <v>38761</v>
          </cell>
          <cell r="J2214">
            <v>26</v>
          </cell>
          <cell r="K2214">
            <v>0</v>
          </cell>
          <cell r="L2214">
            <v>0</v>
          </cell>
          <cell r="M2214">
            <v>0</v>
          </cell>
          <cell r="N2214">
            <v>0</v>
          </cell>
          <cell r="O2214">
            <v>500000</v>
          </cell>
          <cell r="P2214">
            <v>0</v>
          </cell>
          <cell r="Q2214">
            <v>0</v>
          </cell>
          <cell r="R2214">
            <v>0</v>
          </cell>
        </row>
        <row r="2215">
          <cell r="B2215" t="str">
            <v>3608</v>
          </cell>
          <cell r="C2215" t="str">
            <v>H.DAO</v>
          </cell>
          <cell r="E2215" t="str">
            <v>DOAN THI THANH</v>
          </cell>
          <cell r="F2215" t="str">
            <v>TRANG</v>
          </cell>
          <cell r="G2215" t="str">
            <v>NV TIN DUNG CA NHAN</v>
          </cell>
          <cell r="I2215">
            <v>38763</v>
          </cell>
          <cell r="J2215">
            <v>26</v>
          </cell>
          <cell r="K2215">
            <v>0</v>
          </cell>
          <cell r="L2215">
            <v>0</v>
          </cell>
          <cell r="M2215">
            <v>0</v>
          </cell>
          <cell r="N2215">
            <v>0</v>
          </cell>
          <cell r="O2215">
            <v>500000</v>
          </cell>
          <cell r="P2215">
            <v>0</v>
          </cell>
          <cell r="Q2215">
            <v>400000</v>
          </cell>
          <cell r="R2215">
            <v>0</v>
          </cell>
        </row>
        <row r="2216">
          <cell r="B2216" t="str">
            <v>3663</v>
          </cell>
          <cell r="C2216" t="str">
            <v>H.DAO</v>
          </cell>
          <cell r="E2216" t="str">
            <v>NGUYEN HUNG</v>
          </cell>
          <cell r="F2216" t="str">
            <v>LAN</v>
          </cell>
          <cell r="G2216" t="str">
            <v>NV TIN DUNG CA NHAN</v>
          </cell>
          <cell r="I2216">
            <v>38777</v>
          </cell>
          <cell r="J2216">
            <v>26</v>
          </cell>
          <cell r="K2216">
            <v>0</v>
          </cell>
          <cell r="L2216">
            <v>0</v>
          </cell>
          <cell r="M2216">
            <v>0</v>
          </cell>
          <cell r="N2216">
            <v>0</v>
          </cell>
          <cell r="O2216">
            <v>500000</v>
          </cell>
          <cell r="P2216">
            <v>0</v>
          </cell>
          <cell r="Q2216">
            <v>400000</v>
          </cell>
          <cell r="R2216">
            <v>0</v>
          </cell>
        </row>
        <row r="2217">
          <cell r="B2217" t="str">
            <v>3719</v>
          </cell>
          <cell r="C2217" t="str">
            <v>H.DAO</v>
          </cell>
          <cell r="E2217" t="str">
            <v>LE THU THANH</v>
          </cell>
          <cell r="F2217" t="str">
            <v>HA</v>
          </cell>
          <cell r="G2217" t="str">
            <v>NV HANH CHANH</v>
          </cell>
          <cell r="I2217">
            <v>38801</v>
          </cell>
          <cell r="J2217">
            <v>26</v>
          </cell>
          <cell r="K2217">
            <v>0</v>
          </cell>
          <cell r="L2217">
            <v>0</v>
          </cell>
          <cell r="M2217">
            <v>0</v>
          </cell>
          <cell r="N2217">
            <v>0</v>
          </cell>
          <cell r="O2217">
            <v>500000</v>
          </cell>
          <cell r="P2217">
            <v>0</v>
          </cell>
          <cell r="Q2217">
            <v>0</v>
          </cell>
          <cell r="R2217">
            <v>0</v>
          </cell>
        </row>
        <row r="2218">
          <cell r="B2218" t="str">
            <v>3742</v>
          </cell>
          <cell r="C2218" t="str">
            <v>H.DAO</v>
          </cell>
          <cell r="E2218" t="str">
            <v>DOAN NGOC</v>
          </cell>
          <cell r="F2218" t="str">
            <v>TRAM</v>
          </cell>
          <cell r="G2218" t="str">
            <v>NV THAM DINH CA NHAN</v>
          </cell>
          <cell r="I2218">
            <v>38808</v>
          </cell>
          <cell r="J2218">
            <v>26</v>
          </cell>
          <cell r="K2218">
            <v>0</v>
          </cell>
          <cell r="L2218">
            <v>0</v>
          </cell>
          <cell r="M2218">
            <v>0</v>
          </cell>
          <cell r="N2218">
            <v>0</v>
          </cell>
          <cell r="O2218">
            <v>500000</v>
          </cell>
          <cell r="P2218">
            <v>0</v>
          </cell>
          <cell r="Q2218">
            <v>400000</v>
          </cell>
          <cell r="R2218">
            <v>0</v>
          </cell>
        </row>
        <row r="2219">
          <cell r="B2219" t="str">
            <v>3777</v>
          </cell>
          <cell r="C2219" t="str">
            <v>H.DAO</v>
          </cell>
          <cell r="E2219" t="str">
            <v>TRAN KIM</v>
          </cell>
          <cell r="F2219" t="str">
            <v>NGOC</v>
          </cell>
          <cell r="G2219" t="str">
            <v>GIAO DICH VIEN</v>
          </cell>
          <cell r="I2219">
            <v>38808</v>
          </cell>
          <cell r="J2219">
            <v>26</v>
          </cell>
          <cell r="K2219">
            <v>0</v>
          </cell>
          <cell r="L2219">
            <v>0</v>
          </cell>
          <cell r="M2219">
            <v>0</v>
          </cell>
          <cell r="N2219">
            <v>0</v>
          </cell>
          <cell r="O2219">
            <v>500000</v>
          </cell>
          <cell r="P2219">
            <v>0</v>
          </cell>
          <cell r="Q2219">
            <v>0</v>
          </cell>
          <cell r="R2219">
            <v>0</v>
          </cell>
        </row>
        <row r="2220">
          <cell r="B2220" t="str">
            <v>3779</v>
          </cell>
          <cell r="C2220" t="str">
            <v>H.DAO</v>
          </cell>
          <cell r="E2220" t="str">
            <v>PHAM HUYNH MY</v>
          </cell>
          <cell r="F2220" t="str">
            <v>KIM</v>
          </cell>
          <cell r="G2220" t="str">
            <v>NV TAP VU</v>
          </cell>
          <cell r="I2220">
            <v>38813</v>
          </cell>
          <cell r="J2220">
            <v>26</v>
          </cell>
          <cell r="K2220">
            <v>0</v>
          </cell>
          <cell r="L2220">
            <v>0</v>
          </cell>
          <cell r="M2220">
            <v>0</v>
          </cell>
          <cell r="N2220">
            <v>0</v>
          </cell>
          <cell r="O2220">
            <v>500000</v>
          </cell>
          <cell r="P2220">
            <v>0</v>
          </cell>
          <cell r="Q2220">
            <v>0</v>
          </cell>
          <cell r="R2220">
            <v>0</v>
          </cell>
        </row>
        <row r="2221">
          <cell r="B2221" t="str">
            <v>3780</v>
          </cell>
          <cell r="C2221" t="str">
            <v>H.DAO</v>
          </cell>
          <cell r="E2221" t="str">
            <v>TRAN THANH</v>
          </cell>
          <cell r="F2221" t="str">
            <v>TRANG</v>
          </cell>
          <cell r="G2221" t="str">
            <v>NV BAO VE</v>
          </cell>
          <cell r="H2221" t="str">
            <v>BV</v>
          </cell>
          <cell r="I2221">
            <v>38814</v>
          </cell>
          <cell r="J2221">
            <v>26</v>
          </cell>
          <cell r="K2221">
            <v>0</v>
          </cell>
          <cell r="L2221">
            <v>0</v>
          </cell>
          <cell r="M2221">
            <v>0</v>
          </cell>
          <cell r="N2221">
            <v>0</v>
          </cell>
          <cell r="O2221">
            <v>500000</v>
          </cell>
          <cell r="P2221">
            <v>0</v>
          </cell>
          <cell r="Q2221">
            <v>0</v>
          </cell>
          <cell r="R2221">
            <v>0</v>
          </cell>
        </row>
        <row r="2222">
          <cell r="B2222" t="str">
            <v>3817</v>
          </cell>
          <cell r="C2222" t="str">
            <v>H.DAO</v>
          </cell>
          <cell r="E2222" t="str">
            <v>NGUYEN BA</v>
          </cell>
          <cell r="F2222" t="str">
            <v>THUAN</v>
          </cell>
          <cell r="G2222" t="str">
            <v>NV BAO VE</v>
          </cell>
          <cell r="H2222" t="str">
            <v>BV</v>
          </cell>
          <cell r="I2222">
            <v>38820</v>
          </cell>
          <cell r="J2222">
            <v>26</v>
          </cell>
          <cell r="K2222">
            <v>0</v>
          </cell>
          <cell r="L2222">
            <v>0</v>
          </cell>
          <cell r="M2222">
            <v>0</v>
          </cell>
          <cell r="N2222">
            <v>0</v>
          </cell>
          <cell r="O2222">
            <v>500000</v>
          </cell>
          <cell r="P2222">
            <v>0</v>
          </cell>
          <cell r="Q2222">
            <v>0</v>
          </cell>
          <cell r="R2222">
            <v>0</v>
          </cell>
        </row>
        <row r="2223">
          <cell r="B2223" t="str">
            <v>3868</v>
          </cell>
          <cell r="C2223" t="str">
            <v>H.DAO</v>
          </cell>
          <cell r="E2223" t="str">
            <v>NGUYEN TRI</v>
          </cell>
          <cell r="F2223" t="str">
            <v>CONG</v>
          </cell>
          <cell r="G2223" t="str">
            <v>NV QUAN LY NO</v>
          </cell>
          <cell r="I2223">
            <v>38826</v>
          </cell>
          <cell r="J2223">
            <v>24.5</v>
          </cell>
          <cell r="K2223">
            <v>0</v>
          </cell>
          <cell r="L2223">
            <v>0</v>
          </cell>
          <cell r="M2223">
            <v>0</v>
          </cell>
          <cell r="N2223">
            <v>0</v>
          </cell>
          <cell r="O2223">
            <v>500000</v>
          </cell>
          <cell r="P2223">
            <v>0</v>
          </cell>
          <cell r="Q2223">
            <v>400000</v>
          </cell>
          <cell r="R2223">
            <v>0</v>
          </cell>
        </row>
        <row r="2224">
          <cell r="B2224" t="str">
            <v>3869</v>
          </cell>
          <cell r="C2224" t="str">
            <v>H.DAO</v>
          </cell>
          <cell r="E2224" t="str">
            <v>NGUYEN NGOC</v>
          </cell>
          <cell r="F2224" t="str">
            <v>HOANG</v>
          </cell>
          <cell r="G2224" t="str">
            <v>NV TIN DUNG CA NHAN</v>
          </cell>
          <cell r="I2224">
            <v>38828</v>
          </cell>
          <cell r="J2224">
            <v>26</v>
          </cell>
          <cell r="K2224">
            <v>0</v>
          </cell>
          <cell r="L2224">
            <v>0</v>
          </cell>
          <cell r="M2224">
            <v>0</v>
          </cell>
          <cell r="N2224">
            <v>0</v>
          </cell>
          <cell r="O2224">
            <v>500000</v>
          </cell>
          <cell r="P2224">
            <v>0</v>
          </cell>
          <cell r="Q2224">
            <v>400000</v>
          </cell>
          <cell r="R2224">
            <v>0</v>
          </cell>
        </row>
        <row r="2225">
          <cell r="B2225" t="str">
            <v>3876</v>
          </cell>
          <cell r="C2225" t="str">
            <v>H.DAO</v>
          </cell>
          <cell r="E2225" t="str">
            <v>HO NGOC HIEN</v>
          </cell>
          <cell r="F2225" t="str">
            <v>THAO</v>
          </cell>
          <cell r="G2225" t="str">
            <v>NV HO TRO</v>
          </cell>
          <cell r="I2225">
            <v>38834</v>
          </cell>
          <cell r="J2225">
            <v>25</v>
          </cell>
          <cell r="K2225">
            <v>0</v>
          </cell>
          <cell r="L2225">
            <v>0</v>
          </cell>
          <cell r="M2225">
            <v>0</v>
          </cell>
          <cell r="N2225">
            <v>0</v>
          </cell>
          <cell r="O2225">
            <v>500000</v>
          </cell>
          <cell r="P2225">
            <v>0</v>
          </cell>
          <cell r="Q2225">
            <v>200000</v>
          </cell>
          <cell r="R2225">
            <v>0</v>
          </cell>
        </row>
        <row r="2226">
          <cell r="B2226" t="str">
            <v>3913</v>
          </cell>
          <cell r="C2226" t="str">
            <v>H.DAO</v>
          </cell>
          <cell r="E2226" t="str">
            <v>NGUYEN QUANG</v>
          </cell>
          <cell r="F2226" t="str">
            <v>LOC</v>
          </cell>
          <cell r="G2226" t="str">
            <v>NV TIN DUNG CA NHAN</v>
          </cell>
          <cell r="I2226">
            <v>38840</v>
          </cell>
          <cell r="J2226">
            <v>26</v>
          </cell>
          <cell r="K2226">
            <v>0</v>
          </cell>
          <cell r="L2226">
            <v>0</v>
          </cell>
          <cell r="M2226">
            <v>0</v>
          </cell>
          <cell r="N2226">
            <v>0</v>
          </cell>
          <cell r="O2226">
            <v>500000</v>
          </cell>
          <cell r="P2226">
            <v>0</v>
          </cell>
          <cell r="Q2226">
            <v>400000</v>
          </cell>
          <cell r="R2226">
            <v>0</v>
          </cell>
        </row>
        <row r="2227">
          <cell r="B2227" t="str">
            <v>3914</v>
          </cell>
          <cell r="C2227" t="str">
            <v>H.DAO</v>
          </cell>
          <cell r="E2227" t="str">
            <v>NGO THI TUYET</v>
          </cell>
          <cell r="F2227" t="str">
            <v>NGA</v>
          </cell>
          <cell r="G2227" t="str">
            <v>GIAO DICH VIEN</v>
          </cell>
          <cell r="I2227">
            <v>38840</v>
          </cell>
          <cell r="J2227">
            <v>26</v>
          </cell>
          <cell r="K2227">
            <v>0</v>
          </cell>
          <cell r="L2227">
            <v>0</v>
          </cell>
          <cell r="M2227">
            <v>0</v>
          </cell>
          <cell r="N2227">
            <v>0</v>
          </cell>
          <cell r="O2227">
            <v>500000</v>
          </cell>
          <cell r="P2227">
            <v>0</v>
          </cell>
          <cell r="Q2227">
            <v>0</v>
          </cell>
          <cell r="R2227">
            <v>0</v>
          </cell>
        </row>
        <row r="2228">
          <cell r="B2228" t="str">
            <v>3951</v>
          </cell>
          <cell r="C2228" t="str">
            <v>H.DAO</v>
          </cell>
          <cell r="E2228" t="str">
            <v>TRAN TRIEU</v>
          </cell>
          <cell r="F2228" t="str">
            <v>KHOA</v>
          </cell>
          <cell r="G2228" t="str">
            <v>NV TIN DUNG CA NHAN</v>
          </cell>
          <cell r="I2228">
            <v>38845</v>
          </cell>
          <cell r="J2228">
            <v>26</v>
          </cell>
          <cell r="K2228">
            <v>0</v>
          </cell>
          <cell r="L2228">
            <v>0</v>
          </cell>
          <cell r="M2228">
            <v>0</v>
          </cell>
          <cell r="N2228">
            <v>0</v>
          </cell>
          <cell r="O2228">
            <v>500000</v>
          </cell>
          <cell r="P2228">
            <v>0</v>
          </cell>
          <cell r="Q2228">
            <v>400000</v>
          </cell>
          <cell r="R2228">
            <v>0</v>
          </cell>
        </row>
        <row r="2229">
          <cell r="B2229" t="str">
            <v>3965</v>
          </cell>
          <cell r="C2229" t="str">
            <v>H.DAO</v>
          </cell>
          <cell r="E2229" t="str">
            <v>NGUYEN VAN</v>
          </cell>
          <cell r="F2229" t="str">
            <v>PHONG</v>
          </cell>
          <cell r="G2229" t="str">
            <v>TBP. THAM DINH DOANH NGHIEP</v>
          </cell>
          <cell r="H2229" t="str">
            <v>TBP</v>
          </cell>
          <cell r="I2229">
            <v>38845</v>
          </cell>
          <cell r="J2229">
            <v>26</v>
          </cell>
          <cell r="K2229">
            <v>0</v>
          </cell>
          <cell r="L2229">
            <v>0</v>
          </cell>
          <cell r="M2229">
            <v>0</v>
          </cell>
          <cell r="N2229">
            <v>0</v>
          </cell>
          <cell r="O2229">
            <v>500000</v>
          </cell>
          <cell r="P2229">
            <v>0</v>
          </cell>
          <cell r="Q2229">
            <v>400000</v>
          </cell>
          <cell r="R2229">
            <v>0</v>
          </cell>
        </row>
        <row r="2230">
          <cell r="B2230" t="str">
            <v>3987</v>
          </cell>
          <cell r="C2230" t="str">
            <v>H.DAO</v>
          </cell>
          <cell r="E2230" t="str">
            <v>DO NGOC</v>
          </cell>
          <cell r="F2230" t="str">
            <v>DIEM</v>
          </cell>
          <cell r="G2230" t="str">
            <v>PHU QUY</v>
          </cell>
          <cell r="H2230" t="str">
            <v>PQ</v>
          </cell>
          <cell r="I2230">
            <v>38855</v>
          </cell>
          <cell r="J2230">
            <v>26</v>
          </cell>
          <cell r="K2230">
            <v>8.5</v>
          </cell>
          <cell r="L2230">
            <v>5</v>
          </cell>
          <cell r="M2230">
            <v>0</v>
          </cell>
          <cell r="N2230">
            <v>0</v>
          </cell>
          <cell r="O2230">
            <v>500000</v>
          </cell>
          <cell r="P2230">
            <v>0</v>
          </cell>
          <cell r="Q2230">
            <v>0</v>
          </cell>
          <cell r="R2230">
            <v>0</v>
          </cell>
        </row>
        <row r="2231">
          <cell r="B2231" t="str">
            <v>4080</v>
          </cell>
          <cell r="C2231" t="str">
            <v>H.DAO</v>
          </cell>
          <cell r="E2231" t="str">
            <v>NGUYEN THI</v>
          </cell>
          <cell r="F2231" t="str">
            <v>HIEN</v>
          </cell>
          <cell r="G2231" t="str">
            <v>GIAO DICH VIEN QUY</v>
          </cell>
          <cell r="H2231" t="str">
            <v>GDVQ</v>
          </cell>
          <cell r="I2231">
            <v>38869</v>
          </cell>
          <cell r="J2231">
            <v>26</v>
          </cell>
          <cell r="K2231">
            <v>6</v>
          </cell>
          <cell r="L2231">
            <v>3.5</v>
          </cell>
          <cell r="M2231">
            <v>0</v>
          </cell>
          <cell r="N2231">
            <v>0</v>
          </cell>
          <cell r="O2231">
            <v>500000</v>
          </cell>
          <cell r="P2231">
            <v>0</v>
          </cell>
          <cell r="Q2231">
            <v>0</v>
          </cell>
          <cell r="R2231">
            <v>0</v>
          </cell>
        </row>
        <row r="2232">
          <cell r="B2232" t="str">
            <v>4168</v>
          </cell>
          <cell r="C2232" t="str">
            <v>H.DAO</v>
          </cell>
          <cell r="E2232" t="str">
            <v>PHAM PHUONG</v>
          </cell>
          <cell r="F2232" t="str">
            <v>THUY</v>
          </cell>
          <cell r="G2232" t="str">
            <v>GIAO DICH VIEN</v>
          </cell>
          <cell r="I2232">
            <v>38874</v>
          </cell>
          <cell r="J2232">
            <v>26</v>
          </cell>
          <cell r="K2232">
            <v>0</v>
          </cell>
          <cell r="L2232">
            <v>0</v>
          </cell>
          <cell r="M2232">
            <v>0</v>
          </cell>
          <cell r="N2232">
            <v>0</v>
          </cell>
          <cell r="O2232">
            <v>500000</v>
          </cell>
          <cell r="P2232">
            <v>0</v>
          </cell>
          <cell r="Q2232">
            <v>0</v>
          </cell>
          <cell r="R2232">
            <v>0</v>
          </cell>
        </row>
        <row r="2233">
          <cell r="B2233" t="str">
            <v>4265</v>
          </cell>
          <cell r="C2233" t="str">
            <v>H.DAO</v>
          </cell>
          <cell r="E2233" t="str">
            <v>NGUYEN THI HONG</v>
          </cell>
          <cell r="F2233" t="str">
            <v>NGOC</v>
          </cell>
          <cell r="G2233" t="str">
            <v>NV THANH TOAN QUOC TE</v>
          </cell>
          <cell r="I2233">
            <v>38889</v>
          </cell>
          <cell r="J2233">
            <v>26</v>
          </cell>
          <cell r="K2233">
            <v>0</v>
          </cell>
          <cell r="L2233">
            <v>0</v>
          </cell>
          <cell r="M2233">
            <v>0</v>
          </cell>
          <cell r="N2233">
            <v>0</v>
          </cell>
          <cell r="O2233">
            <v>500000</v>
          </cell>
          <cell r="P2233">
            <v>0</v>
          </cell>
          <cell r="Q2233">
            <v>0</v>
          </cell>
          <cell r="R2233">
            <v>0</v>
          </cell>
        </row>
        <row r="2234">
          <cell r="B2234" t="str">
            <v>4333</v>
          </cell>
          <cell r="C2234" t="str">
            <v>H.DAO</v>
          </cell>
          <cell r="E2234" t="str">
            <v>NGUYEN MINH</v>
          </cell>
          <cell r="F2234" t="str">
            <v>HAO</v>
          </cell>
          <cell r="G2234" t="str">
            <v>GIAO DICH VIEN</v>
          </cell>
          <cell r="H2234" t="str">
            <v>GDV</v>
          </cell>
          <cell r="I2234">
            <v>38901</v>
          </cell>
          <cell r="J2234">
            <v>26</v>
          </cell>
          <cell r="K2234">
            <v>7</v>
          </cell>
          <cell r="L2234">
            <v>5</v>
          </cell>
          <cell r="M2234">
            <v>0</v>
          </cell>
          <cell r="N2234">
            <v>0</v>
          </cell>
          <cell r="O2234">
            <v>500000</v>
          </cell>
          <cell r="P2234">
            <v>0</v>
          </cell>
          <cell r="Q2234">
            <v>0</v>
          </cell>
          <cell r="R2234">
            <v>0</v>
          </cell>
        </row>
        <row r="2235">
          <cell r="B2235" t="str">
            <v>4370</v>
          </cell>
          <cell r="C2235" t="str">
            <v>H.DAO</v>
          </cell>
          <cell r="E2235" t="str">
            <v>HUYNH THI THU</v>
          </cell>
          <cell r="F2235" t="str">
            <v>THUY</v>
          </cell>
          <cell r="G2235" t="str">
            <v>GIAO DICH VIEN</v>
          </cell>
          <cell r="I2235">
            <v>38905</v>
          </cell>
          <cell r="J2235">
            <v>26</v>
          </cell>
          <cell r="K2235">
            <v>0</v>
          </cell>
          <cell r="L2235">
            <v>0</v>
          </cell>
          <cell r="M2235">
            <v>0</v>
          </cell>
          <cell r="N2235">
            <v>0</v>
          </cell>
          <cell r="O2235">
            <v>500000</v>
          </cell>
          <cell r="P2235">
            <v>0</v>
          </cell>
          <cell r="Q2235">
            <v>0</v>
          </cell>
          <cell r="R2235">
            <v>0</v>
          </cell>
        </row>
        <row r="2236">
          <cell r="B2236" t="str">
            <v>4374</v>
          </cell>
          <cell r="C2236" t="str">
            <v>H.DAO</v>
          </cell>
          <cell r="E2236" t="str">
            <v>CAO THI  MINH</v>
          </cell>
          <cell r="F2236" t="str">
            <v>LOAN</v>
          </cell>
          <cell r="G2236" t="str">
            <v>GIAO DICH VIEN</v>
          </cell>
          <cell r="I2236">
            <v>38908</v>
          </cell>
          <cell r="J2236">
            <v>26</v>
          </cell>
          <cell r="K2236">
            <v>0</v>
          </cell>
          <cell r="L2236">
            <v>0</v>
          </cell>
          <cell r="M2236">
            <v>0</v>
          </cell>
          <cell r="N2236">
            <v>0</v>
          </cell>
          <cell r="O2236">
            <v>500000</v>
          </cell>
          <cell r="P2236">
            <v>0</v>
          </cell>
          <cell r="Q2236">
            <v>0</v>
          </cell>
          <cell r="R2236">
            <v>0</v>
          </cell>
        </row>
        <row r="2237">
          <cell r="B2237" t="str">
            <v>4375</v>
          </cell>
          <cell r="C2237" t="str">
            <v>H.DAO</v>
          </cell>
          <cell r="E2237" t="str">
            <v>DANG PHUONG</v>
          </cell>
          <cell r="F2237" t="str">
            <v>VU</v>
          </cell>
          <cell r="G2237" t="str">
            <v>NV TIN DUNG CA NHAN</v>
          </cell>
          <cell r="I2237">
            <v>38908</v>
          </cell>
          <cell r="J2237">
            <v>26</v>
          </cell>
          <cell r="K2237">
            <v>0</v>
          </cell>
          <cell r="L2237">
            <v>0</v>
          </cell>
          <cell r="M2237">
            <v>0</v>
          </cell>
          <cell r="N2237">
            <v>0</v>
          </cell>
          <cell r="O2237">
            <v>500000</v>
          </cell>
          <cell r="P2237">
            <v>0</v>
          </cell>
          <cell r="Q2237">
            <v>400000</v>
          </cell>
          <cell r="R2237">
            <v>0</v>
          </cell>
        </row>
        <row r="2238">
          <cell r="B2238" t="str">
            <v>4376</v>
          </cell>
          <cell r="C2238" t="str">
            <v>H.DAO</v>
          </cell>
          <cell r="E2238" t="str">
            <v>NGUYEN THI THU</v>
          </cell>
          <cell r="F2238" t="str">
            <v>HUONG</v>
          </cell>
          <cell r="G2238" t="str">
            <v>GIAO DICH VIEN</v>
          </cell>
          <cell r="I2238">
            <v>38908</v>
          </cell>
          <cell r="J2238">
            <v>26</v>
          </cell>
          <cell r="K2238">
            <v>0</v>
          </cell>
          <cell r="L2238">
            <v>0</v>
          </cell>
          <cell r="M2238">
            <v>0</v>
          </cell>
          <cell r="N2238">
            <v>0</v>
          </cell>
          <cell r="O2238">
            <v>500000</v>
          </cell>
          <cell r="P2238">
            <v>0</v>
          </cell>
          <cell r="Q2238">
            <v>0</v>
          </cell>
          <cell r="R2238">
            <v>0</v>
          </cell>
        </row>
        <row r="2239">
          <cell r="B2239" t="str">
            <v>4377</v>
          </cell>
          <cell r="C2239" t="str">
            <v>H.DAO</v>
          </cell>
          <cell r="E2239" t="str">
            <v>NGUYEN HUY</v>
          </cell>
          <cell r="F2239" t="str">
            <v>TRUONG</v>
          </cell>
          <cell r="G2239" t="str">
            <v>NV TIN DUNG CA NHAN</v>
          </cell>
          <cell r="I2239">
            <v>38908</v>
          </cell>
          <cell r="J2239">
            <v>26</v>
          </cell>
          <cell r="K2239">
            <v>0</v>
          </cell>
          <cell r="L2239">
            <v>0</v>
          </cell>
          <cell r="M2239">
            <v>0</v>
          </cell>
          <cell r="N2239">
            <v>0</v>
          </cell>
          <cell r="O2239">
            <v>500000</v>
          </cell>
          <cell r="P2239">
            <v>0</v>
          </cell>
          <cell r="Q2239">
            <v>400000</v>
          </cell>
          <cell r="R2239">
            <v>0</v>
          </cell>
        </row>
        <row r="2240">
          <cell r="B2240" t="str">
            <v>4404</v>
          </cell>
          <cell r="C2240" t="str">
            <v>H.DAO</v>
          </cell>
          <cell r="E2240" t="str">
            <v>TU PHUONG</v>
          </cell>
          <cell r="F2240" t="str">
            <v>LAN</v>
          </cell>
          <cell r="G2240" t="str">
            <v>NV THAM DINH DOANH NGHIEP</v>
          </cell>
          <cell r="I2240">
            <v>38910</v>
          </cell>
          <cell r="J2240">
            <v>26</v>
          </cell>
          <cell r="K2240">
            <v>0</v>
          </cell>
          <cell r="L2240">
            <v>0</v>
          </cell>
          <cell r="M2240">
            <v>0</v>
          </cell>
          <cell r="N2240">
            <v>0</v>
          </cell>
          <cell r="O2240">
            <v>500000</v>
          </cell>
          <cell r="P2240">
            <v>0</v>
          </cell>
          <cell r="Q2240">
            <v>400000</v>
          </cell>
          <cell r="R2240">
            <v>0</v>
          </cell>
        </row>
        <row r="2241">
          <cell r="B2241" t="str">
            <v>4605</v>
          </cell>
          <cell r="C2241" t="str">
            <v>H.DAO</v>
          </cell>
          <cell r="E2241" t="str">
            <v>NGUYEN VAN</v>
          </cell>
          <cell r="F2241" t="str">
            <v>LAM</v>
          </cell>
          <cell r="G2241" t="str">
            <v>NV TIN DUNG CA NHAN</v>
          </cell>
          <cell r="I2241">
            <v>38950</v>
          </cell>
          <cell r="J2241">
            <v>26</v>
          </cell>
          <cell r="K2241">
            <v>0</v>
          </cell>
          <cell r="L2241">
            <v>0</v>
          </cell>
          <cell r="M2241">
            <v>0</v>
          </cell>
          <cell r="N2241">
            <v>0</v>
          </cell>
          <cell r="O2241">
            <v>500000</v>
          </cell>
          <cell r="P2241">
            <v>0</v>
          </cell>
          <cell r="Q2241">
            <v>400000</v>
          </cell>
          <cell r="R2241">
            <v>0</v>
          </cell>
        </row>
        <row r="2242">
          <cell r="B2242" t="str">
            <v>4640</v>
          </cell>
          <cell r="C2242" t="str">
            <v>H.DAO</v>
          </cell>
          <cell r="E2242" t="str">
            <v>NGUYEN THI NHA</v>
          </cell>
          <cell r="F2242" t="str">
            <v>KHANH</v>
          </cell>
          <cell r="G2242" t="str">
            <v>NV THANH TOAN QUOC TE</v>
          </cell>
          <cell r="I2242">
            <v>38966</v>
          </cell>
          <cell r="J2242">
            <v>26</v>
          </cell>
          <cell r="K2242">
            <v>0</v>
          </cell>
          <cell r="L2242">
            <v>0</v>
          </cell>
          <cell r="M2242">
            <v>0</v>
          </cell>
          <cell r="N2242">
            <v>0</v>
          </cell>
          <cell r="O2242">
            <v>500000</v>
          </cell>
          <cell r="P2242">
            <v>0</v>
          </cell>
          <cell r="Q2242">
            <v>0</v>
          </cell>
          <cell r="R2242">
            <v>0</v>
          </cell>
        </row>
        <row r="2243">
          <cell r="B2243" t="str">
            <v>4695</v>
          </cell>
          <cell r="C2243" t="str">
            <v>H.DAO</v>
          </cell>
          <cell r="E2243" t="str">
            <v>DO KYM XUAN</v>
          </cell>
          <cell r="F2243" t="str">
            <v>TAM</v>
          </cell>
          <cell r="G2243" t="str">
            <v>GIAO DICH VIEN</v>
          </cell>
          <cell r="I2243">
            <v>38973</v>
          </cell>
          <cell r="J2243">
            <v>26</v>
          </cell>
          <cell r="K2243">
            <v>0</v>
          </cell>
          <cell r="L2243">
            <v>0</v>
          </cell>
          <cell r="M2243">
            <v>0</v>
          </cell>
          <cell r="N2243">
            <v>0</v>
          </cell>
          <cell r="O2243">
            <v>500000</v>
          </cell>
          <cell r="P2243">
            <v>0</v>
          </cell>
          <cell r="Q2243">
            <v>0</v>
          </cell>
          <cell r="R2243">
            <v>0</v>
          </cell>
        </row>
        <row r="2244">
          <cell r="B2244" t="str">
            <v>5045</v>
          </cell>
          <cell r="C2244" t="str">
            <v>H.DAO</v>
          </cell>
          <cell r="E2244" t="str">
            <v>TRAN MAI</v>
          </cell>
          <cell r="F2244" t="str">
            <v>LY</v>
          </cell>
          <cell r="G2244" t="str">
            <v>GIAO DICH VIEN</v>
          </cell>
          <cell r="H2244" t="str">
            <v>GDV</v>
          </cell>
          <cell r="I2244">
            <v>39050</v>
          </cell>
          <cell r="J2244">
            <v>26</v>
          </cell>
          <cell r="K2244">
            <v>0</v>
          </cell>
          <cell r="L2244">
            <v>0</v>
          </cell>
          <cell r="M2244">
            <v>0</v>
          </cell>
          <cell r="N2244">
            <v>0</v>
          </cell>
          <cell r="O2244">
            <v>500000</v>
          </cell>
          <cell r="P2244">
            <v>0</v>
          </cell>
          <cell r="Q2244">
            <v>0</v>
          </cell>
          <cell r="R2244">
            <v>0</v>
          </cell>
        </row>
        <row r="2245">
          <cell r="B2245" t="str">
            <v>5121</v>
          </cell>
          <cell r="C2245" t="str">
            <v>H.DAO</v>
          </cell>
          <cell r="E2245" t="str">
            <v>VO THI</v>
          </cell>
          <cell r="F2245" t="str">
            <v>BA</v>
          </cell>
          <cell r="G2245" t="str">
            <v>GIAO DICH VIEN</v>
          </cell>
          <cell r="I2245">
            <v>39063</v>
          </cell>
          <cell r="J2245">
            <v>26</v>
          </cell>
          <cell r="K2245">
            <v>0</v>
          </cell>
          <cell r="L2245">
            <v>0</v>
          </cell>
          <cell r="M2245">
            <v>0</v>
          </cell>
          <cell r="N2245">
            <v>0</v>
          </cell>
          <cell r="O2245">
            <v>500000</v>
          </cell>
          <cell r="P2245">
            <v>0</v>
          </cell>
          <cell r="Q2245">
            <v>0</v>
          </cell>
          <cell r="R2245">
            <v>0</v>
          </cell>
        </row>
        <row r="2246">
          <cell r="B2246" t="str">
            <v>5144</v>
          </cell>
          <cell r="C2246" t="str">
            <v>H.DAO</v>
          </cell>
          <cell r="E2246" t="str">
            <v xml:space="preserve">HO NGOC </v>
          </cell>
          <cell r="F2246" t="str">
            <v>CANH</v>
          </cell>
          <cell r="G2246" t="str">
            <v>NV BAO VE</v>
          </cell>
          <cell r="H2246" t="str">
            <v>BV</v>
          </cell>
          <cell r="I2246">
            <v>39262</v>
          </cell>
          <cell r="J2246">
            <v>26</v>
          </cell>
          <cell r="K2246">
            <v>0</v>
          </cell>
          <cell r="L2246">
            <v>0</v>
          </cell>
          <cell r="M2246">
            <v>0</v>
          </cell>
          <cell r="N2246">
            <v>0</v>
          </cell>
          <cell r="O2246">
            <v>500000</v>
          </cell>
          <cell r="P2246">
            <v>0</v>
          </cell>
          <cell r="Q2246">
            <v>0</v>
          </cell>
          <cell r="R2246">
            <v>0</v>
          </cell>
        </row>
        <row r="2247">
          <cell r="B2247" t="str">
            <v>5187</v>
          </cell>
          <cell r="C2247" t="str">
            <v>H.DAO</v>
          </cell>
          <cell r="E2247" t="str">
            <v>NGUYEN QUOC</v>
          </cell>
          <cell r="F2247" t="str">
            <v>HUY</v>
          </cell>
          <cell r="G2247" t="str">
            <v>NV THAM DINH CA NHAN</v>
          </cell>
          <cell r="I2247">
            <v>39084</v>
          </cell>
          <cell r="J2247">
            <v>26</v>
          </cell>
          <cell r="K2247">
            <v>0</v>
          </cell>
          <cell r="L2247">
            <v>0</v>
          </cell>
          <cell r="M2247">
            <v>0</v>
          </cell>
          <cell r="N2247">
            <v>0</v>
          </cell>
          <cell r="O2247">
            <v>500000</v>
          </cell>
          <cell r="P2247">
            <v>0</v>
          </cell>
          <cell r="Q2247">
            <v>400000</v>
          </cell>
          <cell r="R2247">
            <v>0</v>
          </cell>
        </row>
        <row r="2248">
          <cell r="B2248" t="str">
            <v>5337</v>
          </cell>
          <cell r="C2248" t="str">
            <v>H.DAO</v>
          </cell>
          <cell r="E2248" t="str">
            <v>LIEU QUE</v>
          </cell>
          <cell r="F2248" t="str">
            <v>VAN</v>
          </cell>
          <cell r="G2248" t="str">
            <v>GIAO DICH VIEN</v>
          </cell>
          <cell r="H2248" t="str">
            <v>GDV</v>
          </cell>
          <cell r="I2248">
            <v>39118</v>
          </cell>
          <cell r="J2248">
            <v>26</v>
          </cell>
          <cell r="K2248">
            <v>0</v>
          </cell>
          <cell r="L2248">
            <v>0</v>
          </cell>
          <cell r="M2248">
            <v>0</v>
          </cell>
          <cell r="N2248">
            <v>0</v>
          </cell>
          <cell r="O2248">
            <v>500000</v>
          </cell>
          <cell r="P2248">
            <v>0</v>
          </cell>
          <cell r="Q2248">
            <v>0</v>
          </cell>
          <cell r="R2248">
            <v>0</v>
          </cell>
        </row>
        <row r="2249">
          <cell r="B2249" t="str">
            <v>5423</v>
          </cell>
          <cell r="C2249" t="str">
            <v>H.DAO</v>
          </cell>
          <cell r="E2249" t="str">
            <v>TON THAT ANH</v>
          </cell>
          <cell r="F2249" t="str">
            <v>HUY</v>
          </cell>
          <cell r="G2249" t="str">
            <v>NV HO TRO</v>
          </cell>
          <cell r="I2249">
            <v>39142</v>
          </cell>
          <cell r="J2249">
            <v>25</v>
          </cell>
          <cell r="K2249">
            <v>0</v>
          </cell>
          <cell r="L2249">
            <v>0</v>
          </cell>
          <cell r="M2249">
            <v>0</v>
          </cell>
          <cell r="N2249">
            <v>0</v>
          </cell>
          <cell r="O2249">
            <v>500000</v>
          </cell>
          <cell r="P2249">
            <v>0</v>
          </cell>
          <cell r="Q2249">
            <v>560000</v>
          </cell>
          <cell r="R2249">
            <v>0</v>
          </cell>
        </row>
        <row r="2250">
          <cell r="B2250" t="str">
            <v>5460</v>
          </cell>
          <cell r="C2250" t="str">
            <v>H.DAO</v>
          </cell>
          <cell r="E2250" t="str">
            <v>HA ANH</v>
          </cell>
          <cell r="F2250" t="str">
            <v>DUY</v>
          </cell>
          <cell r="G2250" t="str">
            <v>NV VI TINH</v>
          </cell>
          <cell r="I2250">
            <v>39153</v>
          </cell>
          <cell r="J2250">
            <v>26</v>
          </cell>
          <cell r="K2250">
            <v>0</v>
          </cell>
          <cell r="L2250">
            <v>0</v>
          </cell>
          <cell r="M2250">
            <v>0</v>
          </cell>
          <cell r="N2250">
            <v>0</v>
          </cell>
          <cell r="O2250">
            <v>500000</v>
          </cell>
          <cell r="P2250">
            <v>0</v>
          </cell>
          <cell r="Q2250">
            <v>400000</v>
          </cell>
          <cell r="R2250">
            <v>0</v>
          </cell>
        </row>
        <row r="2251">
          <cell r="B2251" t="str">
            <v>5469</v>
          </cell>
          <cell r="C2251" t="str">
            <v>H.DAO</v>
          </cell>
          <cell r="E2251" t="str">
            <v>PHAN XUAN</v>
          </cell>
          <cell r="F2251" t="str">
            <v>TRUNG</v>
          </cell>
          <cell r="G2251" t="str">
            <v>NV BAO VE</v>
          </cell>
          <cell r="H2251" t="str">
            <v>BV</v>
          </cell>
          <cell r="I2251">
            <v>39154</v>
          </cell>
          <cell r="J2251">
            <v>26</v>
          </cell>
          <cell r="K2251">
            <v>0</v>
          </cell>
          <cell r="L2251">
            <v>0</v>
          </cell>
          <cell r="M2251">
            <v>0</v>
          </cell>
          <cell r="N2251">
            <v>0</v>
          </cell>
          <cell r="O2251">
            <v>500000</v>
          </cell>
          <cell r="P2251">
            <v>0</v>
          </cell>
          <cell r="Q2251">
            <v>0</v>
          </cell>
          <cell r="R2251">
            <v>0</v>
          </cell>
        </row>
        <row r="2252">
          <cell r="B2252" t="str">
            <v>5471</v>
          </cell>
          <cell r="C2252" t="str">
            <v>H.DAO</v>
          </cell>
          <cell r="E2252" t="str">
            <v>NGUYEN HOANG</v>
          </cell>
          <cell r="F2252" t="str">
            <v>HUY</v>
          </cell>
          <cell r="G2252" t="str">
            <v>NV TIN DUNG CA NHAN</v>
          </cell>
          <cell r="I2252">
            <v>39156</v>
          </cell>
          <cell r="J2252">
            <v>26</v>
          </cell>
          <cell r="K2252">
            <v>0</v>
          </cell>
          <cell r="L2252">
            <v>0</v>
          </cell>
          <cell r="M2252">
            <v>0</v>
          </cell>
          <cell r="N2252">
            <v>0</v>
          </cell>
          <cell r="O2252">
            <v>500000</v>
          </cell>
          <cell r="P2252">
            <v>0</v>
          </cell>
          <cell r="Q2252">
            <v>400000</v>
          </cell>
          <cell r="R2252">
            <v>0</v>
          </cell>
        </row>
        <row r="2253">
          <cell r="B2253" t="str">
            <v>5472</v>
          </cell>
          <cell r="C2253" t="str">
            <v>H.DAO</v>
          </cell>
          <cell r="E2253" t="str">
            <v>DUONG THANH</v>
          </cell>
          <cell r="F2253" t="str">
            <v>PHUONG</v>
          </cell>
          <cell r="G2253" t="str">
            <v>GIAO DICH VIEN</v>
          </cell>
          <cell r="I2253">
            <v>39156</v>
          </cell>
          <cell r="J2253">
            <v>26</v>
          </cell>
          <cell r="K2253">
            <v>0</v>
          </cell>
          <cell r="L2253">
            <v>0</v>
          </cell>
          <cell r="M2253">
            <v>0</v>
          </cell>
          <cell r="N2253">
            <v>0</v>
          </cell>
          <cell r="O2253">
            <v>500000</v>
          </cell>
          <cell r="P2253">
            <v>0</v>
          </cell>
          <cell r="Q2253">
            <v>0</v>
          </cell>
          <cell r="R2253">
            <v>0</v>
          </cell>
        </row>
        <row r="2254">
          <cell r="B2254" t="str">
            <v>5543</v>
          </cell>
          <cell r="C2254" t="str">
            <v>H.DAO</v>
          </cell>
          <cell r="E2254" t="str">
            <v>LE THI HONG</v>
          </cell>
          <cell r="F2254" t="str">
            <v>THUONG</v>
          </cell>
          <cell r="G2254" t="str">
            <v>GIAO DICH VIEN QUY</v>
          </cell>
          <cell r="H2254" t="str">
            <v>GDVQ</v>
          </cell>
          <cell r="I2254">
            <v>39164</v>
          </cell>
          <cell r="J2254">
            <v>26</v>
          </cell>
          <cell r="K2254">
            <v>0</v>
          </cell>
          <cell r="L2254">
            <v>0</v>
          </cell>
          <cell r="M2254">
            <v>0</v>
          </cell>
          <cell r="N2254">
            <v>0</v>
          </cell>
          <cell r="O2254">
            <v>500000</v>
          </cell>
          <cell r="P2254">
            <v>0</v>
          </cell>
          <cell r="Q2254">
            <v>0</v>
          </cell>
          <cell r="R2254">
            <v>0</v>
          </cell>
        </row>
        <row r="2255">
          <cell r="B2255" t="str">
            <v>5544</v>
          </cell>
          <cell r="C2255" t="str">
            <v>H.DAO</v>
          </cell>
          <cell r="E2255" t="str">
            <v>LUONG LE</v>
          </cell>
          <cell r="F2255" t="str">
            <v>THANH</v>
          </cell>
          <cell r="G2255" t="str">
            <v>GIAO DICH VIEN QUY</v>
          </cell>
          <cell r="H2255" t="str">
            <v>GDVQ</v>
          </cell>
          <cell r="I2255">
            <v>39164</v>
          </cell>
          <cell r="J2255">
            <v>26</v>
          </cell>
          <cell r="K2255">
            <v>0</v>
          </cell>
          <cell r="L2255">
            <v>0</v>
          </cell>
          <cell r="M2255">
            <v>0</v>
          </cell>
          <cell r="N2255">
            <v>0</v>
          </cell>
          <cell r="O2255">
            <v>500000</v>
          </cell>
          <cell r="P2255">
            <v>0</v>
          </cell>
          <cell r="Q2255">
            <v>0</v>
          </cell>
          <cell r="R2255">
            <v>0</v>
          </cell>
        </row>
        <row r="2256">
          <cell r="B2256" t="str">
            <v>5582</v>
          </cell>
          <cell r="C2256" t="str">
            <v>H.DAO</v>
          </cell>
          <cell r="E2256" t="str">
            <v>NGUYEN THI PHUONG</v>
          </cell>
          <cell r="F2256" t="str">
            <v>UYEN</v>
          </cell>
          <cell r="G2256" t="str">
            <v>GIAO DICH VIEN QUY</v>
          </cell>
          <cell r="H2256" t="str">
            <v>GDVQ</v>
          </cell>
          <cell r="I2256">
            <v>39174</v>
          </cell>
          <cell r="J2256">
            <v>26</v>
          </cell>
          <cell r="K2256">
            <v>8.5</v>
          </cell>
          <cell r="L2256">
            <v>1.5</v>
          </cell>
          <cell r="M2256">
            <v>0</v>
          </cell>
          <cell r="N2256">
            <v>0</v>
          </cell>
          <cell r="O2256">
            <v>500000</v>
          </cell>
          <cell r="P2256">
            <v>0</v>
          </cell>
          <cell r="Q2256">
            <v>0</v>
          </cell>
          <cell r="R2256">
            <v>0</v>
          </cell>
        </row>
        <row r="2257">
          <cell r="B2257" t="str">
            <v>5583</v>
          </cell>
          <cell r="C2257" t="str">
            <v>H.DAO</v>
          </cell>
          <cell r="E2257" t="str">
            <v>TRAN MINH</v>
          </cell>
          <cell r="F2257" t="str">
            <v>KHAI</v>
          </cell>
          <cell r="G2257" t="str">
            <v>CB QUAN HE KHACH HANG CA NHAN</v>
          </cell>
          <cell r="I2257">
            <v>39174</v>
          </cell>
          <cell r="J2257">
            <v>26</v>
          </cell>
          <cell r="K2257">
            <v>0</v>
          </cell>
          <cell r="L2257">
            <v>0</v>
          </cell>
          <cell r="M2257">
            <v>0</v>
          </cell>
          <cell r="N2257">
            <v>0</v>
          </cell>
          <cell r="O2257">
            <v>500000</v>
          </cell>
          <cell r="P2257">
            <v>0</v>
          </cell>
          <cell r="Q2257">
            <v>400000</v>
          </cell>
          <cell r="R2257">
            <v>0</v>
          </cell>
        </row>
        <row r="2258">
          <cell r="B2258" t="str">
            <v>5584</v>
          </cell>
          <cell r="C2258" t="str">
            <v>H.DAO</v>
          </cell>
          <cell r="E2258" t="str">
            <v>PHAM LY HOA</v>
          </cell>
          <cell r="F2258" t="str">
            <v>TIEN</v>
          </cell>
          <cell r="G2258" t="str">
            <v>GIAO DICH VIEN</v>
          </cell>
          <cell r="I2258">
            <v>39174</v>
          </cell>
          <cell r="J2258">
            <v>26</v>
          </cell>
          <cell r="K2258">
            <v>0</v>
          </cell>
          <cell r="L2258">
            <v>0</v>
          </cell>
          <cell r="M2258">
            <v>0</v>
          </cell>
          <cell r="N2258">
            <v>0</v>
          </cell>
          <cell r="O2258">
            <v>500000</v>
          </cell>
          <cell r="P2258">
            <v>0</v>
          </cell>
          <cell r="Q2258">
            <v>0</v>
          </cell>
          <cell r="R2258">
            <v>0</v>
          </cell>
        </row>
        <row r="2259">
          <cell r="B2259" t="str">
            <v>5651</v>
          </cell>
          <cell r="C2259" t="str">
            <v>H.DAO</v>
          </cell>
          <cell r="E2259" t="str">
            <v>DOAN NGUYEN NHU</v>
          </cell>
          <cell r="F2259" t="str">
            <v>HOANG</v>
          </cell>
          <cell r="G2259" t="str">
            <v>GIAO DICH VIEN TIN DUNG</v>
          </cell>
          <cell r="I2259">
            <v>39188</v>
          </cell>
          <cell r="J2259">
            <v>26</v>
          </cell>
          <cell r="K2259">
            <v>0</v>
          </cell>
          <cell r="L2259">
            <v>0</v>
          </cell>
          <cell r="M2259">
            <v>0</v>
          </cell>
          <cell r="N2259">
            <v>0</v>
          </cell>
          <cell r="O2259">
            <v>500000</v>
          </cell>
          <cell r="P2259">
            <v>0</v>
          </cell>
          <cell r="Q2259">
            <v>0</v>
          </cell>
          <cell r="R2259">
            <v>0</v>
          </cell>
        </row>
        <row r="2260">
          <cell r="B2260" t="str">
            <v>5652</v>
          </cell>
          <cell r="C2260" t="str">
            <v>H.DAO</v>
          </cell>
          <cell r="E2260" t="str">
            <v>VO THI NGOC</v>
          </cell>
          <cell r="F2260" t="str">
            <v>DIEU</v>
          </cell>
          <cell r="G2260" t="str">
            <v>GIAO DICH VIEN</v>
          </cell>
          <cell r="I2260">
            <v>39188</v>
          </cell>
          <cell r="J2260">
            <v>26</v>
          </cell>
          <cell r="K2260">
            <v>0</v>
          </cell>
          <cell r="L2260">
            <v>0</v>
          </cell>
          <cell r="M2260">
            <v>0</v>
          </cell>
          <cell r="N2260">
            <v>0</v>
          </cell>
          <cell r="O2260">
            <v>500000</v>
          </cell>
          <cell r="P2260">
            <v>0</v>
          </cell>
          <cell r="Q2260">
            <v>0</v>
          </cell>
          <cell r="R2260">
            <v>0</v>
          </cell>
        </row>
        <row r="2261">
          <cell r="B2261" t="str">
            <v>5796</v>
          </cell>
          <cell r="C2261" t="str">
            <v>H.DAO</v>
          </cell>
          <cell r="E2261" t="str">
            <v>NGUYEN QUANG</v>
          </cell>
          <cell r="F2261" t="str">
            <v>HUY</v>
          </cell>
          <cell r="G2261" t="str">
            <v>NV TIN DUNG CA NHAN</v>
          </cell>
          <cell r="I2261">
            <v>39209</v>
          </cell>
          <cell r="J2261">
            <v>26</v>
          </cell>
          <cell r="K2261">
            <v>0</v>
          </cell>
          <cell r="L2261">
            <v>0</v>
          </cell>
          <cell r="M2261">
            <v>0</v>
          </cell>
          <cell r="N2261">
            <v>0</v>
          </cell>
          <cell r="O2261">
            <v>500000</v>
          </cell>
          <cell r="P2261">
            <v>0</v>
          </cell>
          <cell r="Q2261">
            <v>400000</v>
          </cell>
          <cell r="R2261">
            <v>0</v>
          </cell>
        </row>
        <row r="2262">
          <cell r="B2262" t="str">
            <v>5819</v>
          </cell>
          <cell r="C2262" t="str">
            <v>H.DAO</v>
          </cell>
          <cell r="E2262" t="str">
            <v>NGUYEN THI THU</v>
          </cell>
          <cell r="F2262" t="str">
            <v>THAO</v>
          </cell>
          <cell r="G2262" t="str">
            <v>NV THAM DINH DOANH NGHIEP</v>
          </cell>
          <cell r="I2262">
            <v>39206</v>
          </cell>
          <cell r="J2262">
            <v>26</v>
          </cell>
          <cell r="K2262">
            <v>0</v>
          </cell>
          <cell r="L2262">
            <v>0</v>
          </cell>
          <cell r="M2262">
            <v>0</v>
          </cell>
          <cell r="N2262">
            <v>0</v>
          </cell>
          <cell r="O2262">
            <v>500000</v>
          </cell>
          <cell r="P2262">
            <v>0</v>
          </cell>
          <cell r="Q2262">
            <v>400000</v>
          </cell>
          <cell r="R2262">
            <v>0</v>
          </cell>
        </row>
        <row r="2263">
          <cell r="B2263" t="str">
            <v>5857</v>
          </cell>
          <cell r="C2263" t="str">
            <v>H.DAO</v>
          </cell>
          <cell r="E2263" t="str">
            <v xml:space="preserve">NGUYEN DUC QUANG </v>
          </cell>
          <cell r="F2263" t="str">
            <v>TRI</v>
          </cell>
          <cell r="G2263" t="str">
            <v>NV TIN DUNG CA NHAN</v>
          </cell>
          <cell r="I2263">
            <v>39211</v>
          </cell>
          <cell r="J2263">
            <v>26</v>
          </cell>
          <cell r="K2263">
            <v>0</v>
          </cell>
          <cell r="L2263">
            <v>0</v>
          </cell>
          <cell r="M2263">
            <v>0</v>
          </cell>
          <cell r="N2263">
            <v>0</v>
          </cell>
          <cell r="O2263">
            <v>500000</v>
          </cell>
          <cell r="P2263">
            <v>0</v>
          </cell>
          <cell r="Q2263">
            <v>400000</v>
          </cell>
          <cell r="R2263">
            <v>0</v>
          </cell>
        </row>
        <row r="2264">
          <cell r="B2264" t="str">
            <v>6016</v>
          </cell>
          <cell r="C2264" t="str">
            <v>H.DAO</v>
          </cell>
          <cell r="E2264" t="str">
            <v>NGUYEN THI THANH</v>
          </cell>
          <cell r="F2264" t="str">
            <v>MINH</v>
          </cell>
          <cell r="G2264" t="str">
            <v>NV THANH TOAN QUOC TE</v>
          </cell>
          <cell r="I2264">
            <v>39230</v>
          </cell>
          <cell r="J2264">
            <v>26</v>
          </cell>
          <cell r="K2264">
            <v>0</v>
          </cell>
          <cell r="L2264">
            <v>0</v>
          </cell>
          <cell r="M2264">
            <v>0</v>
          </cell>
          <cell r="N2264">
            <v>0</v>
          </cell>
          <cell r="O2264">
            <v>500000</v>
          </cell>
          <cell r="P2264">
            <v>0</v>
          </cell>
          <cell r="Q2264">
            <v>0</v>
          </cell>
          <cell r="R2264">
            <v>0</v>
          </cell>
        </row>
        <row r="2265">
          <cell r="B2265" t="str">
            <v>6036</v>
          </cell>
          <cell r="C2265" t="str">
            <v>H.DAO</v>
          </cell>
          <cell r="E2265" t="str">
            <v>TRUONG DUC</v>
          </cell>
          <cell r="F2265" t="str">
            <v>MAN</v>
          </cell>
          <cell r="G2265" t="str">
            <v>NV THAM DINH DOANH NGHIEP</v>
          </cell>
          <cell r="I2265">
            <v>39234</v>
          </cell>
          <cell r="J2265">
            <v>26</v>
          </cell>
          <cell r="K2265">
            <v>0</v>
          </cell>
          <cell r="L2265">
            <v>0</v>
          </cell>
          <cell r="M2265">
            <v>0</v>
          </cell>
          <cell r="N2265">
            <v>0</v>
          </cell>
          <cell r="O2265">
            <v>500000</v>
          </cell>
          <cell r="P2265">
            <v>0</v>
          </cell>
          <cell r="Q2265">
            <v>400000</v>
          </cell>
          <cell r="R2265">
            <v>0</v>
          </cell>
        </row>
        <row r="2266">
          <cell r="B2266" t="str">
            <v>6066</v>
          </cell>
          <cell r="C2266" t="str">
            <v>H.DAO</v>
          </cell>
          <cell r="E2266" t="str">
            <v>VU THI KIM</v>
          </cell>
          <cell r="F2266" t="str">
            <v>KHANH</v>
          </cell>
          <cell r="G2266" t="str">
            <v>NV THAM DINH DOANH NGHIEP</v>
          </cell>
          <cell r="I2266">
            <v>39237</v>
          </cell>
          <cell r="J2266">
            <v>26</v>
          </cell>
          <cell r="K2266">
            <v>0</v>
          </cell>
          <cell r="L2266">
            <v>0</v>
          </cell>
          <cell r="M2266">
            <v>0</v>
          </cell>
          <cell r="N2266">
            <v>0</v>
          </cell>
          <cell r="O2266">
            <v>500000</v>
          </cell>
          <cell r="P2266">
            <v>0</v>
          </cell>
          <cell r="Q2266">
            <v>400000</v>
          </cell>
          <cell r="R2266">
            <v>0</v>
          </cell>
        </row>
        <row r="2267">
          <cell r="B2267" t="str">
            <v>6067</v>
          </cell>
          <cell r="C2267" t="str">
            <v>H.DAO</v>
          </cell>
          <cell r="E2267" t="str">
            <v>BUI THI HUONG</v>
          </cell>
          <cell r="F2267" t="str">
            <v>XUAN</v>
          </cell>
          <cell r="G2267" t="str">
            <v>CB QUAN HE KHACH HANG CA NHAN</v>
          </cell>
          <cell r="I2267">
            <v>39237</v>
          </cell>
          <cell r="J2267">
            <v>26</v>
          </cell>
          <cell r="K2267">
            <v>0</v>
          </cell>
          <cell r="L2267">
            <v>0</v>
          </cell>
          <cell r="M2267">
            <v>0</v>
          </cell>
          <cell r="N2267">
            <v>0</v>
          </cell>
          <cell r="O2267">
            <v>500000</v>
          </cell>
          <cell r="P2267">
            <v>0</v>
          </cell>
          <cell r="Q2267">
            <v>400000</v>
          </cell>
          <cell r="R2267">
            <v>0</v>
          </cell>
        </row>
        <row r="2268">
          <cell r="B2268" t="str">
            <v>6068</v>
          </cell>
          <cell r="C2268" t="str">
            <v>H.DAO</v>
          </cell>
          <cell r="E2268" t="str">
            <v>NGUYEN THI KIM</v>
          </cell>
          <cell r="F2268" t="str">
            <v>OANH</v>
          </cell>
          <cell r="G2268" t="str">
            <v>NV THAM DINH DOANH NGHIEP</v>
          </cell>
          <cell r="I2268">
            <v>39237</v>
          </cell>
          <cell r="J2268">
            <v>26</v>
          </cell>
          <cell r="K2268">
            <v>0</v>
          </cell>
          <cell r="L2268">
            <v>0</v>
          </cell>
          <cell r="M2268">
            <v>0</v>
          </cell>
          <cell r="N2268">
            <v>0</v>
          </cell>
          <cell r="O2268">
            <v>500000</v>
          </cell>
          <cell r="P2268">
            <v>0</v>
          </cell>
          <cell r="Q2268">
            <v>400000</v>
          </cell>
          <cell r="R2268">
            <v>0</v>
          </cell>
        </row>
        <row r="2269">
          <cell r="B2269" t="str">
            <v>6077</v>
          </cell>
          <cell r="C2269" t="str">
            <v>H.DAO</v>
          </cell>
          <cell r="E2269" t="str">
            <v>NGUYEN NHA PHI</v>
          </cell>
          <cell r="F2269" t="str">
            <v>HUNG</v>
          </cell>
          <cell r="G2269" t="str">
            <v>NV THAM DINH DOANH NGHIEP</v>
          </cell>
          <cell r="I2269">
            <v>39240</v>
          </cell>
          <cell r="J2269">
            <v>26</v>
          </cell>
          <cell r="K2269">
            <v>0</v>
          </cell>
          <cell r="L2269">
            <v>0</v>
          </cell>
          <cell r="M2269">
            <v>0</v>
          </cell>
          <cell r="N2269">
            <v>0</v>
          </cell>
          <cell r="O2269">
            <v>500000</v>
          </cell>
          <cell r="P2269">
            <v>0</v>
          </cell>
          <cell r="Q2269">
            <v>400000</v>
          </cell>
          <cell r="R2269">
            <v>0</v>
          </cell>
        </row>
        <row r="2270">
          <cell r="B2270" t="str">
            <v>6078</v>
          </cell>
          <cell r="C2270" t="str">
            <v>H.DAO</v>
          </cell>
          <cell r="E2270" t="str">
            <v>NGUYEN TAN</v>
          </cell>
          <cell r="F2270" t="str">
            <v>TIEN</v>
          </cell>
          <cell r="G2270" t="str">
            <v>NV THAM DINH CA NHAN</v>
          </cell>
          <cell r="I2270">
            <v>39240</v>
          </cell>
          <cell r="J2270">
            <v>26</v>
          </cell>
          <cell r="K2270">
            <v>0</v>
          </cell>
          <cell r="L2270">
            <v>0</v>
          </cell>
          <cell r="M2270">
            <v>0</v>
          </cell>
          <cell r="N2270">
            <v>0</v>
          </cell>
          <cell r="O2270">
            <v>500000</v>
          </cell>
          <cell r="P2270">
            <v>0</v>
          </cell>
          <cell r="Q2270">
            <v>400000</v>
          </cell>
          <cell r="R2270">
            <v>0</v>
          </cell>
        </row>
        <row r="2271">
          <cell r="B2271" t="str">
            <v>6126</v>
          </cell>
          <cell r="C2271" t="str">
            <v>H.DAO</v>
          </cell>
          <cell r="E2271" t="str">
            <v>NGUYEN THI MY</v>
          </cell>
          <cell r="F2271" t="str">
            <v>PHUONG</v>
          </cell>
          <cell r="G2271" t="str">
            <v>NV THANH TOAN QUOC TE</v>
          </cell>
          <cell r="I2271">
            <v>39245</v>
          </cell>
          <cell r="J2271">
            <v>26</v>
          </cell>
          <cell r="K2271">
            <v>0</v>
          </cell>
          <cell r="L2271">
            <v>0</v>
          </cell>
          <cell r="M2271">
            <v>0</v>
          </cell>
          <cell r="N2271">
            <v>0</v>
          </cell>
          <cell r="O2271">
            <v>500000</v>
          </cell>
          <cell r="P2271">
            <v>0</v>
          </cell>
          <cell r="Q2271">
            <v>0</v>
          </cell>
          <cell r="R2271">
            <v>0</v>
          </cell>
        </row>
        <row r="2272">
          <cell r="B2272" t="str">
            <v>6172</v>
          </cell>
          <cell r="C2272" t="str">
            <v>H.DAO</v>
          </cell>
          <cell r="E2272" t="str">
            <v>DINH XUAN HAI</v>
          </cell>
          <cell r="F2272" t="str">
            <v>DANG</v>
          </cell>
          <cell r="G2272" t="str">
            <v>NV BAO VE</v>
          </cell>
          <cell r="H2272" t="str">
            <v>BV</v>
          </cell>
          <cell r="I2272">
            <v>39260</v>
          </cell>
          <cell r="J2272">
            <v>26</v>
          </cell>
          <cell r="K2272">
            <v>0</v>
          </cell>
          <cell r="L2272">
            <v>0</v>
          </cell>
          <cell r="M2272">
            <v>0</v>
          </cell>
          <cell r="N2272">
            <v>0</v>
          </cell>
          <cell r="O2272">
            <v>500000</v>
          </cell>
          <cell r="P2272">
            <v>0</v>
          </cell>
          <cell r="Q2272">
            <v>0</v>
          </cell>
          <cell r="R2272">
            <v>0</v>
          </cell>
        </row>
        <row r="2273">
          <cell r="B2273" t="str">
            <v>6234</v>
          </cell>
          <cell r="C2273" t="str">
            <v>H.DAO</v>
          </cell>
          <cell r="E2273" t="str">
            <v>LE NGOC</v>
          </cell>
          <cell r="F2273" t="str">
            <v>HIEU</v>
          </cell>
          <cell r="G2273" t="str">
            <v>NV TAP VU</v>
          </cell>
          <cell r="I2273">
            <v>39268</v>
          </cell>
          <cell r="J2273">
            <v>26</v>
          </cell>
          <cell r="K2273">
            <v>0</v>
          </cell>
          <cell r="L2273">
            <v>0</v>
          </cell>
          <cell r="M2273">
            <v>0</v>
          </cell>
          <cell r="N2273">
            <v>0</v>
          </cell>
          <cell r="O2273">
            <v>500000</v>
          </cell>
          <cell r="P2273">
            <v>0</v>
          </cell>
          <cell r="Q2273">
            <v>0</v>
          </cell>
          <cell r="R2273">
            <v>0</v>
          </cell>
        </row>
        <row r="2274">
          <cell r="B2274" t="str">
            <v>6341</v>
          </cell>
          <cell r="C2274" t="str">
            <v>H.DAO</v>
          </cell>
          <cell r="E2274" t="str">
            <v>NGO THI BICH</v>
          </cell>
          <cell r="F2274" t="str">
            <v>NHAT</v>
          </cell>
          <cell r="G2274" t="str">
            <v>NV LUU TRU CHUNG TU</v>
          </cell>
          <cell r="I2274">
            <v>39295</v>
          </cell>
          <cell r="J2274">
            <v>26</v>
          </cell>
          <cell r="K2274">
            <v>0</v>
          </cell>
          <cell r="L2274">
            <v>0</v>
          </cell>
          <cell r="M2274">
            <v>0</v>
          </cell>
          <cell r="N2274">
            <v>0</v>
          </cell>
          <cell r="O2274">
            <v>500000</v>
          </cell>
          <cell r="P2274">
            <v>0</v>
          </cell>
          <cell r="Q2274">
            <v>200000</v>
          </cell>
          <cell r="R2274">
            <v>0</v>
          </cell>
        </row>
        <row r="2275">
          <cell r="B2275" t="str">
            <v>6440</v>
          </cell>
          <cell r="C2275" t="str">
            <v>H.DAO</v>
          </cell>
          <cell r="E2275" t="str">
            <v>TRAN THANH</v>
          </cell>
          <cell r="F2275" t="str">
            <v>PHUONG</v>
          </cell>
          <cell r="G2275" t="str">
            <v>NV KY THUAT</v>
          </cell>
          <cell r="I2275">
            <v>39312</v>
          </cell>
          <cell r="J2275">
            <v>26</v>
          </cell>
          <cell r="K2275">
            <v>0</v>
          </cell>
          <cell r="L2275">
            <v>0</v>
          </cell>
          <cell r="M2275">
            <v>0</v>
          </cell>
          <cell r="N2275">
            <v>0</v>
          </cell>
          <cell r="O2275">
            <v>500000</v>
          </cell>
          <cell r="P2275">
            <v>0</v>
          </cell>
          <cell r="Q2275">
            <v>400000</v>
          </cell>
          <cell r="R2275">
            <v>0</v>
          </cell>
        </row>
        <row r="2276">
          <cell r="B2276" t="str">
            <v>6663</v>
          </cell>
          <cell r="C2276" t="str">
            <v>H.DAO</v>
          </cell>
          <cell r="E2276" t="str">
            <v xml:space="preserve">PHAM THI Y </v>
          </cell>
          <cell r="F2276" t="str">
            <v>UYEN</v>
          </cell>
          <cell r="G2276" t="str">
            <v>GIAO DICH VIEN</v>
          </cell>
          <cell r="I2276">
            <v>39342</v>
          </cell>
          <cell r="J2276">
            <v>26</v>
          </cell>
          <cell r="K2276">
            <v>0</v>
          </cell>
          <cell r="L2276">
            <v>0</v>
          </cell>
          <cell r="M2276">
            <v>0</v>
          </cell>
          <cell r="N2276">
            <v>0</v>
          </cell>
          <cell r="O2276">
            <v>500000</v>
          </cell>
          <cell r="P2276">
            <v>0</v>
          </cell>
          <cell r="Q2276">
            <v>0</v>
          </cell>
          <cell r="R2276">
            <v>0</v>
          </cell>
        </row>
        <row r="2277">
          <cell r="B2277" t="str">
            <v>6819</v>
          </cell>
          <cell r="C2277" t="str">
            <v>H.DAO</v>
          </cell>
          <cell r="E2277" t="str">
            <v>NGUYEN THI UYEN</v>
          </cell>
          <cell r="F2277" t="str">
            <v>PHUONG</v>
          </cell>
          <cell r="G2277" t="str">
            <v>GIAO DICH VIEN</v>
          </cell>
          <cell r="I2277">
            <v>39367</v>
          </cell>
          <cell r="J2277">
            <v>26</v>
          </cell>
          <cell r="K2277">
            <v>0</v>
          </cell>
          <cell r="L2277">
            <v>0</v>
          </cell>
          <cell r="M2277">
            <v>0</v>
          </cell>
          <cell r="N2277">
            <v>0</v>
          </cell>
          <cell r="O2277">
            <v>500000</v>
          </cell>
          <cell r="P2277">
            <v>0</v>
          </cell>
          <cell r="Q2277">
            <v>0</v>
          </cell>
          <cell r="R2277">
            <v>0</v>
          </cell>
        </row>
        <row r="2278">
          <cell r="B2278" t="str">
            <v>6821</v>
          </cell>
          <cell r="C2278" t="str">
            <v>H.DAO</v>
          </cell>
          <cell r="E2278" t="str">
            <v>NGUYEN MINH</v>
          </cell>
          <cell r="F2278" t="str">
            <v>TAM</v>
          </cell>
          <cell r="G2278" t="str">
            <v>NV BAO VE</v>
          </cell>
          <cell r="H2278" t="str">
            <v>BV</v>
          </cell>
          <cell r="I2278">
            <v>39371</v>
          </cell>
          <cell r="J2278">
            <v>26</v>
          </cell>
          <cell r="K2278">
            <v>0</v>
          </cell>
          <cell r="L2278">
            <v>0</v>
          </cell>
          <cell r="M2278">
            <v>0</v>
          </cell>
          <cell r="N2278">
            <v>0</v>
          </cell>
          <cell r="O2278">
            <v>500000</v>
          </cell>
          <cell r="P2278">
            <v>0</v>
          </cell>
          <cell r="Q2278">
            <v>0</v>
          </cell>
          <cell r="R2278">
            <v>0</v>
          </cell>
        </row>
        <row r="2279">
          <cell r="B2279" t="str">
            <v>6834</v>
          </cell>
          <cell r="C2279" t="str">
            <v>H.DAO</v>
          </cell>
          <cell r="E2279" t="str">
            <v>PHAN HIEN</v>
          </cell>
          <cell r="F2279" t="str">
            <v>TRIET</v>
          </cell>
          <cell r="G2279" t="str">
            <v>GIAO DICH VIEN QUY</v>
          </cell>
          <cell r="H2279" t="str">
            <v>GDVQ</v>
          </cell>
          <cell r="I2279">
            <v>39373</v>
          </cell>
          <cell r="J2279">
            <v>26</v>
          </cell>
          <cell r="K2279">
            <v>3</v>
          </cell>
          <cell r="L2279">
            <v>1.5</v>
          </cell>
          <cell r="M2279">
            <v>0</v>
          </cell>
          <cell r="N2279">
            <v>0</v>
          </cell>
          <cell r="O2279">
            <v>500000</v>
          </cell>
          <cell r="P2279">
            <v>0</v>
          </cell>
          <cell r="Q2279">
            <v>0</v>
          </cell>
          <cell r="R2279">
            <v>0</v>
          </cell>
        </row>
        <row r="2280">
          <cell r="B2280" t="str">
            <v>6835</v>
          </cell>
          <cell r="C2280" t="str">
            <v>H.DAO</v>
          </cell>
          <cell r="E2280" t="str">
            <v>NGUYEN THI THUY</v>
          </cell>
          <cell r="F2280" t="str">
            <v>TRAM</v>
          </cell>
          <cell r="G2280" t="str">
            <v>GIAO DICH VIEN QUY</v>
          </cell>
          <cell r="H2280" t="str">
            <v>GDVQ</v>
          </cell>
          <cell r="I2280">
            <v>39373</v>
          </cell>
          <cell r="J2280">
            <v>26</v>
          </cell>
          <cell r="K2280">
            <v>9.5</v>
          </cell>
          <cell r="L2280">
            <v>3.5</v>
          </cell>
          <cell r="M2280">
            <v>0</v>
          </cell>
          <cell r="N2280">
            <v>0</v>
          </cell>
          <cell r="O2280">
            <v>500000</v>
          </cell>
          <cell r="P2280">
            <v>0</v>
          </cell>
          <cell r="Q2280">
            <v>0</v>
          </cell>
          <cell r="R2280">
            <v>0</v>
          </cell>
        </row>
        <row r="2281">
          <cell r="B2281" t="str">
            <v>7003</v>
          </cell>
          <cell r="C2281" t="str">
            <v>H.DAO</v>
          </cell>
          <cell r="E2281" t="str">
            <v>VO CHI</v>
          </cell>
          <cell r="F2281" t="str">
            <v>HIEU</v>
          </cell>
          <cell r="G2281" t="str">
            <v>GIAO DICH VIEN QUY</v>
          </cell>
          <cell r="H2281" t="str">
            <v>GDVQ</v>
          </cell>
          <cell r="I2281">
            <v>39398</v>
          </cell>
          <cell r="J2281">
            <v>26</v>
          </cell>
          <cell r="K2281">
            <v>5</v>
          </cell>
          <cell r="L2281">
            <v>7.5</v>
          </cell>
          <cell r="M2281">
            <v>0</v>
          </cell>
          <cell r="N2281">
            <v>0</v>
          </cell>
          <cell r="O2281">
            <v>500000</v>
          </cell>
          <cell r="P2281">
            <v>0</v>
          </cell>
          <cell r="Q2281">
            <v>0</v>
          </cell>
          <cell r="R2281">
            <v>0</v>
          </cell>
        </row>
        <row r="2282">
          <cell r="B2282" t="str">
            <v>7107</v>
          </cell>
          <cell r="C2282" t="str">
            <v>H.DAO</v>
          </cell>
          <cell r="E2282" t="str">
            <v>HA QUANG</v>
          </cell>
          <cell r="F2282" t="str">
            <v>THAI</v>
          </cell>
          <cell r="G2282" t="str">
            <v>NV THAM DINH CA NHAN</v>
          </cell>
          <cell r="I2282">
            <v>39412</v>
          </cell>
          <cell r="J2282">
            <v>26</v>
          </cell>
          <cell r="K2282">
            <v>0</v>
          </cell>
          <cell r="L2282">
            <v>0</v>
          </cell>
          <cell r="M2282">
            <v>0</v>
          </cell>
          <cell r="N2282">
            <v>0</v>
          </cell>
          <cell r="O2282">
            <v>500000</v>
          </cell>
          <cell r="P2282">
            <v>0</v>
          </cell>
          <cell r="Q2282">
            <v>400000</v>
          </cell>
          <cell r="R2282">
            <v>0</v>
          </cell>
        </row>
        <row r="2283">
          <cell r="B2283" t="str">
            <v>7108</v>
          </cell>
          <cell r="C2283" t="str">
            <v>H.DAO</v>
          </cell>
          <cell r="E2283" t="str">
            <v>PHAM THI MY</v>
          </cell>
          <cell r="F2283" t="str">
            <v>AN</v>
          </cell>
          <cell r="G2283" t="str">
            <v>CB QUAN HE KHACH HANG DOANH NGHIEP</v>
          </cell>
          <cell r="I2283">
            <v>39412</v>
          </cell>
          <cell r="J2283">
            <v>26</v>
          </cell>
          <cell r="K2283">
            <v>0</v>
          </cell>
          <cell r="L2283">
            <v>0</v>
          </cell>
          <cell r="M2283">
            <v>0</v>
          </cell>
          <cell r="N2283">
            <v>0</v>
          </cell>
          <cell r="O2283">
            <v>500000</v>
          </cell>
          <cell r="P2283">
            <v>0</v>
          </cell>
          <cell r="Q2283">
            <v>400000</v>
          </cell>
          <cell r="R2283">
            <v>0</v>
          </cell>
        </row>
        <row r="2284">
          <cell r="B2284" t="str">
            <v>7109</v>
          </cell>
          <cell r="C2284" t="str">
            <v>H.DAO</v>
          </cell>
          <cell r="E2284" t="str">
            <v xml:space="preserve">PHAM THI DO </v>
          </cell>
          <cell r="F2284" t="str">
            <v>UYEN</v>
          </cell>
          <cell r="G2284" t="str">
            <v>NV TIN DUNG CA NHAN</v>
          </cell>
          <cell r="I2284">
            <v>39412</v>
          </cell>
          <cell r="J2284">
            <v>26</v>
          </cell>
          <cell r="K2284">
            <v>0</v>
          </cell>
          <cell r="L2284">
            <v>0</v>
          </cell>
          <cell r="M2284">
            <v>0</v>
          </cell>
          <cell r="N2284">
            <v>0</v>
          </cell>
          <cell r="O2284">
            <v>500000</v>
          </cell>
          <cell r="P2284">
            <v>0</v>
          </cell>
          <cell r="Q2284">
            <v>400000</v>
          </cell>
          <cell r="R2284">
            <v>0</v>
          </cell>
        </row>
        <row r="2285">
          <cell r="B2285" t="str">
            <v>7110</v>
          </cell>
          <cell r="C2285" t="str">
            <v>H.DAO</v>
          </cell>
          <cell r="E2285" t="str">
            <v>NGUYEN THUY MINH</v>
          </cell>
          <cell r="F2285" t="str">
            <v>THO</v>
          </cell>
          <cell r="G2285" t="str">
            <v>GIAO DICH VIEN</v>
          </cell>
          <cell r="I2285">
            <v>39412</v>
          </cell>
          <cell r="J2285">
            <v>26</v>
          </cell>
          <cell r="K2285">
            <v>0</v>
          </cell>
          <cell r="L2285">
            <v>0</v>
          </cell>
          <cell r="M2285">
            <v>0</v>
          </cell>
          <cell r="N2285">
            <v>0</v>
          </cell>
          <cell r="O2285">
            <v>500000</v>
          </cell>
          <cell r="P2285">
            <v>0</v>
          </cell>
          <cell r="Q2285">
            <v>0</v>
          </cell>
          <cell r="R2285">
            <v>0</v>
          </cell>
        </row>
        <row r="2286">
          <cell r="B2286" t="str">
            <v>7111</v>
          </cell>
          <cell r="C2286" t="str">
            <v>H.DAO</v>
          </cell>
          <cell r="E2286" t="str">
            <v>DINH THI MINH</v>
          </cell>
          <cell r="F2286" t="str">
            <v>THU</v>
          </cell>
          <cell r="G2286" t="str">
            <v>GIAO DICH VIEN</v>
          </cell>
          <cell r="I2286">
            <v>39412</v>
          </cell>
          <cell r="J2286">
            <v>26</v>
          </cell>
          <cell r="K2286">
            <v>0</v>
          </cell>
          <cell r="L2286">
            <v>0</v>
          </cell>
          <cell r="M2286">
            <v>0</v>
          </cell>
          <cell r="N2286">
            <v>0</v>
          </cell>
          <cell r="O2286">
            <v>500000</v>
          </cell>
          <cell r="P2286">
            <v>0</v>
          </cell>
          <cell r="Q2286">
            <v>0</v>
          </cell>
          <cell r="R2286">
            <v>0</v>
          </cell>
        </row>
        <row r="2287">
          <cell r="B2287" t="str">
            <v>7149</v>
          </cell>
          <cell r="C2287" t="str">
            <v>H.DAO</v>
          </cell>
          <cell r="E2287" t="str">
            <v>TRAN THI NGOC</v>
          </cell>
          <cell r="F2287" t="str">
            <v>TUYEN</v>
          </cell>
          <cell r="G2287" t="str">
            <v>NV LE TAN</v>
          </cell>
          <cell r="I2287">
            <v>39416</v>
          </cell>
          <cell r="J2287">
            <v>26</v>
          </cell>
          <cell r="K2287">
            <v>0</v>
          </cell>
          <cell r="L2287">
            <v>0</v>
          </cell>
          <cell r="M2287">
            <v>0</v>
          </cell>
          <cell r="N2287">
            <v>0</v>
          </cell>
          <cell r="O2287">
            <v>500000</v>
          </cell>
          <cell r="P2287">
            <v>0</v>
          </cell>
          <cell r="Q2287">
            <v>0</v>
          </cell>
          <cell r="R2287">
            <v>0</v>
          </cell>
        </row>
        <row r="2288">
          <cell r="B2288" t="str">
            <v>7154</v>
          </cell>
          <cell r="C2288" t="str">
            <v>H.DAO</v>
          </cell>
          <cell r="E2288" t="str">
            <v>HOANG THI MINH</v>
          </cell>
          <cell r="F2288" t="str">
            <v>NHAT</v>
          </cell>
          <cell r="G2288" t="str">
            <v>GIAO DICH VIEN QUY</v>
          </cell>
          <cell r="H2288" t="str">
            <v>GDVQ</v>
          </cell>
          <cell r="I2288">
            <v>39417</v>
          </cell>
          <cell r="J2288">
            <v>26</v>
          </cell>
          <cell r="K2288">
            <v>7</v>
          </cell>
          <cell r="L2288">
            <v>1</v>
          </cell>
          <cell r="M2288">
            <v>0</v>
          </cell>
          <cell r="N2288">
            <v>0</v>
          </cell>
          <cell r="O2288">
            <v>500000</v>
          </cell>
          <cell r="P2288">
            <v>0</v>
          </cell>
          <cell r="Q2288">
            <v>0</v>
          </cell>
          <cell r="R2288">
            <v>0</v>
          </cell>
        </row>
        <row r="2289">
          <cell r="B2289" t="str">
            <v>7179</v>
          </cell>
          <cell r="C2289" t="str">
            <v>H.DAO</v>
          </cell>
          <cell r="E2289" t="str">
            <v>DO THI MY</v>
          </cell>
          <cell r="F2289" t="str">
            <v>OANH</v>
          </cell>
          <cell r="G2289" t="str">
            <v>GIAO DICH VIEN</v>
          </cell>
          <cell r="H2289" t="str">
            <v>GDV</v>
          </cell>
          <cell r="I2289">
            <v>39421</v>
          </cell>
          <cell r="J2289">
            <v>26</v>
          </cell>
          <cell r="K2289">
            <v>2</v>
          </cell>
          <cell r="L2289">
            <v>5.5</v>
          </cell>
          <cell r="M2289">
            <v>0</v>
          </cell>
          <cell r="N2289">
            <v>0</v>
          </cell>
          <cell r="O2289">
            <v>500000</v>
          </cell>
          <cell r="P2289">
            <v>0</v>
          </cell>
          <cell r="Q2289">
            <v>0</v>
          </cell>
          <cell r="R2289">
            <v>0</v>
          </cell>
        </row>
        <row r="2290">
          <cell r="B2290" t="str">
            <v>7180</v>
          </cell>
          <cell r="C2290" t="str">
            <v>H.DAO</v>
          </cell>
          <cell r="E2290" t="str">
            <v>PHAM THI THANH</v>
          </cell>
          <cell r="F2290" t="str">
            <v>HUYEN</v>
          </cell>
          <cell r="G2290" t="str">
            <v>GIAO DICH VIEN</v>
          </cell>
          <cell r="H2290" t="str">
            <v>GDV</v>
          </cell>
          <cell r="I2290">
            <v>39421</v>
          </cell>
          <cell r="J2290">
            <v>26</v>
          </cell>
          <cell r="K2290">
            <v>2</v>
          </cell>
          <cell r="L2290">
            <v>3</v>
          </cell>
          <cell r="M2290">
            <v>0</v>
          </cell>
          <cell r="N2290">
            <v>0</v>
          </cell>
          <cell r="O2290">
            <v>500000</v>
          </cell>
          <cell r="P2290">
            <v>0</v>
          </cell>
          <cell r="Q2290">
            <v>0</v>
          </cell>
          <cell r="R2290">
            <v>0</v>
          </cell>
        </row>
        <row r="2291">
          <cell r="B2291" t="str">
            <v>7182</v>
          </cell>
          <cell r="C2291" t="str">
            <v>H.DAO</v>
          </cell>
          <cell r="E2291" t="str">
            <v xml:space="preserve">DUONG THI BAO </v>
          </cell>
          <cell r="F2291" t="str">
            <v>TRAM</v>
          </cell>
          <cell r="G2291" t="str">
            <v>GIAO DICH VIEN</v>
          </cell>
          <cell r="H2291" t="str">
            <v>GDV</v>
          </cell>
          <cell r="I2291">
            <v>39422</v>
          </cell>
          <cell r="J2291">
            <v>26</v>
          </cell>
          <cell r="K2291">
            <v>12</v>
          </cell>
          <cell r="L2291">
            <v>6.5</v>
          </cell>
          <cell r="M2291">
            <v>0</v>
          </cell>
          <cell r="N2291">
            <v>0</v>
          </cell>
          <cell r="O2291">
            <v>500000</v>
          </cell>
          <cell r="P2291">
            <v>0</v>
          </cell>
          <cell r="Q2291">
            <v>0</v>
          </cell>
          <cell r="R2291">
            <v>0</v>
          </cell>
        </row>
        <row r="2292">
          <cell r="B2292" t="str">
            <v>7261</v>
          </cell>
          <cell r="C2292" t="str">
            <v>H.DAO</v>
          </cell>
          <cell r="E2292" t="str">
            <v>CAM BA</v>
          </cell>
          <cell r="F2292" t="str">
            <v>THANH</v>
          </cell>
          <cell r="G2292" t="str">
            <v>NV THAM DINH CA NHAN</v>
          </cell>
          <cell r="I2292">
            <v>39423</v>
          </cell>
          <cell r="J2292">
            <v>26</v>
          </cell>
          <cell r="K2292">
            <v>0</v>
          </cell>
          <cell r="L2292">
            <v>0</v>
          </cell>
          <cell r="M2292">
            <v>0</v>
          </cell>
          <cell r="N2292">
            <v>0</v>
          </cell>
          <cell r="O2292">
            <v>500000</v>
          </cell>
          <cell r="P2292">
            <v>0</v>
          </cell>
          <cell r="Q2292">
            <v>400000</v>
          </cell>
          <cell r="R2292">
            <v>0</v>
          </cell>
        </row>
        <row r="2293">
          <cell r="B2293" t="str">
            <v>7263</v>
          </cell>
          <cell r="C2293" t="str">
            <v>H.DAO</v>
          </cell>
          <cell r="E2293" t="str">
            <v>TRAN NGUYEN UYEN</v>
          </cell>
          <cell r="F2293" t="str">
            <v>VY</v>
          </cell>
          <cell r="G2293" t="str">
            <v>CB QUAN HE KHACH HANG DOANH NGHIEP</v>
          </cell>
          <cell r="I2293">
            <v>39426</v>
          </cell>
          <cell r="J2293">
            <v>26</v>
          </cell>
          <cell r="K2293">
            <v>0</v>
          </cell>
          <cell r="L2293">
            <v>0</v>
          </cell>
          <cell r="M2293">
            <v>0</v>
          </cell>
          <cell r="N2293">
            <v>0</v>
          </cell>
          <cell r="O2293">
            <v>500000</v>
          </cell>
          <cell r="P2293">
            <v>0</v>
          </cell>
          <cell r="Q2293">
            <v>400000</v>
          </cell>
          <cell r="R2293">
            <v>0</v>
          </cell>
        </row>
        <row r="2294">
          <cell r="B2294" t="str">
            <v>7264</v>
          </cell>
          <cell r="C2294" t="str">
            <v>H.DAO</v>
          </cell>
          <cell r="E2294" t="str">
            <v>PHAM TRUNG</v>
          </cell>
          <cell r="F2294" t="str">
            <v>DUONG</v>
          </cell>
          <cell r="G2294" t="str">
            <v>NV THAM DINH DOANH NGHIEP</v>
          </cell>
          <cell r="I2294">
            <v>39426</v>
          </cell>
          <cell r="J2294">
            <v>26</v>
          </cell>
          <cell r="K2294">
            <v>0</v>
          </cell>
          <cell r="L2294">
            <v>0</v>
          </cell>
          <cell r="M2294">
            <v>0</v>
          </cell>
          <cell r="N2294">
            <v>0</v>
          </cell>
          <cell r="O2294">
            <v>500000</v>
          </cell>
          <cell r="P2294">
            <v>0</v>
          </cell>
          <cell r="Q2294">
            <v>400000</v>
          </cell>
          <cell r="R2294">
            <v>0</v>
          </cell>
        </row>
        <row r="2295">
          <cell r="B2295" t="str">
            <v>7265</v>
          </cell>
          <cell r="C2295" t="str">
            <v>H.DAO</v>
          </cell>
          <cell r="E2295" t="str">
            <v>PHAN THI</v>
          </cell>
          <cell r="F2295" t="str">
            <v>HOA</v>
          </cell>
          <cell r="G2295" t="str">
            <v>GIAO DICH VIEN</v>
          </cell>
          <cell r="H2295" t="str">
            <v>GDV</v>
          </cell>
          <cell r="I2295">
            <v>39426</v>
          </cell>
          <cell r="J2295">
            <v>26</v>
          </cell>
          <cell r="K2295">
            <v>5</v>
          </cell>
          <cell r="L2295">
            <v>7.5</v>
          </cell>
          <cell r="M2295">
            <v>0</v>
          </cell>
          <cell r="N2295">
            <v>0</v>
          </cell>
          <cell r="O2295">
            <v>500000</v>
          </cell>
          <cell r="P2295">
            <v>0</v>
          </cell>
          <cell r="Q2295">
            <v>0</v>
          </cell>
          <cell r="R2295">
            <v>0</v>
          </cell>
        </row>
        <row r="2296">
          <cell r="B2296" t="str">
            <v>7558</v>
          </cell>
          <cell r="C2296" t="str">
            <v>H.DAO</v>
          </cell>
          <cell r="E2296" t="str">
            <v>NGUYEN VAN</v>
          </cell>
          <cell r="F2296" t="str">
            <v>DONG</v>
          </cell>
          <cell r="G2296" t="str">
            <v>NV BAO VE</v>
          </cell>
          <cell r="H2296" t="str">
            <v>BV</v>
          </cell>
          <cell r="I2296">
            <v>39468</v>
          </cell>
          <cell r="J2296">
            <v>26</v>
          </cell>
          <cell r="K2296">
            <v>0</v>
          </cell>
          <cell r="L2296">
            <v>0</v>
          </cell>
          <cell r="M2296">
            <v>0</v>
          </cell>
          <cell r="N2296">
            <v>0</v>
          </cell>
          <cell r="O2296">
            <v>500000</v>
          </cell>
          <cell r="P2296">
            <v>0</v>
          </cell>
          <cell r="Q2296">
            <v>0</v>
          </cell>
          <cell r="R2296">
            <v>0</v>
          </cell>
        </row>
        <row r="2297">
          <cell r="B2297" t="str">
            <v>7820</v>
          </cell>
          <cell r="C2297" t="str">
            <v>H.DAO</v>
          </cell>
          <cell r="E2297" t="str">
            <v>MAI ANH</v>
          </cell>
          <cell r="F2297" t="str">
            <v>TUAN</v>
          </cell>
          <cell r="G2297" t="str">
            <v>TAI XE</v>
          </cell>
          <cell r="I2297">
            <v>39505</v>
          </cell>
          <cell r="J2297">
            <v>26</v>
          </cell>
          <cell r="K2297">
            <v>0</v>
          </cell>
          <cell r="L2297">
            <v>0</v>
          </cell>
          <cell r="M2297">
            <v>0</v>
          </cell>
          <cell r="N2297">
            <v>0</v>
          </cell>
          <cell r="O2297">
            <v>500000</v>
          </cell>
          <cell r="P2297">
            <v>0</v>
          </cell>
          <cell r="Q2297">
            <v>0</v>
          </cell>
          <cell r="R2297">
            <v>0</v>
          </cell>
        </row>
        <row r="2298">
          <cell r="B2298" t="str">
            <v>7830</v>
          </cell>
          <cell r="C2298" t="str">
            <v>H.DAO</v>
          </cell>
          <cell r="E2298" t="str">
            <v>NGUYEN THI THANH</v>
          </cell>
          <cell r="F2298" t="str">
            <v>TAM</v>
          </cell>
          <cell r="G2298" t="str">
            <v>GIAO DICH VIEN</v>
          </cell>
          <cell r="I2298">
            <v>39508</v>
          </cell>
          <cell r="J2298">
            <v>26</v>
          </cell>
          <cell r="K2298">
            <v>0</v>
          </cell>
          <cell r="L2298">
            <v>0</v>
          </cell>
          <cell r="M2298">
            <v>0</v>
          </cell>
          <cell r="N2298">
            <v>0</v>
          </cell>
          <cell r="O2298">
            <v>500000</v>
          </cell>
          <cell r="P2298">
            <v>0</v>
          </cell>
          <cell r="Q2298">
            <v>0</v>
          </cell>
          <cell r="R2298">
            <v>0</v>
          </cell>
        </row>
        <row r="2299">
          <cell r="B2299" t="str">
            <v>7935</v>
          </cell>
          <cell r="C2299" t="str">
            <v>H.DAO</v>
          </cell>
          <cell r="E2299" t="str">
            <v>LE THI TUYET</v>
          </cell>
          <cell r="F2299" t="str">
            <v>NGA</v>
          </cell>
          <cell r="G2299" t="str">
            <v>TRO LY GIAM DOC CHI NHANH</v>
          </cell>
          <cell r="I2299">
            <v>39524</v>
          </cell>
          <cell r="J2299">
            <v>25.5</v>
          </cell>
          <cell r="K2299">
            <v>0</v>
          </cell>
          <cell r="L2299">
            <v>0</v>
          </cell>
          <cell r="M2299">
            <v>0</v>
          </cell>
          <cell r="N2299">
            <v>0</v>
          </cell>
          <cell r="O2299">
            <v>500000</v>
          </cell>
          <cell r="P2299">
            <v>0</v>
          </cell>
          <cell r="Q2299">
            <v>0</v>
          </cell>
          <cell r="R2299">
            <v>0</v>
          </cell>
        </row>
        <row r="2300">
          <cell r="B2300" t="str">
            <v>7993</v>
          </cell>
          <cell r="C2300" t="str">
            <v>H.DAO</v>
          </cell>
          <cell r="E2300" t="str">
            <v>LE TUAN</v>
          </cell>
          <cell r="F2300" t="str">
            <v>AN</v>
          </cell>
          <cell r="G2300" t="str">
            <v>NV BAO VE</v>
          </cell>
          <cell r="H2300" t="str">
            <v>BV</v>
          </cell>
          <cell r="I2300">
            <v>39528</v>
          </cell>
          <cell r="J2300">
            <v>26</v>
          </cell>
          <cell r="K2300">
            <v>0</v>
          </cell>
          <cell r="L2300">
            <v>0</v>
          </cell>
          <cell r="M2300">
            <v>0</v>
          </cell>
          <cell r="N2300">
            <v>0</v>
          </cell>
          <cell r="O2300">
            <v>500000</v>
          </cell>
          <cell r="P2300">
            <v>0</v>
          </cell>
          <cell r="Q2300">
            <v>0</v>
          </cell>
          <cell r="R2300">
            <v>0</v>
          </cell>
        </row>
        <row r="2301">
          <cell r="B2301" t="str">
            <v>8051</v>
          </cell>
          <cell r="C2301" t="str">
            <v>H.DAO</v>
          </cell>
          <cell r="E2301" t="str">
            <v>DANG NGOC</v>
          </cell>
          <cell r="F2301" t="str">
            <v>MANH</v>
          </cell>
          <cell r="G2301" t="str">
            <v>NV BAO VE</v>
          </cell>
          <cell r="H2301" t="str">
            <v>BV</v>
          </cell>
          <cell r="I2301">
            <v>39545</v>
          </cell>
          <cell r="J2301">
            <v>21</v>
          </cell>
          <cell r="K2301">
            <v>0</v>
          </cell>
          <cell r="L2301">
            <v>0</v>
          </cell>
          <cell r="M2301">
            <v>0</v>
          </cell>
          <cell r="N2301">
            <v>0</v>
          </cell>
          <cell r="O2301">
            <v>0</v>
          </cell>
          <cell r="P2301">
            <v>0</v>
          </cell>
          <cell r="Q2301">
            <v>0</v>
          </cell>
          <cell r="R2301">
            <v>0</v>
          </cell>
        </row>
        <row r="2302">
          <cell r="B2302" t="str">
            <v>1151</v>
          </cell>
          <cell r="C2302" t="str">
            <v>H.DUONG</v>
          </cell>
          <cell r="D2302" t="str">
            <v>D</v>
          </cell>
          <cell r="E2302" t="str">
            <v>HOANG THANH</v>
          </cell>
          <cell r="F2302" t="str">
            <v>HAI</v>
          </cell>
          <cell r="G2302" t="str">
            <v>GIAM DOC CHI NHANH</v>
          </cell>
          <cell r="H2302" t="str">
            <v>GDCN</v>
          </cell>
          <cell r="I2302">
            <v>37530</v>
          </cell>
          <cell r="J2302">
            <v>26</v>
          </cell>
          <cell r="K2302">
            <v>0</v>
          </cell>
          <cell r="L2302">
            <v>0</v>
          </cell>
          <cell r="M2302">
            <v>0</v>
          </cell>
          <cell r="N2302">
            <v>0</v>
          </cell>
          <cell r="O2302">
            <v>1000000</v>
          </cell>
          <cell r="P2302">
            <v>0</v>
          </cell>
          <cell r="Q2302">
            <v>0</v>
          </cell>
          <cell r="R2302">
            <v>0</v>
          </cell>
        </row>
        <row r="2303">
          <cell r="B2303" t="str">
            <v>1788</v>
          </cell>
          <cell r="C2303" t="str">
            <v>H.DUONG</v>
          </cell>
          <cell r="D2303" t="str">
            <v>D1</v>
          </cell>
          <cell r="E2303" t="str">
            <v>NGUYEN VAN</v>
          </cell>
          <cell r="F2303" t="str">
            <v>KHAM</v>
          </cell>
          <cell r="G2303" t="str">
            <v>PHO GIAM DOC CHI NHANH</v>
          </cell>
          <cell r="H2303" t="str">
            <v>PGDCN</v>
          </cell>
          <cell r="I2303">
            <v>37926</v>
          </cell>
          <cell r="J2303">
            <v>26</v>
          </cell>
          <cell r="K2303">
            <v>0</v>
          </cell>
          <cell r="L2303">
            <v>0</v>
          </cell>
          <cell r="M2303">
            <v>0</v>
          </cell>
          <cell r="N2303">
            <v>0</v>
          </cell>
          <cell r="O2303">
            <v>1000000</v>
          </cell>
          <cell r="P2303">
            <v>0</v>
          </cell>
          <cell r="Q2303">
            <v>0</v>
          </cell>
          <cell r="R2303">
            <v>0</v>
          </cell>
        </row>
        <row r="2304">
          <cell r="B2304" t="str">
            <v>1894</v>
          </cell>
          <cell r="C2304" t="str">
            <v>H.DUONG</v>
          </cell>
          <cell r="D2304" t="str">
            <v>E</v>
          </cell>
          <cell r="E2304" t="str">
            <v>VU MANH</v>
          </cell>
          <cell r="F2304" t="str">
            <v>CUONG</v>
          </cell>
          <cell r="G2304" t="str">
            <v>TP. CA NHAN</v>
          </cell>
          <cell r="H2304" t="str">
            <v>TPNVCN</v>
          </cell>
          <cell r="I2304">
            <v>38065</v>
          </cell>
          <cell r="J2304">
            <v>0</v>
          </cell>
          <cell r="K2304">
            <v>0</v>
          </cell>
          <cell r="L2304">
            <v>0</v>
          </cell>
          <cell r="M2304">
            <v>0</v>
          </cell>
          <cell r="N2304">
            <v>0</v>
          </cell>
          <cell r="O2304">
            <v>0</v>
          </cell>
          <cell r="P2304">
            <v>0</v>
          </cell>
          <cell r="Q2304">
            <v>0</v>
          </cell>
          <cell r="R2304">
            <v>0</v>
          </cell>
        </row>
        <row r="2305">
          <cell r="B2305" t="str">
            <v>2571</v>
          </cell>
          <cell r="C2305" t="str">
            <v>H.DUONG</v>
          </cell>
          <cell r="D2305" t="str">
            <v>E</v>
          </cell>
          <cell r="E2305" t="str">
            <v>PHAM THI NGOC</v>
          </cell>
          <cell r="F2305" t="str">
            <v>HUYEN</v>
          </cell>
          <cell r="G2305" t="str">
            <v>TP. KE TOAN &amp; QUY</v>
          </cell>
          <cell r="H2305" t="str">
            <v>TPNVCN</v>
          </cell>
          <cell r="I2305">
            <v>38412</v>
          </cell>
          <cell r="J2305">
            <v>26</v>
          </cell>
          <cell r="K2305">
            <v>0</v>
          </cell>
          <cell r="L2305">
            <v>0</v>
          </cell>
          <cell r="M2305">
            <v>0</v>
          </cell>
          <cell r="N2305">
            <v>0</v>
          </cell>
          <cell r="O2305">
            <v>500000</v>
          </cell>
          <cell r="P2305">
            <v>0</v>
          </cell>
          <cell r="Q2305">
            <v>0</v>
          </cell>
          <cell r="R2305">
            <v>0</v>
          </cell>
        </row>
        <row r="2306">
          <cell r="B2306" t="str">
            <v>2575</v>
          </cell>
          <cell r="C2306" t="str">
            <v>H.DUONG</v>
          </cell>
          <cell r="D2306" t="str">
            <v>E</v>
          </cell>
          <cell r="E2306" t="str">
            <v>VU THI THU</v>
          </cell>
          <cell r="F2306" t="str">
            <v>NGA</v>
          </cell>
          <cell r="G2306" t="str">
            <v>TP. DOANH NGHIEP</v>
          </cell>
          <cell r="H2306" t="str">
            <v>TPNVCN</v>
          </cell>
          <cell r="I2306">
            <v>38412</v>
          </cell>
          <cell r="J2306">
            <v>26</v>
          </cell>
          <cell r="K2306">
            <v>0</v>
          </cell>
          <cell r="L2306">
            <v>0</v>
          </cell>
          <cell r="M2306">
            <v>0</v>
          </cell>
          <cell r="N2306">
            <v>0</v>
          </cell>
          <cell r="O2306">
            <v>500000</v>
          </cell>
          <cell r="P2306">
            <v>0</v>
          </cell>
          <cell r="Q2306">
            <v>0</v>
          </cell>
          <cell r="R2306">
            <v>0</v>
          </cell>
        </row>
        <row r="2307">
          <cell r="B2307" t="str">
            <v>2583</v>
          </cell>
          <cell r="C2307" t="str">
            <v>H.DUONG</v>
          </cell>
          <cell r="D2307" t="str">
            <v>E</v>
          </cell>
          <cell r="E2307" t="str">
            <v>TRUONG THI</v>
          </cell>
          <cell r="F2307" t="str">
            <v>THOM</v>
          </cell>
          <cell r="G2307" t="str">
            <v>TP. HO TRO</v>
          </cell>
          <cell r="H2307" t="str">
            <v>TPNVCN</v>
          </cell>
          <cell r="I2307">
            <v>38412</v>
          </cell>
          <cell r="J2307">
            <v>26</v>
          </cell>
          <cell r="K2307">
            <v>0</v>
          </cell>
          <cell r="L2307">
            <v>0</v>
          </cell>
          <cell r="M2307">
            <v>0</v>
          </cell>
          <cell r="N2307">
            <v>0</v>
          </cell>
          <cell r="O2307">
            <v>500000</v>
          </cell>
          <cell r="P2307">
            <v>0</v>
          </cell>
          <cell r="Q2307">
            <v>0</v>
          </cell>
          <cell r="R2307" t="str">
            <v xml:space="preserve"> </v>
          </cell>
        </row>
        <row r="2308">
          <cell r="B2308" t="str">
            <v>2689</v>
          </cell>
          <cell r="C2308" t="str">
            <v>H.DUONG</v>
          </cell>
          <cell r="D2308" t="str">
            <v>E1</v>
          </cell>
          <cell r="E2308" t="str">
            <v>DAO VAN</v>
          </cell>
          <cell r="F2308" t="str">
            <v>DUNG</v>
          </cell>
          <cell r="G2308" t="str">
            <v>PT. PHONG HANH CHANH</v>
          </cell>
          <cell r="H2308" t="str">
            <v>PPNVCN</v>
          </cell>
          <cell r="I2308">
            <v>38446</v>
          </cell>
          <cell r="J2308">
            <v>26</v>
          </cell>
          <cell r="K2308">
            <v>0</v>
          </cell>
          <cell r="L2308">
            <v>0</v>
          </cell>
          <cell r="M2308">
            <v>0</v>
          </cell>
          <cell r="N2308">
            <v>0</v>
          </cell>
          <cell r="O2308">
            <v>500000</v>
          </cell>
          <cell r="P2308">
            <v>0</v>
          </cell>
          <cell r="Q2308">
            <v>500000</v>
          </cell>
          <cell r="R2308">
            <v>0</v>
          </cell>
        </row>
        <row r="2309">
          <cell r="B2309" t="str">
            <v>2928</v>
          </cell>
          <cell r="C2309" t="str">
            <v>H.DUONG</v>
          </cell>
          <cell r="D2309" t="str">
            <v>F-KE SAT</v>
          </cell>
          <cell r="E2309" t="str">
            <v>MAI VAN</v>
          </cell>
          <cell r="F2309" t="str">
            <v>TOI</v>
          </cell>
          <cell r="G2309" t="str">
            <v>TRUONG PGD</v>
          </cell>
          <cell r="H2309" t="str">
            <v>TPGD</v>
          </cell>
          <cell r="I2309">
            <v>38534</v>
          </cell>
          <cell r="J2309">
            <v>26</v>
          </cell>
          <cell r="K2309">
            <v>0</v>
          </cell>
          <cell r="L2309">
            <v>0</v>
          </cell>
          <cell r="M2309">
            <v>0</v>
          </cell>
          <cell r="N2309">
            <v>0</v>
          </cell>
          <cell r="O2309">
            <v>500000</v>
          </cell>
          <cell r="P2309">
            <v>0</v>
          </cell>
          <cell r="Q2309">
            <v>0</v>
          </cell>
          <cell r="R2309">
            <v>0</v>
          </cell>
        </row>
        <row r="2310">
          <cell r="B2310" t="str">
            <v>3450</v>
          </cell>
          <cell r="C2310" t="str">
            <v>H.DUONG</v>
          </cell>
          <cell r="D2310" t="str">
            <v>F-PHU THAI</v>
          </cell>
          <cell r="E2310" t="str">
            <v>TRAN THANH</v>
          </cell>
          <cell r="F2310" t="str">
            <v>CONG</v>
          </cell>
          <cell r="G2310" t="str">
            <v>TRUONG PGD</v>
          </cell>
          <cell r="H2310" t="str">
            <v>TPGD</v>
          </cell>
          <cell r="I2310">
            <v>38657</v>
          </cell>
          <cell r="J2310">
            <v>26</v>
          </cell>
          <cell r="K2310">
            <v>0</v>
          </cell>
          <cell r="L2310">
            <v>0</v>
          </cell>
          <cell r="M2310">
            <v>0</v>
          </cell>
          <cell r="N2310">
            <v>0</v>
          </cell>
          <cell r="O2310">
            <v>500000</v>
          </cell>
          <cell r="P2310">
            <v>0</v>
          </cell>
          <cell r="Q2310">
            <v>0</v>
          </cell>
          <cell r="R2310">
            <v>0</v>
          </cell>
        </row>
        <row r="2311">
          <cell r="B2311" t="str">
            <v>2623</v>
          </cell>
          <cell r="C2311" t="str">
            <v>H.DUONG</v>
          </cell>
          <cell r="D2311" t="str">
            <v>F-SAO DO</v>
          </cell>
          <cell r="E2311" t="str">
            <v>NGUYEN DUC</v>
          </cell>
          <cell r="F2311" t="str">
            <v>PHUONG</v>
          </cell>
          <cell r="G2311" t="str">
            <v>TRUONG PGD</v>
          </cell>
          <cell r="H2311" t="str">
            <v>TPGD</v>
          </cell>
          <cell r="I2311">
            <v>38428</v>
          </cell>
          <cell r="J2311">
            <v>26</v>
          </cell>
          <cell r="K2311">
            <v>0</v>
          </cell>
          <cell r="L2311">
            <v>0</v>
          </cell>
          <cell r="M2311">
            <v>0</v>
          </cell>
          <cell r="N2311">
            <v>0</v>
          </cell>
          <cell r="O2311">
            <v>500000</v>
          </cell>
          <cell r="P2311">
            <v>0</v>
          </cell>
          <cell r="Q2311">
            <v>0</v>
          </cell>
          <cell r="R2311">
            <v>0</v>
          </cell>
        </row>
        <row r="2312">
          <cell r="B2312" t="str">
            <v>1383</v>
          </cell>
          <cell r="C2312" t="str">
            <v>H.DUONG</v>
          </cell>
          <cell r="E2312" t="str">
            <v>PHAM THI</v>
          </cell>
          <cell r="F2312" t="str">
            <v>DUNG</v>
          </cell>
          <cell r="G2312" t="str">
            <v>GIAO DICH VIEN QUY</v>
          </cell>
          <cell r="H2312" t="str">
            <v>GDVQ</v>
          </cell>
          <cell r="I2312">
            <v>37712</v>
          </cell>
          <cell r="J2312">
            <v>26</v>
          </cell>
          <cell r="K2312">
            <v>0</v>
          </cell>
          <cell r="L2312">
            <v>0</v>
          </cell>
          <cell r="M2312">
            <v>0</v>
          </cell>
          <cell r="N2312">
            <v>0</v>
          </cell>
          <cell r="O2312">
            <v>500000</v>
          </cell>
          <cell r="P2312">
            <v>0</v>
          </cell>
          <cell r="Q2312">
            <v>0</v>
          </cell>
          <cell r="R2312">
            <v>0</v>
          </cell>
        </row>
        <row r="2313">
          <cell r="B2313" t="str">
            <v>1388</v>
          </cell>
          <cell r="C2313" t="str">
            <v>H.DUONG</v>
          </cell>
          <cell r="E2313" t="str">
            <v>DANG KIM</v>
          </cell>
          <cell r="F2313" t="str">
            <v>DUNG</v>
          </cell>
          <cell r="G2313" t="str">
            <v>TAI XE</v>
          </cell>
          <cell r="I2313">
            <v>37712</v>
          </cell>
          <cell r="J2313">
            <v>26</v>
          </cell>
          <cell r="K2313">
            <v>0</v>
          </cell>
          <cell r="L2313">
            <v>0</v>
          </cell>
          <cell r="M2313">
            <v>0</v>
          </cell>
          <cell r="N2313">
            <v>0</v>
          </cell>
          <cell r="O2313">
            <v>500000</v>
          </cell>
          <cell r="P2313">
            <v>0</v>
          </cell>
          <cell r="Q2313">
            <v>500000</v>
          </cell>
          <cell r="R2313">
            <v>0</v>
          </cell>
        </row>
        <row r="2314">
          <cell r="B2314" t="str">
            <v>2302</v>
          </cell>
          <cell r="C2314" t="str">
            <v>H.DUONG</v>
          </cell>
          <cell r="E2314" t="str">
            <v>TRAN THANH</v>
          </cell>
          <cell r="F2314" t="str">
            <v>NGOC</v>
          </cell>
          <cell r="G2314" t="str">
            <v>NV VI TINH</v>
          </cell>
          <cell r="I2314">
            <v>38254</v>
          </cell>
          <cell r="J2314">
            <v>26</v>
          </cell>
          <cell r="K2314">
            <v>0</v>
          </cell>
          <cell r="L2314">
            <v>0</v>
          </cell>
          <cell r="M2314">
            <v>0</v>
          </cell>
          <cell r="N2314">
            <v>0</v>
          </cell>
          <cell r="O2314">
            <v>500000</v>
          </cell>
          <cell r="P2314">
            <v>0</v>
          </cell>
          <cell r="Q2314">
            <v>200000</v>
          </cell>
          <cell r="R2314">
            <v>0</v>
          </cell>
        </row>
        <row r="2315">
          <cell r="B2315" t="str">
            <v>2424</v>
          </cell>
          <cell r="C2315" t="str">
            <v>H.DUONG</v>
          </cell>
          <cell r="E2315" t="str">
            <v>NGUYEN NGOC</v>
          </cell>
          <cell r="F2315" t="str">
            <v>TU</v>
          </cell>
          <cell r="G2315" t="str">
            <v>NV BAO VE</v>
          </cell>
          <cell r="H2315" t="str">
            <v>BV</v>
          </cell>
          <cell r="I2315">
            <v>38310</v>
          </cell>
          <cell r="J2315">
            <v>26</v>
          </cell>
          <cell r="K2315">
            <v>0</v>
          </cell>
          <cell r="L2315">
            <v>0</v>
          </cell>
          <cell r="M2315">
            <v>12</v>
          </cell>
          <cell r="N2315">
            <v>5</v>
          </cell>
          <cell r="O2315">
            <v>500000</v>
          </cell>
          <cell r="P2315">
            <v>0</v>
          </cell>
          <cell r="Q2315">
            <v>0</v>
          </cell>
          <cell r="R2315">
            <v>0</v>
          </cell>
        </row>
        <row r="2316">
          <cell r="B2316" t="str">
            <v>2427</v>
          </cell>
          <cell r="C2316" t="str">
            <v>H.DUONG</v>
          </cell>
          <cell r="E2316" t="str">
            <v>PHAM THI HONG</v>
          </cell>
          <cell r="F2316" t="str">
            <v>CHANH</v>
          </cell>
          <cell r="G2316" t="str">
            <v>GIAO DICH VIEN QUY</v>
          </cell>
          <cell r="H2316" t="str">
            <v>GDVQ</v>
          </cell>
          <cell r="I2316">
            <v>38322</v>
          </cell>
          <cell r="J2316">
            <v>26</v>
          </cell>
          <cell r="K2316">
            <v>17</v>
          </cell>
          <cell r="L2316">
            <v>16</v>
          </cell>
          <cell r="M2316">
            <v>0</v>
          </cell>
          <cell r="N2316">
            <v>0</v>
          </cell>
          <cell r="O2316">
            <v>500000</v>
          </cell>
          <cell r="P2316">
            <v>0</v>
          </cell>
          <cell r="Q2316">
            <v>0</v>
          </cell>
          <cell r="R2316">
            <v>0</v>
          </cell>
        </row>
        <row r="2317">
          <cell r="B2317" t="str">
            <v>2619</v>
          </cell>
          <cell r="C2317" t="str">
            <v>H.DUONG</v>
          </cell>
          <cell r="E2317" t="str">
            <v xml:space="preserve">NGHIEM THI </v>
          </cell>
          <cell r="F2317" t="str">
            <v>HOA</v>
          </cell>
          <cell r="G2317" t="str">
            <v>GIAO DICH VIEN</v>
          </cell>
          <cell r="H2317" t="str">
            <v>GDV</v>
          </cell>
          <cell r="I2317">
            <v>38425</v>
          </cell>
          <cell r="J2317">
            <v>26</v>
          </cell>
          <cell r="K2317">
            <v>0</v>
          </cell>
          <cell r="L2317">
            <v>0</v>
          </cell>
          <cell r="M2317">
            <v>0</v>
          </cell>
          <cell r="N2317">
            <v>0</v>
          </cell>
          <cell r="O2317">
            <v>500000</v>
          </cell>
          <cell r="P2317">
            <v>0</v>
          </cell>
          <cell r="Q2317">
            <v>0</v>
          </cell>
          <cell r="R2317">
            <v>0</v>
          </cell>
        </row>
        <row r="2318">
          <cell r="B2318" t="str">
            <v>2620</v>
          </cell>
          <cell r="C2318" t="str">
            <v>H.DUONG</v>
          </cell>
          <cell r="E2318" t="str">
            <v>DINH THI BICH</v>
          </cell>
          <cell r="F2318" t="str">
            <v>THUY</v>
          </cell>
          <cell r="G2318" t="str">
            <v>TBP. DICH VU &amp; TIEN GUI</v>
          </cell>
          <cell r="H2318" t="str">
            <v>TBP</v>
          </cell>
          <cell r="I2318">
            <v>38425</v>
          </cell>
          <cell r="J2318">
            <v>26</v>
          </cell>
          <cell r="K2318">
            <v>0</v>
          </cell>
          <cell r="L2318">
            <v>0</v>
          </cell>
          <cell r="M2318">
            <v>0</v>
          </cell>
          <cell r="N2318">
            <v>0</v>
          </cell>
          <cell r="O2318">
            <v>500000</v>
          </cell>
          <cell r="P2318">
            <v>0</v>
          </cell>
          <cell r="Q2318">
            <v>0</v>
          </cell>
          <cell r="R2318">
            <v>0</v>
          </cell>
        </row>
        <row r="2319">
          <cell r="B2319" t="str">
            <v>2621</v>
          </cell>
          <cell r="C2319" t="str">
            <v>H.DUONG</v>
          </cell>
          <cell r="E2319" t="str">
            <v>DO THI</v>
          </cell>
          <cell r="F2319" t="str">
            <v>THOM</v>
          </cell>
          <cell r="G2319" t="str">
            <v>GIAO DICH VIEN</v>
          </cell>
          <cell r="H2319" t="str">
            <v>GDV</v>
          </cell>
          <cell r="I2319">
            <v>38425</v>
          </cell>
          <cell r="J2319">
            <v>26</v>
          </cell>
          <cell r="K2319">
            <v>0</v>
          </cell>
          <cell r="L2319">
            <v>0</v>
          </cell>
          <cell r="M2319">
            <v>0</v>
          </cell>
          <cell r="N2319">
            <v>0</v>
          </cell>
          <cell r="O2319">
            <v>500000</v>
          </cell>
          <cell r="P2319">
            <v>0</v>
          </cell>
          <cell r="Q2319">
            <v>0</v>
          </cell>
          <cell r="R2319">
            <v>0</v>
          </cell>
        </row>
        <row r="2320">
          <cell r="B2320" t="str">
            <v>2622</v>
          </cell>
          <cell r="C2320" t="str">
            <v>H.DUONG</v>
          </cell>
          <cell r="E2320" t="str">
            <v>NGUYEN THI</v>
          </cell>
          <cell r="F2320" t="str">
            <v>KIM</v>
          </cell>
          <cell r="G2320" t="str">
            <v>GIAO DICH VIEN</v>
          </cell>
          <cell r="H2320" t="str">
            <v>GDV</v>
          </cell>
          <cell r="I2320">
            <v>38425</v>
          </cell>
          <cell r="J2320">
            <v>26</v>
          </cell>
          <cell r="K2320">
            <v>0</v>
          </cell>
          <cell r="L2320">
            <v>0</v>
          </cell>
          <cell r="M2320">
            <v>0</v>
          </cell>
          <cell r="N2320">
            <v>0</v>
          </cell>
          <cell r="O2320">
            <v>500000</v>
          </cell>
          <cell r="P2320">
            <v>0</v>
          </cell>
          <cell r="Q2320">
            <v>0</v>
          </cell>
          <cell r="R2320">
            <v>0</v>
          </cell>
        </row>
        <row r="2321">
          <cell r="B2321" t="str">
            <v>2683</v>
          </cell>
          <cell r="C2321" t="str">
            <v>H.DUONG</v>
          </cell>
          <cell r="E2321" t="str">
            <v xml:space="preserve">MAI THI </v>
          </cell>
          <cell r="F2321" t="str">
            <v>NE</v>
          </cell>
          <cell r="G2321" t="str">
            <v>NV TAP VU</v>
          </cell>
          <cell r="I2321">
            <v>38446</v>
          </cell>
          <cell r="J2321">
            <v>26</v>
          </cell>
          <cell r="K2321">
            <v>0</v>
          </cell>
          <cell r="L2321">
            <v>0</v>
          </cell>
          <cell r="M2321">
            <v>0</v>
          </cell>
          <cell r="N2321">
            <v>0</v>
          </cell>
          <cell r="O2321">
            <v>500000</v>
          </cell>
          <cell r="P2321">
            <v>0</v>
          </cell>
          <cell r="Q2321">
            <v>200000</v>
          </cell>
          <cell r="R2321">
            <v>0</v>
          </cell>
        </row>
        <row r="2322">
          <cell r="B2322" t="str">
            <v>2684</v>
          </cell>
          <cell r="C2322" t="str">
            <v>H.DUONG</v>
          </cell>
          <cell r="E2322" t="str">
            <v>NGUYEN VAN</v>
          </cell>
          <cell r="F2322" t="str">
            <v>HAI</v>
          </cell>
          <cell r="G2322" t="str">
            <v>NV BAO VE</v>
          </cell>
          <cell r="H2322" t="str">
            <v>BV</v>
          </cell>
          <cell r="I2322">
            <v>38446</v>
          </cell>
          <cell r="J2322">
            <v>26</v>
          </cell>
          <cell r="K2322">
            <v>0</v>
          </cell>
          <cell r="L2322">
            <v>0</v>
          </cell>
          <cell r="M2322">
            <v>24</v>
          </cell>
          <cell r="N2322">
            <v>8</v>
          </cell>
          <cell r="O2322">
            <v>500000</v>
          </cell>
          <cell r="P2322">
            <v>0</v>
          </cell>
          <cell r="Q2322">
            <v>0</v>
          </cell>
          <cell r="R2322">
            <v>0</v>
          </cell>
        </row>
        <row r="2323">
          <cell r="B2323" t="str">
            <v>2685</v>
          </cell>
          <cell r="C2323" t="str">
            <v>H.DUONG</v>
          </cell>
          <cell r="E2323" t="str">
            <v>HOANG THI</v>
          </cell>
          <cell r="F2323" t="str">
            <v>THAM</v>
          </cell>
          <cell r="G2323" t="str">
            <v>GIAO DICH VIEN QUY</v>
          </cell>
          <cell r="H2323" t="str">
            <v>GDVQ</v>
          </cell>
          <cell r="I2323">
            <v>38446</v>
          </cell>
          <cell r="J2323">
            <v>26</v>
          </cell>
          <cell r="K2323">
            <v>7</v>
          </cell>
          <cell r="L2323">
            <v>16</v>
          </cell>
          <cell r="M2323">
            <v>0</v>
          </cell>
          <cell r="N2323">
            <v>0</v>
          </cell>
          <cell r="O2323">
            <v>500000</v>
          </cell>
          <cell r="P2323">
            <v>0</v>
          </cell>
          <cell r="Q2323">
            <v>0</v>
          </cell>
          <cell r="R2323">
            <v>0</v>
          </cell>
        </row>
        <row r="2324">
          <cell r="B2324" t="str">
            <v>2686</v>
          </cell>
          <cell r="C2324" t="str">
            <v>H.DUONG</v>
          </cell>
          <cell r="E2324" t="str">
            <v>NGUYEN THI</v>
          </cell>
          <cell r="F2324" t="str">
            <v>TUOI</v>
          </cell>
          <cell r="G2324" t="str">
            <v>PHU QUY</v>
          </cell>
          <cell r="H2324" t="str">
            <v>PQ</v>
          </cell>
          <cell r="I2324">
            <v>38446</v>
          </cell>
          <cell r="J2324">
            <v>26</v>
          </cell>
          <cell r="K2324">
            <v>7</v>
          </cell>
          <cell r="L2324">
            <v>4</v>
          </cell>
          <cell r="M2324">
            <v>0</v>
          </cell>
          <cell r="N2324">
            <v>0</v>
          </cell>
          <cell r="O2324">
            <v>500000</v>
          </cell>
          <cell r="P2324">
            <v>0</v>
          </cell>
          <cell r="Q2324">
            <v>0</v>
          </cell>
          <cell r="R2324">
            <v>0</v>
          </cell>
        </row>
        <row r="2325">
          <cell r="B2325" t="str">
            <v>2687</v>
          </cell>
          <cell r="C2325" t="str">
            <v>H.DUONG</v>
          </cell>
          <cell r="E2325" t="str">
            <v>TRAN QUANG</v>
          </cell>
          <cell r="F2325" t="str">
            <v>THE</v>
          </cell>
          <cell r="G2325" t="str">
            <v>THU QUY CAP 3</v>
          </cell>
          <cell r="H2325" t="str">
            <v>TQ</v>
          </cell>
          <cell r="I2325">
            <v>38446</v>
          </cell>
          <cell r="J2325">
            <v>26</v>
          </cell>
          <cell r="K2325">
            <v>0</v>
          </cell>
          <cell r="L2325">
            <v>7</v>
          </cell>
          <cell r="M2325">
            <v>16</v>
          </cell>
          <cell r="N2325">
            <v>0</v>
          </cell>
          <cell r="O2325">
            <v>500000</v>
          </cell>
          <cell r="P2325">
            <v>0</v>
          </cell>
          <cell r="Q2325">
            <v>0</v>
          </cell>
          <cell r="R2325">
            <v>0</v>
          </cell>
        </row>
        <row r="2326">
          <cell r="B2326" t="str">
            <v>2688</v>
          </cell>
          <cell r="C2326" t="str">
            <v>H.DUONG</v>
          </cell>
          <cell r="E2326" t="str">
            <v>NGUYEN DUC</v>
          </cell>
          <cell r="F2326" t="str">
            <v>DAC</v>
          </cell>
          <cell r="G2326" t="str">
            <v>NV BAO VE</v>
          </cell>
          <cell r="H2326" t="str">
            <v>BV</v>
          </cell>
          <cell r="I2326">
            <v>38446</v>
          </cell>
          <cell r="J2326">
            <v>26</v>
          </cell>
          <cell r="K2326">
            <v>0</v>
          </cell>
          <cell r="L2326">
            <v>0</v>
          </cell>
          <cell r="M2326">
            <v>24</v>
          </cell>
          <cell r="N2326">
            <v>10</v>
          </cell>
          <cell r="O2326">
            <v>500000</v>
          </cell>
          <cell r="P2326">
            <v>0</v>
          </cell>
          <cell r="Q2326">
            <v>0</v>
          </cell>
          <cell r="R2326">
            <v>0</v>
          </cell>
        </row>
        <row r="2327">
          <cell r="B2327" t="str">
            <v>2777</v>
          </cell>
          <cell r="C2327" t="str">
            <v>H.DUONG</v>
          </cell>
          <cell r="E2327" t="str">
            <v xml:space="preserve">BUI HUU </v>
          </cell>
          <cell r="F2327" t="str">
            <v>TUYEN</v>
          </cell>
          <cell r="G2327" t="str">
            <v>GIAO DICH VIEN</v>
          </cell>
          <cell r="I2327">
            <v>38481</v>
          </cell>
          <cell r="J2327">
            <v>26</v>
          </cell>
          <cell r="K2327">
            <v>0</v>
          </cell>
          <cell r="L2327">
            <v>0</v>
          </cell>
          <cell r="M2327">
            <v>0</v>
          </cell>
          <cell r="N2327">
            <v>0</v>
          </cell>
          <cell r="O2327">
            <v>500000</v>
          </cell>
          <cell r="P2327">
            <v>0</v>
          </cell>
          <cell r="Q2327">
            <v>400000</v>
          </cell>
          <cell r="R2327">
            <v>0</v>
          </cell>
        </row>
        <row r="2328">
          <cell r="B2328" t="str">
            <v>3079</v>
          </cell>
          <cell r="C2328" t="str">
            <v>H.DUONG</v>
          </cell>
          <cell r="E2328" t="str">
            <v>VU QUANG</v>
          </cell>
          <cell r="F2328" t="str">
            <v>CHUNG</v>
          </cell>
          <cell r="G2328" t="str">
            <v>GIAO DICH VIEN QUY</v>
          </cell>
          <cell r="H2328" t="str">
            <v>GDVQ</v>
          </cell>
          <cell r="I2328">
            <v>38576</v>
          </cell>
          <cell r="J2328">
            <v>26</v>
          </cell>
          <cell r="K2328">
            <v>7</v>
          </cell>
          <cell r="L2328">
            <v>16</v>
          </cell>
          <cell r="M2328">
            <v>0</v>
          </cell>
          <cell r="N2328">
            <v>0</v>
          </cell>
          <cell r="O2328">
            <v>500000</v>
          </cell>
          <cell r="P2328">
            <v>0</v>
          </cell>
          <cell r="Q2328">
            <v>0</v>
          </cell>
          <cell r="R2328">
            <v>0</v>
          </cell>
        </row>
        <row r="2329">
          <cell r="B2329" t="str">
            <v>3617</v>
          </cell>
          <cell r="C2329" t="str">
            <v>H.DUONG</v>
          </cell>
          <cell r="E2329" t="str">
            <v xml:space="preserve">BUI THI NGOC </v>
          </cell>
          <cell r="F2329" t="str">
            <v>UYEN</v>
          </cell>
          <cell r="G2329" t="str">
            <v>GIAO DICH VIEN</v>
          </cell>
          <cell r="I2329">
            <v>38761</v>
          </cell>
          <cell r="J2329">
            <v>26</v>
          </cell>
          <cell r="K2329">
            <v>0</v>
          </cell>
          <cell r="L2329">
            <v>0</v>
          </cell>
          <cell r="M2329">
            <v>0</v>
          </cell>
          <cell r="N2329">
            <v>0</v>
          </cell>
          <cell r="O2329">
            <v>500000</v>
          </cell>
          <cell r="P2329">
            <v>0</v>
          </cell>
          <cell r="Q2329">
            <v>0</v>
          </cell>
          <cell r="R2329">
            <v>0</v>
          </cell>
        </row>
        <row r="2330">
          <cell r="B2330" t="str">
            <v>3618</v>
          </cell>
          <cell r="C2330" t="str">
            <v>H.DUONG</v>
          </cell>
          <cell r="E2330" t="str">
            <v>VU THI</v>
          </cell>
          <cell r="F2330" t="str">
            <v>NGA</v>
          </cell>
          <cell r="G2330" t="str">
            <v>GIAO DICH VIEN</v>
          </cell>
          <cell r="I2330">
            <v>38761</v>
          </cell>
          <cell r="J2330">
            <v>26</v>
          </cell>
          <cell r="K2330">
            <v>0</v>
          </cell>
          <cell r="L2330">
            <v>0</v>
          </cell>
          <cell r="M2330">
            <v>0</v>
          </cell>
          <cell r="N2330">
            <v>0</v>
          </cell>
          <cell r="O2330">
            <v>500000</v>
          </cell>
          <cell r="P2330">
            <v>0</v>
          </cell>
          <cell r="Q2330">
            <v>0</v>
          </cell>
          <cell r="R2330">
            <v>0</v>
          </cell>
        </row>
        <row r="2331">
          <cell r="B2331" t="str">
            <v>3619</v>
          </cell>
          <cell r="C2331" t="str">
            <v>H.DUONG</v>
          </cell>
          <cell r="E2331" t="str">
            <v>NGUYEN CHI</v>
          </cell>
          <cell r="F2331" t="str">
            <v>TOAI</v>
          </cell>
          <cell r="G2331" t="str">
            <v>NV TIN DUNG CA NHAN</v>
          </cell>
          <cell r="I2331">
            <v>38761</v>
          </cell>
          <cell r="J2331">
            <v>26</v>
          </cell>
          <cell r="K2331">
            <v>0</v>
          </cell>
          <cell r="L2331">
            <v>0</v>
          </cell>
          <cell r="M2331">
            <v>0</v>
          </cell>
          <cell r="N2331">
            <v>0</v>
          </cell>
          <cell r="O2331">
            <v>500000</v>
          </cell>
          <cell r="P2331">
            <v>0</v>
          </cell>
          <cell r="Q2331">
            <v>400000</v>
          </cell>
          <cell r="R2331">
            <v>0</v>
          </cell>
        </row>
        <row r="2332">
          <cell r="B2332" t="str">
            <v>3620</v>
          </cell>
          <cell r="C2332" t="str">
            <v>H.DUONG</v>
          </cell>
          <cell r="E2332" t="str">
            <v xml:space="preserve">PHAM DINH </v>
          </cell>
          <cell r="F2332" t="str">
            <v>TUYEN</v>
          </cell>
          <cell r="G2332" t="str">
            <v>TBP. THAM DINH</v>
          </cell>
          <cell r="H2332" t="str">
            <v>TBP</v>
          </cell>
          <cell r="I2332">
            <v>38761</v>
          </cell>
          <cell r="J2332">
            <v>26</v>
          </cell>
          <cell r="K2332">
            <v>0</v>
          </cell>
          <cell r="L2332">
            <v>0</v>
          </cell>
          <cell r="M2332">
            <v>0</v>
          </cell>
          <cell r="N2332">
            <v>0</v>
          </cell>
          <cell r="O2332">
            <v>500000</v>
          </cell>
          <cell r="P2332">
            <v>0</v>
          </cell>
          <cell r="Q2332">
            <v>400000</v>
          </cell>
          <cell r="R2332">
            <v>0</v>
          </cell>
        </row>
        <row r="2333">
          <cell r="B2333" t="str">
            <v>3621</v>
          </cell>
          <cell r="C2333" t="str">
            <v>H.DUONG</v>
          </cell>
          <cell r="E2333" t="str">
            <v>BUI TU</v>
          </cell>
          <cell r="F2333" t="str">
            <v>ANH</v>
          </cell>
          <cell r="G2333" t="str">
            <v>NV KIEM SOAT TIN DUNG</v>
          </cell>
          <cell r="I2333">
            <v>38761</v>
          </cell>
          <cell r="J2333">
            <v>26</v>
          </cell>
          <cell r="K2333">
            <v>0</v>
          </cell>
          <cell r="L2333">
            <v>0</v>
          </cell>
          <cell r="M2333">
            <v>0</v>
          </cell>
          <cell r="N2333">
            <v>0</v>
          </cell>
          <cell r="O2333">
            <v>500000</v>
          </cell>
          <cell r="P2333">
            <v>0</v>
          </cell>
          <cell r="Q2333">
            <v>0</v>
          </cell>
          <cell r="R2333">
            <v>0</v>
          </cell>
        </row>
        <row r="2334">
          <cell r="B2334" t="str">
            <v>3622</v>
          </cell>
          <cell r="C2334" t="str">
            <v>H.DUONG</v>
          </cell>
          <cell r="E2334" t="str">
            <v>NGUYEN THI THANH</v>
          </cell>
          <cell r="F2334" t="str">
            <v>HAI</v>
          </cell>
          <cell r="G2334" t="str">
            <v>NV KIEM SOAT TIN DUNG</v>
          </cell>
          <cell r="I2334">
            <v>38761</v>
          </cell>
          <cell r="J2334">
            <v>26</v>
          </cell>
          <cell r="K2334">
            <v>0</v>
          </cell>
          <cell r="L2334">
            <v>0</v>
          </cell>
          <cell r="M2334">
            <v>0</v>
          </cell>
          <cell r="N2334">
            <v>0</v>
          </cell>
          <cell r="O2334">
            <v>500000</v>
          </cell>
          <cell r="P2334">
            <v>0</v>
          </cell>
          <cell r="Q2334">
            <v>0</v>
          </cell>
          <cell r="R2334">
            <v>0</v>
          </cell>
        </row>
        <row r="2335">
          <cell r="B2335" t="str">
            <v>3624</v>
          </cell>
          <cell r="C2335" t="str">
            <v>H.DUONG</v>
          </cell>
          <cell r="E2335" t="str">
            <v>VUONG THI TUAN</v>
          </cell>
          <cell r="F2335" t="str">
            <v>THANH</v>
          </cell>
          <cell r="G2335" t="str">
            <v>NV THANH TOAN LIEN NGAN HANG</v>
          </cell>
          <cell r="I2335">
            <v>38761</v>
          </cell>
          <cell r="J2335">
            <v>26</v>
          </cell>
          <cell r="K2335">
            <v>0</v>
          </cell>
          <cell r="L2335">
            <v>0</v>
          </cell>
          <cell r="M2335">
            <v>0</v>
          </cell>
          <cell r="N2335">
            <v>0</v>
          </cell>
          <cell r="O2335">
            <v>500000</v>
          </cell>
          <cell r="P2335">
            <v>0</v>
          </cell>
          <cell r="Q2335">
            <v>0</v>
          </cell>
          <cell r="R2335">
            <v>0</v>
          </cell>
        </row>
        <row r="2336">
          <cell r="B2336" t="str">
            <v>3625</v>
          </cell>
          <cell r="C2336" t="str">
            <v>H.DUONG</v>
          </cell>
          <cell r="E2336" t="str">
            <v>MAI THI THANH</v>
          </cell>
          <cell r="F2336" t="str">
            <v>HUONG</v>
          </cell>
          <cell r="G2336" t="str">
            <v>NV KIEM SOAT TIN DUNG</v>
          </cell>
          <cell r="I2336">
            <v>38761</v>
          </cell>
          <cell r="J2336">
            <v>26</v>
          </cell>
          <cell r="K2336">
            <v>0</v>
          </cell>
          <cell r="L2336">
            <v>0</v>
          </cell>
          <cell r="M2336">
            <v>0</v>
          </cell>
          <cell r="N2336">
            <v>0</v>
          </cell>
          <cell r="O2336">
            <v>500000</v>
          </cell>
          <cell r="P2336">
            <v>0</v>
          </cell>
          <cell r="Q2336">
            <v>0</v>
          </cell>
          <cell r="R2336">
            <v>0</v>
          </cell>
        </row>
        <row r="2337">
          <cell r="B2337" t="str">
            <v>3670</v>
          </cell>
          <cell r="C2337" t="str">
            <v>H.DUONG</v>
          </cell>
          <cell r="E2337" t="str">
            <v>PHAM VAN</v>
          </cell>
          <cell r="F2337" t="str">
            <v>HAU</v>
          </cell>
          <cell r="G2337" t="str">
            <v>NV BAO VE</v>
          </cell>
          <cell r="H2337" t="str">
            <v>BV</v>
          </cell>
          <cell r="I2337">
            <v>38777</v>
          </cell>
          <cell r="J2337">
            <v>26</v>
          </cell>
          <cell r="K2337">
            <v>0</v>
          </cell>
          <cell r="L2337">
            <v>0</v>
          </cell>
          <cell r="M2337">
            <v>12</v>
          </cell>
          <cell r="N2337">
            <v>5</v>
          </cell>
          <cell r="O2337">
            <v>500000</v>
          </cell>
          <cell r="P2337">
            <v>0</v>
          </cell>
          <cell r="Q2337">
            <v>0</v>
          </cell>
          <cell r="R2337">
            <v>0</v>
          </cell>
        </row>
        <row r="2338">
          <cell r="B2338" t="str">
            <v>3671</v>
          </cell>
          <cell r="C2338" t="str">
            <v>H.DUONG</v>
          </cell>
          <cell r="E2338" t="str">
            <v>HUYNH XUAN</v>
          </cell>
          <cell r="F2338" t="str">
            <v>QUANG</v>
          </cell>
          <cell r="G2338" t="str">
            <v>TAI XE</v>
          </cell>
          <cell r="I2338">
            <v>38777</v>
          </cell>
          <cell r="J2338">
            <v>26</v>
          </cell>
          <cell r="K2338">
            <v>0</v>
          </cell>
          <cell r="L2338">
            <v>0</v>
          </cell>
          <cell r="M2338">
            <v>0</v>
          </cell>
          <cell r="N2338">
            <v>0</v>
          </cell>
          <cell r="O2338">
            <v>500000</v>
          </cell>
          <cell r="P2338">
            <v>0</v>
          </cell>
          <cell r="Q2338">
            <v>500000</v>
          </cell>
          <cell r="R2338">
            <v>0</v>
          </cell>
        </row>
        <row r="2339">
          <cell r="B2339" t="str">
            <v>4186</v>
          </cell>
          <cell r="C2339" t="str">
            <v>H.DUONG</v>
          </cell>
          <cell r="E2339" t="str">
            <v>TRAN DINH</v>
          </cell>
          <cell r="F2339" t="str">
            <v>HUY</v>
          </cell>
          <cell r="G2339" t="str">
            <v>NV TIN DUNG</v>
          </cell>
          <cell r="I2339">
            <v>38876</v>
          </cell>
          <cell r="J2339">
            <v>26</v>
          </cell>
          <cell r="K2339">
            <v>0</v>
          </cell>
          <cell r="L2339">
            <v>0</v>
          </cell>
          <cell r="M2339">
            <v>0</v>
          </cell>
          <cell r="N2339">
            <v>0</v>
          </cell>
          <cell r="O2339">
            <v>500000</v>
          </cell>
          <cell r="P2339">
            <v>0</v>
          </cell>
          <cell r="Q2339">
            <v>400000</v>
          </cell>
          <cell r="R2339">
            <v>0</v>
          </cell>
        </row>
        <row r="2340">
          <cell r="B2340" t="str">
            <v>4553</v>
          </cell>
          <cell r="C2340" t="str">
            <v>H.DUONG</v>
          </cell>
          <cell r="E2340" t="str">
            <v>NGUYEN THI DIEU</v>
          </cell>
          <cell r="F2340" t="str">
            <v>THUY</v>
          </cell>
          <cell r="G2340" t="str">
            <v>GIAO DICH VIEN</v>
          </cell>
          <cell r="I2340">
            <v>38936</v>
          </cell>
          <cell r="J2340">
            <v>26</v>
          </cell>
          <cell r="K2340">
            <v>0</v>
          </cell>
          <cell r="L2340">
            <v>0</v>
          </cell>
          <cell r="M2340">
            <v>0</v>
          </cell>
          <cell r="N2340">
            <v>0</v>
          </cell>
          <cell r="O2340">
            <v>500000</v>
          </cell>
          <cell r="P2340">
            <v>0</v>
          </cell>
          <cell r="Q2340">
            <v>0</v>
          </cell>
          <cell r="R2340">
            <v>0</v>
          </cell>
        </row>
        <row r="2341">
          <cell r="B2341" t="str">
            <v>4752</v>
          </cell>
          <cell r="C2341" t="str">
            <v>H.DUONG</v>
          </cell>
          <cell r="E2341" t="str">
            <v>MAC THI THUY</v>
          </cell>
          <cell r="F2341" t="str">
            <v>DUNG</v>
          </cell>
          <cell r="G2341" t="str">
            <v>GIAO DICH VIEN</v>
          </cell>
          <cell r="I2341">
            <v>38969</v>
          </cell>
          <cell r="J2341">
            <v>26</v>
          </cell>
          <cell r="K2341">
            <v>0</v>
          </cell>
          <cell r="L2341">
            <v>0</v>
          </cell>
          <cell r="M2341">
            <v>0</v>
          </cell>
          <cell r="N2341">
            <v>0</v>
          </cell>
          <cell r="O2341">
            <v>500000</v>
          </cell>
          <cell r="P2341">
            <v>0</v>
          </cell>
          <cell r="Q2341">
            <v>0</v>
          </cell>
          <cell r="R2341">
            <v>0</v>
          </cell>
        </row>
        <row r="2342">
          <cell r="B2342" t="str">
            <v>5213</v>
          </cell>
          <cell r="C2342" t="str">
            <v>H.DUONG</v>
          </cell>
          <cell r="E2342" t="str">
            <v>NGUYEN THI HUONG</v>
          </cell>
          <cell r="F2342" t="str">
            <v>DUYEN</v>
          </cell>
          <cell r="G2342" t="str">
            <v>NV THANH TOAN QUOC TE</v>
          </cell>
          <cell r="I2342">
            <v>39085</v>
          </cell>
          <cell r="J2342">
            <v>26</v>
          </cell>
          <cell r="K2342">
            <v>0</v>
          </cell>
          <cell r="L2342">
            <v>0</v>
          </cell>
          <cell r="M2342">
            <v>0</v>
          </cell>
          <cell r="N2342">
            <v>0</v>
          </cell>
          <cell r="O2342">
            <v>500000</v>
          </cell>
          <cell r="P2342">
            <v>0</v>
          </cell>
          <cell r="Q2342">
            <v>0</v>
          </cell>
          <cell r="R2342">
            <v>0</v>
          </cell>
        </row>
        <row r="2343">
          <cell r="B2343" t="str">
            <v>5214</v>
          </cell>
          <cell r="C2343" t="str">
            <v>H.DUONG</v>
          </cell>
          <cell r="E2343" t="str">
            <v>LUONG THI</v>
          </cell>
          <cell r="F2343" t="str">
            <v>HAO</v>
          </cell>
          <cell r="G2343" t="str">
            <v>NV TIN DUNG CA NHAN</v>
          </cell>
          <cell r="I2343">
            <v>39085</v>
          </cell>
          <cell r="J2343">
            <v>26</v>
          </cell>
          <cell r="K2343">
            <v>0</v>
          </cell>
          <cell r="L2343">
            <v>0</v>
          </cell>
          <cell r="M2343">
            <v>0</v>
          </cell>
          <cell r="N2343">
            <v>0</v>
          </cell>
          <cell r="O2343">
            <v>500000</v>
          </cell>
          <cell r="P2343">
            <v>0</v>
          </cell>
          <cell r="Q2343">
            <v>400000</v>
          </cell>
          <cell r="R2343">
            <v>0</v>
          </cell>
        </row>
        <row r="2344">
          <cell r="B2344" t="str">
            <v>5215</v>
          </cell>
          <cell r="C2344" t="str">
            <v>H.DUONG</v>
          </cell>
          <cell r="E2344" t="str">
            <v>NGUYEN VAN</v>
          </cell>
          <cell r="F2344" t="str">
            <v>DINH</v>
          </cell>
          <cell r="G2344" t="str">
            <v>NV TIN DUNG CA NHAN</v>
          </cell>
          <cell r="I2344">
            <v>39085</v>
          </cell>
          <cell r="J2344">
            <v>26</v>
          </cell>
          <cell r="K2344">
            <v>0</v>
          </cell>
          <cell r="L2344">
            <v>0</v>
          </cell>
          <cell r="M2344">
            <v>0</v>
          </cell>
          <cell r="N2344">
            <v>0</v>
          </cell>
          <cell r="O2344">
            <v>500000</v>
          </cell>
          <cell r="P2344">
            <v>0</v>
          </cell>
          <cell r="Q2344">
            <v>400000</v>
          </cell>
          <cell r="R2344">
            <v>0</v>
          </cell>
        </row>
        <row r="2345">
          <cell r="B2345" t="str">
            <v>5216</v>
          </cell>
          <cell r="C2345" t="str">
            <v>H.DUONG</v>
          </cell>
          <cell r="E2345" t="str">
            <v>DO CONG</v>
          </cell>
          <cell r="F2345" t="str">
            <v>TUYEN</v>
          </cell>
          <cell r="G2345" t="str">
            <v>NV TIN DUNG CA NHAN</v>
          </cell>
          <cell r="I2345">
            <v>39085</v>
          </cell>
          <cell r="J2345">
            <v>26</v>
          </cell>
          <cell r="K2345">
            <v>0</v>
          </cell>
          <cell r="L2345">
            <v>0</v>
          </cell>
          <cell r="M2345">
            <v>0</v>
          </cell>
          <cell r="N2345">
            <v>0</v>
          </cell>
          <cell r="O2345">
            <v>500000</v>
          </cell>
          <cell r="P2345">
            <v>0</v>
          </cell>
          <cell r="Q2345">
            <v>400000</v>
          </cell>
          <cell r="R2345">
            <v>0</v>
          </cell>
        </row>
        <row r="2346">
          <cell r="B2346" t="str">
            <v>5217</v>
          </cell>
          <cell r="C2346" t="str">
            <v>H.DUONG</v>
          </cell>
          <cell r="E2346" t="str">
            <v>DONG KIEN</v>
          </cell>
          <cell r="F2346" t="str">
            <v>QUOC</v>
          </cell>
          <cell r="G2346" t="str">
            <v>NV TIN DUNG CA NHAN</v>
          </cell>
          <cell r="I2346">
            <v>39085</v>
          </cell>
          <cell r="J2346">
            <v>26</v>
          </cell>
          <cell r="K2346">
            <v>0</v>
          </cell>
          <cell r="L2346">
            <v>0</v>
          </cell>
          <cell r="M2346">
            <v>0</v>
          </cell>
          <cell r="N2346">
            <v>0</v>
          </cell>
          <cell r="O2346">
            <v>500000</v>
          </cell>
          <cell r="P2346">
            <v>0</v>
          </cell>
          <cell r="Q2346">
            <v>400000</v>
          </cell>
          <cell r="R2346">
            <v>0</v>
          </cell>
        </row>
        <row r="2347">
          <cell r="B2347" t="str">
            <v>5218</v>
          </cell>
          <cell r="C2347" t="str">
            <v>H.DUONG</v>
          </cell>
          <cell r="E2347" t="str">
            <v>NGUYEN DANG</v>
          </cell>
          <cell r="F2347" t="str">
            <v>DUNG</v>
          </cell>
          <cell r="G2347" t="str">
            <v>NV TIN DUNG CA NHAN</v>
          </cell>
          <cell r="I2347">
            <v>39085</v>
          </cell>
          <cell r="J2347">
            <v>26</v>
          </cell>
          <cell r="K2347">
            <v>0</v>
          </cell>
          <cell r="L2347">
            <v>0</v>
          </cell>
          <cell r="M2347">
            <v>0</v>
          </cell>
          <cell r="N2347">
            <v>0</v>
          </cell>
          <cell r="O2347">
            <v>500000</v>
          </cell>
          <cell r="P2347">
            <v>0</v>
          </cell>
          <cell r="Q2347">
            <v>400000</v>
          </cell>
          <cell r="R2347">
            <v>0</v>
          </cell>
        </row>
        <row r="2348">
          <cell r="B2348" t="str">
            <v>5219</v>
          </cell>
          <cell r="C2348" t="str">
            <v>H.DUONG</v>
          </cell>
          <cell r="E2348" t="str">
            <v>NGUYEN THI BICH</v>
          </cell>
          <cell r="F2348" t="str">
            <v>HOA</v>
          </cell>
          <cell r="G2348" t="str">
            <v>GIAO DICH VIEN</v>
          </cell>
          <cell r="I2348">
            <v>39085</v>
          </cell>
          <cell r="J2348">
            <v>26</v>
          </cell>
          <cell r="K2348">
            <v>0</v>
          </cell>
          <cell r="L2348">
            <v>0</v>
          </cell>
          <cell r="M2348">
            <v>0</v>
          </cell>
          <cell r="N2348">
            <v>0</v>
          </cell>
          <cell r="O2348">
            <v>500000</v>
          </cell>
          <cell r="P2348">
            <v>0</v>
          </cell>
          <cell r="Q2348">
            <v>0</v>
          </cell>
          <cell r="R2348">
            <v>0</v>
          </cell>
        </row>
        <row r="2349">
          <cell r="B2349" t="str">
            <v>5220</v>
          </cell>
          <cell r="C2349" t="str">
            <v>H.DUONG</v>
          </cell>
          <cell r="E2349" t="str">
            <v>NGUYEN THI VAN</v>
          </cell>
          <cell r="F2349" t="str">
            <v>ANH</v>
          </cell>
          <cell r="G2349" t="str">
            <v>GIAO DICH VIEN</v>
          </cell>
          <cell r="I2349">
            <v>39085</v>
          </cell>
          <cell r="J2349">
            <v>26</v>
          </cell>
          <cell r="K2349">
            <v>0</v>
          </cell>
          <cell r="L2349">
            <v>0</v>
          </cell>
          <cell r="M2349">
            <v>0</v>
          </cell>
          <cell r="N2349">
            <v>0</v>
          </cell>
          <cell r="O2349">
            <v>500000</v>
          </cell>
          <cell r="P2349">
            <v>0</v>
          </cell>
          <cell r="Q2349">
            <v>0</v>
          </cell>
          <cell r="R2349">
            <v>0</v>
          </cell>
        </row>
        <row r="2350">
          <cell r="B2350" t="str">
            <v>5221</v>
          </cell>
          <cell r="C2350" t="str">
            <v>H.DUONG</v>
          </cell>
          <cell r="E2350" t="str">
            <v>NGUYEN THI TUYET</v>
          </cell>
          <cell r="F2350" t="str">
            <v>NGA</v>
          </cell>
          <cell r="G2350" t="str">
            <v>GIAO DICH VIEN</v>
          </cell>
          <cell r="I2350">
            <v>39085</v>
          </cell>
          <cell r="J2350">
            <v>26</v>
          </cell>
          <cell r="K2350">
            <v>0</v>
          </cell>
          <cell r="L2350">
            <v>0</v>
          </cell>
          <cell r="M2350">
            <v>0</v>
          </cell>
          <cell r="N2350">
            <v>0</v>
          </cell>
          <cell r="O2350">
            <v>500000</v>
          </cell>
          <cell r="P2350">
            <v>0</v>
          </cell>
          <cell r="Q2350">
            <v>0</v>
          </cell>
          <cell r="R2350">
            <v>0</v>
          </cell>
        </row>
        <row r="2351">
          <cell r="B2351" t="str">
            <v>5222</v>
          </cell>
          <cell r="C2351" t="str">
            <v>H.DUONG</v>
          </cell>
          <cell r="E2351" t="str">
            <v>TRAN THI</v>
          </cell>
          <cell r="F2351" t="str">
            <v>HUONG</v>
          </cell>
          <cell r="G2351" t="str">
            <v>GIAO DICH VIEN</v>
          </cell>
          <cell r="I2351">
            <v>39085</v>
          </cell>
          <cell r="J2351">
            <v>26</v>
          </cell>
          <cell r="K2351">
            <v>0</v>
          </cell>
          <cell r="L2351">
            <v>0</v>
          </cell>
          <cell r="M2351">
            <v>0</v>
          </cell>
          <cell r="N2351">
            <v>0</v>
          </cell>
          <cell r="O2351">
            <v>500000</v>
          </cell>
          <cell r="P2351">
            <v>0</v>
          </cell>
          <cell r="Q2351">
            <v>0</v>
          </cell>
          <cell r="R2351">
            <v>0</v>
          </cell>
        </row>
        <row r="2352">
          <cell r="B2352" t="str">
            <v>5223</v>
          </cell>
          <cell r="C2352" t="str">
            <v>H.DUONG</v>
          </cell>
          <cell r="E2352" t="str">
            <v>HOANG THI</v>
          </cell>
          <cell r="F2352" t="str">
            <v>NHA</v>
          </cell>
          <cell r="G2352" t="str">
            <v>GIAO DICH VIEN</v>
          </cell>
          <cell r="I2352">
            <v>39085</v>
          </cell>
          <cell r="J2352">
            <v>26</v>
          </cell>
          <cell r="K2352">
            <v>0</v>
          </cell>
          <cell r="L2352">
            <v>0</v>
          </cell>
          <cell r="M2352">
            <v>0</v>
          </cell>
          <cell r="N2352">
            <v>0</v>
          </cell>
          <cell r="O2352">
            <v>500000</v>
          </cell>
          <cell r="P2352">
            <v>0</v>
          </cell>
          <cell r="Q2352">
            <v>0</v>
          </cell>
          <cell r="R2352">
            <v>0</v>
          </cell>
        </row>
        <row r="2353">
          <cell r="B2353" t="str">
            <v>5224</v>
          </cell>
          <cell r="C2353" t="str">
            <v>H.DUONG</v>
          </cell>
          <cell r="E2353" t="str">
            <v>NGUYEN THI HANG</v>
          </cell>
          <cell r="F2353" t="str">
            <v>NGA</v>
          </cell>
          <cell r="G2353" t="str">
            <v>GIAO DICH VIEN</v>
          </cell>
          <cell r="I2353">
            <v>39085</v>
          </cell>
          <cell r="J2353">
            <v>26</v>
          </cell>
          <cell r="K2353">
            <v>0</v>
          </cell>
          <cell r="L2353">
            <v>0</v>
          </cell>
          <cell r="M2353">
            <v>0</v>
          </cell>
          <cell r="N2353">
            <v>0</v>
          </cell>
          <cell r="O2353">
            <v>500000</v>
          </cell>
          <cell r="P2353">
            <v>0</v>
          </cell>
          <cell r="Q2353">
            <v>0</v>
          </cell>
          <cell r="R2353">
            <v>0</v>
          </cell>
        </row>
        <row r="2354">
          <cell r="B2354" t="str">
            <v>5239</v>
          </cell>
          <cell r="C2354" t="str">
            <v>H.DUONG</v>
          </cell>
          <cell r="E2354" t="str">
            <v>NGUYEN PHUONG</v>
          </cell>
          <cell r="F2354" t="str">
            <v>YEN</v>
          </cell>
          <cell r="G2354" t="str">
            <v>GIAO DICH VIEN QUY</v>
          </cell>
          <cell r="H2354" t="str">
            <v>GDVQ</v>
          </cell>
          <cell r="I2354">
            <v>39085</v>
          </cell>
          <cell r="J2354">
            <v>26</v>
          </cell>
          <cell r="K2354">
            <v>4</v>
          </cell>
          <cell r="L2354">
            <v>8</v>
          </cell>
          <cell r="M2354">
            <v>0</v>
          </cell>
          <cell r="N2354">
            <v>0</v>
          </cell>
          <cell r="O2354">
            <v>500000</v>
          </cell>
          <cell r="P2354">
            <v>0</v>
          </cell>
          <cell r="Q2354">
            <v>0</v>
          </cell>
          <cell r="R2354">
            <v>0</v>
          </cell>
        </row>
        <row r="2355">
          <cell r="B2355" t="str">
            <v>5240</v>
          </cell>
          <cell r="C2355" t="str">
            <v>H.DUONG</v>
          </cell>
          <cell r="E2355" t="str">
            <v>PHAM THI</v>
          </cell>
          <cell r="F2355" t="str">
            <v>LOAN</v>
          </cell>
          <cell r="G2355" t="str">
            <v>GIAO DICH VIEN QUY</v>
          </cell>
          <cell r="H2355" t="str">
            <v>GDVQ</v>
          </cell>
          <cell r="I2355">
            <v>39085</v>
          </cell>
          <cell r="J2355">
            <v>26</v>
          </cell>
          <cell r="K2355">
            <v>0</v>
          </cell>
          <cell r="L2355">
            <v>0</v>
          </cell>
          <cell r="M2355">
            <v>0</v>
          </cell>
          <cell r="N2355">
            <v>0</v>
          </cell>
          <cell r="O2355">
            <v>500000</v>
          </cell>
          <cell r="P2355">
            <v>0</v>
          </cell>
          <cell r="Q2355">
            <v>0</v>
          </cell>
          <cell r="R2355">
            <v>0</v>
          </cell>
        </row>
        <row r="2356">
          <cell r="B2356" t="str">
            <v>5241</v>
          </cell>
          <cell r="C2356" t="str">
            <v>H.DUONG</v>
          </cell>
          <cell r="E2356" t="str">
            <v>LE NAM</v>
          </cell>
          <cell r="F2356" t="str">
            <v>KHANH</v>
          </cell>
          <cell r="G2356" t="str">
            <v>NV BAO VE</v>
          </cell>
          <cell r="H2356" t="str">
            <v>BV</v>
          </cell>
          <cell r="I2356">
            <v>39085</v>
          </cell>
          <cell r="J2356">
            <v>26</v>
          </cell>
          <cell r="K2356">
            <v>0</v>
          </cell>
          <cell r="L2356">
            <v>0</v>
          </cell>
          <cell r="M2356">
            <v>12</v>
          </cell>
          <cell r="N2356">
            <v>6</v>
          </cell>
          <cell r="O2356">
            <v>500000</v>
          </cell>
          <cell r="P2356">
            <v>0</v>
          </cell>
          <cell r="Q2356">
            <v>0</v>
          </cell>
          <cell r="R2356">
            <v>0</v>
          </cell>
        </row>
        <row r="2357">
          <cell r="B2357" t="str">
            <v>5242</v>
          </cell>
          <cell r="C2357" t="str">
            <v>H.DUONG</v>
          </cell>
          <cell r="E2357" t="str">
            <v>VU TRONG</v>
          </cell>
          <cell r="F2357" t="str">
            <v>DAO</v>
          </cell>
          <cell r="G2357" t="str">
            <v>NV BAO VE</v>
          </cell>
          <cell r="H2357" t="str">
            <v>BV</v>
          </cell>
          <cell r="I2357">
            <v>39085</v>
          </cell>
          <cell r="J2357">
            <v>26</v>
          </cell>
          <cell r="K2357">
            <v>0</v>
          </cell>
          <cell r="L2357">
            <v>0</v>
          </cell>
          <cell r="M2357">
            <v>6</v>
          </cell>
          <cell r="N2357">
            <v>3</v>
          </cell>
          <cell r="O2357">
            <v>500000</v>
          </cell>
          <cell r="P2357">
            <v>0</v>
          </cell>
          <cell r="Q2357">
            <v>0</v>
          </cell>
          <cell r="R2357">
            <v>0</v>
          </cell>
        </row>
        <row r="2358">
          <cell r="B2358" t="str">
            <v>5428</v>
          </cell>
          <cell r="C2358" t="str">
            <v>H.DUONG</v>
          </cell>
          <cell r="E2358" t="str">
            <v>TRAN TRONG</v>
          </cell>
          <cell r="F2358" t="str">
            <v>HAY</v>
          </cell>
          <cell r="G2358" t="str">
            <v>NV TIN DUNG CA NHAN</v>
          </cell>
          <cell r="I2358">
            <v>39135</v>
          </cell>
          <cell r="J2358">
            <v>26</v>
          </cell>
          <cell r="K2358">
            <v>0</v>
          </cell>
          <cell r="L2358">
            <v>0</v>
          </cell>
          <cell r="M2358">
            <v>0</v>
          </cell>
          <cell r="N2358">
            <v>0</v>
          </cell>
          <cell r="O2358">
            <v>500000</v>
          </cell>
          <cell r="P2358">
            <v>0</v>
          </cell>
          <cell r="Q2358">
            <v>400000</v>
          </cell>
          <cell r="R2358">
            <v>0</v>
          </cell>
        </row>
        <row r="2359">
          <cell r="B2359" t="str">
            <v>5916</v>
          </cell>
          <cell r="C2359" t="str">
            <v>H.DUONG</v>
          </cell>
          <cell r="E2359" t="str">
            <v>TRAN VAN</v>
          </cell>
          <cell r="F2359" t="str">
            <v>LONG</v>
          </cell>
          <cell r="G2359" t="str">
            <v>NV BAO VE</v>
          </cell>
          <cell r="H2359" t="str">
            <v>BV</v>
          </cell>
          <cell r="I2359">
            <v>39207</v>
          </cell>
          <cell r="J2359">
            <v>26</v>
          </cell>
          <cell r="K2359">
            <v>0</v>
          </cell>
          <cell r="L2359">
            <v>0</v>
          </cell>
          <cell r="M2359">
            <v>24</v>
          </cell>
          <cell r="N2359">
            <v>3</v>
          </cell>
          <cell r="O2359">
            <v>500000</v>
          </cell>
          <cell r="P2359">
            <v>0</v>
          </cell>
          <cell r="Q2359">
            <v>0</v>
          </cell>
          <cell r="R2359">
            <v>0</v>
          </cell>
        </row>
        <row r="2360">
          <cell r="B2360" t="str">
            <v>5917</v>
          </cell>
          <cell r="C2360" t="str">
            <v>H.DUONG</v>
          </cell>
          <cell r="E2360" t="str">
            <v>NGUYEN THI THU</v>
          </cell>
          <cell r="F2360" t="str">
            <v>HANG</v>
          </cell>
          <cell r="G2360" t="str">
            <v>GIAO DICH VIEN</v>
          </cell>
          <cell r="I2360">
            <v>39207</v>
          </cell>
          <cell r="J2360">
            <v>26</v>
          </cell>
          <cell r="K2360">
            <v>0</v>
          </cell>
          <cell r="L2360">
            <v>0</v>
          </cell>
          <cell r="M2360">
            <v>0</v>
          </cell>
          <cell r="N2360">
            <v>0</v>
          </cell>
          <cell r="O2360">
            <v>500000</v>
          </cell>
          <cell r="P2360">
            <v>0</v>
          </cell>
          <cell r="Q2360">
            <v>400000</v>
          </cell>
          <cell r="R2360">
            <v>0</v>
          </cell>
        </row>
        <row r="2361">
          <cell r="B2361" t="str">
            <v>5918</v>
          </cell>
          <cell r="C2361" t="str">
            <v>H.DUONG</v>
          </cell>
          <cell r="E2361" t="str">
            <v>NGUYEN THI</v>
          </cell>
          <cell r="F2361" t="str">
            <v>TUYET</v>
          </cell>
          <cell r="G2361" t="str">
            <v>GIAO DICH VIEN QUY</v>
          </cell>
          <cell r="H2361" t="str">
            <v>GDVQ</v>
          </cell>
          <cell r="I2361">
            <v>39207</v>
          </cell>
          <cell r="J2361">
            <v>26</v>
          </cell>
          <cell r="K2361">
            <v>3</v>
          </cell>
          <cell r="L2361">
            <v>8</v>
          </cell>
          <cell r="M2361">
            <v>0</v>
          </cell>
          <cell r="N2361">
            <v>0</v>
          </cell>
          <cell r="O2361">
            <v>500000</v>
          </cell>
          <cell r="P2361">
            <v>0</v>
          </cell>
          <cell r="Q2361">
            <v>0</v>
          </cell>
          <cell r="R2361">
            <v>0</v>
          </cell>
        </row>
        <row r="2362">
          <cell r="B2362" t="str">
            <v>6087</v>
          </cell>
          <cell r="C2362" t="str">
            <v>H.DUONG</v>
          </cell>
          <cell r="E2362" t="str">
            <v>TRAN XUAN</v>
          </cell>
          <cell r="F2362" t="str">
            <v>THUAN</v>
          </cell>
          <cell r="G2362" t="str">
            <v>NV BAO VE</v>
          </cell>
          <cell r="H2362" t="str">
            <v>BV</v>
          </cell>
          <cell r="I2362">
            <v>39238</v>
          </cell>
          <cell r="J2362">
            <v>26</v>
          </cell>
          <cell r="K2362">
            <v>0</v>
          </cell>
          <cell r="L2362">
            <v>0</v>
          </cell>
          <cell r="M2362">
            <v>12</v>
          </cell>
          <cell r="N2362">
            <v>8</v>
          </cell>
          <cell r="O2362">
            <v>500000</v>
          </cell>
          <cell r="P2362">
            <v>0</v>
          </cell>
          <cell r="Q2362">
            <v>0</v>
          </cell>
          <cell r="R2362">
            <v>0</v>
          </cell>
        </row>
        <row r="2363">
          <cell r="B2363" t="str">
            <v>6480</v>
          </cell>
          <cell r="C2363" t="str">
            <v>H.DUONG</v>
          </cell>
          <cell r="E2363" t="str">
            <v>HOANG VIET</v>
          </cell>
          <cell r="F2363" t="str">
            <v>VUONG</v>
          </cell>
          <cell r="G2363" t="str">
            <v>NV TIN DUNG CA NHAN</v>
          </cell>
          <cell r="I2363">
            <v>39295</v>
          </cell>
          <cell r="J2363">
            <v>26</v>
          </cell>
          <cell r="K2363">
            <v>0</v>
          </cell>
          <cell r="L2363">
            <v>0</v>
          </cell>
          <cell r="M2363">
            <v>0</v>
          </cell>
          <cell r="N2363">
            <v>0</v>
          </cell>
          <cell r="O2363">
            <v>500000</v>
          </cell>
          <cell r="P2363">
            <v>0</v>
          </cell>
          <cell r="Q2363">
            <v>400000</v>
          </cell>
          <cell r="R2363">
            <v>0</v>
          </cell>
        </row>
        <row r="2364">
          <cell r="B2364" t="str">
            <v>6481</v>
          </cell>
          <cell r="C2364" t="str">
            <v>H.DUONG</v>
          </cell>
          <cell r="E2364" t="str">
            <v xml:space="preserve">VU QUOC </v>
          </cell>
          <cell r="F2364" t="str">
            <v>HOAN</v>
          </cell>
          <cell r="G2364" t="str">
            <v>NV TIN DUNG CA NHAN</v>
          </cell>
          <cell r="I2364">
            <v>39283</v>
          </cell>
          <cell r="J2364">
            <v>26</v>
          </cell>
          <cell r="K2364">
            <v>0</v>
          </cell>
          <cell r="L2364">
            <v>0</v>
          </cell>
          <cell r="M2364">
            <v>0</v>
          </cell>
          <cell r="N2364">
            <v>0</v>
          </cell>
          <cell r="O2364">
            <v>500000</v>
          </cell>
          <cell r="P2364">
            <v>0</v>
          </cell>
          <cell r="Q2364">
            <v>400000</v>
          </cell>
          <cell r="R2364">
            <v>0</v>
          </cell>
        </row>
        <row r="2365">
          <cell r="B2365" t="str">
            <v>6790</v>
          </cell>
          <cell r="C2365" t="str">
            <v>H.DUONG</v>
          </cell>
          <cell r="E2365" t="str">
            <v>VU VIET</v>
          </cell>
          <cell r="F2365" t="str">
            <v>ANH</v>
          </cell>
          <cell r="G2365" t="str">
            <v>NV TIN DUNG CA NHAN</v>
          </cell>
          <cell r="I2365">
            <v>39345</v>
          </cell>
          <cell r="J2365">
            <v>26</v>
          </cell>
          <cell r="K2365">
            <v>0</v>
          </cell>
          <cell r="L2365">
            <v>0</v>
          </cell>
          <cell r="M2365">
            <v>0</v>
          </cell>
          <cell r="N2365">
            <v>0</v>
          </cell>
          <cell r="O2365">
            <v>500000</v>
          </cell>
          <cell r="P2365">
            <v>0</v>
          </cell>
          <cell r="Q2365">
            <v>400000</v>
          </cell>
          <cell r="R2365">
            <v>0</v>
          </cell>
        </row>
        <row r="2366">
          <cell r="B2366" t="str">
            <v>6791</v>
          </cell>
          <cell r="C2366" t="str">
            <v>H.DUONG</v>
          </cell>
          <cell r="E2366" t="str">
            <v>NGUYEN DAC</v>
          </cell>
          <cell r="F2366" t="str">
            <v>TRANG</v>
          </cell>
          <cell r="G2366" t="str">
            <v>NV TIN DUNG CA NHAN</v>
          </cell>
          <cell r="I2366">
            <v>39345</v>
          </cell>
          <cell r="J2366">
            <v>26</v>
          </cell>
          <cell r="K2366">
            <v>0</v>
          </cell>
          <cell r="L2366">
            <v>0</v>
          </cell>
          <cell r="M2366">
            <v>0</v>
          </cell>
          <cell r="N2366">
            <v>0</v>
          </cell>
          <cell r="O2366">
            <v>500000</v>
          </cell>
          <cell r="P2366">
            <v>0</v>
          </cell>
          <cell r="Q2366">
            <v>400000</v>
          </cell>
          <cell r="R2366">
            <v>0</v>
          </cell>
        </row>
        <row r="2367">
          <cell r="B2367" t="str">
            <v>6792</v>
          </cell>
          <cell r="C2367" t="str">
            <v>H.DUONG</v>
          </cell>
          <cell r="E2367" t="str">
            <v>BUI XUAN</v>
          </cell>
          <cell r="F2367" t="str">
            <v>TRUONG</v>
          </cell>
          <cell r="G2367" t="str">
            <v>NV BAO VE</v>
          </cell>
          <cell r="H2367" t="str">
            <v>BV</v>
          </cell>
          <cell r="I2367">
            <v>39356</v>
          </cell>
          <cell r="J2367">
            <v>26</v>
          </cell>
          <cell r="K2367">
            <v>0</v>
          </cell>
          <cell r="L2367">
            <v>0</v>
          </cell>
          <cell r="M2367">
            <v>12</v>
          </cell>
          <cell r="N2367">
            <v>3</v>
          </cell>
          <cell r="O2367">
            <v>500000</v>
          </cell>
          <cell r="P2367">
            <v>0</v>
          </cell>
          <cell r="Q2367">
            <v>0</v>
          </cell>
          <cell r="R2367">
            <v>0</v>
          </cell>
        </row>
        <row r="2368">
          <cell r="B2368" t="str">
            <v>6812</v>
          </cell>
          <cell r="C2368" t="str">
            <v>H.DUONG</v>
          </cell>
          <cell r="E2368" t="str">
            <v>CHU VAN</v>
          </cell>
          <cell r="F2368" t="str">
            <v>TAI</v>
          </cell>
          <cell r="G2368" t="str">
            <v>NV TIN DUNG CA NHAN</v>
          </cell>
          <cell r="I2368">
            <v>39345</v>
          </cell>
          <cell r="J2368">
            <v>26</v>
          </cell>
          <cell r="K2368">
            <v>0</v>
          </cell>
          <cell r="L2368">
            <v>0</v>
          </cell>
          <cell r="M2368">
            <v>0</v>
          </cell>
          <cell r="N2368">
            <v>0</v>
          </cell>
          <cell r="O2368">
            <v>500000</v>
          </cell>
          <cell r="P2368">
            <v>0</v>
          </cell>
          <cell r="Q2368">
            <v>400000</v>
          </cell>
          <cell r="R2368">
            <v>0</v>
          </cell>
        </row>
        <row r="2369">
          <cell r="B2369" t="str">
            <v>6813</v>
          </cell>
          <cell r="C2369" t="str">
            <v>H.DUONG</v>
          </cell>
          <cell r="E2369" t="str">
            <v>NGUYEN VAN</v>
          </cell>
          <cell r="F2369" t="str">
            <v>THAO</v>
          </cell>
          <cell r="G2369" t="str">
            <v>NV BAO VE</v>
          </cell>
          <cell r="H2369" t="str">
            <v>BV</v>
          </cell>
          <cell r="I2369">
            <v>39356</v>
          </cell>
          <cell r="J2369">
            <v>26</v>
          </cell>
          <cell r="K2369">
            <v>0</v>
          </cell>
          <cell r="L2369">
            <v>0</v>
          </cell>
          <cell r="M2369">
            <v>12</v>
          </cell>
          <cell r="N2369">
            <v>3</v>
          </cell>
          <cell r="O2369">
            <v>500000</v>
          </cell>
          <cell r="P2369">
            <v>0</v>
          </cell>
          <cell r="Q2369">
            <v>0</v>
          </cell>
          <cell r="R2369">
            <v>0</v>
          </cell>
        </row>
        <row r="2370">
          <cell r="B2370" t="str">
            <v>6814</v>
          </cell>
          <cell r="C2370" t="str">
            <v>H.DUONG</v>
          </cell>
          <cell r="E2370" t="str">
            <v>NGHIEM CONG</v>
          </cell>
          <cell r="F2370" t="str">
            <v>GIANG</v>
          </cell>
          <cell r="G2370" t="str">
            <v>NV BAO VE</v>
          </cell>
          <cell r="H2370" t="str">
            <v>BV</v>
          </cell>
          <cell r="I2370">
            <v>39360</v>
          </cell>
          <cell r="J2370">
            <v>26</v>
          </cell>
          <cell r="K2370">
            <v>0</v>
          </cell>
          <cell r="L2370">
            <v>0</v>
          </cell>
          <cell r="M2370">
            <v>12</v>
          </cell>
          <cell r="N2370">
            <v>3</v>
          </cell>
          <cell r="O2370">
            <v>500000</v>
          </cell>
          <cell r="P2370">
            <v>0</v>
          </cell>
          <cell r="Q2370">
            <v>0</v>
          </cell>
          <cell r="R2370">
            <v>0</v>
          </cell>
        </row>
        <row r="2371">
          <cell r="B2371" t="str">
            <v>6977</v>
          </cell>
          <cell r="C2371" t="str">
            <v>H.DUONG</v>
          </cell>
          <cell r="E2371" t="str">
            <v>TRAN DUC</v>
          </cell>
          <cell r="F2371" t="str">
            <v>LONG</v>
          </cell>
          <cell r="G2371" t="str">
            <v>NV BAO VE</v>
          </cell>
          <cell r="H2371" t="str">
            <v>BV</v>
          </cell>
          <cell r="I2371">
            <v>39391</v>
          </cell>
          <cell r="J2371">
            <v>26</v>
          </cell>
          <cell r="K2371">
            <v>0</v>
          </cell>
          <cell r="L2371">
            <v>0</v>
          </cell>
          <cell r="M2371">
            <v>6</v>
          </cell>
          <cell r="N2371">
            <v>3</v>
          </cell>
          <cell r="O2371">
            <v>500000</v>
          </cell>
          <cell r="P2371">
            <v>0</v>
          </cell>
          <cell r="Q2371">
            <v>0</v>
          </cell>
          <cell r="R2371">
            <v>0</v>
          </cell>
        </row>
        <row r="2372">
          <cell r="B2372" t="str">
            <v>7759</v>
          </cell>
          <cell r="C2372" t="str">
            <v>H.DUONG</v>
          </cell>
          <cell r="E2372" t="str">
            <v>PHAM THI</v>
          </cell>
          <cell r="F2372" t="str">
            <v>NGA</v>
          </cell>
          <cell r="G2372" t="str">
            <v>GIAO DICH VIEN</v>
          </cell>
          <cell r="I2372">
            <v>39462</v>
          </cell>
          <cell r="J2372">
            <v>26</v>
          </cell>
          <cell r="K2372">
            <v>0</v>
          </cell>
          <cell r="L2372">
            <v>0</v>
          </cell>
          <cell r="M2372">
            <v>0</v>
          </cell>
          <cell r="N2372">
            <v>0</v>
          </cell>
          <cell r="O2372">
            <v>500000</v>
          </cell>
          <cell r="P2372">
            <v>0</v>
          </cell>
          <cell r="Q2372">
            <v>0</v>
          </cell>
          <cell r="R2372">
            <v>0</v>
          </cell>
        </row>
        <row r="2373">
          <cell r="B2373" t="str">
            <v>7760</v>
          </cell>
          <cell r="C2373" t="str">
            <v>H.DUONG</v>
          </cell>
          <cell r="E2373" t="str">
            <v>NGUYEN THI THU</v>
          </cell>
          <cell r="F2373" t="str">
            <v>HUYEN</v>
          </cell>
          <cell r="G2373" t="str">
            <v>GIAO DICH VIEN</v>
          </cell>
          <cell r="I2373">
            <v>39462</v>
          </cell>
          <cell r="J2373">
            <v>26</v>
          </cell>
          <cell r="K2373">
            <v>0</v>
          </cell>
          <cell r="L2373">
            <v>0</v>
          </cell>
          <cell r="M2373">
            <v>0</v>
          </cell>
          <cell r="N2373">
            <v>0</v>
          </cell>
          <cell r="O2373">
            <v>0</v>
          </cell>
          <cell r="P2373">
            <v>0</v>
          </cell>
          <cell r="Q2373">
            <v>0</v>
          </cell>
          <cell r="R2373">
            <v>0</v>
          </cell>
        </row>
        <row r="2374">
          <cell r="B2374" t="str">
            <v>7761</v>
          </cell>
          <cell r="C2374" t="str">
            <v>H.DUONG</v>
          </cell>
          <cell r="E2374" t="str">
            <v>NGUYEN THI MINH</v>
          </cell>
          <cell r="F2374" t="str">
            <v>HAI</v>
          </cell>
          <cell r="G2374" t="str">
            <v>GIAO DICH VIEN</v>
          </cell>
          <cell r="I2374">
            <v>39462</v>
          </cell>
          <cell r="J2374">
            <v>26</v>
          </cell>
          <cell r="K2374">
            <v>0</v>
          </cell>
          <cell r="L2374">
            <v>0</v>
          </cell>
          <cell r="M2374">
            <v>0</v>
          </cell>
          <cell r="N2374">
            <v>0</v>
          </cell>
          <cell r="O2374">
            <v>500000</v>
          </cell>
          <cell r="P2374">
            <v>0</v>
          </cell>
          <cell r="Q2374">
            <v>0</v>
          </cell>
          <cell r="R2374">
            <v>0</v>
          </cell>
        </row>
        <row r="2375">
          <cell r="B2375" t="str">
            <v>7762</v>
          </cell>
          <cell r="C2375" t="str">
            <v>H.DUONG</v>
          </cell>
          <cell r="E2375" t="str">
            <v>PHAM THI</v>
          </cell>
          <cell r="F2375" t="str">
            <v>QUYNH</v>
          </cell>
          <cell r="G2375" t="str">
            <v>GIAO DICH VIEN</v>
          </cell>
          <cell r="I2375">
            <v>39462</v>
          </cell>
          <cell r="J2375">
            <v>26</v>
          </cell>
          <cell r="K2375">
            <v>0</v>
          </cell>
          <cell r="L2375">
            <v>0</v>
          </cell>
          <cell r="M2375">
            <v>0</v>
          </cell>
          <cell r="N2375">
            <v>0</v>
          </cell>
          <cell r="O2375">
            <v>0</v>
          </cell>
          <cell r="P2375">
            <v>0</v>
          </cell>
          <cell r="Q2375">
            <v>0</v>
          </cell>
          <cell r="R2375">
            <v>0</v>
          </cell>
        </row>
        <row r="2376">
          <cell r="B2376" t="str">
            <v>7763</v>
          </cell>
          <cell r="C2376" t="str">
            <v>H.DUONG</v>
          </cell>
          <cell r="E2376" t="str">
            <v>NGUYEN THI</v>
          </cell>
          <cell r="F2376" t="str">
            <v>PHUONG</v>
          </cell>
          <cell r="G2376" t="str">
            <v>NV TIN DUNG</v>
          </cell>
          <cell r="I2376">
            <v>39462</v>
          </cell>
          <cell r="J2376">
            <v>26</v>
          </cell>
          <cell r="K2376">
            <v>0</v>
          </cell>
          <cell r="L2376">
            <v>0</v>
          </cell>
          <cell r="M2376">
            <v>0</v>
          </cell>
          <cell r="N2376">
            <v>0</v>
          </cell>
          <cell r="O2376">
            <v>500000</v>
          </cell>
          <cell r="P2376">
            <v>0</v>
          </cell>
          <cell r="Q2376">
            <v>0</v>
          </cell>
          <cell r="R2376">
            <v>0</v>
          </cell>
        </row>
        <row r="2377">
          <cell r="B2377" t="str">
            <v>7764</v>
          </cell>
          <cell r="C2377" t="str">
            <v>H.DUONG</v>
          </cell>
          <cell r="E2377" t="str">
            <v>NGUYEN KIEN</v>
          </cell>
          <cell r="F2377" t="str">
            <v>CUONG</v>
          </cell>
          <cell r="G2377" t="str">
            <v>NV TIN DUNG</v>
          </cell>
          <cell r="I2377">
            <v>39462</v>
          </cell>
          <cell r="J2377">
            <v>26</v>
          </cell>
          <cell r="K2377">
            <v>0</v>
          </cell>
          <cell r="L2377">
            <v>0</v>
          </cell>
          <cell r="M2377">
            <v>0</v>
          </cell>
          <cell r="N2377">
            <v>0</v>
          </cell>
          <cell r="O2377">
            <v>0</v>
          </cell>
          <cell r="P2377">
            <v>0</v>
          </cell>
          <cell r="Q2377">
            <v>0</v>
          </cell>
          <cell r="R2377">
            <v>0</v>
          </cell>
        </row>
        <row r="2378">
          <cell r="B2378" t="str">
            <v>7765</v>
          </cell>
          <cell r="C2378" t="str">
            <v>H.DUONG</v>
          </cell>
          <cell r="E2378" t="str">
            <v>VU THI</v>
          </cell>
          <cell r="F2378" t="str">
            <v>MIEN</v>
          </cell>
          <cell r="G2378" t="str">
            <v>NV TIN DUNG</v>
          </cell>
          <cell r="I2378">
            <v>39462</v>
          </cell>
          <cell r="J2378">
            <v>26</v>
          </cell>
          <cell r="K2378">
            <v>0</v>
          </cell>
          <cell r="L2378">
            <v>0</v>
          </cell>
          <cell r="M2378">
            <v>0</v>
          </cell>
          <cell r="N2378">
            <v>0</v>
          </cell>
          <cell r="O2378">
            <v>0</v>
          </cell>
          <cell r="P2378">
            <v>0</v>
          </cell>
          <cell r="Q2378">
            <v>0</v>
          </cell>
          <cell r="R2378">
            <v>0</v>
          </cell>
        </row>
        <row r="2379">
          <cell r="B2379" t="str">
            <v>7766</v>
          </cell>
          <cell r="C2379" t="str">
            <v>H.DUONG</v>
          </cell>
          <cell r="E2379" t="str">
            <v>NGUYEN VAN</v>
          </cell>
          <cell r="F2379" t="str">
            <v>THANH</v>
          </cell>
          <cell r="G2379" t="str">
            <v>NV TIN DUNG</v>
          </cell>
          <cell r="I2379">
            <v>39462</v>
          </cell>
          <cell r="J2379">
            <v>26</v>
          </cell>
          <cell r="K2379">
            <v>0</v>
          </cell>
          <cell r="L2379">
            <v>0</v>
          </cell>
          <cell r="M2379">
            <v>0</v>
          </cell>
          <cell r="N2379">
            <v>0</v>
          </cell>
          <cell r="O2379">
            <v>0</v>
          </cell>
          <cell r="P2379">
            <v>0</v>
          </cell>
          <cell r="Q2379">
            <v>0</v>
          </cell>
          <cell r="R2379">
            <v>0</v>
          </cell>
        </row>
        <row r="2380">
          <cell r="B2380" t="str">
            <v>7778</v>
          </cell>
          <cell r="C2380" t="str">
            <v>H.DUONG</v>
          </cell>
          <cell r="E2380" t="str">
            <v>DINH KHAC</v>
          </cell>
          <cell r="F2380" t="str">
            <v>HIEP</v>
          </cell>
          <cell r="G2380" t="str">
            <v>NV HANH CHANH</v>
          </cell>
          <cell r="I2380">
            <v>39479</v>
          </cell>
          <cell r="J2380">
            <v>26</v>
          </cell>
          <cell r="K2380">
            <v>0</v>
          </cell>
          <cell r="L2380">
            <v>0</v>
          </cell>
          <cell r="M2380">
            <v>0</v>
          </cell>
          <cell r="N2380">
            <v>0</v>
          </cell>
          <cell r="O2380">
            <v>500000</v>
          </cell>
          <cell r="P2380">
            <v>0</v>
          </cell>
          <cell r="Q2380">
            <v>0</v>
          </cell>
          <cell r="R2380">
            <v>0</v>
          </cell>
        </row>
        <row r="2381">
          <cell r="B2381" t="str">
            <v>7796</v>
          </cell>
          <cell r="C2381" t="str">
            <v>H.DUONG</v>
          </cell>
          <cell r="E2381" t="str">
            <v>DINH THI</v>
          </cell>
          <cell r="F2381" t="str">
            <v>TRANG</v>
          </cell>
          <cell r="G2381" t="str">
            <v>GIAO DICH VIEN</v>
          </cell>
          <cell r="I2381">
            <v>39462</v>
          </cell>
          <cell r="J2381">
            <v>26</v>
          </cell>
          <cell r="K2381">
            <v>0</v>
          </cell>
          <cell r="L2381">
            <v>0</v>
          </cell>
          <cell r="M2381">
            <v>0</v>
          </cell>
          <cell r="N2381">
            <v>0</v>
          </cell>
          <cell r="O2381">
            <v>0</v>
          </cell>
          <cell r="P2381">
            <v>0</v>
          </cell>
          <cell r="Q2381">
            <v>0</v>
          </cell>
          <cell r="R2381">
            <v>0</v>
          </cell>
        </row>
        <row r="2382">
          <cell r="B2382" t="str">
            <v>7797</v>
          </cell>
          <cell r="C2382" t="str">
            <v>H.DUONG</v>
          </cell>
          <cell r="E2382" t="str">
            <v>NGUYEN THI LAN</v>
          </cell>
          <cell r="F2382" t="str">
            <v>ANH</v>
          </cell>
          <cell r="G2382" t="str">
            <v>NV THANH TOAN QUOC TE</v>
          </cell>
          <cell r="I2382">
            <v>39462</v>
          </cell>
          <cell r="J2382">
            <v>26</v>
          </cell>
          <cell r="K2382">
            <v>0</v>
          </cell>
          <cell r="L2382">
            <v>0</v>
          </cell>
          <cell r="M2382">
            <v>0</v>
          </cell>
          <cell r="N2382">
            <v>0</v>
          </cell>
          <cell r="O2382">
            <v>500000</v>
          </cell>
          <cell r="P2382">
            <v>0</v>
          </cell>
          <cell r="Q2382">
            <v>0</v>
          </cell>
          <cell r="R2382">
            <v>0</v>
          </cell>
        </row>
        <row r="2383">
          <cell r="B2383" t="str">
            <v>0114</v>
          </cell>
          <cell r="C2383" t="str">
            <v>H.GIANG</v>
          </cell>
          <cell r="D2383" t="str">
            <v>D</v>
          </cell>
          <cell r="E2383" t="str">
            <v>NGUYEN TRI</v>
          </cell>
          <cell r="F2383" t="str">
            <v>DUONG</v>
          </cell>
          <cell r="G2383" t="str">
            <v>GIAM DOC CHI NHANH</v>
          </cell>
          <cell r="H2383" t="str">
            <v>GDCN</v>
          </cell>
          <cell r="I2383">
            <v>35681</v>
          </cell>
          <cell r="J2383">
            <v>26</v>
          </cell>
          <cell r="K2383">
            <v>0</v>
          </cell>
          <cell r="L2383">
            <v>0</v>
          </cell>
          <cell r="M2383">
            <v>0</v>
          </cell>
          <cell r="N2383">
            <v>0</v>
          </cell>
          <cell r="O2383">
            <v>1000000</v>
          </cell>
          <cell r="P2383">
            <v>0</v>
          </cell>
          <cell r="Q2383">
            <v>0</v>
          </cell>
          <cell r="R2383">
            <v>0</v>
          </cell>
        </row>
        <row r="2384">
          <cell r="B2384" t="str">
            <v>0787</v>
          </cell>
          <cell r="C2384" t="str">
            <v>H.GIANG</v>
          </cell>
          <cell r="D2384" t="str">
            <v>D1</v>
          </cell>
          <cell r="E2384" t="str">
            <v>PHAN VAN</v>
          </cell>
          <cell r="F2384" t="str">
            <v>HAU</v>
          </cell>
          <cell r="G2384" t="str">
            <v>PHO GIAM DOC CHI NHANH</v>
          </cell>
          <cell r="H2384" t="str">
            <v>PGDCN</v>
          </cell>
          <cell r="I2384">
            <v>36570</v>
          </cell>
          <cell r="J2384">
            <v>26</v>
          </cell>
          <cell r="K2384">
            <v>0</v>
          </cell>
          <cell r="L2384">
            <v>0</v>
          </cell>
          <cell r="M2384">
            <v>0</v>
          </cell>
          <cell r="N2384">
            <v>0</v>
          </cell>
          <cell r="O2384">
            <v>500000</v>
          </cell>
          <cell r="P2384">
            <v>0</v>
          </cell>
          <cell r="Q2384">
            <v>0</v>
          </cell>
          <cell r="R2384">
            <v>0</v>
          </cell>
        </row>
        <row r="2385">
          <cell r="B2385" t="str">
            <v>0749</v>
          </cell>
          <cell r="C2385" t="str">
            <v>H.GIANG</v>
          </cell>
          <cell r="D2385" t="str">
            <v>E</v>
          </cell>
          <cell r="E2385" t="str">
            <v>TRAN NHUT</v>
          </cell>
          <cell r="F2385" t="str">
            <v>TOAN</v>
          </cell>
          <cell r="G2385" t="str">
            <v>TP. HO TRO</v>
          </cell>
          <cell r="H2385" t="str">
            <v>TPNVCN</v>
          </cell>
          <cell r="I2385">
            <v>37158</v>
          </cell>
          <cell r="J2385">
            <v>26</v>
          </cell>
          <cell r="K2385">
            <v>0</v>
          </cell>
          <cell r="L2385">
            <v>0</v>
          </cell>
          <cell r="M2385">
            <v>0</v>
          </cell>
          <cell r="N2385">
            <v>0</v>
          </cell>
          <cell r="O2385">
            <v>1000000</v>
          </cell>
          <cell r="P2385">
            <v>0</v>
          </cell>
          <cell r="Q2385">
            <v>0</v>
          </cell>
          <cell r="R2385">
            <v>0</v>
          </cell>
        </row>
        <row r="2386">
          <cell r="B2386" t="str">
            <v>1048</v>
          </cell>
          <cell r="C2386" t="str">
            <v>H.GIANG</v>
          </cell>
          <cell r="D2386" t="str">
            <v>E</v>
          </cell>
          <cell r="E2386" t="str">
            <v>NGUYEN VAN</v>
          </cell>
          <cell r="F2386" t="str">
            <v>HANH</v>
          </cell>
          <cell r="G2386" t="str">
            <v>TP. KE TOAN &amp; QUY KIEM KTT</v>
          </cell>
          <cell r="H2386" t="str">
            <v>TPNVCN</v>
          </cell>
          <cell r="I2386">
            <v>37459</v>
          </cell>
          <cell r="J2386">
            <v>26</v>
          </cell>
          <cell r="K2386">
            <v>0</v>
          </cell>
          <cell r="L2386">
            <v>0</v>
          </cell>
          <cell r="M2386">
            <v>0</v>
          </cell>
          <cell r="N2386">
            <v>0</v>
          </cell>
          <cell r="O2386">
            <v>500000</v>
          </cell>
          <cell r="P2386">
            <v>0</v>
          </cell>
          <cell r="Q2386">
            <v>0</v>
          </cell>
          <cell r="R2386">
            <v>0</v>
          </cell>
        </row>
        <row r="2387">
          <cell r="B2387" t="str">
            <v>4548</v>
          </cell>
          <cell r="C2387" t="str">
            <v>H.GIANG</v>
          </cell>
          <cell r="D2387" t="str">
            <v>E1</v>
          </cell>
          <cell r="E2387" t="str">
            <v>LE THANH</v>
          </cell>
          <cell r="F2387" t="str">
            <v>LAM</v>
          </cell>
          <cell r="G2387" t="str">
            <v>PP. DICH VU KHACH HANG</v>
          </cell>
          <cell r="H2387" t="str">
            <v>PPNVCN</v>
          </cell>
          <cell r="I2387">
            <v>38936</v>
          </cell>
          <cell r="J2387">
            <v>26</v>
          </cell>
          <cell r="K2387">
            <v>0</v>
          </cell>
          <cell r="L2387">
            <v>0</v>
          </cell>
          <cell r="M2387">
            <v>0</v>
          </cell>
          <cell r="N2387">
            <v>0</v>
          </cell>
          <cell r="O2387">
            <v>500000</v>
          </cell>
          <cell r="P2387">
            <v>0</v>
          </cell>
          <cell r="Q2387">
            <v>0</v>
          </cell>
          <cell r="R2387">
            <v>0</v>
          </cell>
        </row>
        <row r="2388">
          <cell r="B2388" t="str">
            <v>3933</v>
          </cell>
          <cell r="C2388" t="str">
            <v>H.GIANG</v>
          </cell>
          <cell r="D2388" t="str">
            <v>F1-CHAU THANH A</v>
          </cell>
          <cell r="E2388" t="str">
            <v>NGUYEN THI TUYET</v>
          </cell>
          <cell r="F2388" t="str">
            <v>MINH</v>
          </cell>
          <cell r="G2388" t="str">
            <v>PHO PGD</v>
          </cell>
          <cell r="H2388" t="str">
            <v>PPGD</v>
          </cell>
          <cell r="I2388">
            <v>38842</v>
          </cell>
          <cell r="J2388">
            <v>26</v>
          </cell>
          <cell r="K2388">
            <v>0</v>
          </cell>
          <cell r="L2388">
            <v>0</v>
          </cell>
          <cell r="M2388">
            <v>0</v>
          </cell>
          <cell r="N2388">
            <v>0</v>
          </cell>
          <cell r="O2388">
            <v>500000</v>
          </cell>
          <cell r="P2388">
            <v>0</v>
          </cell>
          <cell r="Q2388">
            <v>0</v>
          </cell>
          <cell r="R2388">
            <v>0</v>
          </cell>
        </row>
        <row r="2389">
          <cell r="B2389" t="str">
            <v>2834</v>
          </cell>
          <cell r="C2389" t="str">
            <v>H.GIANG</v>
          </cell>
          <cell r="D2389" t="str">
            <v>F1-LONG MY</v>
          </cell>
          <cell r="E2389" t="str">
            <v>NGUYEN HONG</v>
          </cell>
          <cell r="F2389" t="str">
            <v>CHUC</v>
          </cell>
          <cell r="G2389" t="str">
            <v>PT. PGD</v>
          </cell>
          <cell r="H2389" t="str">
            <v>PPGD</v>
          </cell>
          <cell r="I2389">
            <v>38516</v>
          </cell>
          <cell r="J2389">
            <v>26</v>
          </cell>
          <cell r="K2389">
            <v>0</v>
          </cell>
          <cell r="L2389">
            <v>0</v>
          </cell>
          <cell r="M2389">
            <v>0</v>
          </cell>
          <cell r="N2389">
            <v>0</v>
          </cell>
          <cell r="O2389">
            <v>500000</v>
          </cell>
          <cell r="P2389">
            <v>0</v>
          </cell>
          <cell r="Q2389">
            <v>200000</v>
          </cell>
          <cell r="R2389">
            <v>0</v>
          </cell>
        </row>
        <row r="2390">
          <cell r="B2390" t="str">
            <v>4528</v>
          </cell>
          <cell r="C2390" t="str">
            <v>H.GIANG</v>
          </cell>
          <cell r="D2390" t="str">
            <v>F1-NGA BAY</v>
          </cell>
          <cell r="E2390" t="str">
            <v>TRAN THI MONG</v>
          </cell>
          <cell r="F2390" t="str">
            <v>TRINH</v>
          </cell>
          <cell r="G2390" t="str">
            <v>PHO PGD</v>
          </cell>
          <cell r="H2390" t="str">
            <v>PPGD</v>
          </cell>
          <cell r="I2390">
            <v>38930</v>
          </cell>
          <cell r="J2390">
            <v>26</v>
          </cell>
          <cell r="K2390">
            <v>0</v>
          </cell>
          <cell r="L2390">
            <v>0</v>
          </cell>
          <cell r="M2390">
            <v>0</v>
          </cell>
          <cell r="N2390">
            <v>0</v>
          </cell>
          <cell r="O2390">
            <v>500000</v>
          </cell>
          <cell r="P2390">
            <v>0</v>
          </cell>
          <cell r="Q2390">
            <v>0</v>
          </cell>
          <cell r="R2390">
            <v>0</v>
          </cell>
        </row>
        <row r="2391">
          <cell r="B2391" t="str">
            <v>4626</v>
          </cell>
          <cell r="C2391" t="str">
            <v>H.GIANG</v>
          </cell>
          <cell r="D2391" t="str">
            <v>F1-NGA BAY</v>
          </cell>
          <cell r="E2391" t="str">
            <v>HUYNH VAN</v>
          </cell>
          <cell r="F2391" t="str">
            <v>CHUNG</v>
          </cell>
          <cell r="G2391" t="str">
            <v>PT. PGD</v>
          </cell>
          <cell r="H2391" t="str">
            <v>PPGD</v>
          </cell>
          <cell r="I2391">
            <v>38952</v>
          </cell>
          <cell r="J2391">
            <v>26</v>
          </cell>
          <cell r="K2391">
            <v>0</v>
          </cell>
          <cell r="L2391">
            <v>0</v>
          </cell>
          <cell r="M2391">
            <v>0</v>
          </cell>
          <cell r="N2391">
            <v>0</v>
          </cell>
          <cell r="O2391">
            <v>500000</v>
          </cell>
          <cell r="P2391">
            <v>0</v>
          </cell>
          <cell r="Q2391">
            <v>0</v>
          </cell>
          <cell r="R2391">
            <v>0</v>
          </cell>
        </row>
        <row r="2392">
          <cell r="B2392" t="str">
            <v>2243</v>
          </cell>
          <cell r="C2392" t="str">
            <v>H.GIANG</v>
          </cell>
          <cell r="D2392" t="str">
            <v>F-CHAU THANH</v>
          </cell>
          <cell r="E2392" t="str">
            <v>LE HOANG</v>
          </cell>
          <cell r="F2392" t="str">
            <v>DIEN</v>
          </cell>
          <cell r="G2392" t="str">
            <v>TRUONG PGD</v>
          </cell>
          <cell r="H2392" t="str">
            <v>TPGD</v>
          </cell>
          <cell r="I2392">
            <v>38238</v>
          </cell>
          <cell r="J2392">
            <v>26</v>
          </cell>
          <cell r="K2392">
            <v>0</v>
          </cell>
          <cell r="L2392">
            <v>0</v>
          </cell>
          <cell r="M2392">
            <v>0</v>
          </cell>
          <cell r="N2392">
            <v>0</v>
          </cell>
          <cell r="O2392">
            <v>500000</v>
          </cell>
          <cell r="P2392">
            <v>0</v>
          </cell>
          <cell r="Q2392">
            <v>0</v>
          </cell>
          <cell r="R2392">
            <v>0</v>
          </cell>
        </row>
        <row r="2393">
          <cell r="B2393" t="str">
            <v>0802</v>
          </cell>
          <cell r="C2393" t="str">
            <v>H.GIANG</v>
          </cell>
          <cell r="E2393" t="str">
            <v>PHAN THI</v>
          </cell>
          <cell r="F2393" t="str">
            <v>SANH</v>
          </cell>
          <cell r="G2393" t="str">
            <v>NV KIEM TRA &amp; LUU TRU CHUNG TU</v>
          </cell>
          <cell r="I2393">
            <v>34937</v>
          </cell>
          <cell r="J2393">
            <v>26</v>
          </cell>
          <cell r="K2393">
            <v>0</v>
          </cell>
          <cell r="L2393">
            <v>0</v>
          </cell>
          <cell r="M2393">
            <v>0</v>
          </cell>
          <cell r="N2393">
            <v>0</v>
          </cell>
          <cell r="O2393">
            <v>500000</v>
          </cell>
          <cell r="P2393">
            <v>0</v>
          </cell>
          <cell r="Q2393">
            <v>0</v>
          </cell>
          <cell r="R2393">
            <v>0</v>
          </cell>
        </row>
        <row r="2394">
          <cell r="B2394" t="str">
            <v>0804</v>
          </cell>
          <cell r="C2394" t="str">
            <v>H.GIANG</v>
          </cell>
          <cell r="E2394" t="str">
            <v>NGUYEN THANH</v>
          </cell>
          <cell r="F2394" t="str">
            <v>TUAN</v>
          </cell>
          <cell r="G2394" t="str">
            <v>NV KE TOAN TONG HOP</v>
          </cell>
          <cell r="I2394">
            <v>35170</v>
          </cell>
          <cell r="J2394">
            <v>26</v>
          </cell>
          <cell r="K2394">
            <v>0</v>
          </cell>
          <cell r="L2394">
            <v>0</v>
          </cell>
          <cell r="M2394">
            <v>0</v>
          </cell>
          <cell r="N2394">
            <v>5</v>
          </cell>
          <cell r="O2394">
            <v>500000</v>
          </cell>
          <cell r="P2394">
            <v>0</v>
          </cell>
          <cell r="Q2394">
            <v>0</v>
          </cell>
          <cell r="R2394">
            <v>0</v>
          </cell>
        </row>
        <row r="2395">
          <cell r="B2395" t="str">
            <v>0809</v>
          </cell>
          <cell r="C2395" t="str">
            <v>H.GIANG</v>
          </cell>
          <cell r="E2395" t="str">
            <v>TRAN VAN</v>
          </cell>
          <cell r="F2395" t="str">
            <v>TE</v>
          </cell>
          <cell r="G2395" t="str">
            <v>NV QUAN LY NO</v>
          </cell>
          <cell r="I2395">
            <v>35409</v>
          </cell>
          <cell r="J2395">
            <v>26</v>
          </cell>
          <cell r="K2395">
            <v>0</v>
          </cell>
          <cell r="L2395">
            <v>0</v>
          </cell>
          <cell r="M2395">
            <v>0</v>
          </cell>
          <cell r="N2395">
            <v>3</v>
          </cell>
          <cell r="O2395">
            <v>500000</v>
          </cell>
          <cell r="P2395">
            <v>0</v>
          </cell>
          <cell r="Q2395">
            <v>200000</v>
          </cell>
          <cell r="R2395">
            <v>0</v>
          </cell>
        </row>
        <row r="2396">
          <cell r="B2396" t="str">
            <v>0812</v>
          </cell>
          <cell r="C2396" t="str">
            <v>H.GIANG</v>
          </cell>
          <cell r="E2396" t="str">
            <v>NGUYEN MINH</v>
          </cell>
          <cell r="F2396" t="str">
            <v>QUANG</v>
          </cell>
          <cell r="G2396" t="str">
            <v>NV TIN DUNG CA NHAN</v>
          </cell>
          <cell r="I2396">
            <v>35642</v>
          </cell>
          <cell r="J2396">
            <v>26</v>
          </cell>
          <cell r="K2396">
            <v>0</v>
          </cell>
          <cell r="L2396">
            <v>0</v>
          </cell>
          <cell r="M2396">
            <v>0</v>
          </cell>
          <cell r="N2396">
            <v>5</v>
          </cell>
          <cell r="O2396">
            <v>500000</v>
          </cell>
          <cell r="P2396">
            <v>0</v>
          </cell>
          <cell r="Q2396">
            <v>200000</v>
          </cell>
          <cell r="R2396">
            <v>0</v>
          </cell>
        </row>
        <row r="2397">
          <cell r="B2397" t="str">
            <v>0813</v>
          </cell>
          <cell r="C2397" t="str">
            <v>H.GIANG</v>
          </cell>
          <cell r="E2397" t="str">
            <v>TRAN THANH</v>
          </cell>
          <cell r="F2397" t="str">
            <v>XUAN</v>
          </cell>
          <cell r="G2397" t="str">
            <v>NV THAM DINH CA NHAN</v>
          </cell>
          <cell r="I2397">
            <v>37196</v>
          </cell>
          <cell r="J2397">
            <v>26</v>
          </cell>
          <cell r="K2397">
            <v>0</v>
          </cell>
          <cell r="L2397">
            <v>0</v>
          </cell>
          <cell r="M2397">
            <v>0</v>
          </cell>
          <cell r="N2397">
            <v>4</v>
          </cell>
          <cell r="O2397">
            <v>500000</v>
          </cell>
          <cell r="P2397">
            <v>0</v>
          </cell>
          <cell r="Q2397">
            <v>200000</v>
          </cell>
          <cell r="R2397">
            <v>0</v>
          </cell>
        </row>
        <row r="2398">
          <cell r="B2398" t="str">
            <v>0816</v>
          </cell>
          <cell r="C2398" t="str">
            <v>H.GIANG</v>
          </cell>
          <cell r="E2398" t="str">
            <v>NGUYEN THI BICH</v>
          </cell>
          <cell r="F2398" t="str">
            <v>THIEN</v>
          </cell>
          <cell r="G2398" t="str">
            <v>NV HANH CHANH</v>
          </cell>
          <cell r="I2398">
            <v>36580</v>
          </cell>
          <cell r="J2398">
            <v>26</v>
          </cell>
          <cell r="K2398">
            <v>0</v>
          </cell>
          <cell r="L2398">
            <v>0</v>
          </cell>
          <cell r="M2398">
            <v>0</v>
          </cell>
          <cell r="N2398">
            <v>0</v>
          </cell>
          <cell r="O2398">
            <v>500000</v>
          </cell>
          <cell r="P2398">
            <v>0</v>
          </cell>
          <cell r="Q2398">
            <v>0</v>
          </cell>
          <cell r="R2398">
            <v>0</v>
          </cell>
        </row>
        <row r="2399">
          <cell r="B2399" t="str">
            <v>1578</v>
          </cell>
          <cell r="C2399" t="str">
            <v>H.GIANG</v>
          </cell>
          <cell r="E2399" t="str">
            <v>TA VAN</v>
          </cell>
          <cell r="F2399" t="str">
            <v>HAI</v>
          </cell>
          <cell r="G2399" t="str">
            <v>NV TIN DUNG GOP CHO</v>
          </cell>
          <cell r="H2399" t="str">
            <v>TDGC</v>
          </cell>
          <cell r="I2399">
            <v>37816</v>
          </cell>
          <cell r="J2399">
            <v>26</v>
          </cell>
          <cell r="K2399">
            <v>0</v>
          </cell>
          <cell r="L2399">
            <v>0</v>
          </cell>
          <cell r="M2399">
            <v>0</v>
          </cell>
          <cell r="N2399">
            <v>5</v>
          </cell>
          <cell r="O2399">
            <v>500000</v>
          </cell>
          <cell r="P2399">
            <v>0</v>
          </cell>
          <cell r="Q2399">
            <v>200000</v>
          </cell>
          <cell r="R2399">
            <v>0</v>
          </cell>
        </row>
        <row r="2400">
          <cell r="B2400" t="str">
            <v>2202</v>
          </cell>
          <cell r="C2400" t="str">
            <v>H.GIANG</v>
          </cell>
          <cell r="E2400" t="str">
            <v>PHAN THI NGOC</v>
          </cell>
          <cell r="F2400" t="str">
            <v>HANG</v>
          </cell>
          <cell r="G2400" t="str">
            <v>THU QUY CAP 3</v>
          </cell>
          <cell r="H2400" t="str">
            <v>TQ</v>
          </cell>
          <cell r="I2400">
            <v>38212</v>
          </cell>
          <cell r="J2400">
            <v>26</v>
          </cell>
          <cell r="K2400">
            <v>0</v>
          </cell>
          <cell r="L2400">
            <v>0</v>
          </cell>
          <cell r="M2400">
            <v>0</v>
          </cell>
          <cell r="N2400">
            <v>0</v>
          </cell>
          <cell r="O2400">
            <v>500000</v>
          </cell>
          <cell r="P2400">
            <v>0</v>
          </cell>
          <cell r="Q2400">
            <v>0</v>
          </cell>
          <cell r="R2400">
            <v>0</v>
          </cell>
        </row>
        <row r="2401">
          <cell r="B2401" t="str">
            <v>3841</v>
          </cell>
          <cell r="C2401" t="str">
            <v>H.GIANG</v>
          </cell>
          <cell r="E2401" t="str">
            <v>DANG VAN</v>
          </cell>
          <cell r="F2401" t="str">
            <v>AN</v>
          </cell>
          <cell r="G2401" t="str">
            <v>NV BAO VE</v>
          </cell>
          <cell r="H2401" t="str">
            <v>BV</v>
          </cell>
          <cell r="I2401">
            <v>38821</v>
          </cell>
          <cell r="J2401">
            <v>26</v>
          </cell>
          <cell r="K2401">
            <v>0</v>
          </cell>
          <cell r="L2401">
            <v>0</v>
          </cell>
          <cell r="M2401">
            <v>0</v>
          </cell>
          <cell r="N2401">
            <v>0</v>
          </cell>
          <cell r="O2401">
            <v>500000</v>
          </cell>
          <cell r="P2401">
            <v>0</v>
          </cell>
          <cell r="Q2401">
            <v>0</v>
          </cell>
          <cell r="R2401">
            <v>0</v>
          </cell>
        </row>
        <row r="2402">
          <cell r="B2402" t="str">
            <v>3896</v>
          </cell>
          <cell r="C2402" t="str">
            <v>H.GIANG</v>
          </cell>
          <cell r="E2402" t="str">
            <v>VO ANH</v>
          </cell>
          <cell r="F2402" t="str">
            <v>HUY</v>
          </cell>
          <cell r="G2402" t="str">
            <v>TAI XE</v>
          </cell>
          <cell r="I2402">
            <v>38833</v>
          </cell>
          <cell r="J2402">
            <v>26</v>
          </cell>
          <cell r="K2402">
            <v>0</v>
          </cell>
          <cell r="L2402">
            <v>0</v>
          </cell>
          <cell r="M2402">
            <v>0</v>
          </cell>
          <cell r="N2402">
            <v>3</v>
          </cell>
          <cell r="O2402">
            <v>500000</v>
          </cell>
          <cell r="P2402">
            <v>0</v>
          </cell>
          <cell r="Q2402">
            <v>0</v>
          </cell>
          <cell r="R2402">
            <v>0</v>
          </cell>
        </row>
        <row r="2403">
          <cell r="B2403" t="str">
            <v>3897</v>
          </cell>
          <cell r="C2403" t="str">
            <v>H.GIANG</v>
          </cell>
          <cell r="E2403" t="str">
            <v>NGUYEN THI TUYET</v>
          </cell>
          <cell r="F2403" t="str">
            <v>DUNG</v>
          </cell>
          <cell r="G2403" t="str">
            <v>NV TAP VU</v>
          </cell>
          <cell r="I2403">
            <v>38833</v>
          </cell>
          <cell r="J2403">
            <v>26</v>
          </cell>
          <cell r="K2403">
            <v>0</v>
          </cell>
          <cell r="L2403">
            <v>0</v>
          </cell>
          <cell r="M2403">
            <v>0</v>
          </cell>
          <cell r="N2403">
            <v>0</v>
          </cell>
          <cell r="O2403">
            <v>500000</v>
          </cell>
          <cell r="P2403">
            <v>0</v>
          </cell>
          <cell r="Q2403">
            <v>0</v>
          </cell>
          <cell r="R2403">
            <v>0</v>
          </cell>
        </row>
        <row r="2404">
          <cell r="B2404" t="str">
            <v>4527</v>
          </cell>
          <cell r="C2404" t="str">
            <v>H.GIANG</v>
          </cell>
          <cell r="E2404" t="str">
            <v>LE HONG</v>
          </cell>
          <cell r="F2404" t="str">
            <v>NGHI</v>
          </cell>
          <cell r="G2404" t="str">
            <v>GIAO DICH VIEN</v>
          </cell>
          <cell r="I2404">
            <v>38930</v>
          </cell>
          <cell r="J2404">
            <v>26</v>
          </cell>
          <cell r="K2404">
            <v>0</v>
          </cell>
          <cell r="L2404">
            <v>0</v>
          </cell>
          <cell r="M2404">
            <v>0</v>
          </cell>
          <cell r="N2404">
            <v>0</v>
          </cell>
          <cell r="O2404">
            <v>500000</v>
          </cell>
          <cell r="P2404">
            <v>0</v>
          </cell>
          <cell r="Q2404">
            <v>0</v>
          </cell>
          <cell r="R2404">
            <v>0</v>
          </cell>
        </row>
        <row r="2405">
          <cell r="B2405" t="str">
            <v>4530</v>
          </cell>
          <cell r="C2405" t="str">
            <v>H.GIANG</v>
          </cell>
          <cell r="E2405" t="str">
            <v>NGUYEN HONG</v>
          </cell>
          <cell r="F2405" t="str">
            <v>LE</v>
          </cell>
          <cell r="G2405" t="str">
            <v>NV TIN DUNG GOP CHO</v>
          </cell>
          <cell r="H2405" t="str">
            <v>TDGC</v>
          </cell>
          <cell r="I2405">
            <v>38931</v>
          </cell>
          <cell r="J2405">
            <v>26</v>
          </cell>
          <cell r="K2405">
            <v>0</v>
          </cell>
          <cell r="L2405">
            <v>0</v>
          </cell>
          <cell r="M2405">
            <v>0</v>
          </cell>
          <cell r="N2405">
            <v>12</v>
          </cell>
          <cell r="O2405">
            <v>500000</v>
          </cell>
          <cell r="P2405">
            <v>0</v>
          </cell>
          <cell r="Q2405">
            <v>200000</v>
          </cell>
          <cell r="R2405">
            <v>0</v>
          </cell>
        </row>
        <row r="2406">
          <cell r="B2406" t="str">
            <v>4550</v>
          </cell>
          <cell r="C2406" t="str">
            <v>H.GIANG</v>
          </cell>
          <cell r="E2406" t="str">
            <v>NGUYEN THI BAO</v>
          </cell>
          <cell r="F2406" t="str">
            <v>TRAN</v>
          </cell>
          <cell r="G2406" t="str">
            <v>GIAO DICH VIEN</v>
          </cell>
          <cell r="I2406">
            <v>38936</v>
          </cell>
          <cell r="J2406">
            <v>26</v>
          </cell>
          <cell r="K2406">
            <v>0</v>
          </cell>
          <cell r="L2406">
            <v>0</v>
          </cell>
          <cell r="M2406">
            <v>0</v>
          </cell>
          <cell r="N2406">
            <v>0</v>
          </cell>
          <cell r="O2406">
            <v>500000</v>
          </cell>
          <cell r="P2406">
            <v>0</v>
          </cell>
          <cell r="Q2406">
            <v>0</v>
          </cell>
          <cell r="R2406">
            <v>0</v>
          </cell>
        </row>
        <row r="2407">
          <cell r="B2407" t="str">
            <v>4551</v>
          </cell>
          <cell r="C2407" t="str">
            <v>H.GIANG</v>
          </cell>
          <cell r="E2407" t="str">
            <v xml:space="preserve">TANG HUYNH </v>
          </cell>
          <cell r="F2407" t="str">
            <v>NHU</v>
          </cell>
          <cell r="G2407" t="str">
            <v>TBP. XU LY GIAO DICH</v>
          </cell>
          <cell r="H2407" t="str">
            <v>TBP</v>
          </cell>
          <cell r="I2407">
            <v>38936</v>
          </cell>
          <cell r="J2407">
            <v>26</v>
          </cell>
          <cell r="K2407">
            <v>0</v>
          </cell>
          <cell r="L2407">
            <v>0</v>
          </cell>
          <cell r="M2407">
            <v>0</v>
          </cell>
          <cell r="N2407">
            <v>0</v>
          </cell>
          <cell r="O2407">
            <v>500000</v>
          </cell>
          <cell r="P2407">
            <v>0</v>
          </cell>
          <cell r="Q2407">
            <v>0</v>
          </cell>
          <cell r="R2407">
            <v>0</v>
          </cell>
        </row>
        <row r="2408">
          <cell r="B2408" t="str">
            <v>4552</v>
          </cell>
          <cell r="C2408" t="str">
            <v>H.GIANG</v>
          </cell>
          <cell r="E2408" t="str">
            <v>NGUYEN XUAN</v>
          </cell>
          <cell r="F2408" t="str">
            <v>DAO</v>
          </cell>
          <cell r="G2408" t="str">
            <v>THU QUY CAP 2</v>
          </cell>
          <cell r="H2408" t="str">
            <v>TQ</v>
          </cell>
          <cell r="I2408">
            <v>38936</v>
          </cell>
          <cell r="J2408">
            <v>26</v>
          </cell>
          <cell r="K2408">
            <v>0</v>
          </cell>
          <cell r="L2408">
            <v>0</v>
          </cell>
          <cell r="M2408">
            <v>0</v>
          </cell>
          <cell r="N2408">
            <v>0</v>
          </cell>
          <cell r="O2408">
            <v>500000</v>
          </cell>
          <cell r="P2408">
            <v>0</v>
          </cell>
          <cell r="Q2408">
            <v>0</v>
          </cell>
          <cell r="R2408">
            <v>0</v>
          </cell>
        </row>
        <row r="2409">
          <cell r="B2409" t="str">
            <v>4666</v>
          </cell>
          <cell r="C2409" t="str">
            <v>H.GIANG</v>
          </cell>
          <cell r="E2409" t="str">
            <v>VO THI</v>
          </cell>
          <cell r="F2409" t="str">
            <v>TAM</v>
          </cell>
          <cell r="G2409" t="str">
            <v>GIAO DICH VIEN QUY</v>
          </cell>
          <cell r="H2409" t="str">
            <v>GDVQ</v>
          </cell>
          <cell r="I2409">
            <v>38965</v>
          </cell>
          <cell r="J2409">
            <v>24</v>
          </cell>
          <cell r="K2409">
            <v>0</v>
          </cell>
          <cell r="L2409">
            <v>0</v>
          </cell>
          <cell r="M2409">
            <v>0</v>
          </cell>
          <cell r="N2409">
            <v>0</v>
          </cell>
          <cell r="O2409">
            <v>500000</v>
          </cell>
          <cell r="P2409">
            <v>0</v>
          </cell>
          <cell r="Q2409">
            <v>0</v>
          </cell>
          <cell r="R2409">
            <v>0</v>
          </cell>
        </row>
        <row r="2410">
          <cell r="B2410" t="str">
            <v>6092</v>
          </cell>
          <cell r="C2410" t="str">
            <v>H.GIANG</v>
          </cell>
          <cell r="E2410" t="str">
            <v>TRAN NGOC</v>
          </cell>
          <cell r="F2410" t="str">
            <v>CAN</v>
          </cell>
          <cell r="G2410" t="str">
            <v>NV BAO VE</v>
          </cell>
          <cell r="H2410" t="str">
            <v>BV</v>
          </cell>
          <cell r="I2410">
            <v>39239</v>
          </cell>
          <cell r="J2410">
            <v>26</v>
          </cell>
          <cell r="K2410">
            <v>0</v>
          </cell>
          <cell r="L2410">
            <v>0</v>
          </cell>
          <cell r="M2410">
            <v>0</v>
          </cell>
          <cell r="N2410">
            <v>0</v>
          </cell>
          <cell r="O2410">
            <v>500000</v>
          </cell>
          <cell r="P2410">
            <v>0</v>
          </cell>
          <cell r="Q2410">
            <v>0</v>
          </cell>
          <cell r="R2410">
            <v>0</v>
          </cell>
        </row>
        <row r="2411">
          <cell r="B2411" t="str">
            <v>6165</v>
          </cell>
          <cell r="C2411" t="str">
            <v>H.GIANG</v>
          </cell>
          <cell r="E2411" t="str">
            <v>NGO THI NGOC</v>
          </cell>
          <cell r="F2411" t="str">
            <v>THUYEN</v>
          </cell>
          <cell r="G2411" t="str">
            <v>GIAO DICH VIEN</v>
          </cell>
          <cell r="I2411">
            <v>39253</v>
          </cell>
          <cell r="J2411">
            <v>26</v>
          </cell>
          <cell r="K2411">
            <v>0</v>
          </cell>
          <cell r="L2411">
            <v>0</v>
          </cell>
          <cell r="M2411">
            <v>0</v>
          </cell>
          <cell r="N2411">
            <v>0</v>
          </cell>
          <cell r="O2411">
            <v>500000</v>
          </cell>
          <cell r="P2411">
            <v>0</v>
          </cell>
          <cell r="Q2411">
            <v>0</v>
          </cell>
          <cell r="R2411">
            <v>0</v>
          </cell>
        </row>
        <row r="2412">
          <cell r="B2412" t="str">
            <v>6166</v>
          </cell>
          <cell r="C2412" t="str">
            <v>H.GIANG</v>
          </cell>
          <cell r="E2412" t="str">
            <v>TRAN HONG</v>
          </cell>
          <cell r="F2412" t="str">
            <v>QUAN</v>
          </cell>
          <cell r="G2412" t="str">
            <v>NV BAO VE</v>
          </cell>
          <cell r="H2412" t="str">
            <v>BV</v>
          </cell>
          <cell r="I2412">
            <v>39253</v>
          </cell>
          <cell r="J2412">
            <v>26</v>
          </cell>
          <cell r="K2412">
            <v>0</v>
          </cell>
          <cell r="L2412">
            <v>0</v>
          </cell>
          <cell r="M2412">
            <v>0</v>
          </cell>
          <cell r="N2412">
            <v>0</v>
          </cell>
          <cell r="O2412">
            <v>500000</v>
          </cell>
          <cell r="P2412">
            <v>0</v>
          </cell>
          <cell r="Q2412">
            <v>0</v>
          </cell>
          <cell r="R2412">
            <v>0</v>
          </cell>
        </row>
        <row r="2413">
          <cell r="B2413" t="str">
            <v>6318</v>
          </cell>
          <cell r="C2413" t="str">
            <v>H.GIANG</v>
          </cell>
          <cell r="E2413" t="str">
            <v>TRAN VAN</v>
          </cell>
          <cell r="F2413" t="str">
            <v>THAT</v>
          </cell>
          <cell r="G2413" t="str">
            <v>TAI XE</v>
          </cell>
          <cell r="I2413">
            <v>39262</v>
          </cell>
          <cell r="J2413">
            <v>26</v>
          </cell>
          <cell r="K2413">
            <v>0</v>
          </cell>
          <cell r="L2413">
            <v>0</v>
          </cell>
          <cell r="M2413">
            <v>0</v>
          </cell>
          <cell r="N2413">
            <v>5</v>
          </cell>
          <cell r="O2413">
            <v>500000</v>
          </cell>
          <cell r="P2413">
            <v>0</v>
          </cell>
          <cell r="Q2413">
            <v>0</v>
          </cell>
          <cell r="R2413">
            <v>0</v>
          </cell>
        </row>
        <row r="2414">
          <cell r="B2414" t="str">
            <v>6351</v>
          </cell>
          <cell r="C2414" t="str">
            <v>H.GIANG</v>
          </cell>
          <cell r="E2414" t="str">
            <v>LE THI NGOC</v>
          </cell>
          <cell r="F2414" t="str">
            <v>DIEM</v>
          </cell>
          <cell r="G2414" t="str">
            <v>GIAO DICH VIEN</v>
          </cell>
          <cell r="I2414">
            <v>39295</v>
          </cell>
          <cell r="J2414">
            <v>26</v>
          </cell>
          <cell r="K2414">
            <v>0</v>
          </cell>
          <cell r="L2414">
            <v>0</v>
          </cell>
          <cell r="M2414">
            <v>0</v>
          </cell>
          <cell r="N2414">
            <v>0</v>
          </cell>
          <cell r="O2414">
            <v>500000</v>
          </cell>
          <cell r="P2414">
            <v>0</v>
          </cell>
          <cell r="Q2414">
            <v>0</v>
          </cell>
          <cell r="R2414">
            <v>0</v>
          </cell>
        </row>
        <row r="2415">
          <cell r="B2415" t="str">
            <v>6525</v>
          </cell>
          <cell r="C2415" t="str">
            <v>H.GIANG</v>
          </cell>
          <cell r="E2415" t="str">
            <v>NGUYEN CHI</v>
          </cell>
          <cell r="F2415" t="str">
            <v>DUNG</v>
          </cell>
          <cell r="G2415" t="str">
            <v>NV TIN DUNG CA NHAN</v>
          </cell>
          <cell r="I2415">
            <v>39321</v>
          </cell>
          <cell r="J2415">
            <v>26</v>
          </cell>
          <cell r="K2415">
            <v>0</v>
          </cell>
          <cell r="L2415">
            <v>0</v>
          </cell>
          <cell r="M2415">
            <v>0</v>
          </cell>
          <cell r="N2415">
            <v>13</v>
          </cell>
          <cell r="O2415">
            <v>500000</v>
          </cell>
          <cell r="P2415">
            <v>0</v>
          </cell>
          <cell r="Q2415">
            <v>200000</v>
          </cell>
          <cell r="R2415">
            <v>0</v>
          </cell>
        </row>
        <row r="2416">
          <cell r="B2416" t="str">
            <v>6659</v>
          </cell>
          <cell r="C2416" t="str">
            <v>H.GIANG</v>
          </cell>
          <cell r="E2416" t="str">
            <v xml:space="preserve">NGO THI HUYNH </v>
          </cell>
          <cell r="F2416" t="str">
            <v>MAI</v>
          </cell>
          <cell r="G2416" t="str">
            <v>NV KIEM SOAT TIN DUNG</v>
          </cell>
          <cell r="I2416">
            <v>39335</v>
          </cell>
          <cell r="J2416">
            <v>26</v>
          </cell>
          <cell r="K2416">
            <v>0</v>
          </cell>
          <cell r="L2416">
            <v>0</v>
          </cell>
          <cell r="M2416">
            <v>0</v>
          </cell>
          <cell r="N2416">
            <v>0</v>
          </cell>
          <cell r="O2416">
            <v>500000</v>
          </cell>
          <cell r="P2416">
            <v>0</v>
          </cell>
          <cell r="Q2416">
            <v>0</v>
          </cell>
          <cell r="R2416">
            <v>0</v>
          </cell>
        </row>
        <row r="2417">
          <cell r="B2417" t="str">
            <v>6881</v>
          </cell>
          <cell r="C2417" t="str">
            <v>H.GIANG</v>
          </cell>
          <cell r="E2417" t="str">
            <v>DANG HOANG</v>
          </cell>
          <cell r="F2417" t="str">
            <v>TRAN</v>
          </cell>
          <cell r="G2417" t="str">
            <v>NV BAO VE</v>
          </cell>
          <cell r="H2417" t="str">
            <v>BV</v>
          </cell>
          <cell r="I2417">
            <v>39371</v>
          </cell>
          <cell r="J2417">
            <v>26</v>
          </cell>
          <cell r="K2417">
            <v>0</v>
          </cell>
          <cell r="L2417">
            <v>0</v>
          </cell>
          <cell r="M2417">
            <v>12</v>
          </cell>
          <cell r="N2417">
            <v>0</v>
          </cell>
          <cell r="O2417">
            <v>500000</v>
          </cell>
          <cell r="P2417">
            <v>0</v>
          </cell>
          <cell r="Q2417">
            <v>0</v>
          </cell>
          <cell r="R2417">
            <v>0</v>
          </cell>
        </row>
        <row r="2418">
          <cell r="B2418" t="str">
            <v>7284</v>
          </cell>
          <cell r="C2418" t="str">
            <v>H.GIANG</v>
          </cell>
          <cell r="E2418" t="str">
            <v>NGUYEN THI HUYNH</v>
          </cell>
          <cell r="F2418" t="str">
            <v>TIEN</v>
          </cell>
          <cell r="G2418" t="str">
            <v>GIAO DICH VIEN</v>
          </cell>
          <cell r="I2418">
            <v>39422</v>
          </cell>
          <cell r="J2418">
            <v>26</v>
          </cell>
          <cell r="K2418">
            <v>0</v>
          </cell>
          <cell r="L2418">
            <v>0</v>
          </cell>
          <cell r="M2418">
            <v>0</v>
          </cell>
          <cell r="N2418">
            <v>0</v>
          </cell>
          <cell r="O2418">
            <v>500000</v>
          </cell>
          <cell r="P2418">
            <v>0</v>
          </cell>
          <cell r="Q2418">
            <v>0</v>
          </cell>
          <cell r="R2418">
            <v>0</v>
          </cell>
        </row>
        <row r="2419">
          <cell r="B2419" t="str">
            <v>7285</v>
          </cell>
          <cell r="C2419" t="str">
            <v>H.GIANG</v>
          </cell>
          <cell r="E2419" t="str">
            <v>TRAN HOANG</v>
          </cell>
          <cell r="F2419" t="str">
            <v>KHA</v>
          </cell>
          <cell r="G2419" t="str">
            <v>NV TIN DUNG CA NHAN</v>
          </cell>
          <cell r="I2419">
            <v>39422</v>
          </cell>
          <cell r="J2419">
            <v>26</v>
          </cell>
          <cell r="K2419">
            <v>0</v>
          </cell>
          <cell r="L2419">
            <v>0</v>
          </cell>
          <cell r="M2419">
            <v>0</v>
          </cell>
          <cell r="N2419">
            <v>9</v>
          </cell>
          <cell r="O2419">
            <v>500000</v>
          </cell>
          <cell r="P2419">
            <v>0</v>
          </cell>
          <cell r="Q2419">
            <v>200000</v>
          </cell>
          <cell r="R2419">
            <v>0</v>
          </cell>
        </row>
        <row r="2420">
          <cell r="B2420" t="str">
            <v>7286</v>
          </cell>
          <cell r="C2420" t="str">
            <v>H.GIANG</v>
          </cell>
          <cell r="E2420" t="str">
            <v>NGUYEN DUY</v>
          </cell>
          <cell r="F2420" t="str">
            <v>KHUONG</v>
          </cell>
          <cell r="G2420" t="str">
            <v>NV BAO VE</v>
          </cell>
          <cell r="H2420" t="str">
            <v>BV</v>
          </cell>
          <cell r="I2420">
            <v>39423</v>
          </cell>
          <cell r="J2420">
            <v>26</v>
          </cell>
          <cell r="K2420">
            <v>0</v>
          </cell>
          <cell r="L2420">
            <v>0</v>
          </cell>
          <cell r="M2420">
            <v>24</v>
          </cell>
          <cell r="N2420">
            <v>0</v>
          </cell>
          <cell r="O2420">
            <v>500000</v>
          </cell>
          <cell r="P2420">
            <v>0</v>
          </cell>
          <cell r="Q2420">
            <v>0</v>
          </cell>
          <cell r="R2420">
            <v>0</v>
          </cell>
        </row>
        <row r="2421">
          <cell r="B2421" t="str">
            <v>7287</v>
          </cell>
          <cell r="C2421" t="str">
            <v>H.GIANG</v>
          </cell>
          <cell r="E2421" t="str">
            <v>DO THI</v>
          </cell>
          <cell r="F2421" t="str">
            <v>QUE</v>
          </cell>
          <cell r="G2421" t="str">
            <v>THU QUY CAP 2</v>
          </cell>
          <cell r="H2421" t="str">
            <v>TQ</v>
          </cell>
          <cell r="I2421">
            <v>39422</v>
          </cell>
          <cell r="J2421">
            <v>26</v>
          </cell>
          <cell r="K2421">
            <v>0</v>
          </cell>
          <cell r="L2421">
            <v>0</v>
          </cell>
          <cell r="M2421">
            <v>0</v>
          </cell>
          <cell r="N2421">
            <v>0</v>
          </cell>
          <cell r="O2421">
            <v>500000</v>
          </cell>
          <cell r="P2421">
            <v>0</v>
          </cell>
          <cell r="Q2421">
            <v>0</v>
          </cell>
          <cell r="R2421">
            <v>0</v>
          </cell>
        </row>
        <row r="2422">
          <cell r="B2422" t="str">
            <v>7288</v>
          </cell>
          <cell r="C2422" t="str">
            <v>H.GIANG</v>
          </cell>
          <cell r="E2422" t="str">
            <v>PHAM THANH</v>
          </cell>
          <cell r="F2422" t="str">
            <v>LONG</v>
          </cell>
          <cell r="G2422" t="str">
            <v>NV VI TINH</v>
          </cell>
          <cell r="I2422">
            <v>39422</v>
          </cell>
          <cell r="J2422">
            <v>26</v>
          </cell>
          <cell r="K2422">
            <v>0</v>
          </cell>
          <cell r="L2422">
            <v>0</v>
          </cell>
          <cell r="M2422">
            <v>0</v>
          </cell>
          <cell r="N2422">
            <v>4</v>
          </cell>
          <cell r="O2422">
            <v>500000</v>
          </cell>
          <cell r="P2422">
            <v>0</v>
          </cell>
          <cell r="Q2422">
            <v>0</v>
          </cell>
          <cell r="R2422">
            <v>0</v>
          </cell>
        </row>
        <row r="2423">
          <cell r="B2423" t="str">
            <v>7290</v>
          </cell>
          <cell r="C2423" t="str">
            <v>H.GIANG</v>
          </cell>
          <cell r="E2423" t="str">
            <v>NGUYEN THI HONG</v>
          </cell>
          <cell r="F2423" t="str">
            <v>QUYEN</v>
          </cell>
          <cell r="G2423" t="str">
            <v>GIAO DICH VIEN</v>
          </cell>
          <cell r="I2423">
            <v>39422</v>
          </cell>
          <cell r="J2423">
            <v>26</v>
          </cell>
          <cell r="K2423">
            <v>0</v>
          </cell>
          <cell r="L2423">
            <v>0</v>
          </cell>
          <cell r="M2423">
            <v>0</v>
          </cell>
          <cell r="N2423">
            <v>0</v>
          </cell>
          <cell r="O2423">
            <v>500000</v>
          </cell>
          <cell r="P2423">
            <v>0</v>
          </cell>
          <cell r="Q2423">
            <v>0</v>
          </cell>
          <cell r="R2423">
            <v>0</v>
          </cell>
        </row>
        <row r="2424">
          <cell r="B2424" t="str">
            <v>7291</v>
          </cell>
          <cell r="C2424" t="str">
            <v>H.GIANG</v>
          </cell>
          <cell r="E2424" t="str">
            <v>HO VAN</v>
          </cell>
          <cell r="F2424" t="str">
            <v>TUAN</v>
          </cell>
          <cell r="G2424" t="str">
            <v>NV TIN DUNG CA NHAN</v>
          </cell>
          <cell r="I2424">
            <v>39422</v>
          </cell>
          <cell r="J2424">
            <v>26</v>
          </cell>
          <cell r="K2424">
            <v>0</v>
          </cell>
          <cell r="L2424">
            <v>0</v>
          </cell>
          <cell r="M2424">
            <v>0</v>
          </cell>
          <cell r="N2424">
            <v>16</v>
          </cell>
          <cell r="O2424">
            <v>500000</v>
          </cell>
          <cell r="P2424">
            <v>0</v>
          </cell>
          <cell r="Q2424">
            <v>200000</v>
          </cell>
          <cell r="R2424">
            <v>0</v>
          </cell>
        </row>
        <row r="2425">
          <cell r="B2425" t="str">
            <v>7292</v>
          </cell>
          <cell r="C2425" t="str">
            <v>H.GIANG</v>
          </cell>
          <cell r="E2425" t="str">
            <v>LE HONG MAI</v>
          </cell>
          <cell r="F2425" t="str">
            <v>PHUONG</v>
          </cell>
          <cell r="G2425" t="str">
            <v>GIAO DICH VIEN QUY</v>
          </cell>
          <cell r="H2425" t="str">
            <v>GDVQ</v>
          </cell>
          <cell r="I2425">
            <v>39422</v>
          </cell>
          <cell r="J2425">
            <v>26</v>
          </cell>
          <cell r="K2425">
            <v>0</v>
          </cell>
          <cell r="L2425">
            <v>0</v>
          </cell>
          <cell r="M2425">
            <v>0</v>
          </cell>
          <cell r="N2425">
            <v>0</v>
          </cell>
          <cell r="O2425">
            <v>500000</v>
          </cell>
          <cell r="P2425">
            <v>0</v>
          </cell>
          <cell r="Q2425">
            <v>0</v>
          </cell>
          <cell r="R2425">
            <v>0</v>
          </cell>
        </row>
        <row r="2426">
          <cell r="B2426" t="str">
            <v>7293</v>
          </cell>
          <cell r="C2426" t="str">
            <v>H.GIANG</v>
          </cell>
          <cell r="E2426" t="str">
            <v xml:space="preserve">PHAM NHA </v>
          </cell>
          <cell r="F2426" t="str">
            <v>TRUC</v>
          </cell>
          <cell r="G2426" t="str">
            <v>NV HANH CHANH</v>
          </cell>
          <cell r="I2426">
            <v>39422</v>
          </cell>
          <cell r="J2426">
            <v>26</v>
          </cell>
          <cell r="K2426">
            <v>0</v>
          </cell>
          <cell r="L2426">
            <v>0</v>
          </cell>
          <cell r="M2426">
            <v>0</v>
          </cell>
          <cell r="N2426">
            <v>0</v>
          </cell>
          <cell r="O2426">
            <v>500000</v>
          </cell>
          <cell r="P2426">
            <v>0</v>
          </cell>
          <cell r="Q2426">
            <v>0</v>
          </cell>
          <cell r="R2426">
            <v>0</v>
          </cell>
        </row>
        <row r="2427">
          <cell r="B2427" t="str">
            <v>7294</v>
          </cell>
          <cell r="C2427" t="str">
            <v>H.GIANG</v>
          </cell>
          <cell r="E2427" t="str">
            <v>HA THI KIM</v>
          </cell>
          <cell r="F2427" t="str">
            <v>THOA</v>
          </cell>
          <cell r="G2427" t="str">
            <v>GIAO DICH VIEN</v>
          </cell>
          <cell r="I2427">
            <v>39422</v>
          </cell>
          <cell r="J2427">
            <v>26</v>
          </cell>
          <cell r="K2427">
            <v>0</v>
          </cell>
          <cell r="L2427">
            <v>0</v>
          </cell>
          <cell r="M2427">
            <v>0</v>
          </cell>
          <cell r="N2427">
            <v>0</v>
          </cell>
          <cell r="O2427">
            <v>500000</v>
          </cell>
          <cell r="P2427">
            <v>0</v>
          </cell>
          <cell r="Q2427">
            <v>0</v>
          </cell>
          <cell r="R2427">
            <v>0</v>
          </cell>
        </row>
        <row r="2428">
          <cell r="B2428" t="str">
            <v>7295</v>
          </cell>
          <cell r="C2428" t="str">
            <v>H.GIANG</v>
          </cell>
          <cell r="E2428" t="str">
            <v>NGUYEN THI TUYET</v>
          </cell>
          <cell r="F2428" t="str">
            <v>HANH</v>
          </cell>
          <cell r="G2428" t="str">
            <v>GIAO DICH VIEN</v>
          </cell>
          <cell r="I2428">
            <v>39422</v>
          </cell>
          <cell r="J2428">
            <v>26</v>
          </cell>
          <cell r="K2428">
            <v>0</v>
          </cell>
          <cell r="L2428">
            <v>0</v>
          </cell>
          <cell r="M2428">
            <v>0</v>
          </cell>
          <cell r="N2428">
            <v>0</v>
          </cell>
          <cell r="O2428">
            <v>500000</v>
          </cell>
          <cell r="P2428">
            <v>0</v>
          </cell>
          <cell r="Q2428">
            <v>0</v>
          </cell>
          <cell r="R2428">
            <v>0</v>
          </cell>
        </row>
        <row r="2429">
          <cell r="B2429" t="str">
            <v>7296</v>
          </cell>
          <cell r="C2429" t="str">
            <v>H.GIANG</v>
          </cell>
          <cell r="E2429" t="str">
            <v>TRAN NAM</v>
          </cell>
          <cell r="F2429" t="str">
            <v>HUNG</v>
          </cell>
          <cell r="G2429" t="str">
            <v>NV TIN DUNG GOP CHO</v>
          </cell>
          <cell r="H2429" t="str">
            <v>TDGC</v>
          </cell>
          <cell r="I2429">
            <v>39422</v>
          </cell>
          <cell r="J2429">
            <v>26</v>
          </cell>
          <cell r="K2429">
            <v>0</v>
          </cell>
          <cell r="L2429">
            <v>0</v>
          </cell>
          <cell r="M2429">
            <v>0</v>
          </cell>
          <cell r="N2429">
            <v>19</v>
          </cell>
          <cell r="O2429">
            <v>500000</v>
          </cell>
          <cell r="P2429">
            <v>0</v>
          </cell>
          <cell r="Q2429">
            <v>200000</v>
          </cell>
          <cell r="R2429">
            <v>0</v>
          </cell>
        </row>
        <row r="2430">
          <cell r="B2430" t="str">
            <v>7389</v>
          </cell>
          <cell r="C2430" t="str">
            <v>H.GIANG</v>
          </cell>
          <cell r="E2430" t="str">
            <v>PHAN HUU</v>
          </cell>
          <cell r="F2430" t="str">
            <v>NHAN</v>
          </cell>
          <cell r="G2430" t="str">
            <v>NV THAM DINH CA NHAN</v>
          </cell>
          <cell r="I2430">
            <v>39444</v>
          </cell>
          <cell r="J2430">
            <v>26</v>
          </cell>
          <cell r="K2430">
            <v>0</v>
          </cell>
          <cell r="L2430">
            <v>0</v>
          </cell>
          <cell r="M2430">
            <v>0</v>
          </cell>
          <cell r="N2430">
            <v>5</v>
          </cell>
          <cell r="O2430">
            <v>500000</v>
          </cell>
          <cell r="P2430">
            <v>0</v>
          </cell>
          <cell r="Q2430">
            <v>200000</v>
          </cell>
          <cell r="R2430">
            <v>0</v>
          </cell>
        </row>
        <row r="2431">
          <cell r="B2431" t="str">
            <v>7833</v>
          </cell>
          <cell r="C2431" t="str">
            <v>H.GIANG</v>
          </cell>
          <cell r="E2431" t="str">
            <v>PHAM THI KIM</v>
          </cell>
          <cell r="F2431" t="str">
            <v>HUYEN</v>
          </cell>
          <cell r="G2431" t="str">
            <v>GIAO DICH VIEN</v>
          </cell>
          <cell r="I2431">
            <v>39501</v>
          </cell>
          <cell r="J2431">
            <v>26</v>
          </cell>
          <cell r="K2431">
            <v>0</v>
          </cell>
          <cell r="L2431">
            <v>0</v>
          </cell>
          <cell r="M2431">
            <v>0</v>
          </cell>
          <cell r="N2431">
            <v>0</v>
          </cell>
          <cell r="O2431">
            <v>500000</v>
          </cell>
          <cell r="P2431">
            <v>0</v>
          </cell>
          <cell r="Q2431">
            <v>0</v>
          </cell>
          <cell r="R2431">
            <v>0</v>
          </cell>
        </row>
        <row r="2432">
          <cell r="B2432" t="str">
            <v>7846</v>
          </cell>
          <cell r="C2432" t="str">
            <v>H.GIANG</v>
          </cell>
          <cell r="E2432" t="str">
            <v>NGO THI THUY</v>
          </cell>
          <cell r="F2432" t="str">
            <v>DIEM</v>
          </cell>
          <cell r="G2432" t="str">
            <v>NV KIEM SOAT TIN DUNG</v>
          </cell>
          <cell r="I2432">
            <v>39508</v>
          </cell>
          <cell r="J2432">
            <v>26</v>
          </cell>
          <cell r="K2432">
            <v>0</v>
          </cell>
          <cell r="L2432">
            <v>0</v>
          </cell>
          <cell r="M2432">
            <v>0</v>
          </cell>
          <cell r="N2432">
            <v>0</v>
          </cell>
          <cell r="O2432">
            <v>500000</v>
          </cell>
          <cell r="P2432">
            <v>0</v>
          </cell>
          <cell r="Q2432">
            <v>0</v>
          </cell>
          <cell r="R2432">
            <v>0</v>
          </cell>
        </row>
        <row r="2433">
          <cell r="B2433" t="str">
            <v>7850</v>
          </cell>
          <cell r="C2433" t="str">
            <v>H.GIANG</v>
          </cell>
          <cell r="E2433" t="str">
            <v>LE THI HONG</v>
          </cell>
          <cell r="F2433" t="str">
            <v>GAM</v>
          </cell>
          <cell r="G2433" t="str">
            <v>GIAO DICH VIEN</v>
          </cell>
          <cell r="I2433">
            <v>39510</v>
          </cell>
          <cell r="J2433">
            <v>26</v>
          </cell>
          <cell r="K2433">
            <v>0</v>
          </cell>
          <cell r="L2433">
            <v>0</v>
          </cell>
          <cell r="M2433">
            <v>0</v>
          </cell>
          <cell r="N2433">
            <v>0</v>
          </cell>
          <cell r="O2433">
            <v>500000</v>
          </cell>
          <cell r="P2433">
            <v>0</v>
          </cell>
          <cell r="Q2433">
            <v>0</v>
          </cell>
          <cell r="R2433">
            <v>0</v>
          </cell>
        </row>
        <row r="2434">
          <cell r="B2434" t="str">
            <v>7851</v>
          </cell>
          <cell r="C2434" t="str">
            <v>H.GIANG</v>
          </cell>
          <cell r="E2434" t="str">
            <v>NGUYEN NGOC TO</v>
          </cell>
          <cell r="F2434" t="str">
            <v>UYEN</v>
          </cell>
          <cell r="G2434" t="str">
            <v>GIAO DICH VIEN</v>
          </cell>
          <cell r="I2434">
            <v>39510</v>
          </cell>
          <cell r="J2434">
            <v>26</v>
          </cell>
          <cell r="K2434">
            <v>0</v>
          </cell>
          <cell r="L2434">
            <v>0</v>
          </cell>
          <cell r="M2434">
            <v>0</v>
          </cell>
          <cell r="N2434">
            <v>0</v>
          </cell>
          <cell r="O2434">
            <v>500000</v>
          </cell>
          <cell r="P2434">
            <v>0</v>
          </cell>
          <cell r="Q2434">
            <v>0</v>
          </cell>
          <cell r="R2434">
            <v>0</v>
          </cell>
        </row>
        <row r="2435">
          <cell r="B2435" t="str">
            <v>7862</v>
          </cell>
          <cell r="C2435" t="str">
            <v>H.GIANG</v>
          </cell>
          <cell r="E2435" t="str">
            <v xml:space="preserve">NGUYEN TUAN </v>
          </cell>
          <cell r="F2435" t="str">
            <v>ANH</v>
          </cell>
          <cell r="G2435" t="str">
            <v>NV BAO VE</v>
          </cell>
          <cell r="H2435" t="str">
            <v>BV</v>
          </cell>
          <cell r="I2435">
            <v>39501</v>
          </cell>
          <cell r="J2435">
            <v>26</v>
          </cell>
          <cell r="K2435">
            <v>0</v>
          </cell>
          <cell r="L2435">
            <v>0</v>
          </cell>
          <cell r="M2435">
            <v>24</v>
          </cell>
          <cell r="N2435">
            <v>0</v>
          </cell>
          <cell r="O2435">
            <v>500000</v>
          </cell>
          <cell r="P2435">
            <v>0</v>
          </cell>
          <cell r="Q2435">
            <v>0</v>
          </cell>
          <cell r="R2435">
            <v>0</v>
          </cell>
        </row>
        <row r="2436">
          <cell r="B2436" t="str">
            <v>8017</v>
          </cell>
          <cell r="C2436" t="str">
            <v>H.GIANG</v>
          </cell>
          <cell r="E2436" t="str">
            <v>NGUYEN TRI</v>
          </cell>
          <cell r="F2436" t="str">
            <v>CUONG</v>
          </cell>
          <cell r="G2436" t="str">
            <v>CB QUAN HE KHACH HANG CA NHAN</v>
          </cell>
          <cell r="I2436">
            <v>39531</v>
          </cell>
          <cell r="J2436">
            <v>26</v>
          </cell>
          <cell r="K2436">
            <v>0</v>
          </cell>
          <cell r="L2436">
            <v>0</v>
          </cell>
          <cell r="M2436">
            <v>0</v>
          </cell>
          <cell r="N2436">
            <v>5</v>
          </cell>
          <cell r="O2436">
            <v>500000</v>
          </cell>
          <cell r="P2436">
            <v>0</v>
          </cell>
          <cell r="Q2436">
            <v>0</v>
          </cell>
          <cell r="R2436">
            <v>0</v>
          </cell>
        </row>
        <row r="2437">
          <cell r="B2437" t="str">
            <v>0111</v>
          </cell>
          <cell r="C2437" t="str">
            <v>H.MON</v>
          </cell>
          <cell r="D2437" t="str">
            <v>D</v>
          </cell>
          <cell r="E2437" t="str">
            <v>PHAN MINH</v>
          </cell>
          <cell r="F2437" t="str">
            <v>CHAU</v>
          </cell>
          <cell r="G2437" t="str">
            <v>GIAM DOC CHI NHANH</v>
          </cell>
          <cell r="H2437" t="str">
            <v>GDCN</v>
          </cell>
          <cell r="I2437">
            <v>34304</v>
          </cell>
          <cell r="J2437">
            <v>26</v>
          </cell>
          <cell r="K2437">
            <v>0</v>
          </cell>
          <cell r="L2437">
            <v>0</v>
          </cell>
          <cell r="M2437">
            <v>0</v>
          </cell>
          <cell r="N2437">
            <v>0</v>
          </cell>
          <cell r="O2437">
            <v>0</v>
          </cell>
          <cell r="P2437">
            <v>0</v>
          </cell>
          <cell r="Q2437">
            <v>0</v>
          </cell>
          <cell r="R2437">
            <v>0</v>
          </cell>
        </row>
        <row r="2438">
          <cell r="B2438" t="str">
            <v>0303</v>
          </cell>
          <cell r="C2438" t="str">
            <v>H.MON</v>
          </cell>
          <cell r="D2438" t="str">
            <v>D1</v>
          </cell>
          <cell r="E2438" t="str">
            <v>TRAN THI KIM</v>
          </cell>
          <cell r="F2438" t="str">
            <v>TUYEN</v>
          </cell>
          <cell r="G2438" t="str">
            <v>PHO GIAM DOC CHI NHANH</v>
          </cell>
          <cell r="H2438" t="str">
            <v>PGDCN</v>
          </cell>
          <cell r="I2438">
            <v>34029</v>
          </cell>
          <cell r="J2438">
            <v>26</v>
          </cell>
          <cell r="K2438">
            <v>0</v>
          </cell>
          <cell r="L2438">
            <v>0</v>
          </cell>
          <cell r="M2438">
            <v>0</v>
          </cell>
          <cell r="N2438">
            <v>0</v>
          </cell>
          <cell r="O2438">
            <v>0</v>
          </cell>
          <cell r="P2438">
            <v>0</v>
          </cell>
          <cell r="Q2438">
            <v>0</v>
          </cell>
          <cell r="R2438">
            <v>0</v>
          </cell>
        </row>
        <row r="2439">
          <cell r="B2439" t="str">
            <v>0330</v>
          </cell>
          <cell r="C2439" t="str">
            <v>H.MON</v>
          </cell>
          <cell r="D2439" t="str">
            <v>E</v>
          </cell>
          <cell r="E2439" t="str">
            <v>VO TRUNG</v>
          </cell>
          <cell r="F2439" t="str">
            <v>THANH</v>
          </cell>
          <cell r="G2439" t="str">
            <v>TP. HO TRO</v>
          </cell>
          <cell r="H2439" t="str">
            <v>TPNVCN</v>
          </cell>
          <cell r="I2439">
            <v>35012</v>
          </cell>
          <cell r="J2439">
            <v>26</v>
          </cell>
          <cell r="K2439">
            <v>0</v>
          </cell>
          <cell r="L2439">
            <v>0</v>
          </cell>
          <cell r="M2439">
            <v>0</v>
          </cell>
          <cell r="N2439">
            <v>0</v>
          </cell>
          <cell r="O2439">
            <v>0</v>
          </cell>
          <cell r="P2439">
            <v>0</v>
          </cell>
          <cell r="Q2439">
            <v>0</v>
          </cell>
          <cell r="R2439">
            <v>0</v>
          </cell>
        </row>
        <row r="2440">
          <cell r="B2440" t="str">
            <v>0439</v>
          </cell>
          <cell r="C2440" t="str">
            <v>H.MON</v>
          </cell>
          <cell r="D2440" t="str">
            <v>E</v>
          </cell>
          <cell r="E2440" t="str">
            <v>TRUONG VAN</v>
          </cell>
          <cell r="F2440" t="str">
            <v>AN</v>
          </cell>
          <cell r="G2440" t="str">
            <v>TP. DOANH NGHIEP</v>
          </cell>
          <cell r="H2440" t="str">
            <v>TPNVCN</v>
          </cell>
          <cell r="I2440">
            <v>36526</v>
          </cell>
          <cell r="J2440">
            <v>26</v>
          </cell>
          <cell r="K2440">
            <v>0</v>
          </cell>
          <cell r="L2440">
            <v>0</v>
          </cell>
          <cell r="M2440">
            <v>0</v>
          </cell>
          <cell r="N2440">
            <v>0</v>
          </cell>
          <cell r="O2440">
            <v>0</v>
          </cell>
          <cell r="P2440">
            <v>0</v>
          </cell>
          <cell r="Q2440">
            <v>0</v>
          </cell>
          <cell r="R2440">
            <v>0</v>
          </cell>
        </row>
        <row r="2441">
          <cell r="B2441" t="str">
            <v>0924</v>
          </cell>
          <cell r="C2441" t="str">
            <v>H.MON</v>
          </cell>
          <cell r="D2441" t="str">
            <v>E</v>
          </cell>
          <cell r="E2441" t="str">
            <v>NGUYEN DUC</v>
          </cell>
          <cell r="F2441" t="str">
            <v>AN</v>
          </cell>
          <cell r="G2441" t="str">
            <v>TP. CA NHAN</v>
          </cell>
          <cell r="H2441" t="str">
            <v>TPNVCN</v>
          </cell>
          <cell r="I2441">
            <v>37348</v>
          </cell>
          <cell r="J2441">
            <v>26</v>
          </cell>
          <cell r="K2441">
            <v>0</v>
          </cell>
          <cell r="L2441">
            <v>0</v>
          </cell>
          <cell r="M2441">
            <v>0</v>
          </cell>
          <cell r="N2441">
            <v>0</v>
          </cell>
          <cell r="O2441">
            <v>0</v>
          </cell>
          <cell r="P2441">
            <v>0</v>
          </cell>
          <cell r="Q2441">
            <v>0</v>
          </cell>
          <cell r="R2441">
            <v>0</v>
          </cell>
        </row>
        <row r="2442">
          <cell r="B2442" t="str">
            <v>1518</v>
          </cell>
          <cell r="C2442" t="str">
            <v>H.MON</v>
          </cell>
          <cell r="D2442" t="str">
            <v>E</v>
          </cell>
          <cell r="E2442" t="str">
            <v>TRUONG THI KIM</v>
          </cell>
          <cell r="F2442" t="str">
            <v>PHUONG</v>
          </cell>
          <cell r="G2442" t="str">
            <v>TP. KE TOAN &amp; QUY</v>
          </cell>
          <cell r="H2442" t="str">
            <v>TPNVCN</v>
          </cell>
          <cell r="I2442">
            <v>37802</v>
          </cell>
          <cell r="J2442">
            <v>26</v>
          </cell>
          <cell r="K2442">
            <v>0</v>
          </cell>
          <cell r="L2442">
            <v>0</v>
          </cell>
          <cell r="M2442">
            <v>0</v>
          </cell>
          <cell r="N2442">
            <v>0</v>
          </cell>
          <cell r="O2442">
            <v>0</v>
          </cell>
          <cell r="P2442">
            <v>0</v>
          </cell>
          <cell r="Q2442">
            <v>0</v>
          </cell>
          <cell r="R2442">
            <v>0</v>
          </cell>
        </row>
        <row r="2443">
          <cell r="B2443" t="str">
            <v>3121</v>
          </cell>
          <cell r="C2443" t="str">
            <v>H.MON</v>
          </cell>
          <cell r="D2443" t="str">
            <v>F1-THOI AN</v>
          </cell>
          <cell r="E2443" t="str">
            <v>NGUYEN THI CAM</v>
          </cell>
          <cell r="F2443" t="str">
            <v>XUAN</v>
          </cell>
          <cell r="G2443" t="str">
            <v>PHO PGD</v>
          </cell>
          <cell r="H2443" t="str">
            <v>PPGD</v>
          </cell>
          <cell r="I2443">
            <v>38607</v>
          </cell>
          <cell r="J2443">
            <v>26</v>
          </cell>
          <cell r="K2443">
            <v>0</v>
          </cell>
          <cell r="L2443">
            <v>0</v>
          </cell>
          <cell r="M2443">
            <v>0</v>
          </cell>
          <cell r="N2443">
            <v>0</v>
          </cell>
          <cell r="O2443">
            <v>0</v>
          </cell>
          <cell r="P2443">
            <v>0</v>
          </cell>
          <cell r="Q2443">
            <v>0</v>
          </cell>
          <cell r="R2443">
            <v>0</v>
          </cell>
        </row>
        <row r="2444">
          <cell r="B2444" t="str">
            <v>0630</v>
          </cell>
          <cell r="C2444" t="str">
            <v>H.MON</v>
          </cell>
          <cell r="D2444" t="str">
            <v>F1-TRUNG CHANH</v>
          </cell>
          <cell r="E2444" t="str">
            <v>DO THI HOANG</v>
          </cell>
          <cell r="F2444" t="str">
            <v>LAN</v>
          </cell>
          <cell r="G2444" t="str">
            <v>PHO PGD</v>
          </cell>
          <cell r="H2444" t="str">
            <v>PPGD</v>
          </cell>
          <cell r="I2444">
            <v>36938</v>
          </cell>
          <cell r="J2444">
            <v>26</v>
          </cell>
          <cell r="K2444">
            <v>0</v>
          </cell>
          <cell r="L2444">
            <v>0</v>
          </cell>
          <cell r="M2444">
            <v>0</v>
          </cell>
          <cell r="N2444">
            <v>0</v>
          </cell>
          <cell r="O2444">
            <v>0</v>
          </cell>
          <cell r="P2444">
            <v>0</v>
          </cell>
          <cell r="Q2444">
            <v>0</v>
          </cell>
          <cell r="R2444">
            <v>0</v>
          </cell>
        </row>
        <row r="2445">
          <cell r="B2445" t="str">
            <v>1887</v>
          </cell>
          <cell r="C2445" t="str">
            <v>H.MON</v>
          </cell>
          <cell r="D2445" t="str">
            <v>F-THOI AN</v>
          </cell>
          <cell r="E2445" t="str">
            <v>NGUYEN HUNG</v>
          </cell>
          <cell r="F2445" t="str">
            <v>SON</v>
          </cell>
          <cell r="G2445" t="str">
            <v>TRUONG PGD</v>
          </cell>
          <cell r="H2445" t="str">
            <v>TPGD</v>
          </cell>
          <cell r="I2445">
            <v>38063</v>
          </cell>
          <cell r="J2445">
            <v>26</v>
          </cell>
          <cell r="K2445">
            <v>0</v>
          </cell>
          <cell r="L2445">
            <v>0</v>
          </cell>
          <cell r="M2445">
            <v>0</v>
          </cell>
          <cell r="N2445">
            <v>0</v>
          </cell>
          <cell r="O2445">
            <v>0</v>
          </cell>
          <cell r="P2445">
            <v>0</v>
          </cell>
          <cell r="Q2445">
            <v>0</v>
          </cell>
          <cell r="R2445">
            <v>0</v>
          </cell>
        </row>
        <row r="2446">
          <cell r="B2446" t="str">
            <v>0200</v>
          </cell>
          <cell r="C2446" t="str">
            <v>H.MON</v>
          </cell>
          <cell r="D2446" t="str">
            <v>F-TRUNG CHANH</v>
          </cell>
          <cell r="E2446" t="str">
            <v>LE NGUYEN THANH</v>
          </cell>
          <cell r="F2446" t="str">
            <v>TIN</v>
          </cell>
          <cell r="G2446" t="str">
            <v>TRUONG PGD</v>
          </cell>
          <cell r="H2446" t="str">
            <v>TPGD</v>
          </cell>
          <cell r="I2446">
            <v>34289</v>
          </cell>
          <cell r="J2446">
            <v>26</v>
          </cell>
          <cell r="K2446">
            <v>0</v>
          </cell>
          <cell r="L2446">
            <v>0</v>
          </cell>
          <cell r="M2446">
            <v>0</v>
          </cell>
          <cell r="N2446">
            <v>0</v>
          </cell>
          <cell r="O2446">
            <v>0</v>
          </cell>
          <cell r="P2446">
            <v>0</v>
          </cell>
          <cell r="Q2446">
            <v>0</v>
          </cell>
          <cell r="R2446">
            <v>0</v>
          </cell>
        </row>
        <row r="2447">
          <cell r="B2447" t="str">
            <v>0193</v>
          </cell>
          <cell r="C2447" t="str">
            <v>H.MON</v>
          </cell>
          <cell r="E2447" t="str">
            <v>MAI SON</v>
          </cell>
          <cell r="F2447" t="str">
            <v>TUNG</v>
          </cell>
          <cell r="G2447" t="str">
            <v>NV BAO VE</v>
          </cell>
          <cell r="H2447" t="str">
            <v>BV</v>
          </cell>
          <cell r="I2447">
            <v>35125</v>
          </cell>
          <cell r="J2447">
            <v>26</v>
          </cell>
          <cell r="K2447">
            <v>0</v>
          </cell>
          <cell r="L2447">
            <v>0</v>
          </cell>
          <cell r="M2447">
            <v>8</v>
          </cell>
          <cell r="N2447">
            <v>0</v>
          </cell>
          <cell r="O2447">
            <v>0</v>
          </cell>
          <cell r="P2447">
            <v>0</v>
          </cell>
          <cell r="Q2447">
            <v>0</v>
          </cell>
          <cell r="R2447">
            <v>0</v>
          </cell>
        </row>
        <row r="2448">
          <cell r="B2448" t="str">
            <v>0204</v>
          </cell>
          <cell r="C2448" t="str">
            <v>H.MON</v>
          </cell>
          <cell r="E2448" t="str">
            <v>NGUYEN THI</v>
          </cell>
          <cell r="F2448" t="str">
            <v>LE</v>
          </cell>
          <cell r="G2448" t="str">
            <v>THU QUY CAP 3</v>
          </cell>
          <cell r="H2448" t="str">
            <v>TQ</v>
          </cell>
          <cell r="I2448">
            <v>35247</v>
          </cell>
          <cell r="J2448">
            <v>0</v>
          </cell>
          <cell r="K2448">
            <v>0</v>
          </cell>
          <cell r="L2448">
            <v>0</v>
          </cell>
          <cell r="M2448">
            <v>0</v>
          </cell>
          <cell r="N2448">
            <v>0</v>
          </cell>
          <cell r="O2448">
            <v>0</v>
          </cell>
          <cell r="P2448">
            <v>0</v>
          </cell>
          <cell r="Q2448">
            <v>0</v>
          </cell>
          <cell r="R2448">
            <v>0</v>
          </cell>
        </row>
        <row r="2449">
          <cell r="B2449" t="str">
            <v>0205</v>
          </cell>
          <cell r="C2449" t="str">
            <v>H.MON</v>
          </cell>
          <cell r="E2449" t="str">
            <v>TRAN THI HOANG MINH</v>
          </cell>
          <cell r="F2449" t="str">
            <v>TAM</v>
          </cell>
          <cell r="G2449" t="str">
            <v>NV QUAN LY HO SO TSDB</v>
          </cell>
          <cell r="I2449">
            <v>35247</v>
          </cell>
          <cell r="J2449">
            <v>26</v>
          </cell>
          <cell r="K2449">
            <v>0</v>
          </cell>
          <cell r="L2449">
            <v>0</v>
          </cell>
          <cell r="M2449">
            <v>0</v>
          </cell>
          <cell r="N2449">
            <v>0</v>
          </cell>
          <cell r="O2449">
            <v>0</v>
          </cell>
          <cell r="P2449">
            <v>0</v>
          </cell>
          <cell r="Q2449">
            <v>0</v>
          </cell>
          <cell r="R2449">
            <v>0</v>
          </cell>
        </row>
        <row r="2450">
          <cell r="B2450" t="str">
            <v>0433</v>
          </cell>
          <cell r="C2450" t="str">
            <v>H.MON</v>
          </cell>
          <cell r="E2450" t="str">
            <v>NGO THUY</v>
          </cell>
          <cell r="F2450" t="str">
            <v>QUAT</v>
          </cell>
          <cell r="G2450" t="str">
            <v>NV QUAN LY NO</v>
          </cell>
          <cell r="I2450">
            <v>36526</v>
          </cell>
          <cell r="J2450">
            <v>26</v>
          </cell>
          <cell r="K2450">
            <v>0</v>
          </cell>
          <cell r="L2450">
            <v>0</v>
          </cell>
          <cell r="M2450">
            <v>0</v>
          </cell>
          <cell r="N2450">
            <v>2</v>
          </cell>
          <cell r="O2450">
            <v>0</v>
          </cell>
          <cell r="P2450">
            <v>0</v>
          </cell>
          <cell r="Q2450">
            <v>300000</v>
          </cell>
          <cell r="R2450">
            <v>0</v>
          </cell>
        </row>
        <row r="2451">
          <cell r="B2451" t="str">
            <v>0440</v>
          </cell>
          <cell r="C2451" t="str">
            <v>H.MON</v>
          </cell>
          <cell r="E2451" t="str">
            <v>NGUYEN VAN</v>
          </cell>
          <cell r="F2451" t="str">
            <v>KIEM</v>
          </cell>
          <cell r="G2451" t="str">
            <v>NV HO TRO</v>
          </cell>
          <cell r="I2451">
            <v>36526</v>
          </cell>
          <cell r="J2451">
            <v>26</v>
          </cell>
          <cell r="K2451">
            <v>0</v>
          </cell>
          <cell r="L2451">
            <v>0</v>
          </cell>
          <cell r="M2451">
            <v>0</v>
          </cell>
          <cell r="N2451">
            <v>2</v>
          </cell>
          <cell r="O2451">
            <v>0</v>
          </cell>
          <cell r="P2451">
            <v>0</v>
          </cell>
          <cell r="Q2451">
            <v>300000</v>
          </cell>
          <cell r="R2451">
            <v>0</v>
          </cell>
        </row>
        <row r="2452">
          <cell r="B2452" t="str">
            <v>0620</v>
          </cell>
          <cell r="C2452" t="str">
            <v>H.MON</v>
          </cell>
          <cell r="E2452" t="str">
            <v>NGUYEN DINH</v>
          </cell>
          <cell r="F2452" t="str">
            <v>KHOI</v>
          </cell>
          <cell r="G2452" t="str">
            <v>CB QUAN HE KHACH HANG CA NHAN</v>
          </cell>
          <cell r="I2452">
            <v>36789</v>
          </cell>
          <cell r="J2452">
            <v>26</v>
          </cell>
          <cell r="K2452">
            <v>0</v>
          </cell>
          <cell r="L2452">
            <v>0</v>
          </cell>
          <cell r="M2452">
            <v>0</v>
          </cell>
          <cell r="N2452">
            <v>2</v>
          </cell>
          <cell r="O2452">
            <v>0</v>
          </cell>
          <cell r="P2452">
            <v>0</v>
          </cell>
          <cell r="Q2452">
            <v>300000</v>
          </cell>
          <cell r="R2452">
            <v>0</v>
          </cell>
        </row>
        <row r="2453">
          <cell r="B2453" t="str">
            <v>0626</v>
          </cell>
          <cell r="C2453" t="str">
            <v>H.MON</v>
          </cell>
          <cell r="E2453" t="str">
            <v>PHAN LY THUY</v>
          </cell>
          <cell r="F2453" t="str">
            <v>MINH</v>
          </cell>
          <cell r="G2453" t="str">
            <v>GIAO DICH VIEN TIN DUNG</v>
          </cell>
          <cell r="I2453">
            <v>36943</v>
          </cell>
          <cell r="J2453">
            <v>26</v>
          </cell>
          <cell r="K2453">
            <v>0</v>
          </cell>
          <cell r="L2453">
            <v>0</v>
          </cell>
          <cell r="M2453">
            <v>0</v>
          </cell>
          <cell r="N2453">
            <v>0</v>
          </cell>
          <cell r="O2453">
            <v>0</v>
          </cell>
          <cell r="P2453">
            <v>0</v>
          </cell>
          <cell r="Q2453">
            <v>0</v>
          </cell>
          <cell r="R2453">
            <v>0</v>
          </cell>
        </row>
        <row r="2454">
          <cell r="B2454" t="str">
            <v>0643</v>
          </cell>
          <cell r="C2454" t="str">
            <v>H.MON</v>
          </cell>
          <cell r="E2454" t="str">
            <v>NGUYEN ANH</v>
          </cell>
          <cell r="F2454" t="str">
            <v>PHUC</v>
          </cell>
          <cell r="G2454" t="str">
            <v>TAI XE</v>
          </cell>
          <cell r="I2454">
            <v>36958</v>
          </cell>
          <cell r="J2454">
            <v>26</v>
          </cell>
          <cell r="K2454">
            <v>0</v>
          </cell>
          <cell r="L2454">
            <v>0</v>
          </cell>
          <cell r="M2454">
            <v>0</v>
          </cell>
          <cell r="N2454">
            <v>2</v>
          </cell>
          <cell r="O2454">
            <v>0</v>
          </cell>
          <cell r="P2454">
            <v>0</v>
          </cell>
          <cell r="Q2454">
            <v>0</v>
          </cell>
          <cell r="R2454">
            <v>0</v>
          </cell>
        </row>
        <row r="2455">
          <cell r="B2455" t="str">
            <v>0730</v>
          </cell>
          <cell r="C2455" t="str">
            <v>H.MON</v>
          </cell>
          <cell r="E2455" t="str">
            <v>DINH CAM</v>
          </cell>
          <cell r="F2455" t="str">
            <v>LOC</v>
          </cell>
          <cell r="G2455" t="str">
            <v>NV TIN DUNG GOP CHO</v>
          </cell>
          <cell r="H2455" t="str">
            <v>TDGC</v>
          </cell>
          <cell r="I2455">
            <v>37138</v>
          </cell>
          <cell r="J2455">
            <v>26</v>
          </cell>
          <cell r="K2455">
            <v>0</v>
          </cell>
          <cell r="L2455">
            <v>0</v>
          </cell>
          <cell r="M2455">
            <v>0</v>
          </cell>
          <cell r="N2455">
            <v>0</v>
          </cell>
          <cell r="O2455">
            <v>0</v>
          </cell>
          <cell r="P2455">
            <v>0</v>
          </cell>
          <cell r="Q2455">
            <v>300000</v>
          </cell>
          <cell r="R2455">
            <v>0</v>
          </cell>
        </row>
        <row r="2456">
          <cell r="B2456" t="str">
            <v>0738</v>
          </cell>
          <cell r="C2456" t="str">
            <v>H.MON</v>
          </cell>
          <cell r="E2456" t="str">
            <v>HO HAI</v>
          </cell>
          <cell r="F2456" t="str">
            <v>THUY</v>
          </cell>
          <cell r="G2456" t="str">
            <v>NV TIN DUNG CA NHAN</v>
          </cell>
          <cell r="I2456">
            <v>37139</v>
          </cell>
          <cell r="J2456">
            <v>26</v>
          </cell>
          <cell r="K2456">
            <v>0</v>
          </cell>
          <cell r="L2456">
            <v>0</v>
          </cell>
          <cell r="M2456">
            <v>0</v>
          </cell>
          <cell r="N2456">
            <v>2</v>
          </cell>
          <cell r="O2456">
            <v>0</v>
          </cell>
          <cell r="P2456">
            <v>0</v>
          </cell>
          <cell r="Q2456">
            <v>300000</v>
          </cell>
          <cell r="R2456">
            <v>0</v>
          </cell>
        </row>
        <row r="2457">
          <cell r="B2457" t="str">
            <v>0878</v>
          </cell>
          <cell r="C2457" t="str">
            <v>H.MON</v>
          </cell>
          <cell r="E2457" t="str">
            <v>DANG VAN</v>
          </cell>
          <cell r="F2457" t="str">
            <v>THAO</v>
          </cell>
          <cell r="G2457" t="str">
            <v>NV TIN DUNG CA NHAN</v>
          </cell>
          <cell r="I2457">
            <v>37259</v>
          </cell>
          <cell r="J2457">
            <v>26</v>
          </cell>
          <cell r="K2457">
            <v>0</v>
          </cell>
          <cell r="L2457">
            <v>0</v>
          </cell>
          <cell r="M2457">
            <v>0</v>
          </cell>
          <cell r="N2457">
            <v>2</v>
          </cell>
          <cell r="O2457">
            <v>0</v>
          </cell>
          <cell r="P2457">
            <v>0</v>
          </cell>
          <cell r="Q2457">
            <v>300000</v>
          </cell>
          <cell r="R2457">
            <v>0</v>
          </cell>
        </row>
        <row r="2458">
          <cell r="B2458" t="str">
            <v>1051</v>
          </cell>
          <cell r="C2458" t="str">
            <v>H.MON</v>
          </cell>
          <cell r="E2458" t="str">
            <v>PHAM QUANG</v>
          </cell>
          <cell r="F2458" t="str">
            <v>MINH</v>
          </cell>
          <cell r="G2458" t="str">
            <v>NV HANH CHANH</v>
          </cell>
          <cell r="I2458">
            <v>37433</v>
          </cell>
          <cell r="J2458">
            <v>26</v>
          </cell>
          <cell r="K2458">
            <v>0</v>
          </cell>
          <cell r="L2458">
            <v>0</v>
          </cell>
          <cell r="M2458">
            <v>0</v>
          </cell>
          <cell r="N2458">
            <v>0</v>
          </cell>
          <cell r="O2458">
            <v>0</v>
          </cell>
          <cell r="P2458">
            <v>0</v>
          </cell>
          <cell r="Q2458">
            <v>300000</v>
          </cell>
          <cell r="R2458">
            <v>0</v>
          </cell>
        </row>
        <row r="2459">
          <cell r="B2459" t="str">
            <v>1173</v>
          </cell>
          <cell r="C2459" t="str">
            <v>H.MON</v>
          </cell>
          <cell r="E2459" t="str">
            <v>NGUYEN THI KIEU</v>
          </cell>
          <cell r="F2459" t="str">
            <v>HANH</v>
          </cell>
          <cell r="G2459" t="str">
            <v>THU QUY CAP 3</v>
          </cell>
          <cell r="H2459" t="str">
            <v>TQ</v>
          </cell>
          <cell r="I2459">
            <v>37538</v>
          </cell>
          <cell r="J2459">
            <v>26</v>
          </cell>
          <cell r="K2459">
            <v>0</v>
          </cell>
          <cell r="L2459">
            <v>0</v>
          </cell>
          <cell r="M2459">
            <v>0</v>
          </cell>
          <cell r="N2459">
            <v>0</v>
          </cell>
          <cell r="O2459">
            <v>0</v>
          </cell>
          <cell r="P2459">
            <v>0</v>
          </cell>
          <cell r="Q2459">
            <v>0</v>
          </cell>
          <cell r="R2459">
            <v>0</v>
          </cell>
        </row>
        <row r="2460">
          <cell r="B2460" t="str">
            <v>1181</v>
          </cell>
          <cell r="C2460" t="str">
            <v>H.MON</v>
          </cell>
          <cell r="E2460" t="str">
            <v>NGUYEN VAN</v>
          </cell>
          <cell r="F2460" t="str">
            <v>NHUT</v>
          </cell>
          <cell r="G2460" t="str">
            <v>TAI XE</v>
          </cell>
          <cell r="I2460">
            <v>37508</v>
          </cell>
          <cell r="J2460">
            <v>26</v>
          </cell>
          <cell r="K2460">
            <v>0</v>
          </cell>
          <cell r="L2460">
            <v>0</v>
          </cell>
          <cell r="M2460">
            <v>0</v>
          </cell>
          <cell r="N2460">
            <v>2</v>
          </cell>
          <cell r="O2460">
            <v>0</v>
          </cell>
          <cell r="P2460">
            <v>0</v>
          </cell>
          <cell r="Q2460">
            <v>0</v>
          </cell>
          <cell r="R2460">
            <v>0</v>
          </cell>
        </row>
        <row r="2461">
          <cell r="B2461" t="str">
            <v>2164</v>
          </cell>
          <cell r="C2461" t="str">
            <v>H.MON</v>
          </cell>
          <cell r="E2461" t="str">
            <v>TRAN PHAM KHANH</v>
          </cell>
          <cell r="F2461" t="str">
            <v>VU</v>
          </cell>
          <cell r="G2461" t="str">
            <v>NV BAO VE</v>
          </cell>
          <cell r="H2461" t="str">
            <v>BV</v>
          </cell>
          <cell r="I2461">
            <v>38202</v>
          </cell>
          <cell r="J2461">
            <v>26</v>
          </cell>
          <cell r="K2461">
            <v>0</v>
          </cell>
          <cell r="L2461">
            <v>0</v>
          </cell>
          <cell r="M2461">
            <v>8</v>
          </cell>
          <cell r="N2461">
            <v>0</v>
          </cell>
          <cell r="O2461">
            <v>0</v>
          </cell>
          <cell r="P2461">
            <v>0</v>
          </cell>
          <cell r="Q2461">
            <v>0</v>
          </cell>
          <cell r="R2461">
            <v>0</v>
          </cell>
        </row>
        <row r="2462">
          <cell r="B2462" t="str">
            <v>3058</v>
          </cell>
          <cell r="C2462" t="str">
            <v>H.MON</v>
          </cell>
          <cell r="E2462" t="str">
            <v>DANG THUY</v>
          </cell>
          <cell r="F2462" t="str">
            <v>VY</v>
          </cell>
          <cell r="G2462" t="str">
            <v>GIAO DICH VIEN</v>
          </cell>
          <cell r="I2462">
            <v>38593</v>
          </cell>
          <cell r="J2462">
            <v>26</v>
          </cell>
          <cell r="K2462">
            <v>0</v>
          </cell>
          <cell r="L2462">
            <v>0</v>
          </cell>
          <cell r="M2462">
            <v>0</v>
          </cell>
          <cell r="N2462">
            <v>0</v>
          </cell>
          <cell r="O2462">
            <v>0</v>
          </cell>
          <cell r="P2462">
            <v>0</v>
          </cell>
          <cell r="Q2462">
            <v>0</v>
          </cell>
          <cell r="R2462">
            <v>0</v>
          </cell>
        </row>
        <row r="2463">
          <cell r="B2463" t="str">
            <v>3138</v>
          </cell>
          <cell r="C2463" t="str">
            <v>H.MON</v>
          </cell>
          <cell r="E2463" t="str">
            <v>LE THI</v>
          </cell>
          <cell r="F2463" t="str">
            <v>TUYEN</v>
          </cell>
          <cell r="G2463" t="str">
            <v>GIAO DICH VIEN</v>
          </cell>
          <cell r="I2463">
            <v>38610</v>
          </cell>
          <cell r="J2463">
            <v>26</v>
          </cell>
          <cell r="K2463">
            <v>0</v>
          </cell>
          <cell r="L2463">
            <v>0</v>
          </cell>
          <cell r="M2463">
            <v>0</v>
          </cell>
          <cell r="N2463">
            <v>0</v>
          </cell>
          <cell r="O2463">
            <v>0</v>
          </cell>
          <cell r="P2463">
            <v>0</v>
          </cell>
          <cell r="Q2463">
            <v>0</v>
          </cell>
          <cell r="R2463">
            <v>0</v>
          </cell>
        </row>
        <row r="2464">
          <cell r="B2464" t="str">
            <v>3212</v>
          </cell>
          <cell r="C2464" t="str">
            <v>H.MON</v>
          </cell>
          <cell r="E2464" t="str">
            <v>LUONG THI</v>
          </cell>
          <cell r="F2464" t="str">
            <v>HANG</v>
          </cell>
          <cell r="G2464" t="str">
            <v>THU QUY CAP 2</v>
          </cell>
          <cell r="H2464" t="str">
            <v>TQ</v>
          </cell>
          <cell r="I2464">
            <v>38622</v>
          </cell>
          <cell r="J2464">
            <v>26</v>
          </cell>
          <cell r="K2464">
            <v>0</v>
          </cell>
          <cell r="L2464">
            <v>0</v>
          </cell>
          <cell r="M2464">
            <v>0</v>
          </cell>
          <cell r="N2464">
            <v>0</v>
          </cell>
          <cell r="O2464">
            <v>0</v>
          </cell>
          <cell r="P2464">
            <v>0</v>
          </cell>
          <cell r="Q2464">
            <v>0</v>
          </cell>
          <cell r="R2464">
            <v>0</v>
          </cell>
        </row>
        <row r="2465">
          <cell r="B2465" t="str">
            <v>3339</v>
          </cell>
          <cell r="C2465" t="str">
            <v>H.MON</v>
          </cell>
          <cell r="E2465" t="str">
            <v>NGUYEN DINH</v>
          </cell>
          <cell r="F2465" t="str">
            <v>NHUT</v>
          </cell>
          <cell r="G2465" t="str">
            <v>NV THAM DINH DOANH NGHIEP</v>
          </cell>
          <cell r="I2465">
            <v>38663</v>
          </cell>
          <cell r="J2465">
            <v>26</v>
          </cell>
          <cell r="K2465">
            <v>0</v>
          </cell>
          <cell r="L2465">
            <v>0</v>
          </cell>
          <cell r="M2465">
            <v>0</v>
          </cell>
          <cell r="N2465">
            <v>2</v>
          </cell>
          <cell r="O2465">
            <v>0</v>
          </cell>
          <cell r="P2465">
            <v>0</v>
          </cell>
          <cell r="Q2465">
            <v>300000</v>
          </cell>
          <cell r="R2465">
            <v>0</v>
          </cell>
        </row>
        <row r="2466">
          <cell r="B2466" t="str">
            <v>3736</v>
          </cell>
          <cell r="C2466" t="str">
            <v>H.MON</v>
          </cell>
          <cell r="E2466" t="str">
            <v>BUI THI LE</v>
          </cell>
          <cell r="F2466" t="str">
            <v>HANG</v>
          </cell>
          <cell r="G2466" t="str">
            <v>TBP. XU LY GIAO DICH</v>
          </cell>
          <cell r="H2466" t="str">
            <v>TBP</v>
          </cell>
          <cell r="I2466">
            <v>38808</v>
          </cell>
          <cell r="J2466">
            <v>26</v>
          </cell>
          <cell r="K2466">
            <v>0</v>
          </cell>
          <cell r="L2466">
            <v>0</v>
          </cell>
          <cell r="M2466">
            <v>0</v>
          </cell>
          <cell r="N2466">
            <v>0</v>
          </cell>
          <cell r="O2466">
            <v>0</v>
          </cell>
          <cell r="P2466">
            <v>0</v>
          </cell>
          <cell r="Q2466">
            <v>0</v>
          </cell>
          <cell r="R2466">
            <v>0</v>
          </cell>
        </row>
        <row r="2467">
          <cell r="B2467" t="str">
            <v>3737</v>
          </cell>
          <cell r="C2467" t="str">
            <v>H.MON</v>
          </cell>
          <cell r="E2467" t="str">
            <v>THAI VAN</v>
          </cell>
          <cell r="F2467" t="str">
            <v>MINH</v>
          </cell>
          <cell r="G2467" t="str">
            <v>NV THAM DINH CA NHAN</v>
          </cell>
          <cell r="I2467">
            <v>38808</v>
          </cell>
          <cell r="J2467">
            <v>26</v>
          </cell>
          <cell r="K2467">
            <v>0</v>
          </cell>
          <cell r="L2467">
            <v>0</v>
          </cell>
          <cell r="M2467">
            <v>0</v>
          </cell>
          <cell r="N2467">
            <v>2</v>
          </cell>
          <cell r="O2467">
            <v>0</v>
          </cell>
          <cell r="P2467">
            <v>0</v>
          </cell>
          <cell r="Q2467">
            <v>300000</v>
          </cell>
          <cell r="R2467">
            <v>0</v>
          </cell>
        </row>
        <row r="2468">
          <cell r="B2468" t="str">
            <v>3738</v>
          </cell>
          <cell r="C2468" t="str">
            <v>H.MON</v>
          </cell>
          <cell r="E2468" t="str">
            <v>LAM BANG</v>
          </cell>
          <cell r="F2468" t="str">
            <v>GIANG</v>
          </cell>
          <cell r="G2468" t="str">
            <v>GIAO DICH VIEN</v>
          </cell>
          <cell r="I2468">
            <v>38808</v>
          </cell>
          <cell r="J2468">
            <v>26</v>
          </cell>
          <cell r="K2468">
            <v>0</v>
          </cell>
          <cell r="L2468">
            <v>0</v>
          </cell>
          <cell r="M2468">
            <v>0</v>
          </cell>
          <cell r="N2468">
            <v>0</v>
          </cell>
          <cell r="O2468">
            <v>0</v>
          </cell>
          <cell r="P2468">
            <v>0</v>
          </cell>
          <cell r="Q2468">
            <v>0</v>
          </cell>
          <cell r="R2468">
            <v>0</v>
          </cell>
        </row>
        <row r="2469">
          <cell r="B2469" t="str">
            <v>3819</v>
          </cell>
          <cell r="C2469" t="str">
            <v>H.MON</v>
          </cell>
          <cell r="E2469" t="str">
            <v>HO THANH</v>
          </cell>
          <cell r="F2469" t="str">
            <v>MINH</v>
          </cell>
          <cell r="G2469" t="str">
            <v>NV BAO VE</v>
          </cell>
          <cell r="H2469" t="str">
            <v>BV</v>
          </cell>
          <cell r="I2469">
            <v>38808</v>
          </cell>
          <cell r="J2469">
            <v>26</v>
          </cell>
          <cell r="K2469">
            <v>0</v>
          </cell>
          <cell r="L2469">
            <v>0</v>
          </cell>
          <cell r="M2469">
            <v>0</v>
          </cell>
          <cell r="N2469">
            <v>0</v>
          </cell>
          <cell r="O2469">
            <v>0</v>
          </cell>
          <cell r="P2469">
            <v>0</v>
          </cell>
          <cell r="Q2469">
            <v>0</v>
          </cell>
          <cell r="R2469">
            <v>0</v>
          </cell>
        </row>
        <row r="2470">
          <cell r="B2470" t="str">
            <v>3855</v>
          </cell>
          <cell r="C2470" t="str">
            <v>H.MON</v>
          </cell>
          <cell r="E2470" t="str">
            <v>NGUYEN THI</v>
          </cell>
          <cell r="F2470" t="str">
            <v>LANH</v>
          </cell>
          <cell r="G2470" t="str">
            <v>GIAO DICH VIEN</v>
          </cell>
          <cell r="I2470">
            <v>38828</v>
          </cell>
          <cell r="J2470">
            <v>26</v>
          </cell>
          <cell r="K2470">
            <v>0</v>
          </cell>
          <cell r="L2470">
            <v>0</v>
          </cell>
          <cell r="M2470">
            <v>0</v>
          </cell>
          <cell r="N2470">
            <v>0</v>
          </cell>
          <cell r="O2470">
            <v>0</v>
          </cell>
          <cell r="P2470">
            <v>0</v>
          </cell>
          <cell r="Q2470">
            <v>0</v>
          </cell>
          <cell r="R2470">
            <v>0</v>
          </cell>
        </row>
        <row r="2471">
          <cell r="B2471" t="str">
            <v>3977</v>
          </cell>
          <cell r="C2471" t="str">
            <v>H.MON</v>
          </cell>
          <cell r="E2471" t="str">
            <v>DUONG MINH</v>
          </cell>
          <cell r="F2471" t="str">
            <v>HAO</v>
          </cell>
          <cell r="G2471" t="str">
            <v>NV TIN DUNG GOP CHO</v>
          </cell>
          <cell r="H2471" t="str">
            <v>TDGC</v>
          </cell>
          <cell r="I2471">
            <v>38852</v>
          </cell>
          <cell r="J2471">
            <v>26</v>
          </cell>
          <cell r="K2471">
            <v>0</v>
          </cell>
          <cell r="L2471">
            <v>0</v>
          </cell>
          <cell r="M2471">
            <v>0</v>
          </cell>
          <cell r="N2471">
            <v>2</v>
          </cell>
          <cell r="O2471">
            <v>0</v>
          </cell>
          <cell r="P2471">
            <v>0</v>
          </cell>
          <cell r="Q2471">
            <v>300000</v>
          </cell>
          <cell r="R2471">
            <v>0</v>
          </cell>
        </row>
        <row r="2472">
          <cell r="B2472" t="str">
            <v>4154</v>
          </cell>
          <cell r="C2472" t="str">
            <v>H.MON</v>
          </cell>
          <cell r="E2472" t="str">
            <v>PHAM DUY</v>
          </cell>
          <cell r="F2472" t="str">
            <v>KHANG</v>
          </cell>
          <cell r="G2472" t="str">
            <v>NV VI TINH</v>
          </cell>
          <cell r="I2472">
            <v>38869</v>
          </cell>
          <cell r="J2472">
            <v>26</v>
          </cell>
          <cell r="K2472">
            <v>0</v>
          </cell>
          <cell r="L2472">
            <v>0</v>
          </cell>
          <cell r="M2472">
            <v>0</v>
          </cell>
          <cell r="N2472">
            <v>2</v>
          </cell>
          <cell r="O2472">
            <v>0</v>
          </cell>
          <cell r="P2472">
            <v>0</v>
          </cell>
          <cell r="Q2472">
            <v>0</v>
          </cell>
          <cell r="R2472">
            <v>0</v>
          </cell>
        </row>
        <row r="2473">
          <cell r="B2473" t="str">
            <v>4155</v>
          </cell>
          <cell r="C2473" t="str">
            <v>H.MON</v>
          </cell>
          <cell r="E2473" t="str">
            <v>HA THANH</v>
          </cell>
          <cell r="F2473" t="str">
            <v>KIEU</v>
          </cell>
          <cell r="G2473" t="str">
            <v>NV KE TOAN TONG HOP</v>
          </cell>
          <cell r="I2473">
            <v>38869</v>
          </cell>
          <cell r="J2473">
            <v>26</v>
          </cell>
          <cell r="K2473">
            <v>0</v>
          </cell>
          <cell r="L2473">
            <v>0</v>
          </cell>
          <cell r="M2473">
            <v>0</v>
          </cell>
          <cell r="N2473">
            <v>0</v>
          </cell>
          <cell r="O2473">
            <v>0</v>
          </cell>
          <cell r="P2473">
            <v>0</v>
          </cell>
          <cell r="Q2473">
            <v>0</v>
          </cell>
          <cell r="R2473">
            <v>0</v>
          </cell>
        </row>
        <row r="2474">
          <cell r="B2474" t="str">
            <v>4162</v>
          </cell>
          <cell r="C2474" t="str">
            <v>H.MON</v>
          </cell>
          <cell r="E2474" t="str">
            <v>TRUONG YEN</v>
          </cell>
          <cell r="F2474" t="str">
            <v>BINH</v>
          </cell>
          <cell r="G2474" t="str">
            <v>NV THANH TOAN QUOC TE</v>
          </cell>
          <cell r="I2474">
            <v>38873</v>
          </cell>
          <cell r="J2474">
            <v>26</v>
          </cell>
          <cell r="K2474">
            <v>0</v>
          </cell>
          <cell r="L2474">
            <v>0</v>
          </cell>
          <cell r="M2474">
            <v>0</v>
          </cell>
          <cell r="N2474">
            <v>0</v>
          </cell>
          <cell r="O2474">
            <v>0</v>
          </cell>
          <cell r="P2474">
            <v>0</v>
          </cell>
          <cell r="Q2474">
            <v>0</v>
          </cell>
          <cell r="R2474">
            <v>0</v>
          </cell>
        </row>
        <row r="2475">
          <cell r="B2475" t="str">
            <v>4237</v>
          </cell>
          <cell r="C2475" t="str">
            <v>H.MON</v>
          </cell>
          <cell r="E2475" t="str">
            <v>TRAN NGOC</v>
          </cell>
          <cell r="F2475" t="str">
            <v>TAI</v>
          </cell>
          <cell r="G2475" t="str">
            <v>NV TIN DUNG CA NHAN</v>
          </cell>
          <cell r="I2475">
            <v>38880</v>
          </cell>
          <cell r="J2475">
            <v>26</v>
          </cell>
          <cell r="K2475">
            <v>0</v>
          </cell>
          <cell r="L2475">
            <v>0</v>
          </cell>
          <cell r="M2475">
            <v>0</v>
          </cell>
          <cell r="N2475">
            <v>1</v>
          </cell>
          <cell r="O2475">
            <v>0</v>
          </cell>
          <cell r="P2475">
            <v>0</v>
          </cell>
          <cell r="Q2475">
            <v>300000</v>
          </cell>
          <cell r="R2475">
            <v>0</v>
          </cell>
        </row>
        <row r="2476">
          <cell r="B2476" t="str">
            <v>4244</v>
          </cell>
          <cell r="C2476" t="str">
            <v>H.MON</v>
          </cell>
          <cell r="E2476" t="str">
            <v>HA THI LE</v>
          </cell>
          <cell r="F2476" t="str">
            <v>QUYEN</v>
          </cell>
          <cell r="G2476" t="str">
            <v>GIAO DICH VIEN</v>
          </cell>
          <cell r="I2476">
            <v>38883</v>
          </cell>
          <cell r="J2476">
            <v>26</v>
          </cell>
          <cell r="K2476">
            <v>0</v>
          </cell>
          <cell r="L2476">
            <v>0</v>
          </cell>
          <cell r="M2476">
            <v>0</v>
          </cell>
          <cell r="N2476">
            <v>0</v>
          </cell>
          <cell r="O2476">
            <v>0</v>
          </cell>
          <cell r="P2476">
            <v>0</v>
          </cell>
          <cell r="Q2476">
            <v>0</v>
          </cell>
          <cell r="R2476">
            <v>0</v>
          </cell>
        </row>
        <row r="2477">
          <cell r="B2477" t="str">
            <v>4277</v>
          </cell>
          <cell r="C2477" t="str">
            <v>H.MON</v>
          </cell>
          <cell r="E2477" t="str">
            <v>TRAN THI HOANG</v>
          </cell>
          <cell r="F2477" t="str">
            <v>YEN</v>
          </cell>
          <cell r="G2477" t="str">
            <v>GIAO DICH VIEN QUY</v>
          </cell>
          <cell r="H2477" t="str">
            <v>GDVQ</v>
          </cell>
          <cell r="I2477">
            <v>38887</v>
          </cell>
          <cell r="J2477">
            <v>26</v>
          </cell>
          <cell r="K2477">
            <v>0</v>
          </cell>
          <cell r="L2477">
            <v>0</v>
          </cell>
          <cell r="M2477">
            <v>0</v>
          </cell>
          <cell r="N2477">
            <v>0</v>
          </cell>
          <cell r="O2477">
            <v>0</v>
          </cell>
          <cell r="P2477">
            <v>0</v>
          </cell>
          <cell r="Q2477">
            <v>0</v>
          </cell>
          <cell r="R2477">
            <v>0</v>
          </cell>
        </row>
        <row r="2478">
          <cell r="B2478" t="str">
            <v>4297</v>
          </cell>
          <cell r="C2478" t="str">
            <v>H.MON</v>
          </cell>
          <cell r="E2478" t="str">
            <v>NGUYEN THI MY</v>
          </cell>
          <cell r="F2478" t="str">
            <v>HA</v>
          </cell>
          <cell r="G2478" t="str">
            <v>NV THAM DINH CA NHAN</v>
          </cell>
          <cell r="I2478">
            <v>38894</v>
          </cell>
          <cell r="J2478">
            <v>26</v>
          </cell>
          <cell r="K2478">
            <v>0</v>
          </cell>
          <cell r="L2478">
            <v>0</v>
          </cell>
          <cell r="M2478">
            <v>0</v>
          </cell>
          <cell r="N2478">
            <v>0</v>
          </cell>
          <cell r="O2478">
            <v>0</v>
          </cell>
          <cell r="P2478">
            <v>0</v>
          </cell>
          <cell r="Q2478">
            <v>0</v>
          </cell>
          <cell r="R2478">
            <v>0</v>
          </cell>
        </row>
        <row r="2479">
          <cell r="B2479" t="str">
            <v>4298</v>
          </cell>
          <cell r="C2479" t="str">
            <v>H.MON</v>
          </cell>
          <cell r="E2479" t="str">
            <v>LE DUY</v>
          </cell>
          <cell r="F2479" t="str">
            <v>KHUONG</v>
          </cell>
          <cell r="G2479" t="str">
            <v>NV TIN DUNG CA NHAN</v>
          </cell>
          <cell r="I2479">
            <v>38894</v>
          </cell>
          <cell r="J2479">
            <v>26</v>
          </cell>
          <cell r="K2479">
            <v>0</v>
          </cell>
          <cell r="L2479">
            <v>0</v>
          </cell>
          <cell r="M2479">
            <v>0</v>
          </cell>
          <cell r="N2479">
            <v>1</v>
          </cell>
          <cell r="O2479">
            <v>0</v>
          </cell>
          <cell r="P2479">
            <v>0</v>
          </cell>
          <cell r="Q2479">
            <v>300000</v>
          </cell>
          <cell r="R2479">
            <v>0</v>
          </cell>
        </row>
        <row r="2480">
          <cell r="B2480" t="str">
            <v>4414</v>
          </cell>
          <cell r="C2480" t="str">
            <v>H.MON</v>
          </cell>
          <cell r="E2480" t="str">
            <v>NGUYEN CHI</v>
          </cell>
          <cell r="F2480" t="str">
            <v>NGHIA</v>
          </cell>
          <cell r="G2480" t="str">
            <v>NV BAO VE</v>
          </cell>
          <cell r="H2480" t="str">
            <v>BV</v>
          </cell>
          <cell r="I2480">
            <v>38908</v>
          </cell>
          <cell r="J2480">
            <v>26</v>
          </cell>
          <cell r="K2480">
            <v>0</v>
          </cell>
          <cell r="L2480">
            <v>0</v>
          </cell>
          <cell r="M2480">
            <v>8</v>
          </cell>
          <cell r="N2480">
            <v>0</v>
          </cell>
          <cell r="O2480">
            <v>0</v>
          </cell>
          <cell r="P2480">
            <v>0</v>
          </cell>
          <cell r="Q2480">
            <v>0</v>
          </cell>
          <cell r="R2480">
            <v>0</v>
          </cell>
        </row>
        <row r="2481">
          <cell r="B2481" t="str">
            <v>4736</v>
          </cell>
          <cell r="C2481" t="str">
            <v>H.MON</v>
          </cell>
          <cell r="E2481" t="str">
            <v>PHAN DINH</v>
          </cell>
          <cell r="F2481" t="str">
            <v>TANH</v>
          </cell>
          <cell r="G2481" t="str">
            <v>NV THAM DINH DOANH NGHIEP</v>
          </cell>
          <cell r="I2481">
            <v>38985</v>
          </cell>
          <cell r="J2481">
            <v>26</v>
          </cell>
          <cell r="K2481">
            <v>0</v>
          </cell>
          <cell r="L2481">
            <v>0</v>
          </cell>
          <cell r="M2481">
            <v>0</v>
          </cell>
          <cell r="N2481">
            <v>1</v>
          </cell>
          <cell r="O2481">
            <v>0</v>
          </cell>
          <cell r="P2481">
            <v>0</v>
          </cell>
          <cell r="Q2481">
            <v>300000</v>
          </cell>
          <cell r="R2481">
            <v>0</v>
          </cell>
        </row>
        <row r="2482">
          <cell r="B2482" t="str">
            <v>4766</v>
          </cell>
          <cell r="C2482" t="str">
            <v>H.MON</v>
          </cell>
          <cell r="E2482" t="str">
            <v>LY SON</v>
          </cell>
          <cell r="F2482" t="str">
            <v>CAO</v>
          </cell>
          <cell r="G2482" t="str">
            <v>CB QUAN HE KHACH HANG CA NHAN</v>
          </cell>
          <cell r="I2482">
            <v>38992</v>
          </cell>
          <cell r="J2482">
            <v>26</v>
          </cell>
          <cell r="K2482">
            <v>0</v>
          </cell>
          <cell r="L2482">
            <v>0</v>
          </cell>
          <cell r="M2482">
            <v>0</v>
          </cell>
          <cell r="N2482">
            <v>1</v>
          </cell>
          <cell r="O2482">
            <v>0</v>
          </cell>
          <cell r="P2482">
            <v>0</v>
          </cell>
          <cell r="Q2482">
            <v>300000</v>
          </cell>
          <cell r="R2482">
            <v>0</v>
          </cell>
        </row>
        <row r="2483">
          <cell r="B2483" t="str">
            <v>5061</v>
          </cell>
          <cell r="C2483" t="str">
            <v>H.MON</v>
          </cell>
          <cell r="E2483" t="str">
            <v>TRAN MINH</v>
          </cell>
          <cell r="F2483" t="str">
            <v>TRI</v>
          </cell>
          <cell r="G2483" t="str">
            <v>NV TIN DUNG CA NHAN</v>
          </cell>
          <cell r="I2483">
            <v>39057</v>
          </cell>
          <cell r="J2483">
            <v>26</v>
          </cell>
          <cell r="K2483">
            <v>0</v>
          </cell>
          <cell r="L2483">
            <v>0</v>
          </cell>
          <cell r="M2483">
            <v>0</v>
          </cell>
          <cell r="N2483">
            <v>2</v>
          </cell>
          <cell r="O2483">
            <v>0</v>
          </cell>
          <cell r="P2483">
            <v>0</v>
          </cell>
          <cell r="Q2483">
            <v>300000</v>
          </cell>
          <cell r="R2483">
            <v>0</v>
          </cell>
        </row>
        <row r="2484">
          <cell r="B2484" t="str">
            <v>5062</v>
          </cell>
          <cell r="C2484" t="str">
            <v>H.MON</v>
          </cell>
          <cell r="E2484" t="str">
            <v>NGUYEN THI MAI</v>
          </cell>
          <cell r="F2484" t="str">
            <v>ANH</v>
          </cell>
          <cell r="G2484" t="str">
            <v>GIAO DICH VIEN QUY</v>
          </cell>
          <cell r="H2484" t="str">
            <v>GDVQ</v>
          </cell>
          <cell r="I2484">
            <v>39057</v>
          </cell>
          <cell r="J2484">
            <v>26</v>
          </cell>
          <cell r="K2484">
            <v>0</v>
          </cell>
          <cell r="L2484">
            <v>0</v>
          </cell>
          <cell r="M2484">
            <v>0</v>
          </cell>
          <cell r="N2484">
            <v>0</v>
          </cell>
          <cell r="O2484">
            <v>0</v>
          </cell>
          <cell r="P2484">
            <v>0</v>
          </cell>
          <cell r="Q2484">
            <v>0</v>
          </cell>
          <cell r="R2484">
            <v>0</v>
          </cell>
        </row>
        <row r="2485">
          <cell r="B2485" t="str">
            <v>5102</v>
          </cell>
          <cell r="C2485" t="str">
            <v>H.MON</v>
          </cell>
          <cell r="E2485" t="str">
            <v>HUYNH NGOC</v>
          </cell>
          <cell r="F2485" t="str">
            <v>NU</v>
          </cell>
          <cell r="G2485" t="str">
            <v>GIAO DICH VIEN</v>
          </cell>
          <cell r="I2485">
            <v>39062</v>
          </cell>
          <cell r="J2485">
            <v>26</v>
          </cell>
          <cell r="K2485">
            <v>0</v>
          </cell>
          <cell r="L2485">
            <v>0</v>
          </cell>
          <cell r="M2485">
            <v>0</v>
          </cell>
          <cell r="N2485">
            <v>0</v>
          </cell>
          <cell r="O2485">
            <v>0</v>
          </cell>
          <cell r="P2485">
            <v>0</v>
          </cell>
          <cell r="Q2485">
            <v>0</v>
          </cell>
          <cell r="R2485">
            <v>0</v>
          </cell>
        </row>
        <row r="2486">
          <cell r="B2486" t="str">
            <v>5156</v>
          </cell>
          <cell r="C2486" t="str">
            <v>H.MON</v>
          </cell>
          <cell r="E2486" t="str">
            <v>PHAM HUNG</v>
          </cell>
          <cell r="F2486" t="str">
            <v>CHIEN</v>
          </cell>
          <cell r="G2486" t="str">
            <v>GIAO DICH VIEN QUY</v>
          </cell>
          <cell r="H2486" t="str">
            <v>GDVQ</v>
          </cell>
          <cell r="I2486">
            <v>39062</v>
          </cell>
          <cell r="J2486">
            <v>26</v>
          </cell>
          <cell r="K2486">
            <v>0</v>
          </cell>
          <cell r="L2486">
            <v>0</v>
          </cell>
          <cell r="M2486">
            <v>8</v>
          </cell>
          <cell r="N2486">
            <v>0</v>
          </cell>
          <cell r="O2486">
            <v>0</v>
          </cell>
          <cell r="P2486">
            <v>0</v>
          </cell>
          <cell r="Q2486">
            <v>0</v>
          </cell>
          <cell r="R2486">
            <v>0</v>
          </cell>
        </row>
        <row r="2487">
          <cell r="B2487" t="str">
            <v>5157</v>
          </cell>
          <cell r="C2487" t="str">
            <v>H.MON</v>
          </cell>
          <cell r="E2487" t="str">
            <v>TRAN VAN</v>
          </cell>
          <cell r="F2487" t="str">
            <v>DUAN</v>
          </cell>
          <cell r="G2487" t="str">
            <v>GIAO DICH VIEN QUY</v>
          </cell>
          <cell r="H2487" t="str">
            <v>GDVQ</v>
          </cell>
          <cell r="I2487">
            <v>39062</v>
          </cell>
          <cell r="J2487">
            <v>26</v>
          </cell>
          <cell r="K2487">
            <v>0</v>
          </cell>
          <cell r="L2487">
            <v>0</v>
          </cell>
          <cell r="M2487">
            <v>16</v>
          </cell>
          <cell r="N2487">
            <v>0</v>
          </cell>
          <cell r="O2487">
            <v>0</v>
          </cell>
          <cell r="P2487">
            <v>0</v>
          </cell>
          <cell r="Q2487">
            <v>0</v>
          </cell>
          <cell r="R2487">
            <v>0</v>
          </cell>
        </row>
        <row r="2488">
          <cell r="B2488" t="str">
            <v>5158</v>
          </cell>
          <cell r="C2488" t="str">
            <v>H.MON</v>
          </cell>
          <cell r="E2488" t="str">
            <v>TRAN TUAN</v>
          </cell>
          <cell r="F2488" t="str">
            <v>ANH</v>
          </cell>
          <cell r="G2488" t="str">
            <v>GIAO DICH VIEN QUY</v>
          </cell>
          <cell r="H2488" t="str">
            <v>GDVQ</v>
          </cell>
          <cell r="I2488">
            <v>39062</v>
          </cell>
          <cell r="J2488">
            <v>26</v>
          </cell>
          <cell r="K2488">
            <v>0</v>
          </cell>
          <cell r="L2488">
            <v>0</v>
          </cell>
          <cell r="M2488">
            <v>16</v>
          </cell>
          <cell r="N2488">
            <v>0</v>
          </cell>
          <cell r="O2488">
            <v>0</v>
          </cell>
          <cell r="P2488">
            <v>0</v>
          </cell>
          <cell r="Q2488">
            <v>0</v>
          </cell>
          <cell r="R2488">
            <v>0</v>
          </cell>
        </row>
        <row r="2489">
          <cell r="B2489" t="str">
            <v>5159</v>
          </cell>
          <cell r="C2489" t="str">
            <v>H.MON</v>
          </cell>
          <cell r="E2489" t="str">
            <v>TO MINH</v>
          </cell>
          <cell r="F2489" t="str">
            <v>QUY</v>
          </cell>
          <cell r="G2489" t="str">
            <v>GIAO DICH VIEN QUY</v>
          </cell>
          <cell r="H2489" t="str">
            <v>GDVQ</v>
          </cell>
          <cell r="I2489">
            <v>39062</v>
          </cell>
          <cell r="J2489">
            <v>26</v>
          </cell>
          <cell r="K2489">
            <v>0</v>
          </cell>
          <cell r="L2489">
            <v>0</v>
          </cell>
          <cell r="M2489">
            <v>8</v>
          </cell>
          <cell r="N2489">
            <v>0</v>
          </cell>
          <cell r="O2489">
            <v>0</v>
          </cell>
          <cell r="P2489">
            <v>0</v>
          </cell>
          <cell r="Q2489">
            <v>0</v>
          </cell>
          <cell r="R2489">
            <v>0</v>
          </cell>
        </row>
        <row r="2490">
          <cell r="B2490" t="str">
            <v>5161</v>
          </cell>
          <cell r="C2490" t="str">
            <v>H.MON</v>
          </cell>
          <cell r="E2490" t="str">
            <v>LE DUY</v>
          </cell>
          <cell r="F2490" t="str">
            <v>THONG</v>
          </cell>
          <cell r="G2490" t="str">
            <v>GIAO DICH VIEN QUY</v>
          </cell>
          <cell r="H2490" t="str">
            <v>GDVQ</v>
          </cell>
          <cell r="I2490">
            <v>39062</v>
          </cell>
          <cell r="J2490">
            <v>26</v>
          </cell>
          <cell r="K2490">
            <v>0</v>
          </cell>
          <cell r="L2490">
            <v>0</v>
          </cell>
          <cell r="M2490">
            <v>16</v>
          </cell>
          <cell r="N2490">
            <v>0</v>
          </cell>
          <cell r="O2490">
            <v>0</v>
          </cell>
          <cell r="P2490">
            <v>0</v>
          </cell>
          <cell r="Q2490">
            <v>0</v>
          </cell>
          <cell r="R2490">
            <v>0</v>
          </cell>
        </row>
        <row r="2491">
          <cell r="B2491" t="str">
            <v>5572</v>
          </cell>
          <cell r="C2491" t="str">
            <v>H.MON</v>
          </cell>
          <cell r="E2491" t="str">
            <v>NGUYEN THI</v>
          </cell>
          <cell r="F2491" t="str">
            <v>HUE</v>
          </cell>
          <cell r="G2491" t="str">
            <v>GIAO DICH VIEN QUY</v>
          </cell>
          <cell r="H2491" t="str">
            <v>GDVQ</v>
          </cell>
          <cell r="I2491">
            <v>39174</v>
          </cell>
          <cell r="J2491">
            <v>26</v>
          </cell>
          <cell r="K2491">
            <v>0</v>
          </cell>
          <cell r="L2491">
            <v>0</v>
          </cell>
          <cell r="M2491">
            <v>16</v>
          </cell>
          <cell r="N2491">
            <v>0</v>
          </cell>
          <cell r="O2491">
            <v>0</v>
          </cell>
          <cell r="P2491">
            <v>0</v>
          </cell>
          <cell r="Q2491">
            <v>0</v>
          </cell>
          <cell r="R2491">
            <v>0</v>
          </cell>
        </row>
        <row r="2492">
          <cell r="B2492" t="str">
            <v>5740</v>
          </cell>
          <cell r="C2492" t="str">
            <v>H.MON</v>
          </cell>
          <cell r="E2492" t="str">
            <v>TRUONG PHAN BAO</v>
          </cell>
          <cell r="F2492" t="str">
            <v>NGOC</v>
          </cell>
          <cell r="G2492" t="str">
            <v>GIAO DICH VIEN</v>
          </cell>
          <cell r="I2492">
            <v>39192</v>
          </cell>
          <cell r="J2492">
            <v>26</v>
          </cell>
          <cell r="K2492">
            <v>0</v>
          </cell>
          <cell r="L2492">
            <v>0</v>
          </cell>
          <cell r="M2492">
            <v>0</v>
          </cell>
          <cell r="N2492">
            <v>0</v>
          </cell>
          <cell r="O2492">
            <v>0</v>
          </cell>
          <cell r="P2492">
            <v>0</v>
          </cell>
          <cell r="Q2492">
            <v>0</v>
          </cell>
          <cell r="R2492">
            <v>0</v>
          </cell>
        </row>
        <row r="2493">
          <cell r="B2493" t="str">
            <v>6539</v>
          </cell>
          <cell r="C2493" t="str">
            <v>H.MON</v>
          </cell>
          <cell r="E2493" t="str">
            <v>NGUYEN THI KIM</v>
          </cell>
          <cell r="F2493" t="str">
            <v>LOAN</v>
          </cell>
          <cell r="G2493" t="str">
            <v>NV TAP VU</v>
          </cell>
          <cell r="I2493">
            <v>39322</v>
          </cell>
          <cell r="J2493">
            <v>26</v>
          </cell>
          <cell r="K2493">
            <v>0</v>
          </cell>
          <cell r="L2493">
            <v>0</v>
          </cell>
          <cell r="M2493">
            <v>0</v>
          </cell>
          <cell r="N2493">
            <v>0</v>
          </cell>
          <cell r="O2493">
            <v>0</v>
          </cell>
          <cell r="P2493">
            <v>0</v>
          </cell>
          <cell r="Q2493">
            <v>0</v>
          </cell>
          <cell r="R2493">
            <v>0</v>
          </cell>
        </row>
        <row r="2494">
          <cell r="B2494" t="str">
            <v>6578</v>
          </cell>
          <cell r="C2494" t="str">
            <v>H.MON</v>
          </cell>
          <cell r="E2494" t="str">
            <v>TRAN NGOC TUYET</v>
          </cell>
          <cell r="F2494" t="str">
            <v>PHUONG</v>
          </cell>
          <cell r="G2494" t="str">
            <v>GIAO DICH VIEN</v>
          </cell>
          <cell r="I2494">
            <v>39332</v>
          </cell>
          <cell r="J2494">
            <v>26</v>
          </cell>
          <cell r="K2494">
            <v>0</v>
          </cell>
          <cell r="L2494">
            <v>0</v>
          </cell>
          <cell r="M2494">
            <v>0</v>
          </cell>
          <cell r="N2494">
            <v>0</v>
          </cell>
          <cell r="O2494">
            <v>0</v>
          </cell>
          <cell r="P2494">
            <v>0</v>
          </cell>
          <cell r="Q2494">
            <v>0</v>
          </cell>
          <cell r="R2494">
            <v>0</v>
          </cell>
        </row>
        <row r="2495">
          <cell r="B2495" t="str">
            <v>6591</v>
          </cell>
          <cell r="C2495" t="str">
            <v>H.MON</v>
          </cell>
          <cell r="E2495" t="str">
            <v>VU THI BICH</v>
          </cell>
          <cell r="F2495" t="str">
            <v>NGOC</v>
          </cell>
          <cell r="G2495" t="str">
            <v>GIAO DICH VIEN QUY</v>
          </cell>
          <cell r="H2495" t="str">
            <v>GDVQ</v>
          </cell>
          <cell r="I2495">
            <v>39335</v>
          </cell>
          <cell r="J2495">
            <v>26</v>
          </cell>
          <cell r="K2495">
            <v>0</v>
          </cell>
          <cell r="L2495">
            <v>0</v>
          </cell>
          <cell r="M2495">
            <v>16</v>
          </cell>
          <cell r="N2495">
            <v>0</v>
          </cell>
          <cell r="O2495">
            <v>0</v>
          </cell>
          <cell r="P2495">
            <v>0</v>
          </cell>
          <cell r="Q2495">
            <v>0</v>
          </cell>
          <cell r="R2495">
            <v>0</v>
          </cell>
        </row>
        <row r="2496">
          <cell r="B2496" t="str">
            <v>6655</v>
          </cell>
          <cell r="C2496" t="str">
            <v>H.MON</v>
          </cell>
          <cell r="E2496" t="str">
            <v xml:space="preserve">NGUYEN DINH </v>
          </cell>
          <cell r="F2496" t="str">
            <v>HANH</v>
          </cell>
          <cell r="G2496" t="str">
            <v>NV BAO VE</v>
          </cell>
          <cell r="H2496" t="str">
            <v>BV</v>
          </cell>
          <cell r="I2496">
            <v>39339</v>
          </cell>
          <cell r="J2496">
            <v>26</v>
          </cell>
          <cell r="K2496">
            <v>0</v>
          </cell>
          <cell r="L2496">
            <v>0</v>
          </cell>
          <cell r="M2496">
            <v>8</v>
          </cell>
          <cell r="N2496">
            <v>0</v>
          </cell>
          <cell r="O2496">
            <v>0</v>
          </cell>
          <cell r="P2496">
            <v>0</v>
          </cell>
          <cell r="Q2496">
            <v>0</v>
          </cell>
          <cell r="R2496">
            <v>0</v>
          </cell>
        </row>
        <row r="2497">
          <cell r="B2497" t="str">
            <v>6833</v>
          </cell>
          <cell r="C2497" t="str">
            <v>H.MON</v>
          </cell>
          <cell r="E2497" t="str">
            <v>LE THANH</v>
          </cell>
          <cell r="F2497" t="str">
            <v>TIEN</v>
          </cell>
          <cell r="G2497" t="str">
            <v>NV HO TRO</v>
          </cell>
          <cell r="I2497">
            <v>39433</v>
          </cell>
          <cell r="J2497">
            <v>26</v>
          </cell>
          <cell r="K2497">
            <v>0</v>
          </cell>
          <cell r="L2497">
            <v>0</v>
          </cell>
          <cell r="M2497">
            <v>0</v>
          </cell>
          <cell r="N2497">
            <v>2</v>
          </cell>
          <cell r="O2497">
            <v>0</v>
          </cell>
          <cell r="P2497">
            <v>0</v>
          </cell>
          <cell r="Q2497">
            <v>300000</v>
          </cell>
          <cell r="R2497">
            <v>0</v>
          </cell>
        </row>
        <row r="2498">
          <cell r="B2498" t="str">
            <v>6836</v>
          </cell>
          <cell r="C2498" t="str">
            <v>H.MON</v>
          </cell>
          <cell r="E2498" t="str">
            <v>TRAN THI NGOC</v>
          </cell>
          <cell r="F2498" t="str">
            <v>QUYEN</v>
          </cell>
          <cell r="G2498" t="str">
            <v>NV THAM DINH DOANH NGHIEP</v>
          </cell>
          <cell r="I2498">
            <v>39373</v>
          </cell>
          <cell r="J2498">
            <v>26</v>
          </cell>
          <cell r="K2498">
            <v>0</v>
          </cell>
          <cell r="L2498">
            <v>0</v>
          </cell>
          <cell r="M2498">
            <v>0</v>
          </cell>
          <cell r="N2498">
            <v>0</v>
          </cell>
          <cell r="O2498">
            <v>0</v>
          </cell>
          <cell r="P2498">
            <v>0</v>
          </cell>
          <cell r="Q2498">
            <v>0</v>
          </cell>
          <cell r="R2498">
            <v>0</v>
          </cell>
        </row>
        <row r="2499">
          <cell r="B2499" t="str">
            <v>6913</v>
          </cell>
          <cell r="C2499" t="str">
            <v>H.MON</v>
          </cell>
          <cell r="E2499" t="str">
            <v>VO BAO</v>
          </cell>
          <cell r="F2499" t="str">
            <v>LONG</v>
          </cell>
          <cell r="G2499" t="str">
            <v>NV BAO VE</v>
          </cell>
          <cell r="H2499" t="str">
            <v>BV</v>
          </cell>
          <cell r="I2499">
            <v>39380</v>
          </cell>
          <cell r="J2499">
            <v>26</v>
          </cell>
          <cell r="K2499">
            <v>0</v>
          </cell>
          <cell r="L2499">
            <v>0</v>
          </cell>
          <cell r="M2499">
            <v>16</v>
          </cell>
          <cell r="N2499">
            <v>0</v>
          </cell>
          <cell r="O2499">
            <v>0</v>
          </cell>
          <cell r="P2499">
            <v>0</v>
          </cell>
          <cell r="Q2499">
            <v>0</v>
          </cell>
          <cell r="R2499">
            <v>0</v>
          </cell>
        </row>
        <row r="2500">
          <cell r="B2500" t="str">
            <v>6914</v>
          </cell>
          <cell r="C2500" t="str">
            <v>H.MON</v>
          </cell>
          <cell r="E2500" t="str">
            <v>NGUYEN SON</v>
          </cell>
          <cell r="F2500" t="str">
            <v>NGOC</v>
          </cell>
          <cell r="G2500" t="str">
            <v>NV BAO VE</v>
          </cell>
          <cell r="H2500" t="str">
            <v>BV</v>
          </cell>
          <cell r="I2500">
            <v>39380</v>
          </cell>
          <cell r="J2500">
            <v>26</v>
          </cell>
          <cell r="K2500">
            <v>0</v>
          </cell>
          <cell r="L2500">
            <v>0</v>
          </cell>
          <cell r="M2500">
            <v>16</v>
          </cell>
          <cell r="N2500">
            <v>0</v>
          </cell>
          <cell r="O2500">
            <v>0</v>
          </cell>
          <cell r="P2500">
            <v>0</v>
          </cell>
          <cell r="Q2500">
            <v>0</v>
          </cell>
          <cell r="R2500">
            <v>0</v>
          </cell>
        </row>
        <row r="2501">
          <cell r="B2501" t="str">
            <v>6947</v>
          </cell>
          <cell r="C2501" t="str">
            <v>H.MON</v>
          </cell>
          <cell r="E2501" t="str">
            <v>LUU ANH</v>
          </cell>
          <cell r="F2501" t="str">
            <v>TUYET</v>
          </cell>
          <cell r="G2501" t="str">
            <v>NV THANH TOAN QUOC TE</v>
          </cell>
          <cell r="I2501">
            <v>39391</v>
          </cell>
          <cell r="J2501">
            <v>26</v>
          </cell>
          <cell r="K2501">
            <v>0</v>
          </cell>
          <cell r="L2501">
            <v>0</v>
          </cell>
          <cell r="M2501">
            <v>0</v>
          </cell>
          <cell r="N2501">
            <v>0</v>
          </cell>
          <cell r="O2501">
            <v>0</v>
          </cell>
          <cell r="P2501">
            <v>0</v>
          </cell>
          <cell r="Q2501">
            <v>0</v>
          </cell>
          <cell r="R2501">
            <v>0</v>
          </cell>
        </row>
        <row r="2502">
          <cell r="B2502" t="str">
            <v>7014</v>
          </cell>
          <cell r="C2502" t="str">
            <v>H.MON</v>
          </cell>
          <cell r="E2502" t="str">
            <v>TRAN MINH HONG</v>
          </cell>
          <cell r="F2502" t="str">
            <v>TAM</v>
          </cell>
          <cell r="G2502" t="str">
            <v>GIAO DICH VIEN QUY</v>
          </cell>
          <cell r="H2502" t="str">
            <v>GDVQ</v>
          </cell>
          <cell r="I2502">
            <v>39400</v>
          </cell>
          <cell r="J2502">
            <v>26</v>
          </cell>
          <cell r="K2502">
            <v>0</v>
          </cell>
          <cell r="L2502">
            <v>0</v>
          </cell>
          <cell r="M2502">
            <v>0</v>
          </cell>
          <cell r="N2502">
            <v>0</v>
          </cell>
          <cell r="O2502">
            <v>0</v>
          </cell>
          <cell r="P2502">
            <v>0</v>
          </cell>
          <cell r="Q2502">
            <v>0</v>
          </cell>
          <cell r="R2502">
            <v>0</v>
          </cell>
        </row>
        <row r="2503">
          <cell r="B2503" t="str">
            <v>7021</v>
          </cell>
          <cell r="C2503" t="str">
            <v>H.MON</v>
          </cell>
          <cell r="E2503" t="str">
            <v>NGUYEN THI KIM</v>
          </cell>
          <cell r="F2503" t="str">
            <v>PHUNG</v>
          </cell>
          <cell r="G2503" t="str">
            <v>NV TAP VU</v>
          </cell>
          <cell r="I2503">
            <v>39401</v>
          </cell>
          <cell r="J2503">
            <v>26</v>
          </cell>
          <cell r="K2503">
            <v>0</v>
          </cell>
          <cell r="L2503">
            <v>0</v>
          </cell>
          <cell r="M2503">
            <v>0</v>
          </cell>
          <cell r="N2503">
            <v>0</v>
          </cell>
          <cell r="O2503">
            <v>0</v>
          </cell>
          <cell r="P2503">
            <v>0</v>
          </cell>
          <cell r="Q2503">
            <v>0</v>
          </cell>
          <cell r="R2503">
            <v>0</v>
          </cell>
        </row>
        <row r="2504">
          <cell r="B2504" t="str">
            <v>7178</v>
          </cell>
          <cell r="C2504" t="str">
            <v>H.MON</v>
          </cell>
          <cell r="E2504" t="str">
            <v>NGO THI</v>
          </cell>
          <cell r="F2504" t="str">
            <v>NGHIEN</v>
          </cell>
          <cell r="G2504" t="str">
            <v>GIAO DICH VIEN QUY</v>
          </cell>
          <cell r="H2504" t="str">
            <v>GDVQ</v>
          </cell>
          <cell r="I2504">
            <v>39415</v>
          </cell>
          <cell r="J2504">
            <v>26</v>
          </cell>
          <cell r="K2504">
            <v>0</v>
          </cell>
          <cell r="L2504">
            <v>0</v>
          </cell>
          <cell r="M2504">
            <v>0</v>
          </cell>
          <cell r="N2504">
            <v>0</v>
          </cell>
          <cell r="O2504">
            <v>0</v>
          </cell>
          <cell r="P2504">
            <v>0</v>
          </cell>
          <cell r="Q2504">
            <v>0</v>
          </cell>
          <cell r="R2504">
            <v>0</v>
          </cell>
        </row>
        <row r="2505">
          <cell r="B2505" t="str">
            <v>7427</v>
          </cell>
          <cell r="C2505" t="str">
            <v>H.MON</v>
          </cell>
          <cell r="E2505" t="str">
            <v>TRINH CAM</v>
          </cell>
          <cell r="F2505" t="str">
            <v>THAO</v>
          </cell>
          <cell r="G2505" t="str">
            <v>GIAO DICH VIEN TIN DUNG</v>
          </cell>
          <cell r="I2505">
            <v>39454</v>
          </cell>
          <cell r="J2505">
            <v>26</v>
          </cell>
          <cell r="K2505">
            <v>0</v>
          </cell>
          <cell r="L2505">
            <v>0</v>
          </cell>
          <cell r="M2505">
            <v>0</v>
          </cell>
          <cell r="N2505">
            <v>0</v>
          </cell>
          <cell r="O2505">
            <v>0</v>
          </cell>
          <cell r="P2505">
            <v>0</v>
          </cell>
          <cell r="Q2505">
            <v>0</v>
          </cell>
          <cell r="R2505">
            <v>0</v>
          </cell>
        </row>
        <row r="2506">
          <cell r="B2506" t="str">
            <v>8032</v>
          </cell>
          <cell r="C2506" t="str">
            <v>H.MON</v>
          </cell>
          <cell r="E2506" t="str">
            <v>NGUYEN THI THAO</v>
          </cell>
          <cell r="F2506" t="str">
            <v>TRINH</v>
          </cell>
          <cell r="G2506" t="str">
            <v>GIAO DICH VIEN QUY</v>
          </cell>
          <cell r="H2506" t="str">
            <v>GDV1</v>
          </cell>
          <cell r="I2506">
            <v>39538</v>
          </cell>
          <cell r="J2506">
            <v>26</v>
          </cell>
          <cell r="K2506">
            <v>0</v>
          </cell>
          <cell r="L2506">
            <v>0</v>
          </cell>
          <cell r="M2506">
            <v>0</v>
          </cell>
          <cell r="N2506">
            <v>0</v>
          </cell>
          <cell r="O2506">
            <v>0</v>
          </cell>
          <cell r="P2506">
            <v>0</v>
          </cell>
          <cell r="Q2506">
            <v>0</v>
          </cell>
          <cell r="R2506">
            <v>0</v>
          </cell>
        </row>
        <row r="2507">
          <cell r="B2507" t="str">
            <v>0647</v>
          </cell>
          <cell r="C2507" t="str">
            <v>H.NOI</v>
          </cell>
          <cell r="D2507" t="str">
            <v>D</v>
          </cell>
          <cell r="E2507" t="str">
            <v>NGUYEN TRONG</v>
          </cell>
          <cell r="F2507" t="str">
            <v>TUAN</v>
          </cell>
          <cell r="G2507" t="str">
            <v>GIAM DOC CHI NHANH</v>
          </cell>
          <cell r="H2507" t="str">
            <v>GDCN</v>
          </cell>
          <cell r="I2507">
            <v>36964</v>
          </cell>
          <cell r="J2507">
            <v>26</v>
          </cell>
          <cell r="K2507">
            <v>0</v>
          </cell>
          <cell r="L2507">
            <v>0</v>
          </cell>
          <cell r="M2507">
            <v>0</v>
          </cell>
          <cell r="N2507">
            <v>0</v>
          </cell>
          <cell r="O2507">
            <v>1000000</v>
          </cell>
          <cell r="P2507">
            <v>0</v>
          </cell>
          <cell r="Q2507">
            <v>0</v>
          </cell>
          <cell r="R2507">
            <v>0</v>
          </cell>
        </row>
        <row r="2508">
          <cell r="B2508" t="str">
            <v>0381</v>
          </cell>
          <cell r="C2508" t="str">
            <v>H.NOI</v>
          </cell>
          <cell r="D2508" t="str">
            <v>D1</v>
          </cell>
          <cell r="E2508" t="str">
            <v>HOANG THI THU</v>
          </cell>
          <cell r="F2508" t="str">
            <v>NGA</v>
          </cell>
          <cell r="G2508" t="str">
            <v>PHO GIAM DOC CHI NHANH</v>
          </cell>
          <cell r="H2508" t="str">
            <v>PGDCN</v>
          </cell>
          <cell r="I2508">
            <v>36130</v>
          </cell>
          <cell r="J2508">
            <v>0</v>
          </cell>
          <cell r="K2508">
            <v>0</v>
          </cell>
          <cell r="L2508">
            <v>0</v>
          </cell>
          <cell r="M2508">
            <v>0</v>
          </cell>
          <cell r="N2508">
            <v>0</v>
          </cell>
          <cell r="O2508">
            <v>0</v>
          </cell>
          <cell r="P2508">
            <v>0</v>
          </cell>
          <cell r="Q2508">
            <v>0</v>
          </cell>
          <cell r="R2508">
            <v>0</v>
          </cell>
        </row>
        <row r="2509">
          <cell r="B2509" t="str">
            <v>1090</v>
          </cell>
          <cell r="C2509" t="str">
            <v>H.NOI</v>
          </cell>
          <cell r="D2509" t="str">
            <v>D1</v>
          </cell>
          <cell r="E2509" t="str">
            <v>TRAN ANH</v>
          </cell>
          <cell r="F2509" t="str">
            <v>VIET</v>
          </cell>
          <cell r="G2509" t="str">
            <v>PHO GIAM DOC CHI NHANH</v>
          </cell>
          <cell r="H2509" t="str">
            <v>PGDCN</v>
          </cell>
          <cell r="I2509">
            <v>37469</v>
          </cell>
          <cell r="J2509">
            <v>26</v>
          </cell>
          <cell r="K2509">
            <v>0</v>
          </cell>
          <cell r="L2509">
            <v>0</v>
          </cell>
          <cell r="M2509">
            <v>0</v>
          </cell>
          <cell r="N2509">
            <v>0</v>
          </cell>
          <cell r="O2509">
            <v>1000000</v>
          </cell>
          <cell r="P2509">
            <v>0</v>
          </cell>
          <cell r="Q2509">
            <v>400000</v>
          </cell>
          <cell r="R2509">
            <v>0</v>
          </cell>
        </row>
        <row r="2510">
          <cell r="B2510" t="str">
            <v>0644</v>
          </cell>
          <cell r="C2510" t="str">
            <v>H.NOI</v>
          </cell>
          <cell r="D2510" t="str">
            <v>E</v>
          </cell>
          <cell r="E2510" t="str">
            <v>TA VIET</v>
          </cell>
          <cell r="F2510" t="str">
            <v>HA</v>
          </cell>
          <cell r="G2510" t="str">
            <v>TP. KE TOAN &amp; QUY KIEM KTT</v>
          </cell>
          <cell r="H2510" t="str">
            <v>TPNVCN</v>
          </cell>
          <cell r="I2510">
            <v>36964</v>
          </cell>
          <cell r="J2510">
            <v>26</v>
          </cell>
          <cell r="K2510">
            <v>0</v>
          </cell>
          <cell r="L2510">
            <v>0</v>
          </cell>
          <cell r="M2510">
            <v>0</v>
          </cell>
          <cell r="N2510">
            <v>0</v>
          </cell>
          <cell r="O2510">
            <v>500000</v>
          </cell>
          <cell r="P2510">
            <v>0</v>
          </cell>
          <cell r="Q2510">
            <v>0</v>
          </cell>
          <cell r="R2510">
            <v>0</v>
          </cell>
        </row>
        <row r="2511">
          <cell r="B2511" t="str">
            <v>3004</v>
          </cell>
          <cell r="C2511" t="str">
            <v>H.NOI</v>
          </cell>
          <cell r="D2511" t="str">
            <v>E</v>
          </cell>
          <cell r="E2511" t="str">
            <v>PHAM NHU</v>
          </cell>
          <cell r="F2511" t="str">
            <v>QUYNH</v>
          </cell>
          <cell r="G2511" t="str">
            <v>TP. DOANH NGHIEP</v>
          </cell>
          <cell r="H2511" t="str">
            <v>TPNVCN</v>
          </cell>
          <cell r="I2511">
            <v>38552</v>
          </cell>
          <cell r="J2511">
            <v>26</v>
          </cell>
          <cell r="K2511">
            <v>0</v>
          </cell>
          <cell r="L2511">
            <v>0</v>
          </cell>
          <cell r="M2511">
            <v>0</v>
          </cell>
          <cell r="N2511">
            <v>0</v>
          </cell>
          <cell r="O2511">
            <v>500000</v>
          </cell>
          <cell r="P2511">
            <v>0</v>
          </cell>
          <cell r="Q2511">
            <v>400000</v>
          </cell>
          <cell r="R2511">
            <v>0</v>
          </cell>
        </row>
        <row r="2512">
          <cell r="B2512" t="str">
            <v>2087</v>
          </cell>
          <cell r="C2512" t="str">
            <v>H.NOI</v>
          </cell>
          <cell r="D2512" t="str">
            <v>F-BACH KHOA</v>
          </cell>
          <cell r="E2512" t="str">
            <v>NGUYEN TIEN</v>
          </cell>
          <cell r="F2512" t="str">
            <v>TRUONG</v>
          </cell>
          <cell r="G2512" t="str">
            <v>TRUONG PGD</v>
          </cell>
          <cell r="H2512" t="str">
            <v>TPGD</v>
          </cell>
          <cell r="I2512">
            <v>38139</v>
          </cell>
          <cell r="J2512">
            <v>26</v>
          </cell>
          <cell r="K2512">
            <v>0</v>
          </cell>
          <cell r="L2512">
            <v>0</v>
          </cell>
          <cell r="M2512">
            <v>0</v>
          </cell>
          <cell r="N2512">
            <v>0</v>
          </cell>
          <cell r="O2512">
            <v>500000</v>
          </cell>
          <cell r="P2512">
            <v>0</v>
          </cell>
          <cell r="Q2512">
            <v>400000</v>
          </cell>
          <cell r="R2512">
            <v>0</v>
          </cell>
        </row>
        <row r="2513">
          <cell r="B2513" t="str">
            <v>1858</v>
          </cell>
          <cell r="C2513" t="str">
            <v>H.NOI</v>
          </cell>
          <cell r="D2513" t="str">
            <v>F-CHO MO</v>
          </cell>
          <cell r="E2513" t="str">
            <v>NGUYEN MINH</v>
          </cell>
          <cell r="F2513" t="str">
            <v>HIEU</v>
          </cell>
          <cell r="G2513" t="str">
            <v>TRUONG PGD</v>
          </cell>
          <cell r="H2513" t="str">
            <v>TPGD</v>
          </cell>
          <cell r="I2513">
            <v>38019</v>
          </cell>
          <cell r="J2513">
            <v>26</v>
          </cell>
          <cell r="K2513">
            <v>0</v>
          </cell>
          <cell r="L2513">
            <v>0</v>
          </cell>
          <cell r="M2513">
            <v>0</v>
          </cell>
          <cell r="N2513">
            <v>0</v>
          </cell>
          <cell r="O2513">
            <v>500000</v>
          </cell>
          <cell r="P2513">
            <v>0</v>
          </cell>
          <cell r="Q2513">
            <v>400000</v>
          </cell>
          <cell r="R2513">
            <v>0</v>
          </cell>
        </row>
        <row r="2514">
          <cell r="B2514" t="str">
            <v>1794</v>
          </cell>
          <cell r="C2514" t="str">
            <v>H.NOI</v>
          </cell>
          <cell r="D2514" t="str">
            <v>F-DINH CONG</v>
          </cell>
          <cell r="E2514" t="str">
            <v>BUI CONG</v>
          </cell>
          <cell r="F2514" t="str">
            <v>THIEN</v>
          </cell>
          <cell r="G2514" t="str">
            <v>TRUONG PGD</v>
          </cell>
          <cell r="H2514" t="str">
            <v>TPGD</v>
          </cell>
          <cell r="I2514">
            <v>37942</v>
          </cell>
          <cell r="J2514">
            <v>26</v>
          </cell>
          <cell r="K2514">
            <v>0</v>
          </cell>
          <cell r="L2514">
            <v>0</v>
          </cell>
          <cell r="M2514">
            <v>0</v>
          </cell>
          <cell r="N2514">
            <v>0</v>
          </cell>
          <cell r="O2514">
            <v>500000</v>
          </cell>
          <cell r="P2514">
            <v>0</v>
          </cell>
          <cell r="Q2514">
            <v>400000</v>
          </cell>
          <cell r="R2514">
            <v>0</v>
          </cell>
        </row>
        <row r="2515">
          <cell r="B2515" t="str">
            <v>0241</v>
          </cell>
          <cell r="C2515" t="str">
            <v>H.NOI</v>
          </cell>
          <cell r="E2515" t="str">
            <v>PHAN VAN</v>
          </cell>
          <cell r="F2515" t="str">
            <v>QUYET</v>
          </cell>
          <cell r="G2515" t="str">
            <v>NV HANH CHANH</v>
          </cell>
          <cell r="I2515">
            <v>34029</v>
          </cell>
          <cell r="J2515">
            <v>26</v>
          </cell>
          <cell r="K2515">
            <v>0</v>
          </cell>
          <cell r="L2515">
            <v>0</v>
          </cell>
          <cell r="M2515">
            <v>0</v>
          </cell>
          <cell r="N2515">
            <v>0</v>
          </cell>
          <cell r="O2515">
            <v>500000</v>
          </cell>
          <cell r="P2515">
            <v>0</v>
          </cell>
          <cell r="Q2515">
            <v>700000</v>
          </cell>
          <cell r="R2515">
            <v>0</v>
          </cell>
        </row>
        <row r="2516">
          <cell r="B2516" t="str">
            <v>0242</v>
          </cell>
          <cell r="C2516" t="str">
            <v>H.NOI</v>
          </cell>
          <cell r="E2516" t="str">
            <v>DANG VAN</v>
          </cell>
          <cell r="F2516" t="str">
            <v>DUYEN</v>
          </cell>
          <cell r="G2516" t="str">
            <v>TAI XE</v>
          </cell>
          <cell r="I2516">
            <v>34029</v>
          </cell>
          <cell r="J2516">
            <v>26</v>
          </cell>
          <cell r="K2516">
            <v>0</v>
          </cell>
          <cell r="L2516">
            <v>0</v>
          </cell>
          <cell r="M2516">
            <v>0</v>
          </cell>
          <cell r="N2516">
            <v>0</v>
          </cell>
          <cell r="O2516">
            <v>500000</v>
          </cell>
          <cell r="P2516">
            <v>0</v>
          </cell>
          <cell r="Q2516">
            <v>500000</v>
          </cell>
          <cell r="R2516">
            <v>0</v>
          </cell>
        </row>
        <row r="2517">
          <cell r="B2517" t="str">
            <v>0243</v>
          </cell>
          <cell r="C2517" t="str">
            <v>H.NOI</v>
          </cell>
          <cell r="E2517" t="str">
            <v>NGUYEN THI</v>
          </cell>
          <cell r="F2517" t="str">
            <v>DOA</v>
          </cell>
          <cell r="G2517" t="str">
            <v>NV TAP VU</v>
          </cell>
          <cell r="I2517">
            <v>34029</v>
          </cell>
          <cell r="J2517">
            <v>26</v>
          </cell>
          <cell r="K2517">
            <v>0</v>
          </cell>
          <cell r="L2517">
            <v>0</v>
          </cell>
          <cell r="M2517">
            <v>0</v>
          </cell>
          <cell r="N2517">
            <v>0</v>
          </cell>
          <cell r="O2517">
            <v>500000</v>
          </cell>
          <cell r="P2517">
            <v>0</v>
          </cell>
          <cell r="Q2517">
            <v>700000</v>
          </cell>
          <cell r="R2517">
            <v>0</v>
          </cell>
        </row>
        <row r="2518">
          <cell r="B2518" t="str">
            <v>0244</v>
          </cell>
          <cell r="C2518" t="str">
            <v>H.NOI</v>
          </cell>
          <cell r="E2518" t="str">
            <v>QUAN THANH</v>
          </cell>
          <cell r="F2518" t="str">
            <v>HOA</v>
          </cell>
          <cell r="G2518" t="str">
            <v xml:space="preserve">NV KIEM TRA &amp; LUU TRU CHUNG TU </v>
          </cell>
          <cell r="I2518">
            <v>34029</v>
          </cell>
          <cell r="J2518">
            <v>26</v>
          </cell>
          <cell r="K2518">
            <v>0</v>
          </cell>
          <cell r="L2518">
            <v>0</v>
          </cell>
          <cell r="M2518">
            <v>0</v>
          </cell>
          <cell r="N2518">
            <v>0</v>
          </cell>
          <cell r="O2518">
            <v>500000</v>
          </cell>
          <cell r="P2518">
            <v>0</v>
          </cell>
          <cell r="Q2518">
            <v>0</v>
          </cell>
          <cell r="R2518">
            <v>0</v>
          </cell>
        </row>
        <row r="2519">
          <cell r="B2519" t="str">
            <v>0246</v>
          </cell>
          <cell r="C2519" t="str">
            <v>H.NOI</v>
          </cell>
          <cell r="E2519" t="str">
            <v>NGUYEN THI</v>
          </cell>
          <cell r="F2519" t="str">
            <v>YEN</v>
          </cell>
          <cell r="G2519" t="str">
            <v>NV TIN DUNG GOP CHO</v>
          </cell>
          <cell r="H2519" t="str">
            <v>TDGC</v>
          </cell>
          <cell r="I2519">
            <v>34151</v>
          </cell>
          <cell r="J2519">
            <v>26</v>
          </cell>
          <cell r="K2519">
            <v>0</v>
          </cell>
          <cell r="L2519">
            <v>0</v>
          </cell>
          <cell r="M2519">
            <v>0</v>
          </cell>
          <cell r="N2519">
            <v>0</v>
          </cell>
          <cell r="O2519">
            <v>500000</v>
          </cell>
          <cell r="P2519">
            <v>0</v>
          </cell>
          <cell r="Q2519">
            <v>0</v>
          </cell>
          <cell r="R2519">
            <v>0</v>
          </cell>
        </row>
        <row r="2520">
          <cell r="B2520" t="str">
            <v>0247</v>
          </cell>
          <cell r="C2520" t="str">
            <v>H.NOI</v>
          </cell>
          <cell r="E2520" t="str">
            <v>NGUYEN BICH</v>
          </cell>
          <cell r="F2520" t="str">
            <v>HAI</v>
          </cell>
          <cell r="G2520" t="str">
            <v>PHU QUY</v>
          </cell>
          <cell r="H2520" t="str">
            <v>PQ</v>
          </cell>
          <cell r="I2520">
            <v>34383</v>
          </cell>
          <cell r="J2520">
            <v>26</v>
          </cell>
          <cell r="K2520">
            <v>0</v>
          </cell>
          <cell r="L2520">
            <v>0</v>
          </cell>
          <cell r="M2520">
            <v>0</v>
          </cell>
          <cell r="N2520">
            <v>0</v>
          </cell>
          <cell r="O2520">
            <v>500000</v>
          </cell>
          <cell r="P2520">
            <v>0</v>
          </cell>
          <cell r="Q2520">
            <v>0</v>
          </cell>
          <cell r="R2520">
            <v>0</v>
          </cell>
        </row>
        <row r="2521">
          <cell r="B2521" t="str">
            <v>0250</v>
          </cell>
          <cell r="C2521" t="str">
            <v>H.NOI</v>
          </cell>
          <cell r="E2521" t="str">
            <v>NGUYEN THI</v>
          </cell>
          <cell r="F2521" t="str">
            <v>LIEN</v>
          </cell>
          <cell r="G2521" t="str">
            <v>THU QUY</v>
          </cell>
          <cell r="H2521" t="str">
            <v>TQ</v>
          </cell>
          <cell r="I2521">
            <v>35125</v>
          </cell>
          <cell r="J2521">
            <v>26</v>
          </cell>
          <cell r="K2521">
            <v>0</v>
          </cell>
          <cell r="L2521">
            <v>0</v>
          </cell>
          <cell r="M2521">
            <v>0</v>
          </cell>
          <cell r="N2521">
            <v>0</v>
          </cell>
          <cell r="O2521">
            <v>500000</v>
          </cell>
          <cell r="P2521">
            <v>0</v>
          </cell>
          <cell r="Q2521">
            <v>0</v>
          </cell>
          <cell r="R2521">
            <v>0</v>
          </cell>
        </row>
        <row r="2522">
          <cell r="B2522" t="str">
            <v>0254</v>
          </cell>
          <cell r="C2522" t="str">
            <v>H.NOI</v>
          </cell>
          <cell r="E2522" t="str">
            <v>TRAN XUAN</v>
          </cell>
          <cell r="F2522" t="str">
            <v>VIET</v>
          </cell>
          <cell r="G2522" t="str">
            <v>NV BAO VE</v>
          </cell>
          <cell r="H2522" t="str">
            <v>BV</v>
          </cell>
          <cell r="I2522">
            <v>35501</v>
          </cell>
          <cell r="J2522">
            <v>26</v>
          </cell>
          <cell r="K2522">
            <v>0</v>
          </cell>
          <cell r="L2522">
            <v>4</v>
          </cell>
          <cell r="M2522">
            <v>12</v>
          </cell>
          <cell r="N2522">
            <v>3</v>
          </cell>
          <cell r="O2522">
            <v>500000</v>
          </cell>
          <cell r="P2522">
            <v>0</v>
          </cell>
          <cell r="Q2522">
            <v>0</v>
          </cell>
          <cell r="R2522">
            <v>0</v>
          </cell>
        </row>
        <row r="2523">
          <cell r="B2523" t="str">
            <v>0501</v>
          </cell>
          <cell r="C2523" t="str">
            <v>H.NOI</v>
          </cell>
          <cell r="E2523" t="str">
            <v>VU NGOC</v>
          </cell>
          <cell r="F2523" t="str">
            <v>CUONG</v>
          </cell>
          <cell r="G2523" t="str">
            <v>NV TIN DUNG CA NHAN</v>
          </cell>
          <cell r="I2523">
            <v>36526</v>
          </cell>
          <cell r="J2523">
            <v>26</v>
          </cell>
          <cell r="K2523">
            <v>0</v>
          </cell>
          <cell r="L2523">
            <v>0</v>
          </cell>
          <cell r="M2523">
            <v>0</v>
          </cell>
          <cell r="N2523">
            <v>0</v>
          </cell>
          <cell r="O2523">
            <v>500000</v>
          </cell>
          <cell r="P2523">
            <v>0</v>
          </cell>
          <cell r="Q2523">
            <v>400000</v>
          </cell>
          <cell r="R2523">
            <v>0</v>
          </cell>
        </row>
        <row r="2524">
          <cell r="B2524" t="str">
            <v>0502</v>
          </cell>
          <cell r="C2524" t="str">
            <v>H.NOI</v>
          </cell>
          <cell r="E2524" t="str">
            <v>HOANG THI THU</v>
          </cell>
          <cell r="F2524" t="str">
            <v>HA</v>
          </cell>
          <cell r="G2524" t="str">
            <v>NV TIN DUNG GOP CHO</v>
          </cell>
          <cell r="H2524" t="str">
            <v>TDGC</v>
          </cell>
          <cell r="I2524">
            <v>36526</v>
          </cell>
          <cell r="J2524">
            <v>26</v>
          </cell>
          <cell r="K2524">
            <v>0</v>
          </cell>
          <cell r="L2524">
            <v>0</v>
          </cell>
          <cell r="M2524">
            <v>0</v>
          </cell>
          <cell r="N2524">
            <v>0</v>
          </cell>
          <cell r="O2524">
            <v>500000</v>
          </cell>
          <cell r="P2524">
            <v>0</v>
          </cell>
          <cell r="Q2524">
            <v>0</v>
          </cell>
          <cell r="R2524">
            <v>0</v>
          </cell>
        </row>
        <row r="2525">
          <cell r="B2525" t="str">
            <v>0615</v>
          </cell>
          <cell r="C2525" t="str">
            <v>H.NOI</v>
          </cell>
          <cell r="E2525" t="str">
            <v>DINH QUANG</v>
          </cell>
          <cell r="F2525" t="str">
            <v>HIEN</v>
          </cell>
          <cell r="G2525" t="str">
            <v>TT. TO HANH CHANH</v>
          </cell>
          <cell r="H2525" t="str">
            <v>TT</v>
          </cell>
          <cell r="I2525">
            <v>36742</v>
          </cell>
          <cell r="J2525">
            <v>26</v>
          </cell>
          <cell r="K2525">
            <v>0</v>
          </cell>
          <cell r="L2525">
            <v>0</v>
          </cell>
          <cell r="M2525">
            <v>0</v>
          </cell>
          <cell r="N2525">
            <v>0</v>
          </cell>
          <cell r="O2525">
            <v>500000</v>
          </cell>
          <cell r="P2525">
            <v>0</v>
          </cell>
          <cell r="Q2525">
            <v>700000</v>
          </cell>
          <cell r="R2525">
            <v>0</v>
          </cell>
        </row>
        <row r="2526">
          <cell r="B2526" t="str">
            <v>0735</v>
          </cell>
          <cell r="C2526" t="str">
            <v>H.NOI</v>
          </cell>
          <cell r="E2526" t="str">
            <v>DOAN THI THANH</v>
          </cell>
          <cell r="F2526" t="str">
            <v>NHAN</v>
          </cell>
          <cell r="G2526" t="str">
            <v>NV TIN DUNG GOP CHO</v>
          </cell>
          <cell r="H2526" t="str">
            <v>TDGC</v>
          </cell>
          <cell r="I2526">
            <v>37138</v>
          </cell>
          <cell r="J2526">
            <v>26</v>
          </cell>
          <cell r="K2526">
            <v>0</v>
          </cell>
          <cell r="L2526">
            <v>0</v>
          </cell>
          <cell r="M2526">
            <v>0</v>
          </cell>
          <cell r="N2526">
            <v>0</v>
          </cell>
          <cell r="O2526">
            <v>500000</v>
          </cell>
          <cell r="P2526">
            <v>0</v>
          </cell>
          <cell r="Q2526">
            <v>0</v>
          </cell>
          <cell r="R2526">
            <v>0</v>
          </cell>
        </row>
        <row r="2527">
          <cell r="B2527" t="str">
            <v>0736</v>
          </cell>
          <cell r="C2527" t="str">
            <v>H.NOI</v>
          </cell>
          <cell r="E2527" t="str">
            <v>NGUYEN THI HONG</v>
          </cell>
          <cell r="F2527" t="str">
            <v>MINH</v>
          </cell>
          <cell r="G2527" t="str">
            <v>GIAO DICH VIEN QUY</v>
          </cell>
          <cell r="H2527" t="str">
            <v>GDVQ</v>
          </cell>
          <cell r="I2527">
            <v>37138</v>
          </cell>
          <cell r="J2527">
            <v>26</v>
          </cell>
          <cell r="K2527">
            <v>0</v>
          </cell>
          <cell r="L2527">
            <v>0</v>
          </cell>
          <cell r="M2527">
            <v>0</v>
          </cell>
          <cell r="N2527">
            <v>0</v>
          </cell>
          <cell r="O2527">
            <v>500000</v>
          </cell>
          <cell r="P2527">
            <v>0</v>
          </cell>
          <cell r="Q2527">
            <v>0</v>
          </cell>
          <cell r="R2527">
            <v>0</v>
          </cell>
        </row>
        <row r="2528">
          <cell r="B2528" t="str">
            <v>1032</v>
          </cell>
          <cell r="C2528" t="str">
            <v>H.NOI</v>
          </cell>
          <cell r="E2528" t="str">
            <v>NGUYEN THANH</v>
          </cell>
          <cell r="F2528" t="str">
            <v>TUAN</v>
          </cell>
          <cell r="G2528" t="str">
            <v>NV VI TINH</v>
          </cell>
          <cell r="I2528">
            <v>37454</v>
          </cell>
          <cell r="J2528">
            <v>26</v>
          </cell>
          <cell r="K2528">
            <v>0</v>
          </cell>
          <cell r="L2528">
            <v>0</v>
          </cell>
          <cell r="M2528">
            <v>0</v>
          </cell>
          <cell r="N2528">
            <v>0</v>
          </cell>
          <cell r="O2528">
            <v>500000</v>
          </cell>
          <cell r="P2528">
            <v>0</v>
          </cell>
          <cell r="Q2528">
            <v>180000</v>
          </cell>
          <cell r="R2528">
            <v>0</v>
          </cell>
        </row>
        <row r="2529">
          <cell r="B2529" t="str">
            <v>1043</v>
          </cell>
          <cell r="C2529" t="str">
            <v>H.NOI</v>
          </cell>
          <cell r="E2529" t="str">
            <v>PHAM THI THU</v>
          </cell>
          <cell r="F2529" t="str">
            <v>HUONG</v>
          </cell>
          <cell r="G2529" t="str">
            <v>TBP. QUAN LY TIN DUNG</v>
          </cell>
          <cell r="H2529" t="str">
            <v>TBP</v>
          </cell>
          <cell r="I2529">
            <v>37455</v>
          </cell>
          <cell r="J2529">
            <v>26</v>
          </cell>
          <cell r="K2529">
            <v>0</v>
          </cell>
          <cell r="L2529">
            <v>0</v>
          </cell>
          <cell r="M2529">
            <v>0</v>
          </cell>
          <cell r="N2529">
            <v>0</v>
          </cell>
          <cell r="O2529">
            <v>500000</v>
          </cell>
          <cell r="P2529">
            <v>0</v>
          </cell>
          <cell r="Q2529">
            <v>0</v>
          </cell>
          <cell r="R2529">
            <v>0</v>
          </cell>
        </row>
        <row r="2530">
          <cell r="B2530" t="str">
            <v>1099</v>
          </cell>
          <cell r="C2530" t="str">
            <v>H.NOI</v>
          </cell>
          <cell r="E2530" t="str">
            <v>THAI THI HONG</v>
          </cell>
          <cell r="F2530" t="str">
            <v>HOA</v>
          </cell>
          <cell r="G2530" t="str">
            <v>TBP. THANH TOAN QUOC TE CAP 1</v>
          </cell>
          <cell r="H2530" t="str">
            <v>TBP</v>
          </cell>
          <cell r="I2530">
            <v>37469</v>
          </cell>
          <cell r="J2530">
            <v>26</v>
          </cell>
          <cell r="K2530">
            <v>0</v>
          </cell>
          <cell r="L2530">
            <v>0</v>
          </cell>
          <cell r="M2530">
            <v>0</v>
          </cell>
          <cell r="N2530">
            <v>0</v>
          </cell>
          <cell r="O2530">
            <v>500000</v>
          </cell>
          <cell r="P2530">
            <v>0</v>
          </cell>
          <cell r="Q2530">
            <v>0</v>
          </cell>
          <cell r="R2530">
            <v>0</v>
          </cell>
        </row>
        <row r="2531">
          <cell r="B2531" t="str">
            <v>1134</v>
          </cell>
          <cell r="C2531" t="str">
            <v>H.NOI</v>
          </cell>
          <cell r="E2531" t="str">
            <v>LE THI KHANH</v>
          </cell>
          <cell r="F2531" t="str">
            <v>VAN</v>
          </cell>
          <cell r="G2531" t="str">
            <v>NV HANH CHANH</v>
          </cell>
          <cell r="I2531">
            <v>37502</v>
          </cell>
          <cell r="J2531">
            <v>26</v>
          </cell>
          <cell r="K2531">
            <v>0</v>
          </cell>
          <cell r="L2531">
            <v>0</v>
          </cell>
          <cell r="M2531">
            <v>0</v>
          </cell>
          <cell r="N2531">
            <v>0</v>
          </cell>
          <cell r="O2531">
            <v>500000</v>
          </cell>
          <cell r="P2531">
            <v>0</v>
          </cell>
          <cell r="Q2531">
            <v>700000</v>
          </cell>
          <cell r="R2531">
            <v>0</v>
          </cell>
        </row>
        <row r="2532">
          <cell r="B2532" t="str">
            <v>1274</v>
          </cell>
          <cell r="C2532" t="str">
            <v>H.NOI</v>
          </cell>
          <cell r="E2532" t="str">
            <v>NGUYEN TAT</v>
          </cell>
          <cell r="F2532" t="str">
            <v>HUNG</v>
          </cell>
          <cell r="G2532" t="str">
            <v>NV TIN DUNG CA NHAN</v>
          </cell>
          <cell r="I2532">
            <v>37561</v>
          </cell>
          <cell r="J2532">
            <v>26</v>
          </cell>
          <cell r="K2532">
            <v>0</v>
          </cell>
          <cell r="L2532">
            <v>0</v>
          </cell>
          <cell r="M2532">
            <v>0</v>
          </cell>
          <cell r="N2532">
            <v>0</v>
          </cell>
          <cell r="O2532">
            <v>500000</v>
          </cell>
          <cell r="P2532">
            <v>0</v>
          </cell>
          <cell r="Q2532">
            <v>400000</v>
          </cell>
          <cell r="R2532">
            <v>0</v>
          </cell>
        </row>
        <row r="2533">
          <cell r="B2533" t="str">
            <v>1306</v>
          </cell>
          <cell r="C2533" t="str">
            <v>H.NOI</v>
          </cell>
          <cell r="E2533" t="str">
            <v>NGUYEN THI THANH</v>
          </cell>
          <cell r="F2533" t="str">
            <v>HA</v>
          </cell>
          <cell r="G2533" t="str">
            <v>GIAO DICH VIEN QUY</v>
          </cell>
          <cell r="H2533" t="str">
            <v>GDVQ</v>
          </cell>
          <cell r="I2533">
            <v>37624</v>
          </cell>
          <cell r="J2533">
            <v>26</v>
          </cell>
          <cell r="K2533">
            <v>0</v>
          </cell>
          <cell r="L2533">
            <v>0</v>
          </cell>
          <cell r="M2533">
            <v>0</v>
          </cell>
          <cell r="N2533">
            <v>0</v>
          </cell>
          <cell r="O2533">
            <v>500000</v>
          </cell>
          <cell r="P2533">
            <v>0</v>
          </cell>
          <cell r="Q2533">
            <v>0</v>
          </cell>
          <cell r="R2533">
            <v>0</v>
          </cell>
        </row>
        <row r="2534">
          <cell r="B2534" t="str">
            <v>1752</v>
          </cell>
          <cell r="C2534" t="str">
            <v>H.NOI</v>
          </cell>
          <cell r="E2534" t="str">
            <v>LE THU</v>
          </cell>
          <cell r="F2534" t="str">
            <v>UYEN</v>
          </cell>
          <cell r="G2534" t="str">
            <v>PHU QUY</v>
          </cell>
          <cell r="H2534" t="str">
            <v>PQ</v>
          </cell>
          <cell r="I2534">
            <v>37911</v>
          </cell>
          <cell r="J2534">
            <v>26</v>
          </cell>
          <cell r="K2534">
            <v>0</v>
          </cell>
          <cell r="L2534">
            <v>0</v>
          </cell>
          <cell r="M2534">
            <v>0</v>
          </cell>
          <cell r="N2534">
            <v>0</v>
          </cell>
          <cell r="O2534">
            <v>500000</v>
          </cell>
          <cell r="P2534">
            <v>0</v>
          </cell>
          <cell r="Q2534">
            <v>0</v>
          </cell>
          <cell r="R2534">
            <v>0</v>
          </cell>
        </row>
        <row r="2535">
          <cell r="B2535" t="str">
            <v>1857</v>
          </cell>
          <cell r="C2535" t="str">
            <v>H.NOI</v>
          </cell>
          <cell r="E2535" t="str">
            <v>NGUYEN XUAN</v>
          </cell>
          <cell r="F2535" t="str">
            <v>HUNG</v>
          </cell>
          <cell r="G2535" t="str">
            <v>GIAO DICH VIEN QUY KIEM TAI XE</v>
          </cell>
          <cell r="H2535" t="str">
            <v>GDVQ</v>
          </cell>
          <cell r="I2535">
            <v>38005</v>
          </cell>
          <cell r="J2535">
            <v>26</v>
          </cell>
          <cell r="K2535">
            <v>0</v>
          </cell>
          <cell r="L2535">
            <v>0</v>
          </cell>
          <cell r="M2535">
            <v>0</v>
          </cell>
          <cell r="N2535">
            <v>0</v>
          </cell>
          <cell r="O2535">
            <v>500000</v>
          </cell>
          <cell r="P2535">
            <v>0</v>
          </cell>
          <cell r="Q2535">
            <v>600000</v>
          </cell>
          <cell r="R2535">
            <v>0</v>
          </cell>
        </row>
        <row r="2536">
          <cell r="B2536" t="str">
            <v>2076</v>
          </cell>
          <cell r="C2536" t="str">
            <v>H.NOI</v>
          </cell>
          <cell r="E2536" t="str">
            <v>DOAN THI VAN</v>
          </cell>
          <cell r="F2536" t="str">
            <v>ANH</v>
          </cell>
          <cell r="G2536" t="str">
            <v>PBP. XU LY GIAO DICH</v>
          </cell>
          <cell r="H2536" t="str">
            <v>PBP</v>
          </cell>
          <cell r="I2536">
            <v>38139</v>
          </cell>
          <cell r="J2536">
            <v>26</v>
          </cell>
          <cell r="K2536">
            <v>0</v>
          </cell>
          <cell r="L2536">
            <v>0</v>
          </cell>
          <cell r="M2536">
            <v>0</v>
          </cell>
          <cell r="N2536">
            <v>0</v>
          </cell>
          <cell r="O2536">
            <v>500000</v>
          </cell>
          <cell r="P2536">
            <v>0</v>
          </cell>
          <cell r="Q2536">
            <v>0</v>
          </cell>
          <cell r="R2536">
            <v>0</v>
          </cell>
        </row>
        <row r="2537">
          <cell r="B2537" t="str">
            <v>2081</v>
          </cell>
          <cell r="C2537" t="str">
            <v>H.NOI</v>
          </cell>
          <cell r="E2537" t="str">
            <v>NGUYEN THANH</v>
          </cell>
          <cell r="F2537" t="str">
            <v>BINH</v>
          </cell>
          <cell r="G2537" t="str">
            <v>PHU QUY</v>
          </cell>
          <cell r="H2537" t="str">
            <v>PQ</v>
          </cell>
          <cell r="I2537">
            <v>38139</v>
          </cell>
          <cell r="J2537">
            <v>26</v>
          </cell>
          <cell r="K2537">
            <v>0</v>
          </cell>
          <cell r="L2537">
            <v>0</v>
          </cell>
          <cell r="M2537">
            <v>0</v>
          </cell>
          <cell r="N2537">
            <v>0</v>
          </cell>
          <cell r="O2537">
            <v>500000</v>
          </cell>
          <cell r="P2537">
            <v>0</v>
          </cell>
          <cell r="Q2537">
            <v>0</v>
          </cell>
          <cell r="R2537">
            <v>0</v>
          </cell>
        </row>
        <row r="2538">
          <cell r="B2538" t="str">
            <v>2331</v>
          </cell>
          <cell r="C2538" t="str">
            <v>H.NOI</v>
          </cell>
          <cell r="E2538" t="str">
            <v>TRAN VIET</v>
          </cell>
          <cell r="F2538" t="str">
            <v>THANH</v>
          </cell>
          <cell r="G2538" t="str">
            <v>GIAO DICH VIEN QUY KIEM TAI XE</v>
          </cell>
          <cell r="H2538" t="str">
            <v>GDVQ</v>
          </cell>
          <cell r="I2538">
            <v>38290</v>
          </cell>
          <cell r="J2538">
            <v>26</v>
          </cell>
          <cell r="K2538">
            <v>0</v>
          </cell>
          <cell r="L2538">
            <v>0</v>
          </cell>
          <cell r="M2538">
            <v>0</v>
          </cell>
          <cell r="N2538">
            <v>0</v>
          </cell>
          <cell r="O2538">
            <v>500000</v>
          </cell>
          <cell r="P2538">
            <v>0</v>
          </cell>
          <cell r="Q2538">
            <v>700000</v>
          </cell>
          <cell r="R2538">
            <v>0</v>
          </cell>
        </row>
        <row r="2539">
          <cell r="B2539" t="str">
            <v>2514</v>
          </cell>
          <cell r="C2539" t="str">
            <v>H.NOI</v>
          </cell>
          <cell r="E2539" t="str">
            <v xml:space="preserve">VU THI QUYNH </v>
          </cell>
          <cell r="F2539" t="str">
            <v>ANH</v>
          </cell>
          <cell r="G2539" t="str">
            <v>TBP. HO TRO</v>
          </cell>
          <cell r="H2539" t="str">
            <v>TBP</v>
          </cell>
          <cell r="I2539">
            <v>38362</v>
          </cell>
          <cell r="J2539">
            <v>26</v>
          </cell>
          <cell r="K2539">
            <v>0</v>
          </cell>
          <cell r="L2539">
            <v>0</v>
          </cell>
          <cell r="M2539">
            <v>0</v>
          </cell>
          <cell r="N2539">
            <v>0</v>
          </cell>
          <cell r="O2539">
            <v>500000</v>
          </cell>
          <cell r="P2539">
            <v>0</v>
          </cell>
          <cell r="Q2539">
            <v>0</v>
          </cell>
          <cell r="R2539">
            <v>0</v>
          </cell>
        </row>
        <row r="2540">
          <cell r="B2540" t="str">
            <v>2792</v>
          </cell>
          <cell r="C2540" t="str">
            <v>H.NOI</v>
          </cell>
          <cell r="E2540" t="str">
            <v>DINH TRONG</v>
          </cell>
          <cell r="F2540" t="str">
            <v>NGHIA</v>
          </cell>
          <cell r="G2540" t="str">
            <v>NV LIEN NGAN HANG</v>
          </cell>
          <cell r="I2540">
            <v>38492</v>
          </cell>
          <cell r="J2540">
            <v>26</v>
          </cell>
          <cell r="K2540">
            <v>0</v>
          </cell>
          <cell r="L2540">
            <v>0</v>
          </cell>
          <cell r="M2540">
            <v>0</v>
          </cell>
          <cell r="N2540">
            <v>0</v>
          </cell>
          <cell r="O2540">
            <v>500000</v>
          </cell>
          <cell r="P2540">
            <v>0</v>
          </cell>
          <cell r="Q2540">
            <v>400000</v>
          </cell>
          <cell r="R2540">
            <v>0</v>
          </cell>
        </row>
        <row r="2541">
          <cell r="B2541" t="str">
            <v>2816</v>
          </cell>
          <cell r="C2541" t="str">
            <v>H.NOI</v>
          </cell>
          <cell r="E2541" t="str">
            <v>NGUYEN THI QUYNH</v>
          </cell>
          <cell r="F2541" t="str">
            <v>ANH</v>
          </cell>
          <cell r="G2541" t="str">
            <v>GIAO DICH VIEN</v>
          </cell>
          <cell r="H2541" t="str">
            <v>GDV</v>
          </cell>
          <cell r="I2541">
            <v>38492</v>
          </cell>
          <cell r="J2541">
            <v>0</v>
          </cell>
          <cell r="K2541">
            <v>0</v>
          </cell>
          <cell r="L2541">
            <v>0</v>
          </cell>
          <cell r="M2541">
            <v>0</v>
          </cell>
          <cell r="N2541">
            <v>0</v>
          </cell>
          <cell r="O2541">
            <v>0</v>
          </cell>
          <cell r="P2541">
            <v>0</v>
          </cell>
          <cell r="Q2541">
            <v>0</v>
          </cell>
          <cell r="R2541">
            <v>0</v>
          </cell>
        </row>
        <row r="2542">
          <cell r="B2542" t="str">
            <v>2838</v>
          </cell>
          <cell r="C2542" t="str">
            <v>H.NOI</v>
          </cell>
          <cell r="E2542" t="str">
            <v>DO MAI</v>
          </cell>
          <cell r="F2542" t="str">
            <v>ANH</v>
          </cell>
          <cell r="G2542" t="str">
            <v>GIAO DICH VIEN QUY</v>
          </cell>
          <cell r="H2542" t="str">
            <v>GDVQ</v>
          </cell>
          <cell r="I2542">
            <v>38513</v>
          </cell>
          <cell r="J2542">
            <v>26</v>
          </cell>
          <cell r="K2542">
            <v>0</v>
          </cell>
          <cell r="L2542">
            <v>0</v>
          </cell>
          <cell r="M2542">
            <v>0</v>
          </cell>
          <cell r="N2542">
            <v>0</v>
          </cell>
          <cell r="O2542">
            <v>500000</v>
          </cell>
          <cell r="P2542">
            <v>0</v>
          </cell>
          <cell r="Q2542">
            <v>0</v>
          </cell>
          <cell r="R2542">
            <v>0</v>
          </cell>
        </row>
        <row r="2543">
          <cell r="B2543" t="str">
            <v>2989</v>
          </cell>
          <cell r="C2543" t="str">
            <v>H.NOI</v>
          </cell>
          <cell r="E2543" t="str">
            <v>NGUYEN THI HOANG</v>
          </cell>
          <cell r="F2543" t="str">
            <v>LAN</v>
          </cell>
          <cell r="G2543" t="str">
            <v>TBP. HO TRO</v>
          </cell>
          <cell r="H2543" t="str">
            <v>TBP</v>
          </cell>
          <cell r="I2543">
            <v>38552</v>
          </cell>
          <cell r="J2543">
            <v>26</v>
          </cell>
          <cell r="K2543">
            <v>0</v>
          </cell>
          <cell r="L2543">
            <v>0</v>
          </cell>
          <cell r="M2543">
            <v>0</v>
          </cell>
          <cell r="N2543">
            <v>0</v>
          </cell>
          <cell r="O2543">
            <v>500000</v>
          </cell>
          <cell r="P2543">
            <v>5291432</v>
          </cell>
          <cell r="Q2543">
            <v>0</v>
          </cell>
          <cell r="R2543">
            <v>0</v>
          </cell>
        </row>
        <row r="2544">
          <cell r="B2544" t="str">
            <v>2990</v>
          </cell>
          <cell r="C2544" t="str">
            <v>H.NOI</v>
          </cell>
          <cell r="E2544" t="str">
            <v>BUI HONG</v>
          </cell>
          <cell r="F2544" t="str">
            <v>BICH</v>
          </cell>
          <cell r="G2544" t="str">
            <v>GIAO DICH VIEN</v>
          </cell>
          <cell r="H2544" t="str">
            <v>GDV</v>
          </cell>
          <cell r="I2544">
            <v>38552</v>
          </cell>
          <cell r="J2544">
            <v>0</v>
          </cell>
          <cell r="K2544">
            <v>0</v>
          </cell>
          <cell r="L2544">
            <v>0</v>
          </cell>
          <cell r="M2544">
            <v>0</v>
          </cell>
          <cell r="N2544">
            <v>0</v>
          </cell>
          <cell r="O2544">
            <v>0</v>
          </cell>
          <cell r="P2544">
            <v>0</v>
          </cell>
          <cell r="Q2544">
            <v>0</v>
          </cell>
          <cell r="R2544">
            <v>0</v>
          </cell>
        </row>
        <row r="2545">
          <cell r="B2545" t="str">
            <v>3003</v>
          </cell>
          <cell r="C2545" t="str">
            <v>H.NOI</v>
          </cell>
          <cell r="E2545" t="str">
            <v>TRUNG THI LAN</v>
          </cell>
          <cell r="F2545" t="str">
            <v>ANH</v>
          </cell>
          <cell r="G2545" t="str">
            <v>NV KIEM SOAT TIN DUNG</v>
          </cell>
          <cell r="I2545">
            <v>38552</v>
          </cell>
          <cell r="J2545">
            <v>13</v>
          </cell>
          <cell r="K2545">
            <v>0</v>
          </cell>
          <cell r="L2545">
            <v>0</v>
          </cell>
          <cell r="M2545">
            <v>0</v>
          </cell>
          <cell r="N2545">
            <v>0</v>
          </cell>
          <cell r="O2545">
            <v>0</v>
          </cell>
          <cell r="P2545">
            <v>0</v>
          </cell>
          <cell r="Q2545">
            <v>0</v>
          </cell>
          <cell r="R2545">
            <v>0</v>
          </cell>
        </row>
        <row r="2546">
          <cell r="B2546" t="str">
            <v>3019</v>
          </cell>
          <cell r="C2546" t="str">
            <v>H.NOI</v>
          </cell>
          <cell r="E2546" t="str">
            <v>TRAN THI VAN</v>
          </cell>
          <cell r="F2546" t="str">
            <v>CHI</v>
          </cell>
          <cell r="G2546" t="str">
            <v>NV THANH TOAN QUOC TE</v>
          </cell>
          <cell r="I2546">
            <v>38552</v>
          </cell>
          <cell r="J2546">
            <v>26</v>
          </cell>
          <cell r="K2546">
            <v>0</v>
          </cell>
          <cell r="L2546">
            <v>0</v>
          </cell>
          <cell r="M2546">
            <v>0</v>
          </cell>
          <cell r="N2546">
            <v>0</v>
          </cell>
          <cell r="O2546">
            <v>500000</v>
          </cell>
          <cell r="P2546">
            <v>0</v>
          </cell>
          <cell r="Q2546">
            <v>0</v>
          </cell>
          <cell r="R2546">
            <v>0</v>
          </cell>
        </row>
        <row r="2547">
          <cell r="B2547" t="str">
            <v>3025</v>
          </cell>
          <cell r="C2547" t="str">
            <v>H.NOI</v>
          </cell>
          <cell r="E2547" t="str">
            <v>NGUYEN THANH</v>
          </cell>
          <cell r="F2547" t="str">
            <v>TU</v>
          </cell>
          <cell r="G2547" t="str">
            <v>TBP. XU LY GIAO DICH</v>
          </cell>
          <cell r="H2547" t="str">
            <v>TBP</v>
          </cell>
          <cell r="I2547">
            <v>38552</v>
          </cell>
          <cell r="J2547">
            <v>26</v>
          </cell>
          <cell r="K2547">
            <v>0</v>
          </cell>
          <cell r="L2547">
            <v>0</v>
          </cell>
          <cell r="M2547">
            <v>0</v>
          </cell>
          <cell r="N2547">
            <v>0</v>
          </cell>
          <cell r="O2547">
            <v>500000</v>
          </cell>
          <cell r="P2547">
            <v>0</v>
          </cell>
          <cell r="Q2547">
            <v>0</v>
          </cell>
          <cell r="R2547">
            <v>0</v>
          </cell>
        </row>
        <row r="2548">
          <cell r="B2548" t="str">
            <v>3075</v>
          </cell>
          <cell r="C2548" t="str">
            <v>H.NOI</v>
          </cell>
          <cell r="E2548" t="str">
            <v>LE VAN</v>
          </cell>
          <cell r="F2548" t="str">
            <v>DINH</v>
          </cell>
          <cell r="G2548" t="str">
            <v>NV BAO VE</v>
          </cell>
          <cell r="H2548" t="str">
            <v>BV</v>
          </cell>
          <cell r="I2548">
            <v>38576</v>
          </cell>
          <cell r="J2548">
            <v>26</v>
          </cell>
          <cell r="K2548">
            <v>0</v>
          </cell>
          <cell r="L2548">
            <v>0</v>
          </cell>
          <cell r="M2548">
            <v>12</v>
          </cell>
          <cell r="N2548">
            <v>3</v>
          </cell>
          <cell r="O2548">
            <v>500000</v>
          </cell>
          <cell r="P2548">
            <v>0</v>
          </cell>
          <cell r="Q2548">
            <v>0</v>
          </cell>
          <cell r="R2548">
            <v>0</v>
          </cell>
        </row>
        <row r="2549">
          <cell r="B2549" t="str">
            <v>3372</v>
          </cell>
          <cell r="C2549" t="str">
            <v>H.NOI</v>
          </cell>
          <cell r="E2549" t="str">
            <v>NGUYEN THANH</v>
          </cell>
          <cell r="F2549" t="str">
            <v>TU</v>
          </cell>
          <cell r="G2549" t="str">
            <v>GIAO DICH VIEN</v>
          </cell>
          <cell r="I2549">
            <v>38657</v>
          </cell>
          <cell r="J2549">
            <v>26</v>
          </cell>
          <cell r="K2549">
            <v>0</v>
          </cell>
          <cell r="L2549">
            <v>0</v>
          </cell>
          <cell r="M2549">
            <v>0</v>
          </cell>
          <cell r="N2549">
            <v>0</v>
          </cell>
          <cell r="O2549">
            <v>500000</v>
          </cell>
          <cell r="P2549">
            <v>0</v>
          </cell>
          <cell r="Q2549">
            <v>0</v>
          </cell>
          <cell r="R2549">
            <v>0</v>
          </cell>
        </row>
        <row r="2550">
          <cell r="B2550" t="str">
            <v>3377</v>
          </cell>
          <cell r="C2550" t="str">
            <v>H.NOI</v>
          </cell>
          <cell r="E2550" t="str">
            <v>NGUYEN THI PHUONG</v>
          </cell>
          <cell r="F2550" t="str">
            <v>THAO</v>
          </cell>
          <cell r="G2550" t="str">
            <v>GIAO DICH VIEN TIN DUNG</v>
          </cell>
          <cell r="I2550">
            <v>38657</v>
          </cell>
          <cell r="J2550">
            <v>26</v>
          </cell>
          <cell r="K2550">
            <v>0</v>
          </cell>
          <cell r="L2550">
            <v>0</v>
          </cell>
          <cell r="M2550">
            <v>0</v>
          </cell>
          <cell r="N2550">
            <v>0</v>
          </cell>
          <cell r="O2550">
            <v>500000</v>
          </cell>
          <cell r="P2550">
            <v>0</v>
          </cell>
          <cell r="Q2550">
            <v>0</v>
          </cell>
          <cell r="R2550">
            <v>0</v>
          </cell>
        </row>
        <row r="2551">
          <cell r="B2551" t="str">
            <v>3378</v>
          </cell>
          <cell r="C2551" t="str">
            <v>H.NOI</v>
          </cell>
          <cell r="E2551" t="str">
            <v>VU THI</v>
          </cell>
          <cell r="F2551" t="str">
            <v>NHAN</v>
          </cell>
          <cell r="G2551" t="str">
            <v>TT. TO DICH VU KHACH HANG</v>
          </cell>
          <cell r="I2551">
            <v>38657</v>
          </cell>
          <cell r="J2551">
            <v>26</v>
          </cell>
          <cell r="K2551">
            <v>0</v>
          </cell>
          <cell r="L2551">
            <v>0</v>
          </cell>
          <cell r="M2551">
            <v>0</v>
          </cell>
          <cell r="N2551">
            <v>0</v>
          </cell>
          <cell r="O2551">
            <v>500000</v>
          </cell>
          <cell r="P2551">
            <v>0</v>
          </cell>
          <cell r="Q2551">
            <v>0</v>
          </cell>
          <cell r="R2551">
            <v>0</v>
          </cell>
        </row>
        <row r="2552">
          <cell r="B2552" t="str">
            <v>3380</v>
          </cell>
          <cell r="C2552" t="str">
            <v>H.NOI</v>
          </cell>
          <cell r="E2552" t="str">
            <v>DO ANH</v>
          </cell>
          <cell r="F2552" t="str">
            <v>TUAN</v>
          </cell>
          <cell r="G2552" t="str">
            <v>NV TIN DUNG CA NHAN</v>
          </cell>
          <cell r="I2552">
            <v>38657</v>
          </cell>
          <cell r="J2552">
            <v>26</v>
          </cell>
          <cell r="K2552">
            <v>0</v>
          </cell>
          <cell r="L2552">
            <v>0</v>
          </cell>
          <cell r="M2552">
            <v>0</v>
          </cell>
          <cell r="N2552">
            <v>0</v>
          </cell>
          <cell r="O2552">
            <v>500000</v>
          </cell>
          <cell r="P2552">
            <v>0</v>
          </cell>
          <cell r="Q2552">
            <v>400000</v>
          </cell>
          <cell r="R2552">
            <v>0</v>
          </cell>
        </row>
        <row r="2553">
          <cell r="B2553" t="str">
            <v>3449</v>
          </cell>
          <cell r="C2553" t="str">
            <v>H.NOI</v>
          </cell>
          <cell r="E2553" t="str">
            <v>DO THU</v>
          </cell>
          <cell r="F2553" t="str">
            <v>AN</v>
          </cell>
          <cell r="G2553" t="str">
            <v>TBP. KE TOAN</v>
          </cell>
          <cell r="H2553" t="str">
            <v>TBP</v>
          </cell>
          <cell r="I2553">
            <v>38657</v>
          </cell>
          <cell r="J2553">
            <v>0</v>
          </cell>
          <cell r="K2553">
            <v>0</v>
          </cell>
          <cell r="L2553">
            <v>0</v>
          </cell>
          <cell r="M2553">
            <v>0</v>
          </cell>
          <cell r="N2553">
            <v>0</v>
          </cell>
          <cell r="O2553">
            <v>0</v>
          </cell>
          <cell r="P2553">
            <v>0</v>
          </cell>
          <cell r="Q2553">
            <v>0</v>
          </cell>
          <cell r="R2553">
            <v>0</v>
          </cell>
        </row>
        <row r="2554">
          <cell r="B2554" t="str">
            <v>3959</v>
          </cell>
          <cell r="C2554" t="str">
            <v>H.NOI</v>
          </cell>
          <cell r="E2554" t="str">
            <v>NGUYEN HONG</v>
          </cell>
          <cell r="F2554" t="str">
            <v>LIEN</v>
          </cell>
          <cell r="G2554" t="str">
            <v>GIAO DICH VIEN QUY</v>
          </cell>
          <cell r="H2554" t="str">
            <v>GDVQ</v>
          </cell>
          <cell r="I2554">
            <v>38845</v>
          </cell>
          <cell r="J2554">
            <v>26</v>
          </cell>
          <cell r="K2554">
            <v>0</v>
          </cell>
          <cell r="L2554">
            <v>0</v>
          </cell>
          <cell r="M2554">
            <v>0</v>
          </cell>
          <cell r="N2554">
            <v>0</v>
          </cell>
          <cell r="O2554">
            <v>500000</v>
          </cell>
          <cell r="P2554">
            <v>0</v>
          </cell>
          <cell r="Q2554">
            <v>0</v>
          </cell>
          <cell r="R2554">
            <v>0</v>
          </cell>
        </row>
        <row r="2555">
          <cell r="B2555" t="str">
            <v>4046</v>
          </cell>
          <cell r="C2555" t="str">
            <v>H.NOI</v>
          </cell>
          <cell r="E2555" t="str">
            <v>DO THI HIEN</v>
          </cell>
          <cell r="F2555" t="str">
            <v>HOA</v>
          </cell>
          <cell r="G2555" t="str">
            <v>NV THANH TOAN QUOC TE</v>
          </cell>
          <cell r="I2555">
            <v>38852</v>
          </cell>
          <cell r="J2555">
            <v>12</v>
          </cell>
          <cell r="K2555">
            <v>0</v>
          </cell>
          <cell r="L2555">
            <v>0</v>
          </cell>
          <cell r="M2555">
            <v>0</v>
          </cell>
          <cell r="N2555">
            <v>0</v>
          </cell>
          <cell r="O2555">
            <v>0</v>
          </cell>
          <cell r="P2555">
            <v>0</v>
          </cell>
          <cell r="Q2555">
            <v>0</v>
          </cell>
          <cell r="R2555">
            <v>0</v>
          </cell>
        </row>
        <row r="2556">
          <cell r="B2556" t="str">
            <v>4065</v>
          </cell>
          <cell r="C2556" t="str">
            <v>H.NOI</v>
          </cell>
          <cell r="E2556" t="str">
            <v>DO THI</v>
          </cell>
          <cell r="F2556" t="str">
            <v>HAO</v>
          </cell>
          <cell r="G2556" t="str">
            <v>GIAO DICH VIEN QUY</v>
          </cell>
          <cell r="H2556" t="str">
            <v>GDVQ</v>
          </cell>
          <cell r="I2556">
            <v>38859</v>
          </cell>
          <cell r="J2556">
            <v>26</v>
          </cell>
          <cell r="K2556">
            <v>0</v>
          </cell>
          <cell r="L2556">
            <v>0</v>
          </cell>
          <cell r="M2556">
            <v>0</v>
          </cell>
          <cell r="N2556">
            <v>0</v>
          </cell>
          <cell r="O2556">
            <v>500000</v>
          </cell>
          <cell r="P2556">
            <v>0</v>
          </cell>
          <cell r="Q2556">
            <v>0</v>
          </cell>
          <cell r="R2556">
            <v>0</v>
          </cell>
        </row>
        <row r="2557">
          <cell r="B2557" t="str">
            <v>4324</v>
          </cell>
          <cell r="C2557" t="str">
            <v>H.NOI</v>
          </cell>
          <cell r="E2557" t="str">
            <v>LE THI UYEN</v>
          </cell>
          <cell r="F2557" t="str">
            <v>THI</v>
          </cell>
          <cell r="G2557" t="str">
            <v>NV TIN DUNG CA NHAN</v>
          </cell>
          <cell r="I2557">
            <v>38899</v>
          </cell>
          <cell r="J2557">
            <v>26</v>
          </cell>
          <cell r="K2557">
            <v>0</v>
          </cell>
          <cell r="L2557">
            <v>0</v>
          </cell>
          <cell r="M2557">
            <v>0</v>
          </cell>
          <cell r="N2557">
            <v>0</v>
          </cell>
          <cell r="O2557">
            <v>500000</v>
          </cell>
          <cell r="P2557">
            <v>0</v>
          </cell>
          <cell r="Q2557">
            <v>0</v>
          </cell>
          <cell r="R2557">
            <v>0</v>
          </cell>
        </row>
        <row r="2558">
          <cell r="B2558" t="str">
            <v>4438</v>
          </cell>
          <cell r="C2558" t="str">
            <v>H.NOI</v>
          </cell>
          <cell r="E2558" t="str">
            <v>DO KHOA THUY</v>
          </cell>
          <cell r="F2558" t="str">
            <v>NHU</v>
          </cell>
          <cell r="G2558" t="str">
            <v>GIAO DICH VIEN</v>
          </cell>
          <cell r="I2558">
            <v>38912</v>
          </cell>
          <cell r="J2558">
            <v>26</v>
          </cell>
          <cell r="K2558">
            <v>0</v>
          </cell>
          <cell r="L2558">
            <v>0</v>
          </cell>
          <cell r="M2558">
            <v>0</v>
          </cell>
          <cell r="N2558">
            <v>0</v>
          </cell>
          <cell r="O2558">
            <v>500000</v>
          </cell>
          <cell r="P2558">
            <v>0</v>
          </cell>
          <cell r="Q2558">
            <v>0</v>
          </cell>
          <cell r="R2558">
            <v>0</v>
          </cell>
        </row>
        <row r="2559">
          <cell r="B2559" t="str">
            <v>4644</v>
          </cell>
          <cell r="C2559" t="str">
            <v>H.NOI</v>
          </cell>
          <cell r="E2559" t="str">
            <v>TRAN THI THU</v>
          </cell>
          <cell r="F2559" t="str">
            <v>THUY</v>
          </cell>
          <cell r="G2559" t="str">
            <v>GIAO DICH VIEN</v>
          </cell>
          <cell r="I2559">
            <v>38950</v>
          </cell>
          <cell r="J2559">
            <v>26</v>
          </cell>
          <cell r="K2559">
            <v>0</v>
          </cell>
          <cell r="L2559">
            <v>0</v>
          </cell>
          <cell r="M2559">
            <v>0</v>
          </cell>
          <cell r="N2559">
            <v>0</v>
          </cell>
          <cell r="O2559">
            <v>500000</v>
          </cell>
          <cell r="P2559">
            <v>0</v>
          </cell>
          <cell r="Q2559">
            <v>0</v>
          </cell>
          <cell r="R2559">
            <v>0</v>
          </cell>
        </row>
        <row r="2560">
          <cell r="B2560" t="str">
            <v>4706</v>
          </cell>
          <cell r="C2560" t="str">
            <v>H.NOI</v>
          </cell>
          <cell r="E2560" t="str">
            <v>DANG THI LAN</v>
          </cell>
          <cell r="F2560" t="str">
            <v>ANH</v>
          </cell>
          <cell r="G2560" t="str">
            <v>NV THANH TOAN QUOC TE</v>
          </cell>
          <cell r="I2560">
            <v>38967</v>
          </cell>
          <cell r="J2560">
            <v>0</v>
          </cell>
          <cell r="K2560">
            <v>0</v>
          </cell>
          <cell r="L2560">
            <v>0</v>
          </cell>
          <cell r="M2560">
            <v>0</v>
          </cell>
          <cell r="N2560">
            <v>0</v>
          </cell>
          <cell r="O2560">
            <v>0</v>
          </cell>
          <cell r="P2560">
            <v>0</v>
          </cell>
          <cell r="Q2560">
            <v>0</v>
          </cell>
          <cell r="R2560">
            <v>0</v>
          </cell>
        </row>
        <row r="2561">
          <cell r="B2561" t="str">
            <v>4707</v>
          </cell>
          <cell r="C2561" t="str">
            <v>H.NOI</v>
          </cell>
          <cell r="E2561" t="str">
            <v>VU QUYNH</v>
          </cell>
          <cell r="F2561" t="str">
            <v>PHUONG</v>
          </cell>
          <cell r="G2561" t="str">
            <v>PBP. XU LY GIAO DICH</v>
          </cell>
          <cell r="H2561" t="str">
            <v>PBP</v>
          </cell>
          <cell r="I2561">
            <v>38971</v>
          </cell>
          <cell r="J2561">
            <v>26</v>
          </cell>
          <cell r="K2561">
            <v>0</v>
          </cell>
          <cell r="L2561">
            <v>0</v>
          </cell>
          <cell r="M2561">
            <v>0</v>
          </cell>
          <cell r="N2561">
            <v>0</v>
          </cell>
          <cell r="O2561">
            <v>500000</v>
          </cell>
          <cell r="P2561">
            <v>0</v>
          </cell>
          <cell r="Q2561">
            <v>0</v>
          </cell>
          <cell r="R2561">
            <v>0</v>
          </cell>
        </row>
        <row r="2562">
          <cell r="B2562" t="str">
            <v>5075</v>
          </cell>
          <cell r="C2562" t="str">
            <v>H.NOI</v>
          </cell>
          <cell r="E2562" t="str">
            <v>DAO THAI</v>
          </cell>
          <cell r="F2562" t="str">
            <v>HA</v>
          </cell>
          <cell r="G2562" t="str">
            <v>NV TIN DUNG CA NHAN</v>
          </cell>
          <cell r="I2562">
            <v>39052</v>
          </cell>
          <cell r="J2562">
            <v>13</v>
          </cell>
          <cell r="K2562">
            <v>0</v>
          </cell>
          <cell r="L2562">
            <v>0</v>
          </cell>
          <cell r="M2562">
            <v>0</v>
          </cell>
          <cell r="N2562">
            <v>0</v>
          </cell>
          <cell r="O2562">
            <v>500000</v>
          </cell>
          <cell r="P2562">
            <v>0</v>
          </cell>
          <cell r="Q2562">
            <v>0</v>
          </cell>
          <cell r="R2562">
            <v>0</v>
          </cell>
        </row>
        <row r="2563">
          <cell r="B2563" t="str">
            <v>5076</v>
          </cell>
          <cell r="C2563" t="str">
            <v>H.NOI</v>
          </cell>
          <cell r="E2563" t="str">
            <v>VU NGOC</v>
          </cell>
          <cell r="F2563" t="str">
            <v>SON</v>
          </cell>
          <cell r="G2563" t="str">
            <v>NV BAO VE</v>
          </cell>
          <cell r="H2563" t="str">
            <v>BV</v>
          </cell>
          <cell r="I2563">
            <v>39052</v>
          </cell>
          <cell r="J2563">
            <v>26</v>
          </cell>
          <cell r="K2563">
            <v>0</v>
          </cell>
          <cell r="L2563">
            <v>16</v>
          </cell>
          <cell r="M2563">
            <v>12</v>
          </cell>
          <cell r="N2563">
            <v>3</v>
          </cell>
          <cell r="O2563">
            <v>500000</v>
          </cell>
          <cell r="P2563">
            <v>0</v>
          </cell>
          <cell r="Q2563">
            <v>0</v>
          </cell>
          <cell r="R2563">
            <v>0</v>
          </cell>
        </row>
        <row r="2564">
          <cell r="B2564" t="str">
            <v>5077</v>
          </cell>
          <cell r="C2564" t="str">
            <v>H.NOI</v>
          </cell>
          <cell r="E2564" t="str">
            <v>CHU THANH</v>
          </cell>
          <cell r="F2564" t="str">
            <v>GIAP</v>
          </cell>
          <cell r="G2564" t="str">
            <v>NV TIN DUNG CA NHAN</v>
          </cell>
          <cell r="I2564">
            <v>39052</v>
          </cell>
          <cell r="J2564">
            <v>26</v>
          </cell>
          <cell r="K2564">
            <v>0</v>
          </cell>
          <cell r="L2564">
            <v>0</v>
          </cell>
          <cell r="M2564">
            <v>0</v>
          </cell>
          <cell r="N2564">
            <v>0</v>
          </cell>
          <cell r="O2564">
            <v>500000</v>
          </cell>
          <cell r="P2564">
            <v>0</v>
          </cell>
          <cell r="Q2564">
            <v>400000</v>
          </cell>
          <cell r="R2564">
            <v>0</v>
          </cell>
        </row>
        <row r="2565">
          <cell r="B2565" t="str">
            <v>5078</v>
          </cell>
          <cell r="C2565" t="str">
            <v>H.NOI</v>
          </cell>
          <cell r="E2565" t="str">
            <v>VU THANH</v>
          </cell>
          <cell r="F2565" t="str">
            <v>LAN</v>
          </cell>
          <cell r="G2565" t="str">
            <v>GIAO DICH VIEN</v>
          </cell>
          <cell r="I2565">
            <v>39052</v>
          </cell>
          <cell r="J2565">
            <v>26</v>
          </cell>
          <cell r="K2565">
            <v>0</v>
          </cell>
          <cell r="L2565">
            <v>0</v>
          </cell>
          <cell r="M2565">
            <v>0</v>
          </cell>
          <cell r="N2565">
            <v>0</v>
          </cell>
          <cell r="O2565">
            <v>500000</v>
          </cell>
          <cell r="P2565">
            <v>0</v>
          </cell>
          <cell r="Q2565">
            <v>0</v>
          </cell>
          <cell r="R2565">
            <v>0</v>
          </cell>
        </row>
        <row r="2566">
          <cell r="B2566" t="str">
            <v>5079</v>
          </cell>
          <cell r="C2566" t="str">
            <v>H.NOI</v>
          </cell>
          <cell r="E2566" t="str">
            <v>TRINH TAM</v>
          </cell>
          <cell r="F2566" t="str">
            <v>ANH</v>
          </cell>
          <cell r="G2566" t="str">
            <v>GIAO DICH VIEN</v>
          </cell>
          <cell r="I2566">
            <v>39052</v>
          </cell>
          <cell r="J2566">
            <v>26</v>
          </cell>
          <cell r="K2566">
            <v>0</v>
          </cell>
          <cell r="L2566">
            <v>0</v>
          </cell>
          <cell r="M2566">
            <v>0</v>
          </cell>
          <cell r="N2566">
            <v>0</v>
          </cell>
          <cell r="O2566">
            <v>500000</v>
          </cell>
          <cell r="P2566">
            <v>0</v>
          </cell>
          <cell r="Q2566">
            <v>0</v>
          </cell>
          <cell r="R2566">
            <v>0</v>
          </cell>
        </row>
        <row r="2567">
          <cell r="B2567" t="str">
            <v>5080</v>
          </cell>
          <cell r="C2567" t="str">
            <v>H.NOI</v>
          </cell>
          <cell r="E2567" t="str">
            <v>TRAN THI THUY</v>
          </cell>
          <cell r="F2567" t="str">
            <v>NGAN</v>
          </cell>
          <cell r="G2567" t="str">
            <v>GIAO DICH VIEN</v>
          </cell>
          <cell r="H2567" t="str">
            <v>GDV</v>
          </cell>
          <cell r="I2567">
            <v>39052</v>
          </cell>
          <cell r="J2567">
            <v>26</v>
          </cell>
          <cell r="K2567">
            <v>0</v>
          </cell>
          <cell r="L2567">
            <v>0</v>
          </cell>
          <cell r="M2567">
            <v>0</v>
          </cell>
          <cell r="N2567">
            <v>0</v>
          </cell>
          <cell r="O2567">
            <v>500000</v>
          </cell>
          <cell r="P2567">
            <v>0</v>
          </cell>
          <cell r="Q2567">
            <v>0</v>
          </cell>
          <cell r="R2567">
            <v>0</v>
          </cell>
        </row>
        <row r="2568">
          <cell r="B2568" t="str">
            <v>5081</v>
          </cell>
          <cell r="C2568" t="str">
            <v>H.NOI</v>
          </cell>
          <cell r="E2568" t="str">
            <v>NGUYEN THUY</v>
          </cell>
          <cell r="F2568" t="str">
            <v>LINH</v>
          </cell>
          <cell r="G2568" t="str">
            <v>GIAO DICH VIEN</v>
          </cell>
          <cell r="I2568">
            <v>39052</v>
          </cell>
          <cell r="J2568">
            <v>26</v>
          </cell>
          <cell r="K2568">
            <v>0</v>
          </cell>
          <cell r="L2568">
            <v>0</v>
          </cell>
          <cell r="M2568">
            <v>0</v>
          </cell>
          <cell r="N2568">
            <v>0</v>
          </cell>
          <cell r="O2568">
            <v>500000</v>
          </cell>
          <cell r="P2568">
            <v>0</v>
          </cell>
          <cell r="Q2568">
            <v>0</v>
          </cell>
          <cell r="R2568">
            <v>0</v>
          </cell>
        </row>
        <row r="2569">
          <cell r="B2569" t="str">
            <v>5082</v>
          </cell>
          <cell r="C2569" t="str">
            <v>H.NOI</v>
          </cell>
          <cell r="E2569" t="str">
            <v>PHAM PHUONG</v>
          </cell>
          <cell r="F2569" t="str">
            <v>LINH</v>
          </cell>
          <cell r="G2569" t="str">
            <v>GIAO DICH VIEN</v>
          </cell>
          <cell r="H2569" t="str">
            <v>GDV</v>
          </cell>
          <cell r="I2569">
            <v>39052</v>
          </cell>
          <cell r="J2569">
            <v>26</v>
          </cell>
          <cell r="K2569">
            <v>0</v>
          </cell>
          <cell r="L2569">
            <v>0</v>
          </cell>
          <cell r="M2569">
            <v>0</v>
          </cell>
          <cell r="N2569">
            <v>0</v>
          </cell>
          <cell r="O2569">
            <v>500000</v>
          </cell>
          <cell r="P2569">
            <v>0</v>
          </cell>
          <cell r="Q2569">
            <v>0</v>
          </cell>
          <cell r="R2569">
            <v>0</v>
          </cell>
        </row>
        <row r="2570">
          <cell r="B2570" t="str">
            <v>5083</v>
          </cell>
          <cell r="C2570" t="str">
            <v>H.NOI</v>
          </cell>
          <cell r="E2570" t="str">
            <v>NGUYEN THI HOANG</v>
          </cell>
          <cell r="F2570" t="str">
            <v>YEN</v>
          </cell>
          <cell r="G2570" t="str">
            <v>NV THANH TOAN QUOC TE</v>
          </cell>
          <cell r="I2570">
            <v>39052</v>
          </cell>
          <cell r="J2570">
            <v>0</v>
          </cell>
          <cell r="K2570">
            <v>0</v>
          </cell>
          <cell r="L2570">
            <v>0</v>
          </cell>
          <cell r="M2570">
            <v>0</v>
          </cell>
          <cell r="N2570">
            <v>0</v>
          </cell>
          <cell r="O2570">
            <v>0</v>
          </cell>
          <cell r="P2570">
            <v>0</v>
          </cell>
          <cell r="Q2570">
            <v>0</v>
          </cell>
          <cell r="R2570">
            <v>0</v>
          </cell>
        </row>
        <row r="2571">
          <cell r="B2571" t="str">
            <v>5084</v>
          </cell>
          <cell r="C2571" t="str">
            <v>H.NOI</v>
          </cell>
          <cell r="E2571" t="str">
            <v>TRAN THI PHUONG</v>
          </cell>
          <cell r="F2571" t="str">
            <v>NGOC</v>
          </cell>
          <cell r="G2571" t="str">
            <v>NV THANH TOAN QUOC TE</v>
          </cell>
          <cell r="I2571">
            <v>39052</v>
          </cell>
          <cell r="J2571">
            <v>26</v>
          </cell>
          <cell r="K2571">
            <v>0</v>
          </cell>
          <cell r="L2571">
            <v>0</v>
          </cell>
          <cell r="M2571">
            <v>0</v>
          </cell>
          <cell r="N2571">
            <v>0</v>
          </cell>
          <cell r="O2571">
            <v>500000</v>
          </cell>
          <cell r="P2571">
            <v>0</v>
          </cell>
          <cell r="Q2571">
            <v>0</v>
          </cell>
          <cell r="R2571">
            <v>0</v>
          </cell>
        </row>
        <row r="2572">
          <cell r="B2572" t="str">
            <v>5085</v>
          </cell>
          <cell r="C2572" t="str">
            <v>H.NOI</v>
          </cell>
          <cell r="E2572" t="str">
            <v>NGUYEN DUC</v>
          </cell>
          <cell r="F2572" t="str">
            <v>TIEN</v>
          </cell>
          <cell r="G2572" t="str">
            <v>GIAO DICH VIEN QUY</v>
          </cell>
          <cell r="H2572" t="str">
            <v>GDVQ</v>
          </cell>
          <cell r="I2572">
            <v>39052</v>
          </cell>
          <cell r="J2572">
            <v>26</v>
          </cell>
          <cell r="K2572">
            <v>0</v>
          </cell>
          <cell r="L2572">
            <v>0</v>
          </cell>
          <cell r="M2572">
            <v>0</v>
          </cell>
          <cell r="N2572">
            <v>0</v>
          </cell>
          <cell r="O2572">
            <v>500000</v>
          </cell>
          <cell r="P2572">
            <v>0</v>
          </cell>
          <cell r="Q2572">
            <v>200000</v>
          </cell>
          <cell r="R2572">
            <v>0</v>
          </cell>
        </row>
        <row r="2573">
          <cell r="B2573" t="str">
            <v>5095</v>
          </cell>
          <cell r="C2573" t="str">
            <v>H.NOI</v>
          </cell>
          <cell r="E2573" t="str">
            <v>NGUYEN THI THUY</v>
          </cell>
          <cell r="F2573" t="str">
            <v>QUYNH</v>
          </cell>
          <cell r="G2573" t="str">
            <v>GIAO DICH VIEN</v>
          </cell>
          <cell r="I2573">
            <v>39058</v>
          </cell>
          <cell r="J2573">
            <v>26</v>
          </cell>
          <cell r="K2573">
            <v>0</v>
          </cell>
          <cell r="L2573">
            <v>0</v>
          </cell>
          <cell r="M2573">
            <v>0</v>
          </cell>
          <cell r="N2573">
            <v>0</v>
          </cell>
          <cell r="O2573">
            <v>500000</v>
          </cell>
          <cell r="P2573">
            <v>0</v>
          </cell>
          <cell r="Q2573">
            <v>0</v>
          </cell>
          <cell r="R2573">
            <v>0</v>
          </cell>
        </row>
        <row r="2574">
          <cell r="B2574" t="str">
            <v>5166</v>
          </cell>
          <cell r="C2574" t="str">
            <v>H.NOI</v>
          </cell>
          <cell r="E2574" t="str">
            <v>NGUYEN DUC</v>
          </cell>
          <cell r="F2574" t="str">
            <v>TRONG</v>
          </cell>
          <cell r="G2574" t="str">
            <v>NV BAO VE</v>
          </cell>
          <cell r="H2574" t="str">
            <v>BV</v>
          </cell>
          <cell r="I2574">
            <v>39066</v>
          </cell>
          <cell r="J2574">
            <v>26</v>
          </cell>
          <cell r="K2574">
            <v>0</v>
          </cell>
          <cell r="L2574">
            <v>16</v>
          </cell>
          <cell r="M2574">
            <v>12</v>
          </cell>
          <cell r="N2574">
            <v>3</v>
          </cell>
          <cell r="O2574">
            <v>500000</v>
          </cell>
          <cell r="P2574">
            <v>0</v>
          </cell>
          <cell r="Q2574">
            <v>0</v>
          </cell>
          <cell r="R2574">
            <v>0</v>
          </cell>
        </row>
        <row r="2575">
          <cell r="B2575" t="str">
            <v>5271</v>
          </cell>
          <cell r="C2575" t="str">
            <v>H.NOI</v>
          </cell>
          <cell r="E2575" t="str">
            <v>PHAM THI HAI</v>
          </cell>
          <cell r="F2575" t="str">
            <v>DUYEN</v>
          </cell>
          <cell r="G2575" t="str">
            <v>GIAO DICH VIEN</v>
          </cell>
          <cell r="I2575">
            <v>39099</v>
          </cell>
          <cell r="J2575">
            <v>26</v>
          </cell>
          <cell r="K2575">
            <v>0</v>
          </cell>
          <cell r="L2575">
            <v>0</v>
          </cell>
          <cell r="M2575">
            <v>0</v>
          </cell>
          <cell r="N2575">
            <v>0</v>
          </cell>
          <cell r="O2575">
            <v>500000</v>
          </cell>
          <cell r="P2575">
            <v>0</v>
          </cell>
          <cell r="Q2575">
            <v>0</v>
          </cell>
          <cell r="R2575">
            <v>0</v>
          </cell>
        </row>
        <row r="2576">
          <cell r="B2576" t="str">
            <v>5273</v>
          </cell>
          <cell r="C2576" t="str">
            <v>H.NOI</v>
          </cell>
          <cell r="E2576" t="str">
            <v>TRAN THU</v>
          </cell>
          <cell r="F2576" t="str">
            <v>HANG</v>
          </cell>
          <cell r="G2576" t="str">
            <v>TBP. TIEP THI DOANH NGHIEP</v>
          </cell>
          <cell r="H2576" t="str">
            <v>TBP</v>
          </cell>
          <cell r="I2576">
            <v>39099</v>
          </cell>
          <cell r="J2576">
            <v>26</v>
          </cell>
          <cell r="K2576">
            <v>0</v>
          </cell>
          <cell r="L2576">
            <v>0</v>
          </cell>
          <cell r="M2576">
            <v>0</v>
          </cell>
          <cell r="N2576">
            <v>0</v>
          </cell>
          <cell r="O2576">
            <v>500000</v>
          </cell>
          <cell r="P2576">
            <v>0</v>
          </cell>
          <cell r="Q2576">
            <v>0</v>
          </cell>
          <cell r="R2576">
            <v>0</v>
          </cell>
        </row>
        <row r="2577">
          <cell r="B2577" t="str">
            <v>5275</v>
          </cell>
          <cell r="C2577" t="str">
            <v>H.NOI</v>
          </cell>
          <cell r="E2577" t="str">
            <v>TRUONG THI MY</v>
          </cell>
          <cell r="F2577" t="str">
            <v>DUNG</v>
          </cell>
          <cell r="G2577" t="str">
            <v>NV THANH TOAN QUOC TE</v>
          </cell>
          <cell r="I2577">
            <v>39099</v>
          </cell>
          <cell r="J2577">
            <v>26</v>
          </cell>
          <cell r="K2577">
            <v>0</v>
          </cell>
          <cell r="L2577">
            <v>0</v>
          </cell>
          <cell r="M2577">
            <v>0</v>
          </cell>
          <cell r="N2577">
            <v>0</v>
          </cell>
          <cell r="O2577">
            <v>500000</v>
          </cell>
          <cell r="P2577">
            <v>0</v>
          </cell>
          <cell r="Q2577">
            <v>0</v>
          </cell>
          <cell r="R2577">
            <v>0</v>
          </cell>
        </row>
        <row r="2578">
          <cell r="B2578" t="str">
            <v>5303</v>
          </cell>
          <cell r="C2578" t="str">
            <v>H.NOI</v>
          </cell>
          <cell r="E2578" t="str">
            <v>NGHIEM ANH</v>
          </cell>
          <cell r="F2578" t="str">
            <v>HOP</v>
          </cell>
          <cell r="G2578" t="str">
            <v>TBP. THAM DINH DOANH NGHIEP</v>
          </cell>
          <cell r="H2578" t="str">
            <v>TBP</v>
          </cell>
          <cell r="I2578">
            <v>39108</v>
          </cell>
          <cell r="J2578">
            <v>26</v>
          </cell>
          <cell r="K2578">
            <v>0</v>
          </cell>
          <cell r="L2578">
            <v>0</v>
          </cell>
          <cell r="M2578">
            <v>0</v>
          </cell>
          <cell r="N2578">
            <v>0</v>
          </cell>
          <cell r="O2578">
            <v>500000</v>
          </cell>
          <cell r="P2578">
            <v>0</v>
          </cell>
          <cell r="Q2578">
            <v>400000</v>
          </cell>
          <cell r="R2578">
            <v>0</v>
          </cell>
        </row>
        <row r="2579">
          <cell r="B2579" t="str">
            <v>5304</v>
          </cell>
          <cell r="C2579" t="str">
            <v>H.NOI</v>
          </cell>
          <cell r="E2579" t="str">
            <v>TRINH VAN</v>
          </cell>
          <cell r="F2579" t="str">
            <v>BINH</v>
          </cell>
          <cell r="G2579" t="str">
            <v>NV TIN DUNG CA NHAN</v>
          </cell>
          <cell r="I2579">
            <v>39108</v>
          </cell>
          <cell r="J2579">
            <v>26</v>
          </cell>
          <cell r="K2579">
            <v>0</v>
          </cell>
          <cell r="L2579">
            <v>0</v>
          </cell>
          <cell r="M2579">
            <v>0</v>
          </cell>
          <cell r="N2579">
            <v>0</v>
          </cell>
          <cell r="O2579">
            <v>500000</v>
          </cell>
          <cell r="P2579">
            <v>0</v>
          </cell>
          <cell r="Q2579">
            <v>0</v>
          </cell>
          <cell r="R2579">
            <v>0</v>
          </cell>
        </row>
        <row r="2580">
          <cell r="B2580" t="str">
            <v>5369</v>
          </cell>
          <cell r="C2580" t="str">
            <v>H.NOI</v>
          </cell>
          <cell r="E2580" t="str">
            <v>NGUYEN THI THU</v>
          </cell>
          <cell r="F2580" t="str">
            <v>HANG</v>
          </cell>
          <cell r="G2580" t="str">
            <v>NV TIN DUNG CA NHAN</v>
          </cell>
          <cell r="I2580">
            <v>39111</v>
          </cell>
          <cell r="J2580">
            <v>26</v>
          </cell>
          <cell r="K2580">
            <v>0</v>
          </cell>
          <cell r="L2580">
            <v>0</v>
          </cell>
          <cell r="M2580">
            <v>0</v>
          </cell>
          <cell r="N2580">
            <v>0</v>
          </cell>
          <cell r="O2580">
            <v>500000</v>
          </cell>
          <cell r="P2580">
            <v>0</v>
          </cell>
          <cell r="Q2580">
            <v>400000</v>
          </cell>
          <cell r="R2580">
            <v>0</v>
          </cell>
        </row>
        <row r="2581">
          <cell r="B2581" t="str">
            <v>5426</v>
          </cell>
          <cell r="C2581" t="str">
            <v>H.NOI</v>
          </cell>
          <cell r="E2581" t="str">
            <v>PHAM THI THANH</v>
          </cell>
          <cell r="F2581" t="str">
            <v>TUYEN</v>
          </cell>
          <cell r="G2581" t="str">
            <v>GIAO DICH VIEN TIN DUNG</v>
          </cell>
          <cell r="I2581">
            <v>39130</v>
          </cell>
          <cell r="J2581">
            <v>26</v>
          </cell>
          <cell r="K2581">
            <v>0</v>
          </cell>
          <cell r="L2581">
            <v>0</v>
          </cell>
          <cell r="M2581">
            <v>0</v>
          </cell>
          <cell r="N2581">
            <v>0</v>
          </cell>
          <cell r="O2581">
            <v>500000</v>
          </cell>
          <cell r="P2581">
            <v>0</v>
          </cell>
          <cell r="Q2581">
            <v>0</v>
          </cell>
          <cell r="R2581">
            <v>0</v>
          </cell>
        </row>
        <row r="2582">
          <cell r="B2582" t="str">
            <v>5927</v>
          </cell>
          <cell r="C2582" t="str">
            <v>H.NOI</v>
          </cell>
          <cell r="E2582" t="str">
            <v>NGUYEN DUY</v>
          </cell>
          <cell r="F2582" t="str">
            <v>KHANH</v>
          </cell>
          <cell r="G2582" t="str">
            <v>NV TIN DUNG CA NHAN</v>
          </cell>
          <cell r="I2582">
            <v>39217</v>
          </cell>
          <cell r="J2582">
            <v>26</v>
          </cell>
          <cell r="K2582">
            <v>0</v>
          </cell>
          <cell r="L2582">
            <v>0</v>
          </cell>
          <cell r="M2582">
            <v>0</v>
          </cell>
          <cell r="N2582">
            <v>0</v>
          </cell>
          <cell r="O2582">
            <v>500000</v>
          </cell>
          <cell r="P2582">
            <v>0</v>
          </cell>
          <cell r="Q2582">
            <v>0</v>
          </cell>
          <cell r="R2582">
            <v>0</v>
          </cell>
        </row>
        <row r="2583">
          <cell r="B2583" t="str">
            <v>5929</v>
          </cell>
          <cell r="C2583" t="str">
            <v>H.NOI</v>
          </cell>
          <cell r="E2583" t="str">
            <v xml:space="preserve">NGUYEN THANH </v>
          </cell>
          <cell r="F2583" t="str">
            <v>TUNG</v>
          </cell>
          <cell r="G2583" t="str">
            <v>NV TIN DUNG CA NHAN</v>
          </cell>
          <cell r="I2583">
            <v>39217</v>
          </cell>
          <cell r="J2583">
            <v>26</v>
          </cell>
          <cell r="K2583">
            <v>0</v>
          </cell>
          <cell r="L2583">
            <v>0</v>
          </cell>
          <cell r="M2583">
            <v>0</v>
          </cell>
          <cell r="N2583">
            <v>0</v>
          </cell>
          <cell r="O2583">
            <v>500000</v>
          </cell>
          <cell r="P2583">
            <v>0</v>
          </cell>
          <cell r="Q2583">
            <v>400000</v>
          </cell>
          <cell r="R2583">
            <v>0</v>
          </cell>
        </row>
        <row r="2584">
          <cell r="B2584" t="str">
            <v>6149</v>
          </cell>
          <cell r="C2584" t="str">
            <v>H.NOI</v>
          </cell>
          <cell r="E2584" t="str">
            <v xml:space="preserve">BUI THI </v>
          </cell>
          <cell r="F2584" t="str">
            <v>THANH</v>
          </cell>
          <cell r="G2584" t="str">
            <v>GIAO DICH VIEN</v>
          </cell>
          <cell r="I2584">
            <v>39326</v>
          </cell>
          <cell r="J2584">
            <v>26</v>
          </cell>
          <cell r="K2584">
            <v>0</v>
          </cell>
          <cell r="L2584">
            <v>0</v>
          </cell>
          <cell r="M2584">
            <v>0</v>
          </cell>
          <cell r="N2584">
            <v>0</v>
          </cell>
          <cell r="O2584">
            <v>500000</v>
          </cell>
          <cell r="P2584">
            <v>0</v>
          </cell>
          <cell r="Q2584">
            <v>0</v>
          </cell>
          <cell r="R2584">
            <v>0</v>
          </cell>
        </row>
        <row r="2585">
          <cell r="B2585" t="str">
            <v>6150</v>
          </cell>
          <cell r="C2585" t="str">
            <v>H.NOI</v>
          </cell>
          <cell r="E2585" t="str">
            <v>PHAM HUONG</v>
          </cell>
          <cell r="F2585" t="str">
            <v>GIANG</v>
          </cell>
          <cell r="G2585" t="str">
            <v>GIAO DICH VIEN</v>
          </cell>
          <cell r="I2585">
            <v>39326</v>
          </cell>
          <cell r="J2585">
            <v>0</v>
          </cell>
          <cell r="K2585">
            <v>0</v>
          </cell>
          <cell r="L2585">
            <v>0</v>
          </cell>
          <cell r="M2585">
            <v>0</v>
          </cell>
          <cell r="N2585">
            <v>0</v>
          </cell>
          <cell r="O2585">
            <v>0</v>
          </cell>
          <cell r="P2585">
            <v>0</v>
          </cell>
          <cell r="Q2585">
            <v>0</v>
          </cell>
          <cell r="R2585">
            <v>0</v>
          </cell>
        </row>
        <row r="2586">
          <cell r="B2586" t="str">
            <v>6154</v>
          </cell>
          <cell r="C2586" t="str">
            <v>H.NOI</v>
          </cell>
          <cell r="E2586" t="str">
            <v xml:space="preserve">NGUYEN HONG </v>
          </cell>
          <cell r="F2586" t="str">
            <v>LY</v>
          </cell>
          <cell r="G2586" t="str">
            <v>GIAO DICH VIEN QUY</v>
          </cell>
          <cell r="H2586" t="str">
            <v>GDVQ</v>
          </cell>
          <cell r="I2586">
            <v>39248</v>
          </cell>
          <cell r="J2586">
            <v>26</v>
          </cell>
          <cell r="K2586">
            <v>0</v>
          </cell>
          <cell r="L2586">
            <v>0</v>
          </cell>
          <cell r="M2586">
            <v>0</v>
          </cell>
          <cell r="N2586">
            <v>0</v>
          </cell>
          <cell r="O2586">
            <v>500000</v>
          </cell>
          <cell r="P2586">
            <v>0</v>
          </cell>
          <cell r="Q2586">
            <v>0</v>
          </cell>
          <cell r="R2586">
            <v>0</v>
          </cell>
        </row>
        <row r="2587">
          <cell r="B2587" t="str">
            <v>6262</v>
          </cell>
          <cell r="C2587" t="str">
            <v>H.NOI</v>
          </cell>
          <cell r="E2587" t="str">
            <v>DO THI THU</v>
          </cell>
          <cell r="F2587" t="str">
            <v>THUY</v>
          </cell>
          <cell r="G2587" t="str">
            <v>GIAO DICH VIEN</v>
          </cell>
          <cell r="I2587">
            <v>39264</v>
          </cell>
          <cell r="J2587">
            <v>26</v>
          </cell>
          <cell r="K2587">
            <v>0</v>
          </cell>
          <cell r="L2587">
            <v>0</v>
          </cell>
          <cell r="M2587">
            <v>0</v>
          </cell>
          <cell r="N2587">
            <v>0</v>
          </cell>
          <cell r="O2587">
            <v>500000</v>
          </cell>
          <cell r="P2587">
            <v>0</v>
          </cell>
          <cell r="Q2587">
            <v>0</v>
          </cell>
          <cell r="R2587">
            <v>0</v>
          </cell>
        </row>
        <row r="2588">
          <cell r="B2588" t="str">
            <v>6474</v>
          </cell>
          <cell r="C2588" t="str">
            <v>H.NOI</v>
          </cell>
          <cell r="E2588" t="str">
            <v>TANG BA</v>
          </cell>
          <cell r="F2588" t="str">
            <v>HIEU</v>
          </cell>
          <cell r="G2588" t="str">
            <v>NV TIN DUNG CA NHAN</v>
          </cell>
          <cell r="I2588">
            <v>39302</v>
          </cell>
          <cell r="J2588">
            <v>26</v>
          </cell>
          <cell r="K2588">
            <v>0</v>
          </cell>
          <cell r="L2588">
            <v>0</v>
          </cell>
          <cell r="M2588">
            <v>0</v>
          </cell>
          <cell r="N2588">
            <v>0</v>
          </cell>
          <cell r="O2588">
            <v>500000</v>
          </cell>
          <cell r="P2588">
            <v>0</v>
          </cell>
          <cell r="Q2588">
            <v>400000</v>
          </cell>
          <cell r="R2588">
            <v>0</v>
          </cell>
        </row>
        <row r="2589">
          <cell r="B2589" t="str">
            <v>6484</v>
          </cell>
          <cell r="C2589" t="str">
            <v>H.NOI</v>
          </cell>
          <cell r="E2589" t="str">
            <v>NGUYEN THI THUY</v>
          </cell>
          <cell r="F2589" t="str">
            <v>QUYNH</v>
          </cell>
          <cell r="G2589" t="str">
            <v>NV TIN DUNG CA NHAN</v>
          </cell>
          <cell r="I2589">
            <v>39309</v>
          </cell>
          <cell r="J2589">
            <v>26</v>
          </cell>
          <cell r="K2589">
            <v>0</v>
          </cell>
          <cell r="L2589">
            <v>0</v>
          </cell>
          <cell r="M2589">
            <v>0</v>
          </cell>
          <cell r="N2589">
            <v>0</v>
          </cell>
          <cell r="O2589">
            <v>500000</v>
          </cell>
          <cell r="P2589">
            <v>0</v>
          </cell>
          <cell r="Q2589">
            <v>400000</v>
          </cell>
          <cell r="R2589">
            <v>0</v>
          </cell>
        </row>
        <row r="2590">
          <cell r="B2590" t="str">
            <v>6485</v>
          </cell>
          <cell r="C2590" t="str">
            <v>H.NOI</v>
          </cell>
          <cell r="E2590" t="str">
            <v>NGUYEN PHU</v>
          </cell>
          <cell r="F2590" t="str">
            <v>MINH</v>
          </cell>
          <cell r="G2590" t="str">
            <v>NV TIN DUNG CA NHAN</v>
          </cell>
          <cell r="I2590">
            <v>39309</v>
          </cell>
          <cell r="J2590">
            <v>26</v>
          </cell>
          <cell r="K2590">
            <v>0</v>
          </cell>
          <cell r="L2590">
            <v>0</v>
          </cell>
          <cell r="M2590">
            <v>0</v>
          </cell>
          <cell r="N2590">
            <v>0</v>
          </cell>
          <cell r="O2590">
            <v>500000</v>
          </cell>
          <cell r="P2590">
            <v>0</v>
          </cell>
          <cell r="Q2590">
            <v>0</v>
          </cell>
          <cell r="R2590">
            <v>0</v>
          </cell>
        </row>
        <row r="2591">
          <cell r="B2591" t="str">
            <v>6621</v>
          </cell>
          <cell r="C2591" t="str">
            <v>H.NOI</v>
          </cell>
          <cell r="E2591" t="str">
            <v>HOANG TU</v>
          </cell>
          <cell r="F2591" t="str">
            <v>TRACH</v>
          </cell>
          <cell r="G2591" t="str">
            <v>NV TIN DUNG CA NHAN</v>
          </cell>
          <cell r="I2591">
            <v>39322</v>
          </cell>
          <cell r="J2591">
            <v>26</v>
          </cell>
          <cell r="K2591">
            <v>0</v>
          </cell>
          <cell r="L2591">
            <v>0</v>
          </cell>
          <cell r="M2591">
            <v>0</v>
          </cell>
          <cell r="N2591">
            <v>0</v>
          </cell>
          <cell r="O2591">
            <v>500000</v>
          </cell>
          <cell r="P2591">
            <v>0</v>
          </cell>
          <cell r="Q2591">
            <v>400000</v>
          </cell>
          <cell r="R2591">
            <v>0</v>
          </cell>
        </row>
        <row r="2592">
          <cell r="B2592" t="str">
            <v>6635</v>
          </cell>
          <cell r="C2592" t="str">
            <v>H.NOI</v>
          </cell>
          <cell r="E2592" t="str">
            <v>PHAM HUY</v>
          </cell>
          <cell r="F2592" t="str">
            <v>CAN</v>
          </cell>
          <cell r="G2592" t="str">
            <v>NV TIN DUNG CA NHAN</v>
          </cell>
          <cell r="I2592">
            <v>39326</v>
          </cell>
          <cell r="J2592">
            <v>26</v>
          </cell>
          <cell r="K2592">
            <v>0</v>
          </cell>
          <cell r="L2592">
            <v>0</v>
          </cell>
          <cell r="M2592">
            <v>0</v>
          </cell>
          <cell r="N2592">
            <v>0</v>
          </cell>
          <cell r="O2592">
            <v>500000</v>
          </cell>
          <cell r="P2592">
            <v>0</v>
          </cell>
          <cell r="Q2592">
            <v>0</v>
          </cell>
          <cell r="R2592">
            <v>0</v>
          </cell>
        </row>
        <row r="2593">
          <cell r="B2593" t="str">
            <v>6642</v>
          </cell>
          <cell r="C2593" t="str">
            <v>H.NOI</v>
          </cell>
          <cell r="E2593" t="str">
            <v>DOAN XUAN</v>
          </cell>
          <cell r="F2593" t="str">
            <v>DUNG</v>
          </cell>
          <cell r="G2593" t="str">
            <v>NV TIN DUNG CA NHAN</v>
          </cell>
          <cell r="I2593">
            <v>39331</v>
          </cell>
          <cell r="J2593">
            <v>26</v>
          </cell>
          <cell r="K2593">
            <v>0</v>
          </cell>
          <cell r="L2593">
            <v>0</v>
          </cell>
          <cell r="M2593">
            <v>0</v>
          </cell>
          <cell r="N2593">
            <v>0</v>
          </cell>
          <cell r="O2593">
            <v>500000</v>
          </cell>
          <cell r="P2593">
            <v>0</v>
          </cell>
          <cell r="Q2593">
            <v>400000</v>
          </cell>
          <cell r="R2593">
            <v>0</v>
          </cell>
        </row>
        <row r="2594">
          <cell r="B2594" t="str">
            <v>6687</v>
          </cell>
          <cell r="C2594" t="str">
            <v>H.NOI</v>
          </cell>
          <cell r="E2594" t="str">
            <v>TRAN THI</v>
          </cell>
          <cell r="F2594" t="str">
            <v>HONG</v>
          </cell>
          <cell r="G2594" t="str">
            <v>NV KE TOAN TONG HOP</v>
          </cell>
          <cell r="I2594">
            <v>39332</v>
          </cell>
          <cell r="J2594">
            <v>26</v>
          </cell>
          <cell r="K2594">
            <v>0</v>
          </cell>
          <cell r="L2594">
            <v>0</v>
          </cell>
          <cell r="M2594">
            <v>0</v>
          </cell>
          <cell r="N2594">
            <v>0</v>
          </cell>
          <cell r="O2594">
            <v>500000</v>
          </cell>
          <cell r="P2594">
            <v>0</v>
          </cell>
          <cell r="Q2594">
            <v>0</v>
          </cell>
          <cell r="R2594">
            <v>0</v>
          </cell>
        </row>
        <row r="2595">
          <cell r="B2595" t="str">
            <v>6688</v>
          </cell>
          <cell r="C2595" t="str">
            <v>H.NOI</v>
          </cell>
          <cell r="E2595" t="str">
            <v>BUI THI THU</v>
          </cell>
          <cell r="F2595" t="str">
            <v>TRANG</v>
          </cell>
          <cell r="G2595" t="str">
            <v>GIAO DICH VIEN</v>
          </cell>
          <cell r="I2595">
            <v>39332</v>
          </cell>
          <cell r="J2595">
            <v>26</v>
          </cell>
          <cell r="K2595">
            <v>0</v>
          </cell>
          <cell r="L2595">
            <v>0</v>
          </cell>
          <cell r="M2595">
            <v>0</v>
          </cell>
          <cell r="N2595">
            <v>0</v>
          </cell>
          <cell r="O2595">
            <v>500000</v>
          </cell>
          <cell r="P2595">
            <v>0</v>
          </cell>
          <cell r="Q2595">
            <v>0</v>
          </cell>
          <cell r="R2595">
            <v>0</v>
          </cell>
        </row>
        <row r="2596">
          <cell r="B2596" t="str">
            <v>6689</v>
          </cell>
          <cell r="C2596" t="str">
            <v>H.NOI</v>
          </cell>
          <cell r="E2596" t="str">
            <v>LA THI ANH</v>
          </cell>
          <cell r="F2596" t="str">
            <v>PHUONG</v>
          </cell>
          <cell r="G2596" t="str">
            <v>GIAO DICH VIEN QUY</v>
          </cell>
          <cell r="H2596" t="str">
            <v>GDVQ</v>
          </cell>
          <cell r="I2596">
            <v>39332</v>
          </cell>
          <cell r="J2596">
            <v>26</v>
          </cell>
          <cell r="K2596">
            <v>0</v>
          </cell>
          <cell r="L2596">
            <v>0</v>
          </cell>
          <cell r="M2596">
            <v>0</v>
          </cell>
          <cell r="N2596">
            <v>0</v>
          </cell>
          <cell r="O2596">
            <v>500000</v>
          </cell>
          <cell r="P2596">
            <v>0</v>
          </cell>
          <cell r="Q2596">
            <v>0</v>
          </cell>
          <cell r="R2596">
            <v>0</v>
          </cell>
        </row>
        <row r="2597">
          <cell r="B2597" t="str">
            <v>6708</v>
          </cell>
          <cell r="C2597" t="str">
            <v>H.NOI</v>
          </cell>
          <cell r="E2597" t="str">
            <v>NGO TUAN</v>
          </cell>
          <cell r="F2597" t="str">
            <v>ANH</v>
          </cell>
          <cell r="G2597" t="str">
            <v>NV TIN DUNG CA NHAN</v>
          </cell>
          <cell r="I2597">
            <v>39337</v>
          </cell>
          <cell r="J2597">
            <v>26</v>
          </cell>
          <cell r="K2597">
            <v>0</v>
          </cell>
          <cell r="L2597">
            <v>0</v>
          </cell>
          <cell r="M2597">
            <v>0</v>
          </cell>
          <cell r="N2597">
            <v>0</v>
          </cell>
          <cell r="O2597">
            <v>500000</v>
          </cell>
          <cell r="P2597">
            <v>0</v>
          </cell>
          <cell r="Q2597">
            <v>0</v>
          </cell>
          <cell r="R2597">
            <v>0</v>
          </cell>
        </row>
        <row r="2598">
          <cell r="B2598" t="str">
            <v>6961</v>
          </cell>
          <cell r="C2598" t="str">
            <v>H.NOI</v>
          </cell>
          <cell r="E2598" t="str">
            <v>LE THI KIM</v>
          </cell>
          <cell r="F2598" t="str">
            <v>QUY</v>
          </cell>
          <cell r="G2598" t="str">
            <v>NV THANH TOAN QUOC TE</v>
          </cell>
          <cell r="I2598">
            <v>39387</v>
          </cell>
          <cell r="J2598">
            <v>26</v>
          </cell>
          <cell r="K2598">
            <v>0</v>
          </cell>
          <cell r="L2598">
            <v>0</v>
          </cell>
          <cell r="M2598">
            <v>0</v>
          </cell>
          <cell r="N2598">
            <v>0</v>
          </cell>
          <cell r="O2598">
            <v>500000</v>
          </cell>
          <cell r="P2598">
            <v>0</v>
          </cell>
          <cell r="Q2598">
            <v>0</v>
          </cell>
          <cell r="R2598">
            <v>0</v>
          </cell>
        </row>
        <row r="2599">
          <cell r="B2599" t="str">
            <v>6966</v>
          </cell>
          <cell r="C2599" t="str">
            <v>H.NOI</v>
          </cell>
          <cell r="E2599" t="str">
            <v>DAO DUY</v>
          </cell>
          <cell r="F2599" t="str">
            <v>THANH</v>
          </cell>
          <cell r="G2599" t="str">
            <v>NV BAO VE</v>
          </cell>
          <cell r="H2599" t="str">
            <v>BV</v>
          </cell>
          <cell r="I2599">
            <v>39387</v>
          </cell>
          <cell r="J2599">
            <v>26</v>
          </cell>
          <cell r="K2599">
            <v>0</v>
          </cell>
          <cell r="L2599">
            <v>4</v>
          </cell>
          <cell r="M2599">
            <v>12</v>
          </cell>
          <cell r="N2599">
            <v>3</v>
          </cell>
          <cell r="O2599">
            <v>500000</v>
          </cell>
          <cell r="P2599">
            <v>0</v>
          </cell>
          <cell r="Q2599">
            <v>0</v>
          </cell>
          <cell r="R2599">
            <v>0</v>
          </cell>
        </row>
        <row r="2600">
          <cell r="B2600" t="str">
            <v>6967</v>
          </cell>
          <cell r="C2600" t="str">
            <v>H.NOI</v>
          </cell>
          <cell r="E2600" t="str">
            <v xml:space="preserve">NGUYEN HUY </v>
          </cell>
          <cell r="F2600" t="str">
            <v>HOANG</v>
          </cell>
          <cell r="G2600" t="str">
            <v>NV BAO VE</v>
          </cell>
          <cell r="H2600" t="str">
            <v>BV</v>
          </cell>
          <cell r="I2600">
            <v>39387</v>
          </cell>
          <cell r="J2600">
            <v>26</v>
          </cell>
          <cell r="K2600">
            <v>0</v>
          </cell>
          <cell r="L2600">
            <v>0</v>
          </cell>
          <cell r="M2600">
            <v>0</v>
          </cell>
          <cell r="N2600">
            <v>3</v>
          </cell>
          <cell r="O2600">
            <v>500000</v>
          </cell>
          <cell r="P2600">
            <v>0</v>
          </cell>
          <cell r="Q2600">
            <v>0</v>
          </cell>
          <cell r="R2600">
            <v>0</v>
          </cell>
        </row>
        <row r="2601">
          <cell r="B2601" t="str">
            <v>6968</v>
          </cell>
          <cell r="C2601" t="str">
            <v>H.NOI</v>
          </cell>
          <cell r="E2601" t="str">
            <v>TRAN THI HUONG</v>
          </cell>
          <cell r="F2601" t="str">
            <v>GIANG</v>
          </cell>
          <cell r="G2601" t="str">
            <v>GIAO DICH VIEN</v>
          </cell>
          <cell r="I2601">
            <v>39387</v>
          </cell>
          <cell r="J2601">
            <v>26</v>
          </cell>
          <cell r="K2601">
            <v>0</v>
          </cell>
          <cell r="L2601">
            <v>0</v>
          </cell>
          <cell r="M2601">
            <v>0</v>
          </cell>
          <cell r="N2601">
            <v>0</v>
          </cell>
          <cell r="O2601">
            <v>500000</v>
          </cell>
          <cell r="P2601">
            <v>0</v>
          </cell>
          <cell r="Q2601">
            <v>0</v>
          </cell>
          <cell r="R2601">
            <v>0</v>
          </cell>
        </row>
        <row r="2602">
          <cell r="B2602" t="str">
            <v>7139</v>
          </cell>
          <cell r="C2602" t="str">
            <v>H.NOI</v>
          </cell>
          <cell r="E2602" t="str">
            <v>VU HOAI</v>
          </cell>
          <cell r="F2602" t="str">
            <v>CHAU</v>
          </cell>
          <cell r="G2602" t="str">
            <v>NV TIN DUNG CA NHAN</v>
          </cell>
          <cell r="I2602">
            <v>39398</v>
          </cell>
          <cell r="J2602">
            <v>26</v>
          </cell>
          <cell r="K2602">
            <v>0</v>
          </cell>
          <cell r="L2602">
            <v>0</v>
          </cell>
          <cell r="M2602">
            <v>0</v>
          </cell>
          <cell r="N2602">
            <v>0</v>
          </cell>
          <cell r="O2602">
            <v>500000</v>
          </cell>
          <cell r="P2602">
            <v>0</v>
          </cell>
          <cell r="Q2602">
            <v>0</v>
          </cell>
          <cell r="R2602">
            <v>0</v>
          </cell>
        </row>
        <row r="2603">
          <cell r="B2603" t="str">
            <v>7195</v>
          </cell>
          <cell r="C2603" t="str">
            <v>H.NOI</v>
          </cell>
          <cell r="E2603" t="str">
            <v>TRAN HUY</v>
          </cell>
          <cell r="F2603" t="str">
            <v>QUANG</v>
          </cell>
          <cell r="G2603" t="str">
            <v>NV BAO VE</v>
          </cell>
          <cell r="H2603" t="str">
            <v>BV</v>
          </cell>
          <cell r="I2603">
            <v>39417</v>
          </cell>
          <cell r="J2603">
            <v>26</v>
          </cell>
          <cell r="K2603">
            <v>0</v>
          </cell>
          <cell r="L2603">
            <v>16</v>
          </cell>
          <cell r="M2603">
            <v>12</v>
          </cell>
          <cell r="N2603">
            <v>3</v>
          </cell>
          <cell r="O2603">
            <v>500000</v>
          </cell>
          <cell r="P2603">
            <v>0</v>
          </cell>
          <cell r="Q2603">
            <v>0</v>
          </cell>
          <cell r="R2603">
            <v>0</v>
          </cell>
        </row>
        <row r="2604">
          <cell r="B2604" t="str">
            <v>7196</v>
          </cell>
          <cell r="C2604" t="str">
            <v>H.NOI</v>
          </cell>
          <cell r="E2604" t="str">
            <v>TRAN THI</v>
          </cell>
          <cell r="F2604" t="str">
            <v>HANG</v>
          </cell>
          <cell r="G2604" t="str">
            <v>GIAO DICH VIEN</v>
          </cell>
          <cell r="I2604">
            <v>39417</v>
          </cell>
          <cell r="J2604">
            <v>26</v>
          </cell>
          <cell r="K2604">
            <v>0</v>
          </cell>
          <cell r="L2604">
            <v>0</v>
          </cell>
          <cell r="M2604">
            <v>2</v>
          </cell>
          <cell r="N2604">
            <v>0</v>
          </cell>
          <cell r="O2604">
            <v>500000</v>
          </cell>
          <cell r="P2604">
            <v>0</v>
          </cell>
          <cell r="Q2604">
            <v>0</v>
          </cell>
          <cell r="R2604">
            <v>0</v>
          </cell>
        </row>
        <row r="2605">
          <cell r="B2605" t="str">
            <v>7197</v>
          </cell>
          <cell r="C2605" t="str">
            <v>H.NOI</v>
          </cell>
          <cell r="E2605" t="str">
            <v>VU LINH</v>
          </cell>
          <cell r="F2605" t="str">
            <v>CHI</v>
          </cell>
          <cell r="G2605" t="str">
            <v>GIAO DICH VIEN</v>
          </cell>
          <cell r="I2605">
            <v>39417</v>
          </cell>
          <cell r="J2605">
            <v>26</v>
          </cell>
          <cell r="K2605">
            <v>0</v>
          </cell>
          <cell r="L2605">
            <v>0</v>
          </cell>
          <cell r="M2605">
            <v>0</v>
          </cell>
          <cell r="N2605">
            <v>0</v>
          </cell>
          <cell r="O2605">
            <v>500000</v>
          </cell>
          <cell r="P2605">
            <v>0</v>
          </cell>
          <cell r="Q2605">
            <v>0</v>
          </cell>
          <cell r="R2605">
            <v>0</v>
          </cell>
        </row>
        <row r="2606">
          <cell r="B2606" t="str">
            <v>7198</v>
          </cell>
          <cell r="C2606" t="str">
            <v>H.NOI</v>
          </cell>
          <cell r="E2606" t="str">
            <v>DOAN PHUONG</v>
          </cell>
          <cell r="F2606" t="str">
            <v>ANH</v>
          </cell>
          <cell r="G2606" t="str">
            <v>GIAO DICH VIEN</v>
          </cell>
          <cell r="I2606">
            <v>39417</v>
          </cell>
          <cell r="J2606">
            <v>26</v>
          </cell>
          <cell r="K2606">
            <v>0</v>
          </cell>
          <cell r="L2606">
            <v>0</v>
          </cell>
          <cell r="M2606">
            <v>0</v>
          </cell>
          <cell r="N2606">
            <v>0</v>
          </cell>
          <cell r="O2606">
            <v>500000</v>
          </cell>
          <cell r="P2606">
            <v>0</v>
          </cell>
          <cell r="Q2606">
            <v>0</v>
          </cell>
          <cell r="R2606">
            <v>0</v>
          </cell>
        </row>
        <row r="2607">
          <cell r="B2607" t="str">
            <v>7199</v>
          </cell>
          <cell r="C2607" t="str">
            <v>H.NOI</v>
          </cell>
          <cell r="E2607" t="str">
            <v>HO THI TAM</v>
          </cell>
          <cell r="F2607" t="str">
            <v>HOA</v>
          </cell>
          <cell r="G2607" t="str">
            <v>GIAO DICH VIEN</v>
          </cell>
          <cell r="I2607">
            <v>39417</v>
          </cell>
          <cell r="J2607">
            <v>26</v>
          </cell>
          <cell r="K2607">
            <v>0</v>
          </cell>
          <cell r="L2607">
            <v>0</v>
          </cell>
          <cell r="M2607">
            <v>0</v>
          </cell>
          <cell r="N2607">
            <v>0</v>
          </cell>
          <cell r="O2607">
            <v>500000</v>
          </cell>
          <cell r="P2607">
            <v>0</v>
          </cell>
          <cell r="Q2607">
            <v>0</v>
          </cell>
          <cell r="R2607">
            <v>0</v>
          </cell>
        </row>
        <row r="2608">
          <cell r="B2608" t="str">
            <v>7228</v>
          </cell>
          <cell r="C2608" t="str">
            <v>H.NOI</v>
          </cell>
          <cell r="E2608" t="str">
            <v>PHAN VAN</v>
          </cell>
          <cell r="F2608" t="str">
            <v>VIEN</v>
          </cell>
          <cell r="G2608" t="str">
            <v>NV BAO VE</v>
          </cell>
          <cell r="H2608" t="str">
            <v>BV</v>
          </cell>
          <cell r="I2608">
            <v>39417</v>
          </cell>
          <cell r="J2608">
            <v>26</v>
          </cell>
          <cell r="K2608">
            <v>0</v>
          </cell>
          <cell r="L2608">
            <v>16</v>
          </cell>
          <cell r="M2608">
            <v>12</v>
          </cell>
          <cell r="N2608">
            <v>3</v>
          </cell>
          <cell r="O2608">
            <v>500000</v>
          </cell>
          <cell r="P2608">
            <v>0</v>
          </cell>
          <cell r="Q2608">
            <v>0</v>
          </cell>
          <cell r="R2608">
            <v>0</v>
          </cell>
        </row>
        <row r="2609">
          <cell r="B2609" t="str">
            <v>7311</v>
          </cell>
          <cell r="C2609" t="str">
            <v>H.NOI</v>
          </cell>
          <cell r="E2609" t="str">
            <v>NGUYEN VAN</v>
          </cell>
          <cell r="F2609" t="str">
            <v>KHANH</v>
          </cell>
          <cell r="G2609" t="str">
            <v>NV BAO VE</v>
          </cell>
          <cell r="H2609" t="str">
            <v>BV</v>
          </cell>
          <cell r="I2609">
            <v>39433</v>
          </cell>
          <cell r="J2609">
            <v>26</v>
          </cell>
          <cell r="K2609">
            <v>0</v>
          </cell>
          <cell r="L2609">
            <v>0</v>
          </cell>
          <cell r="M2609">
            <v>0</v>
          </cell>
          <cell r="N2609">
            <v>3</v>
          </cell>
          <cell r="O2609">
            <v>500000</v>
          </cell>
          <cell r="P2609">
            <v>0</v>
          </cell>
          <cell r="Q2609">
            <v>0</v>
          </cell>
          <cell r="R2609">
            <v>0</v>
          </cell>
        </row>
        <row r="2610">
          <cell r="B2610" t="str">
            <v>7324</v>
          </cell>
          <cell r="C2610" t="str">
            <v>H.NOI</v>
          </cell>
          <cell r="E2610" t="str">
            <v>BUI THU</v>
          </cell>
          <cell r="F2610" t="str">
            <v>HONG</v>
          </cell>
          <cell r="G2610" t="str">
            <v>NV THANH TOAN QUOC TE</v>
          </cell>
          <cell r="I2610">
            <v>39417</v>
          </cell>
          <cell r="J2610">
            <v>26</v>
          </cell>
          <cell r="K2610">
            <v>0</v>
          </cell>
          <cell r="L2610">
            <v>0</v>
          </cell>
          <cell r="M2610">
            <v>0</v>
          </cell>
          <cell r="N2610">
            <v>0</v>
          </cell>
          <cell r="O2610">
            <v>500000</v>
          </cell>
          <cell r="P2610">
            <v>0</v>
          </cell>
          <cell r="Q2610">
            <v>0</v>
          </cell>
          <cell r="R2610">
            <v>0</v>
          </cell>
        </row>
        <row r="2611">
          <cell r="B2611" t="str">
            <v>7325</v>
          </cell>
          <cell r="C2611" t="str">
            <v>H.NOI</v>
          </cell>
          <cell r="E2611" t="str">
            <v>TRAN XUAN</v>
          </cell>
          <cell r="F2611" t="str">
            <v>CUONG</v>
          </cell>
          <cell r="G2611" t="str">
            <v>NV THANH TOAN QUOC TE</v>
          </cell>
          <cell r="I2611">
            <v>39417</v>
          </cell>
          <cell r="J2611">
            <v>26</v>
          </cell>
          <cell r="K2611">
            <v>0</v>
          </cell>
          <cell r="L2611">
            <v>0</v>
          </cell>
          <cell r="M2611">
            <v>0</v>
          </cell>
          <cell r="N2611">
            <v>0</v>
          </cell>
          <cell r="O2611">
            <v>500000</v>
          </cell>
          <cell r="P2611">
            <v>0</v>
          </cell>
          <cell r="Q2611">
            <v>0</v>
          </cell>
          <cell r="R2611">
            <v>0</v>
          </cell>
        </row>
        <row r="2612">
          <cell r="B2612" t="str">
            <v>7326</v>
          </cell>
          <cell r="C2612" t="str">
            <v>H.NOI</v>
          </cell>
          <cell r="E2612" t="str">
            <v>NGUYEN MINH</v>
          </cell>
          <cell r="F2612" t="str">
            <v>HAO</v>
          </cell>
          <cell r="G2612" t="str">
            <v>NV TIN DUNG CA NHAN</v>
          </cell>
          <cell r="I2612">
            <v>39428</v>
          </cell>
          <cell r="J2612">
            <v>26</v>
          </cell>
          <cell r="K2612">
            <v>0</v>
          </cell>
          <cell r="L2612">
            <v>0</v>
          </cell>
          <cell r="M2612">
            <v>0</v>
          </cell>
          <cell r="N2612">
            <v>0</v>
          </cell>
          <cell r="O2612">
            <v>500000</v>
          </cell>
          <cell r="P2612">
            <v>0</v>
          </cell>
          <cell r="Q2612">
            <v>0</v>
          </cell>
          <cell r="R2612">
            <v>0</v>
          </cell>
        </row>
        <row r="2613">
          <cell r="B2613" t="str">
            <v>7360</v>
          </cell>
          <cell r="C2613" t="str">
            <v>H.NOI</v>
          </cell>
          <cell r="E2613" t="str">
            <v>DO QUOC</v>
          </cell>
          <cell r="F2613" t="str">
            <v>VIET</v>
          </cell>
          <cell r="G2613" t="str">
            <v>NV BAO VE</v>
          </cell>
          <cell r="H2613" t="str">
            <v>BV</v>
          </cell>
          <cell r="I2613">
            <v>39433</v>
          </cell>
          <cell r="J2613">
            <v>26</v>
          </cell>
          <cell r="K2613">
            <v>0</v>
          </cell>
          <cell r="L2613">
            <v>16</v>
          </cell>
          <cell r="M2613">
            <v>12</v>
          </cell>
          <cell r="N2613">
            <v>3</v>
          </cell>
          <cell r="O2613">
            <v>500000</v>
          </cell>
          <cell r="P2613">
            <v>0</v>
          </cell>
          <cell r="Q2613">
            <v>0</v>
          </cell>
          <cell r="R2613">
            <v>0</v>
          </cell>
        </row>
        <row r="2614">
          <cell r="B2614" t="str">
            <v>7370</v>
          </cell>
          <cell r="C2614" t="str">
            <v>H.NOI</v>
          </cell>
          <cell r="E2614" t="str">
            <v>BUI THI THU</v>
          </cell>
          <cell r="F2614" t="str">
            <v>HA</v>
          </cell>
          <cell r="G2614" t="str">
            <v>GIAO DICH VIEN</v>
          </cell>
          <cell r="I2614">
            <v>39433</v>
          </cell>
          <cell r="J2614">
            <v>26</v>
          </cell>
          <cell r="K2614">
            <v>0</v>
          </cell>
          <cell r="L2614">
            <v>0</v>
          </cell>
          <cell r="M2614">
            <v>0</v>
          </cell>
          <cell r="N2614">
            <v>0</v>
          </cell>
          <cell r="O2614">
            <v>500000</v>
          </cell>
          <cell r="P2614">
            <v>0</v>
          </cell>
          <cell r="Q2614">
            <v>0</v>
          </cell>
          <cell r="R2614">
            <v>0</v>
          </cell>
        </row>
        <row r="2615">
          <cell r="B2615" t="str">
            <v>7516</v>
          </cell>
          <cell r="C2615" t="str">
            <v>H.NOI</v>
          </cell>
          <cell r="E2615" t="str">
            <v>PHAM DANG</v>
          </cell>
          <cell r="F2615" t="str">
            <v>QUAN</v>
          </cell>
          <cell r="G2615" t="str">
            <v>GIAO DICH VIEN QUY</v>
          </cell>
          <cell r="H2615" t="str">
            <v>GDVQ</v>
          </cell>
          <cell r="I2615">
            <v>39449</v>
          </cell>
          <cell r="J2615">
            <v>26</v>
          </cell>
          <cell r="K2615">
            <v>0</v>
          </cell>
          <cell r="L2615">
            <v>0</v>
          </cell>
          <cell r="M2615">
            <v>0</v>
          </cell>
          <cell r="N2615">
            <v>0</v>
          </cell>
          <cell r="O2615">
            <v>500000</v>
          </cell>
          <cell r="P2615">
            <v>0</v>
          </cell>
          <cell r="Q2615">
            <v>0</v>
          </cell>
          <cell r="R2615">
            <v>0</v>
          </cell>
        </row>
        <row r="2616">
          <cell r="B2616" t="str">
            <v>7547</v>
          </cell>
          <cell r="C2616" t="str">
            <v>H.NOI</v>
          </cell>
          <cell r="E2616" t="str">
            <v>NGUYEN THI MINH</v>
          </cell>
          <cell r="F2616" t="str">
            <v>PHUONG</v>
          </cell>
          <cell r="G2616" t="str">
            <v>GIAO DICH VIEN QUY</v>
          </cell>
          <cell r="H2616" t="str">
            <v>GDVQ</v>
          </cell>
          <cell r="I2616">
            <v>39461</v>
          </cell>
          <cell r="J2616">
            <v>26</v>
          </cell>
          <cell r="K2616">
            <v>0</v>
          </cell>
          <cell r="L2616">
            <v>0</v>
          </cell>
          <cell r="M2616">
            <v>0</v>
          </cell>
          <cell r="N2616">
            <v>0</v>
          </cell>
          <cell r="O2616">
            <v>500000</v>
          </cell>
          <cell r="P2616">
            <v>0</v>
          </cell>
          <cell r="Q2616">
            <v>0</v>
          </cell>
          <cell r="R2616">
            <v>0</v>
          </cell>
        </row>
        <row r="2617">
          <cell r="B2617" t="str">
            <v>7779</v>
          </cell>
          <cell r="C2617" t="str">
            <v>H.NOI</v>
          </cell>
          <cell r="E2617" t="str">
            <v>NGUYEN TU</v>
          </cell>
          <cell r="F2617" t="str">
            <v>HUAN</v>
          </cell>
          <cell r="G2617" t="str">
            <v>NV THANH TOAN LIEN NGAN HANG</v>
          </cell>
          <cell r="I2617">
            <v>39479</v>
          </cell>
          <cell r="J2617">
            <v>26</v>
          </cell>
          <cell r="K2617">
            <v>0</v>
          </cell>
          <cell r="L2617">
            <v>0</v>
          </cell>
          <cell r="M2617">
            <v>0</v>
          </cell>
          <cell r="N2617">
            <v>0</v>
          </cell>
          <cell r="O2617">
            <v>500000</v>
          </cell>
          <cell r="P2617">
            <v>0</v>
          </cell>
          <cell r="Q2617">
            <v>0</v>
          </cell>
          <cell r="R2617">
            <v>0</v>
          </cell>
        </row>
        <row r="2618">
          <cell r="B2618" t="str">
            <v>7924</v>
          </cell>
          <cell r="C2618" t="str">
            <v>H.NOI</v>
          </cell>
          <cell r="E2618" t="str">
            <v xml:space="preserve">NGUYEN DUC </v>
          </cell>
          <cell r="F2618" t="str">
            <v>NHUONG</v>
          </cell>
          <cell r="G2618" t="str">
            <v>NV BAO VE</v>
          </cell>
          <cell r="H2618" t="str">
            <v>BV</v>
          </cell>
          <cell r="I2618">
            <v>39510</v>
          </cell>
          <cell r="J2618">
            <v>25</v>
          </cell>
          <cell r="K2618">
            <v>0</v>
          </cell>
          <cell r="L2618">
            <v>20</v>
          </cell>
          <cell r="M2618">
            <v>0</v>
          </cell>
          <cell r="N2618">
            <v>0</v>
          </cell>
          <cell r="O2618">
            <v>500000</v>
          </cell>
          <cell r="P2618">
            <v>0</v>
          </cell>
          <cell r="Q2618">
            <v>0</v>
          </cell>
          <cell r="R2618">
            <v>0</v>
          </cell>
        </row>
        <row r="2619">
          <cell r="B2619" t="str">
            <v>7928</v>
          </cell>
          <cell r="C2619" t="str">
            <v>H.NOI</v>
          </cell>
          <cell r="E2619" t="str">
            <v>TRAN THANH</v>
          </cell>
          <cell r="F2619" t="str">
            <v>TINH</v>
          </cell>
          <cell r="G2619" t="str">
            <v>NV BAO VE</v>
          </cell>
          <cell r="H2619" t="str">
            <v>BV</v>
          </cell>
          <cell r="I2619">
            <v>39510</v>
          </cell>
          <cell r="J2619">
            <v>25</v>
          </cell>
          <cell r="K2619">
            <v>0</v>
          </cell>
          <cell r="L2619">
            <v>16</v>
          </cell>
          <cell r="M2619">
            <v>0</v>
          </cell>
          <cell r="N2619">
            <v>0</v>
          </cell>
          <cell r="O2619">
            <v>500000</v>
          </cell>
          <cell r="P2619">
            <v>0</v>
          </cell>
          <cell r="Q2619">
            <v>0</v>
          </cell>
          <cell r="R2619">
            <v>0</v>
          </cell>
        </row>
        <row r="2620">
          <cell r="B2620" t="str">
            <v>7929</v>
          </cell>
          <cell r="C2620" t="str">
            <v>H.NOI</v>
          </cell>
          <cell r="E2620" t="str">
            <v>NGUYEN TUAN</v>
          </cell>
          <cell r="F2620" t="str">
            <v>ANH</v>
          </cell>
          <cell r="G2620" t="str">
            <v>NV BAO VE</v>
          </cell>
          <cell r="H2620" t="str">
            <v>BV</v>
          </cell>
          <cell r="I2620">
            <v>39510</v>
          </cell>
          <cell r="J2620">
            <v>25</v>
          </cell>
          <cell r="K2620">
            <v>0</v>
          </cell>
          <cell r="L2620">
            <v>20</v>
          </cell>
          <cell r="M2620">
            <v>0</v>
          </cell>
          <cell r="N2620">
            <v>0</v>
          </cell>
          <cell r="O2620">
            <v>500000</v>
          </cell>
          <cell r="P2620">
            <v>0</v>
          </cell>
          <cell r="Q2620">
            <v>0</v>
          </cell>
          <cell r="R2620">
            <v>0</v>
          </cell>
        </row>
        <row r="2621">
          <cell r="B2621" t="str">
            <v>4000</v>
          </cell>
          <cell r="C2621" t="str">
            <v>H.PHONG</v>
          </cell>
          <cell r="D2621" t="str">
            <v>D</v>
          </cell>
          <cell r="E2621" t="str">
            <v>HOANG HAI</v>
          </cell>
          <cell r="F2621" t="str">
            <v>VUONG</v>
          </cell>
          <cell r="G2621" t="str">
            <v>GIAM DOC CHI NHANH</v>
          </cell>
          <cell r="H2621" t="str">
            <v>GDCN</v>
          </cell>
          <cell r="I2621">
            <v>38859</v>
          </cell>
          <cell r="J2621">
            <v>26</v>
          </cell>
          <cell r="K2621">
            <v>0</v>
          </cell>
          <cell r="L2621">
            <v>0</v>
          </cell>
          <cell r="M2621">
            <v>0</v>
          </cell>
          <cell r="N2621">
            <v>0</v>
          </cell>
          <cell r="O2621">
            <v>1000000</v>
          </cell>
          <cell r="P2621">
            <v>0</v>
          </cell>
          <cell r="Q2621">
            <v>0</v>
          </cell>
          <cell r="R2621">
            <v>0</v>
          </cell>
        </row>
        <row r="2622">
          <cell r="B2622" t="str">
            <v>4281</v>
          </cell>
          <cell r="C2622" t="str">
            <v>H.PHONG</v>
          </cell>
          <cell r="D2622" t="str">
            <v>D1</v>
          </cell>
          <cell r="E2622" t="str">
            <v>MAI HUNG</v>
          </cell>
          <cell r="F2622" t="str">
            <v>DUNG</v>
          </cell>
          <cell r="G2622" t="str">
            <v>PHO GIAM DOC CHI NHANH</v>
          </cell>
          <cell r="H2622" t="str">
            <v>PGDCN</v>
          </cell>
          <cell r="I2622">
            <v>38890</v>
          </cell>
          <cell r="J2622">
            <v>26</v>
          </cell>
          <cell r="K2622">
            <v>0</v>
          </cell>
          <cell r="L2622">
            <v>0</v>
          </cell>
          <cell r="M2622">
            <v>0</v>
          </cell>
          <cell r="N2622">
            <v>0</v>
          </cell>
          <cell r="O2622">
            <v>1000000</v>
          </cell>
          <cell r="P2622">
            <v>0</v>
          </cell>
          <cell r="Q2622">
            <v>0</v>
          </cell>
          <cell r="R2622">
            <v>0</v>
          </cell>
        </row>
        <row r="2623">
          <cell r="B2623" t="str">
            <v>4768</v>
          </cell>
          <cell r="C2623" t="str">
            <v>H.PHONG</v>
          </cell>
          <cell r="D2623" t="str">
            <v>E</v>
          </cell>
          <cell r="E2623" t="str">
            <v>TRUONG THE</v>
          </cell>
          <cell r="F2623" t="str">
            <v>ANH</v>
          </cell>
          <cell r="G2623" t="str">
            <v>TP. DICH VU KHACH HANG</v>
          </cell>
          <cell r="H2623" t="str">
            <v xml:space="preserve">TPNVCN </v>
          </cell>
          <cell r="I2623">
            <v>38992</v>
          </cell>
          <cell r="J2623">
            <v>26</v>
          </cell>
          <cell r="K2623">
            <v>0</v>
          </cell>
          <cell r="L2623">
            <v>0</v>
          </cell>
          <cell r="M2623">
            <v>0</v>
          </cell>
          <cell r="N2623">
            <v>0</v>
          </cell>
          <cell r="O2623">
            <v>500000</v>
          </cell>
          <cell r="P2623">
            <v>0</v>
          </cell>
          <cell r="Q2623">
            <v>0</v>
          </cell>
          <cell r="R2623">
            <v>0</v>
          </cell>
        </row>
        <row r="2624">
          <cell r="B2624" t="str">
            <v>4871</v>
          </cell>
          <cell r="C2624" t="str">
            <v>H.PHONG</v>
          </cell>
          <cell r="D2624" t="str">
            <v>E1</v>
          </cell>
          <cell r="E2624" t="str">
            <v>PHAM HOANG</v>
          </cell>
          <cell r="F2624" t="str">
            <v>YEN</v>
          </cell>
          <cell r="G2624" t="str">
            <v>PT. PHONG KE TOAN &amp; QUY KIEM KTT</v>
          </cell>
          <cell r="H2624" t="str">
            <v>PPNVCN</v>
          </cell>
          <cell r="I2624">
            <v>39007</v>
          </cell>
          <cell r="J2624">
            <v>26</v>
          </cell>
          <cell r="K2624">
            <v>0</v>
          </cell>
          <cell r="L2624">
            <v>0</v>
          </cell>
          <cell r="M2624">
            <v>0</v>
          </cell>
          <cell r="N2624">
            <v>0</v>
          </cell>
          <cell r="O2624">
            <v>500000</v>
          </cell>
          <cell r="P2624">
            <v>0</v>
          </cell>
          <cell r="Q2624">
            <v>0</v>
          </cell>
          <cell r="R2624">
            <v>0</v>
          </cell>
        </row>
        <row r="2625">
          <cell r="B2625" t="str">
            <v>4390</v>
          </cell>
          <cell r="C2625" t="str">
            <v>H.PHONG</v>
          </cell>
          <cell r="D2625" t="str">
            <v>F-TAM BAC</v>
          </cell>
          <cell r="E2625" t="str">
            <v>NGUYEN VAN</v>
          </cell>
          <cell r="F2625" t="str">
            <v>CUONG</v>
          </cell>
          <cell r="G2625" t="str">
            <v>TRUONG PGD</v>
          </cell>
          <cell r="H2625" t="str">
            <v>TPGD</v>
          </cell>
          <cell r="I2625">
            <v>38901</v>
          </cell>
          <cell r="J2625">
            <v>26</v>
          </cell>
          <cell r="K2625">
            <v>0</v>
          </cell>
          <cell r="L2625">
            <v>0</v>
          </cell>
          <cell r="M2625">
            <v>0</v>
          </cell>
          <cell r="N2625">
            <v>0</v>
          </cell>
          <cell r="O2625">
            <v>500000</v>
          </cell>
          <cell r="P2625">
            <v>0</v>
          </cell>
          <cell r="Q2625">
            <v>0</v>
          </cell>
          <cell r="R2625">
            <v>0</v>
          </cell>
        </row>
        <row r="2626">
          <cell r="B2626" t="str">
            <v>3502</v>
          </cell>
          <cell r="C2626" t="str">
            <v>H.PHONG</v>
          </cell>
          <cell r="E2626" t="str">
            <v>TRAN THI</v>
          </cell>
          <cell r="F2626" t="str">
            <v>HOA</v>
          </cell>
          <cell r="G2626" t="str">
            <v>NV LIEN NGAN HANG</v>
          </cell>
          <cell r="I2626">
            <v>38687</v>
          </cell>
          <cell r="J2626">
            <v>26</v>
          </cell>
          <cell r="K2626">
            <v>0</v>
          </cell>
          <cell r="L2626">
            <v>0</v>
          </cell>
          <cell r="M2626">
            <v>0</v>
          </cell>
          <cell r="N2626">
            <v>0</v>
          </cell>
          <cell r="O2626">
            <v>500000</v>
          </cell>
          <cell r="P2626">
            <v>0</v>
          </cell>
          <cell r="Q2626">
            <v>180000</v>
          </cell>
          <cell r="R2626">
            <v>0</v>
          </cell>
        </row>
        <row r="2627">
          <cell r="B2627" t="str">
            <v>4725</v>
          </cell>
          <cell r="C2627" t="str">
            <v>H.PHONG</v>
          </cell>
          <cell r="E2627" t="str">
            <v>NGUYEN THI BICH</v>
          </cell>
          <cell r="F2627" t="str">
            <v>HUONG</v>
          </cell>
          <cell r="G2627" t="str">
            <v>GIAO DICH VIEN</v>
          </cell>
          <cell r="H2627" t="str">
            <v>GDV</v>
          </cell>
          <cell r="I2627">
            <v>38978</v>
          </cell>
          <cell r="J2627">
            <v>0</v>
          </cell>
          <cell r="K2627">
            <v>0</v>
          </cell>
          <cell r="L2627">
            <v>0</v>
          </cell>
          <cell r="M2627">
            <v>0</v>
          </cell>
          <cell r="N2627">
            <v>0</v>
          </cell>
          <cell r="O2627">
            <v>0</v>
          </cell>
          <cell r="P2627">
            <v>0</v>
          </cell>
          <cell r="Q2627">
            <v>0</v>
          </cell>
          <cell r="R2627">
            <v>0</v>
          </cell>
        </row>
        <row r="2628">
          <cell r="B2628" t="str">
            <v>4726</v>
          </cell>
          <cell r="C2628" t="str">
            <v>H.PHONG</v>
          </cell>
          <cell r="E2628" t="str">
            <v>PHAM THI THANH</v>
          </cell>
          <cell r="F2628" t="str">
            <v>LOAN</v>
          </cell>
          <cell r="G2628" t="str">
            <v>GIAO DICH VIEN</v>
          </cell>
          <cell r="H2628" t="str">
            <v>GDV</v>
          </cell>
          <cell r="I2628">
            <v>38978</v>
          </cell>
          <cell r="J2628">
            <v>26</v>
          </cell>
          <cell r="K2628">
            <v>0</v>
          </cell>
          <cell r="L2628">
            <v>0</v>
          </cell>
          <cell r="M2628">
            <v>0</v>
          </cell>
          <cell r="N2628">
            <v>0</v>
          </cell>
          <cell r="O2628">
            <v>500000</v>
          </cell>
          <cell r="P2628">
            <v>0</v>
          </cell>
          <cell r="Q2628">
            <v>0</v>
          </cell>
          <cell r="R2628">
            <v>0</v>
          </cell>
        </row>
        <row r="2629">
          <cell r="B2629" t="str">
            <v>4727</v>
          </cell>
          <cell r="C2629" t="str">
            <v>H.PHONG</v>
          </cell>
          <cell r="E2629" t="str">
            <v>TRAN THI</v>
          </cell>
          <cell r="F2629" t="str">
            <v>HUONG</v>
          </cell>
          <cell r="G2629" t="str">
            <v>TBP. HO TRO</v>
          </cell>
          <cell r="H2629" t="str">
            <v>TBP</v>
          </cell>
          <cell r="I2629">
            <v>38978</v>
          </cell>
          <cell r="J2629">
            <v>26</v>
          </cell>
          <cell r="K2629">
            <v>0</v>
          </cell>
          <cell r="L2629">
            <v>0</v>
          </cell>
          <cell r="M2629">
            <v>0</v>
          </cell>
          <cell r="N2629">
            <v>0</v>
          </cell>
          <cell r="O2629">
            <v>500000</v>
          </cell>
          <cell r="P2629">
            <v>0</v>
          </cell>
          <cell r="Q2629">
            <v>0</v>
          </cell>
          <cell r="R2629">
            <v>0</v>
          </cell>
        </row>
        <row r="2630">
          <cell r="B2630" t="str">
            <v>4728</v>
          </cell>
          <cell r="C2630" t="str">
            <v>H.PHONG</v>
          </cell>
          <cell r="E2630" t="str">
            <v>LE THI</v>
          </cell>
          <cell r="F2630" t="str">
            <v>LIEN</v>
          </cell>
          <cell r="G2630" t="str">
            <v>NV KE TOAN TONG HOP</v>
          </cell>
          <cell r="I2630">
            <v>38978</v>
          </cell>
          <cell r="J2630">
            <v>26</v>
          </cell>
          <cell r="K2630">
            <v>0</v>
          </cell>
          <cell r="L2630">
            <v>0</v>
          </cell>
          <cell r="M2630">
            <v>0</v>
          </cell>
          <cell r="N2630">
            <v>0</v>
          </cell>
          <cell r="O2630">
            <v>500000</v>
          </cell>
          <cell r="P2630">
            <v>0</v>
          </cell>
          <cell r="Q2630">
            <v>0</v>
          </cell>
          <cell r="R2630">
            <v>0</v>
          </cell>
        </row>
        <row r="2631">
          <cell r="B2631" t="str">
            <v>4737</v>
          </cell>
          <cell r="C2631" t="str">
            <v>H.PHONG</v>
          </cell>
          <cell r="E2631" t="str">
            <v>BUI DANH</v>
          </cell>
          <cell r="F2631" t="str">
            <v>CHUNG</v>
          </cell>
          <cell r="G2631" t="str">
            <v>CB QUAN HE KHACH HANG CA NHAN</v>
          </cell>
          <cell r="I2631">
            <v>38978</v>
          </cell>
          <cell r="J2631">
            <v>26</v>
          </cell>
          <cell r="K2631">
            <v>0</v>
          </cell>
          <cell r="L2631">
            <v>0</v>
          </cell>
          <cell r="M2631">
            <v>0</v>
          </cell>
          <cell r="N2631">
            <v>0</v>
          </cell>
          <cell r="O2631">
            <v>500000</v>
          </cell>
          <cell r="P2631">
            <v>0</v>
          </cell>
          <cell r="Q2631">
            <v>0</v>
          </cell>
          <cell r="R2631">
            <v>0</v>
          </cell>
        </row>
        <row r="2632">
          <cell r="B2632" t="str">
            <v>4738</v>
          </cell>
          <cell r="C2632" t="str">
            <v>H.PHONG</v>
          </cell>
          <cell r="E2632" t="str">
            <v xml:space="preserve">DONG QUYNH </v>
          </cell>
          <cell r="F2632" t="str">
            <v>LIEN</v>
          </cell>
          <cell r="G2632" t="str">
            <v>TBP. QUAN LY TIN DUNG</v>
          </cell>
          <cell r="H2632" t="str">
            <v>TBP</v>
          </cell>
          <cell r="I2632">
            <v>38978</v>
          </cell>
          <cell r="J2632">
            <v>26</v>
          </cell>
          <cell r="K2632">
            <v>0</v>
          </cell>
          <cell r="L2632">
            <v>0</v>
          </cell>
          <cell r="M2632">
            <v>0</v>
          </cell>
          <cell r="N2632">
            <v>0</v>
          </cell>
          <cell r="O2632">
            <v>500000</v>
          </cell>
          <cell r="P2632">
            <v>0</v>
          </cell>
          <cell r="Q2632">
            <v>0</v>
          </cell>
          <cell r="R2632">
            <v>0</v>
          </cell>
        </row>
        <row r="2633">
          <cell r="B2633" t="str">
            <v>4754</v>
          </cell>
          <cell r="C2633" t="str">
            <v>H.PHONG</v>
          </cell>
          <cell r="E2633" t="str">
            <v>NGUYEN THI</v>
          </cell>
          <cell r="F2633" t="str">
            <v>LE</v>
          </cell>
          <cell r="G2633" t="str">
            <v>NV HANH CHANH</v>
          </cell>
          <cell r="I2633">
            <v>38985</v>
          </cell>
          <cell r="J2633">
            <v>26</v>
          </cell>
          <cell r="K2633">
            <v>0</v>
          </cell>
          <cell r="L2633">
            <v>0</v>
          </cell>
          <cell r="M2633">
            <v>0</v>
          </cell>
          <cell r="N2633">
            <v>0</v>
          </cell>
          <cell r="O2633">
            <v>500000</v>
          </cell>
          <cell r="P2633">
            <v>0</v>
          </cell>
          <cell r="Q2633">
            <v>0</v>
          </cell>
          <cell r="R2633">
            <v>0</v>
          </cell>
        </row>
        <row r="2634">
          <cell r="B2634" t="str">
            <v>4760</v>
          </cell>
          <cell r="C2634" t="str">
            <v>H.PHONG</v>
          </cell>
          <cell r="E2634" t="str">
            <v>NGO THANH</v>
          </cell>
          <cell r="F2634" t="str">
            <v>TU</v>
          </cell>
          <cell r="G2634" t="str">
            <v>NV TIN DUNG CA NHAN</v>
          </cell>
          <cell r="I2634">
            <v>38978</v>
          </cell>
          <cell r="J2634">
            <v>26</v>
          </cell>
          <cell r="K2634">
            <v>0</v>
          </cell>
          <cell r="L2634">
            <v>0</v>
          </cell>
          <cell r="M2634">
            <v>0</v>
          </cell>
          <cell r="N2634">
            <v>0</v>
          </cell>
          <cell r="O2634">
            <v>500000</v>
          </cell>
          <cell r="P2634">
            <v>0</v>
          </cell>
          <cell r="Q2634">
            <v>180000</v>
          </cell>
          <cell r="R2634">
            <v>0</v>
          </cell>
        </row>
        <row r="2635">
          <cell r="B2635" t="str">
            <v>4769</v>
          </cell>
          <cell r="C2635" t="str">
            <v>H.PHONG</v>
          </cell>
          <cell r="E2635" t="str">
            <v>NGUYEN THI VAN</v>
          </cell>
          <cell r="F2635" t="str">
            <v>THU</v>
          </cell>
          <cell r="G2635" t="str">
            <v>TBP. THANH TOAN QUOC TE</v>
          </cell>
          <cell r="H2635" t="str">
            <v>TBP</v>
          </cell>
          <cell r="I2635">
            <v>38992</v>
          </cell>
          <cell r="J2635">
            <v>26</v>
          </cell>
          <cell r="K2635">
            <v>0</v>
          </cell>
          <cell r="L2635">
            <v>0</v>
          </cell>
          <cell r="M2635">
            <v>0</v>
          </cell>
          <cell r="N2635">
            <v>0</v>
          </cell>
          <cell r="O2635">
            <v>500000</v>
          </cell>
          <cell r="P2635">
            <v>0</v>
          </cell>
          <cell r="Q2635">
            <v>30000</v>
          </cell>
          <cell r="R2635">
            <v>0</v>
          </cell>
        </row>
        <row r="2636">
          <cell r="B2636" t="str">
            <v>4783</v>
          </cell>
          <cell r="C2636" t="str">
            <v>H.PHONG</v>
          </cell>
          <cell r="E2636" t="str">
            <v>TA THI MINH</v>
          </cell>
          <cell r="F2636" t="str">
            <v>HUE</v>
          </cell>
          <cell r="G2636" t="str">
            <v>NV THANH TOAN QUOC TE</v>
          </cell>
          <cell r="I2636">
            <v>38994</v>
          </cell>
          <cell r="J2636">
            <v>26</v>
          </cell>
          <cell r="K2636">
            <v>0</v>
          </cell>
          <cell r="L2636">
            <v>0</v>
          </cell>
          <cell r="M2636">
            <v>0</v>
          </cell>
          <cell r="N2636">
            <v>0</v>
          </cell>
          <cell r="O2636">
            <v>500000</v>
          </cell>
          <cell r="P2636">
            <v>0</v>
          </cell>
          <cell r="Q2636">
            <v>0</v>
          </cell>
          <cell r="R2636">
            <v>0</v>
          </cell>
        </row>
        <row r="2637">
          <cell r="B2637" t="str">
            <v>4833</v>
          </cell>
          <cell r="C2637" t="str">
            <v>H.PHONG</v>
          </cell>
          <cell r="E2637" t="str">
            <v>NGUYEN THI</v>
          </cell>
          <cell r="F2637" t="str">
            <v>PHUONG</v>
          </cell>
          <cell r="G2637" t="str">
            <v>PHU QUY</v>
          </cell>
          <cell r="H2637" t="str">
            <v>PQ</v>
          </cell>
          <cell r="I2637">
            <v>38992</v>
          </cell>
          <cell r="J2637">
            <v>26</v>
          </cell>
          <cell r="K2637">
            <v>0</v>
          </cell>
          <cell r="L2637">
            <v>0</v>
          </cell>
          <cell r="M2637">
            <v>0</v>
          </cell>
          <cell r="N2637">
            <v>0</v>
          </cell>
          <cell r="O2637">
            <v>500000</v>
          </cell>
          <cell r="P2637">
            <v>0</v>
          </cell>
          <cell r="Q2637">
            <v>0</v>
          </cell>
          <cell r="R2637">
            <v>0</v>
          </cell>
        </row>
        <row r="2638">
          <cell r="B2638" t="str">
            <v>4835</v>
          </cell>
          <cell r="C2638" t="str">
            <v>H.PHONG</v>
          </cell>
          <cell r="E2638" t="str">
            <v>PHAM THI THU</v>
          </cell>
          <cell r="F2638" t="str">
            <v>THUY</v>
          </cell>
          <cell r="G2638" t="str">
            <v>GIAO DICH VIEN QUY</v>
          </cell>
          <cell r="H2638" t="str">
            <v>GDVQ</v>
          </cell>
          <cell r="I2638">
            <v>38995</v>
          </cell>
          <cell r="J2638">
            <v>26</v>
          </cell>
          <cell r="K2638">
            <v>0</v>
          </cell>
          <cell r="L2638">
            <v>0</v>
          </cell>
          <cell r="M2638">
            <v>0</v>
          </cell>
          <cell r="N2638">
            <v>0</v>
          </cell>
          <cell r="O2638">
            <v>500000</v>
          </cell>
          <cell r="P2638">
            <v>0</v>
          </cell>
          <cell r="Q2638">
            <v>0</v>
          </cell>
          <cell r="R2638">
            <v>0</v>
          </cell>
        </row>
        <row r="2639">
          <cell r="B2639" t="str">
            <v>4836</v>
          </cell>
          <cell r="C2639" t="str">
            <v>H.PHONG</v>
          </cell>
          <cell r="E2639" t="str">
            <v>PHAM THI</v>
          </cell>
          <cell r="F2639" t="str">
            <v>HUE</v>
          </cell>
          <cell r="G2639" t="str">
            <v>GIAO DICH VIEN QUY</v>
          </cell>
          <cell r="H2639" t="str">
            <v>GDVQ</v>
          </cell>
          <cell r="I2639">
            <v>38999</v>
          </cell>
          <cell r="J2639">
            <v>26</v>
          </cell>
          <cell r="K2639">
            <v>28</v>
          </cell>
          <cell r="L2639">
            <v>6</v>
          </cell>
          <cell r="M2639">
            <v>0</v>
          </cell>
          <cell r="N2639">
            <v>0</v>
          </cell>
          <cell r="O2639">
            <v>500000</v>
          </cell>
          <cell r="P2639">
            <v>0</v>
          </cell>
          <cell r="Q2639">
            <v>0</v>
          </cell>
          <cell r="R2639">
            <v>0</v>
          </cell>
        </row>
        <row r="2640">
          <cell r="B2640" t="str">
            <v>4837</v>
          </cell>
          <cell r="C2640" t="str">
            <v>H.PHONG</v>
          </cell>
          <cell r="E2640" t="str">
            <v>HO THI HOAI</v>
          </cell>
          <cell r="F2640" t="str">
            <v>THU</v>
          </cell>
          <cell r="G2640" t="str">
            <v>THU QUY CAP 2</v>
          </cell>
          <cell r="H2640" t="str">
            <v>TQ</v>
          </cell>
          <cell r="I2640">
            <v>38999</v>
          </cell>
          <cell r="J2640">
            <v>0</v>
          </cell>
          <cell r="K2640">
            <v>0</v>
          </cell>
          <cell r="L2640">
            <v>0</v>
          </cell>
          <cell r="M2640">
            <v>0</v>
          </cell>
          <cell r="N2640">
            <v>0</v>
          </cell>
          <cell r="O2640">
            <v>0</v>
          </cell>
          <cell r="P2640">
            <v>0</v>
          </cell>
          <cell r="Q2640">
            <v>0</v>
          </cell>
          <cell r="R2640">
            <v>0</v>
          </cell>
        </row>
        <row r="2641">
          <cell r="B2641" t="str">
            <v>4838</v>
          </cell>
          <cell r="C2641" t="str">
            <v>H.PHONG</v>
          </cell>
          <cell r="E2641" t="str">
            <v>VU HUY</v>
          </cell>
          <cell r="F2641" t="str">
            <v>BINH</v>
          </cell>
          <cell r="G2641" t="str">
            <v>NV BAO VE</v>
          </cell>
          <cell r="H2641" t="str">
            <v>BV</v>
          </cell>
          <cell r="I2641">
            <v>38999</v>
          </cell>
          <cell r="J2641">
            <v>26</v>
          </cell>
          <cell r="K2641">
            <v>0</v>
          </cell>
          <cell r="L2641">
            <v>0</v>
          </cell>
          <cell r="M2641">
            <v>0</v>
          </cell>
          <cell r="N2641">
            <v>0</v>
          </cell>
          <cell r="O2641">
            <v>500000</v>
          </cell>
          <cell r="P2641">
            <v>0</v>
          </cell>
          <cell r="Q2641">
            <v>0</v>
          </cell>
          <cell r="R2641">
            <v>0</v>
          </cell>
        </row>
        <row r="2642">
          <cell r="B2642" t="str">
            <v>4839</v>
          </cell>
          <cell r="C2642" t="str">
            <v>H.PHONG</v>
          </cell>
          <cell r="E2642" t="str">
            <v>PHAN THANH</v>
          </cell>
          <cell r="F2642" t="str">
            <v>TUNG</v>
          </cell>
          <cell r="G2642" t="str">
            <v>TBP. THAM DINH</v>
          </cell>
          <cell r="H2642" t="str">
            <v>TBP</v>
          </cell>
          <cell r="I2642">
            <v>38999</v>
          </cell>
          <cell r="J2642">
            <v>26</v>
          </cell>
          <cell r="K2642">
            <v>0</v>
          </cell>
          <cell r="L2642">
            <v>0</v>
          </cell>
          <cell r="M2642">
            <v>0</v>
          </cell>
          <cell r="N2642">
            <v>0</v>
          </cell>
          <cell r="O2642">
            <v>500000</v>
          </cell>
          <cell r="P2642">
            <v>0</v>
          </cell>
          <cell r="Q2642">
            <v>180000</v>
          </cell>
          <cell r="R2642">
            <v>0</v>
          </cell>
        </row>
        <row r="2643">
          <cell r="B2643" t="str">
            <v>4856</v>
          </cell>
          <cell r="C2643" t="str">
            <v>H.PHONG</v>
          </cell>
          <cell r="E2643" t="str">
            <v>PHAM VAN</v>
          </cell>
          <cell r="F2643" t="str">
            <v>TAN</v>
          </cell>
          <cell r="G2643" t="str">
            <v>NV BAO VE</v>
          </cell>
          <cell r="H2643" t="str">
            <v>BV</v>
          </cell>
          <cell r="I2643">
            <v>39006</v>
          </cell>
          <cell r="J2643">
            <v>26</v>
          </cell>
          <cell r="K2643">
            <v>0</v>
          </cell>
          <cell r="L2643">
            <v>0</v>
          </cell>
          <cell r="M2643">
            <v>0</v>
          </cell>
          <cell r="N2643">
            <v>0</v>
          </cell>
          <cell r="O2643">
            <v>500000</v>
          </cell>
          <cell r="P2643">
            <v>0</v>
          </cell>
          <cell r="Q2643">
            <v>0</v>
          </cell>
          <cell r="R2643">
            <v>0</v>
          </cell>
        </row>
        <row r="2644">
          <cell r="B2644" t="str">
            <v>4879</v>
          </cell>
          <cell r="C2644" t="str">
            <v>H.PHONG</v>
          </cell>
          <cell r="E2644" t="str">
            <v>NGUYEN THI BICH</v>
          </cell>
          <cell r="F2644" t="str">
            <v>THUY</v>
          </cell>
          <cell r="G2644" t="str">
            <v>GIAO DICH VIEN</v>
          </cell>
          <cell r="H2644" t="str">
            <v>GDV</v>
          </cell>
          <cell r="I2644">
            <v>39003</v>
          </cell>
          <cell r="J2644">
            <v>0</v>
          </cell>
          <cell r="K2644">
            <v>0</v>
          </cell>
          <cell r="L2644">
            <v>0</v>
          </cell>
          <cell r="M2644">
            <v>0</v>
          </cell>
          <cell r="N2644">
            <v>0</v>
          </cell>
          <cell r="O2644">
            <v>0</v>
          </cell>
          <cell r="P2644">
            <v>0</v>
          </cell>
          <cell r="Q2644">
            <v>0</v>
          </cell>
          <cell r="R2644">
            <v>0</v>
          </cell>
        </row>
        <row r="2645">
          <cell r="B2645" t="str">
            <v>4973</v>
          </cell>
          <cell r="C2645" t="str">
            <v>H.PHONG</v>
          </cell>
          <cell r="E2645" t="str">
            <v>NGUYEN THI</v>
          </cell>
          <cell r="F2645" t="str">
            <v>THUY</v>
          </cell>
          <cell r="G2645" t="str">
            <v>NV TAP VU</v>
          </cell>
          <cell r="I2645">
            <v>39028</v>
          </cell>
          <cell r="J2645">
            <v>26</v>
          </cell>
          <cell r="K2645">
            <v>0</v>
          </cell>
          <cell r="L2645">
            <v>0</v>
          </cell>
          <cell r="M2645">
            <v>0</v>
          </cell>
          <cell r="N2645">
            <v>0</v>
          </cell>
          <cell r="O2645">
            <v>500000</v>
          </cell>
          <cell r="P2645">
            <v>0</v>
          </cell>
          <cell r="Q2645">
            <v>0</v>
          </cell>
          <cell r="R2645">
            <v>0</v>
          </cell>
        </row>
        <row r="2646">
          <cell r="B2646" t="str">
            <v>4986</v>
          </cell>
          <cell r="C2646" t="str">
            <v>H.PHONG</v>
          </cell>
          <cell r="E2646" t="str">
            <v>VU THI TU</v>
          </cell>
          <cell r="F2646" t="str">
            <v>ANH</v>
          </cell>
          <cell r="G2646" t="str">
            <v>TBP. XU LY GIAO DICH</v>
          </cell>
          <cell r="H2646" t="str">
            <v>TBP</v>
          </cell>
          <cell r="I2646">
            <v>39036</v>
          </cell>
          <cell r="J2646">
            <v>26</v>
          </cell>
          <cell r="K2646">
            <v>0</v>
          </cell>
          <cell r="L2646">
            <v>0</v>
          </cell>
          <cell r="M2646">
            <v>0</v>
          </cell>
          <cell r="N2646">
            <v>0</v>
          </cell>
          <cell r="O2646">
            <v>500000</v>
          </cell>
          <cell r="P2646">
            <v>0</v>
          </cell>
          <cell r="Q2646">
            <v>0</v>
          </cell>
          <cell r="R2646">
            <v>0</v>
          </cell>
        </row>
        <row r="2647">
          <cell r="B2647" t="str">
            <v>4994</v>
          </cell>
          <cell r="C2647" t="str">
            <v>H.PHONG</v>
          </cell>
          <cell r="E2647" t="str">
            <v>NGUYEN DONG</v>
          </cell>
          <cell r="F2647" t="str">
            <v>HAI</v>
          </cell>
          <cell r="G2647" t="str">
            <v>TAI XE</v>
          </cell>
          <cell r="I2647">
            <v>39037</v>
          </cell>
          <cell r="J2647">
            <v>26</v>
          </cell>
          <cell r="K2647">
            <v>0</v>
          </cell>
          <cell r="L2647">
            <v>0</v>
          </cell>
          <cell r="M2647">
            <v>0</v>
          </cell>
          <cell r="N2647">
            <v>0</v>
          </cell>
          <cell r="O2647">
            <v>500000</v>
          </cell>
          <cell r="P2647">
            <v>0</v>
          </cell>
          <cell r="Q2647">
            <v>400000</v>
          </cell>
          <cell r="R2647">
            <v>0</v>
          </cell>
        </row>
        <row r="2648">
          <cell r="B2648" t="str">
            <v>5033</v>
          </cell>
          <cell r="C2648" t="str">
            <v>H.PHONG</v>
          </cell>
          <cell r="E2648" t="str">
            <v>VU VAN</v>
          </cell>
          <cell r="F2648" t="str">
            <v>KHIEM</v>
          </cell>
          <cell r="G2648" t="str">
            <v>TAI XE</v>
          </cell>
          <cell r="I2648">
            <v>39041</v>
          </cell>
          <cell r="J2648">
            <v>26</v>
          </cell>
          <cell r="K2648">
            <v>0</v>
          </cell>
          <cell r="L2648">
            <v>0</v>
          </cell>
          <cell r="M2648">
            <v>0</v>
          </cell>
          <cell r="N2648">
            <v>0</v>
          </cell>
          <cell r="O2648">
            <v>500000</v>
          </cell>
          <cell r="P2648">
            <v>0</v>
          </cell>
          <cell r="Q2648">
            <v>180000</v>
          </cell>
          <cell r="R2648">
            <v>0</v>
          </cell>
        </row>
        <row r="2649">
          <cell r="B2649" t="str">
            <v>5477</v>
          </cell>
          <cell r="C2649" t="str">
            <v>H.PHONG</v>
          </cell>
          <cell r="E2649" t="str">
            <v>NGUYEN DUC</v>
          </cell>
          <cell r="F2649" t="str">
            <v>HUY</v>
          </cell>
          <cell r="G2649" t="str">
            <v>NV BAO VE</v>
          </cell>
          <cell r="H2649" t="str">
            <v>BV</v>
          </cell>
          <cell r="I2649">
            <v>39153</v>
          </cell>
          <cell r="J2649">
            <v>26</v>
          </cell>
          <cell r="K2649">
            <v>0</v>
          </cell>
          <cell r="L2649">
            <v>0</v>
          </cell>
          <cell r="M2649">
            <v>0</v>
          </cell>
          <cell r="N2649">
            <v>0</v>
          </cell>
          <cell r="O2649">
            <v>500000</v>
          </cell>
          <cell r="P2649">
            <v>0</v>
          </cell>
          <cell r="Q2649">
            <v>0</v>
          </cell>
          <cell r="R2649">
            <v>0</v>
          </cell>
        </row>
        <row r="2650">
          <cell r="B2650" t="str">
            <v>5478</v>
          </cell>
          <cell r="C2650" t="str">
            <v>H.PHONG</v>
          </cell>
          <cell r="E2650" t="str">
            <v>NGUYEN VAN</v>
          </cell>
          <cell r="F2650" t="str">
            <v>OANH</v>
          </cell>
          <cell r="G2650" t="str">
            <v>NV VI TINH</v>
          </cell>
          <cell r="I2650">
            <v>39153</v>
          </cell>
          <cell r="J2650">
            <v>26</v>
          </cell>
          <cell r="K2650">
            <v>0</v>
          </cell>
          <cell r="L2650">
            <v>0</v>
          </cell>
          <cell r="M2650">
            <v>0</v>
          </cell>
          <cell r="N2650">
            <v>0</v>
          </cell>
          <cell r="O2650">
            <v>500000</v>
          </cell>
          <cell r="P2650">
            <v>0</v>
          </cell>
          <cell r="Q2650">
            <v>0</v>
          </cell>
          <cell r="R2650">
            <v>0</v>
          </cell>
        </row>
        <row r="2651">
          <cell r="B2651" t="str">
            <v>5479</v>
          </cell>
          <cell r="C2651" t="str">
            <v>H.PHONG</v>
          </cell>
          <cell r="E2651" t="str">
            <v>PHAM QUOC</v>
          </cell>
          <cell r="F2651" t="str">
            <v>TOAN</v>
          </cell>
          <cell r="G2651" t="str">
            <v>GIAO DICH VIEN QUY</v>
          </cell>
          <cell r="H2651" t="str">
            <v>GDVQ</v>
          </cell>
          <cell r="I2651">
            <v>39153</v>
          </cell>
          <cell r="J2651">
            <v>26</v>
          </cell>
          <cell r="K2651">
            <v>0</v>
          </cell>
          <cell r="L2651">
            <v>0</v>
          </cell>
          <cell r="M2651">
            <v>0</v>
          </cell>
          <cell r="N2651">
            <v>0</v>
          </cell>
          <cell r="O2651">
            <v>500000</v>
          </cell>
          <cell r="P2651">
            <v>0</v>
          </cell>
          <cell r="Q2651">
            <v>0</v>
          </cell>
          <cell r="R2651">
            <v>0</v>
          </cell>
        </row>
        <row r="2652">
          <cell r="B2652" t="str">
            <v>5546</v>
          </cell>
          <cell r="C2652" t="str">
            <v>H.PHONG</v>
          </cell>
          <cell r="E2652" t="str">
            <v>VU THI THUONG</v>
          </cell>
          <cell r="F2652" t="str">
            <v>HUYEN</v>
          </cell>
          <cell r="G2652" t="str">
            <v>NV KIEM SOAT TIN DUNG</v>
          </cell>
          <cell r="I2652">
            <v>39153</v>
          </cell>
          <cell r="J2652">
            <v>26</v>
          </cell>
          <cell r="K2652">
            <v>0</v>
          </cell>
          <cell r="L2652">
            <v>0</v>
          </cell>
          <cell r="M2652">
            <v>0</v>
          </cell>
          <cell r="N2652">
            <v>0</v>
          </cell>
          <cell r="O2652">
            <v>500000</v>
          </cell>
          <cell r="P2652">
            <v>0</v>
          </cell>
          <cell r="Q2652">
            <v>0</v>
          </cell>
          <cell r="R2652">
            <v>0</v>
          </cell>
        </row>
        <row r="2653">
          <cell r="B2653" t="str">
            <v>6003</v>
          </cell>
          <cell r="C2653" t="str">
            <v>H.PHONG</v>
          </cell>
          <cell r="E2653" t="str">
            <v>NGUYEN VAN</v>
          </cell>
          <cell r="F2653" t="str">
            <v>TUAN</v>
          </cell>
          <cell r="G2653" t="str">
            <v>NV TIN DUNG CA NHAN</v>
          </cell>
          <cell r="I2653">
            <v>39223</v>
          </cell>
          <cell r="J2653">
            <v>26</v>
          </cell>
          <cell r="K2653">
            <v>0</v>
          </cell>
          <cell r="L2653">
            <v>0</v>
          </cell>
          <cell r="M2653">
            <v>0</v>
          </cell>
          <cell r="N2653">
            <v>0</v>
          </cell>
          <cell r="O2653">
            <v>500000</v>
          </cell>
          <cell r="P2653">
            <v>0</v>
          </cell>
          <cell r="Q2653">
            <v>180000</v>
          </cell>
          <cell r="R2653">
            <v>0</v>
          </cell>
        </row>
        <row r="2654">
          <cell r="B2654" t="str">
            <v>6004</v>
          </cell>
          <cell r="C2654" t="str">
            <v>H.PHONG</v>
          </cell>
          <cell r="E2654" t="str">
            <v>VU HUNG</v>
          </cell>
          <cell r="F2654" t="str">
            <v>THANG</v>
          </cell>
          <cell r="G2654" t="str">
            <v>NV THAM DINH DOANH NGHIEP</v>
          </cell>
          <cell r="I2654">
            <v>39223</v>
          </cell>
          <cell r="J2654">
            <v>26</v>
          </cell>
          <cell r="K2654">
            <v>0</v>
          </cell>
          <cell r="L2654">
            <v>0</v>
          </cell>
          <cell r="M2654">
            <v>0</v>
          </cell>
          <cell r="N2654">
            <v>0</v>
          </cell>
          <cell r="O2654">
            <v>500000</v>
          </cell>
          <cell r="P2654">
            <v>0</v>
          </cell>
          <cell r="Q2654">
            <v>180000</v>
          </cell>
          <cell r="R2654">
            <v>0</v>
          </cell>
        </row>
        <row r="2655">
          <cell r="B2655" t="str">
            <v>6005</v>
          </cell>
          <cell r="C2655" t="str">
            <v>H.PHONG</v>
          </cell>
          <cell r="E2655" t="str">
            <v>VU THI NGOC</v>
          </cell>
          <cell r="F2655" t="str">
            <v>YEN</v>
          </cell>
          <cell r="G2655" t="str">
            <v>GIAO DICH VIEN</v>
          </cell>
          <cell r="I2655">
            <v>39223</v>
          </cell>
          <cell r="J2655">
            <v>26</v>
          </cell>
          <cell r="K2655">
            <v>0</v>
          </cell>
          <cell r="L2655">
            <v>0</v>
          </cell>
          <cell r="M2655">
            <v>0</v>
          </cell>
          <cell r="N2655">
            <v>0</v>
          </cell>
          <cell r="O2655">
            <v>500000</v>
          </cell>
          <cell r="P2655">
            <v>0</v>
          </cell>
          <cell r="Q2655">
            <v>0</v>
          </cell>
          <cell r="R2655">
            <v>0</v>
          </cell>
        </row>
        <row r="2656">
          <cell r="B2656" t="str">
            <v>6006</v>
          </cell>
          <cell r="C2656" t="str">
            <v>H.PHONG</v>
          </cell>
          <cell r="E2656" t="str">
            <v>NGUYEN THI THANH</v>
          </cell>
          <cell r="F2656" t="str">
            <v>HUYEN</v>
          </cell>
          <cell r="G2656" t="str">
            <v>GIAO DICH VIEN</v>
          </cell>
          <cell r="I2656">
            <v>39223</v>
          </cell>
          <cell r="J2656">
            <v>26</v>
          </cell>
          <cell r="K2656">
            <v>0</v>
          </cell>
          <cell r="L2656">
            <v>0</v>
          </cell>
          <cell r="M2656">
            <v>0</v>
          </cell>
          <cell r="N2656">
            <v>0</v>
          </cell>
          <cell r="O2656">
            <v>500000</v>
          </cell>
          <cell r="P2656">
            <v>0</v>
          </cell>
          <cell r="Q2656">
            <v>0</v>
          </cell>
          <cell r="R2656">
            <v>0</v>
          </cell>
        </row>
        <row r="2657">
          <cell r="B2657" t="str">
            <v>6007</v>
          </cell>
          <cell r="C2657" t="str">
            <v>H.PHONG</v>
          </cell>
          <cell r="E2657" t="str">
            <v>NGUYEN THI NGOC</v>
          </cell>
          <cell r="F2657" t="str">
            <v>ANH</v>
          </cell>
          <cell r="G2657" t="str">
            <v>GIAO DICH VIEN</v>
          </cell>
          <cell r="I2657">
            <v>39223</v>
          </cell>
          <cell r="J2657">
            <v>26</v>
          </cell>
          <cell r="K2657">
            <v>0</v>
          </cell>
          <cell r="L2657">
            <v>0</v>
          </cell>
          <cell r="M2657">
            <v>0</v>
          </cell>
          <cell r="N2657">
            <v>0</v>
          </cell>
          <cell r="O2657">
            <v>500000</v>
          </cell>
          <cell r="P2657">
            <v>0</v>
          </cell>
          <cell r="Q2657">
            <v>0</v>
          </cell>
          <cell r="R2657">
            <v>0</v>
          </cell>
        </row>
        <row r="2658">
          <cell r="B2658" t="str">
            <v>6008</v>
          </cell>
          <cell r="C2658" t="str">
            <v>H.PHONG</v>
          </cell>
          <cell r="E2658" t="str">
            <v>DAO VIET</v>
          </cell>
          <cell r="F2658" t="str">
            <v>HUNG</v>
          </cell>
          <cell r="G2658" t="str">
            <v>CB QUAN HE KHACH HANG DOANH NGHIEP</v>
          </cell>
          <cell r="I2658">
            <v>39223</v>
          </cell>
          <cell r="J2658">
            <v>26</v>
          </cell>
          <cell r="K2658">
            <v>0</v>
          </cell>
          <cell r="L2658">
            <v>0</v>
          </cell>
          <cell r="M2658">
            <v>0</v>
          </cell>
          <cell r="N2658">
            <v>0</v>
          </cell>
          <cell r="O2658">
            <v>500000</v>
          </cell>
          <cell r="P2658">
            <v>0</v>
          </cell>
          <cell r="Q2658">
            <v>180000</v>
          </cell>
          <cell r="R2658">
            <v>0</v>
          </cell>
        </row>
        <row r="2659">
          <cell r="B2659" t="str">
            <v>6009</v>
          </cell>
          <cell r="C2659" t="str">
            <v>H.PHONG</v>
          </cell>
          <cell r="E2659" t="str">
            <v xml:space="preserve">VU THI HOAI </v>
          </cell>
          <cell r="F2659" t="str">
            <v>GIANG</v>
          </cell>
          <cell r="G2659" t="str">
            <v>NV THAM DINH CA NHAN</v>
          </cell>
          <cell r="I2659">
            <v>39223</v>
          </cell>
          <cell r="J2659">
            <v>26</v>
          </cell>
          <cell r="K2659">
            <v>0</v>
          </cell>
          <cell r="L2659">
            <v>0</v>
          </cell>
          <cell r="M2659">
            <v>0</v>
          </cell>
          <cell r="N2659">
            <v>0</v>
          </cell>
          <cell r="O2659">
            <v>500000</v>
          </cell>
          <cell r="P2659">
            <v>0</v>
          </cell>
          <cell r="Q2659">
            <v>180000</v>
          </cell>
          <cell r="R2659">
            <v>0</v>
          </cell>
        </row>
        <row r="2660">
          <cell r="B2660" t="str">
            <v>6246</v>
          </cell>
          <cell r="C2660" t="str">
            <v>H.PHONG</v>
          </cell>
          <cell r="E2660" t="str">
            <v>NGUYEN THI THU</v>
          </cell>
          <cell r="F2660" t="str">
            <v>TRANG</v>
          </cell>
          <cell r="G2660" t="str">
            <v>NV KE TOAN TONG HOP</v>
          </cell>
          <cell r="I2660">
            <v>39251</v>
          </cell>
          <cell r="J2660">
            <v>26</v>
          </cell>
          <cell r="K2660">
            <v>0</v>
          </cell>
          <cell r="L2660">
            <v>0</v>
          </cell>
          <cell r="M2660">
            <v>0</v>
          </cell>
          <cell r="N2660">
            <v>0</v>
          </cell>
          <cell r="O2660">
            <v>500000</v>
          </cell>
          <cell r="P2660">
            <v>0</v>
          </cell>
          <cell r="Q2660">
            <v>0</v>
          </cell>
          <cell r="R2660">
            <v>0</v>
          </cell>
        </row>
        <row r="2661">
          <cell r="B2661" t="str">
            <v>6465</v>
          </cell>
          <cell r="C2661" t="str">
            <v>H.PHONG</v>
          </cell>
          <cell r="E2661" t="str">
            <v>LE SY</v>
          </cell>
          <cell r="F2661" t="str">
            <v>TUAN</v>
          </cell>
          <cell r="G2661" t="str">
            <v>NV BAO VE</v>
          </cell>
          <cell r="H2661" t="str">
            <v>BV</v>
          </cell>
          <cell r="I2661">
            <v>39295</v>
          </cell>
          <cell r="J2661">
            <v>26</v>
          </cell>
          <cell r="K2661">
            <v>0</v>
          </cell>
          <cell r="L2661">
            <v>0</v>
          </cell>
          <cell r="M2661">
            <v>0</v>
          </cell>
          <cell r="N2661">
            <v>0</v>
          </cell>
          <cell r="O2661">
            <v>500000</v>
          </cell>
          <cell r="P2661">
            <v>0</v>
          </cell>
          <cell r="Q2661">
            <v>0</v>
          </cell>
          <cell r="R2661">
            <v>0</v>
          </cell>
        </row>
        <row r="2662">
          <cell r="B2662" t="str">
            <v>6467</v>
          </cell>
          <cell r="C2662" t="str">
            <v>H.PHONG</v>
          </cell>
          <cell r="E2662" t="str">
            <v xml:space="preserve">LA THI XUAN </v>
          </cell>
          <cell r="F2662" t="str">
            <v>ANH</v>
          </cell>
          <cell r="G2662" t="str">
            <v>GIAO DICH VIEN</v>
          </cell>
          <cell r="H2662" t="str">
            <v>GDV</v>
          </cell>
          <cell r="I2662">
            <v>39295</v>
          </cell>
          <cell r="J2662">
            <v>26</v>
          </cell>
          <cell r="K2662">
            <v>0</v>
          </cell>
          <cell r="L2662">
            <v>0</v>
          </cell>
          <cell r="M2662">
            <v>0</v>
          </cell>
          <cell r="N2662">
            <v>0</v>
          </cell>
          <cell r="O2662">
            <v>500000</v>
          </cell>
          <cell r="P2662">
            <v>0</v>
          </cell>
          <cell r="Q2662">
            <v>0</v>
          </cell>
          <cell r="R2662">
            <v>0</v>
          </cell>
        </row>
        <row r="2663">
          <cell r="B2663" t="str">
            <v>6469</v>
          </cell>
          <cell r="C2663" t="str">
            <v>H.PHONG</v>
          </cell>
          <cell r="E2663" t="str">
            <v>TRINH QUOC</v>
          </cell>
          <cell r="F2663" t="str">
            <v>SONG</v>
          </cell>
          <cell r="G2663" t="str">
            <v>NV BAO VE</v>
          </cell>
          <cell r="H2663" t="str">
            <v>BV</v>
          </cell>
          <cell r="I2663">
            <v>39295</v>
          </cell>
          <cell r="J2663">
            <v>26</v>
          </cell>
          <cell r="K2663">
            <v>0</v>
          </cell>
          <cell r="L2663">
            <v>0</v>
          </cell>
          <cell r="M2663">
            <v>0</v>
          </cell>
          <cell r="N2663">
            <v>0</v>
          </cell>
          <cell r="O2663">
            <v>500000</v>
          </cell>
          <cell r="P2663">
            <v>0</v>
          </cell>
          <cell r="Q2663">
            <v>0</v>
          </cell>
          <cell r="R2663">
            <v>0</v>
          </cell>
        </row>
        <row r="2664">
          <cell r="B2664" t="str">
            <v>6470</v>
          </cell>
          <cell r="C2664" t="str">
            <v>H.PHONG</v>
          </cell>
          <cell r="E2664" t="str">
            <v>NGUYEN THI</v>
          </cell>
          <cell r="F2664" t="str">
            <v>BAC</v>
          </cell>
          <cell r="G2664" t="str">
            <v>NV TIN DUNG GOP CHO</v>
          </cell>
          <cell r="H2664" t="str">
            <v>TDGC</v>
          </cell>
          <cell r="I2664">
            <v>39295</v>
          </cell>
          <cell r="J2664">
            <v>26</v>
          </cell>
          <cell r="K2664">
            <v>0</v>
          </cell>
          <cell r="L2664">
            <v>0</v>
          </cell>
          <cell r="M2664">
            <v>0</v>
          </cell>
          <cell r="N2664">
            <v>0</v>
          </cell>
          <cell r="O2664">
            <v>500000</v>
          </cell>
          <cell r="P2664">
            <v>0</v>
          </cell>
          <cell r="Q2664">
            <v>180000</v>
          </cell>
          <cell r="R2664">
            <v>0</v>
          </cell>
        </row>
        <row r="2665">
          <cell r="B2665" t="str">
            <v>6471</v>
          </cell>
          <cell r="C2665" t="str">
            <v>H.PHONG</v>
          </cell>
          <cell r="E2665" t="str">
            <v>NGUYEN KHAC</v>
          </cell>
          <cell r="F2665" t="str">
            <v>NAM</v>
          </cell>
          <cell r="G2665" t="str">
            <v>GIAO DICH VIEN QUY</v>
          </cell>
          <cell r="H2665" t="str">
            <v>GDVQ</v>
          </cell>
          <cell r="I2665">
            <v>39295</v>
          </cell>
          <cell r="J2665">
            <v>26</v>
          </cell>
          <cell r="K2665">
            <v>0</v>
          </cell>
          <cell r="L2665">
            <v>0</v>
          </cell>
          <cell r="M2665">
            <v>0</v>
          </cell>
          <cell r="N2665">
            <v>0</v>
          </cell>
          <cell r="O2665">
            <v>500000</v>
          </cell>
          <cell r="P2665">
            <v>0</v>
          </cell>
          <cell r="Q2665">
            <v>0</v>
          </cell>
          <cell r="R2665">
            <v>0</v>
          </cell>
        </row>
        <row r="2666">
          <cell r="B2666" t="str">
            <v>6472</v>
          </cell>
          <cell r="C2666" t="str">
            <v>H.PHONG</v>
          </cell>
          <cell r="E2666" t="str">
            <v>TRAN HONG</v>
          </cell>
          <cell r="F2666" t="str">
            <v>NGOAN</v>
          </cell>
          <cell r="G2666" t="str">
            <v>THU QUY CAP 3</v>
          </cell>
          <cell r="H2666" t="str">
            <v>TQ</v>
          </cell>
          <cell r="I2666">
            <v>39295</v>
          </cell>
          <cell r="J2666">
            <v>26</v>
          </cell>
          <cell r="K2666">
            <v>0</v>
          </cell>
          <cell r="L2666">
            <v>0</v>
          </cell>
          <cell r="M2666">
            <v>0</v>
          </cell>
          <cell r="N2666">
            <v>0</v>
          </cell>
          <cell r="O2666">
            <v>500000</v>
          </cell>
          <cell r="P2666">
            <v>0</v>
          </cell>
          <cell r="Q2666">
            <v>0</v>
          </cell>
          <cell r="R2666">
            <v>0</v>
          </cell>
        </row>
        <row r="2667">
          <cell r="B2667" t="str">
            <v>6473</v>
          </cell>
          <cell r="C2667" t="str">
            <v>H.PHONG</v>
          </cell>
          <cell r="E2667" t="str">
            <v>NGUYEN THI THUY</v>
          </cell>
          <cell r="F2667" t="str">
            <v>DUNG</v>
          </cell>
          <cell r="G2667" t="str">
            <v>GIAO DICH VIEN</v>
          </cell>
          <cell r="I2667">
            <v>39295</v>
          </cell>
          <cell r="J2667">
            <v>26</v>
          </cell>
          <cell r="K2667">
            <v>0</v>
          </cell>
          <cell r="L2667">
            <v>0</v>
          </cell>
          <cell r="M2667">
            <v>0</v>
          </cell>
          <cell r="N2667">
            <v>0</v>
          </cell>
          <cell r="O2667">
            <v>500000</v>
          </cell>
          <cell r="P2667">
            <v>0</v>
          </cell>
          <cell r="Q2667">
            <v>0</v>
          </cell>
          <cell r="R2667">
            <v>0</v>
          </cell>
        </row>
        <row r="2668">
          <cell r="B2668" t="str">
            <v>6837</v>
          </cell>
          <cell r="C2668" t="str">
            <v>H.PHONG</v>
          </cell>
          <cell r="E2668" t="str">
            <v>TRAN VAN</v>
          </cell>
          <cell r="F2668" t="str">
            <v>TRA</v>
          </cell>
          <cell r="G2668" t="str">
            <v>NV BAO VE</v>
          </cell>
          <cell r="H2668" t="str">
            <v>BV</v>
          </cell>
          <cell r="I2668">
            <v>39363</v>
          </cell>
          <cell r="J2668">
            <v>26</v>
          </cell>
          <cell r="K2668">
            <v>0</v>
          </cell>
          <cell r="L2668">
            <v>0</v>
          </cell>
          <cell r="M2668">
            <v>0</v>
          </cell>
          <cell r="N2668">
            <v>0</v>
          </cell>
          <cell r="O2668">
            <v>500000</v>
          </cell>
          <cell r="P2668">
            <v>0</v>
          </cell>
          <cell r="Q2668">
            <v>0</v>
          </cell>
          <cell r="R2668">
            <v>0</v>
          </cell>
        </row>
        <row r="2669">
          <cell r="B2669" t="str">
            <v>6838</v>
          </cell>
          <cell r="C2669" t="str">
            <v>H.PHONG</v>
          </cell>
          <cell r="E2669" t="str">
            <v>NGUYEN NGOC</v>
          </cell>
          <cell r="F2669" t="str">
            <v>DUY</v>
          </cell>
          <cell r="G2669" t="str">
            <v>NV THAM DINH CA NHAN</v>
          </cell>
          <cell r="I2669">
            <v>39363</v>
          </cell>
          <cell r="J2669">
            <v>26</v>
          </cell>
          <cell r="K2669">
            <v>0</v>
          </cell>
          <cell r="L2669">
            <v>0</v>
          </cell>
          <cell r="M2669">
            <v>0</v>
          </cell>
          <cell r="N2669">
            <v>0</v>
          </cell>
          <cell r="O2669">
            <v>500000</v>
          </cell>
          <cell r="P2669">
            <v>0</v>
          </cell>
          <cell r="Q2669">
            <v>180000</v>
          </cell>
          <cell r="R2669">
            <v>0</v>
          </cell>
        </row>
        <row r="2670">
          <cell r="B2670" t="str">
            <v>6839</v>
          </cell>
          <cell r="C2670" t="str">
            <v>H.PHONG</v>
          </cell>
          <cell r="E2670" t="str">
            <v>NGUYEN MANH</v>
          </cell>
          <cell r="F2670" t="str">
            <v>CHIEN</v>
          </cell>
          <cell r="G2670" t="str">
            <v>NV THAM DINH DOANH NGHIEP</v>
          </cell>
          <cell r="I2670">
            <v>39363</v>
          </cell>
          <cell r="J2670">
            <v>26</v>
          </cell>
          <cell r="K2670">
            <v>0</v>
          </cell>
          <cell r="L2670">
            <v>0</v>
          </cell>
          <cell r="M2670">
            <v>0</v>
          </cell>
          <cell r="N2670">
            <v>0</v>
          </cell>
          <cell r="O2670">
            <v>500000</v>
          </cell>
          <cell r="P2670">
            <v>0</v>
          </cell>
          <cell r="Q2670">
            <v>180000</v>
          </cell>
          <cell r="R2670">
            <v>0</v>
          </cell>
        </row>
        <row r="2671">
          <cell r="B2671" t="str">
            <v>6840</v>
          </cell>
          <cell r="C2671" t="str">
            <v>H.PHONG</v>
          </cell>
          <cell r="E2671" t="str">
            <v>NGUYEN VAN</v>
          </cell>
          <cell r="F2671" t="str">
            <v>DOANH</v>
          </cell>
          <cell r="G2671" t="str">
            <v>NV BAO VE</v>
          </cell>
          <cell r="H2671" t="str">
            <v>BV</v>
          </cell>
          <cell r="I2671">
            <v>39363</v>
          </cell>
          <cell r="J2671">
            <v>26</v>
          </cell>
          <cell r="K2671">
            <v>0</v>
          </cell>
          <cell r="L2671">
            <v>0</v>
          </cell>
          <cell r="M2671">
            <v>0</v>
          </cell>
          <cell r="N2671">
            <v>0</v>
          </cell>
          <cell r="O2671">
            <v>500000</v>
          </cell>
          <cell r="P2671">
            <v>0</v>
          </cell>
          <cell r="Q2671">
            <v>0</v>
          </cell>
          <cell r="R2671">
            <v>0</v>
          </cell>
        </row>
        <row r="2672">
          <cell r="B2672" t="str">
            <v>6875</v>
          </cell>
          <cell r="C2672" t="str">
            <v>H.PHONG</v>
          </cell>
          <cell r="E2672" t="str">
            <v>NGUYEN HUU</v>
          </cell>
          <cell r="F2672" t="str">
            <v>ANH</v>
          </cell>
          <cell r="G2672" t="str">
            <v>NV HANH CHANH</v>
          </cell>
          <cell r="I2672">
            <v>39371</v>
          </cell>
          <cell r="J2672">
            <v>26</v>
          </cell>
          <cell r="K2672">
            <v>0</v>
          </cell>
          <cell r="L2672">
            <v>0</v>
          </cell>
          <cell r="M2672">
            <v>0</v>
          </cell>
          <cell r="N2672">
            <v>0</v>
          </cell>
          <cell r="O2672">
            <v>500000</v>
          </cell>
          <cell r="P2672">
            <v>0</v>
          </cell>
          <cell r="Q2672">
            <v>180000</v>
          </cell>
          <cell r="R2672">
            <v>0</v>
          </cell>
        </row>
        <row r="2673">
          <cell r="B2673" t="str">
            <v>7515</v>
          </cell>
          <cell r="C2673" t="str">
            <v>H.PHONG</v>
          </cell>
          <cell r="E2673" t="str">
            <v>NGUYEN THI</v>
          </cell>
          <cell r="F2673" t="str">
            <v>THU</v>
          </cell>
          <cell r="G2673" t="str">
            <v>GIAO DICH VIEN QUY</v>
          </cell>
          <cell r="H2673" t="str">
            <v>GDVQ</v>
          </cell>
          <cell r="I2673">
            <v>39449</v>
          </cell>
          <cell r="J2673">
            <v>26</v>
          </cell>
          <cell r="K2673">
            <v>0</v>
          </cell>
          <cell r="L2673">
            <v>0</v>
          </cell>
          <cell r="M2673">
            <v>0</v>
          </cell>
          <cell r="N2673">
            <v>0</v>
          </cell>
          <cell r="O2673">
            <v>500000</v>
          </cell>
          <cell r="P2673">
            <v>0</v>
          </cell>
          <cell r="Q2673">
            <v>0</v>
          </cell>
          <cell r="R2673">
            <v>0</v>
          </cell>
        </row>
        <row r="2674">
          <cell r="B2674" t="str">
            <v>7754</v>
          </cell>
          <cell r="C2674" t="str">
            <v>H.PHONG</v>
          </cell>
          <cell r="E2674" t="str">
            <v>PHAM THI</v>
          </cell>
          <cell r="F2674" t="str">
            <v>HUONG</v>
          </cell>
          <cell r="G2674" t="str">
            <v>GIAO DICH VIEN TIN DUNG</v>
          </cell>
          <cell r="I2674">
            <v>39462</v>
          </cell>
          <cell r="J2674">
            <v>26</v>
          </cell>
          <cell r="K2674">
            <v>0</v>
          </cell>
          <cell r="L2674">
            <v>0</v>
          </cell>
          <cell r="M2674">
            <v>0</v>
          </cell>
          <cell r="N2674">
            <v>0</v>
          </cell>
          <cell r="O2674">
            <v>500000</v>
          </cell>
          <cell r="P2674">
            <v>0</v>
          </cell>
          <cell r="Q2674">
            <v>0</v>
          </cell>
          <cell r="R2674">
            <v>0</v>
          </cell>
        </row>
        <row r="2675">
          <cell r="B2675" t="str">
            <v>7755</v>
          </cell>
          <cell r="C2675" t="str">
            <v>H.PHONG</v>
          </cell>
          <cell r="E2675" t="str">
            <v>NGUYEN THI QUYNH</v>
          </cell>
          <cell r="F2675" t="str">
            <v>HUONG</v>
          </cell>
          <cell r="G2675" t="str">
            <v>GIAO DICH VIEN</v>
          </cell>
          <cell r="I2675">
            <v>39462</v>
          </cell>
          <cell r="J2675">
            <v>26</v>
          </cell>
          <cell r="K2675">
            <v>0</v>
          </cell>
          <cell r="L2675">
            <v>0</v>
          </cell>
          <cell r="M2675">
            <v>0</v>
          </cell>
          <cell r="N2675">
            <v>0</v>
          </cell>
          <cell r="O2675">
            <v>500000</v>
          </cell>
          <cell r="P2675">
            <v>0</v>
          </cell>
          <cell r="Q2675">
            <v>0</v>
          </cell>
          <cell r="R2675">
            <v>0</v>
          </cell>
        </row>
        <row r="2676">
          <cell r="B2676" t="str">
            <v>7756</v>
          </cell>
          <cell r="C2676" t="str">
            <v>H.PHONG</v>
          </cell>
          <cell r="E2676" t="str">
            <v>NGUYEN TRUNG</v>
          </cell>
          <cell r="F2676" t="str">
            <v>KIEN</v>
          </cell>
          <cell r="G2676" t="str">
            <v>NV QUAN LY NO</v>
          </cell>
          <cell r="I2676">
            <v>39462</v>
          </cell>
          <cell r="J2676">
            <v>26</v>
          </cell>
          <cell r="K2676">
            <v>0</v>
          </cell>
          <cell r="L2676">
            <v>0</v>
          </cell>
          <cell r="M2676">
            <v>0</v>
          </cell>
          <cell r="N2676">
            <v>0</v>
          </cell>
          <cell r="O2676">
            <v>500000</v>
          </cell>
          <cell r="P2676">
            <v>0</v>
          </cell>
          <cell r="Q2676">
            <v>0</v>
          </cell>
          <cell r="R2676">
            <v>0</v>
          </cell>
        </row>
        <row r="2677">
          <cell r="B2677" t="str">
            <v>7757</v>
          </cell>
          <cell r="C2677" t="str">
            <v>H.PHONG</v>
          </cell>
          <cell r="E2677" t="str">
            <v>NGUYEN THI HONG</v>
          </cell>
          <cell r="F2677" t="str">
            <v>HAI</v>
          </cell>
          <cell r="G2677" t="str">
            <v>GIAO DICH VIEN</v>
          </cell>
          <cell r="I2677">
            <v>39462</v>
          </cell>
          <cell r="J2677">
            <v>26</v>
          </cell>
          <cell r="K2677">
            <v>0</v>
          </cell>
          <cell r="L2677">
            <v>0</v>
          </cell>
          <cell r="M2677">
            <v>0</v>
          </cell>
          <cell r="N2677">
            <v>0</v>
          </cell>
          <cell r="O2677">
            <v>500000</v>
          </cell>
          <cell r="P2677">
            <v>0</v>
          </cell>
          <cell r="Q2677">
            <v>0</v>
          </cell>
          <cell r="R2677">
            <v>0</v>
          </cell>
        </row>
        <row r="2678">
          <cell r="B2678" t="str">
            <v>7767</v>
          </cell>
          <cell r="C2678" t="str">
            <v>H.PHONG</v>
          </cell>
          <cell r="E2678" t="str">
            <v>HOANG CHI</v>
          </cell>
          <cell r="F2678" t="str">
            <v>MAI</v>
          </cell>
          <cell r="G2678" t="str">
            <v>GIAO DICH VIEN</v>
          </cell>
          <cell r="I2678">
            <v>39462</v>
          </cell>
          <cell r="J2678">
            <v>26</v>
          </cell>
          <cell r="K2678">
            <v>0</v>
          </cell>
          <cell r="L2678">
            <v>0</v>
          </cell>
          <cell r="M2678">
            <v>0</v>
          </cell>
          <cell r="N2678">
            <v>0</v>
          </cell>
          <cell r="O2678">
            <v>500000</v>
          </cell>
          <cell r="P2678">
            <v>0</v>
          </cell>
          <cell r="Q2678">
            <v>0</v>
          </cell>
          <cell r="R2678">
            <v>0</v>
          </cell>
        </row>
        <row r="2679">
          <cell r="B2679" t="str">
            <v>7768</v>
          </cell>
          <cell r="C2679" t="str">
            <v>H.PHONG</v>
          </cell>
          <cell r="E2679" t="str">
            <v>VU DUC</v>
          </cell>
          <cell r="F2679" t="str">
            <v>KIEN</v>
          </cell>
          <cell r="G2679" t="str">
            <v>CB QUAN HE KHACH HANG CA NHAN</v>
          </cell>
          <cell r="I2679">
            <v>39462</v>
          </cell>
          <cell r="J2679">
            <v>26</v>
          </cell>
          <cell r="K2679">
            <v>0</v>
          </cell>
          <cell r="L2679">
            <v>0</v>
          </cell>
          <cell r="M2679">
            <v>0</v>
          </cell>
          <cell r="N2679">
            <v>0</v>
          </cell>
          <cell r="O2679">
            <v>500000</v>
          </cell>
          <cell r="P2679">
            <v>0</v>
          </cell>
          <cell r="Q2679">
            <v>180000</v>
          </cell>
          <cell r="R2679">
            <v>0</v>
          </cell>
        </row>
        <row r="2680">
          <cell r="B2680" t="str">
            <v>7769</v>
          </cell>
          <cell r="C2680" t="str">
            <v>H.PHONG</v>
          </cell>
          <cell r="E2680" t="str">
            <v>BUI THANH</v>
          </cell>
          <cell r="F2680" t="str">
            <v>TUNG</v>
          </cell>
          <cell r="G2680" t="str">
            <v>NV THAM DINH CA NHAN</v>
          </cell>
          <cell r="I2680">
            <v>39462</v>
          </cell>
          <cell r="J2680">
            <v>26</v>
          </cell>
          <cell r="K2680">
            <v>0</v>
          </cell>
          <cell r="L2680">
            <v>0</v>
          </cell>
          <cell r="M2680">
            <v>0</v>
          </cell>
          <cell r="N2680">
            <v>0</v>
          </cell>
          <cell r="O2680">
            <v>500000</v>
          </cell>
          <cell r="P2680">
            <v>0</v>
          </cell>
          <cell r="Q2680">
            <v>180000</v>
          </cell>
          <cell r="R2680">
            <v>0</v>
          </cell>
        </row>
        <row r="2681">
          <cell r="B2681" t="str">
            <v>1269</v>
          </cell>
          <cell r="C2681" t="str">
            <v>H.VIET</v>
          </cell>
          <cell r="D2681" t="str">
            <v>D</v>
          </cell>
          <cell r="E2681" t="str">
            <v>LAM KINH</v>
          </cell>
          <cell r="F2681" t="str">
            <v>KHAN</v>
          </cell>
          <cell r="G2681" t="str">
            <v>GIAM DOC CHI NHANH</v>
          </cell>
          <cell r="H2681" t="str">
            <v>GDCN</v>
          </cell>
          <cell r="I2681">
            <v>37578</v>
          </cell>
          <cell r="J2681">
            <v>25.5</v>
          </cell>
          <cell r="K2681">
            <v>0</v>
          </cell>
          <cell r="L2681">
            <v>0</v>
          </cell>
          <cell r="M2681">
            <v>0</v>
          </cell>
          <cell r="N2681">
            <v>0</v>
          </cell>
          <cell r="O2681">
            <v>1000000</v>
          </cell>
          <cell r="P2681">
            <v>0</v>
          </cell>
          <cell r="Q2681">
            <v>0</v>
          </cell>
          <cell r="R2681">
            <v>0</v>
          </cell>
        </row>
        <row r="2682">
          <cell r="B2682" t="str">
            <v>0565</v>
          </cell>
          <cell r="C2682" t="str">
            <v>H.VIET</v>
          </cell>
          <cell r="D2682" t="str">
            <v>D1</v>
          </cell>
          <cell r="E2682" t="str">
            <v>HA BOI</v>
          </cell>
          <cell r="F2682" t="str">
            <v>THI</v>
          </cell>
          <cell r="G2682" t="str">
            <v>PHO GIAM DOC CHI NHANH</v>
          </cell>
          <cell r="H2682" t="str">
            <v>PGDCN</v>
          </cell>
          <cell r="I2682">
            <v>36672</v>
          </cell>
          <cell r="J2682">
            <v>26</v>
          </cell>
          <cell r="K2682">
            <v>0</v>
          </cell>
          <cell r="L2682">
            <v>0</v>
          </cell>
          <cell r="M2682">
            <v>0</v>
          </cell>
          <cell r="N2682">
            <v>0</v>
          </cell>
          <cell r="O2682">
            <v>1000000</v>
          </cell>
          <cell r="P2682">
            <v>2148319</v>
          </cell>
          <cell r="Q2682">
            <v>0</v>
          </cell>
          <cell r="R2682">
            <v>0</v>
          </cell>
        </row>
        <row r="2683">
          <cell r="B2683" t="str">
            <v>0128</v>
          </cell>
          <cell r="C2683" t="str">
            <v>H.VIET</v>
          </cell>
          <cell r="D2683" t="str">
            <v>E</v>
          </cell>
          <cell r="E2683" t="str">
            <v>LUU MY</v>
          </cell>
          <cell r="F2683" t="str">
            <v>LAN</v>
          </cell>
          <cell r="G2683" t="str">
            <v>TP. KE TOAN &amp; QUY KIEM KTT</v>
          </cell>
          <cell r="H2683" t="str">
            <v>TPNVCN</v>
          </cell>
          <cell r="I2683">
            <v>34527</v>
          </cell>
          <cell r="J2683">
            <v>26</v>
          </cell>
          <cell r="K2683">
            <v>0</v>
          </cell>
          <cell r="L2683">
            <v>0</v>
          </cell>
          <cell r="M2683">
            <v>0</v>
          </cell>
          <cell r="N2683">
            <v>0</v>
          </cell>
          <cell r="O2683">
            <v>500000</v>
          </cell>
          <cell r="P2683">
            <v>0</v>
          </cell>
          <cell r="Q2683">
            <v>0</v>
          </cell>
          <cell r="R2683">
            <v>0</v>
          </cell>
        </row>
        <row r="2684">
          <cell r="B2684" t="str">
            <v>1846</v>
          </cell>
          <cell r="C2684" t="str">
            <v>H.VIET</v>
          </cell>
          <cell r="D2684" t="str">
            <v>E</v>
          </cell>
          <cell r="E2684" t="str">
            <v>PHUONG MY</v>
          </cell>
          <cell r="F2684" t="str">
            <v>LE</v>
          </cell>
          <cell r="G2684" t="str">
            <v>TP. DICH VU KHACH HANG</v>
          </cell>
          <cell r="H2684" t="str">
            <v>TPNVCN</v>
          </cell>
          <cell r="I2684">
            <v>37998</v>
          </cell>
          <cell r="J2684">
            <v>26</v>
          </cell>
          <cell r="K2684">
            <v>0</v>
          </cell>
          <cell r="L2684">
            <v>0</v>
          </cell>
          <cell r="M2684">
            <v>0</v>
          </cell>
          <cell r="N2684">
            <v>0</v>
          </cell>
          <cell r="O2684">
            <v>500000</v>
          </cell>
          <cell r="P2684">
            <v>0</v>
          </cell>
          <cell r="Q2684">
            <v>0</v>
          </cell>
          <cell r="R2684">
            <v>0</v>
          </cell>
        </row>
        <row r="2685">
          <cell r="B2685" t="str">
            <v>1741</v>
          </cell>
          <cell r="C2685" t="str">
            <v>H.VIET</v>
          </cell>
          <cell r="D2685" t="str">
            <v>F1-PHUNG HUNG</v>
          </cell>
          <cell r="E2685" t="str">
            <v>CHAU LE</v>
          </cell>
          <cell r="F2685" t="str">
            <v>HUONG</v>
          </cell>
          <cell r="G2685" t="str">
            <v>PT. PGD</v>
          </cell>
          <cell r="H2685" t="str">
            <v>PPGD</v>
          </cell>
          <cell r="I2685">
            <v>37915</v>
          </cell>
          <cell r="J2685">
            <v>26</v>
          </cell>
          <cell r="K2685">
            <v>0</v>
          </cell>
          <cell r="L2685">
            <v>0</v>
          </cell>
          <cell r="M2685">
            <v>0</v>
          </cell>
          <cell r="N2685">
            <v>0</v>
          </cell>
          <cell r="O2685">
            <v>500000</v>
          </cell>
          <cell r="P2685">
            <v>0</v>
          </cell>
          <cell r="Q2685">
            <v>0</v>
          </cell>
          <cell r="R2685">
            <v>0</v>
          </cell>
        </row>
        <row r="2686">
          <cell r="B2686" t="str">
            <v>1476</v>
          </cell>
          <cell r="C2686" t="str">
            <v>H.VIET</v>
          </cell>
          <cell r="E2686" t="str">
            <v>HOAC HUE</v>
          </cell>
          <cell r="F2686" t="str">
            <v>CAN</v>
          </cell>
          <cell r="G2686" t="str">
            <v>THU QUY CAP 3</v>
          </cell>
          <cell r="H2686" t="str">
            <v>TQ</v>
          </cell>
          <cell r="I2686">
            <v>37777</v>
          </cell>
          <cell r="J2686">
            <v>26</v>
          </cell>
          <cell r="K2686">
            <v>0</v>
          </cell>
          <cell r="L2686">
            <v>0</v>
          </cell>
          <cell r="M2686">
            <v>0</v>
          </cell>
          <cell r="N2686">
            <v>0</v>
          </cell>
          <cell r="O2686">
            <v>500000</v>
          </cell>
          <cell r="P2686">
            <v>0</v>
          </cell>
          <cell r="Q2686">
            <v>0</v>
          </cell>
          <cell r="R2686">
            <v>0</v>
          </cell>
        </row>
        <row r="2687">
          <cell r="B2687" t="str">
            <v>2824</v>
          </cell>
          <cell r="C2687" t="str">
            <v>H.VIET</v>
          </cell>
          <cell r="E2687" t="str">
            <v>TRAN KIM</v>
          </cell>
          <cell r="F2687" t="str">
            <v>DUNG</v>
          </cell>
          <cell r="G2687" t="str">
            <v>TBP. XU LY GIAO DICH</v>
          </cell>
          <cell r="H2687" t="str">
            <v>TBP</v>
          </cell>
          <cell r="I2687">
            <v>38513</v>
          </cell>
          <cell r="J2687">
            <v>26</v>
          </cell>
          <cell r="K2687">
            <v>0</v>
          </cell>
          <cell r="L2687">
            <v>0</v>
          </cell>
          <cell r="M2687">
            <v>0</v>
          </cell>
          <cell r="N2687">
            <v>0</v>
          </cell>
          <cell r="O2687">
            <v>500000</v>
          </cell>
          <cell r="P2687">
            <v>0</v>
          </cell>
          <cell r="Q2687">
            <v>0</v>
          </cell>
          <cell r="R2687">
            <v>0</v>
          </cell>
        </row>
        <row r="2688">
          <cell r="B2688" t="str">
            <v>3055</v>
          </cell>
          <cell r="C2688" t="str">
            <v>H.VIET</v>
          </cell>
          <cell r="E2688" t="str">
            <v>NIM A</v>
          </cell>
          <cell r="F2688" t="str">
            <v>DUONG</v>
          </cell>
          <cell r="G2688" t="str">
            <v>NV BAO VE</v>
          </cell>
          <cell r="H2688" t="str">
            <v>BV</v>
          </cell>
          <cell r="I2688">
            <v>38589</v>
          </cell>
          <cell r="J2688">
            <v>26</v>
          </cell>
          <cell r="K2688">
            <v>0</v>
          </cell>
          <cell r="L2688">
            <v>0</v>
          </cell>
          <cell r="M2688">
            <v>0</v>
          </cell>
          <cell r="N2688">
            <v>0</v>
          </cell>
          <cell r="O2688">
            <v>500000</v>
          </cell>
          <cell r="P2688">
            <v>0</v>
          </cell>
          <cell r="Q2688">
            <v>0</v>
          </cell>
          <cell r="R2688">
            <v>0</v>
          </cell>
        </row>
        <row r="2689">
          <cell r="B2689" t="str">
            <v>5489</v>
          </cell>
          <cell r="C2689" t="str">
            <v>H.VIET</v>
          </cell>
          <cell r="E2689" t="str">
            <v>CHAU CAM</v>
          </cell>
          <cell r="F2689" t="str">
            <v>MINH</v>
          </cell>
          <cell r="G2689" t="str">
            <v>NV THANH TOAN QUOC TE</v>
          </cell>
          <cell r="I2689">
            <v>39157</v>
          </cell>
          <cell r="J2689">
            <v>26</v>
          </cell>
          <cell r="K2689">
            <v>0</v>
          </cell>
          <cell r="L2689">
            <v>0</v>
          </cell>
          <cell r="M2689">
            <v>0</v>
          </cell>
          <cell r="N2689">
            <v>0</v>
          </cell>
          <cell r="O2689">
            <v>500000</v>
          </cell>
          <cell r="P2689">
            <v>0</v>
          </cell>
          <cell r="Q2689">
            <v>0</v>
          </cell>
          <cell r="R2689">
            <v>0</v>
          </cell>
        </row>
        <row r="2690">
          <cell r="B2690" t="str">
            <v>5597</v>
          </cell>
          <cell r="C2690" t="str">
            <v>H.VIET</v>
          </cell>
          <cell r="E2690" t="str">
            <v>TA LE</v>
          </cell>
          <cell r="F2690" t="str">
            <v>LE</v>
          </cell>
          <cell r="G2690" t="str">
            <v>THU QUY CAP 2</v>
          </cell>
          <cell r="H2690" t="str">
            <v>TQ</v>
          </cell>
          <cell r="I2690">
            <v>39177</v>
          </cell>
          <cell r="J2690">
            <v>26</v>
          </cell>
          <cell r="K2690">
            <v>0</v>
          </cell>
          <cell r="L2690">
            <v>0</v>
          </cell>
          <cell r="M2690">
            <v>0</v>
          </cell>
          <cell r="N2690">
            <v>0</v>
          </cell>
          <cell r="O2690">
            <v>500000</v>
          </cell>
          <cell r="P2690">
            <v>0</v>
          </cell>
          <cell r="Q2690">
            <v>0</v>
          </cell>
          <cell r="R2690">
            <v>0</v>
          </cell>
        </row>
        <row r="2691">
          <cell r="B2691" t="str">
            <v>5645</v>
          </cell>
          <cell r="C2691" t="str">
            <v>H.VIET</v>
          </cell>
          <cell r="E2691" t="str">
            <v>HUYNH MY</v>
          </cell>
          <cell r="F2691" t="str">
            <v>HA</v>
          </cell>
          <cell r="G2691" t="str">
            <v>GIAO DICH VIEN QUY</v>
          </cell>
          <cell r="H2691" t="str">
            <v>GDVQ</v>
          </cell>
          <cell r="I2691">
            <v>39181</v>
          </cell>
          <cell r="J2691">
            <v>26</v>
          </cell>
          <cell r="K2691">
            <v>0</v>
          </cell>
          <cell r="L2691">
            <v>0</v>
          </cell>
          <cell r="M2691">
            <v>0</v>
          </cell>
          <cell r="N2691">
            <v>0</v>
          </cell>
          <cell r="O2691">
            <v>500000</v>
          </cell>
          <cell r="P2691">
            <v>0</v>
          </cell>
          <cell r="Q2691">
            <v>0</v>
          </cell>
          <cell r="R2691">
            <v>0</v>
          </cell>
        </row>
        <row r="2692">
          <cell r="B2692" t="str">
            <v>5650</v>
          </cell>
          <cell r="C2692" t="str">
            <v>H.VIET</v>
          </cell>
          <cell r="E2692" t="str">
            <v>CO BOI</v>
          </cell>
          <cell r="F2692" t="str">
            <v>HIEN</v>
          </cell>
          <cell r="G2692" t="str">
            <v>GIAO DICH VIEN</v>
          </cell>
          <cell r="I2692">
            <v>39188</v>
          </cell>
          <cell r="J2692">
            <v>26</v>
          </cell>
          <cell r="K2692">
            <v>0</v>
          </cell>
          <cell r="L2692">
            <v>0</v>
          </cell>
          <cell r="M2692">
            <v>0</v>
          </cell>
          <cell r="N2692">
            <v>0</v>
          </cell>
          <cell r="O2692">
            <v>500000</v>
          </cell>
          <cell r="P2692">
            <v>0</v>
          </cell>
          <cell r="Q2692">
            <v>0</v>
          </cell>
          <cell r="R2692">
            <v>0</v>
          </cell>
        </row>
        <row r="2693">
          <cell r="B2693" t="str">
            <v>5658</v>
          </cell>
          <cell r="C2693" t="str">
            <v>H.VIET</v>
          </cell>
          <cell r="E2693" t="str">
            <v>GIAN GIA</v>
          </cell>
          <cell r="F2693" t="str">
            <v>LY</v>
          </cell>
          <cell r="G2693" t="str">
            <v>GIAO DICH VIEN QUY</v>
          </cell>
          <cell r="H2693" t="str">
            <v>GDVQ</v>
          </cell>
          <cell r="I2693">
            <v>39188</v>
          </cell>
          <cell r="J2693">
            <v>26</v>
          </cell>
          <cell r="K2693">
            <v>0</v>
          </cell>
          <cell r="L2693">
            <v>0</v>
          </cell>
          <cell r="M2693">
            <v>0</v>
          </cell>
          <cell r="N2693">
            <v>0</v>
          </cell>
          <cell r="O2693">
            <v>500000</v>
          </cell>
          <cell r="P2693">
            <v>0</v>
          </cell>
          <cell r="Q2693">
            <v>0</v>
          </cell>
          <cell r="R2693">
            <v>0</v>
          </cell>
        </row>
        <row r="2694">
          <cell r="B2694" t="str">
            <v>5659</v>
          </cell>
          <cell r="C2694" t="str">
            <v>H.VIET</v>
          </cell>
          <cell r="E2694" t="str">
            <v>LU UYEN</v>
          </cell>
          <cell r="F2694" t="str">
            <v>QUAN</v>
          </cell>
          <cell r="G2694" t="str">
            <v>GIAO DICH VIEN</v>
          </cell>
          <cell r="I2694">
            <v>39188</v>
          </cell>
          <cell r="J2694">
            <v>26</v>
          </cell>
          <cell r="K2694">
            <v>0</v>
          </cell>
          <cell r="L2694">
            <v>0</v>
          </cell>
          <cell r="M2694">
            <v>0</v>
          </cell>
          <cell r="N2694">
            <v>0</v>
          </cell>
          <cell r="O2694">
            <v>500000</v>
          </cell>
          <cell r="P2694">
            <v>0</v>
          </cell>
          <cell r="Q2694">
            <v>0</v>
          </cell>
          <cell r="R2694">
            <v>0</v>
          </cell>
        </row>
        <row r="2695">
          <cell r="B2695" t="str">
            <v>5670</v>
          </cell>
          <cell r="C2695" t="str">
            <v>H.VIET</v>
          </cell>
          <cell r="E2695" t="str">
            <v>LY</v>
          </cell>
          <cell r="F2695" t="str">
            <v>VAN</v>
          </cell>
          <cell r="G2695" t="str">
            <v>NV KE TOAN TONG HOP</v>
          </cell>
          <cell r="I2695">
            <v>39188</v>
          </cell>
          <cell r="J2695">
            <v>26</v>
          </cell>
          <cell r="K2695">
            <v>0</v>
          </cell>
          <cell r="L2695">
            <v>0</v>
          </cell>
          <cell r="M2695">
            <v>0</v>
          </cell>
          <cell r="N2695">
            <v>0</v>
          </cell>
          <cell r="O2695">
            <v>500000</v>
          </cell>
          <cell r="P2695">
            <v>0</v>
          </cell>
          <cell r="Q2695">
            <v>0</v>
          </cell>
          <cell r="R2695">
            <v>0</v>
          </cell>
        </row>
        <row r="2696">
          <cell r="B2696" t="str">
            <v>5744</v>
          </cell>
          <cell r="C2696" t="str">
            <v>H.VIET</v>
          </cell>
          <cell r="E2696" t="str">
            <v>XA Y</v>
          </cell>
          <cell r="F2696" t="str">
            <v>NI</v>
          </cell>
          <cell r="G2696" t="str">
            <v>NV HANH CHANH</v>
          </cell>
          <cell r="I2696">
            <v>39195</v>
          </cell>
          <cell r="J2696">
            <v>26</v>
          </cell>
          <cell r="K2696">
            <v>0</v>
          </cell>
          <cell r="L2696">
            <v>0</v>
          </cell>
          <cell r="M2696">
            <v>0</v>
          </cell>
          <cell r="N2696">
            <v>0</v>
          </cell>
          <cell r="O2696">
            <v>500000</v>
          </cell>
          <cell r="P2696">
            <v>0</v>
          </cell>
          <cell r="Q2696">
            <v>0</v>
          </cell>
          <cell r="R2696">
            <v>0</v>
          </cell>
        </row>
        <row r="2697">
          <cell r="B2697" t="str">
            <v>5853</v>
          </cell>
          <cell r="C2697" t="str">
            <v>H.VIET</v>
          </cell>
          <cell r="E2697" t="str">
            <v xml:space="preserve">DANG THIEU </v>
          </cell>
          <cell r="F2697" t="str">
            <v>PHAN</v>
          </cell>
          <cell r="G2697" t="str">
            <v>GIAO DICH VIEN</v>
          </cell>
          <cell r="I2697">
            <v>39210</v>
          </cell>
          <cell r="J2697">
            <v>26</v>
          </cell>
          <cell r="K2697">
            <v>0</v>
          </cell>
          <cell r="L2697">
            <v>0</v>
          </cell>
          <cell r="M2697">
            <v>0</v>
          </cell>
          <cell r="N2697">
            <v>0</v>
          </cell>
          <cell r="O2697">
            <v>500000</v>
          </cell>
          <cell r="P2697">
            <v>0</v>
          </cell>
          <cell r="Q2697">
            <v>0</v>
          </cell>
          <cell r="R2697">
            <v>0</v>
          </cell>
        </row>
        <row r="2698">
          <cell r="B2698" t="str">
            <v>5854</v>
          </cell>
          <cell r="C2698" t="str">
            <v>H.VIET</v>
          </cell>
          <cell r="E2698" t="str">
            <v xml:space="preserve">VUONG MY </v>
          </cell>
          <cell r="F2698" t="str">
            <v>LIEN</v>
          </cell>
          <cell r="G2698" t="str">
            <v>GIAO DICH VIEN</v>
          </cell>
          <cell r="I2698">
            <v>39210</v>
          </cell>
          <cell r="J2698">
            <v>26</v>
          </cell>
          <cell r="K2698">
            <v>0</v>
          </cell>
          <cell r="L2698">
            <v>0</v>
          </cell>
          <cell r="M2698">
            <v>0</v>
          </cell>
          <cell r="N2698">
            <v>0</v>
          </cell>
          <cell r="O2698">
            <v>500000</v>
          </cell>
          <cell r="P2698">
            <v>0</v>
          </cell>
          <cell r="Q2698">
            <v>0</v>
          </cell>
          <cell r="R2698">
            <v>0</v>
          </cell>
        </row>
        <row r="2699">
          <cell r="B2699" t="str">
            <v>5856</v>
          </cell>
          <cell r="C2699" t="str">
            <v>H.VIET</v>
          </cell>
          <cell r="E2699" t="str">
            <v>BANH CHI</v>
          </cell>
          <cell r="F2699" t="str">
            <v>HUNG</v>
          </cell>
          <cell r="G2699" t="str">
            <v>NV VI TINH</v>
          </cell>
          <cell r="I2699">
            <v>39210</v>
          </cell>
          <cell r="J2699">
            <v>26</v>
          </cell>
          <cell r="K2699">
            <v>0</v>
          </cell>
          <cell r="L2699">
            <v>0</v>
          </cell>
          <cell r="M2699">
            <v>0</v>
          </cell>
          <cell r="N2699">
            <v>0</v>
          </cell>
          <cell r="O2699">
            <v>500000</v>
          </cell>
          <cell r="P2699">
            <v>0</v>
          </cell>
          <cell r="Q2699">
            <v>100000</v>
          </cell>
          <cell r="R2699">
            <v>0</v>
          </cell>
        </row>
        <row r="2700">
          <cell r="B2700" t="str">
            <v>5881</v>
          </cell>
          <cell r="C2700" t="str">
            <v>H.VIET</v>
          </cell>
          <cell r="E2700" t="str">
            <v>LY VIEN</v>
          </cell>
          <cell r="F2700" t="str">
            <v>TINH</v>
          </cell>
          <cell r="G2700" t="str">
            <v>GIAO DICH VIEN</v>
          </cell>
          <cell r="I2700">
            <v>39216</v>
          </cell>
          <cell r="J2700">
            <v>26</v>
          </cell>
          <cell r="K2700">
            <v>0</v>
          </cell>
          <cell r="L2700">
            <v>0</v>
          </cell>
          <cell r="M2700">
            <v>0</v>
          </cell>
          <cell r="N2700">
            <v>0</v>
          </cell>
          <cell r="O2700">
            <v>500000</v>
          </cell>
          <cell r="P2700">
            <v>0</v>
          </cell>
          <cell r="Q2700">
            <v>0</v>
          </cell>
          <cell r="R2700">
            <v>0</v>
          </cell>
        </row>
        <row r="2701">
          <cell r="B2701" t="str">
            <v>6244</v>
          </cell>
          <cell r="C2701" t="str">
            <v>H.VIET</v>
          </cell>
          <cell r="E2701" t="str">
            <v>CHANG A</v>
          </cell>
          <cell r="F2701" t="str">
            <v>SAU</v>
          </cell>
          <cell r="G2701" t="str">
            <v>NV BAO VE</v>
          </cell>
          <cell r="H2701" t="str">
            <v>BV</v>
          </cell>
          <cell r="I2701">
            <v>39273</v>
          </cell>
          <cell r="J2701">
            <v>26</v>
          </cell>
          <cell r="K2701">
            <v>0</v>
          </cell>
          <cell r="L2701">
            <v>0</v>
          </cell>
          <cell r="M2701">
            <v>36</v>
          </cell>
          <cell r="N2701">
            <v>8</v>
          </cell>
          <cell r="O2701">
            <v>500000</v>
          </cell>
          <cell r="P2701">
            <v>0</v>
          </cell>
          <cell r="Q2701">
            <v>0</v>
          </cell>
          <cell r="R2701">
            <v>0</v>
          </cell>
        </row>
        <row r="2702">
          <cell r="B2702" t="str">
            <v>6300</v>
          </cell>
          <cell r="C2702" t="str">
            <v>H.VIET</v>
          </cell>
          <cell r="E2702" t="str">
            <v>BUI THANH</v>
          </cell>
          <cell r="F2702" t="str">
            <v>HAI</v>
          </cell>
          <cell r="G2702" t="str">
            <v>NV BAO VE</v>
          </cell>
          <cell r="H2702" t="str">
            <v>BV</v>
          </cell>
          <cell r="I2702">
            <v>39279</v>
          </cell>
          <cell r="J2702">
            <v>26</v>
          </cell>
          <cell r="K2702">
            <v>14</v>
          </cell>
          <cell r="L2702">
            <v>0</v>
          </cell>
          <cell r="M2702">
            <v>36</v>
          </cell>
          <cell r="N2702">
            <v>7</v>
          </cell>
          <cell r="O2702">
            <v>500000</v>
          </cell>
          <cell r="P2702">
            <v>0</v>
          </cell>
          <cell r="Q2702">
            <v>0</v>
          </cell>
          <cell r="R2702">
            <v>0</v>
          </cell>
        </row>
        <row r="2703">
          <cell r="B2703" t="str">
            <v>6331</v>
          </cell>
          <cell r="C2703" t="str">
            <v>H.VIET</v>
          </cell>
          <cell r="E2703" t="str">
            <v>NGUYEN THI HUYEN</v>
          </cell>
          <cell r="F2703" t="str">
            <v>DIEU</v>
          </cell>
          <cell r="G2703" t="str">
            <v>NV TAP VU</v>
          </cell>
          <cell r="I2703">
            <v>39287</v>
          </cell>
          <cell r="J2703">
            <v>26</v>
          </cell>
          <cell r="K2703">
            <v>0</v>
          </cell>
          <cell r="L2703">
            <v>0</v>
          </cell>
          <cell r="M2703">
            <v>0</v>
          </cell>
          <cell r="N2703">
            <v>0</v>
          </cell>
          <cell r="O2703">
            <v>500000</v>
          </cell>
          <cell r="P2703">
            <v>0</v>
          </cell>
          <cell r="Q2703">
            <v>100000</v>
          </cell>
          <cell r="R2703">
            <v>0</v>
          </cell>
        </row>
        <row r="2704">
          <cell r="B2704" t="str">
            <v>6354</v>
          </cell>
          <cell r="C2704" t="str">
            <v>H.VIET</v>
          </cell>
          <cell r="E2704" t="str">
            <v>LU TRUNG</v>
          </cell>
          <cell r="F2704" t="str">
            <v>NGUYEN</v>
          </cell>
          <cell r="G2704" t="str">
            <v>TAI XE</v>
          </cell>
          <cell r="I2704">
            <v>39297</v>
          </cell>
          <cell r="J2704">
            <v>26</v>
          </cell>
          <cell r="K2704">
            <v>0</v>
          </cell>
          <cell r="L2704">
            <v>0</v>
          </cell>
          <cell r="M2704">
            <v>0</v>
          </cell>
          <cell r="N2704">
            <v>0</v>
          </cell>
          <cell r="O2704">
            <v>500000</v>
          </cell>
          <cell r="P2704">
            <v>0</v>
          </cell>
          <cell r="Q2704">
            <v>0</v>
          </cell>
          <cell r="R2704">
            <v>0</v>
          </cell>
        </row>
        <row r="2705">
          <cell r="B2705" t="str">
            <v>6389</v>
          </cell>
          <cell r="C2705" t="str">
            <v>H.VIET</v>
          </cell>
          <cell r="E2705" t="str">
            <v>LY THUAN</v>
          </cell>
          <cell r="F2705" t="str">
            <v>HUNG</v>
          </cell>
          <cell r="G2705" t="str">
            <v>TBP. THAM DINH CA NHAN</v>
          </cell>
          <cell r="H2705" t="str">
            <v>TBP</v>
          </cell>
          <cell r="I2705">
            <v>39301</v>
          </cell>
          <cell r="J2705">
            <v>26</v>
          </cell>
          <cell r="K2705">
            <v>0</v>
          </cell>
          <cell r="L2705">
            <v>0</v>
          </cell>
          <cell r="M2705">
            <v>0</v>
          </cell>
          <cell r="N2705">
            <v>0</v>
          </cell>
          <cell r="O2705">
            <v>500000</v>
          </cell>
          <cell r="P2705">
            <v>0</v>
          </cell>
          <cell r="Q2705">
            <v>0</v>
          </cell>
          <cell r="R2705">
            <v>0</v>
          </cell>
        </row>
        <row r="2706">
          <cell r="B2706" t="str">
            <v>6402</v>
          </cell>
          <cell r="C2706" t="str">
            <v>H.VIET</v>
          </cell>
          <cell r="E2706" t="str">
            <v xml:space="preserve">VONG KY </v>
          </cell>
          <cell r="F2706" t="str">
            <v>THUY</v>
          </cell>
          <cell r="G2706" t="str">
            <v>GIAO DICH VIEN TIN DUNG</v>
          </cell>
          <cell r="I2706">
            <v>39307</v>
          </cell>
          <cell r="J2706">
            <v>26</v>
          </cell>
          <cell r="K2706">
            <v>0</v>
          </cell>
          <cell r="L2706">
            <v>0</v>
          </cell>
          <cell r="M2706">
            <v>0</v>
          </cell>
          <cell r="N2706">
            <v>0</v>
          </cell>
          <cell r="O2706">
            <v>500000</v>
          </cell>
          <cell r="P2706">
            <v>0</v>
          </cell>
          <cell r="Q2706">
            <v>0</v>
          </cell>
          <cell r="R2706">
            <v>0</v>
          </cell>
        </row>
        <row r="2707">
          <cell r="B2707" t="str">
            <v>6403</v>
          </cell>
          <cell r="C2707" t="str">
            <v>H.VIET</v>
          </cell>
          <cell r="E2707" t="str">
            <v>QUACH LE</v>
          </cell>
          <cell r="F2707" t="str">
            <v>DUNG</v>
          </cell>
          <cell r="G2707" t="str">
            <v>NV THAM DINH</v>
          </cell>
          <cell r="I2707">
            <v>39307</v>
          </cell>
          <cell r="J2707">
            <v>26</v>
          </cell>
          <cell r="K2707">
            <v>0</v>
          </cell>
          <cell r="L2707">
            <v>0</v>
          </cell>
          <cell r="M2707">
            <v>0</v>
          </cell>
          <cell r="N2707">
            <v>0</v>
          </cell>
          <cell r="O2707">
            <v>500000</v>
          </cell>
          <cell r="P2707">
            <v>0</v>
          </cell>
          <cell r="Q2707">
            <v>0</v>
          </cell>
          <cell r="R2707">
            <v>0</v>
          </cell>
        </row>
        <row r="2708">
          <cell r="B2708" t="str">
            <v>6903</v>
          </cell>
          <cell r="C2708" t="str">
            <v>H.VIET</v>
          </cell>
          <cell r="E2708" t="str">
            <v>PHU CAM</v>
          </cell>
          <cell r="F2708" t="str">
            <v>HONG</v>
          </cell>
          <cell r="G2708" t="str">
            <v>GIAO DICH VIEN QUY</v>
          </cell>
          <cell r="H2708" t="str">
            <v>GDVQ</v>
          </cell>
          <cell r="I2708">
            <v>39377</v>
          </cell>
          <cell r="J2708">
            <v>26</v>
          </cell>
          <cell r="K2708">
            <v>0</v>
          </cell>
          <cell r="L2708">
            <v>0</v>
          </cell>
          <cell r="M2708">
            <v>0</v>
          </cell>
          <cell r="N2708">
            <v>0</v>
          </cell>
          <cell r="O2708">
            <v>500000</v>
          </cell>
          <cell r="P2708">
            <v>0</v>
          </cell>
          <cell r="Q2708">
            <v>0</v>
          </cell>
          <cell r="R2708">
            <v>0</v>
          </cell>
        </row>
        <row r="2709">
          <cell r="B2709" t="str">
            <v>6911</v>
          </cell>
          <cell r="C2709" t="str">
            <v>H.VIET</v>
          </cell>
          <cell r="E2709" t="str">
            <v>LUU KHANH</v>
          </cell>
          <cell r="F2709" t="str">
            <v>LAM</v>
          </cell>
          <cell r="G2709" t="str">
            <v>NV QUAN HE KHACH HANG CA NHAN</v>
          </cell>
          <cell r="I2709">
            <v>39379</v>
          </cell>
          <cell r="J2709">
            <v>26</v>
          </cell>
          <cell r="K2709">
            <v>0</v>
          </cell>
          <cell r="L2709">
            <v>0</v>
          </cell>
          <cell r="M2709">
            <v>0</v>
          </cell>
          <cell r="N2709">
            <v>0</v>
          </cell>
          <cell r="O2709">
            <v>500000</v>
          </cell>
          <cell r="P2709">
            <v>0</v>
          </cell>
          <cell r="Q2709">
            <v>0</v>
          </cell>
          <cell r="R2709">
            <v>0</v>
          </cell>
        </row>
        <row r="2710">
          <cell r="B2710" t="str">
            <v>6919</v>
          </cell>
          <cell r="C2710" t="str">
            <v>H.VIET</v>
          </cell>
          <cell r="E2710" t="str">
            <v>NGUYEN THI LAM</v>
          </cell>
          <cell r="F2710" t="str">
            <v>NHI</v>
          </cell>
          <cell r="G2710" t="str">
            <v>GIAO DICH VIEN</v>
          </cell>
          <cell r="I2710">
            <v>39375</v>
          </cell>
          <cell r="J2710">
            <v>26</v>
          </cell>
          <cell r="K2710">
            <v>0</v>
          </cell>
          <cell r="L2710">
            <v>0</v>
          </cell>
          <cell r="M2710">
            <v>0</v>
          </cell>
          <cell r="N2710">
            <v>0</v>
          </cell>
          <cell r="O2710">
            <v>500000</v>
          </cell>
          <cell r="P2710">
            <v>0</v>
          </cell>
          <cell r="Q2710">
            <v>0</v>
          </cell>
          <cell r="R2710">
            <v>0</v>
          </cell>
        </row>
        <row r="2711">
          <cell r="B2711" t="str">
            <v>6978</v>
          </cell>
          <cell r="C2711" t="str">
            <v>H.VIET</v>
          </cell>
          <cell r="E2711" t="str">
            <v>HUYNH THOI</v>
          </cell>
          <cell r="F2711" t="str">
            <v>PHAT</v>
          </cell>
          <cell r="G2711" t="str">
            <v>NV BAO VE</v>
          </cell>
          <cell r="H2711" t="str">
            <v>BV</v>
          </cell>
          <cell r="I2711">
            <v>39392</v>
          </cell>
          <cell r="J2711">
            <v>26</v>
          </cell>
          <cell r="K2711">
            <v>0</v>
          </cell>
          <cell r="L2711">
            <v>0</v>
          </cell>
          <cell r="M2711">
            <v>24</v>
          </cell>
          <cell r="N2711">
            <v>8</v>
          </cell>
          <cell r="O2711">
            <v>500000</v>
          </cell>
          <cell r="P2711">
            <v>0</v>
          </cell>
          <cell r="Q2711">
            <v>0</v>
          </cell>
          <cell r="R2711">
            <v>0</v>
          </cell>
        </row>
        <row r="2712">
          <cell r="B2712" t="str">
            <v>7096</v>
          </cell>
          <cell r="C2712" t="str">
            <v>H.VIET</v>
          </cell>
          <cell r="E2712" t="str">
            <v xml:space="preserve">THAI HUYNH NGOC </v>
          </cell>
          <cell r="F2712" t="str">
            <v>TRANG</v>
          </cell>
          <cell r="G2712" t="str">
            <v>CB QUAN HE KHACH HANG CA NHAN</v>
          </cell>
          <cell r="I2712">
            <v>39408</v>
          </cell>
          <cell r="J2712">
            <v>26</v>
          </cell>
          <cell r="K2712">
            <v>0</v>
          </cell>
          <cell r="L2712">
            <v>0</v>
          </cell>
          <cell r="M2712">
            <v>0</v>
          </cell>
          <cell r="N2712">
            <v>0</v>
          </cell>
          <cell r="O2712">
            <v>500000</v>
          </cell>
          <cell r="P2712">
            <v>0</v>
          </cell>
          <cell r="Q2712">
            <v>0</v>
          </cell>
          <cell r="R2712">
            <v>0</v>
          </cell>
        </row>
        <row r="2713">
          <cell r="B2713" t="str">
            <v>7153</v>
          </cell>
          <cell r="C2713" t="str">
            <v>H.VIET</v>
          </cell>
          <cell r="E2713" t="str">
            <v>TRAN TU</v>
          </cell>
          <cell r="F2713" t="str">
            <v>PHUONG</v>
          </cell>
          <cell r="G2713" t="str">
            <v>GIAO DICH VIEN</v>
          </cell>
          <cell r="I2713">
            <v>39417</v>
          </cell>
          <cell r="J2713">
            <v>26</v>
          </cell>
          <cell r="K2713">
            <v>0</v>
          </cell>
          <cell r="L2713">
            <v>0</v>
          </cell>
          <cell r="M2713">
            <v>0</v>
          </cell>
          <cell r="N2713">
            <v>0</v>
          </cell>
          <cell r="O2713">
            <v>500000</v>
          </cell>
          <cell r="P2713">
            <v>0</v>
          </cell>
          <cell r="Q2713">
            <v>0</v>
          </cell>
          <cell r="R2713">
            <v>0</v>
          </cell>
        </row>
        <row r="2714">
          <cell r="B2714" t="str">
            <v>7392</v>
          </cell>
          <cell r="C2714" t="str">
            <v>H.VIET</v>
          </cell>
          <cell r="E2714" t="str">
            <v>TA THI</v>
          </cell>
          <cell r="F2714" t="str">
            <v>PHOI</v>
          </cell>
          <cell r="G2714" t="str">
            <v>GIAO DICH VIEN</v>
          </cell>
          <cell r="I2714">
            <v>39536</v>
          </cell>
          <cell r="J2714">
            <v>26</v>
          </cell>
          <cell r="K2714">
            <v>0</v>
          </cell>
          <cell r="L2714">
            <v>0</v>
          </cell>
          <cell r="M2714">
            <v>0</v>
          </cell>
          <cell r="N2714">
            <v>0</v>
          </cell>
          <cell r="O2714">
            <v>500000</v>
          </cell>
          <cell r="P2714">
            <v>0</v>
          </cell>
          <cell r="Q2714">
            <v>0</v>
          </cell>
          <cell r="R2714">
            <v>0</v>
          </cell>
        </row>
        <row r="2715">
          <cell r="B2715" t="str">
            <v>7486</v>
          </cell>
          <cell r="C2715" t="str">
            <v>H.VIET</v>
          </cell>
          <cell r="E2715" t="str">
            <v>THAI QUOC</v>
          </cell>
          <cell r="F2715" t="str">
            <v>HUY</v>
          </cell>
          <cell r="G2715" t="str">
            <v>NV THAM DINH CA NHAN</v>
          </cell>
          <cell r="I2715">
            <v>39462</v>
          </cell>
          <cell r="J2715">
            <v>26</v>
          </cell>
          <cell r="K2715">
            <v>0</v>
          </cell>
          <cell r="L2715">
            <v>0</v>
          </cell>
          <cell r="M2715">
            <v>0</v>
          </cell>
          <cell r="N2715">
            <v>0</v>
          </cell>
          <cell r="O2715">
            <v>500000</v>
          </cell>
          <cell r="P2715">
            <v>0</v>
          </cell>
          <cell r="Q2715">
            <v>0</v>
          </cell>
          <cell r="R2715">
            <v>0</v>
          </cell>
        </row>
        <row r="2716">
          <cell r="B2716" t="str">
            <v>7610</v>
          </cell>
          <cell r="C2716" t="str">
            <v>H.VIET</v>
          </cell>
          <cell r="E2716" t="str">
            <v>LAM THANH</v>
          </cell>
          <cell r="F2716" t="str">
            <v>BANG</v>
          </cell>
          <cell r="G2716" t="str">
            <v>TAI XE</v>
          </cell>
          <cell r="I2716">
            <v>39478</v>
          </cell>
          <cell r="J2716">
            <v>26</v>
          </cell>
          <cell r="K2716">
            <v>0</v>
          </cell>
          <cell r="L2716">
            <v>0</v>
          </cell>
          <cell r="M2716">
            <v>0</v>
          </cell>
          <cell r="N2716">
            <v>0</v>
          </cell>
          <cell r="O2716">
            <v>500000</v>
          </cell>
          <cell r="P2716">
            <v>0</v>
          </cell>
          <cell r="Q2716">
            <v>0</v>
          </cell>
          <cell r="R2716">
            <v>0</v>
          </cell>
        </row>
        <row r="2717">
          <cell r="B2717" t="str">
            <v>7627</v>
          </cell>
          <cell r="C2717" t="str">
            <v>H.VIET</v>
          </cell>
          <cell r="E2717" t="str">
            <v>TA THOAI</v>
          </cell>
          <cell r="F2717" t="str">
            <v>VINH</v>
          </cell>
          <cell r="G2717" t="str">
            <v>GIAO DICH VIEN QUY</v>
          </cell>
          <cell r="H2717" t="str">
            <v>GDVQ</v>
          </cell>
          <cell r="I2717">
            <v>39490</v>
          </cell>
          <cell r="J2717">
            <v>26</v>
          </cell>
          <cell r="K2717">
            <v>0</v>
          </cell>
          <cell r="L2717">
            <v>0</v>
          </cell>
          <cell r="M2717">
            <v>0</v>
          </cell>
          <cell r="N2717">
            <v>0</v>
          </cell>
          <cell r="O2717">
            <v>500000</v>
          </cell>
          <cell r="P2717">
            <v>0</v>
          </cell>
          <cell r="Q2717">
            <v>0</v>
          </cell>
          <cell r="R2717">
            <v>0</v>
          </cell>
        </row>
        <row r="2718">
          <cell r="B2718" t="str">
            <v>7816</v>
          </cell>
          <cell r="C2718" t="str">
            <v>H.VIET</v>
          </cell>
          <cell r="E2718" t="str">
            <v>MA HI</v>
          </cell>
          <cell r="F2718" t="str">
            <v>BUU</v>
          </cell>
          <cell r="G2718" t="str">
            <v>NV BAO VE</v>
          </cell>
          <cell r="H2718" t="str">
            <v>BV</v>
          </cell>
          <cell r="I2718">
            <v>39504</v>
          </cell>
          <cell r="J2718">
            <v>26</v>
          </cell>
          <cell r="K2718">
            <v>0</v>
          </cell>
          <cell r="L2718">
            <v>0</v>
          </cell>
          <cell r="M2718">
            <v>24</v>
          </cell>
          <cell r="N2718">
            <v>7</v>
          </cell>
          <cell r="O2718">
            <v>500000</v>
          </cell>
          <cell r="P2718">
            <v>0</v>
          </cell>
          <cell r="Q2718">
            <v>0</v>
          </cell>
          <cell r="R2718">
            <v>0</v>
          </cell>
        </row>
        <row r="2719">
          <cell r="B2719" t="str">
            <v>7915</v>
          </cell>
          <cell r="C2719" t="str">
            <v>H.VIET</v>
          </cell>
          <cell r="E2719" t="str">
            <v>CHUNG THUAN</v>
          </cell>
          <cell r="F2719" t="str">
            <v>LINH</v>
          </cell>
          <cell r="G2719" t="str">
            <v>NV KE TOAN TONG HOP</v>
          </cell>
          <cell r="I2719">
            <v>39517</v>
          </cell>
          <cell r="J2719">
            <v>26</v>
          </cell>
          <cell r="K2719">
            <v>0</v>
          </cell>
          <cell r="L2719">
            <v>0</v>
          </cell>
          <cell r="M2719">
            <v>0</v>
          </cell>
          <cell r="N2719">
            <v>0</v>
          </cell>
          <cell r="O2719">
            <v>500000</v>
          </cell>
          <cell r="P2719">
            <v>0</v>
          </cell>
          <cell r="Q2719">
            <v>0</v>
          </cell>
          <cell r="R2719">
            <v>0</v>
          </cell>
        </row>
        <row r="2720">
          <cell r="B2720" t="str">
            <v>8066</v>
          </cell>
          <cell r="C2720" t="str">
            <v>H.VIET</v>
          </cell>
          <cell r="E2720" t="str">
            <v>THAI MY</v>
          </cell>
          <cell r="F2720" t="str">
            <v>THU</v>
          </cell>
          <cell r="G2720" t="str">
            <v>GIAO DICH VIEN QUY</v>
          </cell>
          <cell r="H2720" t="str">
            <v>GDVQ</v>
          </cell>
          <cell r="I2720">
            <v>39552</v>
          </cell>
          <cell r="J2720">
            <v>15</v>
          </cell>
          <cell r="K2720">
            <v>0</v>
          </cell>
          <cell r="L2720">
            <v>0</v>
          </cell>
          <cell r="M2720">
            <v>0</v>
          </cell>
          <cell r="N2720">
            <v>0</v>
          </cell>
          <cell r="O2720">
            <v>0</v>
          </cell>
          <cell r="P2720">
            <v>0</v>
          </cell>
          <cell r="Q2720">
            <v>0</v>
          </cell>
          <cell r="R2720">
            <v>0</v>
          </cell>
        </row>
        <row r="2721">
          <cell r="B2721" t="str">
            <v>8074</v>
          </cell>
          <cell r="C2721" t="str">
            <v>H.VIET</v>
          </cell>
          <cell r="E2721" t="str">
            <v>TRAN KHIET</v>
          </cell>
          <cell r="F2721" t="str">
            <v>VAN</v>
          </cell>
          <cell r="G2721" t="str">
            <v>CB QUAN HE KHACH HANG CA NHAN</v>
          </cell>
          <cell r="I2721">
            <v>39554</v>
          </cell>
          <cell r="J2721">
            <v>13</v>
          </cell>
          <cell r="K2721">
            <v>0</v>
          </cell>
          <cell r="L2721">
            <v>0</v>
          </cell>
          <cell r="M2721">
            <v>0</v>
          </cell>
          <cell r="N2721">
            <v>0</v>
          </cell>
          <cell r="O2721">
            <v>0</v>
          </cell>
          <cell r="P2721">
            <v>0</v>
          </cell>
          <cell r="Q2721">
            <v>0</v>
          </cell>
          <cell r="R2721">
            <v>0</v>
          </cell>
        </row>
        <row r="2722">
          <cell r="B2722" t="str">
            <v>8075</v>
          </cell>
          <cell r="C2722" t="str">
            <v>H.VIET</v>
          </cell>
          <cell r="E2722" t="str">
            <v>HONG QUE</v>
          </cell>
          <cell r="F2722" t="str">
            <v>CHAN</v>
          </cell>
          <cell r="G2722" t="str">
            <v>CB QUAN HE KHACH HANG CA NHAN</v>
          </cell>
          <cell r="I2722">
            <v>39555</v>
          </cell>
          <cell r="J2722">
            <v>12</v>
          </cell>
          <cell r="K2722">
            <v>0</v>
          </cell>
          <cell r="L2722">
            <v>0</v>
          </cell>
          <cell r="M2722">
            <v>0</v>
          </cell>
          <cell r="N2722">
            <v>0</v>
          </cell>
          <cell r="O2722">
            <v>0</v>
          </cell>
          <cell r="P2722">
            <v>0</v>
          </cell>
          <cell r="Q2722">
            <v>0</v>
          </cell>
          <cell r="R2722">
            <v>0</v>
          </cell>
        </row>
        <row r="2723">
          <cell r="B2723" t="str">
            <v>1540</v>
          </cell>
          <cell r="C2723" t="str">
            <v>H.YEN</v>
          </cell>
          <cell r="D2723" t="str">
            <v>D</v>
          </cell>
          <cell r="E2723" t="str">
            <v>DONG THI</v>
          </cell>
          <cell r="F2723" t="str">
            <v>MAI</v>
          </cell>
          <cell r="G2723" t="str">
            <v>GIAM DOC CHI NHANH</v>
          </cell>
          <cell r="H2723" t="str">
            <v>GDCN</v>
          </cell>
          <cell r="I2723">
            <v>37783</v>
          </cell>
          <cell r="J2723">
            <v>26</v>
          </cell>
          <cell r="K2723">
            <v>0</v>
          </cell>
          <cell r="L2723">
            <v>0</v>
          </cell>
          <cell r="M2723">
            <v>0</v>
          </cell>
          <cell r="N2723">
            <v>0</v>
          </cell>
          <cell r="O2723">
            <v>1000000</v>
          </cell>
          <cell r="P2723">
            <v>0</v>
          </cell>
          <cell r="Q2723">
            <v>0</v>
          </cell>
          <cell r="R2723">
            <v>0</v>
          </cell>
        </row>
        <row r="2724">
          <cell r="B2724" t="str">
            <v>1276</v>
          </cell>
          <cell r="C2724" t="str">
            <v>H.YEN</v>
          </cell>
          <cell r="D2724" t="str">
            <v>D1</v>
          </cell>
          <cell r="E2724" t="str">
            <v>BUI NGOC</v>
          </cell>
          <cell r="F2724" t="str">
            <v>TUYEN</v>
          </cell>
          <cell r="G2724" t="str">
            <v>PHO GIAM DOC CHI NHANH</v>
          </cell>
          <cell r="H2724" t="str">
            <v>PGDCN</v>
          </cell>
          <cell r="I2724">
            <v>37561</v>
          </cell>
          <cell r="J2724">
            <v>26</v>
          </cell>
          <cell r="K2724">
            <v>0</v>
          </cell>
          <cell r="L2724">
            <v>0</v>
          </cell>
          <cell r="M2724">
            <v>0</v>
          </cell>
          <cell r="N2724">
            <v>0</v>
          </cell>
          <cell r="O2724">
            <v>1000000</v>
          </cell>
          <cell r="P2724">
            <v>0</v>
          </cell>
          <cell r="Q2724">
            <v>0</v>
          </cell>
          <cell r="R2724">
            <v>0</v>
          </cell>
        </row>
        <row r="2725">
          <cell r="B2725" t="str">
            <v>2025</v>
          </cell>
          <cell r="C2725" t="str">
            <v>H.YEN</v>
          </cell>
          <cell r="D2725" t="str">
            <v>E</v>
          </cell>
          <cell r="E2725" t="str">
            <v>NGUYEN QUOC</v>
          </cell>
          <cell r="F2725" t="str">
            <v>KIEN</v>
          </cell>
          <cell r="G2725" t="str">
            <v>TP. QUAN LY TIN DUNG</v>
          </cell>
          <cell r="H2725" t="str">
            <v>TPNVCN</v>
          </cell>
          <cell r="I2725">
            <v>38113</v>
          </cell>
          <cell r="J2725">
            <v>26</v>
          </cell>
          <cell r="K2725">
            <v>0</v>
          </cell>
          <cell r="L2725">
            <v>0</v>
          </cell>
          <cell r="M2725">
            <v>0</v>
          </cell>
          <cell r="N2725">
            <v>0</v>
          </cell>
          <cell r="O2725">
            <v>500000</v>
          </cell>
          <cell r="P2725">
            <v>0</v>
          </cell>
          <cell r="Q2725">
            <v>0</v>
          </cell>
          <cell r="R2725">
            <v>0</v>
          </cell>
        </row>
        <row r="2726">
          <cell r="B2726" t="str">
            <v>2512</v>
          </cell>
          <cell r="C2726" t="str">
            <v>H.YEN</v>
          </cell>
          <cell r="D2726" t="str">
            <v>E</v>
          </cell>
          <cell r="E2726" t="str">
            <v>VU TRUONG</v>
          </cell>
          <cell r="F2726" t="str">
            <v>GIANG</v>
          </cell>
          <cell r="G2726" t="str">
            <v>TP. KE TOAN &amp; QUY KIEM KTT</v>
          </cell>
          <cell r="H2726" t="str">
            <v>TPNVCN</v>
          </cell>
          <cell r="I2726">
            <v>38358</v>
          </cell>
          <cell r="J2726">
            <v>26</v>
          </cell>
          <cell r="K2726">
            <v>0</v>
          </cell>
          <cell r="L2726">
            <v>0</v>
          </cell>
          <cell r="M2726">
            <v>0</v>
          </cell>
          <cell r="N2726">
            <v>0</v>
          </cell>
          <cell r="O2726">
            <v>500000</v>
          </cell>
          <cell r="P2726">
            <v>0</v>
          </cell>
          <cell r="Q2726">
            <v>0</v>
          </cell>
          <cell r="R2726">
            <v>0</v>
          </cell>
        </row>
        <row r="2727">
          <cell r="B2727" t="str">
            <v>2023</v>
          </cell>
          <cell r="C2727" t="str">
            <v>H.YEN</v>
          </cell>
          <cell r="D2727" t="str">
            <v>E1</v>
          </cell>
          <cell r="E2727" t="str">
            <v>LE CHI</v>
          </cell>
          <cell r="F2727" t="str">
            <v>MINH</v>
          </cell>
          <cell r="G2727" t="str">
            <v>PP. DICH VU KHACH HANG</v>
          </cell>
          <cell r="H2727" t="str">
            <v>PPNVCN</v>
          </cell>
          <cell r="I2727">
            <v>38113</v>
          </cell>
          <cell r="J2727">
            <v>26</v>
          </cell>
          <cell r="K2727">
            <v>0</v>
          </cell>
          <cell r="L2727">
            <v>0</v>
          </cell>
          <cell r="M2727">
            <v>0</v>
          </cell>
          <cell r="N2727">
            <v>0</v>
          </cell>
          <cell r="O2727">
            <v>500000</v>
          </cell>
          <cell r="P2727">
            <v>0</v>
          </cell>
          <cell r="Q2727">
            <v>0</v>
          </cell>
          <cell r="R2727">
            <v>0</v>
          </cell>
        </row>
        <row r="2728">
          <cell r="B2728" t="str">
            <v>3398</v>
          </cell>
          <cell r="C2728" t="str">
            <v>H.YEN</v>
          </cell>
          <cell r="D2728" t="str">
            <v>E1</v>
          </cell>
          <cell r="E2728" t="str">
            <v>TRAN CHI</v>
          </cell>
          <cell r="F2728" t="str">
            <v>HIEU</v>
          </cell>
          <cell r="G2728" t="str">
            <v>PT. PHONG CA NHAN</v>
          </cell>
          <cell r="H2728" t="str">
            <v>PPNVCN</v>
          </cell>
          <cell r="I2728">
            <v>38657</v>
          </cell>
          <cell r="J2728">
            <v>26</v>
          </cell>
          <cell r="K2728">
            <v>0</v>
          </cell>
          <cell r="L2728">
            <v>0</v>
          </cell>
          <cell r="M2728">
            <v>0</v>
          </cell>
          <cell r="N2728">
            <v>0</v>
          </cell>
          <cell r="O2728">
            <v>500000</v>
          </cell>
          <cell r="P2728">
            <v>0</v>
          </cell>
          <cell r="Q2728">
            <v>0</v>
          </cell>
          <cell r="R2728">
            <v>0</v>
          </cell>
        </row>
        <row r="2729">
          <cell r="B2729" t="str">
            <v>2504</v>
          </cell>
          <cell r="C2729" t="str">
            <v>H.YEN</v>
          </cell>
          <cell r="D2729" t="str">
            <v>F1-YEN MY</v>
          </cell>
          <cell r="E2729" t="str">
            <v>NGUYEN KHAC</v>
          </cell>
          <cell r="F2729" t="str">
            <v>HUAN</v>
          </cell>
          <cell r="G2729" t="str">
            <v>PT. PGD</v>
          </cell>
          <cell r="H2729" t="str">
            <v>PPGD</v>
          </cell>
          <cell r="I2729">
            <v>38358</v>
          </cell>
          <cell r="J2729">
            <v>26</v>
          </cell>
          <cell r="K2729">
            <v>0</v>
          </cell>
          <cell r="L2729">
            <v>0</v>
          </cell>
          <cell r="M2729">
            <v>0</v>
          </cell>
          <cell r="N2729">
            <v>0</v>
          </cell>
          <cell r="O2729">
            <v>500000</v>
          </cell>
          <cell r="P2729">
            <v>0</v>
          </cell>
          <cell r="Q2729">
            <v>0</v>
          </cell>
          <cell r="R2729">
            <v>0</v>
          </cell>
        </row>
        <row r="2730">
          <cell r="B2730" t="str">
            <v>4053</v>
          </cell>
          <cell r="C2730" t="str">
            <v>H.YEN</v>
          </cell>
          <cell r="D2730" t="str">
            <v>F-BO THOI</v>
          </cell>
          <cell r="E2730" t="str">
            <v>HA VAN</v>
          </cell>
          <cell r="F2730" t="str">
            <v>PHUONG</v>
          </cell>
          <cell r="G2730" t="str">
            <v>TRUONG PGD</v>
          </cell>
          <cell r="H2730" t="str">
            <v>TPGD</v>
          </cell>
          <cell r="I2730">
            <v>38852</v>
          </cell>
          <cell r="J2730">
            <v>26</v>
          </cell>
          <cell r="K2730">
            <v>0</v>
          </cell>
          <cell r="L2730">
            <v>0</v>
          </cell>
          <cell r="M2730">
            <v>0</v>
          </cell>
          <cell r="N2730">
            <v>0</v>
          </cell>
          <cell r="O2730">
            <v>500000</v>
          </cell>
          <cell r="P2730">
            <v>0</v>
          </cell>
          <cell r="Q2730">
            <v>0</v>
          </cell>
          <cell r="R2730">
            <v>0</v>
          </cell>
        </row>
        <row r="2731">
          <cell r="B2731" t="str">
            <v>2021</v>
          </cell>
          <cell r="C2731" t="str">
            <v>H.YEN</v>
          </cell>
          <cell r="D2731" t="str">
            <v>F-PHO HIEN</v>
          </cell>
          <cell r="E2731" t="str">
            <v>DUONG DINH</v>
          </cell>
          <cell r="F2731" t="str">
            <v>QUYEN</v>
          </cell>
          <cell r="G2731" t="str">
            <v>TRUONG PGD</v>
          </cell>
          <cell r="H2731" t="str">
            <v>TPGD</v>
          </cell>
          <cell r="I2731">
            <v>38113</v>
          </cell>
          <cell r="J2731">
            <v>26</v>
          </cell>
          <cell r="K2731">
            <v>0</v>
          </cell>
          <cell r="L2731">
            <v>0</v>
          </cell>
          <cell r="M2731">
            <v>0</v>
          </cell>
          <cell r="N2731">
            <v>0</v>
          </cell>
          <cell r="O2731">
            <v>500000</v>
          </cell>
          <cell r="P2731">
            <v>0</v>
          </cell>
          <cell r="Q2731">
            <v>0</v>
          </cell>
          <cell r="R2731">
            <v>0</v>
          </cell>
        </row>
        <row r="2732">
          <cell r="B2732" t="str">
            <v>1382</v>
          </cell>
          <cell r="C2732" t="str">
            <v>H.YEN</v>
          </cell>
          <cell r="E2732" t="str">
            <v>DANG THI</v>
          </cell>
          <cell r="F2732" t="str">
            <v>MAI</v>
          </cell>
          <cell r="G2732" t="str">
            <v>TBP. DICH VU &amp; TIEN GUI</v>
          </cell>
          <cell r="H2732" t="str">
            <v>TBP</v>
          </cell>
          <cell r="I2732">
            <v>37712</v>
          </cell>
          <cell r="J2732">
            <v>26</v>
          </cell>
          <cell r="K2732">
            <v>0</v>
          </cell>
          <cell r="L2732">
            <v>0</v>
          </cell>
          <cell r="M2732">
            <v>0</v>
          </cell>
          <cell r="N2732">
            <v>0</v>
          </cell>
          <cell r="O2732">
            <v>500000</v>
          </cell>
          <cell r="P2732">
            <v>0</v>
          </cell>
          <cell r="Q2732">
            <v>0</v>
          </cell>
          <cell r="R2732">
            <v>0</v>
          </cell>
        </row>
        <row r="2733">
          <cell r="B2733" t="str">
            <v>1387</v>
          </cell>
          <cell r="C2733" t="str">
            <v>H.YEN</v>
          </cell>
          <cell r="E2733" t="str">
            <v>LE QUY</v>
          </cell>
          <cell r="F2733" t="str">
            <v>PHONG</v>
          </cell>
          <cell r="G2733" t="str">
            <v>GIAO DICH VIEN QUY</v>
          </cell>
          <cell r="H2733" t="str">
            <v>GDVQ</v>
          </cell>
          <cell r="I2733">
            <v>37712</v>
          </cell>
          <cell r="J2733">
            <v>26</v>
          </cell>
          <cell r="K2733">
            <v>0</v>
          </cell>
          <cell r="L2733">
            <v>0</v>
          </cell>
          <cell r="M2733">
            <v>0</v>
          </cell>
          <cell r="N2733">
            <v>0</v>
          </cell>
          <cell r="O2733">
            <v>500000</v>
          </cell>
          <cell r="P2733">
            <v>0</v>
          </cell>
          <cell r="Q2733">
            <v>0</v>
          </cell>
          <cell r="R2733">
            <v>0</v>
          </cell>
        </row>
        <row r="2734">
          <cell r="B2734" t="str">
            <v>1427</v>
          </cell>
          <cell r="C2734" t="str">
            <v>H.YEN</v>
          </cell>
          <cell r="E2734" t="str">
            <v>NGUYEN THI</v>
          </cell>
          <cell r="F2734" t="str">
            <v>HUE</v>
          </cell>
          <cell r="G2734" t="str">
            <v>NV KE TOAN TONG HOP</v>
          </cell>
          <cell r="I2734">
            <v>37719</v>
          </cell>
          <cell r="J2734">
            <v>26</v>
          </cell>
          <cell r="K2734">
            <v>0</v>
          </cell>
          <cell r="L2734">
            <v>0</v>
          </cell>
          <cell r="M2734">
            <v>0</v>
          </cell>
          <cell r="N2734">
            <v>0</v>
          </cell>
          <cell r="O2734">
            <v>500000</v>
          </cell>
          <cell r="P2734">
            <v>0</v>
          </cell>
          <cell r="Q2734">
            <v>0</v>
          </cell>
          <cell r="R2734">
            <v>0</v>
          </cell>
        </row>
        <row r="2735">
          <cell r="B2735" t="str">
            <v>1541</v>
          </cell>
          <cell r="C2735" t="str">
            <v>H.YEN</v>
          </cell>
          <cell r="E2735" t="str">
            <v>PHAM THI THUY</v>
          </cell>
          <cell r="F2735" t="str">
            <v>NU</v>
          </cell>
          <cell r="G2735" t="str">
            <v>NV TAP VU</v>
          </cell>
          <cell r="I2735">
            <v>37768</v>
          </cell>
          <cell r="J2735">
            <v>26</v>
          </cell>
          <cell r="K2735">
            <v>0</v>
          </cell>
          <cell r="L2735">
            <v>0</v>
          </cell>
          <cell r="M2735">
            <v>0</v>
          </cell>
          <cell r="N2735">
            <v>0</v>
          </cell>
          <cell r="O2735">
            <v>500000</v>
          </cell>
          <cell r="P2735">
            <v>0</v>
          </cell>
          <cell r="Q2735">
            <v>200000</v>
          </cell>
          <cell r="R2735">
            <v>0</v>
          </cell>
        </row>
        <row r="2736">
          <cell r="B2736" t="str">
            <v>1542</v>
          </cell>
          <cell r="C2736" t="str">
            <v>H.YEN</v>
          </cell>
          <cell r="E2736" t="str">
            <v>VU MINH</v>
          </cell>
          <cell r="F2736" t="str">
            <v>NAM</v>
          </cell>
          <cell r="G2736" t="str">
            <v>TAI XE</v>
          </cell>
          <cell r="I2736">
            <v>37781</v>
          </cell>
          <cell r="J2736">
            <v>26</v>
          </cell>
          <cell r="K2736">
            <v>0</v>
          </cell>
          <cell r="L2736">
            <v>0</v>
          </cell>
          <cell r="M2736">
            <v>0</v>
          </cell>
          <cell r="N2736">
            <v>0</v>
          </cell>
          <cell r="O2736">
            <v>500000</v>
          </cell>
          <cell r="P2736">
            <v>0</v>
          </cell>
          <cell r="Q2736">
            <v>550000</v>
          </cell>
          <cell r="R2736">
            <v>0</v>
          </cell>
        </row>
        <row r="2737">
          <cell r="B2737" t="str">
            <v>1756</v>
          </cell>
          <cell r="C2737" t="str">
            <v>H.YEN</v>
          </cell>
          <cell r="E2737" t="str">
            <v>DANG THI</v>
          </cell>
          <cell r="F2737" t="str">
            <v>HUONG</v>
          </cell>
          <cell r="G2737" t="str">
            <v>GIAO DICH VIEN QUY</v>
          </cell>
          <cell r="H2737" t="str">
            <v>GDVQ</v>
          </cell>
          <cell r="I2737">
            <v>37900</v>
          </cell>
          <cell r="J2737">
            <v>0</v>
          </cell>
          <cell r="K2737">
            <v>0</v>
          </cell>
          <cell r="L2737">
            <v>0</v>
          </cell>
          <cell r="M2737">
            <v>0</v>
          </cell>
          <cell r="N2737">
            <v>0</v>
          </cell>
          <cell r="O2737">
            <v>0</v>
          </cell>
          <cell r="P2737">
            <v>0</v>
          </cell>
          <cell r="Q2737">
            <v>0</v>
          </cell>
          <cell r="R2737">
            <v>0</v>
          </cell>
        </row>
        <row r="2738">
          <cell r="B2738" t="str">
            <v>1797</v>
          </cell>
          <cell r="C2738" t="str">
            <v>H.YEN</v>
          </cell>
          <cell r="E2738" t="str">
            <v>NGUYEN VAN</v>
          </cell>
          <cell r="F2738" t="str">
            <v>SANG</v>
          </cell>
          <cell r="G2738" t="str">
            <v>NV BAO VE</v>
          </cell>
          <cell r="H2738" t="str">
            <v>BV</v>
          </cell>
          <cell r="I2738">
            <v>37926</v>
          </cell>
          <cell r="J2738">
            <v>26</v>
          </cell>
          <cell r="K2738">
            <v>0</v>
          </cell>
          <cell r="L2738">
            <v>0</v>
          </cell>
          <cell r="M2738">
            <v>0</v>
          </cell>
          <cell r="N2738">
            <v>0</v>
          </cell>
          <cell r="O2738">
            <v>500000</v>
          </cell>
          <cell r="P2738">
            <v>0</v>
          </cell>
          <cell r="Q2738">
            <v>0</v>
          </cell>
          <cell r="R2738">
            <v>0</v>
          </cell>
        </row>
        <row r="2739">
          <cell r="B2739" t="str">
            <v>1895</v>
          </cell>
          <cell r="C2739" t="str">
            <v>H.YEN</v>
          </cell>
          <cell r="E2739" t="str">
            <v>TRUONG THI KIM</v>
          </cell>
          <cell r="F2739" t="str">
            <v>THOA</v>
          </cell>
          <cell r="G2739" t="str">
            <v>GIAO DICH VIEN</v>
          </cell>
          <cell r="I2739">
            <v>38065</v>
          </cell>
          <cell r="J2739">
            <v>26</v>
          </cell>
          <cell r="K2739">
            <v>0</v>
          </cell>
          <cell r="L2739">
            <v>0</v>
          </cell>
          <cell r="M2739">
            <v>0</v>
          </cell>
          <cell r="N2739">
            <v>0</v>
          </cell>
          <cell r="O2739">
            <v>500000</v>
          </cell>
          <cell r="P2739">
            <v>0</v>
          </cell>
          <cell r="Q2739">
            <v>0</v>
          </cell>
          <cell r="R2739">
            <v>0</v>
          </cell>
        </row>
        <row r="2740">
          <cell r="B2740" t="str">
            <v>2300</v>
          </cell>
          <cell r="C2740" t="str">
            <v>H.YEN</v>
          </cell>
          <cell r="E2740" t="str">
            <v>BUI THI TUYET</v>
          </cell>
          <cell r="F2740" t="str">
            <v>THANH</v>
          </cell>
          <cell r="G2740" t="str">
            <v>GIAO DICH VIEN</v>
          </cell>
          <cell r="I2740">
            <v>38254</v>
          </cell>
          <cell r="J2740">
            <v>26</v>
          </cell>
          <cell r="K2740">
            <v>0</v>
          </cell>
          <cell r="L2740">
            <v>0</v>
          </cell>
          <cell r="M2740">
            <v>0</v>
          </cell>
          <cell r="N2740">
            <v>0</v>
          </cell>
          <cell r="O2740">
            <v>500000</v>
          </cell>
          <cell r="P2740">
            <v>0</v>
          </cell>
          <cell r="Q2740">
            <v>400000</v>
          </cell>
          <cell r="R2740">
            <v>0</v>
          </cell>
        </row>
        <row r="2741">
          <cell r="B2741" t="str">
            <v>2502</v>
          </cell>
          <cell r="C2741" t="str">
            <v>H.YEN</v>
          </cell>
          <cell r="E2741" t="str">
            <v>TRAN THI</v>
          </cell>
          <cell r="F2741" t="str">
            <v>MEN</v>
          </cell>
          <cell r="G2741" t="str">
            <v>GIAO DICH VIEN QUY</v>
          </cell>
          <cell r="H2741" t="str">
            <v>GDVQ</v>
          </cell>
          <cell r="I2741">
            <v>38358</v>
          </cell>
          <cell r="J2741">
            <v>16</v>
          </cell>
          <cell r="K2741">
            <v>0</v>
          </cell>
          <cell r="L2741">
            <v>0</v>
          </cell>
          <cell r="M2741">
            <v>0</v>
          </cell>
          <cell r="N2741">
            <v>0</v>
          </cell>
          <cell r="O2741">
            <v>500000</v>
          </cell>
          <cell r="P2741">
            <v>0</v>
          </cell>
          <cell r="Q2741">
            <v>0</v>
          </cell>
          <cell r="R2741">
            <v>0</v>
          </cell>
        </row>
        <row r="2742">
          <cell r="B2742" t="str">
            <v>2503</v>
          </cell>
          <cell r="C2742" t="str">
            <v>H.YEN</v>
          </cell>
          <cell r="E2742" t="str">
            <v>NGUYEN CHI</v>
          </cell>
          <cell r="F2742" t="str">
            <v>CONG</v>
          </cell>
          <cell r="G2742" t="str">
            <v>NV TIN DUNG CA NHAN</v>
          </cell>
          <cell r="I2742">
            <v>38358</v>
          </cell>
          <cell r="J2742">
            <v>26</v>
          </cell>
          <cell r="K2742">
            <v>0</v>
          </cell>
          <cell r="L2742">
            <v>0</v>
          </cell>
          <cell r="M2742">
            <v>0</v>
          </cell>
          <cell r="N2742">
            <v>0</v>
          </cell>
          <cell r="O2742">
            <v>500000</v>
          </cell>
          <cell r="P2742">
            <v>0</v>
          </cell>
          <cell r="Q2742">
            <v>400000</v>
          </cell>
          <cell r="R2742">
            <v>0</v>
          </cell>
        </row>
        <row r="2743">
          <cell r="B2743" t="str">
            <v>2511</v>
          </cell>
          <cell r="C2743" t="str">
            <v>H.YEN</v>
          </cell>
          <cell r="E2743" t="str">
            <v xml:space="preserve">DANG XUAN </v>
          </cell>
          <cell r="F2743" t="str">
            <v>TRUONG</v>
          </cell>
          <cell r="G2743" t="str">
            <v>NV TIN DUNG CA NHAN</v>
          </cell>
          <cell r="I2743">
            <v>38358</v>
          </cell>
          <cell r="J2743">
            <v>26</v>
          </cell>
          <cell r="K2743">
            <v>0</v>
          </cell>
          <cell r="L2743">
            <v>0</v>
          </cell>
          <cell r="M2743">
            <v>0</v>
          </cell>
          <cell r="N2743">
            <v>0</v>
          </cell>
          <cell r="O2743">
            <v>500000</v>
          </cell>
          <cell r="P2743">
            <v>0</v>
          </cell>
          <cell r="Q2743">
            <v>400000</v>
          </cell>
          <cell r="R2743">
            <v>0</v>
          </cell>
        </row>
        <row r="2744">
          <cell r="B2744" t="str">
            <v>2710</v>
          </cell>
          <cell r="C2744" t="str">
            <v>H.YEN</v>
          </cell>
          <cell r="E2744" t="str">
            <v>NGUYEN TRUNG</v>
          </cell>
          <cell r="F2744" t="str">
            <v>KIEN</v>
          </cell>
          <cell r="G2744" t="str">
            <v>NV VI TINH</v>
          </cell>
          <cell r="I2744">
            <v>38446</v>
          </cell>
          <cell r="J2744">
            <v>26</v>
          </cell>
          <cell r="K2744">
            <v>0</v>
          </cell>
          <cell r="L2744">
            <v>0</v>
          </cell>
          <cell r="M2744">
            <v>0</v>
          </cell>
          <cell r="N2744">
            <v>0</v>
          </cell>
          <cell r="O2744">
            <v>500000</v>
          </cell>
          <cell r="P2744">
            <v>0</v>
          </cell>
          <cell r="Q2744">
            <v>0</v>
          </cell>
          <cell r="R2744">
            <v>0</v>
          </cell>
        </row>
        <row r="2745">
          <cell r="B2745" t="str">
            <v>2855</v>
          </cell>
          <cell r="C2745" t="str">
            <v>H.YEN</v>
          </cell>
          <cell r="E2745" t="str">
            <v>PHAM THI THU</v>
          </cell>
          <cell r="F2745" t="str">
            <v>HUONG</v>
          </cell>
          <cell r="G2745" t="str">
            <v>GIAO DICH VIEN</v>
          </cell>
          <cell r="H2745" t="str">
            <v>GDV</v>
          </cell>
          <cell r="I2745">
            <v>38524</v>
          </cell>
          <cell r="J2745">
            <v>26</v>
          </cell>
          <cell r="K2745">
            <v>0</v>
          </cell>
          <cell r="L2745">
            <v>0</v>
          </cell>
          <cell r="M2745">
            <v>0</v>
          </cell>
          <cell r="N2745">
            <v>0</v>
          </cell>
          <cell r="O2745">
            <v>500000</v>
          </cell>
          <cell r="P2745">
            <v>0</v>
          </cell>
          <cell r="Q2745">
            <v>400000</v>
          </cell>
          <cell r="R2745">
            <v>0</v>
          </cell>
        </row>
        <row r="2746">
          <cell r="B2746" t="str">
            <v>2856</v>
          </cell>
          <cell r="C2746" t="str">
            <v>H.YEN</v>
          </cell>
          <cell r="E2746" t="str">
            <v>NGUYEN THI THU</v>
          </cell>
          <cell r="F2746" t="str">
            <v>HA</v>
          </cell>
          <cell r="G2746" t="str">
            <v>NV HANH CHANH</v>
          </cell>
          <cell r="I2746">
            <v>38524</v>
          </cell>
          <cell r="J2746">
            <v>26</v>
          </cell>
          <cell r="K2746">
            <v>0</v>
          </cell>
          <cell r="L2746">
            <v>0</v>
          </cell>
          <cell r="M2746">
            <v>0</v>
          </cell>
          <cell r="N2746">
            <v>0</v>
          </cell>
          <cell r="O2746">
            <v>500000</v>
          </cell>
          <cell r="P2746">
            <v>0</v>
          </cell>
          <cell r="Q2746">
            <v>700000</v>
          </cell>
          <cell r="R2746">
            <v>0</v>
          </cell>
        </row>
        <row r="2747">
          <cell r="B2747" t="str">
            <v>2858</v>
          </cell>
          <cell r="C2747" t="str">
            <v>H.YEN</v>
          </cell>
          <cell r="E2747" t="str">
            <v>NGUYEN THI</v>
          </cell>
          <cell r="F2747" t="str">
            <v>HANG</v>
          </cell>
          <cell r="G2747" t="str">
            <v>GIAO DICH VIEN TIN DUNG</v>
          </cell>
          <cell r="I2747">
            <v>38524</v>
          </cell>
          <cell r="J2747">
            <v>26</v>
          </cell>
          <cell r="K2747">
            <v>0</v>
          </cell>
          <cell r="L2747">
            <v>0</v>
          </cell>
          <cell r="M2747">
            <v>0</v>
          </cell>
          <cell r="N2747">
            <v>0</v>
          </cell>
          <cell r="O2747">
            <v>500000</v>
          </cell>
          <cell r="P2747">
            <v>0</v>
          </cell>
          <cell r="Q2747">
            <v>0</v>
          </cell>
          <cell r="R2747">
            <v>0</v>
          </cell>
        </row>
        <row r="2748">
          <cell r="B2748" t="str">
            <v>2859</v>
          </cell>
          <cell r="C2748" t="str">
            <v>H.YEN</v>
          </cell>
          <cell r="E2748" t="str">
            <v>TRAN THI MINH</v>
          </cell>
          <cell r="F2748" t="str">
            <v>HUYEN</v>
          </cell>
          <cell r="G2748" t="str">
            <v>GIAO DICH VIEN</v>
          </cell>
          <cell r="I2748">
            <v>38524</v>
          </cell>
          <cell r="J2748">
            <v>0</v>
          </cell>
          <cell r="K2748">
            <v>0</v>
          </cell>
          <cell r="L2748">
            <v>0</v>
          </cell>
          <cell r="M2748">
            <v>0</v>
          </cell>
          <cell r="N2748">
            <v>0</v>
          </cell>
          <cell r="O2748">
            <v>0</v>
          </cell>
          <cell r="P2748">
            <v>0</v>
          </cell>
          <cell r="Q2748">
            <v>0</v>
          </cell>
          <cell r="R2748">
            <v>0</v>
          </cell>
        </row>
        <row r="2749">
          <cell r="B2749" t="str">
            <v>3069</v>
          </cell>
          <cell r="C2749" t="str">
            <v>H.YEN</v>
          </cell>
          <cell r="E2749" t="str">
            <v>LE HOANG</v>
          </cell>
          <cell r="F2749" t="str">
            <v>TUAN</v>
          </cell>
          <cell r="G2749" t="str">
            <v>NV BAO VE</v>
          </cell>
          <cell r="H2749" t="str">
            <v>BV</v>
          </cell>
          <cell r="I2749">
            <v>38576</v>
          </cell>
          <cell r="J2749">
            <v>26</v>
          </cell>
          <cell r="K2749">
            <v>0</v>
          </cell>
          <cell r="L2749">
            <v>0</v>
          </cell>
          <cell r="M2749">
            <v>8</v>
          </cell>
          <cell r="N2749">
            <v>0</v>
          </cell>
          <cell r="O2749">
            <v>500000</v>
          </cell>
          <cell r="P2749">
            <v>0</v>
          </cell>
          <cell r="Q2749">
            <v>300000</v>
          </cell>
          <cell r="R2749">
            <v>0</v>
          </cell>
        </row>
        <row r="2750">
          <cell r="B2750" t="str">
            <v>3076</v>
          </cell>
          <cell r="C2750" t="str">
            <v>H.YEN</v>
          </cell>
          <cell r="E2750" t="str">
            <v>VU TIEN</v>
          </cell>
          <cell r="F2750" t="str">
            <v>QUAN</v>
          </cell>
          <cell r="G2750" t="str">
            <v>THU QUY</v>
          </cell>
          <cell r="H2750" t="str">
            <v>TQ</v>
          </cell>
          <cell r="I2750">
            <v>38576</v>
          </cell>
          <cell r="J2750">
            <v>26</v>
          </cell>
          <cell r="K2750">
            <v>0</v>
          </cell>
          <cell r="L2750">
            <v>0</v>
          </cell>
          <cell r="M2750">
            <v>0</v>
          </cell>
          <cell r="N2750">
            <v>0</v>
          </cell>
          <cell r="O2750">
            <v>500000</v>
          </cell>
          <cell r="P2750">
            <v>0</v>
          </cell>
          <cell r="Q2750">
            <v>0</v>
          </cell>
          <cell r="R2750">
            <v>0</v>
          </cell>
        </row>
        <row r="2751">
          <cell r="B2751" t="str">
            <v>3077</v>
          </cell>
          <cell r="C2751" t="str">
            <v>H.YEN</v>
          </cell>
          <cell r="E2751" t="str">
            <v>TRAN DUC</v>
          </cell>
          <cell r="F2751" t="str">
            <v>THANH</v>
          </cell>
          <cell r="G2751" t="str">
            <v>NV BAO VE</v>
          </cell>
          <cell r="H2751" t="str">
            <v>BV</v>
          </cell>
          <cell r="I2751">
            <v>38576</v>
          </cell>
          <cell r="J2751">
            <v>26</v>
          </cell>
          <cell r="K2751">
            <v>0</v>
          </cell>
          <cell r="L2751">
            <v>0</v>
          </cell>
          <cell r="M2751">
            <v>0</v>
          </cell>
          <cell r="N2751">
            <v>0</v>
          </cell>
          <cell r="O2751">
            <v>500000</v>
          </cell>
          <cell r="P2751">
            <v>0</v>
          </cell>
          <cell r="Q2751">
            <v>0</v>
          </cell>
          <cell r="R2751">
            <v>0</v>
          </cell>
        </row>
        <row r="2752">
          <cell r="B2752" t="str">
            <v>3124</v>
          </cell>
          <cell r="C2752" t="str">
            <v>H.YEN</v>
          </cell>
          <cell r="E2752" t="str">
            <v>HOANG NGOC</v>
          </cell>
          <cell r="F2752" t="str">
            <v>QUYNH</v>
          </cell>
          <cell r="G2752" t="str">
            <v>NV BAO VE</v>
          </cell>
          <cell r="H2752" t="str">
            <v>BV</v>
          </cell>
          <cell r="I2752">
            <v>38576</v>
          </cell>
          <cell r="J2752">
            <v>26</v>
          </cell>
          <cell r="K2752">
            <v>0</v>
          </cell>
          <cell r="L2752">
            <v>0</v>
          </cell>
          <cell r="M2752">
            <v>0</v>
          </cell>
          <cell r="N2752">
            <v>0</v>
          </cell>
          <cell r="O2752">
            <v>500000</v>
          </cell>
          <cell r="P2752">
            <v>0</v>
          </cell>
          <cell r="Q2752">
            <v>0</v>
          </cell>
          <cell r="R2752">
            <v>0</v>
          </cell>
        </row>
        <row r="2753">
          <cell r="B2753" t="str">
            <v>3179</v>
          </cell>
          <cell r="C2753" t="str">
            <v>H.YEN</v>
          </cell>
          <cell r="E2753" t="str">
            <v>LUONG THI</v>
          </cell>
          <cell r="F2753" t="str">
            <v>HOAI</v>
          </cell>
          <cell r="G2753" t="str">
            <v>GIAO DICH VIEN</v>
          </cell>
          <cell r="I2753">
            <v>38609</v>
          </cell>
          <cell r="J2753">
            <v>26</v>
          </cell>
          <cell r="K2753">
            <v>0</v>
          </cell>
          <cell r="L2753">
            <v>0</v>
          </cell>
          <cell r="M2753">
            <v>0</v>
          </cell>
          <cell r="N2753">
            <v>0</v>
          </cell>
          <cell r="O2753">
            <v>500000</v>
          </cell>
          <cell r="P2753">
            <v>0</v>
          </cell>
          <cell r="Q2753">
            <v>0</v>
          </cell>
          <cell r="R2753">
            <v>0</v>
          </cell>
        </row>
        <row r="2754">
          <cell r="B2754" t="str">
            <v>3393</v>
          </cell>
          <cell r="C2754" t="str">
            <v>H.YEN</v>
          </cell>
          <cell r="E2754" t="str">
            <v>TRAN THI THU</v>
          </cell>
          <cell r="F2754" t="str">
            <v>HA</v>
          </cell>
          <cell r="G2754" t="str">
            <v>GIAO DICH VIEN</v>
          </cell>
          <cell r="I2754">
            <v>38657</v>
          </cell>
          <cell r="J2754">
            <v>26</v>
          </cell>
          <cell r="K2754">
            <v>0</v>
          </cell>
          <cell r="L2754">
            <v>0</v>
          </cell>
          <cell r="M2754">
            <v>0</v>
          </cell>
          <cell r="N2754">
            <v>0</v>
          </cell>
          <cell r="O2754">
            <v>500000</v>
          </cell>
          <cell r="P2754">
            <v>0</v>
          </cell>
          <cell r="Q2754">
            <v>400000</v>
          </cell>
          <cell r="R2754">
            <v>0</v>
          </cell>
        </row>
        <row r="2755">
          <cell r="B2755" t="str">
            <v>3394</v>
          </cell>
          <cell r="C2755" t="str">
            <v>H.YEN</v>
          </cell>
          <cell r="E2755" t="str">
            <v>DO THI NGUYEN</v>
          </cell>
          <cell r="F2755" t="str">
            <v>HANH</v>
          </cell>
          <cell r="G2755" t="str">
            <v>GIAO DICH VIEN</v>
          </cell>
          <cell r="I2755">
            <v>38657</v>
          </cell>
          <cell r="J2755">
            <v>26</v>
          </cell>
          <cell r="K2755">
            <v>0</v>
          </cell>
          <cell r="L2755">
            <v>0</v>
          </cell>
          <cell r="M2755">
            <v>0</v>
          </cell>
          <cell r="N2755">
            <v>0</v>
          </cell>
          <cell r="O2755">
            <v>500000</v>
          </cell>
          <cell r="P2755">
            <v>0</v>
          </cell>
          <cell r="Q2755">
            <v>0</v>
          </cell>
          <cell r="R2755">
            <v>0</v>
          </cell>
        </row>
        <row r="2756">
          <cell r="B2756" t="str">
            <v>3395</v>
          </cell>
          <cell r="C2756" t="str">
            <v>H.YEN</v>
          </cell>
          <cell r="E2756" t="str">
            <v>NGUYEN THI THANH</v>
          </cell>
          <cell r="F2756" t="str">
            <v>THUY</v>
          </cell>
          <cell r="G2756" t="str">
            <v>GIAO DICH VIEN</v>
          </cell>
          <cell r="H2756" t="str">
            <v>GDV</v>
          </cell>
          <cell r="I2756">
            <v>38657</v>
          </cell>
          <cell r="J2756">
            <v>26</v>
          </cell>
          <cell r="K2756">
            <v>0</v>
          </cell>
          <cell r="L2756">
            <v>0</v>
          </cell>
          <cell r="M2756">
            <v>0</v>
          </cell>
          <cell r="N2756">
            <v>0</v>
          </cell>
          <cell r="O2756">
            <v>500000</v>
          </cell>
          <cell r="P2756">
            <v>0</v>
          </cell>
          <cell r="Q2756">
            <v>0</v>
          </cell>
          <cell r="R2756">
            <v>0</v>
          </cell>
        </row>
        <row r="2757">
          <cell r="B2757" t="str">
            <v>3397</v>
          </cell>
          <cell r="C2757" t="str">
            <v>H.YEN</v>
          </cell>
          <cell r="E2757" t="str">
            <v>NGUYEN THI</v>
          </cell>
          <cell r="F2757" t="str">
            <v>PHUONG</v>
          </cell>
          <cell r="G2757" t="str">
            <v>NV TIN DUNG DOANH NGHIEP CAP 1</v>
          </cell>
          <cell r="I2757">
            <v>38657</v>
          </cell>
          <cell r="J2757">
            <v>26</v>
          </cell>
          <cell r="K2757">
            <v>0</v>
          </cell>
          <cell r="L2757">
            <v>0</v>
          </cell>
          <cell r="M2757">
            <v>0</v>
          </cell>
          <cell r="N2757">
            <v>0</v>
          </cell>
          <cell r="O2757">
            <v>500000</v>
          </cell>
          <cell r="P2757">
            <v>0</v>
          </cell>
          <cell r="Q2757">
            <v>0</v>
          </cell>
          <cell r="R2757">
            <v>0</v>
          </cell>
        </row>
        <row r="2758">
          <cell r="B2758" t="str">
            <v>3511</v>
          </cell>
          <cell r="C2758" t="str">
            <v>H.YEN</v>
          </cell>
          <cell r="E2758" t="str">
            <v>TRAN NGOC</v>
          </cell>
          <cell r="F2758" t="str">
            <v>THUY</v>
          </cell>
          <cell r="G2758" t="str">
            <v>NV TIN DUNG CA NHAN</v>
          </cell>
          <cell r="I2758">
            <v>38678</v>
          </cell>
          <cell r="J2758">
            <v>26</v>
          </cell>
          <cell r="K2758">
            <v>0</v>
          </cell>
          <cell r="L2758">
            <v>0</v>
          </cell>
          <cell r="M2758">
            <v>0</v>
          </cell>
          <cell r="N2758">
            <v>0</v>
          </cell>
          <cell r="O2758">
            <v>500000</v>
          </cell>
          <cell r="P2758">
            <v>0</v>
          </cell>
          <cell r="Q2758">
            <v>400000</v>
          </cell>
          <cell r="R2758">
            <v>0</v>
          </cell>
        </row>
        <row r="2759">
          <cell r="B2759" t="str">
            <v>3512</v>
          </cell>
          <cell r="C2759" t="str">
            <v>H.YEN</v>
          </cell>
          <cell r="E2759" t="str">
            <v>MAI THI</v>
          </cell>
          <cell r="F2759" t="str">
            <v>DUYEN</v>
          </cell>
          <cell r="G2759" t="str">
            <v>GIAO DICH VIEN TIN DUNG</v>
          </cell>
          <cell r="I2759">
            <v>38678</v>
          </cell>
          <cell r="J2759">
            <v>26</v>
          </cell>
          <cell r="K2759">
            <v>0</v>
          </cell>
          <cell r="L2759">
            <v>0</v>
          </cell>
          <cell r="M2759">
            <v>0</v>
          </cell>
          <cell r="N2759">
            <v>0</v>
          </cell>
          <cell r="O2759">
            <v>500000</v>
          </cell>
          <cell r="P2759">
            <v>0</v>
          </cell>
          <cell r="Q2759">
            <v>0</v>
          </cell>
          <cell r="R2759">
            <v>0</v>
          </cell>
        </row>
        <row r="2760">
          <cell r="B2760" t="str">
            <v>4052</v>
          </cell>
          <cell r="C2760" t="str">
            <v>H.YEN</v>
          </cell>
          <cell r="E2760" t="str">
            <v>NGUYEN VAN</v>
          </cell>
          <cell r="F2760" t="str">
            <v>LAM</v>
          </cell>
          <cell r="G2760" t="str">
            <v>NV TIN DUNG CA NHAN</v>
          </cell>
          <cell r="I2760">
            <v>38852</v>
          </cell>
          <cell r="J2760">
            <v>26</v>
          </cell>
          <cell r="K2760">
            <v>0</v>
          </cell>
          <cell r="L2760">
            <v>0</v>
          </cell>
          <cell r="M2760">
            <v>0</v>
          </cell>
          <cell r="N2760">
            <v>0</v>
          </cell>
          <cell r="O2760">
            <v>500000</v>
          </cell>
          <cell r="P2760">
            <v>0</v>
          </cell>
          <cell r="Q2760">
            <v>400000</v>
          </cell>
          <cell r="R2760">
            <v>0</v>
          </cell>
        </row>
        <row r="2761">
          <cell r="B2761" t="str">
            <v>4487</v>
          </cell>
          <cell r="C2761" t="str">
            <v>H.YEN</v>
          </cell>
          <cell r="E2761" t="str">
            <v>TRUONG THI</v>
          </cell>
          <cell r="F2761" t="str">
            <v>PHUONG</v>
          </cell>
          <cell r="G2761" t="str">
            <v>NV TAP VU</v>
          </cell>
          <cell r="I2761">
            <v>38913</v>
          </cell>
          <cell r="J2761">
            <v>26</v>
          </cell>
          <cell r="K2761">
            <v>0</v>
          </cell>
          <cell r="L2761">
            <v>0</v>
          </cell>
          <cell r="M2761">
            <v>0</v>
          </cell>
          <cell r="N2761">
            <v>0</v>
          </cell>
          <cell r="O2761">
            <v>500000</v>
          </cell>
          <cell r="P2761">
            <v>0</v>
          </cell>
          <cell r="Q2761">
            <v>0</v>
          </cell>
          <cell r="R2761">
            <v>0</v>
          </cell>
        </row>
        <row r="2762">
          <cell r="B2762" t="str">
            <v>4682</v>
          </cell>
          <cell r="C2762" t="str">
            <v>H.YEN</v>
          </cell>
          <cell r="E2762" t="str">
            <v>NGUYEN VAN</v>
          </cell>
          <cell r="F2762" t="str">
            <v>DUY</v>
          </cell>
          <cell r="G2762" t="str">
            <v>NV TIN DUNG CA NHAN</v>
          </cell>
          <cell r="I2762">
            <v>38965</v>
          </cell>
          <cell r="J2762">
            <v>26</v>
          </cell>
          <cell r="K2762">
            <v>0</v>
          </cell>
          <cell r="L2762">
            <v>0</v>
          </cell>
          <cell r="M2762">
            <v>0</v>
          </cell>
          <cell r="N2762">
            <v>0</v>
          </cell>
          <cell r="O2762">
            <v>500000</v>
          </cell>
          <cell r="P2762">
            <v>0</v>
          </cell>
          <cell r="Q2762">
            <v>400000</v>
          </cell>
          <cell r="R2762">
            <v>0</v>
          </cell>
        </row>
        <row r="2763">
          <cell r="B2763" t="str">
            <v>5003</v>
          </cell>
          <cell r="C2763" t="str">
            <v>H.YEN</v>
          </cell>
          <cell r="E2763" t="str">
            <v>NGUYEN THI</v>
          </cell>
          <cell r="F2763" t="str">
            <v>THUY</v>
          </cell>
          <cell r="G2763" t="str">
            <v>NV THANH TOAN LIEN NGAN HANG</v>
          </cell>
          <cell r="I2763">
            <v>39034</v>
          </cell>
          <cell r="J2763">
            <v>26</v>
          </cell>
          <cell r="K2763">
            <v>0</v>
          </cell>
          <cell r="L2763">
            <v>0</v>
          </cell>
          <cell r="M2763">
            <v>0</v>
          </cell>
          <cell r="N2763">
            <v>0</v>
          </cell>
          <cell r="O2763">
            <v>500000</v>
          </cell>
          <cell r="P2763">
            <v>0</v>
          </cell>
          <cell r="Q2763">
            <v>0</v>
          </cell>
          <cell r="R2763">
            <v>0</v>
          </cell>
        </row>
        <row r="2764">
          <cell r="B2764" t="str">
            <v>5042</v>
          </cell>
          <cell r="C2764" t="str">
            <v>H.YEN</v>
          </cell>
          <cell r="E2764" t="str">
            <v>TO THANH</v>
          </cell>
          <cell r="F2764" t="str">
            <v>DUNG</v>
          </cell>
          <cell r="G2764" t="str">
            <v>NV TIN DUNG CA NHAN</v>
          </cell>
          <cell r="I2764">
            <v>39043</v>
          </cell>
          <cell r="J2764">
            <v>26</v>
          </cell>
          <cell r="K2764">
            <v>0</v>
          </cell>
          <cell r="L2764">
            <v>0</v>
          </cell>
          <cell r="M2764">
            <v>0</v>
          </cell>
          <cell r="N2764">
            <v>0</v>
          </cell>
          <cell r="O2764">
            <v>500000</v>
          </cell>
          <cell r="P2764">
            <v>0</v>
          </cell>
          <cell r="Q2764">
            <v>400000</v>
          </cell>
          <cell r="R2764">
            <v>0</v>
          </cell>
        </row>
        <row r="2765">
          <cell r="B2765" t="str">
            <v>5376</v>
          </cell>
          <cell r="C2765" t="str">
            <v>H.YEN</v>
          </cell>
          <cell r="E2765" t="str">
            <v>NGUYEN THI</v>
          </cell>
          <cell r="F2765" t="str">
            <v>TOAN</v>
          </cell>
          <cell r="G2765" t="str">
            <v>NV THANH TOAN QUOC TE</v>
          </cell>
          <cell r="I2765">
            <v>39123</v>
          </cell>
          <cell r="J2765">
            <v>26</v>
          </cell>
          <cell r="K2765">
            <v>0</v>
          </cell>
          <cell r="L2765">
            <v>0</v>
          </cell>
          <cell r="M2765">
            <v>0</v>
          </cell>
          <cell r="N2765">
            <v>0</v>
          </cell>
          <cell r="O2765">
            <v>500000</v>
          </cell>
          <cell r="P2765">
            <v>0</v>
          </cell>
          <cell r="Q2765">
            <v>0</v>
          </cell>
          <cell r="R2765">
            <v>0</v>
          </cell>
        </row>
        <row r="2766">
          <cell r="B2766" t="str">
            <v>5909</v>
          </cell>
          <cell r="C2766" t="str">
            <v>H.YEN</v>
          </cell>
          <cell r="E2766" t="str">
            <v xml:space="preserve">PHAM THI THU </v>
          </cell>
          <cell r="F2766" t="str">
            <v>HUYEN</v>
          </cell>
          <cell r="G2766" t="str">
            <v>GIAO DICH VIEN QUY</v>
          </cell>
          <cell r="H2766" t="str">
            <v>GDVQ</v>
          </cell>
          <cell r="I2766">
            <v>39209</v>
          </cell>
          <cell r="J2766">
            <v>26</v>
          </cell>
          <cell r="K2766">
            <v>0</v>
          </cell>
          <cell r="L2766">
            <v>0</v>
          </cell>
          <cell r="M2766">
            <v>0</v>
          </cell>
          <cell r="N2766">
            <v>0</v>
          </cell>
          <cell r="O2766">
            <v>500000</v>
          </cell>
          <cell r="P2766">
            <v>0</v>
          </cell>
          <cell r="Q2766">
            <v>0</v>
          </cell>
          <cell r="R2766">
            <v>0</v>
          </cell>
        </row>
        <row r="2767">
          <cell r="B2767" t="str">
            <v>5910</v>
          </cell>
          <cell r="C2767" t="str">
            <v>H.YEN</v>
          </cell>
          <cell r="E2767" t="str">
            <v>DANG THI</v>
          </cell>
          <cell r="F2767" t="str">
            <v>DUYEN</v>
          </cell>
          <cell r="G2767" t="str">
            <v>GIAO DICH VIEN QUY</v>
          </cell>
          <cell r="H2767" t="str">
            <v>GDVQ</v>
          </cell>
          <cell r="I2767">
            <v>39209</v>
          </cell>
          <cell r="J2767">
            <v>26</v>
          </cell>
          <cell r="K2767">
            <v>0</v>
          </cell>
          <cell r="L2767">
            <v>0</v>
          </cell>
          <cell r="M2767">
            <v>0</v>
          </cell>
          <cell r="N2767">
            <v>0</v>
          </cell>
          <cell r="O2767">
            <v>500000</v>
          </cell>
          <cell r="P2767">
            <v>0</v>
          </cell>
          <cell r="Q2767">
            <v>0</v>
          </cell>
          <cell r="R2767">
            <v>0</v>
          </cell>
        </row>
        <row r="2768">
          <cell r="B2768" t="str">
            <v>6293</v>
          </cell>
          <cell r="C2768" t="str">
            <v>H.YEN</v>
          </cell>
          <cell r="E2768" t="str">
            <v>PHAN VAN</v>
          </cell>
          <cell r="F2768" t="str">
            <v>THANH</v>
          </cell>
          <cell r="G2768" t="str">
            <v>NV BAO VE</v>
          </cell>
          <cell r="H2768" t="str">
            <v>BV</v>
          </cell>
          <cell r="I2768">
            <v>39265</v>
          </cell>
          <cell r="J2768">
            <v>26</v>
          </cell>
          <cell r="K2768">
            <v>0</v>
          </cell>
          <cell r="L2768">
            <v>0</v>
          </cell>
          <cell r="M2768">
            <v>8</v>
          </cell>
          <cell r="N2768">
            <v>0</v>
          </cell>
          <cell r="O2768">
            <v>500000</v>
          </cell>
          <cell r="P2768">
            <v>0</v>
          </cell>
          <cell r="Q2768">
            <v>0</v>
          </cell>
          <cell r="R2768">
            <v>0</v>
          </cell>
        </row>
        <row r="2769">
          <cell r="B2769" t="str">
            <v>6468</v>
          </cell>
          <cell r="C2769" t="str">
            <v>H.YEN</v>
          </cell>
          <cell r="E2769" t="str">
            <v>NGUYEN TUAN</v>
          </cell>
          <cell r="F2769" t="str">
            <v>ANH</v>
          </cell>
          <cell r="G2769" t="str">
            <v>TAI XE</v>
          </cell>
          <cell r="I2769">
            <v>39295</v>
          </cell>
          <cell r="J2769">
            <v>26</v>
          </cell>
          <cell r="K2769">
            <v>0</v>
          </cell>
          <cell r="L2769">
            <v>0</v>
          </cell>
          <cell r="M2769">
            <v>0</v>
          </cell>
          <cell r="N2769">
            <v>0</v>
          </cell>
          <cell r="O2769">
            <v>500000</v>
          </cell>
          <cell r="P2769">
            <v>0</v>
          </cell>
          <cell r="Q2769">
            <v>750000</v>
          </cell>
          <cell r="R2769">
            <v>0</v>
          </cell>
        </row>
        <row r="2770">
          <cell r="B2770" t="str">
            <v>6686</v>
          </cell>
          <cell r="C2770" t="str">
            <v>H.YEN</v>
          </cell>
          <cell r="E2770" t="str">
            <v>PHAM HONG</v>
          </cell>
          <cell r="F2770" t="str">
            <v>TUYEN</v>
          </cell>
          <cell r="G2770" t="str">
            <v>NV BAO VE</v>
          </cell>
          <cell r="H2770" t="str">
            <v>BV</v>
          </cell>
          <cell r="I2770">
            <v>39326</v>
          </cell>
          <cell r="J2770">
            <v>26</v>
          </cell>
          <cell r="K2770">
            <v>0</v>
          </cell>
          <cell r="L2770">
            <v>0</v>
          </cell>
          <cell r="M2770">
            <v>0</v>
          </cell>
          <cell r="N2770">
            <v>0</v>
          </cell>
          <cell r="O2770">
            <v>500000</v>
          </cell>
          <cell r="P2770">
            <v>0</v>
          </cell>
          <cell r="Q2770">
            <v>0</v>
          </cell>
          <cell r="R2770">
            <v>0</v>
          </cell>
        </row>
        <row r="2771">
          <cell r="B2771" t="str">
            <v>6712</v>
          </cell>
          <cell r="C2771" t="str">
            <v>H.YEN</v>
          </cell>
          <cell r="E2771" t="str">
            <v>DAO XUAN</v>
          </cell>
          <cell r="F2771" t="str">
            <v>PHU</v>
          </cell>
          <cell r="G2771" t="str">
            <v>NV TIN DUNG CA NHAN</v>
          </cell>
          <cell r="I2771">
            <v>39339</v>
          </cell>
          <cell r="J2771">
            <v>26</v>
          </cell>
          <cell r="K2771">
            <v>0</v>
          </cell>
          <cell r="L2771">
            <v>0</v>
          </cell>
          <cell r="M2771">
            <v>0</v>
          </cell>
          <cell r="N2771">
            <v>0</v>
          </cell>
          <cell r="O2771">
            <v>500000</v>
          </cell>
          <cell r="P2771">
            <v>0</v>
          </cell>
          <cell r="Q2771">
            <v>400000</v>
          </cell>
          <cell r="R2771">
            <v>0</v>
          </cell>
        </row>
        <row r="2772">
          <cell r="B2772" t="str">
            <v>6713</v>
          </cell>
          <cell r="C2772" t="str">
            <v>H.YEN</v>
          </cell>
          <cell r="E2772" t="str">
            <v>LE MY</v>
          </cell>
          <cell r="F2772" t="str">
            <v>LE</v>
          </cell>
          <cell r="G2772" t="str">
            <v>GIAO DICH VIEN</v>
          </cell>
          <cell r="I2772">
            <v>39339</v>
          </cell>
          <cell r="J2772">
            <v>26</v>
          </cell>
          <cell r="K2772">
            <v>0</v>
          </cell>
          <cell r="L2772">
            <v>0</v>
          </cell>
          <cell r="M2772">
            <v>0</v>
          </cell>
          <cell r="N2772">
            <v>0</v>
          </cell>
          <cell r="O2772">
            <v>500000</v>
          </cell>
          <cell r="P2772">
            <v>0</v>
          </cell>
          <cell r="Q2772">
            <v>0</v>
          </cell>
          <cell r="R2772">
            <v>0</v>
          </cell>
        </row>
        <row r="2773">
          <cell r="B2773" t="str">
            <v>6714</v>
          </cell>
          <cell r="C2773" t="str">
            <v>H.YEN</v>
          </cell>
          <cell r="E2773" t="str">
            <v>NGUYEN THI</v>
          </cell>
          <cell r="F2773" t="str">
            <v>THOM</v>
          </cell>
          <cell r="G2773" t="str">
            <v>TBP. HO TRO</v>
          </cell>
          <cell r="H2773" t="str">
            <v>TBP</v>
          </cell>
          <cell r="I2773">
            <v>39339</v>
          </cell>
          <cell r="J2773">
            <v>26</v>
          </cell>
          <cell r="K2773">
            <v>0</v>
          </cell>
          <cell r="L2773">
            <v>0</v>
          </cell>
          <cell r="M2773">
            <v>0</v>
          </cell>
          <cell r="N2773">
            <v>0</v>
          </cell>
          <cell r="O2773">
            <v>500000</v>
          </cell>
          <cell r="P2773">
            <v>0</v>
          </cell>
          <cell r="Q2773">
            <v>0</v>
          </cell>
          <cell r="R2773">
            <v>0</v>
          </cell>
        </row>
        <row r="2774">
          <cell r="B2774" t="str">
            <v>6787</v>
          </cell>
          <cell r="C2774" t="str">
            <v>H.YEN</v>
          </cell>
          <cell r="E2774" t="str">
            <v>NGUYEN THI</v>
          </cell>
          <cell r="F2774" t="str">
            <v>HUONG</v>
          </cell>
          <cell r="G2774" t="str">
            <v>GIAO DICH VIEN</v>
          </cell>
          <cell r="I2774">
            <v>39339</v>
          </cell>
          <cell r="J2774">
            <v>26</v>
          </cell>
          <cell r="K2774">
            <v>0</v>
          </cell>
          <cell r="L2774">
            <v>0</v>
          </cell>
          <cell r="M2774">
            <v>0</v>
          </cell>
          <cell r="N2774">
            <v>0</v>
          </cell>
          <cell r="O2774">
            <v>500000</v>
          </cell>
          <cell r="P2774">
            <v>0</v>
          </cell>
          <cell r="Q2774">
            <v>0</v>
          </cell>
          <cell r="R2774">
            <v>0</v>
          </cell>
        </row>
        <row r="2775">
          <cell r="B2775" t="str">
            <v>6788</v>
          </cell>
          <cell r="C2775" t="str">
            <v>H.YEN</v>
          </cell>
          <cell r="E2775" t="str">
            <v>NGUYEN THI PHUONG</v>
          </cell>
          <cell r="F2775" t="str">
            <v>LOAN</v>
          </cell>
          <cell r="G2775" t="str">
            <v>GIAO DICH VIEN</v>
          </cell>
          <cell r="I2775">
            <v>39339</v>
          </cell>
          <cell r="J2775">
            <v>26</v>
          </cell>
          <cell r="K2775">
            <v>0</v>
          </cell>
          <cell r="L2775">
            <v>0</v>
          </cell>
          <cell r="M2775">
            <v>0</v>
          </cell>
          <cell r="N2775">
            <v>0</v>
          </cell>
          <cell r="O2775">
            <v>500000</v>
          </cell>
          <cell r="P2775">
            <v>0</v>
          </cell>
          <cell r="Q2775">
            <v>0</v>
          </cell>
          <cell r="R2775">
            <v>0</v>
          </cell>
        </row>
        <row r="2776">
          <cell r="B2776" t="str">
            <v>6841</v>
          </cell>
          <cell r="C2776" t="str">
            <v>H.YEN</v>
          </cell>
          <cell r="E2776" t="str">
            <v>PHAM THI</v>
          </cell>
          <cell r="F2776" t="str">
            <v>HOE</v>
          </cell>
          <cell r="G2776" t="str">
            <v>GIAO DICH VIEN QUY</v>
          </cell>
          <cell r="H2776" t="str">
            <v>GDVQ</v>
          </cell>
          <cell r="I2776">
            <v>39357</v>
          </cell>
          <cell r="J2776">
            <v>26</v>
          </cell>
          <cell r="K2776">
            <v>0</v>
          </cell>
          <cell r="L2776">
            <v>0</v>
          </cell>
          <cell r="M2776">
            <v>0</v>
          </cell>
          <cell r="N2776">
            <v>0</v>
          </cell>
          <cell r="O2776">
            <v>500000</v>
          </cell>
          <cell r="P2776">
            <v>0</v>
          </cell>
          <cell r="Q2776">
            <v>0</v>
          </cell>
          <cell r="R2776">
            <v>0</v>
          </cell>
        </row>
        <row r="2777">
          <cell r="B2777" t="str">
            <v>6842</v>
          </cell>
          <cell r="C2777" t="str">
            <v>H.YEN</v>
          </cell>
          <cell r="E2777" t="str">
            <v xml:space="preserve">NGUYEN THI THANH </v>
          </cell>
          <cell r="F2777" t="str">
            <v>HUONG</v>
          </cell>
          <cell r="G2777" t="str">
            <v>GIAO DICH VIEN QUY</v>
          </cell>
          <cell r="H2777" t="str">
            <v>GDVQ</v>
          </cell>
          <cell r="I2777">
            <v>39364</v>
          </cell>
          <cell r="J2777">
            <v>26</v>
          </cell>
          <cell r="K2777">
            <v>0</v>
          </cell>
          <cell r="L2777">
            <v>0</v>
          </cell>
          <cell r="M2777">
            <v>0</v>
          </cell>
          <cell r="N2777">
            <v>0</v>
          </cell>
          <cell r="O2777">
            <v>500000</v>
          </cell>
          <cell r="P2777">
            <v>0</v>
          </cell>
          <cell r="Q2777">
            <v>0</v>
          </cell>
          <cell r="R2777">
            <v>0</v>
          </cell>
        </row>
        <row r="2778">
          <cell r="B2778" t="str">
            <v>6843</v>
          </cell>
          <cell r="C2778" t="str">
            <v>H.YEN</v>
          </cell>
          <cell r="E2778" t="str">
            <v>HOANG THI PHUONG</v>
          </cell>
          <cell r="F2778" t="str">
            <v>THAO</v>
          </cell>
          <cell r="G2778" t="str">
            <v>GIAO DICH VIEN QUY</v>
          </cell>
          <cell r="H2778" t="str">
            <v>GDVQ</v>
          </cell>
          <cell r="I2778">
            <v>39364</v>
          </cell>
          <cell r="J2778">
            <v>26</v>
          </cell>
          <cell r="K2778">
            <v>0</v>
          </cell>
          <cell r="L2778">
            <v>0</v>
          </cell>
          <cell r="M2778">
            <v>0</v>
          </cell>
          <cell r="N2778">
            <v>0</v>
          </cell>
          <cell r="O2778">
            <v>500000</v>
          </cell>
          <cell r="P2778">
            <v>0</v>
          </cell>
          <cell r="Q2778">
            <v>400000</v>
          </cell>
          <cell r="R2778">
            <v>0</v>
          </cell>
        </row>
        <row r="2779">
          <cell r="B2779" t="str">
            <v>6844</v>
          </cell>
          <cell r="C2779" t="str">
            <v>H.YEN</v>
          </cell>
          <cell r="E2779" t="str">
            <v xml:space="preserve">AN THI </v>
          </cell>
          <cell r="F2779" t="str">
            <v>NHAM</v>
          </cell>
          <cell r="G2779" t="str">
            <v>GIAO DICH VIEN QUY</v>
          </cell>
          <cell r="H2779" t="str">
            <v>GDVQ</v>
          </cell>
          <cell r="I2779">
            <v>39365</v>
          </cell>
          <cell r="J2779">
            <v>26</v>
          </cell>
          <cell r="K2779">
            <v>0</v>
          </cell>
          <cell r="L2779">
            <v>0</v>
          </cell>
          <cell r="M2779">
            <v>0</v>
          </cell>
          <cell r="N2779">
            <v>0</v>
          </cell>
          <cell r="O2779">
            <v>500000</v>
          </cell>
          <cell r="P2779">
            <v>0</v>
          </cell>
          <cell r="Q2779">
            <v>0</v>
          </cell>
          <cell r="R2779">
            <v>0</v>
          </cell>
        </row>
        <row r="2780">
          <cell r="B2780" t="str">
            <v>7142</v>
          </cell>
          <cell r="C2780" t="str">
            <v>H.YEN</v>
          </cell>
          <cell r="E2780" t="str">
            <v>NGUYEN NHU</v>
          </cell>
          <cell r="F2780" t="str">
            <v>MINH</v>
          </cell>
          <cell r="G2780" t="str">
            <v>CB QUAN HE KHACH HANG CA NHAN</v>
          </cell>
          <cell r="I2780">
            <v>39405</v>
          </cell>
          <cell r="J2780">
            <v>26</v>
          </cell>
          <cell r="K2780">
            <v>0</v>
          </cell>
          <cell r="L2780">
            <v>0</v>
          </cell>
          <cell r="M2780">
            <v>0</v>
          </cell>
          <cell r="N2780">
            <v>0</v>
          </cell>
          <cell r="O2780">
            <v>500000</v>
          </cell>
          <cell r="P2780">
            <v>0</v>
          </cell>
          <cell r="Q2780">
            <v>400000</v>
          </cell>
          <cell r="R2780">
            <v>0</v>
          </cell>
        </row>
        <row r="2781">
          <cell r="B2781" t="str">
            <v>7143</v>
          </cell>
          <cell r="C2781" t="str">
            <v>H.YEN</v>
          </cell>
          <cell r="E2781" t="str">
            <v>VU TRUNG</v>
          </cell>
          <cell r="F2781" t="str">
            <v>KIEN</v>
          </cell>
          <cell r="G2781" t="str">
            <v>NV TIN DUNG CA NHAN</v>
          </cell>
          <cell r="I2781">
            <v>39405</v>
          </cell>
          <cell r="J2781">
            <v>26</v>
          </cell>
          <cell r="K2781">
            <v>0</v>
          </cell>
          <cell r="L2781">
            <v>0</v>
          </cell>
          <cell r="M2781">
            <v>0</v>
          </cell>
          <cell r="N2781">
            <v>0</v>
          </cell>
          <cell r="O2781">
            <v>500000</v>
          </cell>
          <cell r="P2781">
            <v>0</v>
          </cell>
          <cell r="Q2781">
            <v>400000</v>
          </cell>
          <cell r="R2781">
            <v>0</v>
          </cell>
        </row>
        <row r="2782">
          <cell r="B2782" t="str">
            <v>7144</v>
          </cell>
          <cell r="C2782" t="str">
            <v>H.YEN</v>
          </cell>
          <cell r="E2782" t="str">
            <v>LA VAN</v>
          </cell>
          <cell r="F2782" t="str">
            <v>MINH</v>
          </cell>
          <cell r="G2782" t="str">
            <v>CB QUAN HE KHACH HANG CA NHAN</v>
          </cell>
          <cell r="I2782">
            <v>39405</v>
          </cell>
          <cell r="J2782">
            <v>26</v>
          </cell>
          <cell r="K2782">
            <v>0</v>
          </cell>
          <cell r="L2782">
            <v>0</v>
          </cell>
          <cell r="M2782">
            <v>0</v>
          </cell>
          <cell r="N2782">
            <v>0</v>
          </cell>
          <cell r="O2782">
            <v>500000</v>
          </cell>
          <cell r="P2782">
            <v>0</v>
          </cell>
          <cell r="Q2782">
            <v>400000</v>
          </cell>
          <cell r="R2782">
            <v>0</v>
          </cell>
        </row>
        <row r="2783">
          <cell r="B2783" t="str">
            <v>7191</v>
          </cell>
          <cell r="C2783" t="str">
            <v>H.YEN</v>
          </cell>
          <cell r="E2783" t="str">
            <v>VU TIEN</v>
          </cell>
          <cell r="F2783" t="str">
            <v>HUY</v>
          </cell>
          <cell r="G2783" t="str">
            <v>NV TIN DUNG CA NHAN</v>
          </cell>
          <cell r="I2783">
            <v>39405</v>
          </cell>
          <cell r="J2783">
            <v>26</v>
          </cell>
          <cell r="K2783">
            <v>0</v>
          </cell>
          <cell r="L2783">
            <v>0</v>
          </cell>
          <cell r="M2783">
            <v>0</v>
          </cell>
          <cell r="N2783">
            <v>0</v>
          </cell>
          <cell r="O2783">
            <v>500000</v>
          </cell>
          <cell r="P2783">
            <v>0</v>
          </cell>
          <cell r="Q2783">
            <v>400000</v>
          </cell>
          <cell r="R2783">
            <v>0</v>
          </cell>
        </row>
        <row r="2784">
          <cell r="B2784" t="str">
            <v>7930</v>
          </cell>
          <cell r="C2784" t="str">
            <v>H.YEN</v>
          </cell>
          <cell r="E2784" t="str">
            <v>PHAM TIEN</v>
          </cell>
          <cell r="F2784" t="str">
            <v>THANH</v>
          </cell>
          <cell r="G2784" t="str">
            <v>NV BAO VE</v>
          </cell>
          <cell r="H2784" t="str">
            <v>BV</v>
          </cell>
          <cell r="I2784">
            <v>39510</v>
          </cell>
          <cell r="J2784">
            <v>26</v>
          </cell>
          <cell r="K2784">
            <v>0</v>
          </cell>
          <cell r="L2784">
            <v>0</v>
          </cell>
          <cell r="M2784">
            <v>8</v>
          </cell>
          <cell r="N2784">
            <v>0</v>
          </cell>
          <cell r="O2784">
            <v>500000</v>
          </cell>
          <cell r="P2784">
            <v>0</v>
          </cell>
          <cell r="Q2784">
            <v>0</v>
          </cell>
          <cell r="R2784">
            <v>0</v>
          </cell>
        </row>
        <row r="2785">
          <cell r="B2785" t="str">
            <v>7945</v>
          </cell>
          <cell r="C2785" t="str">
            <v>H.YEN</v>
          </cell>
          <cell r="E2785" t="str">
            <v>NGUYEN PHUONG</v>
          </cell>
          <cell r="F2785" t="str">
            <v>THAO</v>
          </cell>
          <cell r="G2785" t="str">
            <v>GIAO DICH VIEN QUY</v>
          </cell>
          <cell r="H2785" t="str">
            <v>GDVQ</v>
          </cell>
          <cell r="I2785">
            <v>39510</v>
          </cell>
          <cell r="J2785">
            <v>26</v>
          </cell>
          <cell r="K2785">
            <v>0</v>
          </cell>
          <cell r="L2785">
            <v>0</v>
          </cell>
          <cell r="M2785">
            <v>0</v>
          </cell>
          <cell r="N2785">
            <v>0</v>
          </cell>
          <cell r="O2785">
            <v>500000</v>
          </cell>
          <cell r="P2785">
            <v>0</v>
          </cell>
          <cell r="Q2785">
            <v>0</v>
          </cell>
          <cell r="R2785">
            <v>0</v>
          </cell>
        </row>
        <row r="2786">
          <cell r="B2786" t="str">
            <v>8038</v>
          </cell>
          <cell r="C2786" t="str">
            <v>H.YEN</v>
          </cell>
          <cell r="E2786" t="str">
            <v>NGUYEN DOAN</v>
          </cell>
          <cell r="F2786" t="str">
            <v>LUAN</v>
          </cell>
          <cell r="G2786" t="str">
            <v>CB QUAN HE KHACH HANG CA NHAN</v>
          </cell>
          <cell r="I2786">
            <v>39539</v>
          </cell>
          <cell r="J2786">
            <v>21</v>
          </cell>
          <cell r="K2786">
            <v>0</v>
          </cell>
          <cell r="L2786">
            <v>0</v>
          </cell>
          <cell r="M2786">
            <v>0</v>
          </cell>
          <cell r="N2786">
            <v>0</v>
          </cell>
          <cell r="O2786">
            <v>0</v>
          </cell>
          <cell r="P2786">
            <v>0</v>
          </cell>
          <cell r="Q2786">
            <v>0</v>
          </cell>
          <cell r="R2786">
            <v>0</v>
          </cell>
        </row>
        <row r="2787">
          <cell r="B2787" t="str">
            <v>8039</v>
          </cell>
          <cell r="C2787" t="str">
            <v>H.YEN</v>
          </cell>
          <cell r="E2787" t="str">
            <v>NGUYEN VAN</v>
          </cell>
          <cell r="F2787" t="str">
            <v>NHUONG</v>
          </cell>
          <cell r="G2787" t="str">
            <v>CB QUAN HE KHACH HANG CA NHAN</v>
          </cell>
          <cell r="I2787">
            <v>39539</v>
          </cell>
          <cell r="J2787">
            <v>21</v>
          </cell>
          <cell r="K2787">
            <v>0</v>
          </cell>
          <cell r="L2787">
            <v>0</v>
          </cell>
          <cell r="M2787">
            <v>0</v>
          </cell>
          <cell r="N2787">
            <v>0</v>
          </cell>
          <cell r="O2787">
            <v>0</v>
          </cell>
          <cell r="P2787">
            <v>0</v>
          </cell>
          <cell r="Q2787">
            <v>0</v>
          </cell>
          <cell r="R2787">
            <v>0</v>
          </cell>
        </row>
        <row r="2788">
          <cell r="B2788" t="str">
            <v>8040</v>
          </cell>
          <cell r="C2788" t="str">
            <v>H.YEN</v>
          </cell>
          <cell r="E2788" t="str">
            <v>BUI THANH</v>
          </cell>
          <cell r="F2788" t="str">
            <v>THUY</v>
          </cell>
          <cell r="G2788" t="str">
            <v>NV THANH TOAN QUOC TE</v>
          </cell>
          <cell r="I2788">
            <v>39539</v>
          </cell>
          <cell r="J2788">
            <v>21</v>
          </cell>
          <cell r="K2788">
            <v>0</v>
          </cell>
          <cell r="L2788">
            <v>0</v>
          </cell>
          <cell r="M2788">
            <v>0</v>
          </cell>
          <cell r="N2788">
            <v>0</v>
          </cell>
          <cell r="O2788">
            <v>500000</v>
          </cell>
          <cell r="P2788">
            <v>0</v>
          </cell>
          <cell r="Q2788">
            <v>0</v>
          </cell>
          <cell r="R2788">
            <v>0</v>
          </cell>
        </row>
        <row r="2789">
          <cell r="B2789" t="str">
            <v>8041</v>
          </cell>
          <cell r="C2789" t="str">
            <v>H.YEN</v>
          </cell>
          <cell r="E2789" t="str">
            <v>TRAN THI NGOC</v>
          </cell>
          <cell r="F2789" t="str">
            <v>LAN</v>
          </cell>
          <cell r="G2789" t="str">
            <v>GIAO DICH VIEN</v>
          </cell>
          <cell r="I2789">
            <v>39539</v>
          </cell>
          <cell r="J2789">
            <v>21</v>
          </cell>
          <cell r="K2789">
            <v>0</v>
          </cell>
          <cell r="L2789">
            <v>0</v>
          </cell>
          <cell r="M2789">
            <v>0</v>
          </cell>
          <cell r="N2789">
            <v>0</v>
          </cell>
          <cell r="O2789">
            <v>500000</v>
          </cell>
          <cell r="P2789">
            <v>0</v>
          </cell>
          <cell r="Q2789">
            <v>0</v>
          </cell>
          <cell r="R2789">
            <v>0</v>
          </cell>
        </row>
        <row r="2790">
          <cell r="B2790" t="str">
            <v>8083</v>
          </cell>
          <cell r="C2790" t="str">
            <v>H.YEN</v>
          </cell>
          <cell r="E2790" t="str">
            <v>NGUYEN DANG</v>
          </cell>
          <cell r="F2790" t="str">
            <v>QUANG</v>
          </cell>
          <cell r="G2790" t="str">
            <v>CB QUAN HE KHACH HANG CA NHAN</v>
          </cell>
          <cell r="I2790">
            <v>39554</v>
          </cell>
          <cell r="J2790">
            <v>9</v>
          </cell>
          <cell r="K2790">
            <v>0</v>
          </cell>
          <cell r="L2790">
            <v>0</v>
          </cell>
          <cell r="M2790">
            <v>0</v>
          </cell>
          <cell r="N2790">
            <v>0</v>
          </cell>
          <cell r="O2790">
            <v>0</v>
          </cell>
          <cell r="P2790">
            <v>0</v>
          </cell>
          <cell r="Q2790">
            <v>0</v>
          </cell>
          <cell r="R2790">
            <v>0</v>
          </cell>
        </row>
        <row r="2791">
          <cell r="B2791" t="str">
            <v>8084</v>
          </cell>
          <cell r="C2791" t="str">
            <v>H.YEN</v>
          </cell>
          <cell r="E2791" t="str">
            <v>NGO XUAN</v>
          </cell>
          <cell r="F2791" t="str">
            <v>HUY</v>
          </cell>
          <cell r="G2791" t="str">
            <v>CB QUAN HE KHACH HANG CA NHAN</v>
          </cell>
          <cell r="I2791">
            <v>39554</v>
          </cell>
          <cell r="J2791">
            <v>9</v>
          </cell>
          <cell r="K2791">
            <v>0</v>
          </cell>
          <cell r="L2791">
            <v>0</v>
          </cell>
          <cell r="M2791">
            <v>0</v>
          </cell>
          <cell r="N2791">
            <v>0</v>
          </cell>
          <cell r="O2791">
            <v>0</v>
          </cell>
          <cell r="P2791">
            <v>0</v>
          </cell>
          <cell r="Q2791">
            <v>0</v>
          </cell>
          <cell r="R2791">
            <v>0</v>
          </cell>
        </row>
        <row r="2792">
          <cell r="B2792" t="str">
            <v>8085</v>
          </cell>
          <cell r="C2792" t="str">
            <v>H.YEN</v>
          </cell>
          <cell r="E2792" t="str">
            <v>NGUYEN THI TRA</v>
          </cell>
          <cell r="F2792" t="str">
            <v>GIANG</v>
          </cell>
          <cell r="G2792" t="str">
            <v>GIAO DICH VIEN QUY</v>
          </cell>
          <cell r="H2792" t="str">
            <v>GDVQ</v>
          </cell>
          <cell r="I2792">
            <v>39554</v>
          </cell>
          <cell r="J2792">
            <v>9</v>
          </cell>
          <cell r="K2792">
            <v>0</v>
          </cell>
          <cell r="L2792">
            <v>0</v>
          </cell>
          <cell r="M2792">
            <v>0</v>
          </cell>
          <cell r="N2792">
            <v>0</v>
          </cell>
          <cell r="O2792">
            <v>0</v>
          </cell>
          <cell r="P2792">
            <v>0</v>
          </cell>
          <cell r="Q2792">
            <v>0</v>
          </cell>
          <cell r="R2792">
            <v>0</v>
          </cell>
        </row>
        <row r="2793">
          <cell r="B2793" t="str">
            <v>4983</v>
          </cell>
          <cell r="C2793" t="str">
            <v>HS01</v>
          </cell>
          <cell r="D2793" t="str">
            <v>C</v>
          </cell>
          <cell r="E2793" t="str">
            <v>HO NGUYEN</v>
          </cell>
          <cell r="F2793" t="str">
            <v>QUANG</v>
          </cell>
          <cell r="G2793" t="str">
            <v>TP. SAN PHAM CA NHAN</v>
          </cell>
          <cell r="H2793" t="str">
            <v>TPNVNH</v>
          </cell>
          <cell r="I2793">
            <v>39036</v>
          </cell>
          <cell r="J2793">
            <v>25</v>
          </cell>
          <cell r="K2793">
            <v>0</v>
          </cell>
          <cell r="L2793">
            <v>0</v>
          </cell>
          <cell r="M2793">
            <v>0</v>
          </cell>
          <cell r="N2793">
            <v>0</v>
          </cell>
          <cell r="O2793">
            <v>1000000</v>
          </cell>
          <cell r="P2793">
            <v>0</v>
          </cell>
          <cell r="Q2793">
            <v>0</v>
          </cell>
          <cell r="R2793">
            <v>0</v>
          </cell>
        </row>
        <row r="2794">
          <cell r="B2794" t="str">
            <v>0573</v>
          </cell>
          <cell r="C2794" t="str">
            <v>HS01</v>
          </cell>
          <cell r="D2794" t="str">
            <v>C1</v>
          </cell>
          <cell r="E2794" t="str">
            <v>HUYNH THI NHU</v>
          </cell>
          <cell r="F2794" t="str">
            <v>QUYNH</v>
          </cell>
          <cell r="G2794" t="str">
            <v>PP. SAN PHAM CA NHAN</v>
          </cell>
          <cell r="H2794" t="str">
            <v>PPNVNH</v>
          </cell>
          <cell r="I2794">
            <v>36731</v>
          </cell>
          <cell r="J2794">
            <v>24.5</v>
          </cell>
          <cell r="K2794">
            <v>0</v>
          </cell>
          <cell r="L2794">
            <v>0</v>
          </cell>
          <cell r="M2794">
            <v>0</v>
          </cell>
          <cell r="N2794">
            <v>0</v>
          </cell>
          <cell r="O2794">
            <v>0</v>
          </cell>
          <cell r="P2794">
            <v>0</v>
          </cell>
          <cell r="Q2794">
            <v>0</v>
          </cell>
          <cell r="R2794">
            <v>0</v>
          </cell>
        </row>
        <row r="2795">
          <cell r="B2795" t="str">
            <v>0656</v>
          </cell>
          <cell r="C2795" t="str">
            <v>HS01</v>
          </cell>
          <cell r="E2795" t="str">
            <v>NGUYEN THI THANH</v>
          </cell>
          <cell r="F2795" t="str">
            <v>LAN</v>
          </cell>
          <cell r="G2795" t="str">
            <v>CV SAN PHAM CA NHAN</v>
          </cell>
          <cell r="I2795">
            <v>36984</v>
          </cell>
          <cell r="J2795">
            <v>26</v>
          </cell>
          <cell r="K2795">
            <v>0</v>
          </cell>
          <cell r="L2795">
            <v>0</v>
          </cell>
          <cell r="M2795">
            <v>0</v>
          </cell>
          <cell r="N2795">
            <v>0</v>
          </cell>
          <cell r="O2795">
            <v>500000</v>
          </cell>
          <cell r="P2795">
            <v>0</v>
          </cell>
          <cell r="Q2795">
            <v>0</v>
          </cell>
          <cell r="R2795">
            <v>0</v>
          </cell>
        </row>
        <row r="2796">
          <cell r="B2796" t="str">
            <v>1947</v>
          </cell>
          <cell r="C2796" t="str">
            <v>HS01</v>
          </cell>
          <cell r="E2796" t="str">
            <v>DO THI MINH</v>
          </cell>
          <cell r="F2796" t="str">
            <v>CHUYEN</v>
          </cell>
          <cell r="G2796" t="str">
            <v>TBP. SAN PHAM NGAN HANG DIEN TU</v>
          </cell>
          <cell r="H2796" t="str">
            <v>TBP</v>
          </cell>
          <cell r="I2796">
            <v>38089</v>
          </cell>
          <cell r="J2796">
            <v>26</v>
          </cell>
          <cell r="K2796">
            <v>0</v>
          </cell>
          <cell r="L2796">
            <v>0</v>
          </cell>
          <cell r="M2796">
            <v>0</v>
          </cell>
          <cell r="N2796">
            <v>0</v>
          </cell>
          <cell r="O2796">
            <v>500000</v>
          </cell>
          <cell r="P2796">
            <v>0</v>
          </cell>
          <cell r="Q2796">
            <v>0</v>
          </cell>
          <cell r="R2796">
            <v>0</v>
          </cell>
        </row>
        <row r="2797">
          <cell r="B2797" t="str">
            <v>3822</v>
          </cell>
          <cell r="C2797" t="str">
            <v>HS01</v>
          </cell>
          <cell r="E2797" t="str">
            <v>PHAM THI MONG</v>
          </cell>
          <cell r="F2797" t="str">
            <v>NGHI</v>
          </cell>
          <cell r="G2797" t="str">
            <v>CV SAN PHAM CA NHAN</v>
          </cell>
          <cell r="I2797">
            <v>38821</v>
          </cell>
          <cell r="J2797">
            <v>25</v>
          </cell>
          <cell r="K2797">
            <v>0</v>
          </cell>
          <cell r="L2797">
            <v>0</v>
          </cell>
          <cell r="M2797">
            <v>0</v>
          </cell>
          <cell r="N2797">
            <v>0</v>
          </cell>
          <cell r="O2797">
            <v>500000</v>
          </cell>
          <cell r="P2797">
            <v>0</v>
          </cell>
          <cell r="Q2797">
            <v>0</v>
          </cell>
          <cell r="R2797">
            <v>0</v>
          </cell>
        </row>
        <row r="2798">
          <cell r="B2798" t="str">
            <v>3908</v>
          </cell>
          <cell r="C2798" t="str">
            <v>HS01</v>
          </cell>
          <cell r="E2798" t="str">
            <v>NGUYEN THI MAI</v>
          </cell>
          <cell r="F2798" t="str">
            <v>QUYNH</v>
          </cell>
          <cell r="G2798" t="str">
            <v>CV SAN PHAM CA NHAN</v>
          </cell>
          <cell r="I2798">
            <v>38840</v>
          </cell>
          <cell r="J2798">
            <v>25</v>
          </cell>
          <cell r="K2798">
            <v>0</v>
          </cell>
          <cell r="L2798">
            <v>0</v>
          </cell>
          <cell r="M2798">
            <v>0</v>
          </cell>
          <cell r="N2798">
            <v>0</v>
          </cell>
          <cell r="O2798">
            <v>500000</v>
          </cell>
          <cell r="P2798">
            <v>0</v>
          </cell>
          <cell r="Q2798">
            <v>0</v>
          </cell>
          <cell r="R2798">
            <v>0</v>
          </cell>
        </row>
        <row r="2799">
          <cell r="B2799" t="str">
            <v>5620</v>
          </cell>
          <cell r="C2799" t="str">
            <v>HS01</v>
          </cell>
          <cell r="E2799" t="str">
            <v>LE MINH</v>
          </cell>
          <cell r="F2799" t="str">
            <v>PHUONG</v>
          </cell>
          <cell r="G2799" t="str">
            <v>NV SAN PHAM CA NHAN</v>
          </cell>
          <cell r="I2799">
            <v>39181</v>
          </cell>
          <cell r="J2799">
            <v>26</v>
          </cell>
          <cell r="K2799">
            <v>0</v>
          </cell>
          <cell r="L2799">
            <v>0</v>
          </cell>
          <cell r="M2799">
            <v>0</v>
          </cell>
          <cell r="N2799">
            <v>0</v>
          </cell>
          <cell r="O2799">
            <v>500000</v>
          </cell>
          <cell r="P2799">
            <v>0</v>
          </cell>
          <cell r="Q2799">
            <v>0</v>
          </cell>
          <cell r="R2799">
            <v>0</v>
          </cell>
        </row>
        <row r="2800">
          <cell r="B2800" t="str">
            <v>5772</v>
          </cell>
          <cell r="C2800" t="str">
            <v>HS01</v>
          </cell>
          <cell r="E2800" t="str">
            <v xml:space="preserve">NGUYEN TRAN THANH </v>
          </cell>
          <cell r="F2800" t="str">
            <v>PHUONG</v>
          </cell>
          <cell r="G2800" t="str">
            <v>NV TIEP THI &amp; PHAT TRIEN SP CA NHAN</v>
          </cell>
          <cell r="I2800">
            <v>39204</v>
          </cell>
          <cell r="J2800">
            <v>24.5</v>
          </cell>
          <cell r="K2800">
            <v>0</v>
          </cell>
          <cell r="L2800">
            <v>0</v>
          </cell>
          <cell r="M2800">
            <v>0</v>
          </cell>
          <cell r="N2800">
            <v>0</v>
          </cell>
          <cell r="O2800">
            <v>500000</v>
          </cell>
          <cell r="P2800">
            <v>0</v>
          </cell>
          <cell r="Q2800">
            <v>0</v>
          </cell>
          <cell r="R2800">
            <v>0</v>
          </cell>
        </row>
        <row r="2801">
          <cell r="B2801" t="str">
            <v>5913</v>
          </cell>
          <cell r="C2801" t="str">
            <v>HS01</v>
          </cell>
          <cell r="E2801" t="str">
            <v>BUI THI VY</v>
          </cell>
          <cell r="F2801" t="str">
            <v>UYEN</v>
          </cell>
          <cell r="G2801" t="str">
            <v>CV SAN PHAM CA NHAN</v>
          </cell>
          <cell r="I2801">
            <v>39223</v>
          </cell>
          <cell r="J2801">
            <v>25</v>
          </cell>
          <cell r="K2801">
            <v>0</v>
          </cell>
          <cell r="L2801">
            <v>0</v>
          </cell>
          <cell r="M2801">
            <v>0</v>
          </cell>
          <cell r="N2801">
            <v>0</v>
          </cell>
          <cell r="O2801">
            <v>500000</v>
          </cell>
          <cell r="P2801">
            <v>0</v>
          </cell>
          <cell r="Q2801">
            <v>0</v>
          </cell>
          <cell r="R2801">
            <v>0</v>
          </cell>
        </row>
        <row r="2802">
          <cell r="B2802" t="str">
            <v>6544</v>
          </cell>
          <cell r="C2802" t="str">
            <v>HS01</v>
          </cell>
          <cell r="E2802" t="str">
            <v>TRUONG MINH</v>
          </cell>
          <cell r="F2802" t="str">
            <v>KHOA</v>
          </cell>
          <cell r="G2802" t="str">
            <v>CV PHAT TRIEN SAN PHAM CA NHAN</v>
          </cell>
          <cell r="I2802">
            <v>39329</v>
          </cell>
          <cell r="J2802">
            <v>25</v>
          </cell>
          <cell r="K2802">
            <v>0</v>
          </cell>
          <cell r="L2802">
            <v>0</v>
          </cell>
          <cell r="M2802">
            <v>0</v>
          </cell>
          <cell r="N2802">
            <v>0</v>
          </cell>
          <cell r="O2802">
            <v>500000</v>
          </cell>
          <cell r="P2802">
            <v>0</v>
          </cell>
          <cell r="Q2802">
            <v>0</v>
          </cell>
          <cell r="R2802">
            <v>0</v>
          </cell>
        </row>
        <row r="2803">
          <cell r="B2803" t="str">
            <v>7946</v>
          </cell>
          <cell r="C2803" t="str">
            <v>HS01</v>
          </cell>
          <cell r="E2803" t="str">
            <v>NGUYEN PHAM THIEN</v>
          </cell>
          <cell r="F2803" t="str">
            <v>THANH</v>
          </cell>
          <cell r="G2803" t="str">
            <v>CV PHAT TRIEN SAN PHAM</v>
          </cell>
          <cell r="I2803">
            <v>39522</v>
          </cell>
          <cell r="J2803">
            <v>17</v>
          </cell>
          <cell r="K2803">
            <v>0</v>
          </cell>
          <cell r="L2803">
            <v>0</v>
          </cell>
          <cell r="M2803">
            <v>0</v>
          </cell>
          <cell r="N2803">
            <v>0</v>
          </cell>
          <cell r="O2803">
            <v>500000</v>
          </cell>
          <cell r="P2803">
            <v>0</v>
          </cell>
          <cell r="Q2803">
            <v>0</v>
          </cell>
          <cell r="R2803">
            <v>0</v>
          </cell>
        </row>
        <row r="2804">
          <cell r="B2804" t="str">
            <v>4922</v>
          </cell>
          <cell r="C2804" t="str">
            <v>HS02</v>
          </cell>
          <cell r="D2804" t="str">
            <v>C</v>
          </cell>
          <cell r="E2804" t="str">
            <v>LE THI MY</v>
          </cell>
          <cell r="F2804" t="str">
            <v>DUNG</v>
          </cell>
          <cell r="G2804" t="str">
            <v>TP. TIEP THI CA NHAN</v>
          </cell>
          <cell r="H2804" t="str">
            <v>TPNVNH</v>
          </cell>
          <cell r="I2804">
            <v>39022</v>
          </cell>
          <cell r="J2804">
            <v>26</v>
          </cell>
          <cell r="K2804">
            <v>0</v>
          </cell>
          <cell r="L2804">
            <v>0</v>
          </cell>
          <cell r="M2804">
            <v>0</v>
          </cell>
          <cell r="N2804">
            <v>0</v>
          </cell>
          <cell r="O2804">
            <v>1000000</v>
          </cell>
          <cell r="P2804">
            <v>0</v>
          </cell>
          <cell r="Q2804">
            <v>0</v>
          </cell>
          <cell r="R2804">
            <v>0</v>
          </cell>
        </row>
        <row r="2805">
          <cell r="B2805" t="str">
            <v>1109</v>
          </cell>
          <cell r="C2805" t="str">
            <v>HS02</v>
          </cell>
          <cell r="D2805" t="str">
            <v>C1</v>
          </cell>
          <cell r="E2805" t="str">
            <v>NGUYEN PHUONG</v>
          </cell>
          <cell r="F2805" t="str">
            <v>HUYEN</v>
          </cell>
          <cell r="G2805" t="str">
            <v>PP. TIEP THI CA NHAN</v>
          </cell>
          <cell r="H2805" t="str">
            <v>PPNVNH</v>
          </cell>
          <cell r="I2805">
            <v>37502</v>
          </cell>
          <cell r="J2805">
            <v>26</v>
          </cell>
          <cell r="K2805">
            <v>0</v>
          </cell>
          <cell r="L2805">
            <v>0</v>
          </cell>
          <cell r="M2805">
            <v>0</v>
          </cell>
          <cell r="N2805">
            <v>0</v>
          </cell>
          <cell r="O2805">
            <v>1000000</v>
          </cell>
          <cell r="P2805">
            <v>0</v>
          </cell>
          <cell r="Q2805">
            <v>0</v>
          </cell>
          <cell r="R2805">
            <v>0</v>
          </cell>
        </row>
        <row r="2806">
          <cell r="B2806" t="str">
            <v>1154</v>
          </cell>
          <cell r="C2806" t="str">
            <v>HS02</v>
          </cell>
          <cell r="E2806" t="str">
            <v>DUONG THE</v>
          </cell>
          <cell r="F2806" t="str">
            <v>MINH</v>
          </cell>
          <cell r="G2806" t="str">
            <v>CV TIEP THI CA NHAN</v>
          </cell>
          <cell r="I2806">
            <v>37530</v>
          </cell>
          <cell r="J2806">
            <v>26</v>
          </cell>
          <cell r="K2806">
            <v>0</v>
          </cell>
          <cell r="L2806">
            <v>0</v>
          </cell>
          <cell r="M2806">
            <v>0</v>
          </cell>
          <cell r="N2806">
            <v>0</v>
          </cell>
          <cell r="O2806">
            <v>500000</v>
          </cell>
          <cell r="P2806">
            <v>0</v>
          </cell>
          <cell r="Q2806">
            <v>0</v>
          </cell>
          <cell r="R2806">
            <v>0</v>
          </cell>
        </row>
        <row r="2807">
          <cell r="B2807" t="str">
            <v>1776</v>
          </cell>
          <cell r="C2807" t="str">
            <v>HS02</v>
          </cell>
          <cell r="E2807" t="str">
            <v>LE THI THUY</v>
          </cell>
          <cell r="F2807" t="str">
            <v>NGA</v>
          </cell>
          <cell r="G2807" t="str">
            <v>CV TIEP THI CA NHAN</v>
          </cell>
          <cell r="I2807">
            <v>37936</v>
          </cell>
          <cell r="J2807">
            <v>26</v>
          </cell>
          <cell r="K2807">
            <v>0</v>
          </cell>
          <cell r="L2807">
            <v>0</v>
          </cell>
          <cell r="M2807">
            <v>0</v>
          </cell>
          <cell r="N2807">
            <v>0</v>
          </cell>
          <cell r="O2807">
            <v>500000</v>
          </cell>
          <cell r="P2807">
            <v>0</v>
          </cell>
          <cell r="Q2807">
            <v>0</v>
          </cell>
          <cell r="R2807">
            <v>0</v>
          </cell>
        </row>
        <row r="2808">
          <cell r="B2808" t="str">
            <v>1860</v>
          </cell>
          <cell r="C2808" t="str">
            <v>HS02</v>
          </cell>
          <cell r="E2808" t="str">
            <v>HA TUYET</v>
          </cell>
          <cell r="F2808" t="str">
            <v>VAN</v>
          </cell>
          <cell r="G2808" t="str">
            <v>CV TIEP THI CA NHAN</v>
          </cell>
          <cell r="I2808">
            <v>38026</v>
          </cell>
          <cell r="J2808">
            <v>26</v>
          </cell>
          <cell r="K2808">
            <v>0</v>
          </cell>
          <cell r="L2808">
            <v>0</v>
          </cell>
          <cell r="M2808">
            <v>0</v>
          </cell>
          <cell r="N2808">
            <v>0</v>
          </cell>
          <cell r="O2808">
            <v>500000</v>
          </cell>
          <cell r="P2808">
            <v>0</v>
          </cell>
          <cell r="Q2808">
            <v>0</v>
          </cell>
          <cell r="R2808">
            <v>0</v>
          </cell>
        </row>
        <row r="2809">
          <cell r="B2809" t="str">
            <v>2455</v>
          </cell>
          <cell r="C2809" t="str">
            <v>HS02</v>
          </cell>
          <cell r="E2809" t="str">
            <v>THAI THI XUAN</v>
          </cell>
          <cell r="F2809" t="str">
            <v>DIEM</v>
          </cell>
          <cell r="G2809" t="str">
            <v>CV NGAN HANG</v>
          </cell>
          <cell r="I2809">
            <v>38341</v>
          </cell>
          <cell r="J2809">
            <v>26</v>
          </cell>
          <cell r="K2809">
            <v>0</v>
          </cell>
          <cell r="L2809">
            <v>0</v>
          </cell>
          <cell r="M2809">
            <v>0</v>
          </cell>
          <cell r="N2809">
            <v>0</v>
          </cell>
          <cell r="O2809">
            <v>500000</v>
          </cell>
          <cell r="P2809">
            <v>0</v>
          </cell>
          <cell r="Q2809">
            <v>0</v>
          </cell>
          <cell r="R2809">
            <v>0</v>
          </cell>
        </row>
        <row r="2810">
          <cell r="B2810" t="str">
            <v>5450</v>
          </cell>
          <cell r="C2810" t="str">
            <v>HS02</v>
          </cell>
          <cell r="E2810" t="str">
            <v>TRAN THI TUAN</v>
          </cell>
          <cell r="F2810" t="str">
            <v>TRANG</v>
          </cell>
          <cell r="G2810" t="str">
            <v>NV TIEP THI CA NHAN</v>
          </cell>
          <cell r="I2810">
            <v>39153</v>
          </cell>
          <cell r="J2810">
            <v>26</v>
          </cell>
          <cell r="K2810">
            <v>0</v>
          </cell>
          <cell r="L2810">
            <v>0</v>
          </cell>
          <cell r="M2810">
            <v>0</v>
          </cell>
          <cell r="N2810">
            <v>0</v>
          </cell>
          <cell r="O2810">
            <v>500000</v>
          </cell>
          <cell r="P2810">
            <v>0</v>
          </cell>
          <cell r="Q2810">
            <v>0</v>
          </cell>
          <cell r="R2810">
            <v>0</v>
          </cell>
        </row>
        <row r="2811">
          <cell r="B2811" t="str">
            <v>5568</v>
          </cell>
          <cell r="C2811" t="str">
            <v>HS02</v>
          </cell>
          <cell r="E2811" t="str">
            <v>LE DINH TUYET</v>
          </cell>
          <cell r="F2811" t="str">
            <v>ANH</v>
          </cell>
          <cell r="G2811" t="str">
            <v>CV TIEP THI CA NHAN</v>
          </cell>
          <cell r="I2811">
            <v>39174</v>
          </cell>
          <cell r="J2811">
            <v>26</v>
          </cell>
          <cell r="K2811">
            <v>0</v>
          </cell>
          <cell r="L2811">
            <v>0</v>
          </cell>
          <cell r="M2811">
            <v>0</v>
          </cell>
          <cell r="N2811">
            <v>0</v>
          </cell>
          <cell r="O2811">
            <v>500000</v>
          </cell>
          <cell r="P2811">
            <v>0</v>
          </cell>
          <cell r="Q2811">
            <v>0</v>
          </cell>
          <cell r="R2811">
            <v>0</v>
          </cell>
        </row>
        <row r="2812">
          <cell r="B2812" t="str">
            <v>5669</v>
          </cell>
          <cell r="C2812" t="str">
            <v>HS02</v>
          </cell>
          <cell r="E2812" t="str">
            <v>NGO DINH CONG</v>
          </cell>
          <cell r="F2812" t="str">
            <v>DANH</v>
          </cell>
          <cell r="G2812" t="str">
            <v>NV TIEP THI &amp; PHAT TRIEN SP CA NHAN</v>
          </cell>
          <cell r="I2812">
            <v>39188</v>
          </cell>
          <cell r="J2812">
            <v>26</v>
          </cell>
          <cell r="K2812">
            <v>0</v>
          </cell>
          <cell r="L2812">
            <v>0</v>
          </cell>
          <cell r="M2812">
            <v>0</v>
          </cell>
          <cell r="N2812">
            <v>0</v>
          </cell>
          <cell r="O2812">
            <v>500000</v>
          </cell>
          <cell r="P2812">
            <v>0</v>
          </cell>
          <cell r="Q2812">
            <v>0</v>
          </cell>
          <cell r="R2812">
            <v>0</v>
          </cell>
        </row>
        <row r="2813">
          <cell r="B2813" t="str">
            <v>5674</v>
          </cell>
          <cell r="C2813" t="str">
            <v>HS02</v>
          </cell>
          <cell r="E2813" t="str">
            <v>VO HONG</v>
          </cell>
          <cell r="F2813" t="str">
            <v>PHI</v>
          </cell>
          <cell r="G2813" t="str">
            <v>CV TIEP THI CA NHAN</v>
          </cell>
          <cell r="I2813">
            <v>39524</v>
          </cell>
          <cell r="J2813">
            <v>26</v>
          </cell>
          <cell r="K2813">
            <v>0</v>
          </cell>
          <cell r="L2813">
            <v>0</v>
          </cell>
          <cell r="M2813">
            <v>0</v>
          </cell>
          <cell r="N2813">
            <v>0</v>
          </cell>
          <cell r="O2813">
            <v>500000</v>
          </cell>
          <cell r="P2813">
            <v>0</v>
          </cell>
          <cell r="Q2813">
            <v>0</v>
          </cell>
          <cell r="R2813">
            <v>0</v>
          </cell>
        </row>
        <row r="2814">
          <cell r="B2814" t="str">
            <v>5771</v>
          </cell>
          <cell r="C2814" t="str">
            <v>HS02</v>
          </cell>
          <cell r="E2814" t="str">
            <v xml:space="preserve">HA THI TU </v>
          </cell>
          <cell r="F2814" t="str">
            <v>CHI</v>
          </cell>
          <cell r="G2814" t="str">
            <v>CV NGAN HANG</v>
          </cell>
          <cell r="I2814">
            <v>39204</v>
          </cell>
          <cell r="J2814">
            <v>26</v>
          </cell>
          <cell r="K2814">
            <v>0</v>
          </cell>
          <cell r="L2814">
            <v>0</v>
          </cell>
          <cell r="M2814">
            <v>0</v>
          </cell>
          <cell r="N2814">
            <v>0</v>
          </cell>
          <cell r="O2814">
            <v>500000</v>
          </cell>
          <cell r="P2814">
            <v>0</v>
          </cell>
          <cell r="Q2814">
            <v>0</v>
          </cell>
          <cell r="R2814">
            <v>0</v>
          </cell>
        </row>
        <row r="2815">
          <cell r="B2815" t="str">
            <v>5914</v>
          </cell>
          <cell r="C2815" t="str">
            <v>HS02</v>
          </cell>
          <cell r="E2815" t="str">
            <v>LE QUYNH</v>
          </cell>
          <cell r="F2815" t="str">
            <v>TRANG</v>
          </cell>
          <cell r="G2815" t="str">
            <v>NV TIEP THI &amp; PHAT TRIEN SP CA NHAN</v>
          </cell>
          <cell r="I2815">
            <v>39223</v>
          </cell>
          <cell r="J2815">
            <v>26</v>
          </cell>
          <cell r="K2815">
            <v>0</v>
          </cell>
          <cell r="L2815">
            <v>0</v>
          </cell>
          <cell r="M2815">
            <v>0</v>
          </cell>
          <cell r="N2815">
            <v>0</v>
          </cell>
          <cell r="O2815">
            <v>500000</v>
          </cell>
          <cell r="P2815">
            <v>0</v>
          </cell>
          <cell r="Q2815">
            <v>0</v>
          </cell>
          <cell r="R2815">
            <v>0</v>
          </cell>
        </row>
        <row r="2816">
          <cell r="B2816" t="str">
            <v>6328</v>
          </cell>
          <cell r="C2816" t="str">
            <v>HS02</v>
          </cell>
          <cell r="E2816" t="str">
            <v xml:space="preserve">DUONG THI HOANG </v>
          </cell>
          <cell r="F2816" t="str">
            <v>ANH</v>
          </cell>
          <cell r="G2816" t="str">
            <v>NV TIEP THI &amp; PHAT TRIEN SP CA NHAN</v>
          </cell>
          <cell r="I2816">
            <v>39286</v>
          </cell>
          <cell r="J2816">
            <v>26</v>
          </cell>
          <cell r="K2816">
            <v>0</v>
          </cell>
          <cell r="L2816">
            <v>0</v>
          </cell>
          <cell r="M2816">
            <v>0</v>
          </cell>
          <cell r="N2816">
            <v>0</v>
          </cell>
          <cell r="O2816">
            <v>500000</v>
          </cell>
          <cell r="P2816">
            <v>0</v>
          </cell>
          <cell r="Q2816">
            <v>0</v>
          </cell>
          <cell r="R2816">
            <v>0</v>
          </cell>
        </row>
        <row r="2817">
          <cell r="B2817" t="str">
            <v>6543</v>
          </cell>
          <cell r="C2817" t="str">
            <v>HS02</v>
          </cell>
          <cell r="E2817" t="str">
            <v>MAI THI THANH</v>
          </cell>
          <cell r="F2817" t="str">
            <v>THU</v>
          </cell>
          <cell r="G2817" t="str">
            <v>NV TIEP THI &amp; PHAT TRIEN SP CA NHAN</v>
          </cell>
          <cell r="I2817">
            <v>39329</v>
          </cell>
          <cell r="J2817">
            <v>26</v>
          </cell>
          <cell r="K2817">
            <v>0</v>
          </cell>
          <cell r="L2817">
            <v>0</v>
          </cell>
          <cell r="M2817">
            <v>0</v>
          </cell>
          <cell r="N2817">
            <v>0</v>
          </cell>
          <cell r="O2817">
            <v>500000</v>
          </cell>
          <cell r="P2817">
            <v>0</v>
          </cell>
          <cell r="Q2817">
            <v>0</v>
          </cell>
          <cell r="R2817">
            <v>0</v>
          </cell>
        </row>
        <row r="2818">
          <cell r="B2818" t="str">
            <v>7339</v>
          </cell>
          <cell r="C2818" t="str">
            <v>HS02</v>
          </cell>
          <cell r="E2818" t="str">
            <v>LE THIEM</v>
          </cell>
          <cell r="F2818" t="str">
            <v>CHI</v>
          </cell>
          <cell r="G2818" t="str">
            <v>CV TIEP THI CA NHAN</v>
          </cell>
          <cell r="I2818">
            <v>39442</v>
          </cell>
          <cell r="J2818">
            <v>26</v>
          </cell>
          <cell r="K2818">
            <v>0</v>
          </cell>
          <cell r="L2818">
            <v>0</v>
          </cell>
          <cell r="M2818">
            <v>0</v>
          </cell>
          <cell r="N2818">
            <v>0</v>
          </cell>
          <cell r="O2818">
            <v>500000</v>
          </cell>
          <cell r="P2818">
            <v>0</v>
          </cell>
          <cell r="Q2818">
            <v>0</v>
          </cell>
          <cell r="R2818">
            <v>0</v>
          </cell>
        </row>
        <row r="2819">
          <cell r="B2819" t="str">
            <v>7944</v>
          </cell>
          <cell r="C2819" t="str">
            <v>HS02</v>
          </cell>
          <cell r="E2819" t="str">
            <v>DINH THI THANH</v>
          </cell>
          <cell r="F2819" t="str">
            <v>THUY</v>
          </cell>
          <cell r="G2819" t="str">
            <v>CV TIEP THI CA NHAN</v>
          </cell>
          <cell r="I2819">
            <v>39524</v>
          </cell>
          <cell r="J2819">
            <v>24.5</v>
          </cell>
          <cell r="K2819">
            <v>0</v>
          </cell>
          <cell r="L2819">
            <v>0</v>
          </cell>
          <cell r="M2819">
            <v>0</v>
          </cell>
          <cell r="N2819">
            <v>0</v>
          </cell>
          <cell r="O2819">
            <v>500000</v>
          </cell>
          <cell r="P2819">
            <v>0</v>
          </cell>
          <cell r="Q2819">
            <v>0</v>
          </cell>
          <cell r="R2819">
            <v>0</v>
          </cell>
        </row>
        <row r="2820">
          <cell r="B2820" t="str">
            <v>0338</v>
          </cell>
          <cell r="C2820" t="str">
            <v>HS03</v>
          </cell>
          <cell r="D2820" t="str">
            <v>C</v>
          </cell>
          <cell r="E2820" t="str">
            <v>TRAN DUC</v>
          </cell>
          <cell r="F2820" t="str">
            <v>THUAN</v>
          </cell>
          <cell r="G2820" t="str">
            <v>TP. THAM DINH</v>
          </cell>
          <cell r="H2820" t="str">
            <v>TPNVNH</v>
          </cell>
          <cell r="I2820">
            <v>35685</v>
          </cell>
          <cell r="J2820">
            <v>26</v>
          </cell>
          <cell r="K2820">
            <v>0</v>
          </cell>
          <cell r="L2820">
            <v>0</v>
          </cell>
          <cell r="M2820">
            <v>0</v>
          </cell>
          <cell r="N2820">
            <v>0</v>
          </cell>
          <cell r="O2820">
            <v>1000000</v>
          </cell>
          <cell r="P2820">
            <v>0</v>
          </cell>
          <cell r="Q2820">
            <v>0</v>
          </cell>
          <cell r="R2820">
            <v>0</v>
          </cell>
        </row>
        <row r="2821">
          <cell r="B2821" t="str">
            <v>2646</v>
          </cell>
          <cell r="C2821" t="str">
            <v>HS03</v>
          </cell>
          <cell r="D2821" t="str">
            <v>C1</v>
          </cell>
          <cell r="E2821" t="str">
            <v>TRAN NGOC</v>
          </cell>
          <cell r="F2821" t="str">
            <v>CUONG</v>
          </cell>
          <cell r="G2821" t="str">
            <v>PP. THAM DINH</v>
          </cell>
          <cell r="H2821" t="str">
            <v>PPNVNH</v>
          </cell>
          <cell r="I2821">
            <v>38432</v>
          </cell>
          <cell r="J2821">
            <v>26</v>
          </cell>
          <cell r="K2821">
            <v>0</v>
          </cell>
          <cell r="L2821">
            <v>0</v>
          </cell>
          <cell r="M2821">
            <v>0</v>
          </cell>
          <cell r="N2821">
            <v>0</v>
          </cell>
          <cell r="O2821">
            <v>1000000</v>
          </cell>
          <cell r="P2821">
            <v>0</v>
          </cell>
          <cell r="Q2821">
            <v>0</v>
          </cell>
          <cell r="R2821">
            <v>0</v>
          </cell>
        </row>
        <row r="2822">
          <cell r="B2822" t="str">
            <v>3746</v>
          </cell>
          <cell r="C2822" t="str">
            <v>HS03</v>
          </cell>
          <cell r="D2822" t="str">
            <v>C1</v>
          </cell>
          <cell r="E2822" t="str">
            <v>NGUYEN THANH</v>
          </cell>
          <cell r="F2822" t="str">
            <v>HIEP</v>
          </cell>
          <cell r="G2822" t="str">
            <v>PP. THAM DINH</v>
          </cell>
          <cell r="H2822" t="str">
            <v>PPNVNH</v>
          </cell>
          <cell r="I2822">
            <v>38810</v>
          </cell>
          <cell r="J2822">
            <v>26</v>
          </cell>
          <cell r="K2822">
            <v>0</v>
          </cell>
          <cell r="L2822">
            <v>0</v>
          </cell>
          <cell r="M2822">
            <v>0</v>
          </cell>
          <cell r="N2822">
            <v>0</v>
          </cell>
          <cell r="O2822">
            <v>1000000</v>
          </cell>
          <cell r="P2822">
            <v>0</v>
          </cell>
          <cell r="Q2822">
            <v>0</v>
          </cell>
          <cell r="R2822">
            <v>0</v>
          </cell>
        </row>
        <row r="2823">
          <cell r="B2823" t="str">
            <v>3376</v>
          </cell>
          <cell r="C2823" t="str">
            <v>HS03</v>
          </cell>
          <cell r="D2823" t="str">
            <v>KVPB</v>
          </cell>
          <cell r="E2823" t="str">
            <v>DUONG HOAI</v>
          </cell>
          <cell r="F2823" t="str">
            <v>LIEN</v>
          </cell>
          <cell r="G2823" t="str">
            <v>CV NGAN HANG</v>
          </cell>
          <cell r="I2823">
            <v>38657</v>
          </cell>
          <cell r="J2823">
            <v>0</v>
          </cell>
          <cell r="K2823">
            <v>0</v>
          </cell>
          <cell r="L2823">
            <v>0</v>
          </cell>
          <cell r="M2823">
            <v>0</v>
          </cell>
          <cell r="N2823">
            <v>0</v>
          </cell>
          <cell r="O2823">
            <v>0</v>
          </cell>
          <cell r="P2823">
            <v>0</v>
          </cell>
          <cell r="Q2823">
            <v>0</v>
          </cell>
          <cell r="R2823">
            <v>0</v>
          </cell>
        </row>
        <row r="2824">
          <cell r="B2824" t="str">
            <v>3435</v>
          </cell>
          <cell r="C2824" t="str">
            <v>HS03</v>
          </cell>
          <cell r="D2824" t="str">
            <v>KVPB</v>
          </cell>
          <cell r="E2824" t="str">
            <v>LE HOANG</v>
          </cell>
          <cell r="F2824" t="str">
            <v>LONG</v>
          </cell>
          <cell r="G2824" t="str">
            <v>NV THAM DINH CAP 1</v>
          </cell>
          <cell r="I2824">
            <v>38657</v>
          </cell>
          <cell r="J2824">
            <v>26</v>
          </cell>
          <cell r="K2824">
            <v>0</v>
          </cell>
          <cell r="L2824">
            <v>0</v>
          </cell>
          <cell r="M2824">
            <v>0</v>
          </cell>
          <cell r="N2824">
            <v>0</v>
          </cell>
          <cell r="O2824">
            <v>500000</v>
          </cell>
          <cell r="P2824">
            <v>0</v>
          </cell>
          <cell r="Q2824">
            <v>70000</v>
          </cell>
          <cell r="R2824">
            <v>0</v>
          </cell>
        </row>
        <row r="2825">
          <cell r="B2825" t="str">
            <v>3685</v>
          </cell>
          <cell r="C2825" t="str">
            <v>HS03</v>
          </cell>
          <cell r="D2825" t="str">
            <v>KVPB</v>
          </cell>
          <cell r="E2825" t="str">
            <v>DO MINH</v>
          </cell>
          <cell r="F2825" t="str">
            <v>PHUONG</v>
          </cell>
          <cell r="G2825" t="str">
            <v>NV THAM DINH CAP 1</v>
          </cell>
          <cell r="I2825">
            <v>38749</v>
          </cell>
          <cell r="J2825">
            <v>26</v>
          </cell>
          <cell r="K2825">
            <v>0</v>
          </cell>
          <cell r="L2825">
            <v>0</v>
          </cell>
          <cell r="M2825">
            <v>0</v>
          </cell>
          <cell r="N2825">
            <v>0</v>
          </cell>
          <cell r="O2825">
            <v>500000</v>
          </cell>
          <cell r="P2825">
            <v>0</v>
          </cell>
          <cell r="Q2825">
            <v>70000</v>
          </cell>
          <cell r="R2825">
            <v>0</v>
          </cell>
        </row>
        <row r="2826">
          <cell r="B2826" t="str">
            <v>6151</v>
          </cell>
          <cell r="C2826" t="str">
            <v>HS03</v>
          </cell>
          <cell r="D2826" t="str">
            <v>KVPB</v>
          </cell>
          <cell r="E2826" t="str">
            <v>HA THI THANH</v>
          </cell>
          <cell r="F2826" t="str">
            <v>MAI</v>
          </cell>
          <cell r="G2826" t="str">
            <v>NV HO TRO</v>
          </cell>
          <cell r="I2826">
            <v>39234</v>
          </cell>
          <cell r="J2826">
            <v>26</v>
          </cell>
          <cell r="K2826">
            <v>0</v>
          </cell>
          <cell r="L2826">
            <v>0</v>
          </cell>
          <cell r="M2826">
            <v>0</v>
          </cell>
          <cell r="N2826">
            <v>0</v>
          </cell>
          <cell r="O2826">
            <v>500000</v>
          </cell>
          <cell r="P2826">
            <v>0</v>
          </cell>
          <cell r="Q2826">
            <v>70000</v>
          </cell>
          <cell r="R2826">
            <v>0</v>
          </cell>
        </row>
        <row r="2827">
          <cell r="B2827" t="str">
            <v>0543</v>
          </cell>
          <cell r="C2827" t="str">
            <v>HS03</v>
          </cell>
          <cell r="E2827" t="str">
            <v>DANG NGOC MINH</v>
          </cell>
          <cell r="F2827" t="str">
            <v>TAN</v>
          </cell>
          <cell r="G2827" t="str">
            <v>CV NGAN HANG</v>
          </cell>
          <cell r="I2827">
            <v>36633</v>
          </cell>
          <cell r="J2827">
            <v>26</v>
          </cell>
          <cell r="K2827">
            <v>0</v>
          </cell>
          <cell r="L2827">
            <v>0</v>
          </cell>
          <cell r="M2827">
            <v>0</v>
          </cell>
          <cell r="N2827">
            <v>0</v>
          </cell>
          <cell r="O2827">
            <v>500000</v>
          </cell>
          <cell r="P2827">
            <v>0</v>
          </cell>
          <cell r="Q2827">
            <v>0</v>
          </cell>
          <cell r="R2827">
            <v>0</v>
          </cell>
        </row>
        <row r="2828">
          <cell r="B2828" t="str">
            <v>0660</v>
          </cell>
          <cell r="C2828" t="str">
            <v>HS03</v>
          </cell>
          <cell r="E2828" t="str">
            <v>TRINH QUOC</v>
          </cell>
          <cell r="F2828" t="str">
            <v>CHUONG</v>
          </cell>
          <cell r="G2828" t="str">
            <v>CV NGAN HANG</v>
          </cell>
          <cell r="I2828">
            <v>36991</v>
          </cell>
          <cell r="J2828">
            <v>26</v>
          </cell>
          <cell r="K2828">
            <v>0</v>
          </cell>
          <cell r="L2828">
            <v>0</v>
          </cell>
          <cell r="M2828">
            <v>0</v>
          </cell>
          <cell r="N2828">
            <v>0</v>
          </cell>
          <cell r="O2828">
            <v>500000</v>
          </cell>
          <cell r="P2828">
            <v>0</v>
          </cell>
          <cell r="Q2828">
            <v>0</v>
          </cell>
          <cell r="R2828">
            <v>0</v>
          </cell>
        </row>
        <row r="2829">
          <cell r="B2829" t="str">
            <v>1495</v>
          </cell>
          <cell r="C2829" t="str">
            <v>HS03</v>
          </cell>
          <cell r="E2829" t="str">
            <v>NGUYEN HUU</v>
          </cell>
          <cell r="F2829" t="str">
            <v>NHAN</v>
          </cell>
          <cell r="G2829" t="str">
            <v>NV THAM DINH</v>
          </cell>
          <cell r="I2829">
            <v>37795</v>
          </cell>
          <cell r="J2829">
            <v>26</v>
          </cell>
          <cell r="K2829">
            <v>0</v>
          </cell>
          <cell r="L2829">
            <v>0</v>
          </cell>
          <cell r="M2829">
            <v>0</v>
          </cell>
          <cell r="N2829">
            <v>0</v>
          </cell>
          <cell r="O2829">
            <v>500000</v>
          </cell>
          <cell r="P2829">
            <v>0</v>
          </cell>
          <cell r="Q2829">
            <v>0</v>
          </cell>
          <cell r="R2829">
            <v>0</v>
          </cell>
        </row>
        <row r="2830">
          <cell r="B2830" t="str">
            <v>2733</v>
          </cell>
          <cell r="C2830" t="str">
            <v>HS03</v>
          </cell>
          <cell r="E2830" t="str">
            <v>NGUYEN HA TAN</v>
          </cell>
          <cell r="F2830" t="str">
            <v>AN</v>
          </cell>
          <cell r="G2830" t="str">
            <v>CV THAM DINH</v>
          </cell>
          <cell r="I2830">
            <v>38476</v>
          </cell>
          <cell r="J2830">
            <v>26</v>
          </cell>
          <cell r="K2830">
            <v>0</v>
          </cell>
          <cell r="L2830">
            <v>0</v>
          </cell>
          <cell r="M2830">
            <v>0</v>
          </cell>
          <cell r="N2830">
            <v>0</v>
          </cell>
          <cell r="O2830">
            <v>500000</v>
          </cell>
          <cell r="P2830">
            <v>0</v>
          </cell>
          <cell r="Q2830">
            <v>0</v>
          </cell>
          <cell r="R2830">
            <v>0</v>
          </cell>
        </row>
        <row r="2831">
          <cell r="B2831" t="str">
            <v>3821</v>
          </cell>
          <cell r="C2831" t="str">
            <v>HS03</v>
          </cell>
          <cell r="E2831" t="str">
            <v>HUYNH THI XUAN</v>
          </cell>
          <cell r="F2831" t="str">
            <v>HONG</v>
          </cell>
          <cell r="G2831" t="str">
            <v>NV TIN DUNG DOANH NGHIEP CAP 1</v>
          </cell>
          <cell r="I2831">
            <v>38821</v>
          </cell>
          <cell r="J2831">
            <v>26</v>
          </cell>
          <cell r="K2831">
            <v>0</v>
          </cell>
          <cell r="L2831">
            <v>0</v>
          </cell>
          <cell r="M2831">
            <v>0</v>
          </cell>
          <cell r="N2831">
            <v>0</v>
          </cell>
          <cell r="O2831">
            <v>500000</v>
          </cell>
          <cell r="P2831">
            <v>0</v>
          </cell>
          <cell r="Q2831">
            <v>0</v>
          </cell>
          <cell r="R2831">
            <v>0</v>
          </cell>
        </row>
        <row r="2832">
          <cell r="B2832" t="str">
            <v>3824</v>
          </cell>
          <cell r="C2832" t="str">
            <v>HS03</v>
          </cell>
          <cell r="E2832" t="str">
            <v>TRAN NGUYEN PHUONG</v>
          </cell>
          <cell r="F2832" t="str">
            <v>VY</v>
          </cell>
          <cell r="G2832" t="str">
            <v>NV TIN DUNG DOANH NGHIEP CAP 1</v>
          </cell>
          <cell r="I2832">
            <v>38821</v>
          </cell>
          <cell r="J2832">
            <v>26</v>
          </cell>
          <cell r="K2832">
            <v>0</v>
          </cell>
          <cell r="L2832">
            <v>0</v>
          </cell>
          <cell r="M2832">
            <v>0</v>
          </cell>
          <cell r="N2832">
            <v>0</v>
          </cell>
          <cell r="O2832">
            <v>500000</v>
          </cell>
          <cell r="P2832">
            <v>0</v>
          </cell>
          <cell r="Q2832">
            <v>0</v>
          </cell>
          <cell r="R2832">
            <v>0</v>
          </cell>
        </row>
        <row r="2833">
          <cell r="B2833" t="str">
            <v>3832</v>
          </cell>
          <cell r="C2833" t="str">
            <v>HS03</v>
          </cell>
          <cell r="E2833" t="str">
            <v>NGUYEN DIEP BAO</v>
          </cell>
          <cell r="F2833" t="str">
            <v>TUAN</v>
          </cell>
          <cell r="G2833" t="str">
            <v>NV TIN DUNG DOANH NGHIEP CAP 1</v>
          </cell>
          <cell r="I2833">
            <v>38822</v>
          </cell>
          <cell r="J2833">
            <v>26</v>
          </cell>
          <cell r="K2833">
            <v>0</v>
          </cell>
          <cell r="L2833">
            <v>0</v>
          </cell>
          <cell r="M2833">
            <v>0</v>
          </cell>
          <cell r="N2833">
            <v>0</v>
          </cell>
          <cell r="O2833">
            <v>500000</v>
          </cell>
          <cell r="P2833">
            <v>0</v>
          </cell>
          <cell r="Q2833">
            <v>0</v>
          </cell>
          <cell r="R2833">
            <v>0</v>
          </cell>
        </row>
        <row r="2834">
          <cell r="B2834" t="str">
            <v>3849</v>
          </cell>
          <cell r="C2834" t="str">
            <v>HS03</v>
          </cell>
          <cell r="E2834" t="str">
            <v>TRUONG THI ANH</v>
          </cell>
          <cell r="F2834" t="str">
            <v>NGA</v>
          </cell>
          <cell r="G2834" t="str">
            <v>NV TIN DUNG DOANH NGHIEP CAP 1</v>
          </cell>
          <cell r="I2834">
            <v>38824</v>
          </cell>
          <cell r="J2834">
            <v>26</v>
          </cell>
          <cell r="K2834">
            <v>0</v>
          </cell>
          <cell r="L2834">
            <v>0</v>
          </cell>
          <cell r="M2834">
            <v>0</v>
          </cell>
          <cell r="N2834">
            <v>0</v>
          </cell>
          <cell r="O2834">
            <v>500000</v>
          </cell>
          <cell r="P2834">
            <v>0</v>
          </cell>
          <cell r="Q2834">
            <v>0</v>
          </cell>
          <cell r="R2834">
            <v>0</v>
          </cell>
        </row>
        <row r="2835">
          <cell r="B2835" t="str">
            <v>3870</v>
          </cell>
          <cell r="C2835" t="str">
            <v>HS03</v>
          </cell>
          <cell r="E2835" t="str">
            <v>VAN THIEN</v>
          </cell>
          <cell r="F2835" t="str">
            <v>HUNG</v>
          </cell>
          <cell r="G2835" t="str">
            <v>NV TIN DUNG DOANH NGHIEP CAP 1</v>
          </cell>
          <cell r="I2835">
            <v>38828</v>
          </cell>
          <cell r="J2835">
            <v>26</v>
          </cell>
          <cell r="K2835">
            <v>0</v>
          </cell>
          <cell r="L2835">
            <v>0</v>
          </cell>
          <cell r="M2835">
            <v>0</v>
          </cell>
          <cell r="N2835">
            <v>0</v>
          </cell>
          <cell r="O2835">
            <v>500000</v>
          </cell>
          <cell r="P2835">
            <v>0</v>
          </cell>
          <cell r="Q2835">
            <v>0</v>
          </cell>
          <cell r="R2835">
            <v>0</v>
          </cell>
        </row>
        <row r="2836">
          <cell r="B2836" t="str">
            <v>5230</v>
          </cell>
          <cell r="C2836" t="str">
            <v>HS03</v>
          </cell>
          <cell r="E2836" t="str">
            <v>LAM THUY</v>
          </cell>
          <cell r="F2836" t="str">
            <v>DUNG</v>
          </cell>
          <cell r="G2836" t="str">
            <v>NV HO TRO</v>
          </cell>
          <cell r="I2836">
            <v>39097</v>
          </cell>
          <cell r="J2836">
            <v>26</v>
          </cell>
          <cell r="K2836">
            <v>0</v>
          </cell>
          <cell r="L2836">
            <v>0</v>
          </cell>
          <cell r="M2836">
            <v>0</v>
          </cell>
          <cell r="N2836">
            <v>0</v>
          </cell>
          <cell r="O2836">
            <v>500000</v>
          </cell>
          <cell r="P2836">
            <v>0</v>
          </cell>
          <cell r="Q2836">
            <v>0</v>
          </cell>
          <cell r="R2836">
            <v>0</v>
          </cell>
        </row>
        <row r="2837">
          <cell r="B2837" t="str">
            <v>5710</v>
          </cell>
          <cell r="C2837" t="str">
            <v>HS03</v>
          </cell>
          <cell r="E2837" t="str">
            <v>NGUYEN QUANG</v>
          </cell>
          <cell r="F2837" t="str">
            <v>HAU</v>
          </cell>
          <cell r="G2837" t="str">
            <v>NV THAM DINH CAP 1</v>
          </cell>
          <cell r="I2837">
            <v>39189</v>
          </cell>
          <cell r="J2837">
            <v>26</v>
          </cell>
          <cell r="K2837">
            <v>0</v>
          </cell>
          <cell r="L2837">
            <v>0</v>
          </cell>
          <cell r="M2837">
            <v>0</v>
          </cell>
          <cell r="N2837">
            <v>0</v>
          </cell>
          <cell r="O2837">
            <v>500000</v>
          </cell>
          <cell r="P2837">
            <v>0</v>
          </cell>
          <cell r="Q2837">
            <v>0</v>
          </cell>
          <cell r="R2837">
            <v>0</v>
          </cell>
        </row>
        <row r="2838">
          <cell r="B2838" t="str">
            <v>5824</v>
          </cell>
          <cell r="C2838" t="str">
            <v>HS03</v>
          </cell>
          <cell r="E2838" t="str">
            <v>PHAM VAN</v>
          </cell>
          <cell r="F2838" t="str">
            <v>CANH</v>
          </cell>
          <cell r="G2838" t="str">
            <v>NV THAM DINH DOANH NGHIEP</v>
          </cell>
          <cell r="I2838">
            <v>39209</v>
          </cell>
          <cell r="J2838">
            <v>26</v>
          </cell>
          <cell r="K2838">
            <v>0</v>
          </cell>
          <cell r="L2838">
            <v>0</v>
          </cell>
          <cell r="M2838">
            <v>0</v>
          </cell>
          <cell r="N2838">
            <v>0</v>
          </cell>
          <cell r="O2838">
            <v>500000</v>
          </cell>
          <cell r="P2838">
            <v>0</v>
          </cell>
          <cell r="Q2838">
            <v>0</v>
          </cell>
          <cell r="R2838">
            <v>0</v>
          </cell>
        </row>
        <row r="2839">
          <cell r="B2839" t="str">
            <v>5902</v>
          </cell>
          <cell r="C2839" t="str">
            <v>HS03</v>
          </cell>
          <cell r="E2839" t="str">
            <v>PHAM DUY</v>
          </cell>
          <cell r="F2839" t="str">
            <v>THANH</v>
          </cell>
          <cell r="G2839" t="str">
            <v>NV THAM DINH DOANH NGHIEP</v>
          </cell>
          <cell r="I2839">
            <v>39217</v>
          </cell>
          <cell r="J2839">
            <v>26</v>
          </cell>
          <cell r="K2839">
            <v>0</v>
          </cell>
          <cell r="L2839">
            <v>0</v>
          </cell>
          <cell r="M2839">
            <v>0</v>
          </cell>
          <cell r="N2839">
            <v>0</v>
          </cell>
          <cell r="O2839">
            <v>500000</v>
          </cell>
          <cell r="P2839">
            <v>0</v>
          </cell>
          <cell r="Q2839">
            <v>0</v>
          </cell>
          <cell r="R2839">
            <v>0</v>
          </cell>
        </row>
        <row r="2840">
          <cell r="B2840" t="str">
            <v>6191</v>
          </cell>
          <cell r="C2840" t="str">
            <v>HS03</v>
          </cell>
          <cell r="E2840" t="str">
            <v>LE NGUYEN KHOA</v>
          </cell>
          <cell r="F2840" t="str">
            <v>NGUYEN</v>
          </cell>
          <cell r="G2840" t="str">
            <v>CV NGAN HANG</v>
          </cell>
          <cell r="I2840">
            <v>39265</v>
          </cell>
          <cell r="J2840">
            <v>26</v>
          </cell>
          <cell r="K2840">
            <v>0</v>
          </cell>
          <cell r="L2840">
            <v>0</v>
          </cell>
          <cell r="M2840">
            <v>0</v>
          </cell>
          <cell r="N2840">
            <v>0</v>
          </cell>
          <cell r="O2840">
            <v>500000</v>
          </cell>
          <cell r="P2840">
            <v>0</v>
          </cell>
          <cell r="Q2840">
            <v>0</v>
          </cell>
          <cell r="R2840">
            <v>0</v>
          </cell>
        </row>
        <row r="2841">
          <cell r="B2841" t="str">
            <v>6229</v>
          </cell>
          <cell r="C2841" t="str">
            <v>HS03</v>
          </cell>
          <cell r="E2841" t="str">
            <v>TRUONG MINH</v>
          </cell>
          <cell r="F2841" t="str">
            <v>THUAN</v>
          </cell>
          <cell r="G2841" t="str">
            <v>NV THAM DINH CAP 1</v>
          </cell>
          <cell r="I2841">
            <v>39266</v>
          </cell>
          <cell r="J2841">
            <v>26</v>
          </cell>
          <cell r="K2841">
            <v>0</v>
          </cell>
          <cell r="L2841">
            <v>0</v>
          </cell>
          <cell r="M2841">
            <v>0</v>
          </cell>
          <cell r="N2841">
            <v>0</v>
          </cell>
          <cell r="O2841">
            <v>500000</v>
          </cell>
          <cell r="P2841">
            <v>0</v>
          </cell>
          <cell r="Q2841">
            <v>0</v>
          </cell>
          <cell r="R2841">
            <v>0</v>
          </cell>
        </row>
        <row r="2842">
          <cell r="B2842" t="str">
            <v>6231</v>
          </cell>
          <cell r="C2842" t="str">
            <v>HS03</v>
          </cell>
          <cell r="E2842" t="str">
            <v>TRAN UYEN</v>
          </cell>
          <cell r="F2842" t="str">
            <v>PHUONG</v>
          </cell>
          <cell r="G2842" t="str">
            <v>NV HO TRO</v>
          </cell>
          <cell r="I2842">
            <v>39268</v>
          </cell>
          <cell r="J2842">
            <v>26</v>
          </cell>
          <cell r="K2842">
            <v>0</v>
          </cell>
          <cell r="L2842">
            <v>0</v>
          </cell>
          <cell r="M2842">
            <v>0</v>
          </cell>
          <cell r="N2842">
            <v>0</v>
          </cell>
          <cell r="O2842">
            <v>500000</v>
          </cell>
          <cell r="P2842">
            <v>0</v>
          </cell>
          <cell r="Q2842">
            <v>0</v>
          </cell>
          <cell r="R2842">
            <v>0</v>
          </cell>
        </row>
        <row r="2843">
          <cell r="B2843" t="str">
            <v>6332</v>
          </cell>
          <cell r="C2843" t="str">
            <v>HS03</v>
          </cell>
          <cell r="E2843" t="str">
            <v>VAN LE MINH</v>
          </cell>
          <cell r="F2843" t="str">
            <v>PHUONG</v>
          </cell>
          <cell r="G2843" t="str">
            <v>NV THAM DINH CAP 1</v>
          </cell>
          <cell r="I2843">
            <v>39288</v>
          </cell>
          <cell r="J2843">
            <v>26</v>
          </cell>
          <cell r="K2843">
            <v>0</v>
          </cell>
          <cell r="L2843">
            <v>0</v>
          </cell>
          <cell r="M2843">
            <v>0</v>
          </cell>
          <cell r="N2843">
            <v>0</v>
          </cell>
          <cell r="O2843">
            <v>500000</v>
          </cell>
          <cell r="P2843">
            <v>0</v>
          </cell>
          <cell r="Q2843">
            <v>0</v>
          </cell>
          <cell r="R2843">
            <v>0</v>
          </cell>
        </row>
        <row r="2844">
          <cell r="B2844" t="str">
            <v>6811</v>
          </cell>
          <cell r="C2844" t="str">
            <v>HS03</v>
          </cell>
          <cell r="E2844" t="str">
            <v>NGUYEN VAN</v>
          </cell>
          <cell r="F2844" t="str">
            <v>SAM</v>
          </cell>
          <cell r="G2844" t="str">
            <v>CV THAM DINH</v>
          </cell>
          <cell r="I2844">
            <v>39370</v>
          </cell>
          <cell r="J2844">
            <v>26</v>
          </cell>
          <cell r="K2844">
            <v>0</v>
          </cell>
          <cell r="L2844">
            <v>0</v>
          </cell>
          <cell r="M2844">
            <v>0</v>
          </cell>
          <cell r="N2844">
            <v>0</v>
          </cell>
          <cell r="O2844">
            <v>500000</v>
          </cell>
          <cell r="P2844">
            <v>0</v>
          </cell>
          <cell r="Q2844">
            <v>0</v>
          </cell>
          <cell r="R2844">
            <v>0</v>
          </cell>
        </row>
        <row r="2845">
          <cell r="B2845" t="str">
            <v>6882</v>
          </cell>
          <cell r="C2845" t="str">
            <v>HS03</v>
          </cell>
          <cell r="E2845" t="str">
            <v>NGUYEN DANG</v>
          </cell>
          <cell r="F2845" t="str">
            <v>THONG</v>
          </cell>
          <cell r="G2845" t="str">
            <v>CV THAM DINH</v>
          </cell>
          <cell r="I2845">
            <v>39370</v>
          </cell>
          <cell r="J2845">
            <v>26</v>
          </cell>
          <cell r="K2845">
            <v>0</v>
          </cell>
          <cell r="L2845">
            <v>0</v>
          </cell>
          <cell r="M2845">
            <v>0</v>
          </cell>
          <cell r="N2845">
            <v>0</v>
          </cell>
          <cell r="O2845">
            <v>500000</v>
          </cell>
          <cell r="P2845">
            <v>0</v>
          </cell>
          <cell r="Q2845">
            <v>0</v>
          </cell>
          <cell r="R2845">
            <v>0</v>
          </cell>
        </row>
        <row r="2846">
          <cell r="B2846" t="str">
            <v>6883</v>
          </cell>
          <cell r="C2846" t="str">
            <v>HS03</v>
          </cell>
          <cell r="E2846" t="str">
            <v>HO XUAN</v>
          </cell>
          <cell r="F2846" t="str">
            <v>PHUC</v>
          </cell>
          <cell r="G2846" t="str">
            <v>CV THAM DINH</v>
          </cell>
          <cell r="I2846">
            <v>39371</v>
          </cell>
          <cell r="J2846">
            <v>26</v>
          </cell>
          <cell r="K2846">
            <v>0</v>
          </cell>
          <cell r="L2846">
            <v>0</v>
          </cell>
          <cell r="M2846">
            <v>0</v>
          </cell>
          <cell r="N2846">
            <v>0</v>
          </cell>
          <cell r="O2846">
            <v>500000</v>
          </cell>
          <cell r="P2846">
            <v>0</v>
          </cell>
          <cell r="Q2846">
            <v>0</v>
          </cell>
          <cell r="R2846">
            <v>0</v>
          </cell>
        </row>
        <row r="2847">
          <cell r="B2847" t="str">
            <v>8050</v>
          </cell>
          <cell r="C2847" t="str">
            <v>HS03</v>
          </cell>
          <cell r="E2847" t="str">
            <v>VO LE MAI</v>
          </cell>
          <cell r="F2847" t="str">
            <v>THAO</v>
          </cell>
          <cell r="G2847" t="str">
            <v>CV THAM DINH</v>
          </cell>
          <cell r="I2847">
            <v>39548</v>
          </cell>
          <cell r="J2847">
            <v>17.5</v>
          </cell>
          <cell r="K2847">
            <v>0</v>
          </cell>
          <cell r="L2847">
            <v>0</v>
          </cell>
          <cell r="M2847">
            <v>0</v>
          </cell>
          <cell r="N2847">
            <v>0</v>
          </cell>
          <cell r="O2847">
            <v>500000</v>
          </cell>
          <cell r="P2847">
            <v>0</v>
          </cell>
          <cell r="Q2847">
            <v>0</v>
          </cell>
          <cell r="R2847">
            <v>0</v>
          </cell>
        </row>
        <row r="2848">
          <cell r="B2848" t="str">
            <v>0661</v>
          </cell>
          <cell r="C2848" t="str">
            <v>HS04</v>
          </cell>
          <cell r="D2848" t="str">
            <v>C1</v>
          </cell>
          <cell r="E2848" t="str">
            <v>TRUONG MINH</v>
          </cell>
          <cell r="F2848" t="str">
            <v>DUC</v>
          </cell>
          <cell r="G2848" t="str">
            <v>PP. DU AN</v>
          </cell>
          <cell r="H2848" t="str">
            <v>PPNVNH</v>
          </cell>
          <cell r="I2848">
            <v>36991</v>
          </cell>
          <cell r="J2848">
            <v>26</v>
          </cell>
          <cell r="K2848">
            <v>0</v>
          </cell>
          <cell r="L2848">
            <v>0</v>
          </cell>
          <cell r="M2848">
            <v>0</v>
          </cell>
          <cell r="N2848">
            <v>0</v>
          </cell>
          <cell r="O2848">
            <v>1000000</v>
          </cell>
          <cell r="P2848">
            <v>0</v>
          </cell>
          <cell r="Q2848">
            <v>0</v>
          </cell>
          <cell r="R2848">
            <v>0</v>
          </cell>
        </row>
        <row r="2849">
          <cell r="B2849" t="str">
            <v>7803</v>
          </cell>
          <cell r="C2849" t="str">
            <v>HS04</v>
          </cell>
          <cell r="E2849" t="str">
            <v>TRAN QUOC</v>
          </cell>
          <cell r="F2849" t="str">
            <v>DOAN</v>
          </cell>
          <cell r="G2849" t="str">
            <v>CV THAM DINH</v>
          </cell>
          <cell r="I2849">
            <v>39503</v>
          </cell>
          <cell r="J2849">
            <v>25.5</v>
          </cell>
          <cell r="K2849">
            <v>0</v>
          </cell>
          <cell r="L2849">
            <v>0</v>
          </cell>
          <cell r="M2849">
            <v>0</v>
          </cell>
          <cell r="N2849">
            <v>0</v>
          </cell>
          <cell r="O2849">
            <v>500000</v>
          </cell>
          <cell r="P2849">
            <v>0</v>
          </cell>
          <cell r="Q2849">
            <v>0</v>
          </cell>
          <cell r="R2849">
            <v>0</v>
          </cell>
        </row>
        <row r="2850">
          <cell r="B2850" t="str">
            <v>2094</v>
          </cell>
          <cell r="C2850" t="str">
            <v>HS05</v>
          </cell>
          <cell r="E2850" t="str">
            <v>TRAN THI THUY</v>
          </cell>
          <cell r="F2850" t="str">
            <v>VAN</v>
          </cell>
          <cell r="G2850" t="str">
            <v>KIEM SOAT VIEN</v>
          </cell>
          <cell r="I2850">
            <v>38152</v>
          </cell>
          <cell r="J2850">
            <v>26</v>
          </cell>
          <cell r="K2850">
            <v>0</v>
          </cell>
          <cell r="L2850">
            <v>0</v>
          </cell>
          <cell r="M2850">
            <v>0</v>
          </cell>
          <cell r="N2850">
            <v>0</v>
          </cell>
          <cell r="O2850">
            <v>500000</v>
          </cell>
          <cell r="P2850">
            <v>0</v>
          </cell>
          <cell r="Q2850">
            <v>60000</v>
          </cell>
          <cell r="R2850">
            <v>0</v>
          </cell>
        </row>
        <row r="2851">
          <cell r="B2851" t="str">
            <v>4929</v>
          </cell>
          <cell r="C2851" t="str">
            <v>HS05</v>
          </cell>
          <cell r="E2851" t="str">
            <v>TRAN DINH</v>
          </cell>
          <cell r="F2851" t="str">
            <v>NAM</v>
          </cell>
          <cell r="G2851" t="str">
            <v>NV VAN HANH THE</v>
          </cell>
          <cell r="I2851">
            <v>39022</v>
          </cell>
          <cell r="J2851">
            <v>26</v>
          </cell>
          <cell r="K2851">
            <v>0</v>
          </cell>
          <cell r="L2851">
            <v>0</v>
          </cell>
          <cell r="M2851">
            <v>0</v>
          </cell>
          <cell r="N2851">
            <v>0</v>
          </cell>
          <cell r="O2851">
            <v>500000</v>
          </cell>
          <cell r="P2851">
            <v>0</v>
          </cell>
          <cell r="Q2851">
            <v>0</v>
          </cell>
          <cell r="R2851">
            <v>0</v>
          </cell>
        </row>
        <row r="2852">
          <cell r="B2852" t="str">
            <v>5738</v>
          </cell>
          <cell r="C2852" t="str">
            <v>HS05</v>
          </cell>
          <cell r="E2852" t="str">
            <v>NGUYEN HOANG ANH</v>
          </cell>
          <cell r="F2852" t="str">
            <v>VU</v>
          </cell>
          <cell r="G2852" t="str">
            <v>NV PHAT TRIEN ATM</v>
          </cell>
          <cell r="I2852">
            <v>39192</v>
          </cell>
          <cell r="J2852">
            <v>26</v>
          </cell>
          <cell r="K2852">
            <v>0</v>
          </cell>
          <cell r="L2852">
            <v>0</v>
          </cell>
          <cell r="M2852">
            <v>0</v>
          </cell>
          <cell r="N2852">
            <v>0</v>
          </cell>
          <cell r="O2852">
            <v>500000</v>
          </cell>
          <cell r="P2852">
            <v>0</v>
          </cell>
          <cell r="Q2852">
            <v>0</v>
          </cell>
          <cell r="R2852">
            <v>0</v>
          </cell>
        </row>
        <row r="2853">
          <cell r="B2853" t="str">
            <v>6245</v>
          </cell>
          <cell r="C2853" t="str">
            <v>HS05</v>
          </cell>
          <cell r="E2853" t="str">
            <v>HOANG LE</v>
          </cell>
          <cell r="F2853" t="str">
            <v>KHOI</v>
          </cell>
          <cell r="G2853" t="str">
            <v>NV PHAT TRIEN ATM</v>
          </cell>
          <cell r="I2853">
            <v>39258</v>
          </cell>
          <cell r="J2853">
            <v>26</v>
          </cell>
          <cell r="K2853">
            <v>0</v>
          </cell>
          <cell r="L2853">
            <v>0</v>
          </cell>
          <cell r="M2853">
            <v>0</v>
          </cell>
          <cell r="N2853">
            <v>0</v>
          </cell>
          <cell r="O2853">
            <v>500000</v>
          </cell>
          <cell r="P2853">
            <v>0</v>
          </cell>
          <cell r="Q2853">
            <v>200000</v>
          </cell>
          <cell r="R2853">
            <v>0</v>
          </cell>
        </row>
        <row r="2854">
          <cell r="B2854" t="str">
            <v>6676</v>
          </cell>
          <cell r="C2854" t="str">
            <v>HS05</v>
          </cell>
          <cell r="E2854" t="str">
            <v>NGUYEN THI MINH</v>
          </cell>
          <cell r="F2854" t="str">
            <v>THU</v>
          </cell>
          <cell r="G2854" t="str">
            <v>NV VAN HANH THE</v>
          </cell>
          <cell r="I2854">
            <v>39342</v>
          </cell>
          <cell r="J2854">
            <v>26</v>
          </cell>
          <cell r="K2854">
            <v>0</v>
          </cell>
          <cell r="L2854">
            <v>0</v>
          </cell>
          <cell r="M2854">
            <v>0</v>
          </cell>
          <cell r="N2854">
            <v>0</v>
          </cell>
          <cell r="O2854">
            <v>500000</v>
          </cell>
          <cell r="P2854">
            <v>0</v>
          </cell>
          <cell r="Q2854">
            <v>0</v>
          </cell>
          <cell r="R2854">
            <v>0</v>
          </cell>
        </row>
        <row r="2855">
          <cell r="B2855" t="str">
            <v>6677</v>
          </cell>
          <cell r="C2855" t="str">
            <v>HS05</v>
          </cell>
          <cell r="E2855" t="str">
            <v>DUONG THUY ANH</v>
          </cell>
          <cell r="F2855" t="str">
            <v>THU</v>
          </cell>
          <cell r="G2855" t="str">
            <v>NV VAN HANH THE</v>
          </cell>
          <cell r="I2855">
            <v>39342</v>
          </cell>
          <cell r="J2855">
            <v>26</v>
          </cell>
          <cell r="K2855">
            <v>0</v>
          </cell>
          <cell r="L2855">
            <v>0</v>
          </cell>
          <cell r="M2855">
            <v>0</v>
          </cell>
          <cell r="N2855">
            <v>0</v>
          </cell>
          <cell r="O2855">
            <v>500000</v>
          </cell>
          <cell r="P2855">
            <v>0</v>
          </cell>
          <cell r="Q2855">
            <v>0</v>
          </cell>
          <cell r="R2855">
            <v>0</v>
          </cell>
        </row>
        <row r="2856">
          <cell r="B2856" t="str">
            <v>6864</v>
          </cell>
          <cell r="C2856" t="str">
            <v>HS05</v>
          </cell>
          <cell r="E2856" t="str">
            <v>DAO PHUONG</v>
          </cell>
          <cell r="F2856" t="str">
            <v>LIEU</v>
          </cell>
          <cell r="G2856" t="str">
            <v>NV KE TOAN</v>
          </cell>
          <cell r="I2856">
            <v>39370</v>
          </cell>
          <cell r="J2856">
            <v>26</v>
          </cell>
          <cell r="K2856">
            <v>0</v>
          </cell>
          <cell r="L2856">
            <v>0</v>
          </cell>
          <cell r="M2856">
            <v>0</v>
          </cell>
          <cell r="N2856">
            <v>0</v>
          </cell>
          <cell r="O2856">
            <v>500000</v>
          </cell>
          <cell r="P2856">
            <v>0</v>
          </cell>
          <cell r="Q2856">
            <v>60000</v>
          </cell>
          <cell r="R2856">
            <v>0</v>
          </cell>
        </row>
        <row r="2857">
          <cell r="B2857" t="str">
            <v>6982</v>
          </cell>
          <cell r="C2857" t="str">
            <v>HS05</v>
          </cell>
          <cell r="E2857" t="str">
            <v>LUU CHAU</v>
          </cell>
          <cell r="F2857" t="str">
            <v>TU</v>
          </cell>
          <cell r="G2857" t="str">
            <v>NV QUAN LY MANG LUOI ATM</v>
          </cell>
          <cell r="I2857">
            <v>39399</v>
          </cell>
          <cell r="J2857">
            <v>26</v>
          </cell>
          <cell r="K2857">
            <v>0</v>
          </cell>
          <cell r="L2857">
            <v>0</v>
          </cell>
          <cell r="M2857">
            <v>0</v>
          </cell>
          <cell r="N2857">
            <v>0</v>
          </cell>
          <cell r="O2857">
            <v>500000</v>
          </cell>
          <cell r="P2857">
            <v>0</v>
          </cell>
          <cell r="Q2857">
            <v>200000</v>
          </cell>
          <cell r="R2857">
            <v>0</v>
          </cell>
        </row>
        <row r="2858">
          <cell r="B2858" t="str">
            <v>7058</v>
          </cell>
          <cell r="C2858" t="str">
            <v>HS05</v>
          </cell>
          <cell r="E2858" t="str">
            <v>HA THANH</v>
          </cell>
          <cell r="F2858" t="str">
            <v>TRUC</v>
          </cell>
          <cell r="G2858" t="str">
            <v>NV VAN HANH THE</v>
          </cell>
          <cell r="I2858">
            <v>39398</v>
          </cell>
          <cell r="J2858">
            <v>26</v>
          </cell>
          <cell r="K2858">
            <v>0</v>
          </cell>
          <cell r="L2858">
            <v>0</v>
          </cell>
          <cell r="M2858">
            <v>0</v>
          </cell>
          <cell r="N2858">
            <v>0</v>
          </cell>
          <cell r="O2858">
            <v>500000</v>
          </cell>
          <cell r="P2858">
            <v>0</v>
          </cell>
          <cell r="Q2858">
            <v>0</v>
          </cell>
          <cell r="R2858">
            <v>0</v>
          </cell>
        </row>
        <row r="2859">
          <cell r="B2859" t="str">
            <v>7069</v>
          </cell>
          <cell r="C2859" t="str">
            <v>HS05</v>
          </cell>
          <cell r="E2859" t="str">
            <v>PHAN NGOC</v>
          </cell>
          <cell r="F2859" t="str">
            <v>TRUNG</v>
          </cell>
          <cell r="G2859" t="str">
            <v>NV KE TOAN</v>
          </cell>
          <cell r="I2859">
            <v>39401</v>
          </cell>
          <cell r="J2859">
            <v>26</v>
          </cell>
          <cell r="K2859">
            <v>0</v>
          </cell>
          <cell r="L2859">
            <v>0</v>
          </cell>
          <cell r="M2859">
            <v>0</v>
          </cell>
          <cell r="N2859">
            <v>0</v>
          </cell>
          <cell r="O2859">
            <v>500000</v>
          </cell>
          <cell r="P2859">
            <v>0</v>
          </cell>
          <cell r="Q2859">
            <v>60000</v>
          </cell>
          <cell r="R2859">
            <v>0</v>
          </cell>
        </row>
        <row r="2860">
          <cell r="B2860" t="str">
            <v>7101</v>
          </cell>
          <cell r="C2860" t="str">
            <v>HS05</v>
          </cell>
          <cell r="E2860" t="str">
            <v>LE THI</v>
          </cell>
          <cell r="F2860" t="str">
            <v>PHUONG</v>
          </cell>
          <cell r="G2860" t="str">
            <v>NV KE TOAN</v>
          </cell>
          <cell r="I2860">
            <v>39412</v>
          </cell>
          <cell r="J2860">
            <v>26</v>
          </cell>
          <cell r="K2860">
            <v>0</v>
          </cell>
          <cell r="L2860">
            <v>0</v>
          </cell>
          <cell r="M2860">
            <v>0</v>
          </cell>
          <cell r="N2860">
            <v>0</v>
          </cell>
          <cell r="O2860">
            <v>500000</v>
          </cell>
          <cell r="P2860">
            <v>0</v>
          </cell>
          <cell r="Q2860">
            <v>60000</v>
          </cell>
          <cell r="R2860">
            <v>0</v>
          </cell>
        </row>
        <row r="2861">
          <cell r="B2861" t="str">
            <v>7395</v>
          </cell>
          <cell r="C2861" t="str">
            <v>HS05</v>
          </cell>
          <cell r="E2861" t="str">
            <v>LE HAI</v>
          </cell>
          <cell r="F2861" t="str">
            <v>LONG</v>
          </cell>
          <cell r="G2861" t="str">
            <v>PBP. THE</v>
          </cell>
          <cell r="H2861" t="str">
            <v>PBP</v>
          </cell>
          <cell r="I2861">
            <v>39449</v>
          </cell>
          <cell r="J2861">
            <v>26</v>
          </cell>
          <cell r="K2861">
            <v>0</v>
          </cell>
          <cell r="L2861">
            <v>0</v>
          </cell>
          <cell r="M2861">
            <v>0</v>
          </cell>
          <cell r="N2861">
            <v>0</v>
          </cell>
          <cell r="O2861">
            <v>500000</v>
          </cell>
          <cell r="P2861">
            <v>0</v>
          </cell>
          <cell r="Q2861">
            <v>0</v>
          </cell>
          <cell r="R2861">
            <v>0</v>
          </cell>
        </row>
        <row r="2862">
          <cell r="B2862" t="str">
            <v>8014</v>
          </cell>
          <cell r="C2862" t="str">
            <v>HS05</v>
          </cell>
          <cell r="E2862" t="str">
            <v>NGUYEN HONG THANH</v>
          </cell>
          <cell r="F2862" t="str">
            <v>CUNG</v>
          </cell>
          <cell r="G2862" t="str">
            <v>PBP. THE</v>
          </cell>
          <cell r="H2862" t="str">
            <v>PBP</v>
          </cell>
          <cell r="I2862">
            <v>39538</v>
          </cell>
          <cell r="J2862">
            <v>26</v>
          </cell>
          <cell r="K2862">
            <v>0</v>
          </cell>
          <cell r="L2862">
            <v>0</v>
          </cell>
          <cell r="M2862">
            <v>0</v>
          </cell>
          <cell r="N2862">
            <v>0</v>
          </cell>
          <cell r="O2862">
            <v>500000</v>
          </cell>
          <cell r="P2862">
            <v>0</v>
          </cell>
          <cell r="Q2862">
            <v>0</v>
          </cell>
          <cell r="R2862">
            <v>0</v>
          </cell>
        </row>
        <row r="2863">
          <cell r="B2863" t="str">
            <v>0552</v>
          </cell>
          <cell r="C2863" t="str">
            <v>HS06</v>
          </cell>
          <cell r="D2863" t="str">
            <v>A</v>
          </cell>
          <cell r="E2863" t="str">
            <v>TRAN XUAN</v>
          </cell>
          <cell r="F2863" t="str">
            <v>HUY</v>
          </cell>
          <cell r="G2863" t="str">
            <v>TONG GIAM DOC</v>
          </cell>
          <cell r="H2863" t="str">
            <v>TGD</v>
          </cell>
          <cell r="I2863">
            <v>36662</v>
          </cell>
          <cell r="J2863">
            <v>26</v>
          </cell>
          <cell r="K2863">
            <v>0</v>
          </cell>
          <cell r="L2863">
            <v>0</v>
          </cell>
          <cell r="M2863">
            <v>0</v>
          </cell>
          <cell r="N2863">
            <v>0</v>
          </cell>
          <cell r="O2863">
            <v>1000000</v>
          </cell>
          <cell r="P2863">
            <v>0</v>
          </cell>
          <cell r="Q2863">
            <v>0</v>
          </cell>
          <cell r="R2863">
            <v>0</v>
          </cell>
        </row>
        <row r="2864">
          <cell r="B2864" t="str">
            <v>0005</v>
          </cell>
          <cell r="C2864" t="str">
            <v>HS06</v>
          </cell>
          <cell r="D2864" t="str">
            <v>A1</v>
          </cell>
          <cell r="E2864" t="str">
            <v>TO THANH</v>
          </cell>
          <cell r="F2864" t="str">
            <v>HOANG</v>
          </cell>
          <cell r="G2864" t="str">
            <v>PHO TONG GIAM DOC PHU TRACH KHOI TIEN TE</v>
          </cell>
          <cell r="H2864" t="str">
            <v>PTGD</v>
          </cell>
          <cell r="I2864">
            <v>33964</v>
          </cell>
          <cell r="J2864">
            <v>25.5</v>
          </cell>
          <cell r="K2864">
            <v>0</v>
          </cell>
          <cell r="L2864">
            <v>0</v>
          </cell>
          <cell r="M2864">
            <v>0</v>
          </cell>
          <cell r="N2864">
            <v>0</v>
          </cell>
          <cell r="O2864">
            <v>1000000</v>
          </cell>
          <cell r="P2864">
            <v>0</v>
          </cell>
          <cell r="Q2864">
            <v>0</v>
          </cell>
          <cell r="R2864">
            <v>0</v>
          </cell>
        </row>
        <row r="2865">
          <cell r="B2865" t="str">
            <v>0028</v>
          </cell>
          <cell r="C2865" t="str">
            <v>HS06</v>
          </cell>
          <cell r="D2865" t="str">
            <v>A1</v>
          </cell>
          <cell r="E2865" t="str">
            <v>HO XUAN</v>
          </cell>
          <cell r="F2865" t="str">
            <v>NGHIEM</v>
          </cell>
          <cell r="G2865" t="str">
            <v>PHO TONG GIAM DOC (KHOI DH)</v>
          </cell>
          <cell r="H2865" t="str">
            <v>PTGD</v>
          </cell>
          <cell r="I2865">
            <v>33665</v>
          </cell>
          <cell r="J2865">
            <v>25.5</v>
          </cell>
          <cell r="K2865">
            <v>0</v>
          </cell>
          <cell r="L2865">
            <v>0</v>
          </cell>
          <cell r="M2865">
            <v>0</v>
          </cell>
          <cell r="N2865">
            <v>0</v>
          </cell>
          <cell r="O2865">
            <v>1000000</v>
          </cell>
          <cell r="P2865">
            <v>0</v>
          </cell>
          <cell r="Q2865">
            <v>0</v>
          </cell>
          <cell r="R2865">
            <v>0</v>
          </cell>
        </row>
        <row r="2866">
          <cell r="B2866" t="str">
            <v>0034</v>
          </cell>
          <cell r="C2866" t="str">
            <v>HS06</v>
          </cell>
          <cell r="D2866" t="str">
            <v>A1</v>
          </cell>
          <cell r="E2866" t="str">
            <v>DAO NGUYEN</v>
          </cell>
          <cell r="F2866" t="str">
            <v>VU</v>
          </cell>
          <cell r="G2866" t="str">
            <v>PHO TONG GIAM DOC (KHU VUC TP.HCM)</v>
          </cell>
          <cell r="H2866" t="str">
            <v>PTGD</v>
          </cell>
          <cell r="I2866">
            <v>34275</v>
          </cell>
          <cell r="J2866">
            <v>25</v>
          </cell>
          <cell r="K2866">
            <v>0</v>
          </cell>
          <cell r="L2866">
            <v>0</v>
          </cell>
          <cell r="M2866">
            <v>0</v>
          </cell>
          <cell r="N2866">
            <v>0</v>
          </cell>
          <cell r="O2866">
            <v>1000000</v>
          </cell>
          <cell r="P2866">
            <v>0</v>
          </cell>
          <cell r="Q2866">
            <v>0</v>
          </cell>
          <cell r="R2866">
            <v>0</v>
          </cell>
        </row>
        <row r="2867">
          <cell r="B2867" t="str">
            <v>0037</v>
          </cell>
          <cell r="C2867" t="str">
            <v>HS06</v>
          </cell>
          <cell r="D2867" t="str">
            <v>A1</v>
          </cell>
          <cell r="E2867" t="str">
            <v>NGUYEN MINH</v>
          </cell>
          <cell r="F2867" t="str">
            <v>TAM</v>
          </cell>
          <cell r="G2867" t="str">
            <v>PHO TONG GIAM DOC PHU TRACH KINH DOANH</v>
          </cell>
          <cell r="H2867" t="str">
            <v>PTGD</v>
          </cell>
          <cell r="I2867">
            <v>34946</v>
          </cell>
          <cell r="J2867">
            <v>25</v>
          </cell>
          <cell r="K2867">
            <v>0</v>
          </cell>
          <cell r="L2867">
            <v>0</v>
          </cell>
          <cell r="M2867">
            <v>0</v>
          </cell>
          <cell r="N2867">
            <v>0</v>
          </cell>
          <cell r="O2867">
            <v>1000000</v>
          </cell>
          <cell r="P2867">
            <v>0</v>
          </cell>
          <cell r="Q2867">
            <v>0</v>
          </cell>
          <cell r="R2867">
            <v>0</v>
          </cell>
        </row>
        <row r="2868">
          <cell r="B2868" t="str">
            <v>0081</v>
          </cell>
          <cell r="C2868" t="str">
            <v>HS06</v>
          </cell>
          <cell r="D2868" t="str">
            <v>A1</v>
          </cell>
          <cell r="E2868" t="str">
            <v>HOANG KHANH</v>
          </cell>
          <cell r="F2868" t="str">
            <v>SINH</v>
          </cell>
          <cell r="G2868" t="str">
            <v>PHO TONG GIAM DOC (KV MIEN TAY)</v>
          </cell>
          <cell r="H2868" t="str">
            <v>PTGD</v>
          </cell>
          <cell r="I2868">
            <v>34176</v>
          </cell>
          <cell r="J2868">
            <v>25</v>
          </cell>
          <cell r="K2868">
            <v>0</v>
          </cell>
          <cell r="L2868">
            <v>0</v>
          </cell>
          <cell r="M2868">
            <v>0</v>
          </cell>
          <cell r="N2868">
            <v>0</v>
          </cell>
          <cell r="O2868">
            <v>1000000</v>
          </cell>
          <cell r="P2868">
            <v>0</v>
          </cell>
          <cell r="Q2868">
            <v>0</v>
          </cell>
          <cell r="R2868">
            <v>0</v>
          </cell>
        </row>
        <row r="2869">
          <cell r="B2869" t="str">
            <v>0304</v>
          </cell>
          <cell r="C2869" t="str">
            <v>HS06</v>
          </cell>
          <cell r="D2869" t="str">
            <v>A1</v>
          </cell>
          <cell r="E2869" t="str">
            <v>LUU</v>
          </cell>
          <cell r="F2869" t="str">
            <v>HUYNH</v>
          </cell>
          <cell r="G2869" t="str">
            <v>PHO TONG GIAM DOC (KV MIEN TRUNG)</v>
          </cell>
          <cell r="H2869" t="str">
            <v>PTGD</v>
          </cell>
          <cell r="I2869">
            <v>34848</v>
          </cell>
          <cell r="J2869">
            <v>25.5</v>
          </cell>
          <cell r="K2869">
            <v>0</v>
          </cell>
          <cell r="L2869">
            <v>0</v>
          </cell>
          <cell r="M2869">
            <v>0</v>
          </cell>
          <cell r="N2869">
            <v>0</v>
          </cell>
          <cell r="O2869">
            <v>1000000</v>
          </cell>
          <cell r="P2869">
            <v>0</v>
          </cell>
          <cell r="Q2869">
            <v>0</v>
          </cell>
          <cell r="R2869">
            <v>0</v>
          </cell>
        </row>
        <row r="2870">
          <cell r="B2870" t="str">
            <v>1844</v>
          </cell>
          <cell r="C2870" t="str">
            <v>HS06</v>
          </cell>
          <cell r="D2870" t="str">
            <v>A1</v>
          </cell>
          <cell r="E2870" t="str">
            <v>BUI VAN</v>
          </cell>
          <cell r="F2870" t="str">
            <v>DUNG</v>
          </cell>
          <cell r="G2870" t="str">
            <v>PHO TONG GIAM DOC (KHOI CNTT)</v>
          </cell>
          <cell r="H2870" t="str">
            <v>PTGD</v>
          </cell>
          <cell r="I2870">
            <v>39539</v>
          </cell>
          <cell r="J2870">
            <v>25.5</v>
          </cell>
          <cell r="K2870">
            <v>0</v>
          </cell>
          <cell r="L2870">
            <v>0</v>
          </cell>
          <cell r="M2870">
            <v>0</v>
          </cell>
          <cell r="N2870">
            <v>0</v>
          </cell>
          <cell r="O2870">
            <v>1000000</v>
          </cell>
          <cell r="P2870">
            <v>0</v>
          </cell>
          <cell r="Q2870">
            <v>0</v>
          </cell>
          <cell r="R2870">
            <v>0</v>
          </cell>
        </row>
        <row r="2871">
          <cell r="B2871" t="str">
            <v>0024</v>
          </cell>
          <cell r="C2871" t="str">
            <v>HS06</v>
          </cell>
          <cell r="D2871" t="str">
            <v>A1-KVPB</v>
          </cell>
          <cell r="E2871" t="str">
            <v>NGUYEN VAN</v>
          </cell>
          <cell r="F2871" t="str">
            <v>THANH</v>
          </cell>
          <cell r="G2871" t="str">
            <v>PHO TONG GIAM DOC(KV MB)</v>
          </cell>
          <cell r="H2871" t="str">
            <v>PTGD</v>
          </cell>
          <cell r="I2871">
            <v>33959</v>
          </cell>
          <cell r="J2871">
            <v>26</v>
          </cell>
          <cell r="K2871">
            <v>0</v>
          </cell>
          <cell r="L2871">
            <v>0</v>
          </cell>
          <cell r="M2871">
            <v>0</v>
          </cell>
          <cell r="N2871">
            <v>0</v>
          </cell>
          <cell r="O2871">
            <v>1000000</v>
          </cell>
          <cell r="P2871">
            <v>0</v>
          </cell>
          <cell r="Q2871">
            <v>0</v>
          </cell>
          <cell r="R2871">
            <v>0</v>
          </cell>
        </row>
        <row r="2872">
          <cell r="B2872" t="str">
            <v>0230</v>
          </cell>
          <cell r="C2872" t="str">
            <v>HS06</v>
          </cell>
          <cell r="D2872" t="str">
            <v>A1-KVPB</v>
          </cell>
          <cell r="E2872" t="str">
            <v>NGUYEN THI THANH</v>
          </cell>
          <cell r="F2872" t="str">
            <v>MAI</v>
          </cell>
          <cell r="G2872" t="str">
            <v>PHO TONG GIAM DOC (KV TP HA NOI)</v>
          </cell>
          <cell r="H2872" t="str">
            <v>PTGD</v>
          </cell>
          <cell r="I2872">
            <v>34060</v>
          </cell>
          <cell r="J2872">
            <v>26</v>
          </cell>
          <cell r="K2872">
            <v>0</v>
          </cell>
          <cell r="L2872">
            <v>0</v>
          </cell>
          <cell r="M2872">
            <v>0</v>
          </cell>
          <cell r="N2872">
            <v>0</v>
          </cell>
          <cell r="O2872">
            <v>1000000</v>
          </cell>
          <cell r="P2872">
            <v>0</v>
          </cell>
          <cell r="Q2872">
            <v>0</v>
          </cell>
          <cell r="R2872">
            <v>0</v>
          </cell>
        </row>
        <row r="2873">
          <cell r="B2873" t="str">
            <v>0015</v>
          </cell>
          <cell r="C2873" t="str">
            <v>HS06</v>
          </cell>
          <cell r="D2873" t="str">
            <v>B</v>
          </cell>
          <cell r="E2873" t="str">
            <v>LE NGUYEN THANH</v>
          </cell>
          <cell r="F2873" t="str">
            <v>TRUNG</v>
          </cell>
          <cell r="G2873" t="str">
            <v>GIAM DOC KHOI HO TRO</v>
          </cell>
          <cell r="H2873" t="str">
            <v>GDK</v>
          </cell>
          <cell r="I2873">
            <v>33775</v>
          </cell>
          <cell r="J2873">
            <v>25.5</v>
          </cell>
          <cell r="K2873">
            <v>0</v>
          </cell>
          <cell r="L2873">
            <v>0</v>
          </cell>
          <cell r="M2873">
            <v>0</v>
          </cell>
          <cell r="N2873">
            <v>0</v>
          </cell>
          <cell r="O2873">
            <v>1000000</v>
          </cell>
          <cell r="P2873">
            <v>0</v>
          </cell>
          <cell r="Q2873">
            <v>0</v>
          </cell>
          <cell r="R2873">
            <v>0</v>
          </cell>
        </row>
        <row r="2874">
          <cell r="B2874" t="str">
            <v>0093</v>
          </cell>
          <cell r="C2874" t="str">
            <v>HS06</v>
          </cell>
          <cell r="D2874" t="str">
            <v>B</v>
          </cell>
          <cell r="E2874" t="str">
            <v>LE TRUC</v>
          </cell>
          <cell r="F2874" t="str">
            <v>THUAN</v>
          </cell>
          <cell r="G2874" t="str">
            <v>GIAM DOC KHOI CA NHAN</v>
          </cell>
          <cell r="H2874" t="str">
            <v>GDK</v>
          </cell>
          <cell r="I2874">
            <v>35962</v>
          </cell>
          <cell r="J2874">
            <v>26</v>
          </cell>
          <cell r="K2874">
            <v>0</v>
          </cell>
          <cell r="L2874">
            <v>0</v>
          </cell>
          <cell r="M2874">
            <v>0</v>
          </cell>
          <cell r="N2874">
            <v>0</v>
          </cell>
          <cell r="O2874">
            <v>1000000</v>
          </cell>
          <cell r="P2874">
            <v>0</v>
          </cell>
          <cell r="Q2874">
            <v>0</v>
          </cell>
          <cell r="R2874">
            <v>0</v>
          </cell>
        </row>
        <row r="2875">
          <cell r="B2875" t="str">
            <v>0671</v>
          </cell>
          <cell r="C2875" t="str">
            <v>HS06</v>
          </cell>
          <cell r="D2875" t="str">
            <v>B</v>
          </cell>
          <cell r="E2875" t="str">
            <v>LUONG DINH</v>
          </cell>
          <cell r="F2875" t="str">
            <v>QUANG</v>
          </cell>
          <cell r="G2875" t="str">
            <v>GIAM DOC KHOI DAU TU</v>
          </cell>
          <cell r="H2875" t="str">
            <v>GDK</v>
          </cell>
          <cell r="I2875">
            <v>37018</v>
          </cell>
          <cell r="J2875">
            <v>25.5</v>
          </cell>
          <cell r="K2875">
            <v>0</v>
          </cell>
          <cell r="L2875">
            <v>0</v>
          </cell>
          <cell r="M2875">
            <v>0</v>
          </cell>
          <cell r="N2875">
            <v>0</v>
          </cell>
          <cell r="O2875">
            <v>1000000</v>
          </cell>
          <cell r="P2875">
            <v>0</v>
          </cell>
          <cell r="Q2875">
            <v>0</v>
          </cell>
          <cell r="R2875">
            <v>0</v>
          </cell>
        </row>
        <row r="2876">
          <cell r="B2876" t="str">
            <v>0752</v>
          </cell>
          <cell r="C2876" t="str">
            <v>HS06</v>
          </cell>
          <cell r="D2876" t="str">
            <v>B</v>
          </cell>
          <cell r="E2876" t="str">
            <v>LY HOAI</v>
          </cell>
          <cell r="F2876" t="str">
            <v>VAN</v>
          </cell>
          <cell r="G2876" t="str">
            <v>GIAM DOC KHOI TIEN TE</v>
          </cell>
          <cell r="H2876" t="str">
            <v>GDK</v>
          </cell>
          <cell r="I2876">
            <v>39479</v>
          </cell>
          <cell r="J2876">
            <v>26</v>
          </cell>
          <cell r="K2876">
            <v>0</v>
          </cell>
          <cell r="L2876">
            <v>0</v>
          </cell>
          <cell r="M2876">
            <v>0</v>
          </cell>
          <cell r="N2876">
            <v>0</v>
          </cell>
          <cell r="O2876">
            <v>1000000</v>
          </cell>
          <cell r="P2876">
            <v>0</v>
          </cell>
          <cell r="Q2876">
            <v>0</v>
          </cell>
          <cell r="R2876">
            <v>0</v>
          </cell>
        </row>
        <row r="2877">
          <cell r="B2877" t="str">
            <v>3131</v>
          </cell>
          <cell r="C2877" t="str">
            <v>HS06</v>
          </cell>
          <cell r="D2877" t="str">
            <v>B</v>
          </cell>
          <cell r="E2877" t="str">
            <v>NGUYEN NHI</v>
          </cell>
          <cell r="F2877" t="str">
            <v>THANH</v>
          </cell>
          <cell r="G2877" t="str">
            <v>GIAM DOC KHOI DIEU HANH KIEM TP. QLRR</v>
          </cell>
          <cell r="H2877" t="str">
            <v>GDK</v>
          </cell>
          <cell r="I2877">
            <v>38607</v>
          </cell>
          <cell r="J2877">
            <v>26</v>
          </cell>
          <cell r="K2877">
            <v>0</v>
          </cell>
          <cell r="L2877">
            <v>0</v>
          </cell>
          <cell r="M2877">
            <v>0</v>
          </cell>
          <cell r="N2877">
            <v>0</v>
          </cell>
          <cell r="O2877">
            <v>1000000</v>
          </cell>
          <cell r="P2877">
            <v>0</v>
          </cell>
          <cell r="Q2877">
            <v>0</v>
          </cell>
          <cell r="R2877">
            <v>0</v>
          </cell>
        </row>
        <row r="2878">
          <cell r="B2878" t="str">
            <v>5163</v>
          </cell>
          <cell r="C2878" t="str">
            <v>HS07</v>
          </cell>
          <cell r="D2878" t="str">
            <v>C</v>
          </cell>
          <cell r="E2878" t="str">
            <v>BUI QUANG</v>
          </cell>
          <cell r="F2878" t="str">
            <v>TIN</v>
          </cell>
          <cell r="G2878" t="str">
            <v>TP. KINH DOANH NGOAI HOI</v>
          </cell>
          <cell r="H2878" t="str">
            <v>TPNVNH</v>
          </cell>
          <cell r="I2878">
            <v>39076</v>
          </cell>
          <cell r="J2878">
            <v>26</v>
          </cell>
          <cell r="K2878">
            <v>0</v>
          </cell>
          <cell r="L2878">
            <v>0</v>
          </cell>
          <cell r="M2878">
            <v>0</v>
          </cell>
          <cell r="N2878">
            <v>0</v>
          </cell>
          <cell r="O2878">
            <v>1000000</v>
          </cell>
          <cell r="P2878">
            <v>0</v>
          </cell>
          <cell r="Q2878">
            <v>0</v>
          </cell>
          <cell r="R2878">
            <v>0</v>
          </cell>
        </row>
        <row r="2879">
          <cell r="B2879" t="str">
            <v>0920</v>
          </cell>
          <cell r="C2879" t="str">
            <v>HS07</v>
          </cell>
          <cell r="E2879" t="str">
            <v>TRAN MINH</v>
          </cell>
          <cell r="F2879" t="str">
            <v>NHI</v>
          </cell>
          <cell r="G2879" t="str">
            <v>CV NGAN HANG</v>
          </cell>
          <cell r="I2879">
            <v>37349</v>
          </cell>
          <cell r="J2879">
            <v>25</v>
          </cell>
          <cell r="K2879">
            <v>12</v>
          </cell>
          <cell r="L2879">
            <v>0</v>
          </cell>
          <cell r="M2879">
            <v>0</v>
          </cell>
          <cell r="N2879">
            <v>0</v>
          </cell>
          <cell r="O2879">
            <v>500000</v>
          </cell>
          <cell r="P2879">
            <v>0</v>
          </cell>
          <cell r="Q2879">
            <v>0</v>
          </cell>
          <cell r="R2879">
            <v>0</v>
          </cell>
        </row>
        <row r="2880">
          <cell r="B2880" t="str">
            <v>1146</v>
          </cell>
          <cell r="C2880" t="str">
            <v>HS07</v>
          </cell>
          <cell r="E2880" t="str">
            <v>TO THANH</v>
          </cell>
          <cell r="F2880" t="str">
            <v>HIEP</v>
          </cell>
          <cell r="G2880" t="str">
            <v>TBP. KINH DOANH</v>
          </cell>
          <cell r="H2880" t="str">
            <v>TBP</v>
          </cell>
          <cell r="I2880">
            <v>37522</v>
          </cell>
          <cell r="J2880">
            <v>26</v>
          </cell>
          <cell r="K2880">
            <v>14</v>
          </cell>
          <cell r="L2880">
            <v>0</v>
          </cell>
          <cell r="M2880">
            <v>0</v>
          </cell>
          <cell r="N2880">
            <v>0</v>
          </cell>
          <cell r="O2880">
            <v>500000</v>
          </cell>
          <cell r="P2880">
            <v>0</v>
          </cell>
          <cell r="Q2880">
            <v>0</v>
          </cell>
          <cell r="R2880">
            <v>0</v>
          </cell>
        </row>
        <row r="2881">
          <cell r="B2881" t="str">
            <v>1861</v>
          </cell>
          <cell r="C2881" t="str">
            <v>HS07</v>
          </cell>
          <cell r="E2881" t="str">
            <v xml:space="preserve">HO VIET </v>
          </cell>
          <cell r="F2881" t="str">
            <v>SY</v>
          </cell>
          <cell r="G2881" t="str">
            <v>CV NGAN HANG</v>
          </cell>
          <cell r="I2881">
            <v>38031</v>
          </cell>
          <cell r="J2881">
            <v>26</v>
          </cell>
          <cell r="K2881">
            <v>15</v>
          </cell>
          <cell r="L2881">
            <v>0</v>
          </cell>
          <cell r="M2881">
            <v>0</v>
          </cell>
          <cell r="N2881">
            <v>0</v>
          </cell>
          <cell r="O2881">
            <v>500000</v>
          </cell>
          <cell r="P2881">
            <v>0</v>
          </cell>
          <cell r="Q2881">
            <v>0</v>
          </cell>
          <cell r="R2881">
            <v>0</v>
          </cell>
        </row>
        <row r="2882">
          <cell r="B2882" t="str">
            <v>2445</v>
          </cell>
          <cell r="C2882" t="str">
            <v>HS07</v>
          </cell>
          <cell r="E2882" t="str">
            <v>NGUYEN QUANG</v>
          </cell>
          <cell r="F2882" t="str">
            <v>HUY</v>
          </cell>
          <cell r="G2882" t="str">
            <v>NV KINH DOANH NGOAI HOI</v>
          </cell>
          <cell r="I2882">
            <v>38336</v>
          </cell>
          <cell r="J2882">
            <v>26</v>
          </cell>
          <cell r="K2882">
            <v>12</v>
          </cell>
          <cell r="L2882">
            <v>0</v>
          </cell>
          <cell r="M2882">
            <v>0</v>
          </cell>
          <cell r="N2882">
            <v>0</v>
          </cell>
          <cell r="O2882">
            <v>500000</v>
          </cell>
          <cell r="P2882">
            <v>0</v>
          </cell>
          <cell r="Q2882">
            <v>0</v>
          </cell>
          <cell r="R2882">
            <v>0</v>
          </cell>
        </row>
        <row r="2883">
          <cell r="B2883" t="str">
            <v>2939</v>
          </cell>
          <cell r="C2883" t="str">
            <v>HS07</v>
          </cell>
          <cell r="E2883" t="str">
            <v>LE VAN</v>
          </cell>
          <cell r="F2883" t="str">
            <v>SANG</v>
          </cell>
          <cell r="G2883" t="str">
            <v>CV NGAN HANG</v>
          </cell>
          <cell r="I2883">
            <v>38561</v>
          </cell>
          <cell r="J2883">
            <v>26</v>
          </cell>
          <cell r="K2883">
            <v>15</v>
          </cell>
          <cell r="L2883">
            <v>0</v>
          </cell>
          <cell r="M2883">
            <v>0</v>
          </cell>
          <cell r="N2883">
            <v>0</v>
          </cell>
          <cell r="O2883">
            <v>500000</v>
          </cell>
          <cell r="P2883">
            <v>0</v>
          </cell>
          <cell r="Q2883">
            <v>0</v>
          </cell>
          <cell r="R2883">
            <v>0</v>
          </cell>
        </row>
        <row r="2884">
          <cell r="B2884" t="str">
            <v>3209</v>
          </cell>
          <cell r="C2884" t="str">
            <v>HS07</v>
          </cell>
          <cell r="E2884" t="str">
            <v>TRAN QUANG</v>
          </cell>
          <cell r="F2884" t="str">
            <v>MINH</v>
          </cell>
          <cell r="G2884" t="str">
            <v>CV NGAN HANG</v>
          </cell>
          <cell r="I2884">
            <v>38618</v>
          </cell>
          <cell r="J2884">
            <v>26</v>
          </cell>
          <cell r="K2884">
            <v>15</v>
          </cell>
          <cell r="L2884">
            <v>0</v>
          </cell>
          <cell r="M2884">
            <v>0</v>
          </cell>
          <cell r="N2884">
            <v>0</v>
          </cell>
          <cell r="O2884">
            <v>500000</v>
          </cell>
          <cell r="P2884">
            <v>0</v>
          </cell>
          <cell r="Q2884">
            <v>0</v>
          </cell>
          <cell r="R2884">
            <v>0</v>
          </cell>
        </row>
        <row r="2885">
          <cell r="B2885" t="str">
            <v>6113</v>
          </cell>
          <cell r="C2885" t="str">
            <v>HS07</v>
          </cell>
          <cell r="E2885" t="str">
            <v>PHAM THE</v>
          </cell>
          <cell r="F2885" t="str">
            <v>ANH</v>
          </cell>
          <cell r="G2885" t="str">
            <v>NV KINH DOANH NGOAI HOI</v>
          </cell>
          <cell r="I2885">
            <v>39251</v>
          </cell>
          <cell r="J2885">
            <v>26</v>
          </cell>
          <cell r="K2885">
            <v>15</v>
          </cell>
          <cell r="L2885">
            <v>0</v>
          </cell>
          <cell r="M2885">
            <v>0</v>
          </cell>
          <cell r="N2885">
            <v>0</v>
          </cell>
          <cell r="O2885">
            <v>500000</v>
          </cell>
          <cell r="P2885">
            <v>0</v>
          </cell>
          <cell r="Q2885">
            <v>0</v>
          </cell>
          <cell r="R2885">
            <v>0</v>
          </cell>
        </row>
        <row r="2886">
          <cell r="B2886" t="str">
            <v>7070</v>
          </cell>
          <cell r="C2886" t="str">
            <v>HS07</v>
          </cell>
          <cell r="E2886" t="str">
            <v>NGUYEN ANH</v>
          </cell>
          <cell r="F2886" t="str">
            <v>TUYET</v>
          </cell>
          <cell r="G2886" t="str">
            <v>NV HO TRO KINH DOANH</v>
          </cell>
          <cell r="I2886">
            <v>39402</v>
          </cell>
          <cell r="J2886">
            <v>26</v>
          </cell>
          <cell r="K2886">
            <v>9</v>
          </cell>
          <cell r="L2886">
            <v>0</v>
          </cell>
          <cell r="M2886">
            <v>0</v>
          </cell>
          <cell r="N2886">
            <v>0</v>
          </cell>
          <cell r="O2886">
            <v>500000</v>
          </cell>
          <cell r="P2886">
            <v>0</v>
          </cell>
          <cell r="Q2886">
            <v>0</v>
          </cell>
          <cell r="R2886">
            <v>0</v>
          </cell>
        </row>
        <row r="2887">
          <cell r="B2887" t="str">
            <v>7399</v>
          </cell>
          <cell r="C2887" t="str">
            <v>HS07</v>
          </cell>
          <cell r="E2887" t="str">
            <v>NGUYEN THUY HOANG</v>
          </cell>
          <cell r="F2887" t="str">
            <v>ANH</v>
          </cell>
          <cell r="G2887" t="str">
            <v>NV KINH DOANH NGOAI HOI</v>
          </cell>
          <cell r="I2887">
            <v>39449</v>
          </cell>
          <cell r="J2887">
            <v>26</v>
          </cell>
          <cell r="K2887">
            <v>15</v>
          </cell>
          <cell r="L2887">
            <v>0</v>
          </cell>
          <cell r="M2887">
            <v>0</v>
          </cell>
          <cell r="N2887">
            <v>0</v>
          </cell>
          <cell r="O2887">
            <v>500000</v>
          </cell>
          <cell r="P2887">
            <v>0</v>
          </cell>
          <cell r="Q2887">
            <v>0</v>
          </cell>
          <cell r="R2887">
            <v>0</v>
          </cell>
        </row>
        <row r="2888">
          <cell r="B2888" t="str">
            <v>7570</v>
          </cell>
          <cell r="C2888" t="str">
            <v>HS07</v>
          </cell>
          <cell r="E2888" t="str">
            <v>NGUYEN CANH</v>
          </cell>
          <cell r="F2888" t="str">
            <v>THO</v>
          </cell>
          <cell r="G2888" t="str">
            <v>NV KINH DOANH NGOAI HOI</v>
          </cell>
          <cell r="I2888">
            <v>39464</v>
          </cell>
          <cell r="J2888">
            <v>26</v>
          </cell>
          <cell r="K2888">
            <v>15</v>
          </cell>
          <cell r="L2888">
            <v>0</v>
          </cell>
          <cell r="M2888">
            <v>0</v>
          </cell>
          <cell r="N2888">
            <v>0</v>
          </cell>
          <cell r="O2888">
            <v>500000</v>
          </cell>
          <cell r="P2888">
            <v>0</v>
          </cell>
          <cell r="Q2888">
            <v>0</v>
          </cell>
          <cell r="R2888">
            <v>0</v>
          </cell>
        </row>
        <row r="2889">
          <cell r="B2889" t="str">
            <v>7808</v>
          </cell>
          <cell r="C2889" t="str">
            <v>HS07</v>
          </cell>
          <cell r="E2889" t="str">
            <v>NGUYEN MAI</v>
          </cell>
          <cell r="F2889" t="str">
            <v>LIEN</v>
          </cell>
          <cell r="G2889" t="str">
            <v>NV KINH DOANH NGOAI HOI</v>
          </cell>
          <cell r="I2889">
            <v>39505</v>
          </cell>
          <cell r="J2889">
            <v>26</v>
          </cell>
          <cell r="K2889">
            <v>0</v>
          </cell>
          <cell r="L2889">
            <v>0</v>
          </cell>
          <cell r="M2889">
            <v>0</v>
          </cell>
          <cell r="N2889">
            <v>0</v>
          </cell>
          <cell r="O2889">
            <v>500000</v>
          </cell>
          <cell r="P2889">
            <v>0</v>
          </cell>
          <cell r="Q2889">
            <v>0</v>
          </cell>
          <cell r="R2889">
            <v>0</v>
          </cell>
        </row>
        <row r="2890">
          <cell r="B2890" t="str">
            <v>0533</v>
          </cell>
          <cell r="C2890" t="str">
            <v>HS08</v>
          </cell>
          <cell r="D2890" t="str">
            <v>B</v>
          </cell>
          <cell r="E2890" t="str">
            <v>NGUYEN DANG</v>
          </cell>
          <cell r="F2890" t="str">
            <v>THANH</v>
          </cell>
          <cell r="G2890" t="str">
            <v>GIAM DOC KHOI DIEU HANH</v>
          </cell>
          <cell r="H2890" t="str">
            <v>GDK</v>
          </cell>
          <cell r="I2890">
            <v>36593</v>
          </cell>
          <cell r="J2890">
            <v>26</v>
          </cell>
          <cell r="K2890">
            <v>0</v>
          </cell>
          <cell r="L2890">
            <v>0</v>
          </cell>
          <cell r="M2890">
            <v>0</v>
          </cell>
          <cell r="N2890">
            <v>0</v>
          </cell>
          <cell r="O2890">
            <v>1000000</v>
          </cell>
          <cell r="P2890">
            <v>0</v>
          </cell>
          <cell r="Q2890">
            <v>0</v>
          </cell>
          <cell r="R2890">
            <v>0</v>
          </cell>
        </row>
        <row r="2891">
          <cell r="B2891" t="str">
            <v>0575</v>
          </cell>
          <cell r="C2891" t="str">
            <v>HS08</v>
          </cell>
          <cell r="D2891" t="str">
            <v>D1</v>
          </cell>
          <cell r="E2891" t="str">
            <v>NGUYEN THI MY</v>
          </cell>
          <cell r="F2891" t="str">
            <v>THUYEN</v>
          </cell>
          <cell r="G2891" t="str">
            <v>PHO GIAM DOC TTT</v>
          </cell>
          <cell r="H2891" t="str">
            <v>PGDCN</v>
          </cell>
          <cell r="I2891">
            <v>36731</v>
          </cell>
          <cell r="J2891">
            <v>26</v>
          </cell>
          <cell r="K2891">
            <v>0</v>
          </cell>
          <cell r="L2891">
            <v>0</v>
          </cell>
          <cell r="M2891">
            <v>0</v>
          </cell>
          <cell r="N2891">
            <v>0</v>
          </cell>
          <cell r="O2891">
            <v>1000000</v>
          </cell>
          <cell r="P2891">
            <v>0</v>
          </cell>
          <cell r="Q2891">
            <v>0</v>
          </cell>
          <cell r="R2891">
            <v>0</v>
          </cell>
        </row>
        <row r="2892">
          <cell r="B2892" t="str">
            <v>1902</v>
          </cell>
          <cell r="C2892" t="str">
            <v>HS08</v>
          </cell>
          <cell r="D2892" t="str">
            <v>D1</v>
          </cell>
          <cell r="E2892" t="str">
            <v>NGUYEN QUANG</v>
          </cell>
          <cell r="F2892" t="str">
            <v>TOAN</v>
          </cell>
          <cell r="G2892" t="str">
            <v>PHO GIAM DOC TTT</v>
          </cell>
          <cell r="H2892" t="str">
            <v>PGDCN</v>
          </cell>
          <cell r="I2892">
            <v>38078</v>
          </cell>
          <cell r="J2892">
            <v>26</v>
          </cell>
          <cell r="K2892">
            <v>0</v>
          </cell>
          <cell r="L2892">
            <v>0</v>
          </cell>
          <cell r="M2892">
            <v>0</v>
          </cell>
          <cell r="N2892">
            <v>0</v>
          </cell>
          <cell r="O2892">
            <v>1000000</v>
          </cell>
          <cell r="P2892">
            <v>0</v>
          </cell>
          <cell r="Q2892">
            <v>0</v>
          </cell>
          <cell r="R2892">
            <v>0</v>
          </cell>
        </row>
        <row r="2893">
          <cell r="B2893" t="str">
            <v>0906</v>
          </cell>
          <cell r="C2893" t="str">
            <v>HS08</v>
          </cell>
          <cell r="D2893" t="str">
            <v>E</v>
          </cell>
          <cell r="E2893" t="str">
            <v>NGUYEN HUU</v>
          </cell>
          <cell r="F2893" t="str">
            <v>PHUC</v>
          </cell>
          <cell r="G2893" t="str">
            <v>TP. KY THUAT TRUNG TAM THE</v>
          </cell>
          <cell r="H2893" t="str">
            <v>TPNVCN</v>
          </cell>
          <cell r="I2893">
            <v>37333</v>
          </cell>
          <cell r="J2893">
            <v>26</v>
          </cell>
          <cell r="K2893">
            <v>0</v>
          </cell>
          <cell r="L2893">
            <v>0</v>
          </cell>
          <cell r="M2893">
            <v>0</v>
          </cell>
          <cell r="N2893">
            <v>0</v>
          </cell>
          <cell r="O2893">
            <v>500000</v>
          </cell>
          <cell r="P2893">
            <v>0</v>
          </cell>
          <cell r="Q2893">
            <v>0</v>
          </cell>
          <cell r="R2893">
            <v>0</v>
          </cell>
        </row>
        <row r="2894">
          <cell r="B2894" t="str">
            <v>1851</v>
          </cell>
          <cell r="C2894" t="str">
            <v>HS08</v>
          </cell>
          <cell r="D2894" t="str">
            <v>E</v>
          </cell>
          <cell r="E2894" t="str">
            <v>NGUYEN THI</v>
          </cell>
          <cell r="F2894" t="str">
            <v>TRANG</v>
          </cell>
          <cell r="G2894" t="str">
            <v>TP. KE TOAN</v>
          </cell>
          <cell r="H2894" t="str">
            <v>TPNVCN</v>
          </cell>
          <cell r="I2894">
            <v>38047</v>
          </cell>
          <cell r="J2894">
            <v>26</v>
          </cell>
          <cell r="K2894">
            <v>0</v>
          </cell>
          <cell r="L2894">
            <v>0</v>
          </cell>
          <cell r="M2894">
            <v>0</v>
          </cell>
          <cell r="N2894">
            <v>0</v>
          </cell>
          <cell r="O2894">
            <v>500000</v>
          </cell>
          <cell r="P2894">
            <v>0</v>
          </cell>
          <cell r="Q2894">
            <v>0</v>
          </cell>
          <cell r="R2894">
            <v>0</v>
          </cell>
        </row>
        <row r="2895">
          <cell r="B2895" t="str">
            <v>1935</v>
          </cell>
          <cell r="C2895" t="str">
            <v>HS08</v>
          </cell>
          <cell r="D2895" t="str">
            <v>E</v>
          </cell>
          <cell r="E2895" t="str">
            <v>TRAN HUU</v>
          </cell>
          <cell r="F2895" t="str">
            <v>TRI</v>
          </cell>
          <cell r="G2895" t="str">
            <v>TP. QUAN LY TIN DUNG &amp; THU HOI NO</v>
          </cell>
          <cell r="H2895" t="str">
            <v>TPNVCN</v>
          </cell>
          <cell r="I2895">
            <v>38089</v>
          </cell>
          <cell r="J2895">
            <v>20.5</v>
          </cell>
          <cell r="K2895">
            <v>0</v>
          </cell>
          <cell r="L2895">
            <v>0</v>
          </cell>
          <cell r="M2895">
            <v>0</v>
          </cell>
          <cell r="N2895">
            <v>0</v>
          </cell>
          <cell r="O2895">
            <v>500000</v>
          </cell>
          <cell r="P2895">
            <v>0</v>
          </cell>
          <cell r="Q2895">
            <v>0</v>
          </cell>
          <cell r="R2895">
            <v>0</v>
          </cell>
        </row>
        <row r="2896">
          <cell r="B2896" t="str">
            <v>2946</v>
          </cell>
          <cell r="C2896" t="str">
            <v>HS08</v>
          </cell>
          <cell r="D2896" t="str">
            <v>E</v>
          </cell>
          <cell r="E2896" t="str">
            <v>VO NGUYEN DANG</v>
          </cell>
          <cell r="F2896" t="str">
            <v>TRIEU</v>
          </cell>
          <cell r="G2896" t="str">
            <v>TP. QUAN LY DU AN</v>
          </cell>
          <cell r="H2896" t="str">
            <v>TPNVCN</v>
          </cell>
          <cell r="I2896">
            <v>38201</v>
          </cell>
          <cell r="J2896">
            <v>26</v>
          </cell>
          <cell r="K2896">
            <v>0</v>
          </cell>
          <cell r="L2896">
            <v>0</v>
          </cell>
          <cell r="M2896">
            <v>0</v>
          </cell>
          <cell r="N2896">
            <v>0</v>
          </cell>
          <cell r="O2896">
            <v>500000</v>
          </cell>
          <cell r="P2896">
            <v>0</v>
          </cell>
          <cell r="Q2896">
            <v>0</v>
          </cell>
          <cell r="R2896">
            <v>0</v>
          </cell>
        </row>
        <row r="2897">
          <cell r="B2897" t="str">
            <v>2485</v>
          </cell>
          <cell r="C2897" t="str">
            <v>HS08</v>
          </cell>
          <cell r="D2897" t="str">
            <v>KVPB</v>
          </cell>
          <cell r="E2897" t="str">
            <v>TRAN</v>
          </cell>
          <cell r="F2897" t="str">
            <v>CHUNG</v>
          </cell>
          <cell r="G2897" t="str">
            <v>CV LAP DAT &amp; BAO TRI ATM</v>
          </cell>
          <cell r="I2897">
            <v>38362</v>
          </cell>
          <cell r="J2897">
            <v>26</v>
          </cell>
          <cell r="K2897">
            <v>0</v>
          </cell>
          <cell r="L2897">
            <v>0</v>
          </cell>
          <cell r="M2897">
            <v>0</v>
          </cell>
          <cell r="N2897">
            <v>0</v>
          </cell>
          <cell r="O2897">
            <v>500000</v>
          </cell>
          <cell r="P2897">
            <v>0</v>
          </cell>
          <cell r="Q2897">
            <v>400000</v>
          </cell>
          <cell r="R2897">
            <v>0</v>
          </cell>
        </row>
        <row r="2898">
          <cell r="B2898" t="str">
            <v>3270</v>
          </cell>
          <cell r="C2898" t="str">
            <v>HS08</v>
          </cell>
          <cell r="D2898" t="str">
            <v>KVPB</v>
          </cell>
          <cell r="E2898" t="str">
            <v>HUYNH THU</v>
          </cell>
          <cell r="F2898" t="str">
            <v>HIEN</v>
          </cell>
          <cell r="G2898" t="str">
            <v>NV PHAT TRIEN DAI LY</v>
          </cell>
          <cell r="I2898">
            <v>38640</v>
          </cell>
          <cell r="J2898">
            <v>26</v>
          </cell>
          <cell r="K2898">
            <v>0</v>
          </cell>
          <cell r="L2898">
            <v>0</v>
          </cell>
          <cell r="M2898">
            <v>0</v>
          </cell>
          <cell r="N2898">
            <v>0</v>
          </cell>
          <cell r="O2898">
            <v>500000</v>
          </cell>
          <cell r="P2898">
            <v>0</v>
          </cell>
          <cell r="Q2898">
            <v>300000</v>
          </cell>
          <cell r="R2898">
            <v>0</v>
          </cell>
        </row>
        <row r="2899">
          <cell r="B2899" t="str">
            <v>6275</v>
          </cell>
          <cell r="C2899" t="str">
            <v>HS08</v>
          </cell>
          <cell r="D2899" t="str">
            <v>KVPB</v>
          </cell>
          <cell r="E2899" t="str">
            <v>TRAN DINH</v>
          </cell>
          <cell r="F2899" t="str">
            <v>HOP</v>
          </cell>
          <cell r="G2899" t="str">
            <v>NV QUAN HE CHI NHANH</v>
          </cell>
          <cell r="I2899">
            <v>39273</v>
          </cell>
          <cell r="J2899">
            <v>26</v>
          </cell>
          <cell r="K2899">
            <v>0</v>
          </cell>
          <cell r="L2899">
            <v>0</v>
          </cell>
          <cell r="M2899">
            <v>0</v>
          </cell>
          <cell r="N2899">
            <v>0</v>
          </cell>
          <cell r="O2899">
            <v>500000</v>
          </cell>
          <cell r="P2899">
            <v>0</v>
          </cell>
          <cell r="Q2899">
            <v>0</v>
          </cell>
          <cell r="R2899">
            <v>0</v>
          </cell>
        </row>
        <row r="2900">
          <cell r="B2900" t="str">
            <v>6489</v>
          </cell>
          <cell r="C2900" t="str">
            <v>HS08</v>
          </cell>
          <cell r="D2900" t="str">
            <v>KVPB</v>
          </cell>
          <cell r="E2900" t="str">
            <v>LUU MANH</v>
          </cell>
          <cell r="F2900" t="str">
            <v>TUAN</v>
          </cell>
          <cell r="G2900" t="str">
            <v>NV PHAT TRIEN DAI LY</v>
          </cell>
          <cell r="I2900">
            <v>39307</v>
          </cell>
          <cell r="J2900">
            <v>26</v>
          </cell>
          <cell r="K2900">
            <v>0</v>
          </cell>
          <cell r="L2900">
            <v>0</v>
          </cell>
          <cell r="M2900">
            <v>0</v>
          </cell>
          <cell r="N2900">
            <v>0</v>
          </cell>
          <cell r="O2900">
            <v>500000</v>
          </cell>
          <cell r="P2900">
            <v>0</v>
          </cell>
          <cell r="Q2900">
            <v>400000</v>
          </cell>
          <cell r="R2900">
            <v>0</v>
          </cell>
        </row>
        <row r="2901">
          <cell r="B2901" t="str">
            <v>6490</v>
          </cell>
          <cell r="C2901" t="str">
            <v>HS08</v>
          </cell>
          <cell r="D2901" t="str">
            <v>KVPB</v>
          </cell>
          <cell r="E2901" t="str">
            <v>NGUYEN VAN</v>
          </cell>
          <cell r="F2901" t="str">
            <v>THO</v>
          </cell>
          <cell r="G2901" t="str">
            <v>NV PHAT TRIEN DAI LY</v>
          </cell>
          <cell r="I2901">
            <v>39307</v>
          </cell>
          <cell r="J2901">
            <v>26</v>
          </cell>
          <cell r="K2901">
            <v>0</v>
          </cell>
          <cell r="L2901">
            <v>0</v>
          </cell>
          <cell r="M2901">
            <v>0</v>
          </cell>
          <cell r="N2901">
            <v>0</v>
          </cell>
          <cell r="O2901">
            <v>500000</v>
          </cell>
          <cell r="P2901">
            <v>0</v>
          </cell>
          <cell r="Q2901">
            <v>300000</v>
          </cell>
          <cell r="R2901">
            <v>0</v>
          </cell>
        </row>
        <row r="2902">
          <cell r="B2902" t="str">
            <v>6492</v>
          </cell>
          <cell r="C2902" t="str">
            <v>HS08</v>
          </cell>
          <cell r="D2902" t="str">
            <v>KVPB</v>
          </cell>
          <cell r="E2902" t="str">
            <v>BUI MANH</v>
          </cell>
          <cell r="F2902" t="str">
            <v>TUONG</v>
          </cell>
          <cell r="G2902" t="str">
            <v>NV QUAN HE CHI NHANH</v>
          </cell>
          <cell r="I2902">
            <v>39307</v>
          </cell>
          <cell r="J2902">
            <v>26</v>
          </cell>
          <cell r="K2902">
            <v>0</v>
          </cell>
          <cell r="L2902">
            <v>0</v>
          </cell>
          <cell r="M2902">
            <v>0</v>
          </cell>
          <cell r="N2902">
            <v>0</v>
          </cell>
          <cell r="O2902">
            <v>500000</v>
          </cell>
          <cell r="P2902">
            <v>0</v>
          </cell>
          <cell r="Q2902">
            <v>0</v>
          </cell>
          <cell r="R2902">
            <v>0</v>
          </cell>
        </row>
        <row r="2903">
          <cell r="B2903" t="str">
            <v>0909</v>
          </cell>
          <cell r="C2903" t="str">
            <v>HS08</v>
          </cell>
          <cell r="E2903" t="str">
            <v>NGO THI THANH</v>
          </cell>
          <cell r="F2903" t="str">
            <v>BINH</v>
          </cell>
          <cell r="G2903" t="str">
            <v>TBP. THAM DINH TIN DUNG</v>
          </cell>
          <cell r="H2903" t="str">
            <v>TBP</v>
          </cell>
          <cell r="I2903">
            <v>37333</v>
          </cell>
          <cell r="J2903">
            <v>26</v>
          </cell>
          <cell r="K2903">
            <v>0</v>
          </cell>
          <cell r="L2903">
            <v>0</v>
          </cell>
          <cell r="M2903">
            <v>0</v>
          </cell>
          <cell r="N2903">
            <v>0</v>
          </cell>
          <cell r="O2903">
            <v>500000</v>
          </cell>
          <cell r="P2903">
            <v>0</v>
          </cell>
          <cell r="Q2903">
            <v>60000</v>
          </cell>
          <cell r="R2903">
            <v>0</v>
          </cell>
        </row>
        <row r="2904">
          <cell r="B2904" t="str">
            <v>0947</v>
          </cell>
          <cell r="C2904" t="str">
            <v>HS08</v>
          </cell>
          <cell r="E2904" t="str">
            <v>LE NGOC NHU</v>
          </cell>
          <cell r="F2904" t="str">
            <v>THUY</v>
          </cell>
          <cell r="G2904" t="str">
            <v>NV KIEM SOAT &amp; TUAN THU</v>
          </cell>
          <cell r="I2904">
            <v>37361</v>
          </cell>
          <cell r="J2904">
            <v>26</v>
          </cell>
          <cell r="K2904">
            <v>0</v>
          </cell>
          <cell r="L2904">
            <v>0</v>
          </cell>
          <cell r="M2904">
            <v>0</v>
          </cell>
          <cell r="N2904">
            <v>0</v>
          </cell>
          <cell r="O2904">
            <v>500000</v>
          </cell>
          <cell r="P2904">
            <v>0</v>
          </cell>
          <cell r="Q2904">
            <v>60000</v>
          </cell>
          <cell r="R2904">
            <v>0</v>
          </cell>
        </row>
        <row r="2905">
          <cell r="B2905" t="str">
            <v>0950</v>
          </cell>
          <cell r="C2905" t="str">
            <v>HS08</v>
          </cell>
          <cell r="E2905" t="str">
            <v>PHAM DANG</v>
          </cell>
          <cell r="F2905" t="str">
            <v>HAI</v>
          </cell>
          <cell r="G2905" t="str">
            <v>CV LAP DAT &amp; BAO TRI ATM</v>
          </cell>
          <cell r="I2905">
            <v>37368</v>
          </cell>
          <cell r="J2905">
            <v>26</v>
          </cell>
          <cell r="K2905">
            <v>0</v>
          </cell>
          <cell r="L2905">
            <v>0</v>
          </cell>
          <cell r="M2905">
            <v>0</v>
          </cell>
          <cell r="N2905">
            <v>0</v>
          </cell>
          <cell r="O2905">
            <v>500000</v>
          </cell>
          <cell r="P2905">
            <v>0</v>
          </cell>
          <cell r="Q2905">
            <v>0</v>
          </cell>
          <cell r="R2905">
            <v>0</v>
          </cell>
        </row>
        <row r="2906">
          <cell r="B2906" t="str">
            <v>1082</v>
          </cell>
          <cell r="C2906" t="str">
            <v>HS08</v>
          </cell>
          <cell r="E2906" t="str">
            <v>NGUYEN BICH</v>
          </cell>
          <cell r="F2906" t="str">
            <v>VAN</v>
          </cell>
          <cell r="G2906" t="str">
            <v>NV QUAN LY PIN</v>
          </cell>
          <cell r="I2906">
            <v>37488</v>
          </cell>
          <cell r="J2906">
            <v>26</v>
          </cell>
          <cell r="K2906">
            <v>0</v>
          </cell>
          <cell r="L2906">
            <v>0</v>
          </cell>
          <cell r="M2906">
            <v>0</v>
          </cell>
          <cell r="N2906">
            <v>0</v>
          </cell>
          <cell r="O2906">
            <v>500000</v>
          </cell>
          <cell r="P2906">
            <v>0</v>
          </cell>
          <cell r="Q2906">
            <v>60000</v>
          </cell>
          <cell r="R2906">
            <v>0</v>
          </cell>
        </row>
        <row r="2907">
          <cell r="B2907" t="str">
            <v>1220</v>
          </cell>
          <cell r="C2907" t="str">
            <v>HS08</v>
          </cell>
          <cell r="E2907" t="str">
            <v>NGUYEN TUAN</v>
          </cell>
          <cell r="F2907" t="str">
            <v>KHUE</v>
          </cell>
          <cell r="G2907" t="str">
            <v>TBP. KY THUAT HA TANG</v>
          </cell>
          <cell r="H2907" t="str">
            <v>TBP</v>
          </cell>
          <cell r="I2907">
            <v>37551</v>
          </cell>
          <cell r="J2907">
            <v>26</v>
          </cell>
          <cell r="K2907">
            <v>0</v>
          </cell>
          <cell r="L2907">
            <v>0</v>
          </cell>
          <cell r="M2907">
            <v>0</v>
          </cell>
          <cell r="N2907">
            <v>0</v>
          </cell>
          <cell r="O2907">
            <v>500000</v>
          </cell>
          <cell r="P2907">
            <v>0</v>
          </cell>
          <cell r="Q2907">
            <v>60000</v>
          </cell>
          <cell r="R2907">
            <v>0</v>
          </cell>
        </row>
        <row r="2908">
          <cell r="B2908" t="str">
            <v>1224</v>
          </cell>
          <cell r="C2908" t="str">
            <v>HS08</v>
          </cell>
          <cell r="E2908" t="str">
            <v>TRAN THI NGOC</v>
          </cell>
          <cell r="F2908" t="str">
            <v>THANH</v>
          </cell>
          <cell r="G2908" t="str">
            <v>NV MARKETING &amp; PTSP</v>
          </cell>
          <cell r="I2908">
            <v>37557</v>
          </cell>
          <cell r="J2908">
            <v>26</v>
          </cell>
          <cell r="K2908">
            <v>0</v>
          </cell>
          <cell r="L2908">
            <v>0</v>
          </cell>
          <cell r="M2908">
            <v>0</v>
          </cell>
          <cell r="N2908">
            <v>0</v>
          </cell>
          <cell r="O2908">
            <v>500000</v>
          </cell>
          <cell r="P2908">
            <v>0</v>
          </cell>
          <cell r="Q2908">
            <v>60000</v>
          </cell>
          <cell r="R2908">
            <v>0</v>
          </cell>
        </row>
        <row r="2909">
          <cell r="B2909" t="str">
            <v>1569</v>
          </cell>
          <cell r="C2909" t="str">
            <v>HS08</v>
          </cell>
          <cell r="E2909" t="str">
            <v>NGUYEN DUY</v>
          </cell>
          <cell r="F2909" t="str">
            <v>LONG</v>
          </cell>
          <cell r="G2909" t="str">
            <v>TBP. ATM</v>
          </cell>
          <cell r="H2909" t="str">
            <v>TBP</v>
          </cell>
          <cell r="I2909">
            <v>37823</v>
          </cell>
          <cell r="J2909">
            <v>26</v>
          </cell>
          <cell r="K2909">
            <v>0</v>
          </cell>
          <cell r="L2909">
            <v>0</v>
          </cell>
          <cell r="M2909">
            <v>0</v>
          </cell>
          <cell r="N2909">
            <v>0</v>
          </cell>
          <cell r="O2909">
            <v>500000</v>
          </cell>
          <cell r="P2909">
            <v>0</v>
          </cell>
          <cell r="Q2909">
            <v>60000</v>
          </cell>
          <cell r="R2909">
            <v>0</v>
          </cell>
        </row>
        <row r="2910">
          <cell r="B2910" t="str">
            <v>1587</v>
          </cell>
          <cell r="C2910" t="str">
            <v>HS08</v>
          </cell>
          <cell r="E2910" t="str">
            <v>TRAN NHU PHUONG</v>
          </cell>
          <cell r="F2910" t="str">
            <v>DUY</v>
          </cell>
          <cell r="G2910" t="str">
            <v>CV THIET KE</v>
          </cell>
          <cell r="I2910">
            <v>37828</v>
          </cell>
          <cell r="J2910">
            <v>26</v>
          </cell>
          <cell r="K2910">
            <v>0</v>
          </cell>
          <cell r="L2910">
            <v>0</v>
          </cell>
          <cell r="M2910">
            <v>0</v>
          </cell>
          <cell r="N2910">
            <v>0</v>
          </cell>
          <cell r="O2910">
            <v>500000</v>
          </cell>
          <cell r="P2910">
            <v>0</v>
          </cell>
          <cell r="Q2910">
            <v>60000</v>
          </cell>
          <cell r="R2910">
            <v>0</v>
          </cell>
        </row>
        <row r="2911">
          <cell r="B2911" t="str">
            <v>1600</v>
          </cell>
          <cell r="C2911" t="str">
            <v>HS08</v>
          </cell>
          <cell r="E2911" t="str">
            <v>DO THI KIM</v>
          </cell>
          <cell r="F2911" t="str">
            <v>THOA</v>
          </cell>
          <cell r="G2911" t="str">
            <v>CV MARKETING</v>
          </cell>
          <cell r="I2911">
            <v>37838</v>
          </cell>
          <cell r="J2911">
            <v>26</v>
          </cell>
          <cell r="K2911">
            <v>0</v>
          </cell>
          <cell r="L2911">
            <v>0</v>
          </cell>
          <cell r="M2911">
            <v>0</v>
          </cell>
          <cell r="N2911">
            <v>0</v>
          </cell>
          <cell r="O2911">
            <v>500000</v>
          </cell>
          <cell r="P2911">
            <v>0</v>
          </cell>
          <cell r="Q2911">
            <v>60000</v>
          </cell>
          <cell r="R2911">
            <v>0</v>
          </cell>
        </row>
        <row r="2912">
          <cell r="B2912" t="str">
            <v>1765</v>
          </cell>
          <cell r="C2912" t="str">
            <v>HS08</v>
          </cell>
          <cell r="E2912" t="str">
            <v>TAO THANH</v>
          </cell>
          <cell r="F2912" t="str">
            <v>DANH</v>
          </cell>
          <cell r="G2912" t="str">
            <v>PHO TONG GIAM DOC (KHOI CNTT)</v>
          </cell>
          <cell r="H2912" t="str">
            <v>PTGD</v>
          </cell>
          <cell r="I2912">
            <v>37928</v>
          </cell>
          <cell r="J2912">
            <v>0</v>
          </cell>
          <cell r="K2912">
            <v>0</v>
          </cell>
          <cell r="L2912">
            <v>0</v>
          </cell>
          <cell r="M2912">
            <v>0</v>
          </cell>
          <cell r="N2912">
            <v>0</v>
          </cell>
          <cell r="O2912">
            <v>0</v>
          </cell>
          <cell r="P2912">
            <v>0</v>
          </cell>
          <cell r="Q2912">
            <v>0</v>
          </cell>
          <cell r="R2912">
            <v>0</v>
          </cell>
        </row>
        <row r="2913">
          <cell r="B2913" t="str">
            <v>2001</v>
          </cell>
          <cell r="C2913" t="str">
            <v>HS08</v>
          </cell>
          <cell r="E2913" t="str">
            <v>NGUYEN HOANG</v>
          </cell>
          <cell r="F2913" t="str">
            <v>ANH</v>
          </cell>
          <cell r="G2913" t="str">
            <v>TBP. DICH VU KHACH HANG</v>
          </cell>
          <cell r="H2913" t="str">
            <v>TBP</v>
          </cell>
          <cell r="I2913">
            <v>38118</v>
          </cell>
          <cell r="J2913">
            <v>26</v>
          </cell>
          <cell r="K2913">
            <v>0</v>
          </cell>
          <cell r="L2913">
            <v>0</v>
          </cell>
          <cell r="M2913">
            <v>0</v>
          </cell>
          <cell r="N2913">
            <v>0</v>
          </cell>
          <cell r="O2913">
            <v>500000</v>
          </cell>
          <cell r="P2913">
            <v>0</v>
          </cell>
          <cell r="Q2913">
            <v>60000</v>
          </cell>
          <cell r="R2913">
            <v>0</v>
          </cell>
        </row>
        <row r="2914">
          <cell r="B2914" t="str">
            <v>2009</v>
          </cell>
          <cell r="C2914" t="str">
            <v>HS08</v>
          </cell>
          <cell r="E2914" t="str">
            <v>TIEU HUY MAI</v>
          </cell>
          <cell r="F2914" t="str">
            <v>THAO</v>
          </cell>
          <cell r="G2914" t="str">
            <v>TBP. PHAT TRIEN  DICH VU DAI LY</v>
          </cell>
          <cell r="H2914" t="str">
            <v>TBP</v>
          </cell>
          <cell r="I2914">
            <v>38124</v>
          </cell>
          <cell r="J2914">
            <v>26</v>
          </cell>
          <cell r="K2914">
            <v>0</v>
          </cell>
          <cell r="L2914">
            <v>0</v>
          </cell>
          <cell r="M2914">
            <v>0</v>
          </cell>
          <cell r="N2914">
            <v>0</v>
          </cell>
          <cell r="O2914">
            <v>500000</v>
          </cell>
          <cell r="P2914">
            <v>0</v>
          </cell>
          <cell r="Q2914">
            <v>460000</v>
          </cell>
          <cell r="R2914">
            <v>0</v>
          </cell>
        </row>
        <row r="2915">
          <cell r="B2915" t="str">
            <v>2010</v>
          </cell>
          <cell r="C2915" t="str">
            <v>HS08</v>
          </cell>
          <cell r="E2915" t="str">
            <v>HO THI MINH</v>
          </cell>
          <cell r="F2915" t="str">
            <v>TUYET</v>
          </cell>
          <cell r="G2915" t="str">
            <v>TBP. THU HOI NO</v>
          </cell>
          <cell r="H2915" t="str">
            <v>TBP</v>
          </cell>
          <cell r="I2915">
            <v>38131</v>
          </cell>
          <cell r="J2915">
            <v>26</v>
          </cell>
          <cell r="K2915">
            <v>0</v>
          </cell>
          <cell r="L2915">
            <v>0</v>
          </cell>
          <cell r="M2915">
            <v>0</v>
          </cell>
          <cell r="N2915">
            <v>0</v>
          </cell>
          <cell r="O2915">
            <v>500000</v>
          </cell>
          <cell r="P2915">
            <v>0</v>
          </cell>
          <cell r="Q2915">
            <v>60000</v>
          </cell>
          <cell r="R2915">
            <v>0</v>
          </cell>
        </row>
        <row r="2916">
          <cell r="B2916" t="str">
            <v>2260</v>
          </cell>
          <cell r="C2916" t="str">
            <v>HS08</v>
          </cell>
          <cell r="E2916" t="str">
            <v>PHAM NGUYEN TUNG</v>
          </cell>
          <cell r="F2916" t="str">
            <v>NGUYEN</v>
          </cell>
          <cell r="G2916" t="str">
            <v>TBP. VAN HANH HE THONG</v>
          </cell>
          <cell r="H2916" t="str">
            <v>TBP</v>
          </cell>
          <cell r="I2916">
            <v>38250</v>
          </cell>
          <cell r="J2916">
            <v>26</v>
          </cell>
          <cell r="K2916">
            <v>0</v>
          </cell>
          <cell r="L2916">
            <v>0</v>
          </cell>
          <cell r="M2916">
            <v>0</v>
          </cell>
          <cell r="N2916">
            <v>0</v>
          </cell>
          <cell r="O2916">
            <v>500000</v>
          </cell>
          <cell r="P2916">
            <v>0</v>
          </cell>
          <cell r="Q2916">
            <v>60000</v>
          </cell>
          <cell r="R2916">
            <v>0</v>
          </cell>
        </row>
        <row r="2917">
          <cell r="B2917" t="str">
            <v>2423</v>
          </cell>
          <cell r="C2917" t="str">
            <v>HS08</v>
          </cell>
          <cell r="E2917" t="str">
            <v>TRUONG XUAN</v>
          </cell>
          <cell r="F2917" t="str">
            <v>PHUONG</v>
          </cell>
          <cell r="G2917" t="str">
            <v>TBP. PHAT TRIEN UNG DUNG</v>
          </cell>
          <cell r="H2917" t="str">
            <v>TBP</v>
          </cell>
          <cell r="I2917">
            <v>38323</v>
          </cell>
          <cell r="J2917">
            <v>26</v>
          </cell>
          <cell r="K2917">
            <v>0</v>
          </cell>
          <cell r="L2917">
            <v>0</v>
          </cell>
          <cell r="M2917">
            <v>0</v>
          </cell>
          <cell r="N2917">
            <v>0</v>
          </cell>
          <cell r="O2917">
            <v>500000</v>
          </cell>
          <cell r="P2917">
            <v>0</v>
          </cell>
          <cell r="Q2917">
            <v>60000</v>
          </cell>
          <cell r="R2917">
            <v>0</v>
          </cell>
        </row>
        <row r="2918">
          <cell r="B2918" t="str">
            <v>2456</v>
          </cell>
          <cell r="C2918" t="str">
            <v>HS08</v>
          </cell>
          <cell r="E2918" t="str">
            <v>NGUYEN THANH</v>
          </cell>
          <cell r="F2918" t="str">
            <v>NAM</v>
          </cell>
          <cell r="G2918" t="str">
            <v>NV QUAN LY TIN DUNG</v>
          </cell>
          <cell r="I2918">
            <v>38342</v>
          </cell>
          <cell r="J2918">
            <v>26</v>
          </cell>
          <cell r="K2918">
            <v>0</v>
          </cell>
          <cell r="L2918">
            <v>0</v>
          </cell>
          <cell r="M2918">
            <v>0</v>
          </cell>
          <cell r="N2918">
            <v>0</v>
          </cell>
          <cell r="O2918">
            <v>500000</v>
          </cell>
          <cell r="P2918">
            <v>0</v>
          </cell>
          <cell r="Q2918">
            <v>60000</v>
          </cell>
          <cell r="R2918">
            <v>0</v>
          </cell>
        </row>
        <row r="2919">
          <cell r="B2919" t="str">
            <v>2848</v>
          </cell>
          <cell r="C2919" t="str">
            <v>HS08</v>
          </cell>
          <cell r="E2919" t="str">
            <v>CAO THANH</v>
          </cell>
          <cell r="F2919" t="str">
            <v>VIEN</v>
          </cell>
          <cell r="G2919" t="str">
            <v>TBP. HANH CHANH</v>
          </cell>
          <cell r="H2919" t="str">
            <v>TBP</v>
          </cell>
          <cell r="I2919">
            <v>38523</v>
          </cell>
          <cell r="J2919">
            <v>26</v>
          </cell>
          <cell r="K2919">
            <v>0</v>
          </cell>
          <cell r="L2919">
            <v>0</v>
          </cell>
          <cell r="M2919">
            <v>0</v>
          </cell>
          <cell r="N2919">
            <v>0</v>
          </cell>
          <cell r="O2919">
            <v>500000</v>
          </cell>
          <cell r="P2919">
            <v>0</v>
          </cell>
          <cell r="Q2919">
            <v>0</v>
          </cell>
          <cell r="R2919">
            <v>0</v>
          </cell>
        </row>
        <row r="2920">
          <cell r="B2920" t="str">
            <v>2853</v>
          </cell>
          <cell r="C2920" t="str">
            <v>HS08</v>
          </cell>
          <cell r="E2920" t="str">
            <v>TRAN HONG</v>
          </cell>
          <cell r="F2920" t="str">
            <v>NGHI</v>
          </cell>
          <cell r="G2920" t="str">
            <v>NV QUAN TRI HE THONG</v>
          </cell>
          <cell r="I2920">
            <v>38523</v>
          </cell>
          <cell r="J2920">
            <v>26</v>
          </cell>
          <cell r="K2920">
            <v>0</v>
          </cell>
          <cell r="L2920">
            <v>0</v>
          </cell>
          <cell r="M2920">
            <v>0</v>
          </cell>
          <cell r="N2920">
            <v>0</v>
          </cell>
          <cell r="O2920">
            <v>500000</v>
          </cell>
          <cell r="P2920">
            <v>0</v>
          </cell>
          <cell r="Q2920">
            <v>60000</v>
          </cell>
          <cell r="R2920">
            <v>0</v>
          </cell>
        </row>
        <row r="2921">
          <cell r="B2921" t="str">
            <v>2884</v>
          </cell>
          <cell r="C2921" t="str">
            <v>HS08</v>
          </cell>
          <cell r="E2921" t="str">
            <v>NGUYEN NHUT</v>
          </cell>
          <cell r="F2921" t="str">
            <v>QUANG</v>
          </cell>
          <cell r="G2921" t="str">
            <v>TBP. CHUAN CHI</v>
          </cell>
          <cell r="H2921" t="str">
            <v>TBP</v>
          </cell>
          <cell r="I2921">
            <v>38537</v>
          </cell>
          <cell r="J2921">
            <v>26</v>
          </cell>
          <cell r="K2921">
            <v>0</v>
          </cell>
          <cell r="L2921">
            <v>0</v>
          </cell>
          <cell r="M2921">
            <v>0</v>
          </cell>
          <cell r="N2921">
            <v>0</v>
          </cell>
          <cell r="O2921">
            <v>500000</v>
          </cell>
          <cell r="P2921">
            <v>0</v>
          </cell>
          <cell r="Q2921">
            <v>60000</v>
          </cell>
          <cell r="R2921">
            <v>0</v>
          </cell>
        </row>
        <row r="2922">
          <cell r="B2922" t="str">
            <v>2910</v>
          </cell>
          <cell r="C2922" t="str">
            <v>HS08</v>
          </cell>
          <cell r="E2922" t="str">
            <v xml:space="preserve">PHAM HOANG </v>
          </cell>
          <cell r="F2922" t="str">
            <v>VINH</v>
          </cell>
          <cell r="G2922" t="str">
            <v>NV VAN HANH HE THONG CAP 2</v>
          </cell>
          <cell r="I2922">
            <v>38544</v>
          </cell>
          <cell r="J2922">
            <v>26</v>
          </cell>
          <cell r="K2922">
            <v>0</v>
          </cell>
          <cell r="L2922">
            <v>0</v>
          </cell>
          <cell r="M2922">
            <v>0</v>
          </cell>
          <cell r="N2922">
            <v>0</v>
          </cell>
          <cell r="O2922">
            <v>500000</v>
          </cell>
          <cell r="P2922">
            <v>0</v>
          </cell>
          <cell r="Q2922">
            <v>60000</v>
          </cell>
          <cell r="R2922">
            <v>0</v>
          </cell>
        </row>
        <row r="2923">
          <cell r="B2923" t="str">
            <v>2911</v>
          </cell>
          <cell r="C2923" t="str">
            <v>HS08</v>
          </cell>
          <cell r="E2923" t="str">
            <v>TRAN BICH</v>
          </cell>
          <cell r="F2923" t="str">
            <v>HAO</v>
          </cell>
          <cell r="G2923" t="str">
            <v>CV HO TRO DAI LY</v>
          </cell>
          <cell r="I2923">
            <v>38544</v>
          </cell>
          <cell r="J2923">
            <v>26</v>
          </cell>
          <cell r="K2923">
            <v>0</v>
          </cell>
          <cell r="L2923">
            <v>0</v>
          </cell>
          <cell r="M2923">
            <v>0</v>
          </cell>
          <cell r="N2923">
            <v>0</v>
          </cell>
          <cell r="O2923">
            <v>500000</v>
          </cell>
          <cell r="P2923">
            <v>0</v>
          </cell>
          <cell r="Q2923">
            <v>60000</v>
          </cell>
          <cell r="R2923">
            <v>0</v>
          </cell>
        </row>
        <row r="2924">
          <cell r="B2924" t="str">
            <v>2918</v>
          </cell>
          <cell r="C2924" t="str">
            <v>HS08</v>
          </cell>
          <cell r="E2924" t="str">
            <v>NGUYEN TRUNG TUAN</v>
          </cell>
          <cell r="F2924" t="str">
            <v>DUNG</v>
          </cell>
          <cell r="G2924" t="str">
            <v>NV PHAT TRIEN DAI LY</v>
          </cell>
          <cell r="I2924">
            <v>38546</v>
          </cell>
          <cell r="J2924">
            <v>26</v>
          </cell>
          <cell r="K2924">
            <v>0</v>
          </cell>
          <cell r="L2924">
            <v>0</v>
          </cell>
          <cell r="M2924">
            <v>0</v>
          </cell>
          <cell r="N2924">
            <v>0</v>
          </cell>
          <cell r="O2924">
            <v>500000</v>
          </cell>
          <cell r="P2924">
            <v>0</v>
          </cell>
          <cell r="Q2924">
            <v>60000</v>
          </cell>
          <cell r="R2924">
            <v>0</v>
          </cell>
        </row>
        <row r="2925">
          <cell r="B2925" t="str">
            <v>2947</v>
          </cell>
          <cell r="C2925" t="str">
            <v>HS08</v>
          </cell>
          <cell r="E2925" t="str">
            <v>PHAM TRAN KIM</v>
          </cell>
          <cell r="F2925" t="str">
            <v>CHI</v>
          </cell>
          <cell r="G2925" t="str">
            <v>NV TAP VU</v>
          </cell>
          <cell r="I2925">
            <v>38565</v>
          </cell>
          <cell r="J2925">
            <v>26</v>
          </cell>
          <cell r="K2925">
            <v>0</v>
          </cell>
          <cell r="L2925">
            <v>0</v>
          </cell>
          <cell r="M2925">
            <v>0</v>
          </cell>
          <cell r="N2925">
            <v>0</v>
          </cell>
          <cell r="O2925">
            <v>500000</v>
          </cell>
          <cell r="P2925">
            <v>0</v>
          </cell>
          <cell r="Q2925">
            <v>1060000</v>
          </cell>
          <cell r="R2925">
            <v>0</v>
          </cell>
        </row>
        <row r="2926">
          <cell r="B2926" t="str">
            <v>3211</v>
          </cell>
          <cell r="C2926" t="str">
            <v>HS08</v>
          </cell>
          <cell r="E2926" t="str">
            <v>TRAN BUI MINH</v>
          </cell>
          <cell r="F2926" t="str">
            <v>TUAN</v>
          </cell>
          <cell r="G2926" t="str">
            <v>NV PHAT TRIEN DAI LY</v>
          </cell>
          <cell r="I2926">
            <v>38621</v>
          </cell>
          <cell r="J2926">
            <v>20</v>
          </cell>
          <cell r="K2926">
            <v>0</v>
          </cell>
          <cell r="L2926">
            <v>0</v>
          </cell>
          <cell r="M2926">
            <v>0</v>
          </cell>
          <cell r="N2926">
            <v>0</v>
          </cell>
          <cell r="O2926">
            <v>0</v>
          </cell>
          <cell r="P2926">
            <v>0</v>
          </cell>
          <cell r="Q2926">
            <v>460000</v>
          </cell>
          <cell r="R2926">
            <v>0</v>
          </cell>
        </row>
        <row r="2927">
          <cell r="B2927" t="str">
            <v>3250</v>
          </cell>
          <cell r="C2927" t="str">
            <v>HS08</v>
          </cell>
          <cell r="E2927" t="str">
            <v>TRINH THANH</v>
          </cell>
          <cell r="F2927" t="str">
            <v>THAO</v>
          </cell>
          <cell r="G2927" t="str">
            <v>TBP. KINH DOANH THE</v>
          </cell>
          <cell r="H2927" t="str">
            <v>TBP</v>
          </cell>
          <cell r="I2927">
            <v>38635</v>
          </cell>
          <cell r="J2927">
            <v>26</v>
          </cell>
          <cell r="K2927">
            <v>0</v>
          </cell>
          <cell r="L2927">
            <v>0</v>
          </cell>
          <cell r="M2927">
            <v>0</v>
          </cell>
          <cell r="N2927">
            <v>0</v>
          </cell>
          <cell r="O2927">
            <v>500000</v>
          </cell>
          <cell r="P2927">
            <v>0</v>
          </cell>
          <cell r="Q2927">
            <v>460000</v>
          </cell>
          <cell r="R2927">
            <v>0</v>
          </cell>
        </row>
        <row r="2928">
          <cell r="B2928" t="str">
            <v>3271</v>
          </cell>
          <cell r="C2928" t="str">
            <v>HS08</v>
          </cell>
          <cell r="E2928" t="str">
            <v>NGUYEN THI</v>
          </cell>
          <cell r="F2928" t="str">
            <v>THU</v>
          </cell>
          <cell r="G2928" t="str">
            <v>NV PHAT TRIEN DAI LY</v>
          </cell>
          <cell r="I2928">
            <v>38640</v>
          </cell>
          <cell r="J2928">
            <v>26</v>
          </cell>
          <cell r="K2928">
            <v>0</v>
          </cell>
          <cell r="L2928">
            <v>0</v>
          </cell>
          <cell r="M2928">
            <v>0</v>
          </cell>
          <cell r="N2928">
            <v>0</v>
          </cell>
          <cell r="O2928">
            <v>500000</v>
          </cell>
          <cell r="P2928">
            <v>0</v>
          </cell>
          <cell r="Q2928">
            <v>0</v>
          </cell>
          <cell r="R2928">
            <v>0</v>
          </cell>
        </row>
        <row r="2929">
          <cell r="B2929" t="str">
            <v>3273</v>
          </cell>
          <cell r="C2929" t="str">
            <v>HS08</v>
          </cell>
          <cell r="E2929" t="str">
            <v>CHAU THI THUY</v>
          </cell>
          <cell r="F2929" t="str">
            <v>LOAN</v>
          </cell>
          <cell r="G2929" t="str">
            <v>KIEM SOAT VIEN</v>
          </cell>
          <cell r="I2929">
            <v>38643</v>
          </cell>
          <cell r="J2929">
            <v>26</v>
          </cell>
          <cell r="K2929">
            <v>0</v>
          </cell>
          <cell r="L2929">
            <v>0</v>
          </cell>
          <cell r="M2929">
            <v>0</v>
          </cell>
          <cell r="N2929">
            <v>0</v>
          </cell>
          <cell r="O2929">
            <v>500000</v>
          </cell>
          <cell r="P2929">
            <v>0</v>
          </cell>
          <cell r="Q2929">
            <v>60000</v>
          </cell>
          <cell r="R2929">
            <v>0</v>
          </cell>
        </row>
        <row r="2930">
          <cell r="B2930" t="str">
            <v>3456</v>
          </cell>
          <cell r="C2930" t="str">
            <v>HS08</v>
          </cell>
          <cell r="E2930" t="str">
            <v>LE MINH</v>
          </cell>
          <cell r="F2930" t="str">
            <v>CHAU</v>
          </cell>
          <cell r="G2930" t="str">
            <v>CV QUAN HE DAI LY</v>
          </cell>
          <cell r="I2930">
            <v>38671</v>
          </cell>
          <cell r="J2930">
            <v>26</v>
          </cell>
          <cell r="K2930">
            <v>0</v>
          </cell>
          <cell r="L2930">
            <v>0</v>
          </cell>
          <cell r="M2930">
            <v>0</v>
          </cell>
          <cell r="N2930">
            <v>0</v>
          </cell>
          <cell r="O2930">
            <v>500000</v>
          </cell>
          <cell r="P2930">
            <v>0</v>
          </cell>
          <cell r="Q2930">
            <v>300000</v>
          </cell>
          <cell r="R2930">
            <v>0</v>
          </cell>
        </row>
        <row r="2931">
          <cell r="B2931" t="str">
            <v>3524</v>
          </cell>
          <cell r="C2931" t="str">
            <v>HS08</v>
          </cell>
          <cell r="E2931" t="str">
            <v>VU</v>
          </cell>
          <cell r="F2931" t="str">
            <v>BANG</v>
          </cell>
          <cell r="G2931" t="str">
            <v>CV NGAN HANG</v>
          </cell>
          <cell r="I2931">
            <v>38699</v>
          </cell>
          <cell r="J2931">
            <v>26</v>
          </cell>
          <cell r="K2931">
            <v>0</v>
          </cell>
          <cell r="L2931">
            <v>0</v>
          </cell>
          <cell r="M2931">
            <v>0</v>
          </cell>
          <cell r="N2931">
            <v>0</v>
          </cell>
          <cell r="O2931">
            <v>500000</v>
          </cell>
          <cell r="P2931">
            <v>0</v>
          </cell>
          <cell r="Q2931">
            <v>60000</v>
          </cell>
          <cell r="R2931">
            <v>0</v>
          </cell>
        </row>
        <row r="2932">
          <cell r="B2932" t="str">
            <v>3590</v>
          </cell>
          <cell r="C2932" t="str">
            <v>HS08</v>
          </cell>
          <cell r="E2932" t="str">
            <v>HO XUAN</v>
          </cell>
          <cell r="F2932" t="str">
            <v>VINH</v>
          </cell>
          <cell r="G2932" t="str">
            <v>TBP. PHAP CHE</v>
          </cell>
          <cell r="H2932" t="str">
            <v>TBP</v>
          </cell>
          <cell r="I2932">
            <v>38734</v>
          </cell>
          <cell r="J2932">
            <v>26</v>
          </cell>
          <cell r="K2932">
            <v>0</v>
          </cell>
          <cell r="L2932">
            <v>0</v>
          </cell>
          <cell r="M2932">
            <v>0</v>
          </cell>
          <cell r="N2932">
            <v>0</v>
          </cell>
          <cell r="O2932">
            <v>500000</v>
          </cell>
          <cell r="P2932">
            <v>0</v>
          </cell>
          <cell r="Q2932">
            <v>60000</v>
          </cell>
          <cell r="R2932">
            <v>0</v>
          </cell>
        </row>
        <row r="2933">
          <cell r="B2933" t="str">
            <v>3614</v>
          </cell>
          <cell r="C2933" t="str">
            <v>HS08</v>
          </cell>
          <cell r="E2933" t="str">
            <v>HUYNH THANH</v>
          </cell>
          <cell r="F2933" t="str">
            <v>TU</v>
          </cell>
          <cell r="G2933" t="str">
            <v>NV KE TOAN TONG HOP</v>
          </cell>
          <cell r="I2933">
            <v>38763</v>
          </cell>
          <cell r="J2933">
            <v>26</v>
          </cell>
          <cell r="K2933">
            <v>0</v>
          </cell>
          <cell r="L2933">
            <v>0</v>
          </cell>
          <cell r="M2933">
            <v>0</v>
          </cell>
          <cell r="N2933">
            <v>0</v>
          </cell>
          <cell r="O2933">
            <v>500000</v>
          </cell>
          <cell r="P2933">
            <v>0</v>
          </cell>
          <cell r="Q2933">
            <v>60000</v>
          </cell>
          <cell r="R2933">
            <v>0</v>
          </cell>
        </row>
        <row r="2934">
          <cell r="B2934" t="str">
            <v>3650</v>
          </cell>
          <cell r="C2934" t="str">
            <v>HS08</v>
          </cell>
          <cell r="E2934" t="str">
            <v>TIET HAN</v>
          </cell>
          <cell r="F2934" t="str">
            <v>CUONG</v>
          </cell>
          <cell r="G2934" t="str">
            <v>NV PHAT TRIEN UNG DUNG CAP 2</v>
          </cell>
          <cell r="I2934">
            <v>38764</v>
          </cell>
          <cell r="J2934">
            <v>26</v>
          </cell>
          <cell r="K2934">
            <v>0</v>
          </cell>
          <cell r="L2934">
            <v>0</v>
          </cell>
          <cell r="M2934">
            <v>0</v>
          </cell>
          <cell r="N2934">
            <v>0</v>
          </cell>
          <cell r="O2934">
            <v>500000</v>
          </cell>
          <cell r="P2934">
            <v>0</v>
          </cell>
          <cell r="Q2934">
            <v>60000</v>
          </cell>
          <cell r="R2934">
            <v>0</v>
          </cell>
        </row>
        <row r="2935">
          <cell r="B2935" t="str">
            <v>3698</v>
          </cell>
          <cell r="C2935" t="str">
            <v>HS08</v>
          </cell>
          <cell r="E2935" t="str">
            <v>PHAM TRUNG</v>
          </cell>
          <cell r="F2935" t="str">
            <v>DUNG</v>
          </cell>
          <cell r="G2935" t="str">
            <v>NV PHAT TRIEN UNG DUNG CAP 1</v>
          </cell>
          <cell r="I2935">
            <v>38787</v>
          </cell>
          <cell r="J2935">
            <v>26</v>
          </cell>
          <cell r="K2935">
            <v>0</v>
          </cell>
          <cell r="L2935">
            <v>0</v>
          </cell>
          <cell r="M2935">
            <v>0</v>
          </cell>
          <cell r="N2935">
            <v>0</v>
          </cell>
          <cell r="O2935">
            <v>500000</v>
          </cell>
          <cell r="P2935">
            <v>0</v>
          </cell>
          <cell r="Q2935">
            <v>60000</v>
          </cell>
          <cell r="R2935">
            <v>0</v>
          </cell>
        </row>
        <row r="2936">
          <cell r="B2936" t="str">
            <v>3699</v>
          </cell>
          <cell r="C2936" t="str">
            <v>HS08</v>
          </cell>
          <cell r="E2936" t="str">
            <v>PHAN THI NGOC</v>
          </cell>
          <cell r="F2936" t="str">
            <v>HIEU</v>
          </cell>
          <cell r="G2936" t="str">
            <v>NV KE TOAN TONG HOP</v>
          </cell>
          <cell r="I2936">
            <v>38791</v>
          </cell>
          <cell r="J2936">
            <v>26</v>
          </cell>
          <cell r="K2936">
            <v>0</v>
          </cell>
          <cell r="L2936">
            <v>0</v>
          </cell>
          <cell r="M2936">
            <v>0</v>
          </cell>
          <cell r="N2936">
            <v>0</v>
          </cell>
          <cell r="O2936">
            <v>500000</v>
          </cell>
          <cell r="P2936">
            <v>0</v>
          </cell>
          <cell r="Q2936">
            <v>60000</v>
          </cell>
          <cell r="R2936">
            <v>0</v>
          </cell>
        </row>
        <row r="2937">
          <cell r="B2937" t="str">
            <v>3702</v>
          </cell>
          <cell r="C2937" t="str">
            <v>HS08</v>
          </cell>
          <cell r="E2937" t="str">
            <v>NGUYEN THI KIM</v>
          </cell>
          <cell r="F2937" t="str">
            <v>HOANG</v>
          </cell>
          <cell r="G2937" t="str">
            <v>KIEM SOAT VIEN</v>
          </cell>
          <cell r="I2937">
            <v>38791</v>
          </cell>
          <cell r="J2937">
            <v>26</v>
          </cell>
          <cell r="K2937">
            <v>0</v>
          </cell>
          <cell r="L2937">
            <v>0</v>
          </cell>
          <cell r="M2937">
            <v>0</v>
          </cell>
          <cell r="N2937">
            <v>0</v>
          </cell>
          <cell r="O2937">
            <v>500000</v>
          </cell>
          <cell r="P2937">
            <v>0</v>
          </cell>
          <cell r="Q2937">
            <v>60000</v>
          </cell>
          <cell r="R2937">
            <v>0</v>
          </cell>
        </row>
        <row r="2938">
          <cell r="B2938" t="str">
            <v>3794</v>
          </cell>
          <cell r="C2938" t="str">
            <v>HS08</v>
          </cell>
          <cell r="E2938" t="str">
            <v>NGUYEN TRINH ANH</v>
          </cell>
          <cell r="F2938" t="str">
            <v>VU</v>
          </cell>
          <cell r="G2938" t="str">
            <v>NV PHAT TRIEN DAI LY</v>
          </cell>
          <cell r="I2938">
            <v>38808</v>
          </cell>
          <cell r="J2938">
            <v>26</v>
          </cell>
          <cell r="K2938">
            <v>0</v>
          </cell>
          <cell r="L2938">
            <v>0</v>
          </cell>
          <cell r="M2938">
            <v>0</v>
          </cell>
          <cell r="N2938">
            <v>0</v>
          </cell>
          <cell r="O2938">
            <v>500000</v>
          </cell>
          <cell r="P2938">
            <v>0</v>
          </cell>
          <cell r="Q2938">
            <v>400000</v>
          </cell>
          <cell r="R2938">
            <v>0</v>
          </cell>
        </row>
        <row r="2939">
          <cell r="B2939" t="str">
            <v>3919</v>
          </cell>
          <cell r="C2939" t="str">
            <v>HS08</v>
          </cell>
          <cell r="E2939" t="str">
            <v>HO QUOC</v>
          </cell>
          <cell r="F2939" t="str">
            <v>TRUNG</v>
          </cell>
          <cell r="G2939" t="str">
            <v>NV PHAT TRIEN DAI LY</v>
          </cell>
          <cell r="I2939">
            <v>38840</v>
          </cell>
          <cell r="J2939">
            <v>13</v>
          </cell>
          <cell r="K2939">
            <v>0</v>
          </cell>
          <cell r="L2939">
            <v>0</v>
          </cell>
          <cell r="M2939">
            <v>0</v>
          </cell>
          <cell r="N2939">
            <v>0</v>
          </cell>
          <cell r="O2939">
            <v>0</v>
          </cell>
          <cell r="P2939">
            <v>0</v>
          </cell>
          <cell r="Q2939">
            <v>630000</v>
          </cell>
          <cell r="R2939">
            <v>0</v>
          </cell>
        </row>
        <row r="2940">
          <cell r="B2940" t="str">
            <v>3920</v>
          </cell>
          <cell r="C2940" t="str">
            <v>HS08</v>
          </cell>
          <cell r="E2940" t="str">
            <v>NGUYEN THE</v>
          </cell>
          <cell r="F2940" t="str">
            <v>HIEP</v>
          </cell>
          <cell r="G2940" t="str">
            <v>CV QUAN HE DAI LY</v>
          </cell>
          <cell r="I2940">
            <v>38841</v>
          </cell>
          <cell r="J2940">
            <v>26</v>
          </cell>
          <cell r="K2940">
            <v>0</v>
          </cell>
          <cell r="L2940">
            <v>0</v>
          </cell>
          <cell r="M2940">
            <v>0</v>
          </cell>
          <cell r="N2940">
            <v>0</v>
          </cell>
          <cell r="O2940">
            <v>500000</v>
          </cell>
          <cell r="P2940">
            <v>0</v>
          </cell>
          <cell r="Q2940">
            <v>460000</v>
          </cell>
          <cell r="R2940">
            <v>0</v>
          </cell>
        </row>
        <row r="2941">
          <cell r="B2941" t="str">
            <v>3926</v>
          </cell>
          <cell r="C2941" t="str">
            <v>HS08</v>
          </cell>
          <cell r="E2941" t="str">
            <v>TRUONG NGOC</v>
          </cell>
          <cell r="F2941" t="str">
            <v>HAO</v>
          </cell>
          <cell r="G2941" t="str">
            <v>NV GIAI QUYET KHIEU NAI</v>
          </cell>
          <cell r="I2941">
            <v>38842</v>
          </cell>
          <cell r="J2941">
            <v>26</v>
          </cell>
          <cell r="K2941">
            <v>0</v>
          </cell>
          <cell r="L2941">
            <v>0</v>
          </cell>
          <cell r="M2941">
            <v>0</v>
          </cell>
          <cell r="N2941">
            <v>0</v>
          </cell>
          <cell r="O2941">
            <v>500000</v>
          </cell>
          <cell r="P2941">
            <v>0</v>
          </cell>
          <cell r="Q2941">
            <v>60000</v>
          </cell>
          <cell r="R2941">
            <v>0</v>
          </cell>
        </row>
        <row r="2942">
          <cell r="B2942" t="str">
            <v>4006</v>
          </cell>
          <cell r="C2942" t="str">
            <v>HS08</v>
          </cell>
          <cell r="E2942" t="str">
            <v>HOANG THI CAM</v>
          </cell>
          <cell r="F2942" t="str">
            <v>HONG</v>
          </cell>
          <cell r="G2942" t="str">
            <v>NV PHAT TRIEN SAN PHAM</v>
          </cell>
          <cell r="I2942">
            <v>38859</v>
          </cell>
          <cell r="J2942">
            <v>26</v>
          </cell>
          <cell r="K2942">
            <v>0</v>
          </cell>
          <cell r="L2942">
            <v>0</v>
          </cell>
          <cell r="M2942">
            <v>0</v>
          </cell>
          <cell r="N2942">
            <v>0</v>
          </cell>
          <cell r="O2942">
            <v>500000</v>
          </cell>
          <cell r="P2942">
            <v>0</v>
          </cell>
          <cell r="Q2942">
            <v>60000</v>
          </cell>
          <cell r="R2942">
            <v>0</v>
          </cell>
        </row>
        <row r="2943">
          <cell r="B2943" t="str">
            <v>4296</v>
          </cell>
          <cell r="C2943" t="str">
            <v>HS08</v>
          </cell>
          <cell r="E2943" t="str">
            <v>NGUYEN TRI</v>
          </cell>
          <cell r="F2943" t="str">
            <v>QUANG</v>
          </cell>
          <cell r="G2943" t="str">
            <v>NV QUAN HE CHI NHANH</v>
          </cell>
          <cell r="I2943">
            <v>38894</v>
          </cell>
          <cell r="J2943">
            <v>26</v>
          </cell>
          <cell r="K2943">
            <v>0</v>
          </cell>
          <cell r="L2943">
            <v>0</v>
          </cell>
          <cell r="M2943">
            <v>0</v>
          </cell>
          <cell r="N2943">
            <v>0</v>
          </cell>
          <cell r="O2943">
            <v>500000</v>
          </cell>
          <cell r="P2943">
            <v>0</v>
          </cell>
          <cell r="Q2943">
            <v>60000</v>
          </cell>
          <cell r="R2943">
            <v>0</v>
          </cell>
        </row>
        <row r="2944">
          <cell r="B2944" t="str">
            <v>4405</v>
          </cell>
          <cell r="C2944" t="str">
            <v>HS08</v>
          </cell>
          <cell r="E2944" t="str">
            <v>NGUYEN HUYNH QUANG</v>
          </cell>
          <cell r="F2944" t="str">
            <v>HUY</v>
          </cell>
          <cell r="G2944" t="str">
            <v>NV HANH CHANH</v>
          </cell>
          <cell r="I2944">
            <v>38910</v>
          </cell>
          <cell r="J2944">
            <v>26</v>
          </cell>
          <cell r="K2944">
            <v>0</v>
          </cell>
          <cell r="L2944">
            <v>0</v>
          </cell>
          <cell r="M2944">
            <v>0</v>
          </cell>
          <cell r="N2944">
            <v>0</v>
          </cell>
          <cell r="O2944">
            <v>500000</v>
          </cell>
          <cell r="P2944">
            <v>0</v>
          </cell>
          <cell r="Q2944">
            <v>400000</v>
          </cell>
          <cell r="R2944">
            <v>0</v>
          </cell>
        </row>
        <row r="2945">
          <cell r="B2945" t="str">
            <v>4444</v>
          </cell>
          <cell r="C2945" t="str">
            <v>HS08</v>
          </cell>
          <cell r="E2945" t="str">
            <v>CHU THI BICH</v>
          </cell>
          <cell r="F2945" t="str">
            <v>NGOC</v>
          </cell>
          <cell r="G2945" t="str">
            <v>NV CHAM SOC KHACH HANG</v>
          </cell>
          <cell r="I2945">
            <v>38917</v>
          </cell>
          <cell r="J2945">
            <v>26</v>
          </cell>
          <cell r="K2945">
            <v>7.5</v>
          </cell>
          <cell r="L2945">
            <v>1.5</v>
          </cell>
          <cell r="M2945">
            <v>0</v>
          </cell>
          <cell r="N2945">
            <v>0</v>
          </cell>
          <cell r="O2945">
            <v>500000</v>
          </cell>
          <cell r="P2945">
            <v>0</v>
          </cell>
          <cell r="Q2945">
            <v>60000</v>
          </cell>
          <cell r="R2945">
            <v>0</v>
          </cell>
        </row>
        <row r="2946">
          <cell r="B2946" t="str">
            <v>4447</v>
          </cell>
          <cell r="C2946" t="str">
            <v>HS08</v>
          </cell>
          <cell r="E2946" t="str">
            <v>HO THI THUY</v>
          </cell>
          <cell r="F2946" t="str">
            <v>LINH</v>
          </cell>
          <cell r="G2946" t="str">
            <v>NV HO TRO</v>
          </cell>
          <cell r="I2946">
            <v>38918</v>
          </cell>
          <cell r="J2946">
            <v>0</v>
          </cell>
          <cell r="K2946">
            <v>0</v>
          </cell>
          <cell r="L2946">
            <v>0</v>
          </cell>
          <cell r="M2946">
            <v>0</v>
          </cell>
          <cell r="N2946">
            <v>0</v>
          </cell>
          <cell r="O2946">
            <v>0</v>
          </cell>
          <cell r="P2946">
            <v>0</v>
          </cell>
          <cell r="Q2946">
            <v>0</v>
          </cell>
          <cell r="R2946">
            <v>0</v>
          </cell>
        </row>
        <row r="2947">
          <cell r="B2947" t="str">
            <v>4449</v>
          </cell>
          <cell r="C2947" t="str">
            <v>HS08</v>
          </cell>
          <cell r="E2947" t="str">
            <v>NINH DUC</v>
          </cell>
          <cell r="F2947" t="str">
            <v>HOANG</v>
          </cell>
          <cell r="G2947" t="str">
            <v>NV PHAT TRIEN DAI LY</v>
          </cell>
          <cell r="I2947">
            <v>38922</v>
          </cell>
          <cell r="J2947">
            <v>26</v>
          </cell>
          <cell r="K2947">
            <v>0</v>
          </cell>
          <cell r="L2947">
            <v>0</v>
          </cell>
          <cell r="M2947">
            <v>0</v>
          </cell>
          <cell r="N2947">
            <v>0</v>
          </cell>
          <cell r="O2947">
            <v>500000</v>
          </cell>
          <cell r="P2947">
            <v>0</v>
          </cell>
          <cell r="Q2947">
            <v>460000</v>
          </cell>
          <cell r="R2947">
            <v>0</v>
          </cell>
        </row>
        <row r="2948">
          <cell r="B2948" t="str">
            <v>4450</v>
          </cell>
          <cell r="C2948" t="str">
            <v>HS08</v>
          </cell>
          <cell r="E2948" t="str">
            <v>HUYNH THI NGOC</v>
          </cell>
          <cell r="F2948" t="str">
            <v>HIEN</v>
          </cell>
          <cell r="G2948" t="str">
            <v>NV DICH VU DAI LY</v>
          </cell>
          <cell r="I2948">
            <v>38922</v>
          </cell>
          <cell r="J2948">
            <v>26</v>
          </cell>
          <cell r="K2948">
            <v>0</v>
          </cell>
          <cell r="L2948">
            <v>0</v>
          </cell>
          <cell r="M2948">
            <v>0</v>
          </cell>
          <cell r="N2948">
            <v>0</v>
          </cell>
          <cell r="O2948">
            <v>500000</v>
          </cell>
          <cell r="P2948">
            <v>0</v>
          </cell>
          <cell r="Q2948">
            <v>260000</v>
          </cell>
          <cell r="R2948">
            <v>0</v>
          </cell>
        </row>
        <row r="2949">
          <cell r="B2949" t="str">
            <v>4479</v>
          </cell>
          <cell r="C2949" t="str">
            <v>HS08</v>
          </cell>
          <cell r="E2949" t="str">
            <v>LUU HONG</v>
          </cell>
          <cell r="F2949" t="str">
            <v>NGOC</v>
          </cell>
          <cell r="G2949" t="str">
            <v>TBP. QUAN LY KENH PHAN PHOI</v>
          </cell>
          <cell r="H2949" t="str">
            <v>TBP</v>
          </cell>
          <cell r="I2949">
            <v>38924</v>
          </cell>
          <cell r="J2949">
            <v>26</v>
          </cell>
          <cell r="K2949">
            <v>0</v>
          </cell>
          <cell r="L2949">
            <v>0</v>
          </cell>
          <cell r="M2949">
            <v>0</v>
          </cell>
          <cell r="N2949">
            <v>0</v>
          </cell>
          <cell r="O2949">
            <v>500000</v>
          </cell>
          <cell r="P2949">
            <v>0</v>
          </cell>
          <cell r="Q2949">
            <v>60000</v>
          </cell>
          <cell r="R2949">
            <v>0</v>
          </cell>
        </row>
        <row r="2950">
          <cell r="B2950" t="str">
            <v>4492</v>
          </cell>
          <cell r="C2950" t="str">
            <v>HS08</v>
          </cell>
          <cell r="E2950" t="str">
            <v>LAI THANH</v>
          </cell>
          <cell r="F2950" t="str">
            <v>DANH</v>
          </cell>
          <cell r="G2950" t="str">
            <v>TAI XE</v>
          </cell>
          <cell r="I2950">
            <v>38925</v>
          </cell>
          <cell r="J2950">
            <v>26</v>
          </cell>
          <cell r="K2950">
            <v>0</v>
          </cell>
          <cell r="L2950">
            <v>0</v>
          </cell>
          <cell r="M2950">
            <v>0</v>
          </cell>
          <cell r="N2950">
            <v>0</v>
          </cell>
          <cell r="O2950">
            <v>500000</v>
          </cell>
          <cell r="P2950">
            <v>0</v>
          </cell>
          <cell r="Q2950">
            <v>560000</v>
          </cell>
          <cell r="R2950">
            <v>0</v>
          </cell>
        </row>
        <row r="2951">
          <cell r="B2951" t="str">
            <v>4592</v>
          </cell>
          <cell r="C2951" t="str">
            <v>HS08</v>
          </cell>
          <cell r="E2951" t="str">
            <v>LY QUOC</v>
          </cell>
          <cell r="F2951" t="str">
            <v>HUY</v>
          </cell>
          <cell r="G2951" t="str">
            <v>NV PHAT TRIEN DAI LY</v>
          </cell>
          <cell r="I2951">
            <v>38943</v>
          </cell>
          <cell r="J2951">
            <v>26</v>
          </cell>
          <cell r="K2951">
            <v>0</v>
          </cell>
          <cell r="L2951">
            <v>0</v>
          </cell>
          <cell r="M2951">
            <v>0</v>
          </cell>
          <cell r="N2951">
            <v>0</v>
          </cell>
          <cell r="O2951">
            <v>500000</v>
          </cell>
          <cell r="P2951">
            <v>0</v>
          </cell>
          <cell r="Q2951">
            <v>460000</v>
          </cell>
          <cell r="R2951">
            <v>0</v>
          </cell>
        </row>
        <row r="2952">
          <cell r="B2952" t="str">
            <v>4603</v>
          </cell>
          <cell r="C2952" t="str">
            <v>HS08</v>
          </cell>
          <cell r="E2952" t="str">
            <v>PHAM QUOC</v>
          </cell>
          <cell r="F2952" t="str">
            <v>THIEN</v>
          </cell>
          <cell r="G2952" t="str">
            <v>NV KINH DOANH THE</v>
          </cell>
          <cell r="I2952">
            <v>38950</v>
          </cell>
          <cell r="J2952">
            <v>26</v>
          </cell>
          <cell r="K2952">
            <v>0</v>
          </cell>
          <cell r="L2952">
            <v>0</v>
          </cell>
          <cell r="M2952">
            <v>0</v>
          </cell>
          <cell r="N2952">
            <v>0</v>
          </cell>
          <cell r="O2952">
            <v>500000</v>
          </cell>
          <cell r="P2952">
            <v>0</v>
          </cell>
          <cell r="Q2952">
            <v>460000</v>
          </cell>
          <cell r="R2952">
            <v>0</v>
          </cell>
        </row>
        <row r="2953">
          <cell r="B2953" t="str">
            <v>4894</v>
          </cell>
          <cell r="C2953" t="str">
            <v>HS08</v>
          </cell>
          <cell r="E2953" t="str">
            <v>TRAN THI MY</v>
          </cell>
          <cell r="F2953" t="str">
            <v>PHUONG</v>
          </cell>
          <cell r="G2953" t="str">
            <v>NV QUAN LY THE &amp; PIN</v>
          </cell>
          <cell r="I2953">
            <v>39013</v>
          </cell>
          <cell r="J2953">
            <v>26</v>
          </cell>
          <cell r="K2953">
            <v>0</v>
          </cell>
          <cell r="L2953">
            <v>0</v>
          </cell>
          <cell r="M2953">
            <v>0</v>
          </cell>
          <cell r="N2953">
            <v>0</v>
          </cell>
          <cell r="O2953">
            <v>500000</v>
          </cell>
          <cell r="P2953">
            <v>0</v>
          </cell>
          <cell r="Q2953">
            <v>60000</v>
          </cell>
          <cell r="R2953">
            <v>0</v>
          </cell>
        </row>
        <row r="2954">
          <cell r="B2954" t="str">
            <v>5064</v>
          </cell>
          <cell r="C2954" t="str">
            <v>HS08</v>
          </cell>
          <cell r="E2954" t="str">
            <v>DO VAN</v>
          </cell>
          <cell r="F2954" t="str">
            <v>VU</v>
          </cell>
          <cell r="G2954" t="str">
            <v>CV LAP DAT &amp; BAO TRI ATM</v>
          </cell>
          <cell r="I2954">
            <v>39057</v>
          </cell>
          <cell r="J2954">
            <v>26</v>
          </cell>
          <cell r="K2954">
            <v>0</v>
          </cell>
          <cell r="L2954">
            <v>0</v>
          </cell>
          <cell r="M2954">
            <v>0</v>
          </cell>
          <cell r="N2954">
            <v>0</v>
          </cell>
          <cell r="O2954">
            <v>500000</v>
          </cell>
          <cell r="P2954">
            <v>0</v>
          </cell>
          <cell r="Q2954">
            <v>0</v>
          </cell>
          <cell r="R2954">
            <v>0</v>
          </cell>
        </row>
        <row r="2955">
          <cell r="B2955" t="str">
            <v>5229</v>
          </cell>
          <cell r="C2955" t="str">
            <v>HS08</v>
          </cell>
          <cell r="E2955" t="str">
            <v>NGUYEN THI NGUYET</v>
          </cell>
          <cell r="F2955" t="str">
            <v>ANH</v>
          </cell>
          <cell r="G2955" t="str">
            <v>NV CHAM SOC KHACH HANG</v>
          </cell>
          <cell r="I2955">
            <v>39094</v>
          </cell>
          <cell r="J2955">
            <v>26</v>
          </cell>
          <cell r="K2955">
            <v>7.5</v>
          </cell>
          <cell r="L2955">
            <v>4</v>
          </cell>
          <cell r="M2955">
            <v>0</v>
          </cell>
          <cell r="N2955">
            <v>0</v>
          </cell>
          <cell r="O2955">
            <v>500000</v>
          </cell>
          <cell r="P2955">
            <v>0</v>
          </cell>
          <cell r="Q2955">
            <v>60000</v>
          </cell>
          <cell r="R2955">
            <v>0</v>
          </cell>
        </row>
        <row r="2956">
          <cell r="B2956" t="str">
            <v>5231</v>
          </cell>
          <cell r="C2956" t="str">
            <v>HS08</v>
          </cell>
          <cell r="E2956" t="str">
            <v>TRAN TUAN</v>
          </cell>
          <cell r="F2956" t="str">
            <v>KIET</v>
          </cell>
          <cell r="G2956" t="str">
            <v>NV GIAM SAT &amp; HO TRO ATM</v>
          </cell>
          <cell r="I2956">
            <v>39098</v>
          </cell>
          <cell r="J2956">
            <v>26</v>
          </cell>
          <cell r="K2956">
            <v>0</v>
          </cell>
          <cell r="L2956">
            <v>0</v>
          </cell>
          <cell r="M2956">
            <v>0</v>
          </cell>
          <cell r="N2956">
            <v>0</v>
          </cell>
          <cell r="O2956">
            <v>500000</v>
          </cell>
          <cell r="P2956">
            <v>0</v>
          </cell>
          <cell r="Q2956">
            <v>60000</v>
          </cell>
          <cell r="R2956">
            <v>0</v>
          </cell>
        </row>
        <row r="2957">
          <cell r="B2957" t="str">
            <v>5300</v>
          </cell>
          <cell r="C2957" t="str">
            <v>HS08</v>
          </cell>
          <cell r="E2957" t="str">
            <v>TRAN THI DA</v>
          </cell>
          <cell r="F2957" t="str">
            <v>THAO</v>
          </cell>
          <cell r="G2957" t="str">
            <v>NV PHAT TRIEN UNG DUNG CAP 1</v>
          </cell>
          <cell r="I2957">
            <v>39108</v>
          </cell>
          <cell r="J2957">
            <v>26</v>
          </cell>
          <cell r="K2957">
            <v>0</v>
          </cell>
          <cell r="L2957">
            <v>0</v>
          </cell>
          <cell r="M2957">
            <v>0</v>
          </cell>
          <cell r="N2957">
            <v>0</v>
          </cell>
          <cell r="O2957">
            <v>500000</v>
          </cell>
          <cell r="P2957">
            <v>0</v>
          </cell>
          <cell r="Q2957">
            <v>60000</v>
          </cell>
          <cell r="R2957">
            <v>0</v>
          </cell>
        </row>
        <row r="2958">
          <cell r="B2958" t="str">
            <v>5301</v>
          </cell>
          <cell r="C2958" t="str">
            <v>HS08</v>
          </cell>
          <cell r="E2958" t="str">
            <v>NGUYEN VUONG NGUYET</v>
          </cell>
          <cell r="F2958" t="str">
            <v>NGA</v>
          </cell>
          <cell r="G2958" t="str">
            <v>NV CHAM SOC KHACH HANG</v>
          </cell>
          <cell r="I2958">
            <v>39108</v>
          </cell>
          <cell r="J2958">
            <v>26</v>
          </cell>
          <cell r="K2958">
            <v>0</v>
          </cell>
          <cell r="L2958">
            <v>0</v>
          </cell>
          <cell r="M2958">
            <v>0</v>
          </cell>
          <cell r="N2958">
            <v>0</v>
          </cell>
          <cell r="O2958">
            <v>500000</v>
          </cell>
          <cell r="P2958">
            <v>0</v>
          </cell>
          <cell r="Q2958">
            <v>60000</v>
          </cell>
          <cell r="R2958">
            <v>0</v>
          </cell>
        </row>
        <row r="2959">
          <cell r="B2959" t="str">
            <v>5318</v>
          </cell>
          <cell r="C2959" t="str">
            <v>HS08</v>
          </cell>
          <cell r="E2959" t="str">
            <v>NGUYEN THI MY</v>
          </cell>
          <cell r="F2959" t="str">
            <v>LOAN</v>
          </cell>
          <cell r="G2959" t="str">
            <v>NV CHUAN CHI</v>
          </cell>
          <cell r="I2959">
            <v>39114</v>
          </cell>
          <cell r="J2959">
            <v>26</v>
          </cell>
          <cell r="K2959">
            <v>0</v>
          </cell>
          <cell r="L2959">
            <v>0</v>
          </cell>
          <cell r="M2959">
            <v>0</v>
          </cell>
          <cell r="N2959">
            <v>0</v>
          </cell>
          <cell r="O2959">
            <v>500000</v>
          </cell>
          <cell r="P2959">
            <v>0</v>
          </cell>
          <cell r="Q2959">
            <v>435000</v>
          </cell>
          <cell r="R2959">
            <v>0</v>
          </cell>
        </row>
        <row r="2960">
          <cell r="B2960" t="str">
            <v>5361</v>
          </cell>
          <cell r="C2960" t="str">
            <v>HS08</v>
          </cell>
          <cell r="E2960" t="str">
            <v>HOANG TUYET</v>
          </cell>
          <cell r="F2960" t="str">
            <v>PHUONG</v>
          </cell>
          <cell r="G2960" t="str">
            <v>NV KINH DOANH THE QUA DIEN THOAI</v>
          </cell>
          <cell r="I2960">
            <v>39120</v>
          </cell>
          <cell r="J2960">
            <v>26</v>
          </cell>
          <cell r="K2960">
            <v>0</v>
          </cell>
          <cell r="L2960">
            <v>0</v>
          </cell>
          <cell r="M2960">
            <v>0</v>
          </cell>
          <cell r="N2960">
            <v>0</v>
          </cell>
          <cell r="O2960">
            <v>500000</v>
          </cell>
          <cell r="P2960">
            <v>0</v>
          </cell>
          <cell r="Q2960">
            <v>460000</v>
          </cell>
          <cell r="R2960">
            <v>0</v>
          </cell>
        </row>
        <row r="2961">
          <cell r="B2961" t="str">
            <v>5363</v>
          </cell>
          <cell r="C2961" t="str">
            <v>HS08</v>
          </cell>
          <cell r="E2961" t="str">
            <v>TRAN HONG</v>
          </cell>
          <cell r="F2961" t="str">
            <v>NGHI</v>
          </cell>
          <cell r="G2961" t="str">
            <v>NV DICH VU ATM</v>
          </cell>
          <cell r="I2961">
            <v>39120</v>
          </cell>
          <cell r="J2961">
            <v>26</v>
          </cell>
          <cell r="K2961">
            <v>0</v>
          </cell>
          <cell r="L2961">
            <v>0</v>
          </cell>
          <cell r="M2961">
            <v>0</v>
          </cell>
          <cell r="N2961">
            <v>0</v>
          </cell>
          <cell r="O2961">
            <v>500000</v>
          </cell>
          <cell r="P2961">
            <v>0</v>
          </cell>
          <cell r="Q2961">
            <v>400000</v>
          </cell>
          <cell r="R2961">
            <v>0</v>
          </cell>
        </row>
        <row r="2962">
          <cell r="B2962" t="str">
            <v>5367</v>
          </cell>
          <cell r="C2962" t="str">
            <v>HS08</v>
          </cell>
          <cell r="E2962" t="str">
            <v>NGUYEN ANH</v>
          </cell>
          <cell r="F2962" t="str">
            <v>TUAN</v>
          </cell>
          <cell r="G2962" t="str">
            <v>NV CHUAN CHI</v>
          </cell>
          <cell r="I2962">
            <v>39126</v>
          </cell>
          <cell r="J2962">
            <v>26</v>
          </cell>
          <cell r="K2962">
            <v>0</v>
          </cell>
          <cell r="L2962">
            <v>0</v>
          </cell>
          <cell r="M2962">
            <v>0</v>
          </cell>
          <cell r="N2962">
            <v>0</v>
          </cell>
          <cell r="O2962">
            <v>500000</v>
          </cell>
          <cell r="P2962">
            <v>0</v>
          </cell>
          <cell r="Q2962">
            <v>435000</v>
          </cell>
          <cell r="R2962">
            <v>0</v>
          </cell>
        </row>
        <row r="2963">
          <cell r="B2963" t="str">
            <v>5381</v>
          </cell>
          <cell r="C2963" t="str">
            <v>HS08</v>
          </cell>
          <cell r="E2963" t="str">
            <v>TRAN THI DIEU</v>
          </cell>
          <cell r="F2963" t="str">
            <v>HIEN</v>
          </cell>
          <cell r="G2963" t="str">
            <v>NV QUAN LY THE</v>
          </cell>
          <cell r="I2963">
            <v>39139</v>
          </cell>
          <cell r="J2963">
            <v>26</v>
          </cell>
          <cell r="K2963">
            <v>0</v>
          </cell>
          <cell r="L2963">
            <v>0</v>
          </cell>
          <cell r="M2963">
            <v>0</v>
          </cell>
          <cell r="N2963">
            <v>0</v>
          </cell>
          <cell r="O2963">
            <v>500000</v>
          </cell>
          <cell r="P2963">
            <v>0</v>
          </cell>
          <cell r="Q2963">
            <v>60000</v>
          </cell>
          <cell r="R2963">
            <v>0</v>
          </cell>
        </row>
        <row r="2964">
          <cell r="B2964" t="str">
            <v>5443</v>
          </cell>
          <cell r="C2964" t="str">
            <v>HS08</v>
          </cell>
          <cell r="E2964" t="str">
            <v>NGUYEN THI NGOC</v>
          </cell>
          <cell r="F2964" t="str">
            <v>LE</v>
          </cell>
          <cell r="G2964" t="str">
            <v>NV HO TRO TIN DUNG CAP 2</v>
          </cell>
          <cell r="I2964">
            <v>39147</v>
          </cell>
          <cell r="J2964">
            <v>26</v>
          </cell>
          <cell r="K2964">
            <v>0</v>
          </cell>
          <cell r="L2964">
            <v>0</v>
          </cell>
          <cell r="M2964">
            <v>0</v>
          </cell>
          <cell r="N2964">
            <v>0</v>
          </cell>
          <cell r="O2964">
            <v>500000</v>
          </cell>
          <cell r="P2964">
            <v>0</v>
          </cell>
          <cell r="Q2964">
            <v>60000</v>
          </cell>
          <cell r="R2964">
            <v>0</v>
          </cell>
        </row>
        <row r="2965">
          <cell r="B2965" t="str">
            <v>5444</v>
          </cell>
          <cell r="C2965" t="str">
            <v>HS08</v>
          </cell>
          <cell r="E2965" t="str">
            <v>NGUYEN BICH THANH</v>
          </cell>
          <cell r="F2965" t="str">
            <v>TRA</v>
          </cell>
          <cell r="G2965" t="str">
            <v>NV HO TRO TIN DUNG</v>
          </cell>
          <cell r="I2965">
            <v>39147</v>
          </cell>
          <cell r="J2965">
            <v>26</v>
          </cell>
          <cell r="K2965">
            <v>0</v>
          </cell>
          <cell r="L2965">
            <v>0</v>
          </cell>
          <cell r="M2965">
            <v>0</v>
          </cell>
          <cell r="N2965">
            <v>0</v>
          </cell>
          <cell r="O2965">
            <v>500000</v>
          </cell>
          <cell r="P2965">
            <v>0</v>
          </cell>
          <cell r="Q2965">
            <v>60000</v>
          </cell>
          <cell r="R2965">
            <v>0</v>
          </cell>
        </row>
        <row r="2966">
          <cell r="B2966" t="str">
            <v>5474</v>
          </cell>
          <cell r="C2966" t="str">
            <v>HS08</v>
          </cell>
          <cell r="E2966" t="str">
            <v>TRINH QUYNH</v>
          </cell>
          <cell r="F2966" t="str">
            <v>TRINH</v>
          </cell>
          <cell r="G2966" t="str">
            <v>NV QUAN TRI HE THONG CAP 1</v>
          </cell>
          <cell r="I2966">
            <v>39156</v>
          </cell>
          <cell r="J2966">
            <v>26</v>
          </cell>
          <cell r="K2966">
            <v>0</v>
          </cell>
          <cell r="L2966">
            <v>0</v>
          </cell>
          <cell r="M2966">
            <v>0</v>
          </cell>
          <cell r="N2966">
            <v>0</v>
          </cell>
          <cell r="O2966">
            <v>500000</v>
          </cell>
          <cell r="P2966">
            <v>0</v>
          </cell>
          <cell r="Q2966">
            <v>60000</v>
          </cell>
          <cell r="R2966">
            <v>0</v>
          </cell>
        </row>
        <row r="2967">
          <cell r="B2967" t="str">
            <v>5475</v>
          </cell>
          <cell r="C2967" t="str">
            <v>HS08</v>
          </cell>
          <cell r="E2967" t="str">
            <v>DO THUY</v>
          </cell>
          <cell r="F2967" t="str">
            <v>VAN</v>
          </cell>
          <cell r="G2967" t="str">
            <v>NV KE TOAN CHI TIET</v>
          </cell>
          <cell r="I2967">
            <v>39156</v>
          </cell>
          <cell r="J2967">
            <v>26</v>
          </cell>
          <cell r="K2967">
            <v>0</v>
          </cell>
          <cell r="L2967">
            <v>0</v>
          </cell>
          <cell r="M2967">
            <v>0</v>
          </cell>
          <cell r="N2967">
            <v>0</v>
          </cell>
          <cell r="O2967">
            <v>500000</v>
          </cell>
          <cell r="P2967">
            <v>0</v>
          </cell>
          <cell r="Q2967">
            <v>60000</v>
          </cell>
          <cell r="R2967">
            <v>0</v>
          </cell>
        </row>
        <row r="2968">
          <cell r="B2968" t="str">
            <v>5476</v>
          </cell>
          <cell r="C2968" t="str">
            <v>HS08</v>
          </cell>
          <cell r="E2968" t="str">
            <v>THUONG HANH</v>
          </cell>
          <cell r="F2968" t="str">
            <v>TAM</v>
          </cell>
          <cell r="G2968" t="str">
            <v>NV DICH VU DAI LY</v>
          </cell>
          <cell r="I2968">
            <v>39156</v>
          </cell>
          <cell r="J2968">
            <v>26</v>
          </cell>
          <cell r="K2968">
            <v>0</v>
          </cell>
          <cell r="L2968">
            <v>0</v>
          </cell>
          <cell r="M2968">
            <v>0</v>
          </cell>
          <cell r="N2968">
            <v>0</v>
          </cell>
          <cell r="O2968">
            <v>500000</v>
          </cell>
          <cell r="P2968">
            <v>0</v>
          </cell>
          <cell r="Q2968">
            <v>460000</v>
          </cell>
          <cell r="R2968">
            <v>0</v>
          </cell>
        </row>
        <row r="2969">
          <cell r="B2969" t="str">
            <v>5517</v>
          </cell>
          <cell r="C2969" t="str">
            <v>HS08</v>
          </cell>
          <cell r="E2969" t="str">
            <v>DO THI THUY</v>
          </cell>
          <cell r="F2969" t="str">
            <v>DUNG</v>
          </cell>
          <cell r="G2969" t="str">
            <v>NV TAP VU</v>
          </cell>
          <cell r="I2969">
            <v>39158</v>
          </cell>
          <cell r="J2969">
            <v>26</v>
          </cell>
          <cell r="K2969">
            <v>0</v>
          </cell>
          <cell r="L2969">
            <v>0</v>
          </cell>
          <cell r="M2969">
            <v>0</v>
          </cell>
          <cell r="N2969">
            <v>0</v>
          </cell>
          <cell r="O2969">
            <v>500000</v>
          </cell>
          <cell r="P2969">
            <v>0</v>
          </cell>
          <cell r="Q2969">
            <v>1000000</v>
          </cell>
          <cell r="R2969">
            <v>0</v>
          </cell>
        </row>
        <row r="2970">
          <cell r="B2970" t="str">
            <v>5523</v>
          </cell>
          <cell r="C2970" t="str">
            <v>HS08</v>
          </cell>
          <cell r="E2970" t="str">
            <v>DUONG NGHIEM MINH</v>
          </cell>
          <cell r="F2970" t="str">
            <v>HANH</v>
          </cell>
          <cell r="G2970" t="str">
            <v>NV THAM DINH TIN DUNG</v>
          </cell>
          <cell r="I2970">
            <v>39160</v>
          </cell>
          <cell r="J2970">
            <v>26</v>
          </cell>
          <cell r="K2970">
            <v>0</v>
          </cell>
          <cell r="L2970">
            <v>0</v>
          </cell>
          <cell r="M2970">
            <v>0</v>
          </cell>
          <cell r="N2970">
            <v>0</v>
          </cell>
          <cell r="O2970">
            <v>500000</v>
          </cell>
          <cell r="P2970">
            <v>0</v>
          </cell>
          <cell r="Q2970">
            <v>60000</v>
          </cell>
          <cell r="R2970">
            <v>0</v>
          </cell>
        </row>
        <row r="2971">
          <cell r="B2971" t="str">
            <v>5527</v>
          </cell>
          <cell r="C2971" t="str">
            <v>HS08</v>
          </cell>
          <cell r="E2971" t="str">
            <v>NGUYEN QUANG</v>
          </cell>
          <cell r="F2971" t="str">
            <v>TUYEN</v>
          </cell>
          <cell r="G2971" t="str">
            <v>NV DAP THE</v>
          </cell>
          <cell r="I2971">
            <v>39162</v>
          </cell>
          <cell r="J2971">
            <v>26</v>
          </cell>
          <cell r="K2971">
            <v>0</v>
          </cell>
          <cell r="L2971">
            <v>0</v>
          </cell>
          <cell r="M2971">
            <v>0</v>
          </cell>
          <cell r="N2971">
            <v>0</v>
          </cell>
          <cell r="O2971">
            <v>500000</v>
          </cell>
          <cell r="P2971">
            <v>0</v>
          </cell>
          <cell r="Q2971">
            <v>60000</v>
          </cell>
          <cell r="R2971">
            <v>0</v>
          </cell>
        </row>
        <row r="2972">
          <cell r="B2972" t="str">
            <v>5528</v>
          </cell>
          <cell r="C2972" t="str">
            <v>HS08</v>
          </cell>
          <cell r="E2972" t="str">
            <v>VO THI KIEU</v>
          </cell>
          <cell r="F2972" t="str">
            <v>CHINH</v>
          </cell>
          <cell r="G2972" t="str">
            <v>NV KINH DOANH THE QUA DIEN THOAI</v>
          </cell>
          <cell r="I2972">
            <v>39162</v>
          </cell>
          <cell r="J2972">
            <v>26</v>
          </cell>
          <cell r="K2972">
            <v>0</v>
          </cell>
          <cell r="L2972">
            <v>0</v>
          </cell>
          <cell r="M2972">
            <v>0</v>
          </cell>
          <cell r="N2972">
            <v>0</v>
          </cell>
          <cell r="O2972">
            <v>500000</v>
          </cell>
          <cell r="P2972">
            <v>0</v>
          </cell>
          <cell r="Q2972">
            <v>460000</v>
          </cell>
          <cell r="R2972">
            <v>0</v>
          </cell>
        </row>
        <row r="2973">
          <cell r="B2973" t="str">
            <v>5529</v>
          </cell>
          <cell r="C2973" t="str">
            <v>HS08</v>
          </cell>
          <cell r="E2973" t="str">
            <v>HOANG THANH</v>
          </cell>
          <cell r="F2973" t="str">
            <v>Y</v>
          </cell>
          <cell r="G2973" t="str">
            <v>NV DICH VU KHACH HANG</v>
          </cell>
          <cell r="I2973">
            <v>39162</v>
          </cell>
          <cell r="J2973">
            <v>26</v>
          </cell>
          <cell r="K2973">
            <v>0</v>
          </cell>
          <cell r="L2973">
            <v>3</v>
          </cell>
          <cell r="M2973">
            <v>0</v>
          </cell>
          <cell r="N2973">
            <v>0</v>
          </cell>
          <cell r="O2973">
            <v>500000</v>
          </cell>
          <cell r="P2973">
            <v>0</v>
          </cell>
          <cell r="Q2973">
            <v>60000</v>
          </cell>
          <cell r="R2973">
            <v>0</v>
          </cell>
        </row>
        <row r="2974">
          <cell r="B2974" t="str">
            <v>5547</v>
          </cell>
          <cell r="C2974" t="str">
            <v>HS08</v>
          </cell>
          <cell r="E2974" t="str">
            <v>NGUYEN VAN</v>
          </cell>
          <cell r="F2974" t="str">
            <v>HAI</v>
          </cell>
          <cell r="G2974" t="str">
            <v>NV VAN HANH &amp; CHAM SOC ATM</v>
          </cell>
          <cell r="I2974">
            <v>39162</v>
          </cell>
          <cell r="J2974">
            <v>26</v>
          </cell>
          <cell r="K2974">
            <v>0</v>
          </cell>
          <cell r="L2974">
            <v>0</v>
          </cell>
          <cell r="M2974">
            <v>0</v>
          </cell>
          <cell r="N2974">
            <v>0</v>
          </cell>
          <cell r="O2974">
            <v>500000</v>
          </cell>
          <cell r="P2974">
            <v>0</v>
          </cell>
          <cell r="Q2974">
            <v>60000</v>
          </cell>
          <cell r="R2974">
            <v>0</v>
          </cell>
        </row>
        <row r="2975">
          <cell r="B2975" t="str">
            <v>5548</v>
          </cell>
          <cell r="C2975" t="str">
            <v>HS08</v>
          </cell>
          <cell r="E2975" t="str">
            <v>TRAN THI</v>
          </cell>
          <cell r="F2975" t="str">
            <v>HUE</v>
          </cell>
          <cell r="G2975" t="str">
            <v>NV DICH VU KHACH HANG</v>
          </cell>
          <cell r="I2975">
            <v>39164</v>
          </cell>
          <cell r="J2975">
            <v>26</v>
          </cell>
          <cell r="K2975">
            <v>7.5</v>
          </cell>
          <cell r="L2975">
            <v>8</v>
          </cell>
          <cell r="M2975">
            <v>0</v>
          </cell>
          <cell r="N2975">
            <v>0</v>
          </cell>
          <cell r="O2975">
            <v>500000</v>
          </cell>
          <cell r="P2975">
            <v>0</v>
          </cell>
          <cell r="Q2975">
            <v>60000</v>
          </cell>
          <cell r="R2975">
            <v>0</v>
          </cell>
        </row>
        <row r="2976">
          <cell r="B2976" t="str">
            <v>5614</v>
          </cell>
          <cell r="C2976" t="str">
            <v>HS08</v>
          </cell>
          <cell r="E2976" t="str">
            <v>DO DUONG TRUC</v>
          </cell>
          <cell r="F2976" t="str">
            <v>DIEM</v>
          </cell>
          <cell r="G2976" t="str">
            <v>NV HO TRO</v>
          </cell>
          <cell r="I2976">
            <v>39176</v>
          </cell>
          <cell r="J2976">
            <v>26</v>
          </cell>
          <cell r="K2976">
            <v>0</v>
          </cell>
          <cell r="L2976">
            <v>0</v>
          </cell>
          <cell r="M2976">
            <v>0</v>
          </cell>
          <cell r="N2976">
            <v>0</v>
          </cell>
          <cell r="O2976">
            <v>500000</v>
          </cell>
          <cell r="P2976">
            <v>0</v>
          </cell>
          <cell r="Q2976">
            <v>60000</v>
          </cell>
          <cell r="R2976">
            <v>0</v>
          </cell>
        </row>
        <row r="2977">
          <cell r="B2977" t="str">
            <v>5632</v>
          </cell>
          <cell r="C2977" t="str">
            <v>HS08</v>
          </cell>
          <cell r="E2977" t="str">
            <v>NGUYEN PHAM THY</v>
          </cell>
          <cell r="F2977" t="str">
            <v>HANG</v>
          </cell>
          <cell r="G2977" t="str">
            <v>TRO LY GIAM DOC</v>
          </cell>
          <cell r="I2977">
            <v>39181</v>
          </cell>
          <cell r="J2977">
            <v>26</v>
          </cell>
          <cell r="K2977">
            <v>0</v>
          </cell>
          <cell r="L2977">
            <v>0</v>
          </cell>
          <cell r="M2977">
            <v>0</v>
          </cell>
          <cell r="N2977">
            <v>0</v>
          </cell>
          <cell r="O2977">
            <v>500000</v>
          </cell>
          <cell r="P2977">
            <v>0</v>
          </cell>
          <cell r="Q2977">
            <v>60000</v>
          </cell>
          <cell r="R2977">
            <v>0</v>
          </cell>
        </row>
        <row r="2978">
          <cell r="B2978" t="str">
            <v>5640</v>
          </cell>
          <cell r="C2978" t="str">
            <v>HS08</v>
          </cell>
          <cell r="E2978" t="str">
            <v>NGUYEN Y</v>
          </cell>
          <cell r="F2978" t="str">
            <v>TRANG</v>
          </cell>
          <cell r="G2978" t="str">
            <v>NV PHAT TRIEN UNG DUNG CAP 1</v>
          </cell>
          <cell r="I2978">
            <v>39182</v>
          </cell>
          <cell r="J2978">
            <v>26</v>
          </cell>
          <cell r="K2978">
            <v>0</v>
          </cell>
          <cell r="L2978">
            <v>0</v>
          </cell>
          <cell r="M2978">
            <v>0</v>
          </cell>
          <cell r="N2978">
            <v>0</v>
          </cell>
          <cell r="O2978">
            <v>500000</v>
          </cell>
          <cell r="P2978">
            <v>0</v>
          </cell>
          <cell r="Q2978">
            <v>60000</v>
          </cell>
          <cell r="R2978">
            <v>0</v>
          </cell>
        </row>
        <row r="2979">
          <cell r="B2979" t="str">
            <v>5761</v>
          </cell>
          <cell r="C2979" t="str">
            <v>HS08</v>
          </cell>
          <cell r="E2979" t="str">
            <v>NGUYEN NHUT</v>
          </cell>
          <cell r="F2979" t="str">
            <v>LAM</v>
          </cell>
          <cell r="G2979" t="str">
            <v>NV VAN HANH &amp; CHAM SOC ATM</v>
          </cell>
          <cell r="I2979">
            <v>39196</v>
          </cell>
          <cell r="J2979">
            <v>26</v>
          </cell>
          <cell r="K2979">
            <v>0</v>
          </cell>
          <cell r="L2979">
            <v>0</v>
          </cell>
          <cell r="M2979">
            <v>0</v>
          </cell>
          <cell r="N2979">
            <v>0</v>
          </cell>
          <cell r="O2979">
            <v>500000</v>
          </cell>
          <cell r="P2979">
            <v>0</v>
          </cell>
          <cell r="Q2979">
            <v>460000</v>
          </cell>
          <cell r="R2979">
            <v>0</v>
          </cell>
        </row>
        <row r="2980">
          <cell r="B2980" t="str">
            <v>5898</v>
          </cell>
          <cell r="C2980" t="str">
            <v>HS08</v>
          </cell>
          <cell r="E2980" t="str">
            <v>DO THI</v>
          </cell>
          <cell r="F2980" t="str">
            <v>TUYET</v>
          </cell>
          <cell r="G2980" t="str">
            <v>NV KINH DOANH THE QUA DIEN THOAI</v>
          </cell>
          <cell r="I2980">
            <v>39212</v>
          </cell>
          <cell r="J2980">
            <v>26</v>
          </cell>
          <cell r="K2980">
            <v>0</v>
          </cell>
          <cell r="L2980">
            <v>0</v>
          </cell>
          <cell r="M2980">
            <v>0</v>
          </cell>
          <cell r="N2980">
            <v>0</v>
          </cell>
          <cell r="O2980">
            <v>500000</v>
          </cell>
          <cell r="P2980">
            <v>0</v>
          </cell>
          <cell r="Q2980">
            <v>60000</v>
          </cell>
          <cell r="R2980">
            <v>0</v>
          </cell>
        </row>
        <row r="2981">
          <cell r="B2981" t="str">
            <v>5900</v>
          </cell>
          <cell r="C2981" t="str">
            <v>HS08</v>
          </cell>
          <cell r="E2981" t="str">
            <v>LE THI PHUONG</v>
          </cell>
          <cell r="F2981" t="str">
            <v>THAO</v>
          </cell>
          <cell r="G2981" t="str">
            <v>NV QUAN HE CHI NHANH</v>
          </cell>
          <cell r="I2981">
            <v>39213</v>
          </cell>
          <cell r="J2981">
            <v>26</v>
          </cell>
          <cell r="K2981">
            <v>0</v>
          </cell>
          <cell r="L2981">
            <v>0</v>
          </cell>
          <cell r="M2981">
            <v>0</v>
          </cell>
          <cell r="N2981">
            <v>0</v>
          </cell>
          <cell r="O2981">
            <v>500000</v>
          </cell>
          <cell r="P2981">
            <v>0</v>
          </cell>
          <cell r="Q2981">
            <v>60000</v>
          </cell>
          <cell r="R2981">
            <v>0</v>
          </cell>
        </row>
        <row r="2982">
          <cell r="B2982" t="str">
            <v>5901</v>
          </cell>
          <cell r="C2982" t="str">
            <v>HS08</v>
          </cell>
          <cell r="E2982" t="str">
            <v xml:space="preserve">VU DANG </v>
          </cell>
          <cell r="F2982" t="str">
            <v>KHOA</v>
          </cell>
          <cell r="G2982" t="str">
            <v>NV QUAN HE CHI NHANH</v>
          </cell>
          <cell r="I2982">
            <v>39216</v>
          </cell>
          <cell r="J2982">
            <v>26</v>
          </cell>
          <cell r="K2982">
            <v>0</v>
          </cell>
          <cell r="L2982">
            <v>0</v>
          </cell>
          <cell r="M2982">
            <v>0</v>
          </cell>
          <cell r="N2982">
            <v>0</v>
          </cell>
          <cell r="O2982">
            <v>500000</v>
          </cell>
          <cell r="P2982">
            <v>0</v>
          </cell>
          <cell r="Q2982">
            <v>60000</v>
          </cell>
          <cell r="R2982">
            <v>0</v>
          </cell>
        </row>
        <row r="2983">
          <cell r="B2983" t="str">
            <v>5956</v>
          </cell>
          <cell r="C2983" t="str">
            <v>HS08</v>
          </cell>
          <cell r="E2983" t="str">
            <v>TU MINH</v>
          </cell>
          <cell r="F2983" t="str">
            <v>QUYEN</v>
          </cell>
          <cell r="G2983" t="str">
            <v>NV DICH VU KHACH HANG</v>
          </cell>
          <cell r="I2983">
            <v>39223</v>
          </cell>
          <cell r="J2983">
            <v>26</v>
          </cell>
          <cell r="K2983">
            <v>0</v>
          </cell>
          <cell r="L2983">
            <v>4</v>
          </cell>
          <cell r="M2983">
            <v>0</v>
          </cell>
          <cell r="N2983">
            <v>0</v>
          </cell>
          <cell r="O2983">
            <v>500000</v>
          </cell>
          <cell r="P2983">
            <v>0</v>
          </cell>
          <cell r="Q2983">
            <v>60000</v>
          </cell>
          <cell r="R2983">
            <v>0</v>
          </cell>
        </row>
        <row r="2984">
          <cell r="B2984" t="str">
            <v>6021</v>
          </cell>
          <cell r="C2984" t="str">
            <v>HS08</v>
          </cell>
          <cell r="E2984" t="str">
            <v>NGO BINH</v>
          </cell>
          <cell r="F2984" t="str">
            <v>TRONG</v>
          </cell>
          <cell r="G2984" t="str">
            <v>NV TRIEN KHAI &amp; LAP DAT</v>
          </cell>
          <cell r="I2984">
            <v>39223</v>
          </cell>
          <cell r="J2984">
            <v>26</v>
          </cell>
          <cell r="K2984">
            <v>0</v>
          </cell>
          <cell r="L2984">
            <v>0</v>
          </cell>
          <cell r="M2984">
            <v>0</v>
          </cell>
          <cell r="N2984">
            <v>0</v>
          </cell>
          <cell r="O2984">
            <v>500000</v>
          </cell>
          <cell r="P2984">
            <v>0</v>
          </cell>
          <cell r="Q2984">
            <v>460000</v>
          </cell>
          <cell r="R2984">
            <v>0</v>
          </cell>
        </row>
        <row r="2985">
          <cell r="B2985" t="str">
            <v>6022</v>
          </cell>
          <cell r="C2985" t="str">
            <v>HS08</v>
          </cell>
          <cell r="E2985" t="str">
            <v xml:space="preserve">TRAN DUC </v>
          </cell>
          <cell r="F2985" t="str">
            <v>MINH</v>
          </cell>
          <cell r="G2985" t="str">
            <v>NV TRIEN KHAI &amp; LAP DAT</v>
          </cell>
          <cell r="I2985">
            <v>39223</v>
          </cell>
          <cell r="J2985">
            <v>26</v>
          </cell>
          <cell r="K2985">
            <v>0</v>
          </cell>
          <cell r="L2985">
            <v>0</v>
          </cell>
          <cell r="M2985">
            <v>0</v>
          </cell>
          <cell r="N2985">
            <v>0</v>
          </cell>
          <cell r="O2985">
            <v>500000</v>
          </cell>
          <cell r="P2985">
            <v>0</v>
          </cell>
          <cell r="Q2985">
            <v>460000</v>
          </cell>
          <cell r="R2985">
            <v>0</v>
          </cell>
        </row>
        <row r="2986">
          <cell r="B2986" t="str">
            <v>6023</v>
          </cell>
          <cell r="C2986" t="str">
            <v>HS08</v>
          </cell>
          <cell r="E2986" t="str">
            <v>CAO THANH</v>
          </cell>
          <cell r="F2986" t="str">
            <v>VAN</v>
          </cell>
          <cell r="G2986" t="str">
            <v>NV PHAT TRIEN THE</v>
          </cell>
          <cell r="I2986">
            <v>39223</v>
          </cell>
          <cell r="J2986">
            <v>26</v>
          </cell>
          <cell r="K2986">
            <v>0</v>
          </cell>
          <cell r="L2986">
            <v>0</v>
          </cell>
          <cell r="M2986">
            <v>0</v>
          </cell>
          <cell r="N2986">
            <v>0</v>
          </cell>
          <cell r="O2986">
            <v>500000</v>
          </cell>
          <cell r="P2986">
            <v>0</v>
          </cell>
          <cell r="Q2986">
            <v>460000</v>
          </cell>
          <cell r="R2986">
            <v>0</v>
          </cell>
        </row>
        <row r="2987">
          <cell r="B2987" t="str">
            <v>6027</v>
          </cell>
          <cell r="C2987" t="str">
            <v>HS08</v>
          </cell>
          <cell r="E2987" t="str">
            <v>NGUYEN THI BICH</v>
          </cell>
          <cell r="F2987" t="str">
            <v>LE</v>
          </cell>
          <cell r="G2987" t="str">
            <v>NV CHUAN CHI</v>
          </cell>
          <cell r="I2987">
            <v>39230</v>
          </cell>
          <cell r="J2987">
            <v>26</v>
          </cell>
          <cell r="K2987">
            <v>0</v>
          </cell>
          <cell r="L2987">
            <v>0</v>
          </cell>
          <cell r="M2987">
            <v>0</v>
          </cell>
          <cell r="N2987">
            <v>0</v>
          </cell>
          <cell r="O2987">
            <v>500000</v>
          </cell>
          <cell r="P2987">
            <v>0</v>
          </cell>
          <cell r="Q2987">
            <v>435000</v>
          </cell>
          <cell r="R2987">
            <v>0</v>
          </cell>
        </row>
        <row r="2988">
          <cell r="B2988" t="str">
            <v>6028</v>
          </cell>
          <cell r="C2988" t="str">
            <v>HS08</v>
          </cell>
          <cell r="E2988" t="str">
            <v>DO NHON</v>
          </cell>
          <cell r="F2988" t="str">
            <v>QUI</v>
          </cell>
          <cell r="G2988" t="str">
            <v>NV VAN HANH HE THONG CAP 1</v>
          </cell>
          <cell r="I2988">
            <v>39231</v>
          </cell>
          <cell r="J2988">
            <v>26</v>
          </cell>
          <cell r="K2988">
            <v>0</v>
          </cell>
          <cell r="L2988">
            <v>0</v>
          </cell>
          <cell r="M2988">
            <v>0</v>
          </cell>
          <cell r="N2988">
            <v>0</v>
          </cell>
          <cell r="O2988">
            <v>500000</v>
          </cell>
          <cell r="P2988">
            <v>0</v>
          </cell>
          <cell r="Q2988">
            <v>60000</v>
          </cell>
          <cell r="R2988">
            <v>0</v>
          </cell>
        </row>
        <row r="2989">
          <cell r="B2989" t="str">
            <v>6059</v>
          </cell>
          <cell r="C2989" t="str">
            <v>HS08</v>
          </cell>
          <cell r="E2989" t="str">
            <v>DU QUOC</v>
          </cell>
          <cell r="F2989" t="str">
            <v>HUNG</v>
          </cell>
          <cell r="G2989" t="str">
            <v>NV PHAT TRIEN DAI LY</v>
          </cell>
          <cell r="I2989">
            <v>39356</v>
          </cell>
          <cell r="J2989">
            <v>26</v>
          </cell>
          <cell r="K2989">
            <v>0</v>
          </cell>
          <cell r="L2989">
            <v>0</v>
          </cell>
          <cell r="M2989">
            <v>0</v>
          </cell>
          <cell r="N2989">
            <v>0</v>
          </cell>
          <cell r="O2989">
            <v>500000</v>
          </cell>
          <cell r="P2989">
            <v>0</v>
          </cell>
          <cell r="Q2989">
            <v>460000</v>
          </cell>
          <cell r="R2989">
            <v>0</v>
          </cell>
        </row>
        <row r="2990">
          <cell r="B2990" t="str">
            <v>6090</v>
          </cell>
          <cell r="C2990" t="str">
            <v>HS08</v>
          </cell>
          <cell r="E2990" t="str">
            <v>TRAN THI</v>
          </cell>
          <cell r="F2990" t="str">
            <v>YEN</v>
          </cell>
          <cell r="G2990" t="str">
            <v>NV CHAM SOC KHACH HANG</v>
          </cell>
          <cell r="I2990">
            <v>39240</v>
          </cell>
          <cell r="J2990">
            <v>26</v>
          </cell>
          <cell r="K2990">
            <v>0</v>
          </cell>
          <cell r="L2990">
            <v>1.5</v>
          </cell>
          <cell r="M2990">
            <v>0</v>
          </cell>
          <cell r="N2990">
            <v>0</v>
          </cell>
          <cell r="O2990">
            <v>500000</v>
          </cell>
          <cell r="P2990">
            <v>0</v>
          </cell>
          <cell r="Q2990">
            <v>60000</v>
          </cell>
          <cell r="R2990">
            <v>0</v>
          </cell>
        </row>
        <row r="2991">
          <cell r="B2991" t="str">
            <v>6180</v>
          </cell>
          <cell r="C2991" t="str">
            <v>HS08</v>
          </cell>
          <cell r="E2991" t="str">
            <v>NGUYEN THI MAI</v>
          </cell>
          <cell r="F2991" t="str">
            <v>HUONG</v>
          </cell>
          <cell r="G2991" t="str">
            <v>NV THU HOI NO</v>
          </cell>
          <cell r="I2991">
            <v>39251</v>
          </cell>
          <cell r="J2991">
            <v>26</v>
          </cell>
          <cell r="K2991">
            <v>0</v>
          </cell>
          <cell r="L2991">
            <v>0</v>
          </cell>
          <cell r="M2991">
            <v>0</v>
          </cell>
          <cell r="N2991">
            <v>0</v>
          </cell>
          <cell r="O2991">
            <v>500000</v>
          </cell>
          <cell r="P2991">
            <v>0</v>
          </cell>
          <cell r="Q2991">
            <v>60000</v>
          </cell>
          <cell r="R2991">
            <v>0</v>
          </cell>
        </row>
        <row r="2992">
          <cell r="B2992" t="str">
            <v>6241</v>
          </cell>
          <cell r="C2992" t="str">
            <v>HS08</v>
          </cell>
          <cell r="E2992" t="str">
            <v>NGUYEN DINH</v>
          </cell>
          <cell r="F2992" t="str">
            <v>TUYEN</v>
          </cell>
          <cell r="G2992" t="str">
            <v>NV VAN HANH HE THONG CAP 1</v>
          </cell>
          <cell r="I2992">
            <v>39253</v>
          </cell>
          <cell r="J2992">
            <v>26</v>
          </cell>
          <cell r="K2992">
            <v>0</v>
          </cell>
          <cell r="L2992">
            <v>0</v>
          </cell>
          <cell r="M2992">
            <v>0</v>
          </cell>
          <cell r="N2992">
            <v>0</v>
          </cell>
          <cell r="O2992">
            <v>500000</v>
          </cell>
          <cell r="P2992">
            <v>0</v>
          </cell>
          <cell r="Q2992">
            <v>60000</v>
          </cell>
          <cell r="R2992">
            <v>0</v>
          </cell>
        </row>
        <row r="2993">
          <cell r="B2993" t="str">
            <v>6271</v>
          </cell>
          <cell r="C2993" t="str">
            <v>HS08</v>
          </cell>
          <cell r="E2993" t="str">
            <v>NGUYEN HUONG</v>
          </cell>
          <cell r="F2993" t="str">
            <v>LINH</v>
          </cell>
          <cell r="G2993" t="str">
            <v>NV THAM DINH TIN DUNG</v>
          </cell>
          <cell r="I2993">
            <v>39265</v>
          </cell>
          <cell r="J2993">
            <v>26</v>
          </cell>
          <cell r="K2993">
            <v>0</v>
          </cell>
          <cell r="L2993">
            <v>0</v>
          </cell>
          <cell r="M2993">
            <v>0</v>
          </cell>
          <cell r="N2993">
            <v>0</v>
          </cell>
          <cell r="O2993">
            <v>500000</v>
          </cell>
          <cell r="P2993">
            <v>0</v>
          </cell>
          <cell r="Q2993">
            <v>60000</v>
          </cell>
          <cell r="R2993">
            <v>0</v>
          </cell>
        </row>
        <row r="2994">
          <cell r="B2994" t="str">
            <v>6272</v>
          </cell>
          <cell r="C2994" t="str">
            <v>HS08</v>
          </cell>
          <cell r="E2994" t="str">
            <v>NGUYEN THI DANG</v>
          </cell>
          <cell r="F2994" t="str">
            <v>KHOA</v>
          </cell>
          <cell r="G2994" t="str">
            <v>NV DICH VU DAI LY</v>
          </cell>
          <cell r="I2994">
            <v>39265</v>
          </cell>
          <cell r="J2994">
            <v>26</v>
          </cell>
          <cell r="K2994">
            <v>0</v>
          </cell>
          <cell r="L2994">
            <v>0</v>
          </cell>
          <cell r="M2994">
            <v>0</v>
          </cell>
          <cell r="N2994">
            <v>0</v>
          </cell>
          <cell r="O2994">
            <v>500000</v>
          </cell>
          <cell r="P2994">
            <v>0</v>
          </cell>
          <cell r="Q2994">
            <v>1060000</v>
          </cell>
          <cell r="R2994">
            <v>0</v>
          </cell>
        </row>
        <row r="2995">
          <cell r="B2995" t="str">
            <v>6281</v>
          </cell>
          <cell r="C2995" t="str">
            <v>HS08</v>
          </cell>
          <cell r="E2995" t="str">
            <v>NGUYEN PHI</v>
          </cell>
          <cell r="F2995" t="str">
            <v>HOANG</v>
          </cell>
          <cell r="G2995" t="str">
            <v>TBP. QUAN LY PIN &amp; THE</v>
          </cell>
          <cell r="H2995" t="str">
            <v>TBP</v>
          </cell>
          <cell r="I2995">
            <v>39272</v>
          </cell>
          <cell r="J2995">
            <v>26</v>
          </cell>
          <cell r="K2995">
            <v>0</v>
          </cell>
          <cell r="L2995">
            <v>0</v>
          </cell>
          <cell r="M2995">
            <v>0</v>
          </cell>
          <cell r="N2995">
            <v>0</v>
          </cell>
          <cell r="O2995">
            <v>500000</v>
          </cell>
          <cell r="P2995">
            <v>0</v>
          </cell>
          <cell r="Q2995">
            <v>60000</v>
          </cell>
          <cell r="R2995">
            <v>0</v>
          </cell>
        </row>
        <row r="2996">
          <cell r="B2996" t="str">
            <v>6282</v>
          </cell>
          <cell r="C2996" t="str">
            <v>HS08</v>
          </cell>
          <cell r="E2996" t="str">
            <v>NGUYEN THUY NHU</v>
          </cell>
          <cell r="F2996" t="str">
            <v>QUYNH</v>
          </cell>
          <cell r="G2996" t="str">
            <v xml:space="preserve">NV THAM DINH TIN DUNG </v>
          </cell>
          <cell r="I2996">
            <v>39272</v>
          </cell>
          <cell r="J2996">
            <v>26</v>
          </cell>
          <cell r="K2996">
            <v>0</v>
          </cell>
          <cell r="L2996">
            <v>0</v>
          </cell>
          <cell r="M2996">
            <v>0</v>
          </cell>
          <cell r="N2996">
            <v>0</v>
          </cell>
          <cell r="O2996">
            <v>500000</v>
          </cell>
          <cell r="P2996">
            <v>0</v>
          </cell>
          <cell r="Q2996">
            <v>60000</v>
          </cell>
          <cell r="R2996">
            <v>0</v>
          </cell>
        </row>
        <row r="2997">
          <cell r="B2997" t="str">
            <v>6303</v>
          </cell>
          <cell r="C2997" t="str">
            <v>HS08</v>
          </cell>
          <cell r="E2997" t="str">
            <v>LE THI THANH</v>
          </cell>
          <cell r="F2997" t="str">
            <v>DUYEN</v>
          </cell>
          <cell r="G2997" t="str">
            <v>NV VAN HANH HE THONG CAP 1</v>
          </cell>
          <cell r="I2997">
            <v>39279</v>
          </cell>
          <cell r="J2997">
            <v>26</v>
          </cell>
          <cell r="K2997">
            <v>0</v>
          </cell>
          <cell r="L2997">
            <v>0</v>
          </cell>
          <cell r="M2997">
            <v>0</v>
          </cell>
          <cell r="N2997">
            <v>0</v>
          </cell>
          <cell r="O2997">
            <v>500000</v>
          </cell>
          <cell r="P2997">
            <v>0</v>
          </cell>
          <cell r="Q2997">
            <v>60000</v>
          </cell>
          <cell r="R2997">
            <v>0</v>
          </cell>
        </row>
        <row r="2998">
          <cell r="B2998" t="str">
            <v>6304</v>
          </cell>
          <cell r="C2998" t="str">
            <v>HS08</v>
          </cell>
          <cell r="E2998" t="str">
            <v xml:space="preserve">TRAN THI THUY </v>
          </cell>
          <cell r="F2998" t="str">
            <v>LIEU</v>
          </cell>
          <cell r="G2998" t="str">
            <v>NV KE TOAN CHI TIET</v>
          </cell>
          <cell r="I2998">
            <v>39281</v>
          </cell>
          <cell r="J2998">
            <v>26</v>
          </cell>
          <cell r="K2998">
            <v>0</v>
          </cell>
          <cell r="L2998">
            <v>0</v>
          </cell>
          <cell r="M2998">
            <v>0</v>
          </cell>
          <cell r="N2998">
            <v>0</v>
          </cell>
          <cell r="O2998">
            <v>500000</v>
          </cell>
          <cell r="P2998">
            <v>0</v>
          </cell>
          <cell r="Q2998">
            <v>60000</v>
          </cell>
          <cell r="R2998">
            <v>0</v>
          </cell>
        </row>
        <row r="2999">
          <cell r="B2999" t="str">
            <v>6372</v>
          </cell>
          <cell r="C2999" t="str">
            <v>HS08</v>
          </cell>
          <cell r="E2999" t="str">
            <v>PHAN THANH</v>
          </cell>
          <cell r="F2999" t="str">
            <v>PHUONG</v>
          </cell>
          <cell r="G2999" t="str">
            <v>NV CHAM SOC KHACH HANG</v>
          </cell>
          <cell r="I2999">
            <v>39288</v>
          </cell>
          <cell r="J2999">
            <v>26</v>
          </cell>
          <cell r="K2999">
            <v>15.5</v>
          </cell>
          <cell r="L2999">
            <v>8</v>
          </cell>
          <cell r="M2999">
            <v>0</v>
          </cell>
          <cell r="N2999">
            <v>0</v>
          </cell>
          <cell r="O2999">
            <v>500000</v>
          </cell>
          <cell r="P2999">
            <v>0</v>
          </cell>
          <cell r="Q2999">
            <v>60000</v>
          </cell>
          <cell r="R2999">
            <v>0</v>
          </cell>
        </row>
        <row r="3000">
          <cell r="B3000" t="str">
            <v>6380</v>
          </cell>
          <cell r="C3000" t="str">
            <v>HS08</v>
          </cell>
          <cell r="E3000" t="str">
            <v>DIEP LE BAO</v>
          </cell>
          <cell r="F3000" t="str">
            <v>HUY</v>
          </cell>
          <cell r="G3000" t="str">
            <v>NV PHAT TRIEN DAI LY</v>
          </cell>
          <cell r="I3000">
            <v>39281</v>
          </cell>
          <cell r="J3000">
            <v>26</v>
          </cell>
          <cell r="K3000">
            <v>0</v>
          </cell>
          <cell r="L3000">
            <v>0</v>
          </cell>
          <cell r="M3000">
            <v>0</v>
          </cell>
          <cell r="N3000">
            <v>0</v>
          </cell>
          <cell r="O3000">
            <v>500000</v>
          </cell>
          <cell r="P3000">
            <v>0</v>
          </cell>
          <cell r="Q3000">
            <v>460000</v>
          </cell>
          <cell r="R3000">
            <v>0</v>
          </cell>
        </row>
        <row r="3001">
          <cell r="B3001" t="str">
            <v>6422</v>
          </cell>
          <cell r="C3001" t="str">
            <v>HS08</v>
          </cell>
          <cell r="E3001" t="str">
            <v>TRUONG NGOC</v>
          </cell>
          <cell r="F3001" t="str">
            <v>DUNG</v>
          </cell>
          <cell r="G3001" t="str">
            <v>NV KINH DOANH THE</v>
          </cell>
          <cell r="I3001">
            <v>39296</v>
          </cell>
          <cell r="J3001">
            <v>26</v>
          </cell>
          <cell r="K3001">
            <v>0</v>
          </cell>
          <cell r="L3001">
            <v>0</v>
          </cell>
          <cell r="M3001">
            <v>0</v>
          </cell>
          <cell r="N3001">
            <v>0</v>
          </cell>
          <cell r="O3001">
            <v>500000</v>
          </cell>
          <cell r="P3001">
            <v>0</v>
          </cell>
          <cell r="Q3001">
            <v>460000</v>
          </cell>
          <cell r="R3001">
            <v>0</v>
          </cell>
        </row>
        <row r="3002">
          <cell r="B3002" t="str">
            <v>6433</v>
          </cell>
          <cell r="C3002" t="str">
            <v>HS08</v>
          </cell>
          <cell r="E3002" t="str">
            <v>PHAM THI</v>
          </cell>
          <cell r="F3002" t="str">
            <v>PHUONG</v>
          </cell>
          <cell r="G3002" t="str">
            <v>TBP. QUAN LY RUI RO &amp; XU LY KHIEU NAI</v>
          </cell>
          <cell r="H3002" t="str">
            <v>TBP</v>
          </cell>
          <cell r="I3002">
            <v>39300</v>
          </cell>
          <cell r="J3002">
            <v>26</v>
          </cell>
          <cell r="K3002">
            <v>0</v>
          </cell>
          <cell r="L3002">
            <v>0</v>
          </cell>
          <cell r="M3002">
            <v>0</v>
          </cell>
          <cell r="N3002">
            <v>0</v>
          </cell>
          <cell r="O3002">
            <v>500000</v>
          </cell>
          <cell r="P3002">
            <v>0</v>
          </cell>
          <cell r="Q3002">
            <v>60000</v>
          </cell>
          <cell r="R3002">
            <v>0</v>
          </cell>
        </row>
        <row r="3003">
          <cell r="B3003" t="str">
            <v>6434</v>
          </cell>
          <cell r="C3003" t="str">
            <v>HS08</v>
          </cell>
          <cell r="E3003" t="str">
            <v>NGUYEN THAI</v>
          </cell>
          <cell r="F3003" t="str">
            <v>DUONG</v>
          </cell>
          <cell r="G3003" t="str">
            <v>NV KINH DOANH THE</v>
          </cell>
          <cell r="I3003">
            <v>39300</v>
          </cell>
          <cell r="J3003">
            <v>26</v>
          </cell>
          <cell r="K3003">
            <v>0</v>
          </cell>
          <cell r="L3003">
            <v>0</v>
          </cell>
          <cell r="M3003">
            <v>0</v>
          </cell>
          <cell r="N3003">
            <v>0</v>
          </cell>
          <cell r="O3003">
            <v>500000</v>
          </cell>
          <cell r="P3003">
            <v>0</v>
          </cell>
          <cell r="Q3003">
            <v>460000</v>
          </cell>
          <cell r="R3003">
            <v>0</v>
          </cell>
        </row>
        <row r="3004">
          <cell r="B3004" t="str">
            <v>6435</v>
          </cell>
          <cell r="C3004" t="str">
            <v>HS08</v>
          </cell>
          <cell r="E3004" t="str">
            <v>NGUYEN NGOC</v>
          </cell>
          <cell r="F3004" t="str">
            <v>TUAN</v>
          </cell>
          <cell r="G3004" t="str">
            <v>NV KINH DOANH THE</v>
          </cell>
          <cell r="I3004">
            <v>39300</v>
          </cell>
          <cell r="J3004">
            <v>26</v>
          </cell>
          <cell r="K3004">
            <v>0</v>
          </cell>
          <cell r="L3004">
            <v>0</v>
          </cell>
          <cell r="M3004">
            <v>0</v>
          </cell>
          <cell r="N3004">
            <v>0</v>
          </cell>
          <cell r="O3004">
            <v>500000</v>
          </cell>
          <cell r="P3004">
            <v>0</v>
          </cell>
          <cell r="Q3004">
            <v>460000</v>
          </cell>
          <cell r="R3004">
            <v>0</v>
          </cell>
        </row>
        <row r="3005">
          <cell r="B3005" t="str">
            <v>6495</v>
          </cell>
          <cell r="C3005" t="str">
            <v>HS08</v>
          </cell>
          <cell r="E3005" t="str">
            <v>NGUYEN THI HONG</v>
          </cell>
          <cell r="F3005" t="str">
            <v>VI</v>
          </cell>
          <cell r="G3005" t="str">
            <v>NV CHAM SOC KHACH HANG</v>
          </cell>
          <cell r="I3005">
            <v>39309</v>
          </cell>
          <cell r="J3005">
            <v>26</v>
          </cell>
          <cell r="K3005">
            <v>0</v>
          </cell>
          <cell r="L3005">
            <v>1.5</v>
          </cell>
          <cell r="M3005">
            <v>0</v>
          </cell>
          <cell r="N3005">
            <v>0</v>
          </cell>
          <cell r="O3005">
            <v>500000</v>
          </cell>
          <cell r="P3005">
            <v>0</v>
          </cell>
          <cell r="Q3005">
            <v>60000</v>
          </cell>
          <cell r="R3005">
            <v>0</v>
          </cell>
        </row>
        <row r="3006">
          <cell r="B3006" t="str">
            <v>6496</v>
          </cell>
          <cell r="C3006" t="str">
            <v>HS08</v>
          </cell>
          <cell r="E3006" t="str">
            <v>LE DANG BAO</v>
          </cell>
          <cell r="F3006" t="str">
            <v>TRAN</v>
          </cell>
          <cell r="G3006" t="str">
            <v>NV DICH VU DAI LY</v>
          </cell>
          <cell r="I3006">
            <v>39310</v>
          </cell>
          <cell r="J3006">
            <v>26</v>
          </cell>
          <cell r="K3006">
            <v>0</v>
          </cell>
          <cell r="L3006">
            <v>0</v>
          </cell>
          <cell r="M3006">
            <v>0</v>
          </cell>
          <cell r="N3006">
            <v>0</v>
          </cell>
          <cell r="O3006">
            <v>500000</v>
          </cell>
          <cell r="P3006">
            <v>0</v>
          </cell>
          <cell r="Q3006">
            <v>260000</v>
          </cell>
          <cell r="R3006">
            <v>0</v>
          </cell>
        </row>
        <row r="3007">
          <cell r="B3007" t="str">
            <v>6532</v>
          </cell>
          <cell r="C3007" t="str">
            <v>HS08</v>
          </cell>
          <cell r="E3007" t="str">
            <v>CHUNG THI MINH</v>
          </cell>
          <cell r="F3007" t="str">
            <v>TAM</v>
          </cell>
          <cell r="G3007" t="str">
            <v>NV HO TRO</v>
          </cell>
          <cell r="I3007">
            <v>39317</v>
          </cell>
          <cell r="J3007">
            <v>26</v>
          </cell>
          <cell r="K3007">
            <v>0</v>
          </cell>
          <cell r="L3007">
            <v>0</v>
          </cell>
          <cell r="M3007">
            <v>0</v>
          </cell>
          <cell r="N3007">
            <v>0</v>
          </cell>
          <cell r="O3007">
            <v>500000</v>
          </cell>
          <cell r="P3007">
            <v>0</v>
          </cell>
          <cell r="Q3007">
            <v>60000</v>
          </cell>
          <cell r="R3007">
            <v>0</v>
          </cell>
        </row>
        <row r="3008">
          <cell r="B3008" t="str">
            <v>6560</v>
          </cell>
          <cell r="C3008" t="str">
            <v>HS08</v>
          </cell>
          <cell r="E3008" t="str">
            <v>NGUYEN VAN</v>
          </cell>
          <cell r="F3008" t="str">
            <v>HIEN</v>
          </cell>
          <cell r="G3008" t="str">
            <v>NV QUAN TRI HE THONG CAP 1</v>
          </cell>
          <cell r="I3008">
            <v>39329</v>
          </cell>
          <cell r="J3008">
            <v>26</v>
          </cell>
          <cell r="K3008">
            <v>0</v>
          </cell>
          <cell r="L3008">
            <v>0</v>
          </cell>
          <cell r="M3008">
            <v>0</v>
          </cell>
          <cell r="N3008">
            <v>0</v>
          </cell>
          <cell r="O3008">
            <v>500000</v>
          </cell>
          <cell r="P3008">
            <v>0</v>
          </cell>
          <cell r="Q3008">
            <v>60000</v>
          </cell>
          <cell r="R3008">
            <v>0</v>
          </cell>
        </row>
        <row r="3009">
          <cell r="B3009" t="str">
            <v>6652</v>
          </cell>
          <cell r="C3009" t="str">
            <v>HS08</v>
          </cell>
          <cell r="E3009" t="str">
            <v>NGUYEN VUONG</v>
          </cell>
          <cell r="F3009" t="str">
            <v>KHOA</v>
          </cell>
          <cell r="G3009" t="str">
            <v>NV PHAT TRIEN UNG DUNG CAP 1</v>
          </cell>
          <cell r="I3009">
            <v>39337</v>
          </cell>
          <cell r="J3009">
            <v>26</v>
          </cell>
          <cell r="K3009">
            <v>0</v>
          </cell>
          <cell r="L3009">
            <v>0</v>
          </cell>
          <cell r="M3009">
            <v>0</v>
          </cell>
          <cell r="N3009">
            <v>0</v>
          </cell>
          <cell r="O3009">
            <v>500000</v>
          </cell>
          <cell r="P3009">
            <v>0</v>
          </cell>
          <cell r="Q3009">
            <v>60000</v>
          </cell>
          <cell r="R3009">
            <v>0</v>
          </cell>
        </row>
        <row r="3010">
          <cell r="B3010" t="str">
            <v>6675</v>
          </cell>
          <cell r="C3010" t="str">
            <v>HS08</v>
          </cell>
          <cell r="E3010" t="str">
            <v>TRAN THI PHUONG</v>
          </cell>
          <cell r="F3010" t="str">
            <v>KHANH</v>
          </cell>
          <cell r="G3010" t="str">
            <v>NV QUAN LY RUI RO</v>
          </cell>
          <cell r="I3010">
            <v>39335</v>
          </cell>
          <cell r="J3010">
            <v>26</v>
          </cell>
          <cell r="K3010">
            <v>0</v>
          </cell>
          <cell r="L3010">
            <v>0</v>
          </cell>
          <cell r="M3010">
            <v>0</v>
          </cell>
          <cell r="N3010">
            <v>0</v>
          </cell>
          <cell r="O3010">
            <v>500000</v>
          </cell>
          <cell r="P3010">
            <v>0</v>
          </cell>
          <cell r="Q3010">
            <v>60000</v>
          </cell>
          <cell r="R3010">
            <v>0</v>
          </cell>
        </row>
        <row r="3011">
          <cell r="B3011" t="str">
            <v>6748</v>
          </cell>
          <cell r="C3011" t="str">
            <v>HS08</v>
          </cell>
          <cell r="E3011" t="str">
            <v>LE THI TRA</v>
          </cell>
          <cell r="F3011" t="str">
            <v>MY</v>
          </cell>
          <cell r="G3011" t="str">
            <v>NV PHAT TRIEN SAN PHAM</v>
          </cell>
          <cell r="I3011">
            <v>39350</v>
          </cell>
          <cell r="J3011">
            <v>26</v>
          </cell>
          <cell r="K3011">
            <v>0</v>
          </cell>
          <cell r="L3011">
            <v>0</v>
          </cell>
          <cell r="M3011">
            <v>0</v>
          </cell>
          <cell r="N3011">
            <v>0</v>
          </cell>
          <cell r="O3011">
            <v>500000</v>
          </cell>
          <cell r="P3011">
            <v>0</v>
          </cell>
          <cell r="Q3011">
            <v>60000</v>
          </cell>
          <cell r="R3011">
            <v>0</v>
          </cell>
        </row>
        <row r="3012">
          <cell r="B3012" t="str">
            <v>6828</v>
          </cell>
          <cell r="C3012" t="str">
            <v>HS08</v>
          </cell>
          <cell r="E3012" t="str">
            <v>PHAM TRAN THUY</v>
          </cell>
          <cell r="F3012" t="str">
            <v>TRANG</v>
          </cell>
          <cell r="G3012" t="str">
            <v>NV HO TRO</v>
          </cell>
          <cell r="I3012">
            <v>39356</v>
          </cell>
          <cell r="J3012">
            <v>26</v>
          </cell>
          <cell r="K3012">
            <v>0</v>
          </cell>
          <cell r="L3012">
            <v>0</v>
          </cell>
          <cell r="M3012">
            <v>0</v>
          </cell>
          <cell r="N3012">
            <v>0</v>
          </cell>
          <cell r="O3012">
            <v>500000</v>
          </cell>
          <cell r="P3012">
            <v>0</v>
          </cell>
          <cell r="Q3012">
            <v>60000</v>
          </cell>
          <cell r="R3012">
            <v>0</v>
          </cell>
        </row>
        <row r="3013">
          <cell r="B3013" t="str">
            <v>6865</v>
          </cell>
          <cell r="C3013" t="str">
            <v>HS08</v>
          </cell>
          <cell r="E3013" t="str">
            <v>PHAN ANH</v>
          </cell>
          <cell r="F3013" t="str">
            <v>TUAN</v>
          </cell>
          <cell r="G3013" t="str">
            <v>NV KINH DOANH THE</v>
          </cell>
          <cell r="I3013">
            <v>39371</v>
          </cell>
          <cell r="J3013">
            <v>26</v>
          </cell>
          <cell r="K3013">
            <v>0</v>
          </cell>
          <cell r="L3013">
            <v>0</v>
          </cell>
          <cell r="M3013">
            <v>0</v>
          </cell>
          <cell r="N3013">
            <v>0</v>
          </cell>
          <cell r="O3013">
            <v>500000</v>
          </cell>
          <cell r="P3013">
            <v>0</v>
          </cell>
          <cell r="Q3013">
            <v>400000</v>
          </cell>
          <cell r="R3013">
            <v>0</v>
          </cell>
        </row>
        <row r="3014">
          <cell r="B3014" t="str">
            <v>6868</v>
          </cell>
          <cell r="C3014" t="str">
            <v>HS08</v>
          </cell>
          <cell r="E3014" t="str">
            <v>PHAM THI</v>
          </cell>
          <cell r="F3014" t="str">
            <v>HOA</v>
          </cell>
          <cell r="G3014" t="str">
            <v>NV CHAM SOC KHACH HANG</v>
          </cell>
          <cell r="I3014">
            <v>39384</v>
          </cell>
          <cell r="J3014">
            <v>26</v>
          </cell>
          <cell r="K3014">
            <v>0</v>
          </cell>
          <cell r="L3014">
            <v>1.5</v>
          </cell>
          <cell r="M3014">
            <v>0</v>
          </cell>
          <cell r="N3014">
            <v>0</v>
          </cell>
          <cell r="O3014">
            <v>500000</v>
          </cell>
          <cell r="P3014">
            <v>0</v>
          </cell>
          <cell r="Q3014">
            <v>60000</v>
          </cell>
          <cell r="R3014">
            <v>0</v>
          </cell>
        </row>
        <row r="3015">
          <cell r="B3015" t="str">
            <v>7068</v>
          </cell>
          <cell r="C3015" t="str">
            <v>HS08</v>
          </cell>
          <cell r="E3015" t="str">
            <v>HUYNH THI KIM</v>
          </cell>
          <cell r="F3015" t="str">
            <v>OANH</v>
          </cell>
          <cell r="G3015" t="str">
            <v>NV THU HOI NO</v>
          </cell>
          <cell r="I3015">
            <v>39401</v>
          </cell>
          <cell r="J3015">
            <v>26</v>
          </cell>
          <cell r="K3015">
            <v>0</v>
          </cell>
          <cell r="L3015">
            <v>0</v>
          </cell>
          <cell r="M3015">
            <v>0</v>
          </cell>
          <cell r="N3015">
            <v>0</v>
          </cell>
          <cell r="O3015">
            <v>500000</v>
          </cell>
          <cell r="P3015">
            <v>0</v>
          </cell>
          <cell r="Q3015">
            <v>60000</v>
          </cell>
          <cell r="R3015">
            <v>0</v>
          </cell>
        </row>
        <row r="3016">
          <cell r="B3016" t="str">
            <v>7102</v>
          </cell>
          <cell r="C3016" t="str">
            <v>HS08</v>
          </cell>
          <cell r="E3016" t="str">
            <v>NGUYEN THI THU</v>
          </cell>
          <cell r="F3016" t="str">
            <v>BA</v>
          </cell>
          <cell r="G3016" t="str">
            <v>NV QUAN LY RUI RO</v>
          </cell>
          <cell r="I3016">
            <v>39412</v>
          </cell>
          <cell r="J3016">
            <v>26</v>
          </cell>
          <cell r="K3016">
            <v>0</v>
          </cell>
          <cell r="L3016">
            <v>0</v>
          </cell>
          <cell r="M3016">
            <v>0</v>
          </cell>
          <cell r="N3016">
            <v>0</v>
          </cell>
          <cell r="O3016">
            <v>500000</v>
          </cell>
          <cell r="P3016">
            <v>0</v>
          </cell>
          <cell r="Q3016">
            <v>60000</v>
          </cell>
          <cell r="R3016">
            <v>0</v>
          </cell>
        </row>
        <row r="3017">
          <cell r="B3017" t="str">
            <v>7303</v>
          </cell>
          <cell r="C3017" t="str">
            <v>HS08</v>
          </cell>
          <cell r="E3017" t="str">
            <v>VUONG NGOC</v>
          </cell>
          <cell r="F3017" t="str">
            <v>QUANG</v>
          </cell>
          <cell r="G3017" t="str">
            <v>NV CHUAN CHI</v>
          </cell>
          <cell r="I3017">
            <v>39434</v>
          </cell>
          <cell r="J3017">
            <v>26</v>
          </cell>
          <cell r="K3017">
            <v>0</v>
          </cell>
          <cell r="L3017">
            <v>0</v>
          </cell>
          <cell r="M3017">
            <v>0</v>
          </cell>
          <cell r="N3017">
            <v>0</v>
          </cell>
          <cell r="O3017">
            <v>500000</v>
          </cell>
          <cell r="P3017">
            <v>0</v>
          </cell>
          <cell r="Q3017">
            <v>435000</v>
          </cell>
          <cell r="R3017">
            <v>0</v>
          </cell>
        </row>
        <row r="3018">
          <cell r="B3018" t="str">
            <v>7396</v>
          </cell>
          <cell r="C3018" t="str">
            <v>HS08</v>
          </cell>
          <cell r="E3018" t="str">
            <v>NGUYEN DINH</v>
          </cell>
          <cell r="F3018" t="str">
            <v>NGHIA</v>
          </cell>
          <cell r="G3018" t="str">
            <v>NV GIAI QUYET KHIEU NAI</v>
          </cell>
          <cell r="I3018">
            <v>39449</v>
          </cell>
          <cell r="J3018">
            <v>26</v>
          </cell>
          <cell r="K3018">
            <v>0</v>
          </cell>
          <cell r="L3018">
            <v>0</v>
          </cell>
          <cell r="M3018">
            <v>0</v>
          </cell>
          <cell r="N3018">
            <v>0</v>
          </cell>
          <cell r="O3018">
            <v>500000</v>
          </cell>
          <cell r="P3018">
            <v>0</v>
          </cell>
          <cell r="Q3018">
            <v>60000</v>
          </cell>
          <cell r="R3018">
            <v>0</v>
          </cell>
        </row>
        <row r="3019">
          <cell r="B3019" t="str">
            <v>7398</v>
          </cell>
          <cell r="C3019" t="str">
            <v>HS08</v>
          </cell>
          <cell r="E3019" t="str">
            <v>NGO VAN</v>
          </cell>
          <cell r="F3019" t="str">
            <v>CHUC</v>
          </cell>
          <cell r="G3019" t="str">
            <v>CV QUAN TRI CO SO DU LIEU</v>
          </cell>
          <cell r="I3019">
            <v>39449</v>
          </cell>
          <cell r="J3019">
            <v>26</v>
          </cell>
          <cell r="K3019">
            <v>0</v>
          </cell>
          <cell r="L3019">
            <v>0</v>
          </cell>
          <cell r="M3019">
            <v>0</v>
          </cell>
          <cell r="N3019">
            <v>0</v>
          </cell>
          <cell r="O3019">
            <v>500000</v>
          </cell>
          <cell r="P3019">
            <v>0</v>
          </cell>
          <cell r="Q3019">
            <v>60000</v>
          </cell>
          <cell r="R3019">
            <v>0</v>
          </cell>
        </row>
        <row r="3020">
          <cell r="B3020" t="str">
            <v>7446</v>
          </cell>
          <cell r="C3020" t="str">
            <v>HS08</v>
          </cell>
          <cell r="E3020" t="str">
            <v xml:space="preserve">PHAN PHUOC </v>
          </cell>
          <cell r="F3020" t="str">
            <v>TRUNG</v>
          </cell>
          <cell r="G3020" t="str">
            <v>NV QUAN TRI HE THONG CAP 2</v>
          </cell>
          <cell r="I3020">
            <v>39455</v>
          </cell>
          <cell r="J3020">
            <v>26</v>
          </cell>
          <cell r="K3020">
            <v>0</v>
          </cell>
          <cell r="L3020">
            <v>0</v>
          </cell>
          <cell r="M3020">
            <v>0</v>
          </cell>
          <cell r="N3020">
            <v>0</v>
          </cell>
          <cell r="O3020">
            <v>500000</v>
          </cell>
          <cell r="P3020">
            <v>0</v>
          </cell>
          <cell r="Q3020">
            <v>60000</v>
          </cell>
          <cell r="R3020">
            <v>0</v>
          </cell>
        </row>
        <row r="3021">
          <cell r="B3021" t="str">
            <v>7474</v>
          </cell>
          <cell r="C3021" t="str">
            <v>HS08</v>
          </cell>
          <cell r="E3021" t="str">
            <v>NGUYEN THE</v>
          </cell>
          <cell r="F3021" t="str">
            <v>HOA</v>
          </cell>
          <cell r="G3021" t="str">
            <v>NV KINH DOANH</v>
          </cell>
          <cell r="I3021">
            <v>39457</v>
          </cell>
          <cell r="J3021">
            <v>26</v>
          </cell>
          <cell r="K3021">
            <v>0</v>
          </cell>
          <cell r="L3021">
            <v>0</v>
          </cell>
          <cell r="M3021">
            <v>0</v>
          </cell>
          <cell r="N3021">
            <v>0</v>
          </cell>
          <cell r="O3021">
            <v>500000</v>
          </cell>
          <cell r="P3021">
            <v>0</v>
          </cell>
          <cell r="Q3021">
            <v>400000</v>
          </cell>
          <cell r="R3021">
            <v>0</v>
          </cell>
        </row>
        <row r="3022">
          <cell r="B3022" t="str">
            <v>7684</v>
          </cell>
          <cell r="C3022" t="str">
            <v>HS08</v>
          </cell>
          <cell r="E3022" t="str">
            <v>NGUYEN THI NAM</v>
          </cell>
          <cell r="F3022" t="str">
            <v>ANH</v>
          </cell>
          <cell r="G3022" t="str">
            <v>NV KE TOAN CHI TIET</v>
          </cell>
          <cell r="I3022">
            <v>39490</v>
          </cell>
          <cell r="J3022">
            <v>26</v>
          </cell>
          <cell r="K3022">
            <v>0</v>
          </cell>
          <cell r="L3022">
            <v>0</v>
          </cell>
          <cell r="M3022">
            <v>0</v>
          </cell>
          <cell r="N3022">
            <v>0</v>
          </cell>
          <cell r="O3022">
            <v>500000</v>
          </cell>
          <cell r="P3022">
            <v>0</v>
          </cell>
          <cell r="Q3022">
            <v>60000</v>
          </cell>
          <cell r="R3022">
            <v>0</v>
          </cell>
        </row>
        <row r="3023">
          <cell r="B3023" t="str">
            <v>7706</v>
          </cell>
          <cell r="C3023" t="str">
            <v>HS08</v>
          </cell>
          <cell r="E3023" t="str">
            <v>PHAN THU</v>
          </cell>
          <cell r="F3023" t="str">
            <v>THAO</v>
          </cell>
          <cell r="G3023" t="str">
            <v>CV PHAT TRIEN UNG DUNG</v>
          </cell>
          <cell r="I3023">
            <v>39493</v>
          </cell>
          <cell r="J3023">
            <v>26</v>
          </cell>
          <cell r="K3023">
            <v>0</v>
          </cell>
          <cell r="L3023">
            <v>0</v>
          </cell>
          <cell r="M3023">
            <v>0</v>
          </cell>
          <cell r="N3023">
            <v>0</v>
          </cell>
          <cell r="O3023">
            <v>500000</v>
          </cell>
          <cell r="P3023">
            <v>0</v>
          </cell>
          <cell r="Q3023">
            <v>60000</v>
          </cell>
          <cell r="R3023">
            <v>0</v>
          </cell>
        </row>
        <row r="3024">
          <cell r="B3024" t="str">
            <v>7856</v>
          </cell>
          <cell r="C3024" t="str">
            <v>HS08</v>
          </cell>
          <cell r="E3024" t="str">
            <v>BUI THI THANH</v>
          </cell>
          <cell r="F3024" t="str">
            <v>TUYEN</v>
          </cell>
          <cell r="G3024" t="str">
            <v>NV KINH DOANH THE</v>
          </cell>
          <cell r="I3024">
            <v>39510</v>
          </cell>
          <cell r="J3024">
            <v>26</v>
          </cell>
          <cell r="K3024">
            <v>0</v>
          </cell>
          <cell r="L3024">
            <v>0</v>
          </cell>
          <cell r="M3024">
            <v>0</v>
          </cell>
          <cell r="N3024">
            <v>0</v>
          </cell>
          <cell r="O3024">
            <v>500000</v>
          </cell>
          <cell r="P3024">
            <v>0</v>
          </cell>
          <cell r="Q3024">
            <v>460000</v>
          </cell>
          <cell r="R3024">
            <v>0</v>
          </cell>
        </row>
        <row r="3025">
          <cell r="B3025" t="str">
            <v>7857</v>
          </cell>
          <cell r="C3025" t="str">
            <v>HS08</v>
          </cell>
          <cell r="E3025" t="str">
            <v>TRAN BUI MINH</v>
          </cell>
          <cell r="F3025" t="str">
            <v>TU</v>
          </cell>
          <cell r="G3025" t="str">
            <v>NV KINH DOANH THE</v>
          </cell>
          <cell r="I3025">
            <v>39510</v>
          </cell>
          <cell r="J3025">
            <v>26</v>
          </cell>
          <cell r="K3025">
            <v>0</v>
          </cell>
          <cell r="L3025">
            <v>0</v>
          </cell>
          <cell r="M3025">
            <v>0</v>
          </cell>
          <cell r="N3025">
            <v>0</v>
          </cell>
          <cell r="O3025">
            <v>500000</v>
          </cell>
          <cell r="P3025">
            <v>0</v>
          </cell>
          <cell r="Q3025">
            <v>460000</v>
          </cell>
          <cell r="R3025">
            <v>0</v>
          </cell>
        </row>
        <row r="3026">
          <cell r="B3026" t="str">
            <v>7858</v>
          </cell>
          <cell r="C3026" t="str">
            <v>HS08</v>
          </cell>
          <cell r="E3026" t="str">
            <v>NGUYEN THI BICH</v>
          </cell>
          <cell r="F3026" t="str">
            <v>THUY</v>
          </cell>
          <cell r="G3026" t="str">
            <v>NV KINH DOANH THE</v>
          </cell>
          <cell r="I3026">
            <v>39510</v>
          </cell>
          <cell r="J3026">
            <v>26</v>
          </cell>
          <cell r="K3026">
            <v>0</v>
          </cell>
          <cell r="L3026">
            <v>0</v>
          </cell>
          <cell r="M3026">
            <v>0</v>
          </cell>
          <cell r="N3026">
            <v>0</v>
          </cell>
          <cell r="O3026">
            <v>500000</v>
          </cell>
          <cell r="P3026">
            <v>0</v>
          </cell>
          <cell r="Q3026">
            <v>460000</v>
          </cell>
          <cell r="R3026">
            <v>0</v>
          </cell>
        </row>
        <row r="3027">
          <cell r="B3027" t="str">
            <v>7859</v>
          </cell>
          <cell r="C3027" t="str">
            <v>HS08</v>
          </cell>
          <cell r="E3027" t="str">
            <v>PHAN THI BICH</v>
          </cell>
          <cell r="F3027" t="str">
            <v>NGA</v>
          </cell>
          <cell r="G3027" t="str">
            <v>NV KINH DOANH THE</v>
          </cell>
          <cell r="I3027">
            <v>39510</v>
          </cell>
          <cell r="J3027">
            <v>26</v>
          </cell>
          <cell r="K3027">
            <v>0</v>
          </cell>
          <cell r="L3027">
            <v>0</v>
          </cell>
          <cell r="M3027">
            <v>0</v>
          </cell>
          <cell r="N3027">
            <v>0</v>
          </cell>
          <cell r="O3027">
            <v>500000</v>
          </cell>
          <cell r="P3027">
            <v>0</v>
          </cell>
          <cell r="Q3027">
            <v>60000</v>
          </cell>
          <cell r="R3027">
            <v>0</v>
          </cell>
        </row>
        <row r="3028">
          <cell r="B3028" t="str">
            <v>7860</v>
          </cell>
          <cell r="C3028" t="str">
            <v>HS08</v>
          </cell>
          <cell r="E3028" t="str">
            <v>BUI NHAT</v>
          </cell>
          <cell r="F3028" t="str">
            <v>LAM</v>
          </cell>
          <cell r="G3028" t="str">
            <v>NV KINH DOANH THE</v>
          </cell>
          <cell r="I3028">
            <v>39510</v>
          </cell>
          <cell r="J3028">
            <v>26</v>
          </cell>
          <cell r="K3028">
            <v>0</v>
          </cell>
          <cell r="L3028">
            <v>0</v>
          </cell>
          <cell r="M3028">
            <v>0</v>
          </cell>
          <cell r="N3028">
            <v>0</v>
          </cell>
          <cell r="O3028">
            <v>500000</v>
          </cell>
          <cell r="P3028">
            <v>0</v>
          </cell>
          <cell r="Q3028">
            <v>460000</v>
          </cell>
          <cell r="R3028">
            <v>0</v>
          </cell>
        </row>
        <row r="3029">
          <cell r="B3029" t="str">
            <v>7861</v>
          </cell>
          <cell r="C3029" t="str">
            <v>HS08</v>
          </cell>
          <cell r="E3029" t="str">
            <v>PHAM THI NGOC</v>
          </cell>
          <cell r="F3029" t="str">
            <v>CHAU</v>
          </cell>
          <cell r="G3029" t="str">
            <v>NV KINH DOANH THE</v>
          </cell>
          <cell r="I3029">
            <v>39511</v>
          </cell>
          <cell r="J3029">
            <v>26</v>
          </cell>
          <cell r="K3029">
            <v>0</v>
          </cell>
          <cell r="L3029">
            <v>0</v>
          </cell>
          <cell r="M3029">
            <v>0</v>
          </cell>
          <cell r="N3029">
            <v>0</v>
          </cell>
          <cell r="O3029">
            <v>500000</v>
          </cell>
          <cell r="P3029">
            <v>0</v>
          </cell>
          <cell r="Q3029">
            <v>60000</v>
          </cell>
          <cell r="R3029">
            <v>0</v>
          </cell>
        </row>
        <row r="3030">
          <cell r="B3030" t="str">
            <v>7923</v>
          </cell>
          <cell r="C3030" t="str">
            <v>HS08</v>
          </cell>
          <cell r="E3030" t="str">
            <v>BUI THI</v>
          </cell>
          <cell r="F3030" t="str">
            <v>HUE</v>
          </cell>
          <cell r="G3030" t="str">
            <v>NV KINH DOANH THE QUA DIEN THOAI</v>
          </cell>
          <cell r="I3030">
            <v>39510</v>
          </cell>
          <cell r="J3030">
            <v>26</v>
          </cell>
          <cell r="K3030">
            <v>0</v>
          </cell>
          <cell r="L3030">
            <v>0</v>
          </cell>
          <cell r="M3030">
            <v>0</v>
          </cell>
          <cell r="N3030">
            <v>0</v>
          </cell>
          <cell r="O3030">
            <v>500000</v>
          </cell>
          <cell r="P3030">
            <v>0</v>
          </cell>
          <cell r="Q3030">
            <v>60000</v>
          </cell>
          <cell r="R3030">
            <v>0</v>
          </cell>
        </row>
        <row r="3031">
          <cell r="B3031" t="str">
            <v>7980</v>
          </cell>
          <cell r="C3031" t="str">
            <v>HS08</v>
          </cell>
          <cell r="E3031" t="str">
            <v>LY THI</v>
          </cell>
          <cell r="F3031" t="str">
            <v>HONG</v>
          </cell>
          <cell r="G3031" t="str">
            <v>NV HO TRO TIN DUNG</v>
          </cell>
          <cell r="I3031">
            <v>39527</v>
          </cell>
          <cell r="J3031">
            <v>25</v>
          </cell>
          <cell r="K3031">
            <v>0</v>
          </cell>
          <cell r="L3031">
            <v>0</v>
          </cell>
          <cell r="M3031">
            <v>0</v>
          </cell>
          <cell r="N3031">
            <v>0</v>
          </cell>
          <cell r="O3031">
            <v>500000</v>
          </cell>
          <cell r="P3031">
            <v>0</v>
          </cell>
          <cell r="Q3031">
            <v>60000</v>
          </cell>
          <cell r="R3031">
            <v>0</v>
          </cell>
        </row>
        <row r="3032">
          <cell r="B3032" t="str">
            <v>7981</v>
          </cell>
          <cell r="C3032" t="str">
            <v>HS08</v>
          </cell>
          <cell r="E3032" t="str">
            <v xml:space="preserve">TRAN TIEN </v>
          </cell>
          <cell r="F3032" t="str">
            <v>CUONG</v>
          </cell>
          <cell r="G3032" t="str">
            <v>NV THAM DINH TIN DUNG</v>
          </cell>
          <cell r="I3032">
            <v>39527</v>
          </cell>
          <cell r="J3032">
            <v>25</v>
          </cell>
          <cell r="K3032">
            <v>0</v>
          </cell>
          <cell r="L3032">
            <v>0</v>
          </cell>
          <cell r="M3032">
            <v>0</v>
          </cell>
          <cell r="N3032">
            <v>0</v>
          </cell>
          <cell r="O3032">
            <v>500000</v>
          </cell>
          <cell r="P3032">
            <v>0</v>
          </cell>
          <cell r="Q3032">
            <v>60000</v>
          </cell>
          <cell r="R3032">
            <v>0</v>
          </cell>
        </row>
        <row r="3033">
          <cell r="B3033" t="str">
            <v>7982</v>
          </cell>
          <cell r="C3033" t="str">
            <v>HS08</v>
          </cell>
          <cell r="E3033" t="str">
            <v>NGUYEN QUANG</v>
          </cell>
          <cell r="F3033" t="str">
            <v>SUU</v>
          </cell>
          <cell r="G3033" t="str">
            <v>NV CHUAN CHI</v>
          </cell>
          <cell r="I3033">
            <v>39527</v>
          </cell>
          <cell r="J3033">
            <v>26</v>
          </cell>
          <cell r="K3033">
            <v>0</v>
          </cell>
          <cell r="L3033">
            <v>0</v>
          </cell>
          <cell r="M3033">
            <v>0</v>
          </cell>
          <cell r="N3033">
            <v>0</v>
          </cell>
          <cell r="O3033">
            <v>500000</v>
          </cell>
          <cell r="P3033">
            <v>0</v>
          </cell>
          <cell r="Q3033">
            <v>60000</v>
          </cell>
          <cell r="R3033">
            <v>0</v>
          </cell>
        </row>
        <row r="3034">
          <cell r="B3034" t="str">
            <v>7983</v>
          </cell>
          <cell r="C3034" t="str">
            <v>HS08</v>
          </cell>
          <cell r="E3034" t="str">
            <v>HUYNH THANH</v>
          </cell>
          <cell r="F3034" t="str">
            <v>HOANG</v>
          </cell>
          <cell r="G3034" t="str">
            <v>NV CHUAN CHI</v>
          </cell>
          <cell r="I3034">
            <v>39527</v>
          </cell>
          <cell r="J3034">
            <v>26</v>
          </cell>
          <cell r="K3034">
            <v>0</v>
          </cell>
          <cell r="L3034">
            <v>0</v>
          </cell>
          <cell r="M3034">
            <v>0</v>
          </cell>
          <cell r="N3034">
            <v>0</v>
          </cell>
          <cell r="O3034">
            <v>500000</v>
          </cell>
          <cell r="P3034">
            <v>0</v>
          </cell>
          <cell r="Q3034">
            <v>60000</v>
          </cell>
          <cell r="R3034">
            <v>0</v>
          </cell>
        </row>
        <row r="3035">
          <cell r="B3035" t="str">
            <v>7984</v>
          </cell>
          <cell r="C3035" t="str">
            <v>HS08</v>
          </cell>
          <cell r="E3035" t="str">
            <v>LE THI BICH</v>
          </cell>
          <cell r="F3035" t="str">
            <v>NGA</v>
          </cell>
          <cell r="G3035" t="str">
            <v>NV CHAM SOC KHACH HANG</v>
          </cell>
          <cell r="I3035">
            <v>39527</v>
          </cell>
          <cell r="J3035">
            <v>26</v>
          </cell>
          <cell r="K3035">
            <v>0</v>
          </cell>
          <cell r="L3035">
            <v>0</v>
          </cell>
          <cell r="M3035">
            <v>0</v>
          </cell>
          <cell r="N3035">
            <v>0</v>
          </cell>
          <cell r="O3035">
            <v>500000</v>
          </cell>
          <cell r="P3035">
            <v>0</v>
          </cell>
          <cell r="Q3035">
            <v>60000</v>
          </cell>
          <cell r="R3035">
            <v>0</v>
          </cell>
        </row>
        <row r="3036">
          <cell r="B3036" t="str">
            <v>7985</v>
          </cell>
          <cell r="C3036" t="str">
            <v>HS08</v>
          </cell>
          <cell r="E3036" t="str">
            <v>NGUYEN THI NGOC</v>
          </cell>
          <cell r="F3036" t="str">
            <v>KHIEM</v>
          </cell>
          <cell r="G3036" t="str">
            <v>NV CHAM SOC KHACH HANG</v>
          </cell>
          <cell r="I3036">
            <v>39527</v>
          </cell>
          <cell r="J3036">
            <v>26</v>
          </cell>
          <cell r="K3036">
            <v>0</v>
          </cell>
          <cell r="L3036">
            <v>0</v>
          </cell>
          <cell r="M3036">
            <v>0</v>
          </cell>
          <cell r="N3036">
            <v>0</v>
          </cell>
          <cell r="O3036">
            <v>500000</v>
          </cell>
          <cell r="P3036">
            <v>0</v>
          </cell>
          <cell r="Q3036">
            <v>60000</v>
          </cell>
          <cell r="R3036">
            <v>0</v>
          </cell>
        </row>
        <row r="3037">
          <cell r="B3037" t="str">
            <v>7986</v>
          </cell>
          <cell r="C3037" t="str">
            <v>HS08</v>
          </cell>
          <cell r="E3037" t="str">
            <v>VU HONG</v>
          </cell>
          <cell r="F3037" t="str">
            <v>LINH</v>
          </cell>
          <cell r="G3037" t="str">
            <v>NV CHAM SOC KHACH HANG</v>
          </cell>
          <cell r="I3037">
            <v>39527</v>
          </cell>
          <cell r="J3037">
            <v>26</v>
          </cell>
          <cell r="K3037">
            <v>0</v>
          </cell>
          <cell r="L3037">
            <v>0</v>
          </cell>
          <cell r="M3037">
            <v>0</v>
          </cell>
          <cell r="N3037">
            <v>0</v>
          </cell>
          <cell r="O3037">
            <v>500000</v>
          </cell>
          <cell r="P3037">
            <v>0</v>
          </cell>
          <cell r="Q3037">
            <v>60000</v>
          </cell>
          <cell r="R3037">
            <v>0</v>
          </cell>
        </row>
        <row r="3038">
          <cell r="B3038" t="str">
            <v>7987</v>
          </cell>
          <cell r="C3038" t="str">
            <v>HS08</v>
          </cell>
          <cell r="E3038" t="str">
            <v>TRAN THI DIEM</v>
          </cell>
          <cell r="F3038" t="str">
            <v>THI</v>
          </cell>
          <cell r="G3038" t="str">
            <v>NV CHAM SOC KHACH HANG</v>
          </cell>
          <cell r="I3038">
            <v>39527</v>
          </cell>
          <cell r="J3038">
            <v>26</v>
          </cell>
          <cell r="K3038">
            <v>0</v>
          </cell>
          <cell r="L3038">
            <v>0</v>
          </cell>
          <cell r="M3038">
            <v>0</v>
          </cell>
          <cell r="N3038">
            <v>0</v>
          </cell>
          <cell r="O3038">
            <v>500000</v>
          </cell>
          <cell r="P3038">
            <v>0</v>
          </cell>
          <cell r="Q3038">
            <v>60000</v>
          </cell>
          <cell r="R3038">
            <v>0</v>
          </cell>
        </row>
        <row r="3039">
          <cell r="B3039" t="str">
            <v>7988</v>
          </cell>
          <cell r="C3039" t="str">
            <v>HS08</v>
          </cell>
          <cell r="E3039" t="str">
            <v>TRAN THI TU</v>
          </cell>
          <cell r="F3039" t="str">
            <v>DUNG</v>
          </cell>
          <cell r="G3039" t="str">
            <v>NV CHAM SOC KHACH HANG</v>
          </cell>
          <cell r="I3039">
            <v>39527</v>
          </cell>
          <cell r="J3039">
            <v>26</v>
          </cell>
          <cell r="K3039">
            <v>0</v>
          </cell>
          <cell r="L3039">
            <v>0</v>
          </cell>
          <cell r="M3039">
            <v>0</v>
          </cell>
          <cell r="N3039">
            <v>0</v>
          </cell>
          <cell r="O3039">
            <v>500000</v>
          </cell>
          <cell r="P3039">
            <v>0</v>
          </cell>
          <cell r="Q3039">
            <v>60000</v>
          </cell>
          <cell r="R3039">
            <v>0</v>
          </cell>
        </row>
        <row r="3040">
          <cell r="B3040" t="str">
            <v>7989</v>
          </cell>
          <cell r="C3040" t="str">
            <v>HS08</v>
          </cell>
          <cell r="E3040" t="str">
            <v>TRAN CONG</v>
          </cell>
          <cell r="F3040" t="str">
            <v>VAN</v>
          </cell>
          <cell r="G3040" t="str">
            <v>NV KE HOACH</v>
          </cell>
          <cell r="I3040">
            <v>39527</v>
          </cell>
          <cell r="J3040">
            <v>25</v>
          </cell>
          <cell r="K3040">
            <v>0</v>
          </cell>
          <cell r="L3040">
            <v>0</v>
          </cell>
          <cell r="M3040">
            <v>0</v>
          </cell>
          <cell r="N3040">
            <v>0</v>
          </cell>
          <cell r="O3040">
            <v>500000</v>
          </cell>
          <cell r="P3040">
            <v>0</v>
          </cell>
          <cell r="Q3040">
            <v>60000</v>
          </cell>
          <cell r="R3040">
            <v>0</v>
          </cell>
        </row>
        <row r="3041">
          <cell r="B3041" t="str">
            <v>7991</v>
          </cell>
          <cell r="C3041" t="str">
            <v>HS08</v>
          </cell>
          <cell r="E3041" t="str">
            <v>NGUYEN VIET</v>
          </cell>
          <cell r="F3041" t="str">
            <v>PHUONG</v>
          </cell>
          <cell r="G3041" t="str">
            <v>NV HANH CHANH</v>
          </cell>
          <cell r="I3041">
            <v>39527</v>
          </cell>
          <cell r="J3041">
            <v>25</v>
          </cell>
          <cell r="K3041">
            <v>0</v>
          </cell>
          <cell r="L3041">
            <v>0</v>
          </cell>
          <cell r="M3041">
            <v>0</v>
          </cell>
          <cell r="N3041">
            <v>0</v>
          </cell>
          <cell r="O3041">
            <v>500000</v>
          </cell>
          <cell r="P3041">
            <v>0</v>
          </cell>
          <cell r="Q3041">
            <v>60000</v>
          </cell>
          <cell r="R3041">
            <v>0</v>
          </cell>
        </row>
        <row r="3042">
          <cell r="B3042" t="str">
            <v>8011</v>
          </cell>
          <cell r="C3042" t="str">
            <v>HS08</v>
          </cell>
          <cell r="E3042" t="str">
            <v>NGUYEN QUANG</v>
          </cell>
          <cell r="F3042" t="str">
            <v>THE</v>
          </cell>
          <cell r="G3042" t="str">
            <v>NV VAN HANH HE THONG</v>
          </cell>
          <cell r="I3042">
            <v>39527</v>
          </cell>
          <cell r="J3042">
            <v>25</v>
          </cell>
          <cell r="K3042">
            <v>0</v>
          </cell>
          <cell r="L3042">
            <v>0</v>
          </cell>
          <cell r="M3042">
            <v>0</v>
          </cell>
          <cell r="N3042">
            <v>0</v>
          </cell>
          <cell r="O3042">
            <v>500000</v>
          </cell>
          <cell r="P3042">
            <v>0</v>
          </cell>
          <cell r="Q3042">
            <v>60000</v>
          </cell>
          <cell r="R3042">
            <v>0</v>
          </cell>
        </row>
        <row r="3043">
          <cell r="B3043" t="str">
            <v>8012</v>
          </cell>
          <cell r="C3043" t="str">
            <v>HS08</v>
          </cell>
          <cell r="E3043" t="str">
            <v>NGUYEN QUOC</v>
          </cell>
          <cell r="F3043" t="str">
            <v>HAN</v>
          </cell>
          <cell r="G3043" t="str">
            <v>NV MARKETING</v>
          </cell>
          <cell r="I3043">
            <v>39531</v>
          </cell>
          <cell r="J3043">
            <v>25</v>
          </cell>
          <cell r="K3043">
            <v>0</v>
          </cell>
          <cell r="L3043">
            <v>0</v>
          </cell>
          <cell r="M3043">
            <v>0</v>
          </cell>
          <cell r="N3043">
            <v>0</v>
          </cell>
          <cell r="O3043">
            <v>500000</v>
          </cell>
          <cell r="P3043">
            <v>0</v>
          </cell>
          <cell r="Q3043">
            <v>60000</v>
          </cell>
          <cell r="R3043">
            <v>0</v>
          </cell>
        </row>
        <row r="3044">
          <cell r="B3044" t="str">
            <v>8013</v>
          </cell>
          <cell r="C3044" t="str">
            <v>HS08</v>
          </cell>
          <cell r="E3044" t="str">
            <v>LY MY</v>
          </cell>
          <cell r="F3044" t="str">
            <v>DUYEN</v>
          </cell>
          <cell r="G3044" t="str">
            <v>NV CHUAN CHI</v>
          </cell>
          <cell r="I3044">
            <v>39527</v>
          </cell>
          <cell r="J3044">
            <v>26</v>
          </cell>
          <cell r="K3044">
            <v>0</v>
          </cell>
          <cell r="L3044">
            <v>0</v>
          </cell>
          <cell r="M3044">
            <v>0</v>
          </cell>
          <cell r="N3044">
            <v>0</v>
          </cell>
          <cell r="O3044">
            <v>500000</v>
          </cell>
          <cell r="P3044">
            <v>0</v>
          </cell>
          <cell r="Q3044">
            <v>60000</v>
          </cell>
          <cell r="R3044">
            <v>0</v>
          </cell>
        </row>
        <row r="3045">
          <cell r="B3045" t="str">
            <v>8021</v>
          </cell>
          <cell r="C3045" t="str">
            <v>HS08</v>
          </cell>
          <cell r="E3045" t="str">
            <v>NGUYEN THI KIM</v>
          </cell>
          <cell r="F3045" t="str">
            <v>THUY</v>
          </cell>
          <cell r="G3045" t="str">
            <v>NV XU LY KHIEU NAI</v>
          </cell>
          <cell r="I3045">
            <v>39532</v>
          </cell>
          <cell r="J3045">
            <v>25</v>
          </cell>
          <cell r="K3045">
            <v>0</v>
          </cell>
          <cell r="L3045">
            <v>0</v>
          </cell>
          <cell r="M3045">
            <v>0</v>
          </cell>
          <cell r="N3045">
            <v>0</v>
          </cell>
          <cell r="O3045">
            <v>500000</v>
          </cell>
          <cell r="P3045">
            <v>0</v>
          </cell>
          <cell r="Q3045">
            <v>60000</v>
          </cell>
          <cell r="R3045">
            <v>0</v>
          </cell>
        </row>
        <row r="3046">
          <cell r="B3046" t="str">
            <v>8030</v>
          </cell>
          <cell r="C3046" t="str">
            <v>HS08</v>
          </cell>
          <cell r="E3046" t="str">
            <v>NGUYEN LE TRUONG</v>
          </cell>
          <cell r="F3046" t="str">
            <v>PHONG</v>
          </cell>
          <cell r="G3046" t="str">
            <v>NV QUAN TRI HE THONG</v>
          </cell>
          <cell r="I3046">
            <v>39538</v>
          </cell>
          <cell r="J3046">
            <v>26</v>
          </cell>
          <cell r="K3046">
            <v>0</v>
          </cell>
          <cell r="L3046">
            <v>0</v>
          </cell>
          <cell r="M3046">
            <v>0</v>
          </cell>
          <cell r="N3046">
            <v>0</v>
          </cell>
          <cell r="O3046">
            <v>500000</v>
          </cell>
          <cell r="P3046">
            <v>0</v>
          </cell>
          <cell r="Q3046">
            <v>60000</v>
          </cell>
          <cell r="R3046">
            <v>0</v>
          </cell>
        </row>
        <row r="3047">
          <cell r="B3047" t="str">
            <v>8035</v>
          </cell>
          <cell r="C3047" t="str">
            <v>HS08</v>
          </cell>
          <cell r="E3047" t="str">
            <v>LE THI THU</v>
          </cell>
          <cell r="F3047" t="str">
            <v>HANH</v>
          </cell>
          <cell r="G3047" t="str">
            <v>NV XU LY KHIEU NAI</v>
          </cell>
          <cell r="I3047">
            <v>39539</v>
          </cell>
          <cell r="J3047">
            <v>25</v>
          </cell>
          <cell r="K3047">
            <v>0</v>
          </cell>
          <cell r="L3047">
            <v>0</v>
          </cell>
          <cell r="M3047">
            <v>0</v>
          </cell>
          <cell r="N3047">
            <v>0</v>
          </cell>
          <cell r="O3047">
            <v>500000</v>
          </cell>
          <cell r="P3047">
            <v>0</v>
          </cell>
          <cell r="Q3047">
            <v>60000</v>
          </cell>
          <cell r="R3047">
            <v>0</v>
          </cell>
        </row>
        <row r="3048">
          <cell r="B3048" t="str">
            <v>8036</v>
          </cell>
          <cell r="C3048" t="str">
            <v>HS08</v>
          </cell>
          <cell r="E3048" t="str">
            <v>NGUYEN THANH</v>
          </cell>
          <cell r="F3048" t="str">
            <v>LOAN</v>
          </cell>
          <cell r="G3048" t="str">
            <v>NV QUAN HE CHI NHANH</v>
          </cell>
          <cell r="I3048">
            <v>39539</v>
          </cell>
          <cell r="J3048">
            <v>25</v>
          </cell>
          <cell r="K3048">
            <v>0</v>
          </cell>
          <cell r="L3048">
            <v>0</v>
          </cell>
          <cell r="M3048">
            <v>0</v>
          </cell>
          <cell r="N3048">
            <v>0</v>
          </cell>
          <cell r="O3048">
            <v>500000</v>
          </cell>
          <cell r="P3048">
            <v>0</v>
          </cell>
          <cell r="Q3048">
            <v>60000</v>
          </cell>
          <cell r="R3048">
            <v>0</v>
          </cell>
        </row>
        <row r="3049">
          <cell r="B3049" t="str">
            <v>8086</v>
          </cell>
          <cell r="C3049" t="str">
            <v>HS08</v>
          </cell>
          <cell r="E3049" t="str">
            <v>TRAN THI MINH</v>
          </cell>
          <cell r="F3049" t="str">
            <v>TRANG</v>
          </cell>
          <cell r="G3049" t="str">
            <v>NV THU HOI NO</v>
          </cell>
          <cell r="I3049">
            <v>39545</v>
          </cell>
          <cell r="J3049">
            <v>21</v>
          </cell>
          <cell r="K3049">
            <v>0</v>
          </cell>
          <cell r="L3049">
            <v>0</v>
          </cell>
          <cell r="M3049">
            <v>0</v>
          </cell>
          <cell r="N3049">
            <v>0</v>
          </cell>
          <cell r="O3049">
            <v>0</v>
          </cell>
          <cell r="P3049">
            <v>0</v>
          </cell>
          <cell r="Q3049">
            <v>60000</v>
          </cell>
          <cell r="R3049">
            <v>0</v>
          </cell>
        </row>
        <row r="3050">
          <cell r="B3050" t="str">
            <v>8087</v>
          </cell>
          <cell r="C3050" t="str">
            <v>HS08</v>
          </cell>
          <cell r="E3050" t="str">
            <v>HO THI MY</v>
          </cell>
          <cell r="F3050" t="str">
            <v>DUYEN</v>
          </cell>
          <cell r="G3050" t="str">
            <v>NV KINH DOANH THE</v>
          </cell>
          <cell r="I3050">
            <v>39545</v>
          </cell>
          <cell r="J3050">
            <v>20</v>
          </cell>
          <cell r="K3050">
            <v>0</v>
          </cell>
          <cell r="L3050">
            <v>0</v>
          </cell>
          <cell r="M3050">
            <v>0</v>
          </cell>
          <cell r="N3050">
            <v>0</v>
          </cell>
          <cell r="O3050">
            <v>0</v>
          </cell>
          <cell r="P3050">
            <v>0</v>
          </cell>
          <cell r="Q3050">
            <v>60000</v>
          </cell>
          <cell r="R3050">
            <v>0</v>
          </cell>
        </row>
        <row r="3051">
          <cell r="B3051" t="str">
            <v>8088</v>
          </cell>
          <cell r="C3051" t="str">
            <v>HS08</v>
          </cell>
          <cell r="E3051" t="str">
            <v>VO THI THUY</v>
          </cell>
          <cell r="F3051" t="str">
            <v>TRIEU</v>
          </cell>
          <cell r="G3051" t="str">
            <v>NV KINH DOANH THE</v>
          </cell>
          <cell r="I3051">
            <v>39545</v>
          </cell>
          <cell r="J3051">
            <v>20</v>
          </cell>
          <cell r="K3051">
            <v>0</v>
          </cell>
          <cell r="L3051">
            <v>0</v>
          </cell>
          <cell r="M3051">
            <v>0</v>
          </cell>
          <cell r="N3051">
            <v>0</v>
          </cell>
          <cell r="O3051">
            <v>0</v>
          </cell>
          <cell r="P3051">
            <v>0</v>
          </cell>
          <cell r="Q3051">
            <v>60000</v>
          </cell>
          <cell r="R3051">
            <v>0</v>
          </cell>
        </row>
        <row r="3052">
          <cell r="B3052" t="str">
            <v>8089</v>
          </cell>
          <cell r="C3052" t="str">
            <v>HS08</v>
          </cell>
          <cell r="E3052" t="str">
            <v>TRAN THI KIM</v>
          </cell>
          <cell r="F3052" t="str">
            <v>PHUONG</v>
          </cell>
          <cell r="G3052" t="str">
            <v>NV DICH VU KHACH HANG</v>
          </cell>
          <cell r="I3052">
            <v>39545</v>
          </cell>
          <cell r="J3052">
            <v>20</v>
          </cell>
          <cell r="K3052">
            <v>0</v>
          </cell>
          <cell r="L3052">
            <v>0</v>
          </cell>
          <cell r="M3052">
            <v>0</v>
          </cell>
          <cell r="N3052">
            <v>0</v>
          </cell>
          <cell r="O3052">
            <v>0</v>
          </cell>
          <cell r="P3052">
            <v>0</v>
          </cell>
          <cell r="Q3052">
            <v>60000</v>
          </cell>
          <cell r="R3052">
            <v>0</v>
          </cell>
        </row>
        <row r="3053">
          <cell r="B3053" t="str">
            <v>8090</v>
          </cell>
          <cell r="C3053" t="str">
            <v>HS08</v>
          </cell>
          <cell r="E3053" t="str">
            <v>LAM CHI</v>
          </cell>
          <cell r="F3053" t="str">
            <v>CUONG</v>
          </cell>
          <cell r="G3053" t="str">
            <v>NV QUAN HE DAI LY</v>
          </cell>
          <cell r="I3053">
            <v>39546</v>
          </cell>
          <cell r="J3053">
            <v>19</v>
          </cell>
          <cell r="K3053">
            <v>0</v>
          </cell>
          <cell r="L3053">
            <v>0</v>
          </cell>
          <cell r="M3053">
            <v>0</v>
          </cell>
          <cell r="N3053">
            <v>0</v>
          </cell>
          <cell r="O3053">
            <v>0</v>
          </cell>
          <cell r="P3053">
            <v>0</v>
          </cell>
          <cell r="Q3053">
            <v>60000</v>
          </cell>
          <cell r="R3053">
            <v>0</v>
          </cell>
        </row>
        <row r="3054">
          <cell r="B3054" t="str">
            <v>8091</v>
          </cell>
          <cell r="C3054" t="str">
            <v>HS08</v>
          </cell>
          <cell r="E3054" t="str">
            <v>TRINH HOAI</v>
          </cell>
          <cell r="F3054" t="str">
            <v>DUC</v>
          </cell>
          <cell r="G3054" t="str">
            <v>NV QUAN HE CHI NHANH</v>
          </cell>
          <cell r="I3054">
            <v>39547</v>
          </cell>
          <cell r="J3054">
            <v>18</v>
          </cell>
          <cell r="K3054">
            <v>0</v>
          </cell>
          <cell r="L3054">
            <v>0</v>
          </cell>
          <cell r="M3054">
            <v>0</v>
          </cell>
          <cell r="N3054">
            <v>0</v>
          </cell>
          <cell r="O3054">
            <v>0</v>
          </cell>
          <cell r="P3054">
            <v>0</v>
          </cell>
          <cell r="Q3054">
            <v>60000</v>
          </cell>
          <cell r="R3054">
            <v>0</v>
          </cell>
        </row>
        <row r="3055">
          <cell r="B3055" t="str">
            <v>8092</v>
          </cell>
          <cell r="C3055" t="str">
            <v>HS08</v>
          </cell>
          <cell r="E3055" t="str">
            <v>PHAM PHUC</v>
          </cell>
          <cell r="F3055" t="str">
            <v>THANH</v>
          </cell>
          <cell r="G3055" t="str">
            <v>NV TRIEN KHAI LAP DAT &amp; BAO TRI ATM</v>
          </cell>
          <cell r="I3055">
            <v>39552</v>
          </cell>
          <cell r="J3055">
            <v>14</v>
          </cell>
          <cell r="K3055">
            <v>0</v>
          </cell>
          <cell r="L3055">
            <v>0</v>
          </cell>
          <cell r="M3055">
            <v>0</v>
          </cell>
          <cell r="N3055">
            <v>0</v>
          </cell>
          <cell r="O3055">
            <v>0</v>
          </cell>
          <cell r="P3055">
            <v>0</v>
          </cell>
          <cell r="Q3055">
            <v>30000</v>
          </cell>
          <cell r="R3055">
            <v>0</v>
          </cell>
        </row>
        <row r="3056">
          <cell r="B3056" t="str">
            <v>8093</v>
          </cell>
          <cell r="C3056" t="str">
            <v>HS08</v>
          </cell>
          <cell r="E3056" t="str">
            <v>VU TIEN</v>
          </cell>
          <cell r="F3056" t="str">
            <v>MINH</v>
          </cell>
          <cell r="G3056" t="str">
            <v>NV QUAN HE DAI LY</v>
          </cell>
          <cell r="I3056">
            <v>39552</v>
          </cell>
          <cell r="J3056">
            <v>14</v>
          </cell>
          <cell r="K3056">
            <v>0</v>
          </cell>
          <cell r="L3056">
            <v>0</v>
          </cell>
          <cell r="M3056">
            <v>0</v>
          </cell>
          <cell r="N3056">
            <v>0</v>
          </cell>
          <cell r="O3056">
            <v>0</v>
          </cell>
          <cell r="P3056">
            <v>0</v>
          </cell>
          <cell r="Q3056">
            <v>30000</v>
          </cell>
          <cell r="R3056">
            <v>0</v>
          </cell>
        </row>
        <row r="3057">
          <cell r="B3057" t="str">
            <v>8094</v>
          </cell>
          <cell r="C3057" t="str">
            <v>HS08</v>
          </cell>
          <cell r="E3057" t="str">
            <v>NGUYEN</v>
          </cell>
          <cell r="F3057" t="str">
            <v>DAI</v>
          </cell>
          <cell r="G3057" t="str">
            <v>CV KINH DOANH THE</v>
          </cell>
          <cell r="I3057">
            <v>39552</v>
          </cell>
          <cell r="J3057">
            <v>7</v>
          </cell>
          <cell r="K3057">
            <v>0</v>
          </cell>
          <cell r="L3057">
            <v>0</v>
          </cell>
          <cell r="M3057">
            <v>0</v>
          </cell>
          <cell r="N3057">
            <v>0</v>
          </cell>
          <cell r="O3057">
            <v>0</v>
          </cell>
          <cell r="P3057">
            <v>0</v>
          </cell>
          <cell r="Q3057">
            <v>30000</v>
          </cell>
          <cell r="R3057">
            <v>0</v>
          </cell>
        </row>
        <row r="3058">
          <cell r="B3058" t="str">
            <v>8095</v>
          </cell>
          <cell r="C3058" t="str">
            <v>HS08</v>
          </cell>
          <cell r="E3058" t="str">
            <v>VO THI PHUONG</v>
          </cell>
          <cell r="F3058" t="str">
            <v>DUNG</v>
          </cell>
          <cell r="G3058" t="str">
            <v>NV NHAN SU</v>
          </cell>
          <cell r="I3058">
            <v>39554</v>
          </cell>
          <cell r="J3058">
            <v>12</v>
          </cell>
          <cell r="K3058">
            <v>0</v>
          </cell>
          <cell r="L3058">
            <v>0</v>
          </cell>
          <cell r="M3058">
            <v>0</v>
          </cell>
          <cell r="N3058">
            <v>0</v>
          </cell>
          <cell r="O3058">
            <v>0</v>
          </cell>
          <cell r="P3058">
            <v>0</v>
          </cell>
          <cell r="Q3058">
            <v>30000</v>
          </cell>
          <cell r="R3058">
            <v>0</v>
          </cell>
        </row>
        <row r="3059">
          <cell r="B3059" t="str">
            <v>2469</v>
          </cell>
          <cell r="C3059" t="str">
            <v>HS09</v>
          </cell>
          <cell r="D3059" t="str">
            <v>C</v>
          </cell>
          <cell r="E3059" t="str">
            <v>NGUYEN VAN</v>
          </cell>
          <cell r="F3059" t="str">
            <v>LOI</v>
          </cell>
          <cell r="G3059" t="str">
            <v>TP. KY THUAT HA TANG</v>
          </cell>
          <cell r="H3059" t="str">
            <v>TPNVNH</v>
          </cell>
          <cell r="I3059">
            <v>38356</v>
          </cell>
          <cell r="J3059">
            <v>26</v>
          </cell>
          <cell r="K3059">
            <v>0</v>
          </cell>
          <cell r="L3059">
            <v>0</v>
          </cell>
          <cell r="M3059">
            <v>0</v>
          </cell>
          <cell r="N3059">
            <v>0</v>
          </cell>
          <cell r="O3059">
            <v>1000000</v>
          </cell>
          <cell r="P3059">
            <v>0</v>
          </cell>
          <cell r="Q3059">
            <v>0</v>
          </cell>
          <cell r="R3059">
            <v>0</v>
          </cell>
        </row>
        <row r="3060">
          <cell r="B3060" t="str">
            <v>1655</v>
          </cell>
          <cell r="C3060" t="str">
            <v>HS09</v>
          </cell>
          <cell r="D3060" t="str">
            <v>C1</v>
          </cell>
          <cell r="E3060" t="str">
            <v>TRAN XUAN</v>
          </cell>
          <cell r="F3060" t="str">
            <v>HIEP</v>
          </cell>
          <cell r="G3060" t="str">
            <v>PP. KY THUAT HA TANG</v>
          </cell>
          <cell r="H3060" t="str">
            <v>PPNVNH</v>
          </cell>
          <cell r="I3060">
            <v>37867</v>
          </cell>
          <cell r="J3060">
            <v>26</v>
          </cell>
          <cell r="K3060">
            <v>0</v>
          </cell>
          <cell r="L3060">
            <v>0</v>
          </cell>
          <cell r="M3060">
            <v>0</v>
          </cell>
          <cell r="N3060">
            <v>0</v>
          </cell>
          <cell r="O3060">
            <v>1000000</v>
          </cell>
          <cell r="P3060">
            <v>0</v>
          </cell>
          <cell r="Q3060">
            <v>0</v>
          </cell>
          <cell r="R3060">
            <v>0</v>
          </cell>
        </row>
        <row r="3061">
          <cell r="B3061" t="str">
            <v>1873</v>
          </cell>
          <cell r="C3061" t="str">
            <v>HS09</v>
          </cell>
          <cell r="D3061" t="str">
            <v>KVPB</v>
          </cell>
          <cell r="E3061" t="str">
            <v>NGUYEN QUANG</v>
          </cell>
          <cell r="F3061" t="str">
            <v>HAI</v>
          </cell>
          <cell r="G3061" t="str">
            <v>NV KY THUAT DICH VU HE THONG</v>
          </cell>
          <cell r="I3061">
            <v>38026</v>
          </cell>
          <cell r="J3061">
            <v>26</v>
          </cell>
          <cell r="K3061">
            <v>0</v>
          </cell>
          <cell r="L3061">
            <v>0</v>
          </cell>
          <cell r="M3061">
            <v>0</v>
          </cell>
          <cell r="N3061">
            <v>0</v>
          </cell>
          <cell r="O3061">
            <v>500000</v>
          </cell>
          <cell r="P3061">
            <v>0</v>
          </cell>
          <cell r="Q3061">
            <v>400000</v>
          </cell>
          <cell r="R3061">
            <v>0</v>
          </cell>
        </row>
        <row r="3062">
          <cell r="B3062" t="str">
            <v>3081</v>
          </cell>
          <cell r="C3062" t="str">
            <v>HS09</v>
          </cell>
          <cell r="D3062" t="str">
            <v>KVPB</v>
          </cell>
          <cell r="E3062" t="str">
            <v>HOANG DON HOAI</v>
          </cell>
          <cell r="F3062" t="str">
            <v>THANH</v>
          </cell>
          <cell r="G3062" t="str">
            <v xml:space="preserve">NV KY THUAT DICH VU HE THONG </v>
          </cell>
          <cell r="I3062">
            <v>38579</v>
          </cell>
          <cell r="J3062">
            <v>26</v>
          </cell>
          <cell r="K3062">
            <v>0</v>
          </cell>
          <cell r="L3062">
            <v>0</v>
          </cell>
          <cell r="M3062">
            <v>0</v>
          </cell>
          <cell r="N3062">
            <v>0</v>
          </cell>
          <cell r="O3062">
            <v>500000</v>
          </cell>
          <cell r="P3062">
            <v>0</v>
          </cell>
          <cell r="Q3062">
            <v>400000</v>
          </cell>
          <cell r="R3062">
            <v>0</v>
          </cell>
        </row>
        <row r="3063">
          <cell r="B3063" t="str">
            <v>6139</v>
          </cell>
          <cell r="C3063" t="str">
            <v>HS09</v>
          </cell>
          <cell r="D3063" t="str">
            <v>KVPB</v>
          </cell>
          <cell r="E3063" t="str">
            <v>NGUYEN BINH</v>
          </cell>
          <cell r="F3063" t="str">
            <v>MINH</v>
          </cell>
          <cell r="G3063" t="str">
            <v xml:space="preserve">NV KY THUAT DICH VU HE THONG </v>
          </cell>
          <cell r="I3063">
            <v>39234</v>
          </cell>
          <cell r="J3063">
            <v>26</v>
          </cell>
          <cell r="K3063">
            <v>0</v>
          </cell>
          <cell r="L3063">
            <v>0</v>
          </cell>
          <cell r="M3063">
            <v>0</v>
          </cell>
          <cell r="N3063">
            <v>0</v>
          </cell>
          <cell r="O3063">
            <v>500000</v>
          </cell>
          <cell r="P3063">
            <v>0</v>
          </cell>
          <cell r="Q3063">
            <v>400000</v>
          </cell>
          <cell r="R3063">
            <v>0</v>
          </cell>
        </row>
        <row r="3064">
          <cell r="B3064" t="str">
            <v>0151</v>
          </cell>
          <cell r="C3064" t="str">
            <v>HS09</v>
          </cell>
          <cell r="E3064" t="str">
            <v>VO THANH</v>
          </cell>
          <cell r="F3064" t="str">
            <v>TUNG</v>
          </cell>
          <cell r="G3064" t="str">
            <v>CV QUAN TRI MANG</v>
          </cell>
          <cell r="I3064">
            <v>34940</v>
          </cell>
          <cell r="J3064">
            <v>26</v>
          </cell>
          <cell r="K3064">
            <v>0</v>
          </cell>
          <cell r="L3064">
            <v>0</v>
          </cell>
          <cell r="M3064">
            <v>0</v>
          </cell>
          <cell r="N3064">
            <v>0</v>
          </cell>
          <cell r="O3064">
            <v>500000</v>
          </cell>
          <cell r="P3064">
            <v>0</v>
          </cell>
          <cell r="Q3064">
            <v>0</v>
          </cell>
          <cell r="R3064">
            <v>0</v>
          </cell>
        </row>
        <row r="3065">
          <cell r="B3065" t="str">
            <v>0518</v>
          </cell>
          <cell r="C3065" t="str">
            <v>HS09</v>
          </cell>
          <cell r="E3065" t="str">
            <v>LE NGOC DIEM</v>
          </cell>
          <cell r="F3065" t="str">
            <v>THUY</v>
          </cell>
          <cell r="G3065" t="str">
            <v>NV KY THUAT QUAN TRI HE THONG</v>
          </cell>
          <cell r="I3065">
            <v>36557</v>
          </cell>
          <cell r="J3065">
            <v>26</v>
          </cell>
          <cell r="K3065">
            <v>0</v>
          </cell>
          <cell r="L3065">
            <v>0</v>
          </cell>
          <cell r="M3065">
            <v>0</v>
          </cell>
          <cell r="N3065">
            <v>0</v>
          </cell>
          <cell r="O3065">
            <v>500000</v>
          </cell>
          <cell r="P3065">
            <v>0</v>
          </cell>
          <cell r="Q3065">
            <v>400000</v>
          </cell>
          <cell r="R3065">
            <v>0</v>
          </cell>
        </row>
        <row r="3066">
          <cell r="B3066" t="str">
            <v>1021</v>
          </cell>
          <cell r="C3066" t="str">
            <v>HS09</v>
          </cell>
          <cell r="E3066" t="str">
            <v>THIEU QUANG</v>
          </cell>
          <cell r="F3066" t="str">
            <v>CHINH</v>
          </cell>
          <cell r="G3066" t="str">
            <v>CV QUAN TRI HE THONG</v>
          </cell>
          <cell r="I3066">
            <v>37452</v>
          </cell>
          <cell r="J3066">
            <v>26</v>
          </cell>
          <cell r="K3066">
            <v>0</v>
          </cell>
          <cell r="L3066">
            <v>0</v>
          </cell>
          <cell r="M3066">
            <v>0</v>
          </cell>
          <cell r="N3066">
            <v>0</v>
          </cell>
          <cell r="O3066">
            <v>500000</v>
          </cell>
          <cell r="P3066">
            <v>0</v>
          </cell>
          <cell r="Q3066">
            <v>0</v>
          </cell>
          <cell r="R3066">
            <v>0</v>
          </cell>
        </row>
        <row r="3067">
          <cell r="B3067" t="str">
            <v>1437</v>
          </cell>
          <cell r="C3067" t="str">
            <v>HS09</v>
          </cell>
          <cell r="E3067" t="str">
            <v>HOAC KIM</v>
          </cell>
          <cell r="F3067" t="str">
            <v>DU</v>
          </cell>
          <cell r="G3067" t="str">
            <v>CV QUAN TRI HE THONG</v>
          </cell>
          <cell r="I3067">
            <v>39539</v>
          </cell>
          <cell r="J3067">
            <v>26</v>
          </cell>
          <cell r="K3067">
            <v>0</v>
          </cell>
          <cell r="L3067">
            <v>0</v>
          </cell>
          <cell r="M3067">
            <v>0</v>
          </cell>
          <cell r="N3067">
            <v>0</v>
          </cell>
          <cell r="O3067">
            <v>500000</v>
          </cell>
          <cell r="P3067">
            <v>0</v>
          </cell>
          <cell r="Q3067">
            <v>0</v>
          </cell>
          <cell r="R3067">
            <v>0</v>
          </cell>
        </row>
        <row r="3068">
          <cell r="B3068" t="str">
            <v>1554</v>
          </cell>
          <cell r="C3068" t="str">
            <v>HS09</v>
          </cell>
          <cell r="E3068" t="str">
            <v>NGUYEN HUYNH KHANH</v>
          </cell>
          <cell r="F3068" t="str">
            <v>DUY</v>
          </cell>
          <cell r="G3068" t="str">
            <v>CB KY THUAT QUAN TRI HE THONG</v>
          </cell>
          <cell r="I3068">
            <v>37823</v>
          </cell>
          <cell r="J3068">
            <v>26</v>
          </cell>
          <cell r="K3068">
            <v>0</v>
          </cell>
          <cell r="L3068">
            <v>0</v>
          </cell>
          <cell r="M3068">
            <v>0</v>
          </cell>
          <cell r="N3068">
            <v>0</v>
          </cell>
          <cell r="O3068">
            <v>500000</v>
          </cell>
          <cell r="P3068">
            <v>0</v>
          </cell>
          <cell r="Q3068">
            <v>0</v>
          </cell>
          <cell r="R3068">
            <v>0</v>
          </cell>
        </row>
        <row r="3069">
          <cell r="B3069" t="str">
            <v>1900</v>
          </cell>
          <cell r="C3069" t="str">
            <v>HS09</v>
          </cell>
          <cell r="E3069" t="str">
            <v>TON CHI</v>
          </cell>
          <cell r="F3069" t="str">
            <v>VINH</v>
          </cell>
          <cell r="G3069" t="str">
            <v>NV KY THUAT DICH VU HE THONG</v>
          </cell>
          <cell r="I3069">
            <v>38078</v>
          </cell>
          <cell r="J3069">
            <v>26</v>
          </cell>
          <cell r="K3069">
            <v>0</v>
          </cell>
          <cell r="L3069">
            <v>0</v>
          </cell>
          <cell r="M3069">
            <v>0</v>
          </cell>
          <cell r="N3069">
            <v>0</v>
          </cell>
          <cell r="O3069">
            <v>500000</v>
          </cell>
          <cell r="P3069">
            <v>0</v>
          </cell>
          <cell r="Q3069">
            <v>0</v>
          </cell>
          <cell r="R3069">
            <v>0</v>
          </cell>
        </row>
        <row r="3070">
          <cell r="B3070" t="str">
            <v>1904</v>
          </cell>
          <cell r="C3070" t="str">
            <v>HS09</v>
          </cell>
          <cell r="E3070" t="str">
            <v>VU QUANG</v>
          </cell>
          <cell r="F3070" t="str">
            <v>MINH</v>
          </cell>
          <cell r="G3070" t="str">
            <v xml:space="preserve">NV KY THUAT QUAN TRI HE THONG </v>
          </cell>
          <cell r="I3070">
            <v>38078</v>
          </cell>
          <cell r="J3070">
            <v>26</v>
          </cell>
          <cell r="K3070">
            <v>0</v>
          </cell>
          <cell r="L3070">
            <v>0</v>
          </cell>
          <cell r="M3070">
            <v>0</v>
          </cell>
          <cell r="N3070">
            <v>0</v>
          </cell>
          <cell r="O3070">
            <v>500000</v>
          </cell>
          <cell r="P3070">
            <v>0</v>
          </cell>
          <cell r="Q3070">
            <v>0</v>
          </cell>
          <cell r="R3070">
            <v>0</v>
          </cell>
        </row>
        <row r="3071">
          <cell r="B3071" t="str">
            <v>2252</v>
          </cell>
          <cell r="C3071" t="str">
            <v>HS09</v>
          </cell>
          <cell r="E3071" t="str">
            <v>DUONG DINH</v>
          </cell>
          <cell r="F3071" t="str">
            <v>HUNG</v>
          </cell>
          <cell r="G3071" t="str">
            <v>NV KY THUAT DICH VU HE THONG</v>
          </cell>
          <cell r="I3071">
            <v>38246</v>
          </cell>
          <cell r="J3071">
            <v>25</v>
          </cell>
          <cell r="K3071">
            <v>0</v>
          </cell>
          <cell r="L3071">
            <v>0</v>
          </cell>
          <cell r="M3071">
            <v>0</v>
          </cell>
          <cell r="N3071">
            <v>0</v>
          </cell>
          <cell r="O3071">
            <v>500000</v>
          </cell>
          <cell r="P3071">
            <v>0</v>
          </cell>
          <cell r="Q3071">
            <v>0</v>
          </cell>
          <cell r="R3071">
            <v>0</v>
          </cell>
        </row>
        <row r="3072">
          <cell r="B3072" t="str">
            <v>2442</v>
          </cell>
          <cell r="C3072" t="str">
            <v>HS09</v>
          </cell>
          <cell r="E3072" t="str">
            <v>NGUYEN DUY</v>
          </cell>
          <cell r="F3072" t="str">
            <v>PHUONG</v>
          </cell>
          <cell r="G3072" t="str">
            <v>NV KY THUAT QUAN TRI HE THONG</v>
          </cell>
          <cell r="I3072">
            <v>38334</v>
          </cell>
          <cell r="J3072">
            <v>0</v>
          </cell>
          <cell r="K3072">
            <v>0</v>
          </cell>
          <cell r="L3072">
            <v>0</v>
          </cell>
          <cell r="M3072">
            <v>0</v>
          </cell>
          <cell r="N3072">
            <v>0</v>
          </cell>
          <cell r="O3072">
            <v>0</v>
          </cell>
          <cell r="P3072">
            <v>0</v>
          </cell>
          <cell r="Q3072">
            <v>0</v>
          </cell>
          <cell r="R3072">
            <v>0</v>
          </cell>
        </row>
        <row r="3073">
          <cell r="B3073" t="str">
            <v>2491</v>
          </cell>
          <cell r="C3073" t="str">
            <v>HS09</v>
          </cell>
          <cell r="E3073" t="str">
            <v>NGUYEN NGOC</v>
          </cell>
          <cell r="F3073" t="str">
            <v>DUNG</v>
          </cell>
          <cell r="G3073" t="str">
            <v>CV QUAN TRI MANG</v>
          </cell>
          <cell r="I3073">
            <v>38365</v>
          </cell>
          <cell r="J3073">
            <v>26</v>
          </cell>
          <cell r="K3073">
            <v>0</v>
          </cell>
          <cell r="L3073">
            <v>0</v>
          </cell>
          <cell r="M3073">
            <v>0</v>
          </cell>
          <cell r="N3073">
            <v>0</v>
          </cell>
          <cell r="O3073">
            <v>500000</v>
          </cell>
          <cell r="P3073">
            <v>0</v>
          </cell>
          <cell r="Q3073">
            <v>0</v>
          </cell>
          <cell r="R3073">
            <v>0</v>
          </cell>
        </row>
        <row r="3074">
          <cell r="B3074" t="str">
            <v>2749</v>
          </cell>
          <cell r="C3074" t="str">
            <v>HS09</v>
          </cell>
          <cell r="E3074" t="str">
            <v>VU MINH</v>
          </cell>
          <cell r="F3074" t="str">
            <v>TIEN</v>
          </cell>
          <cell r="G3074" t="str">
            <v>NV KY THUAT QUAN TRI MANG</v>
          </cell>
          <cell r="I3074">
            <v>38482</v>
          </cell>
          <cell r="J3074">
            <v>26</v>
          </cell>
          <cell r="K3074">
            <v>0</v>
          </cell>
          <cell r="L3074">
            <v>0</v>
          </cell>
          <cell r="M3074">
            <v>0</v>
          </cell>
          <cell r="N3074">
            <v>0</v>
          </cell>
          <cell r="O3074">
            <v>500000</v>
          </cell>
          <cell r="P3074">
            <v>0</v>
          </cell>
          <cell r="Q3074">
            <v>0</v>
          </cell>
          <cell r="R3074">
            <v>0</v>
          </cell>
        </row>
        <row r="3075">
          <cell r="B3075" t="str">
            <v>2754</v>
          </cell>
          <cell r="C3075" t="str">
            <v>HS09</v>
          </cell>
          <cell r="E3075" t="str">
            <v>CO TAN ANH</v>
          </cell>
          <cell r="F3075" t="str">
            <v>THU</v>
          </cell>
          <cell r="G3075" t="str">
            <v>TBP. HE THONG</v>
          </cell>
          <cell r="H3075" t="str">
            <v>TBP</v>
          </cell>
          <cell r="I3075">
            <v>38484</v>
          </cell>
          <cell r="J3075">
            <v>26</v>
          </cell>
          <cell r="K3075">
            <v>0</v>
          </cell>
          <cell r="L3075">
            <v>0</v>
          </cell>
          <cell r="M3075">
            <v>0</v>
          </cell>
          <cell r="N3075">
            <v>0</v>
          </cell>
          <cell r="O3075">
            <v>500000</v>
          </cell>
          <cell r="P3075">
            <v>0</v>
          </cell>
          <cell r="Q3075">
            <v>0</v>
          </cell>
          <cell r="R3075">
            <v>0</v>
          </cell>
        </row>
        <row r="3076">
          <cell r="B3076" t="str">
            <v>2822</v>
          </cell>
          <cell r="C3076" t="str">
            <v>HS09</v>
          </cell>
          <cell r="E3076" t="str">
            <v>NGUYEN DUY</v>
          </cell>
          <cell r="F3076" t="str">
            <v>HANH</v>
          </cell>
          <cell r="G3076" t="str">
            <v>NV KY THUAT PHAT TRIEN UNG DUNG</v>
          </cell>
          <cell r="I3076">
            <v>38504</v>
          </cell>
          <cell r="J3076">
            <v>0</v>
          </cell>
          <cell r="K3076">
            <v>0</v>
          </cell>
          <cell r="L3076">
            <v>0</v>
          </cell>
          <cell r="M3076">
            <v>0</v>
          </cell>
          <cell r="N3076">
            <v>0</v>
          </cell>
          <cell r="O3076">
            <v>0</v>
          </cell>
          <cell r="P3076">
            <v>0</v>
          </cell>
          <cell r="Q3076">
            <v>0</v>
          </cell>
          <cell r="R3076">
            <v>0</v>
          </cell>
        </row>
        <row r="3077">
          <cell r="B3077" t="str">
            <v>2841</v>
          </cell>
          <cell r="C3077" t="str">
            <v>HS09</v>
          </cell>
          <cell r="E3077" t="str">
            <v>LIEU THI THANH</v>
          </cell>
          <cell r="F3077" t="str">
            <v>HANG</v>
          </cell>
          <cell r="G3077" t="str">
            <v>NV KY THUAT QUAN TRI HE THONG</v>
          </cell>
          <cell r="I3077">
            <v>38504</v>
          </cell>
          <cell r="J3077">
            <v>26</v>
          </cell>
          <cell r="K3077">
            <v>0</v>
          </cell>
          <cell r="L3077">
            <v>0</v>
          </cell>
          <cell r="M3077">
            <v>0</v>
          </cell>
          <cell r="N3077">
            <v>0</v>
          </cell>
          <cell r="O3077">
            <v>500000</v>
          </cell>
          <cell r="P3077">
            <v>0</v>
          </cell>
          <cell r="Q3077">
            <v>0</v>
          </cell>
          <cell r="R3077">
            <v>0</v>
          </cell>
        </row>
        <row r="3078">
          <cell r="B3078" t="str">
            <v>2961</v>
          </cell>
          <cell r="C3078" t="str">
            <v>HS09</v>
          </cell>
          <cell r="E3078" t="str">
            <v xml:space="preserve">NGUYEN CONG </v>
          </cell>
          <cell r="F3078" t="str">
            <v>SINH</v>
          </cell>
          <cell r="G3078" t="str">
            <v xml:space="preserve">CB KY THUAT QUAN TRI HE THONG </v>
          </cell>
          <cell r="I3078">
            <v>38565</v>
          </cell>
          <cell r="J3078">
            <v>26</v>
          </cell>
          <cell r="K3078">
            <v>0</v>
          </cell>
          <cell r="L3078">
            <v>0</v>
          </cell>
          <cell r="M3078">
            <v>0</v>
          </cell>
          <cell r="N3078">
            <v>0</v>
          </cell>
          <cell r="O3078">
            <v>500000</v>
          </cell>
          <cell r="P3078">
            <v>0</v>
          </cell>
          <cell r="Q3078">
            <v>0</v>
          </cell>
          <cell r="R3078">
            <v>0</v>
          </cell>
        </row>
        <row r="3079">
          <cell r="B3079" t="str">
            <v>3413</v>
          </cell>
          <cell r="C3079" t="str">
            <v>HS09</v>
          </cell>
          <cell r="E3079" t="str">
            <v>NGUY TAN</v>
          </cell>
          <cell r="F3079" t="str">
            <v>NGHIA</v>
          </cell>
          <cell r="G3079" t="str">
            <v>NV KY THUAT DICH VU HE THONG</v>
          </cell>
          <cell r="I3079">
            <v>38670</v>
          </cell>
          <cell r="J3079">
            <v>26</v>
          </cell>
          <cell r="K3079">
            <v>0</v>
          </cell>
          <cell r="L3079">
            <v>0</v>
          </cell>
          <cell r="M3079">
            <v>0</v>
          </cell>
          <cell r="N3079">
            <v>0</v>
          </cell>
          <cell r="O3079">
            <v>500000</v>
          </cell>
          <cell r="P3079">
            <v>0</v>
          </cell>
          <cell r="Q3079">
            <v>0</v>
          </cell>
          <cell r="R3079">
            <v>0</v>
          </cell>
        </row>
        <row r="3080">
          <cell r="B3080" t="str">
            <v>3591</v>
          </cell>
          <cell r="C3080" t="str">
            <v>HS09</v>
          </cell>
          <cell r="E3080" t="str">
            <v>VO TRAN</v>
          </cell>
          <cell r="F3080" t="str">
            <v>NGUYEN</v>
          </cell>
          <cell r="G3080" t="str">
            <v>CB KY THUAT DICH VU HE THONG</v>
          </cell>
          <cell r="I3080">
            <v>38736</v>
          </cell>
          <cell r="J3080">
            <v>26</v>
          </cell>
          <cell r="K3080">
            <v>0</v>
          </cell>
          <cell r="L3080">
            <v>0</v>
          </cell>
          <cell r="M3080">
            <v>0</v>
          </cell>
          <cell r="N3080">
            <v>0</v>
          </cell>
          <cell r="O3080">
            <v>500000</v>
          </cell>
          <cell r="P3080">
            <v>0</v>
          </cell>
          <cell r="Q3080">
            <v>0</v>
          </cell>
          <cell r="R3080">
            <v>500000</v>
          </cell>
        </row>
        <row r="3081">
          <cell r="B3081" t="str">
            <v>3596</v>
          </cell>
          <cell r="C3081" t="str">
            <v>HS09</v>
          </cell>
          <cell r="E3081" t="str">
            <v>DANG THUY THAO</v>
          </cell>
          <cell r="F3081" t="str">
            <v>CHI</v>
          </cell>
          <cell r="G3081" t="str">
            <v>NV KY THUAT DICH VU HE THONG</v>
          </cell>
          <cell r="I3081">
            <v>38740</v>
          </cell>
          <cell r="J3081">
            <v>26</v>
          </cell>
          <cell r="K3081">
            <v>0</v>
          </cell>
          <cell r="L3081">
            <v>0</v>
          </cell>
          <cell r="M3081">
            <v>0</v>
          </cell>
          <cell r="N3081">
            <v>0</v>
          </cell>
          <cell r="O3081">
            <v>500000</v>
          </cell>
          <cell r="P3081">
            <v>0</v>
          </cell>
          <cell r="Q3081">
            <v>0</v>
          </cell>
          <cell r="R3081">
            <v>0</v>
          </cell>
        </row>
        <row r="3082">
          <cell r="B3082" t="str">
            <v>3627</v>
          </cell>
          <cell r="C3082" t="str">
            <v>HS09</v>
          </cell>
          <cell r="E3082" t="str">
            <v>NGUYEN HOANG</v>
          </cell>
          <cell r="F3082" t="str">
            <v>NAM</v>
          </cell>
          <cell r="G3082" t="str">
            <v>CB QUAN TRI CO SO DU LIEU</v>
          </cell>
          <cell r="I3082">
            <v>38765</v>
          </cell>
          <cell r="J3082">
            <v>15</v>
          </cell>
          <cell r="K3082">
            <v>0</v>
          </cell>
          <cell r="L3082">
            <v>0</v>
          </cell>
          <cell r="M3082">
            <v>0</v>
          </cell>
          <cell r="N3082">
            <v>0</v>
          </cell>
          <cell r="O3082">
            <v>0</v>
          </cell>
          <cell r="P3082">
            <v>0</v>
          </cell>
          <cell r="Q3082">
            <v>0</v>
          </cell>
          <cell r="R3082">
            <v>0</v>
          </cell>
        </row>
        <row r="3083">
          <cell r="B3083" t="str">
            <v>3628</v>
          </cell>
          <cell r="C3083" t="str">
            <v>HS09</v>
          </cell>
          <cell r="E3083" t="str">
            <v>LE HONG</v>
          </cell>
          <cell r="F3083" t="str">
            <v>THI</v>
          </cell>
          <cell r="G3083" t="str">
            <v>NV KY THUAT QUAN TRI HE THONG</v>
          </cell>
          <cell r="I3083">
            <v>38763</v>
          </cell>
          <cell r="J3083">
            <v>26</v>
          </cell>
          <cell r="K3083">
            <v>0</v>
          </cell>
          <cell r="L3083">
            <v>0</v>
          </cell>
          <cell r="M3083">
            <v>0</v>
          </cell>
          <cell r="N3083">
            <v>0</v>
          </cell>
          <cell r="O3083">
            <v>500000</v>
          </cell>
          <cell r="P3083">
            <v>0</v>
          </cell>
          <cell r="Q3083">
            <v>0</v>
          </cell>
          <cell r="R3083">
            <v>0</v>
          </cell>
        </row>
        <row r="3084">
          <cell r="B3084" t="str">
            <v>3629</v>
          </cell>
          <cell r="C3084" t="str">
            <v>HS09</v>
          </cell>
          <cell r="E3084" t="str">
            <v>DOAN THUY TRUC</v>
          </cell>
          <cell r="F3084" t="str">
            <v>LINH</v>
          </cell>
          <cell r="G3084" t="str">
            <v>NV NHOM Database</v>
          </cell>
          <cell r="I3084">
            <v>38763</v>
          </cell>
          <cell r="J3084">
            <v>26</v>
          </cell>
          <cell r="K3084">
            <v>0</v>
          </cell>
          <cell r="L3084">
            <v>0</v>
          </cell>
          <cell r="M3084">
            <v>0</v>
          </cell>
          <cell r="N3084">
            <v>0</v>
          </cell>
          <cell r="O3084">
            <v>500000</v>
          </cell>
          <cell r="P3084">
            <v>0</v>
          </cell>
          <cell r="Q3084">
            <v>0</v>
          </cell>
          <cell r="R3084">
            <v>0</v>
          </cell>
        </row>
        <row r="3085">
          <cell r="B3085" t="str">
            <v>4514</v>
          </cell>
          <cell r="C3085" t="str">
            <v>HS09</v>
          </cell>
          <cell r="E3085" t="str">
            <v>DANG VU</v>
          </cell>
          <cell r="F3085" t="str">
            <v>HUY</v>
          </cell>
          <cell r="G3085" t="str">
            <v>NV KY THUAT QUAN TRI HE THONG</v>
          </cell>
          <cell r="I3085">
            <v>38930</v>
          </cell>
          <cell r="J3085">
            <v>26</v>
          </cell>
          <cell r="K3085">
            <v>0</v>
          </cell>
          <cell r="L3085">
            <v>0</v>
          </cell>
          <cell r="M3085">
            <v>0</v>
          </cell>
          <cell r="N3085">
            <v>0</v>
          </cell>
          <cell r="O3085">
            <v>500000</v>
          </cell>
          <cell r="P3085">
            <v>0</v>
          </cell>
          <cell r="Q3085">
            <v>0</v>
          </cell>
          <cell r="R3085">
            <v>0</v>
          </cell>
        </row>
        <row r="3086">
          <cell r="B3086" t="str">
            <v>4588</v>
          </cell>
          <cell r="C3086" t="str">
            <v>HS09</v>
          </cell>
          <cell r="E3086" t="str">
            <v>TRUONG NHAT</v>
          </cell>
          <cell r="F3086" t="str">
            <v>HOANG</v>
          </cell>
          <cell r="G3086" t="str">
            <v>NV KY THUAT QUAN TRI MANG</v>
          </cell>
          <cell r="I3086">
            <v>38944</v>
          </cell>
          <cell r="J3086">
            <v>26</v>
          </cell>
          <cell r="K3086">
            <v>0</v>
          </cell>
          <cell r="L3086">
            <v>0</v>
          </cell>
          <cell r="M3086">
            <v>0</v>
          </cell>
          <cell r="N3086">
            <v>0</v>
          </cell>
          <cell r="O3086">
            <v>500000</v>
          </cell>
          <cell r="P3086">
            <v>0</v>
          </cell>
          <cell r="Q3086">
            <v>0</v>
          </cell>
          <cell r="R3086">
            <v>0</v>
          </cell>
        </row>
        <row r="3087">
          <cell r="B3087" t="str">
            <v>5531</v>
          </cell>
          <cell r="C3087" t="str">
            <v>HS09</v>
          </cell>
          <cell r="E3087" t="str">
            <v>TRAN VAN</v>
          </cell>
          <cell r="F3087" t="str">
            <v>HAO</v>
          </cell>
          <cell r="G3087" t="str">
            <v>NV VI TINH</v>
          </cell>
          <cell r="I3087">
            <v>39160</v>
          </cell>
          <cell r="J3087">
            <v>26</v>
          </cell>
          <cell r="K3087">
            <v>0</v>
          </cell>
          <cell r="L3087">
            <v>0</v>
          </cell>
          <cell r="M3087">
            <v>0</v>
          </cell>
          <cell r="N3087">
            <v>0</v>
          </cell>
          <cell r="O3087">
            <v>500000</v>
          </cell>
          <cell r="P3087">
            <v>0</v>
          </cell>
          <cell r="Q3087">
            <v>0</v>
          </cell>
          <cell r="R3087">
            <v>0</v>
          </cell>
        </row>
        <row r="3088">
          <cell r="B3088" t="str">
            <v>5591</v>
          </cell>
          <cell r="C3088" t="str">
            <v>HS09</v>
          </cell>
          <cell r="E3088" t="str">
            <v>PHAN HUU</v>
          </cell>
          <cell r="F3088" t="str">
            <v>THIEN</v>
          </cell>
          <cell r="G3088" t="str">
            <v>NV KY THUAT DICH VU HE THONG</v>
          </cell>
          <cell r="I3088">
            <v>39168</v>
          </cell>
          <cell r="J3088">
            <v>26</v>
          </cell>
          <cell r="K3088">
            <v>0</v>
          </cell>
          <cell r="L3088">
            <v>0</v>
          </cell>
          <cell r="M3088">
            <v>0</v>
          </cell>
          <cell r="N3088">
            <v>0</v>
          </cell>
          <cell r="O3088">
            <v>500000</v>
          </cell>
          <cell r="P3088">
            <v>0</v>
          </cell>
          <cell r="Q3088">
            <v>0</v>
          </cell>
          <cell r="R3088">
            <v>0</v>
          </cell>
        </row>
        <row r="3089">
          <cell r="B3089" t="str">
            <v>5794</v>
          </cell>
          <cell r="C3089" t="str">
            <v>HS09</v>
          </cell>
          <cell r="E3089" t="str">
            <v>DANG DUY</v>
          </cell>
          <cell r="F3089" t="str">
            <v>THAI</v>
          </cell>
          <cell r="G3089" t="str">
            <v xml:space="preserve">NV KY THUAT QUAN TRI HE THONG </v>
          </cell>
          <cell r="I3089">
            <v>39204</v>
          </cell>
          <cell r="J3089">
            <v>26</v>
          </cell>
          <cell r="K3089">
            <v>0</v>
          </cell>
          <cell r="L3089">
            <v>0</v>
          </cell>
          <cell r="M3089">
            <v>0</v>
          </cell>
          <cell r="N3089">
            <v>0</v>
          </cell>
          <cell r="O3089">
            <v>500000</v>
          </cell>
          <cell r="P3089">
            <v>0</v>
          </cell>
          <cell r="Q3089">
            <v>0</v>
          </cell>
          <cell r="R3089">
            <v>0</v>
          </cell>
        </row>
        <row r="3090">
          <cell r="B3090" t="str">
            <v>5817</v>
          </cell>
          <cell r="C3090" t="str">
            <v>HS09</v>
          </cell>
          <cell r="E3090" t="str">
            <v>BUI THI TUONG</v>
          </cell>
          <cell r="F3090" t="str">
            <v>VI</v>
          </cell>
          <cell r="G3090" t="str">
            <v>NV KY THUAT DICH VU HE THONG</v>
          </cell>
          <cell r="I3090">
            <v>39207</v>
          </cell>
          <cell r="J3090">
            <v>26</v>
          </cell>
          <cell r="K3090">
            <v>0</v>
          </cell>
          <cell r="L3090">
            <v>0</v>
          </cell>
          <cell r="M3090">
            <v>0</v>
          </cell>
          <cell r="N3090">
            <v>0</v>
          </cell>
          <cell r="O3090">
            <v>500000</v>
          </cell>
          <cell r="P3090">
            <v>0</v>
          </cell>
          <cell r="Q3090">
            <v>0</v>
          </cell>
          <cell r="R3090">
            <v>0</v>
          </cell>
        </row>
        <row r="3091">
          <cell r="B3091" t="str">
            <v>5907</v>
          </cell>
          <cell r="C3091" t="str">
            <v>HS09</v>
          </cell>
          <cell r="E3091" t="str">
            <v>NGUYEN DAI</v>
          </cell>
          <cell r="F3091" t="str">
            <v>HAI</v>
          </cell>
          <cell r="G3091" t="str">
            <v xml:space="preserve">NV KY THUAT QUAN TRI HE THONG </v>
          </cell>
          <cell r="I3091">
            <v>39217</v>
          </cell>
          <cell r="J3091">
            <v>26</v>
          </cell>
          <cell r="K3091">
            <v>0</v>
          </cell>
          <cell r="L3091">
            <v>0</v>
          </cell>
          <cell r="M3091">
            <v>0</v>
          </cell>
          <cell r="N3091">
            <v>0</v>
          </cell>
          <cell r="O3091">
            <v>500000</v>
          </cell>
          <cell r="P3091">
            <v>0</v>
          </cell>
          <cell r="Q3091">
            <v>0</v>
          </cell>
          <cell r="R3091">
            <v>0</v>
          </cell>
        </row>
        <row r="3092">
          <cell r="B3092" t="str">
            <v>5951</v>
          </cell>
          <cell r="C3092" t="str">
            <v>HS09</v>
          </cell>
          <cell r="E3092" t="str">
            <v>NGUYEN HOANG KHAI</v>
          </cell>
          <cell r="F3092" t="str">
            <v>VINH</v>
          </cell>
          <cell r="G3092" t="str">
            <v>NV KY THUAT DICH VU HE THONG</v>
          </cell>
          <cell r="I3092">
            <v>39223</v>
          </cell>
          <cell r="J3092">
            <v>26</v>
          </cell>
          <cell r="K3092">
            <v>0</v>
          </cell>
          <cell r="L3092">
            <v>0</v>
          </cell>
          <cell r="M3092">
            <v>0</v>
          </cell>
          <cell r="N3092">
            <v>0</v>
          </cell>
          <cell r="O3092">
            <v>500000</v>
          </cell>
          <cell r="P3092">
            <v>0</v>
          </cell>
          <cell r="Q3092">
            <v>0</v>
          </cell>
          <cell r="R3092">
            <v>0</v>
          </cell>
        </row>
        <row r="3093">
          <cell r="B3093" t="str">
            <v>6399</v>
          </cell>
          <cell r="C3093" t="str">
            <v>HS09</v>
          </cell>
          <cell r="E3093" t="str">
            <v>TRAN THI LE</v>
          </cell>
          <cell r="F3093" t="str">
            <v>HANG</v>
          </cell>
          <cell r="G3093" t="str">
            <v>NV HANH CHANH PHUC VU CAP 1</v>
          </cell>
          <cell r="I3093">
            <v>39302</v>
          </cell>
          <cell r="J3093">
            <v>26</v>
          </cell>
          <cell r="K3093">
            <v>0</v>
          </cell>
          <cell r="L3093">
            <v>0</v>
          </cell>
          <cell r="M3093">
            <v>0</v>
          </cell>
          <cell r="N3093">
            <v>0</v>
          </cell>
          <cell r="O3093">
            <v>500000</v>
          </cell>
          <cell r="P3093">
            <v>0</v>
          </cell>
          <cell r="Q3093">
            <v>0</v>
          </cell>
          <cell r="R3093">
            <v>0</v>
          </cell>
        </row>
        <row r="3094">
          <cell r="B3094" t="str">
            <v>6722</v>
          </cell>
          <cell r="C3094" t="str">
            <v>HS09</v>
          </cell>
          <cell r="E3094" t="str">
            <v>TRUONG THE</v>
          </cell>
          <cell r="F3094" t="str">
            <v>VU</v>
          </cell>
          <cell r="G3094" t="str">
            <v>NV KY THUAT DICH VU HE THONG</v>
          </cell>
          <cell r="I3094">
            <v>39349</v>
          </cell>
          <cell r="J3094">
            <v>26</v>
          </cell>
          <cell r="K3094">
            <v>0</v>
          </cell>
          <cell r="L3094">
            <v>0</v>
          </cell>
          <cell r="M3094">
            <v>0</v>
          </cell>
          <cell r="N3094">
            <v>0</v>
          </cell>
          <cell r="O3094">
            <v>500000</v>
          </cell>
          <cell r="P3094">
            <v>0</v>
          </cell>
          <cell r="Q3094">
            <v>0</v>
          </cell>
          <cell r="R3094">
            <v>0</v>
          </cell>
        </row>
        <row r="3095">
          <cell r="B3095" t="str">
            <v>7174</v>
          </cell>
          <cell r="C3095" t="str">
            <v>HS09</v>
          </cell>
          <cell r="E3095" t="str">
            <v>HO CAT</v>
          </cell>
          <cell r="F3095" t="str">
            <v>TUONG</v>
          </cell>
          <cell r="G3095" t="str">
            <v>NV KY THUAT DICH VU</v>
          </cell>
          <cell r="I3095">
            <v>39419</v>
          </cell>
          <cell r="J3095">
            <v>26</v>
          </cell>
          <cell r="K3095">
            <v>0</v>
          </cell>
          <cell r="L3095">
            <v>0</v>
          </cell>
          <cell r="M3095">
            <v>0</v>
          </cell>
          <cell r="N3095">
            <v>0</v>
          </cell>
          <cell r="O3095">
            <v>500000</v>
          </cell>
          <cell r="P3095">
            <v>0</v>
          </cell>
          <cell r="Q3095">
            <v>0</v>
          </cell>
          <cell r="R3095">
            <v>0</v>
          </cell>
        </row>
        <row r="3096">
          <cell r="B3096" t="str">
            <v>7238</v>
          </cell>
          <cell r="C3096" t="str">
            <v>HS09</v>
          </cell>
          <cell r="E3096" t="str">
            <v>TRINH THIEN</v>
          </cell>
          <cell r="F3096" t="str">
            <v>AN</v>
          </cell>
          <cell r="G3096" t="str">
            <v>NV KY THUAT DICH VU HE THONG</v>
          </cell>
          <cell r="I3096">
            <v>39427</v>
          </cell>
          <cell r="J3096">
            <v>26</v>
          </cell>
          <cell r="K3096">
            <v>0</v>
          </cell>
          <cell r="L3096">
            <v>0</v>
          </cell>
          <cell r="M3096">
            <v>0</v>
          </cell>
          <cell r="N3096">
            <v>0</v>
          </cell>
          <cell r="O3096">
            <v>500000</v>
          </cell>
          <cell r="P3096">
            <v>0</v>
          </cell>
          <cell r="Q3096">
            <v>0</v>
          </cell>
          <cell r="R3096">
            <v>0</v>
          </cell>
        </row>
        <row r="3097">
          <cell r="B3097" t="str">
            <v>7641</v>
          </cell>
          <cell r="C3097" t="str">
            <v>HS09</v>
          </cell>
          <cell r="E3097" t="str">
            <v>NGUYEN BAO</v>
          </cell>
          <cell r="F3097" t="str">
            <v>THUAN</v>
          </cell>
          <cell r="G3097" t="str">
            <v>NV QUAN TRI MANG</v>
          </cell>
          <cell r="I3097">
            <v>39479</v>
          </cell>
          <cell r="J3097">
            <v>26</v>
          </cell>
          <cell r="K3097">
            <v>0</v>
          </cell>
          <cell r="L3097">
            <v>0</v>
          </cell>
          <cell r="M3097">
            <v>0</v>
          </cell>
          <cell r="N3097">
            <v>0</v>
          </cell>
          <cell r="O3097">
            <v>500000</v>
          </cell>
          <cell r="P3097">
            <v>0</v>
          </cell>
          <cell r="Q3097">
            <v>0</v>
          </cell>
          <cell r="R3097">
            <v>0</v>
          </cell>
        </row>
        <row r="3098">
          <cell r="B3098" t="str">
            <v>8010</v>
          </cell>
          <cell r="C3098" t="str">
            <v>HS09</v>
          </cell>
          <cell r="E3098" t="str">
            <v>TRAN VAN</v>
          </cell>
          <cell r="F3098" t="str">
            <v>TRI</v>
          </cell>
          <cell r="G3098" t="str">
            <v>NV QUAN TRI MANG</v>
          </cell>
          <cell r="I3098">
            <v>39531</v>
          </cell>
          <cell r="J3098">
            <v>26</v>
          </cell>
          <cell r="K3098">
            <v>0</v>
          </cell>
          <cell r="L3098">
            <v>0</v>
          </cell>
          <cell r="M3098">
            <v>0</v>
          </cell>
          <cell r="N3098">
            <v>0</v>
          </cell>
          <cell r="O3098">
            <v>500000</v>
          </cell>
          <cell r="P3098">
            <v>0</v>
          </cell>
          <cell r="Q3098">
            <v>0</v>
          </cell>
          <cell r="R3098">
            <v>0</v>
          </cell>
        </row>
        <row r="3099">
          <cell r="B3099" t="str">
            <v>8022</v>
          </cell>
          <cell r="C3099" t="str">
            <v>HS09</v>
          </cell>
          <cell r="E3099" t="str">
            <v>LE MINH</v>
          </cell>
          <cell r="F3099" t="str">
            <v>TUAN</v>
          </cell>
          <cell r="G3099" t="str">
            <v>NV QUAN TRI MANG</v>
          </cell>
          <cell r="I3099">
            <v>39534</v>
          </cell>
          <cell r="J3099">
            <v>26</v>
          </cell>
          <cell r="K3099">
            <v>0</v>
          </cell>
          <cell r="L3099">
            <v>0</v>
          </cell>
          <cell r="M3099">
            <v>0</v>
          </cell>
          <cell r="N3099">
            <v>0</v>
          </cell>
          <cell r="O3099">
            <v>500000</v>
          </cell>
          <cell r="P3099">
            <v>0</v>
          </cell>
          <cell r="Q3099">
            <v>0</v>
          </cell>
          <cell r="R3099">
            <v>0</v>
          </cell>
        </row>
        <row r="3100">
          <cell r="B3100" t="str">
            <v>8044</v>
          </cell>
          <cell r="C3100" t="str">
            <v>HS09</v>
          </cell>
          <cell r="E3100" t="str">
            <v>TRUONG CONG</v>
          </cell>
          <cell r="F3100" t="str">
            <v>TRI</v>
          </cell>
          <cell r="G3100" t="str">
            <v>NV QUAN TRI WINDOWS</v>
          </cell>
          <cell r="I3100">
            <v>39540</v>
          </cell>
          <cell r="J3100">
            <v>26</v>
          </cell>
          <cell r="K3100">
            <v>0</v>
          </cell>
          <cell r="L3100">
            <v>0</v>
          </cell>
          <cell r="M3100">
            <v>0</v>
          </cell>
          <cell r="N3100">
            <v>0</v>
          </cell>
          <cell r="O3100">
            <v>500000</v>
          </cell>
          <cell r="P3100">
            <v>0</v>
          </cell>
          <cell r="Q3100">
            <v>0</v>
          </cell>
          <cell r="R3100">
            <v>0</v>
          </cell>
        </row>
        <row r="3101">
          <cell r="B3101" t="str">
            <v>2028</v>
          </cell>
          <cell r="C3101" t="str">
            <v>HS10</v>
          </cell>
          <cell r="D3101" t="str">
            <v>C</v>
          </cell>
          <cell r="E3101" t="str">
            <v>THAN TON TRONG</v>
          </cell>
          <cell r="F3101" t="str">
            <v>DUNG</v>
          </cell>
          <cell r="G3101" t="str">
            <v>TP. PHAN TICH UNG DUNG</v>
          </cell>
          <cell r="H3101" t="str">
            <v>TPNVNH</v>
          </cell>
          <cell r="I3101">
            <v>38096</v>
          </cell>
          <cell r="J3101">
            <v>26</v>
          </cell>
          <cell r="K3101">
            <v>0</v>
          </cell>
          <cell r="L3101">
            <v>0</v>
          </cell>
          <cell r="M3101">
            <v>0</v>
          </cell>
          <cell r="N3101">
            <v>0</v>
          </cell>
          <cell r="O3101">
            <v>1000000</v>
          </cell>
          <cell r="P3101">
            <v>0</v>
          </cell>
          <cell r="Q3101">
            <v>0</v>
          </cell>
          <cell r="R3101">
            <v>0</v>
          </cell>
        </row>
        <row r="3102">
          <cell r="B3102" t="str">
            <v>0145</v>
          </cell>
          <cell r="C3102" t="str">
            <v>HS10</v>
          </cell>
          <cell r="E3102" t="str">
            <v>PHAN NGUYEN THANH</v>
          </cell>
          <cell r="F3102" t="str">
            <v>HOANG</v>
          </cell>
          <cell r="G3102" t="str">
            <v>NV KY THUAT PHAT TRIEN UNG DUNG</v>
          </cell>
          <cell r="I3102">
            <v>35827</v>
          </cell>
          <cell r="J3102">
            <v>26</v>
          </cell>
          <cell r="K3102">
            <v>0</v>
          </cell>
          <cell r="L3102">
            <v>0</v>
          </cell>
          <cell r="M3102">
            <v>0</v>
          </cell>
          <cell r="N3102">
            <v>0</v>
          </cell>
          <cell r="O3102">
            <v>500000</v>
          </cell>
          <cell r="P3102">
            <v>0</v>
          </cell>
          <cell r="Q3102">
            <v>0</v>
          </cell>
          <cell r="R3102">
            <v>0</v>
          </cell>
        </row>
        <row r="3103">
          <cell r="B3103" t="str">
            <v>0296</v>
          </cell>
          <cell r="C3103" t="str">
            <v>HS10</v>
          </cell>
          <cell r="E3103" t="str">
            <v>TRAN LAM MINH</v>
          </cell>
          <cell r="F3103" t="str">
            <v>NHI</v>
          </cell>
          <cell r="G3103" t="str">
            <v>TBP. TIEN GUI</v>
          </cell>
          <cell r="H3103" t="str">
            <v>TBP</v>
          </cell>
          <cell r="I3103">
            <v>35760</v>
          </cell>
          <cell r="J3103">
            <v>26</v>
          </cell>
          <cell r="K3103">
            <v>0</v>
          </cell>
          <cell r="L3103">
            <v>0</v>
          </cell>
          <cell r="M3103">
            <v>0</v>
          </cell>
          <cell r="N3103">
            <v>0</v>
          </cell>
          <cell r="O3103">
            <v>500000</v>
          </cell>
          <cell r="P3103">
            <v>0</v>
          </cell>
          <cell r="Q3103">
            <v>0</v>
          </cell>
          <cell r="R3103">
            <v>0</v>
          </cell>
        </row>
        <row r="3104">
          <cell r="B3104" t="str">
            <v>0530</v>
          </cell>
          <cell r="C3104" t="str">
            <v>HS10</v>
          </cell>
          <cell r="E3104" t="str">
            <v>DAO CONG</v>
          </cell>
          <cell r="F3104" t="str">
            <v>BAO</v>
          </cell>
          <cell r="G3104" t="str">
            <v>TBP. CHUYEN DOI DU LIEU</v>
          </cell>
          <cell r="H3104" t="str">
            <v>TBP</v>
          </cell>
          <cell r="I3104">
            <v>36570</v>
          </cell>
          <cell r="J3104">
            <v>26</v>
          </cell>
          <cell r="K3104">
            <v>0</v>
          </cell>
          <cell r="L3104">
            <v>0</v>
          </cell>
          <cell r="M3104">
            <v>0</v>
          </cell>
          <cell r="N3104">
            <v>0</v>
          </cell>
          <cell r="O3104">
            <v>500000</v>
          </cell>
          <cell r="P3104">
            <v>0</v>
          </cell>
          <cell r="Q3104">
            <v>0</v>
          </cell>
          <cell r="R3104">
            <v>0</v>
          </cell>
        </row>
        <row r="3105">
          <cell r="B3105" t="str">
            <v>0562</v>
          </cell>
          <cell r="C3105" t="str">
            <v>HS10</v>
          </cell>
          <cell r="E3105" t="str">
            <v>DOAN MAU</v>
          </cell>
          <cell r="F3105" t="str">
            <v>LAM</v>
          </cell>
          <cell r="G3105" t="str">
            <v>CV NGAN HANG</v>
          </cell>
          <cell r="I3105">
            <v>36651</v>
          </cell>
          <cell r="J3105">
            <v>26</v>
          </cell>
          <cell r="K3105">
            <v>0</v>
          </cell>
          <cell r="L3105">
            <v>0</v>
          </cell>
          <cell r="M3105">
            <v>0</v>
          </cell>
          <cell r="N3105">
            <v>0</v>
          </cell>
          <cell r="O3105">
            <v>500000</v>
          </cell>
          <cell r="P3105">
            <v>0</v>
          </cell>
          <cell r="Q3105">
            <v>0</v>
          </cell>
          <cell r="R3105">
            <v>0</v>
          </cell>
        </row>
        <row r="3106">
          <cell r="B3106" t="str">
            <v>0674</v>
          </cell>
          <cell r="C3106" t="str">
            <v>HS10</v>
          </cell>
          <cell r="E3106" t="str">
            <v>TRAN NGOC</v>
          </cell>
          <cell r="F3106" t="str">
            <v>BINH</v>
          </cell>
          <cell r="G3106" t="str">
            <v>TBP. TIN DUNG</v>
          </cell>
          <cell r="H3106" t="str">
            <v>TBP</v>
          </cell>
          <cell r="I3106">
            <v>37034</v>
          </cell>
          <cell r="J3106">
            <v>26</v>
          </cell>
          <cell r="K3106">
            <v>0</v>
          </cell>
          <cell r="L3106">
            <v>0</v>
          </cell>
          <cell r="M3106">
            <v>0</v>
          </cell>
          <cell r="N3106">
            <v>0</v>
          </cell>
          <cell r="O3106">
            <v>500000</v>
          </cell>
          <cell r="P3106">
            <v>0</v>
          </cell>
          <cell r="Q3106">
            <v>0</v>
          </cell>
          <cell r="R3106">
            <v>0</v>
          </cell>
        </row>
        <row r="3107">
          <cell r="B3107" t="str">
            <v>0695</v>
          </cell>
          <cell r="C3107" t="str">
            <v>HS10</v>
          </cell>
          <cell r="E3107" t="str">
            <v>TRAN NHUT</v>
          </cell>
          <cell r="F3107" t="str">
            <v>TAN</v>
          </cell>
          <cell r="G3107" t="str">
            <v>CV NGAN HANG</v>
          </cell>
          <cell r="I3107">
            <v>37110</v>
          </cell>
          <cell r="J3107">
            <v>26</v>
          </cell>
          <cell r="K3107">
            <v>0</v>
          </cell>
          <cell r="L3107">
            <v>0</v>
          </cell>
          <cell r="M3107">
            <v>0</v>
          </cell>
          <cell r="N3107">
            <v>0</v>
          </cell>
          <cell r="O3107">
            <v>500000</v>
          </cell>
          <cell r="P3107">
            <v>0</v>
          </cell>
          <cell r="Q3107">
            <v>0</v>
          </cell>
          <cell r="R3107">
            <v>0</v>
          </cell>
        </row>
        <row r="3108">
          <cell r="B3108" t="str">
            <v>0771</v>
          </cell>
          <cell r="C3108" t="str">
            <v>HS10</v>
          </cell>
          <cell r="E3108" t="str">
            <v>PHAN THI THU</v>
          </cell>
          <cell r="F3108" t="str">
            <v>HANG</v>
          </cell>
          <cell r="G3108" t="str">
            <v>CV NGAN HANG</v>
          </cell>
          <cell r="I3108">
            <v>37196</v>
          </cell>
          <cell r="J3108">
            <v>26</v>
          </cell>
          <cell r="K3108">
            <v>0</v>
          </cell>
          <cell r="L3108">
            <v>0</v>
          </cell>
          <cell r="M3108">
            <v>0</v>
          </cell>
          <cell r="N3108">
            <v>0</v>
          </cell>
          <cell r="O3108">
            <v>500000</v>
          </cell>
          <cell r="P3108">
            <v>0</v>
          </cell>
          <cell r="Q3108">
            <v>0</v>
          </cell>
          <cell r="R3108">
            <v>0</v>
          </cell>
        </row>
        <row r="3109">
          <cell r="B3109" t="str">
            <v>1018</v>
          </cell>
          <cell r="C3109" t="str">
            <v>HS10</v>
          </cell>
          <cell r="E3109" t="str">
            <v>TRUONG BACH</v>
          </cell>
          <cell r="F3109" t="str">
            <v>LAN</v>
          </cell>
          <cell r="G3109" t="str">
            <v>CV PHAT TRIEN UNG DUNG</v>
          </cell>
          <cell r="I3109">
            <v>37452</v>
          </cell>
          <cell r="J3109">
            <v>26</v>
          </cell>
          <cell r="K3109">
            <v>0</v>
          </cell>
          <cell r="L3109">
            <v>0</v>
          </cell>
          <cell r="M3109">
            <v>0</v>
          </cell>
          <cell r="N3109">
            <v>0</v>
          </cell>
          <cell r="O3109">
            <v>500000</v>
          </cell>
          <cell r="P3109">
            <v>0</v>
          </cell>
          <cell r="Q3109">
            <v>0</v>
          </cell>
          <cell r="R3109">
            <v>0</v>
          </cell>
        </row>
        <row r="3110">
          <cell r="B3110" t="str">
            <v>1295</v>
          </cell>
          <cell r="C3110" t="str">
            <v>HS10</v>
          </cell>
          <cell r="E3110" t="str">
            <v>BUI THI MAI</v>
          </cell>
          <cell r="F3110" t="str">
            <v>THOA</v>
          </cell>
          <cell r="G3110" t="str">
            <v>CV NGAN HANG</v>
          </cell>
          <cell r="I3110">
            <v>37613</v>
          </cell>
          <cell r="J3110">
            <v>26</v>
          </cell>
          <cell r="K3110">
            <v>0</v>
          </cell>
          <cell r="L3110">
            <v>0</v>
          </cell>
          <cell r="M3110">
            <v>0</v>
          </cell>
          <cell r="N3110">
            <v>0</v>
          </cell>
          <cell r="O3110">
            <v>500000</v>
          </cell>
          <cell r="P3110">
            <v>0</v>
          </cell>
          <cell r="Q3110">
            <v>0</v>
          </cell>
          <cell r="R3110">
            <v>0</v>
          </cell>
        </row>
        <row r="3111">
          <cell r="B3111" t="str">
            <v>1469</v>
          </cell>
          <cell r="C3111" t="str">
            <v>HS10</v>
          </cell>
          <cell r="E3111" t="str">
            <v>TRUONG DUC</v>
          </cell>
          <cell r="F3111" t="str">
            <v>HIEN</v>
          </cell>
          <cell r="G3111" t="str">
            <v>CV NGAN HANG</v>
          </cell>
          <cell r="I3111">
            <v>37774</v>
          </cell>
          <cell r="J3111">
            <v>26</v>
          </cell>
          <cell r="K3111">
            <v>0</v>
          </cell>
          <cell r="L3111">
            <v>0</v>
          </cell>
          <cell r="M3111">
            <v>0</v>
          </cell>
          <cell r="N3111">
            <v>0</v>
          </cell>
          <cell r="O3111">
            <v>500000</v>
          </cell>
          <cell r="P3111">
            <v>0</v>
          </cell>
          <cell r="Q3111">
            <v>0</v>
          </cell>
          <cell r="R3111">
            <v>0</v>
          </cell>
        </row>
        <row r="3112">
          <cell r="B3112" t="str">
            <v>1549</v>
          </cell>
          <cell r="C3112" t="str">
            <v>HS10</v>
          </cell>
          <cell r="E3112" t="str">
            <v>TRAN CONG</v>
          </cell>
          <cell r="F3112" t="str">
            <v>LAM</v>
          </cell>
          <cell r="G3112" t="str">
            <v>TBP. NGHIEP VU SMARTBANK</v>
          </cell>
          <cell r="H3112" t="str">
            <v>TBP</v>
          </cell>
          <cell r="I3112">
            <v>37819</v>
          </cell>
          <cell r="J3112">
            <v>26</v>
          </cell>
          <cell r="K3112">
            <v>0</v>
          </cell>
          <cell r="L3112">
            <v>0</v>
          </cell>
          <cell r="M3112">
            <v>0</v>
          </cell>
          <cell r="N3112">
            <v>0</v>
          </cell>
          <cell r="O3112">
            <v>500000</v>
          </cell>
          <cell r="P3112">
            <v>0</v>
          </cell>
          <cell r="Q3112">
            <v>0</v>
          </cell>
          <cell r="R3112">
            <v>0</v>
          </cell>
        </row>
        <row r="3113">
          <cell r="B3113" t="str">
            <v>1661</v>
          </cell>
          <cell r="C3113" t="str">
            <v>HS10</v>
          </cell>
          <cell r="E3113" t="str">
            <v>PHAM MY</v>
          </cell>
          <cell r="F3113" t="str">
            <v>KHANH</v>
          </cell>
          <cell r="G3113" t="str">
            <v>CV NGAN HANG</v>
          </cell>
          <cell r="I3113">
            <v>37872</v>
          </cell>
          <cell r="J3113">
            <v>26</v>
          </cell>
          <cell r="K3113">
            <v>0</v>
          </cell>
          <cell r="L3113">
            <v>0</v>
          </cell>
          <cell r="M3113">
            <v>0</v>
          </cell>
          <cell r="N3113">
            <v>0</v>
          </cell>
          <cell r="O3113">
            <v>500000</v>
          </cell>
          <cell r="P3113">
            <v>0</v>
          </cell>
          <cell r="Q3113">
            <v>0</v>
          </cell>
          <cell r="R3113">
            <v>0</v>
          </cell>
        </row>
        <row r="3114">
          <cell r="B3114" t="str">
            <v>1839</v>
          </cell>
          <cell r="C3114" t="str">
            <v>HS10</v>
          </cell>
          <cell r="E3114" t="str">
            <v>LE THI THANH</v>
          </cell>
          <cell r="F3114" t="str">
            <v>TUYEN</v>
          </cell>
          <cell r="G3114" t="str">
            <v>TBP. CHUYEN TIEN</v>
          </cell>
          <cell r="H3114" t="str">
            <v>TBP</v>
          </cell>
          <cell r="I3114">
            <v>37988</v>
          </cell>
          <cell r="J3114">
            <v>26</v>
          </cell>
          <cell r="K3114">
            <v>0</v>
          </cell>
          <cell r="L3114">
            <v>0</v>
          </cell>
          <cell r="M3114">
            <v>0</v>
          </cell>
          <cell r="N3114">
            <v>0</v>
          </cell>
          <cell r="O3114">
            <v>500000</v>
          </cell>
          <cell r="P3114">
            <v>0</v>
          </cell>
          <cell r="Q3114">
            <v>0</v>
          </cell>
          <cell r="R3114">
            <v>0</v>
          </cell>
        </row>
        <row r="3115">
          <cell r="B3115" t="str">
            <v>1981</v>
          </cell>
          <cell r="C3115" t="str">
            <v>HS10</v>
          </cell>
          <cell r="E3115" t="str">
            <v>LE THI THANH</v>
          </cell>
          <cell r="F3115" t="str">
            <v>TOAN</v>
          </cell>
          <cell r="G3115" t="str">
            <v>NV NGHIEP VU</v>
          </cell>
          <cell r="I3115">
            <v>38111</v>
          </cell>
          <cell r="J3115">
            <v>26</v>
          </cell>
          <cell r="K3115">
            <v>0</v>
          </cell>
          <cell r="L3115">
            <v>0</v>
          </cell>
          <cell r="M3115">
            <v>0</v>
          </cell>
          <cell r="N3115">
            <v>0</v>
          </cell>
          <cell r="O3115">
            <v>500000</v>
          </cell>
          <cell r="P3115">
            <v>0</v>
          </cell>
          <cell r="Q3115">
            <v>0</v>
          </cell>
          <cell r="R3115">
            <v>0</v>
          </cell>
        </row>
        <row r="3116">
          <cell r="B3116" t="str">
            <v>2054</v>
          </cell>
          <cell r="C3116" t="str">
            <v>HS10</v>
          </cell>
          <cell r="E3116" t="str">
            <v>NGUYEN THUY TUYET</v>
          </cell>
          <cell r="F3116" t="str">
            <v>TRINH</v>
          </cell>
          <cell r="G3116" t="str">
            <v>CV NGAN HANG</v>
          </cell>
          <cell r="I3116">
            <v>38140</v>
          </cell>
          <cell r="J3116">
            <v>0</v>
          </cell>
          <cell r="K3116">
            <v>0</v>
          </cell>
          <cell r="L3116">
            <v>0</v>
          </cell>
          <cell r="M3116">
            <v>0</v>
          </cell>
          <cell r="N3116">
            <v>0</v>
          </cell>
          <cell r="O3116">
            <v>0</v>
          </cell>
          <cell r="P3116">
            <v>0</v>
          </cell>
          <cell r="Q3116">
            <v>0</v>
          </cell>
          <cell r="R3116">
            <v>0</v>
          </cell>
        </row>
        <row r="3117">
          <cell r="B3117" t="str">
            <v>2193</v>
          </cell>
          <cell r="C3117" t="str">
            <v>HS10</v>
          </cell>
          <cell r="E3117" t="str">
            <v>DO NGOC THUY</v>
          </cell>
          <cell r="F3117" t="str">
            <v>DANG</v>
          </cell>
          <cell r="G3117" t="str">
            <v>NV KY THUAT PHAT TRIEN UNG DUNG</v>
          </cell>
          <cell r="I3117">
            <v>38213</v>
          </cell>
          <cell r="J3117">
            <v>26</v>
          </cell>
          <cell r="K3117">
            <v>0</v>
          </cell>
          <cell r="L3117">
            <v>0</v>
          </cell>
          <cell r="M3117">
            <v>0</v>
          </cell>
          <cell r="N3117">
            <v>0</v>
          </cell>
          <cell r="O3117">
            <v>500000</v>
          </cell>
          <cell r="P3117">
            <v>0</v>
          </cell>
          <cell r="Q3117">
            <v>0</v>
          </cell>
          <cell r="R3117">
            <v>0</v>
          </cell>
        </row>
        <row r="3118">
          <cell r="B3118" t="str">
            <v>2194</v>
          </cell>
          <cell r="C3118" t="str">
            <v>HS10</v>
          </cell>
          <cell r="E3118" t="str">
            <v>NGUYEN NGOC</v>
          </cell>
          <cell r="F3118" t="str">
            <v>THACH</v>
          </cell>
          <cell r="G3118" t="str">
            <v>TBP. TAI TRO THUONG MAI</v>
          </cell>
          <cell r="H3118" t="str">
            <v>TBP</v>
          </cell>
          <cell r="I3118">
            <v>38213</v>
          </cell>
          <cell r="J3118">
            <v>26</v>
          </cell>
          <cell r="K3118">
            <v>0</v>
          </cell>
          <cell r="L3118">
            <v>0</v>
          </cell>
          <cell r="M3118">
            <v>0</v>
          </cell>
          <cell r="N3118">
            <v>0</v>
          </cell>
          <cell r="O3118">
            <v>500000</v>
          </cell>
          <cell r="P3118">
            <v>0</v>
          </cell>
          <cell r="Q3118">
            <v>0</v>
          </cell>
          <cell r="R3118">
            <v>0</v>
          </cell>
        </row>
        <row r="3119">
          <cell r="B3119" t="str">
            <v>2673</v>
          </cell>
          <cell r="C3119" t="str">
            <v>HS10</v>
          </cell>
          <cell r="E3119" t="str">
            <v>NGUYEN LE HOANG</v>
          </cell>
          <cell r="F3119" t="str">
            <v>TUNG</v>
          </cell>
          <cell r="G3119" t="str">
            <v>NV KY THUAT PHAT TRIEN UNG DUNG</v>
          </cell>
          <cell r="I3119">
            <v>38453</v>
          </cell>
          <cell r="J3119">
            <v>26</v>
          </cell>
          <cell r="K3119">
            <v>0</v>
          </cell>
          <cell r="L3119">
            <v>0</v>
          </cell>
          <cell r="M3119">
            <v>0</v>
          </cell>
          <cell r="N3119">
            <v>0</v>
          </cell>
          <cell r="O3119">
            <v>500000</v>
          </cell>
          <cell r="P3119">
            <v>0</v>
          </cell>
          <cell r="Q3119">
            <v>0</v>
          </cell>
          <cell r="R3119">
            <v>0</v>
          </cell>
        </row>
        <row r="3120">
          <cell r="B3120" t="str">
            <v>2693</v>
          </cell>
          <cell r="C3120" t="str">
            <v>HS10</v>
          </cell>
          <cell r="E3120" t="str">
            <v>NGUYEN HOANG</v>
          </cell>
          <cell r="F3120" t="str">
            <v>VINH</v>
          </cell>
          <cell r="G3120" t="str">
            <v>NV KY THUAT PHAT TRIEN UNG DUNG</v>
          </cell>
          <cell r="I3120">
            <v>38455</v>
          </cell>
          <cell r="J3120">
            <v>26</v>
          </cell>
          <cell r="K3120">
            <v>0</v>
          </cell>
          <cell r="L3120">
            <v>0</v>
          </cell>
          <cell r="M3120">
            <v>0</v>
          </cell>
          <cell r="N3120">
            <v>0</v>
          </cell>
          <cell r="O3120">
            <v>500000</v>
          </cell>
          <cell r="P3120">
            <v>0</v>
          </cell>
          <cell r="Q3120">
            <v>0</v>
          </cell>
          <cell r="R3120">
            <v>0</v>
          </cell>
        </row>
        <row r="3121">
          <cell r="B3121" t="str">
            <v>2787</v>
          </cell>
          <cell r="C3121" t="str">
            <v>HS10</v>
          </cell>
          <cell r="E3121" t="str">
            <v>NGUYEN QUANG NAM</v>
          </cell>
          <cell r="F3121" t="str">
            <v>LOC</v>
          </cell>
          <cell r="G3121" t="str">
            <v>NV THANH TOAN QUOC TE</v>
          </cell>
          <cell r="I3121">
            <v>38495</v>
          </cell>
          <cell r="J3121">
            <v>26</v>
          </cell>
          <cell r="K3121">
            <v>0</v>
          </cell>
          <cell r="L3121">
            <v>0</v>
          </cell>
          <cell r="M3121">
            <v>0</v>
          </cell>
          <cell r="N3121">
            <v>0</v>
          </cell>
          <cell r="O3121">
            <v>500000</v>
          </cell>
          <cell r="P3121">
            <v>0</v>
          </cell>
          <cell r="Q3121">
            <v>0</v>
          </cell>
          <cell r="R3121">
            <v>0</v>
          </cell>
        </row>
        <row r="3122">
          <cell r="B3122" t="str">
            <v>3441</v>
          </cell>
          <cell r="C3122" t="str">
            <v>HS10</v>
          </cell>
          <cell r="E3122" t="str">
            <v>TRAN THACH</v>
          </cell>
          <cell r="F3122" t="str">
            <v>THAO</v>
          </cell>
          <cell r="G3122" t="str">
            <v>GIAO DICH VIEN</v>
          </cell>
          <cell r="I3122">
            <v>38677</v>
          </cell>
          <cell r="J3122">
            <v>26</v>
          </cell>
          <cell r="K3122">
            <v>0</v>
          </cell>
          <cell r="L3122">
            <v>0</v>
          </cell>
          <cell r="M3122">
            <v>0</v>
          </cell>
          <cell r="N3122">
            <v>0</v>
          </cell>
          <cell r="O3122">
            <v>500000</v>
          </cell>
          <cell r="P3122">
            <v>0</v>
          </cell>
          <cell r="Q3122">
            <v>0</v>
          </cell>
          <cell r="R3122">
            <v>0</v>
          </cell>
        </row>
        <row r="3123">
          <cell r="B3123" t="str">
            <v>4074</v>
          </cell>
          <cell r="C3123" t="str">
            <v>HS10</v>
          </cell>
          <cell r="E3123" t="str">
            <v>NGUYEN HUU THUY</v>
          </cell>
          <cell r="F3123" t="str">
            <v>DUNG</v>
          </cell>
          <cell r="G3123" t="str">
            <v>NV KY THUAT PHAT TRIEN UNG DUNG</v>
          </cell>
          <cell r="I3123">
            <v>38866</v>
          </cell>
          <cell r="J3123">
            <v>26</v>
          </cell>
          <cell r="K3123">
            <v>0</v>
          </cell>
          <cell r="L3123">
            <v>0</v>
          </cell>
          <cell r="M3123">
            <v>0</v>
          </cell>
          <cell r="N3123">
            <v>0</v>
          </cell>
          <cell r="O3123">
            <v>500000</v>
          </cell>
          <cell r="P3123">
            <v>0</v>
          </cell>
          <cell r="Q3123">
            <v>0</v>
          </cell>
          <cell r="R3123">
            <v>0</v>
          </cell>
        </row>
        <row r="3124">
          <cell r="B3124" t="str">
            <v>4433</v>
          </cell>
          <cell r="C3124" t="str">
            <v>HS10</v>
          </cell>
          <cell r="E3124" t="str">
            <v>NGUYEN THI THANH</v>
          </cell>
          <cell r="F3124" t="str">
            <v>UYEN</v>
          </cell>
          <cell r="G3124" t="str">
            <v>NV KY THUAT PHAT TRIEN UNG DUNG</v>
          </cell>
          <cell r="I3124">
            <v>38915</v>
          </cell>
          <cell r="J3124">
            <v>26</v>
          </cell>
          <cell r="K3124">
            <v>0</v>
          </cell>
          <cell r="L3124">
            <v>0</v>
          </cell>
          <cell r="M3124">
            <v>0</v>
          </cell>
          <cell r="N3124">
            <v>0</v>
          </cell>
          <cell r="O3124">
            <v>500000</v>
          </cell>
          <cell r="P3124">
            <v>0</v>
          </cell>
          <cell r="Q3124">
            <v>0</v>
          </cell>
          <cell r="R3124">
            <v>0</v>
          </cell>
        </row>
        <row r="3125">
          <cell r="B3125" t="str">
            <v>4607</v>
          </cell>
          <cell r="C3125" t="str">
            <v>HS10</v>
          </cell>
          <cell r="E3125" t="str">
            <v>NGUYEN CHI</v>
          </cell>
          <cell r="F3125" t="str">
            <v>TRUNG</v>
          </cell>
          <cell r="G3125" t="str">
            <v>CV PHAT TRIEN UNG DUNG</v>
          </cell>
          <cell r="I3125">
            <v>38950</v>
          </cell>
          <cell r="J3125">
            <v>26</v>
          </cell>
          <cell r="K3125">
            <v>0</v>
          </cell>
          <cell r="L3125">
            <v>0</v>
          </cell>
          <cell r="M3125">
            <v>0</v>
          </cell>
          <cell r="N3125">
            <v>0</v>
          </cell>
          <cell r="O3125">
            <v>500000</v>
          </cell>
          <cell r="P3125">
            <v>0</v>
          </cell>
          <cell r="Q3125">
            <v>0</v>
          </cell>
          <cell r="R3125">
            <v>0</v>
          </cell>
        </row>
        <row r="3126">
          <cell r="B3126" t="str">
            <v>5441</v>
          </cell>
          <cell r="C3126" t="str">
            <v>HS10</v>
          </cell>
          <cell r="E3126" t="str">
            <v>DAO NGOC</v>
          </cell>
          <cell r="F3126" t="str">
            <v>THUY</v>
          </cell>
          <cell r="G3126" t="str">
            <v>NV VAN PHONG DU AN T24</v>
          </cell>
          <cell r="I3126">
            <v>39148</v>
          </cell>
          <cell r="J3126">
            <v>0</v>
          </cell>
          <cell r="K3126">
            <v>0</v>
          </cell>
          <cell r="L3126">
            <v>0</v>
          </cell>
          <cell r="M3126">
            <v>0</v>
          </cell>
          <cell r="N3126">
            <v>0</v>
          </cell>
          <cell r="O3126">
            <v>0</v>
          </cell>
          <cell r="P3126">
            <v>0</v>
          </cell>
          <cell r="Q3126">
            <v>0</v>
          </cell>
          <cell r="R3126">
            <v>0</v>
          </cell>
        </row>
        <row r="3127">
          <cell r="B3127" t="str">
            <v>6703</v>
          </cell>
          <cell r="C3127" t="str">
            <v>HS10</v>
          </cell>
          <cell r="E3127" t="str">
            <v>HOANG LE</v>
          </cell>
          <cell r="F3127" t="str">
            <v>PHUONG</v>
          </cell>
          <cell r="G3127" t="str">
            <v>NV KE HOACH &amp; DAO TAO</v>
          </cell>
          <cell r="I3127">
            <v>39346</v>
          </cell>
          <cell r="J3127">
            <v>26</v>
          </cell>
          <cell r="K3127">
            <v>0</v>
          </cell>
          <cell r="L3127">
            <v>0</v>
          </cell>
          <cell r="M3127">
            <v>0</v>
          </cell>
          <cell r="N3127">
            <v>0</v>
          </cell>
          <cell r="O3127">
            <v>500000</v>
          </cell>
          <cell r="P3127">
            <v>0</v>
          </cell>
          <cell r="Q3127">
            <v>0</v>
          </cell>
          <cell r="R3127">
            <v>0</v>
          </cell>
        </row>
        <row r="3128">
          <cell r="B3128" t="str">
            <v>6743</v>
          </cell>
          <cell r="C3128" t="str">
            <v>HS10</v>
          </cell>
          <cell r="E3128" t="str">
            <v>NGUYEN THI ANH</v>
          </cell>
          <cell r="F3128" t="str">
            <v>THU</v>
          </cell>
          <cell r="G3128" t="str">
            <v>CV DOI NGOAI</v>
          </cell>
          <cell r="I3128">
            <v>39356</v>
          </cell>
          <cell r="J3128">
            <v>26</v>
          </cell>
          <cell r="K3128">
            <v>0</v>
          </cell>
          <cell r="L3128">
            <v>0</v>
          </cell>
          <cell r="M3128">
            <v>0</v>
          </cell>
          <cell r="N3128">
            <v>0</v>
          </cell>
          <cell r="O3128">
            <v>500000</v>
          </cell>
          <cell r="P3128">
            <v>0</v>
          </cell>
          <cell r="Q3128">
            <v>0</v>
          </cell>
          <cell r="R3128">
            <v>0</v>
          </cell>
        </row>
        <row r="3129">
          <cell r="B3129" t="str">
            <v>1485</v>
          </cell>
          <cell r="C3129" t="str">
            <v>HS11</v>
          </cell>
          <cell r="D3129" t="str">
            <v>C</v>
          </cell>
          <cell r="E3129" t="str">
            <v>LE NGUYEN HOANG</v>
          </cell>
          <cell r="F3129" t="str">
            <v>MINH</v>
          </cell>
          <cell r="G3129" t="str">
            <v>TP. PHAT TRIEN UNG DUNG</v>
          </cell>
          <cell r="H3129" t="str">
            <v>TPNVNH</v>
          </cell>
          <cell r="I3129">
            <v>37781</v>
          </cell>
          <cell r="J3129">
            <v>26</v>
          </cell>
          <cell r="K3129">
            <v>0</v>
          </cell>
          <cell r="L3129">
            <v>0</v>
          </cell>
          <cell r="M3129">
            <v>0</v>
          </cell>
          <cell r="N3129">
            <v>0</v>
          </cell>
          <cell r="O3129">
            <v>1000000</v>
          </cell>
          <cell r="P3129">
            <v>0</v>
          </cell>
          <cell r="Q3129">
            <v>0</v>
          </cell>
          <cell r="R3129">
            <v>0</v>
          </cell>
        </row>
        <row r="3130">
          <cell r="B3130" t="str">
            <v>0531</v>
          </cell>
          <cell r="C3130" t="str">
            <v>HS11</v>
          </cell>
          <cell r="E3130" t="str">
            <v>VO DINH BAO</v>
          </cell>
          <cell r="F3130" t="str">
            <v>QUOC</v>
          </cell>
          <cell r="G3130" t="str">
            <v xml:space="preserve">CB KY THUAT PHAT TRIEN UNG DUNG </v>
          </cell>
          <cell r="I3130">
            <v>36588</v>
          </cell>
          <cell r="J3130">
            <v>26</v>
          </cell>
          <cell r="K3130">
            <v>0</v>
          </cell>
          <cell r="L3130">
            <v>0</v>
          </cell>
          <cell r="M3130">
            <v>0</v>
          </cell>
          <cell r="N3130">
            <v>0</v>
          </cell>
          <cell r="O3130">
            <v>500000</v>
          </cell>
          <cell r="P3130">
            <v>0</v>
          </cell>
          <cell r="Q3130">
            <v>0</v>
          </cell>
          <cell r="R3130">
            <v>0</v>
          </cell>
        </row>
        <row r="3131">
          <cell r="B3131" t="str">
            <v>1897</v>
          </cell>
          <cell r="C3131" t="str">
            <v>HS11</v>
          </cell>
          <cell r="E3131" t="str">
            <v>TRAN KIM</v>
          </cell>
          <cell r="F3131" t="str">
            <v>TRUC</v>
          </cell>
          <cell r="G3131" t="str">
            <v>NV KY THUAT PHAT TRIEN UNG DUNG</v>
          </cell>
          <cell r="I3131">
            <v>38073</v>
          </cell>
          <cell r="J3131">
            <v>26</v>
          </cell>
          <cell r="K3131">
            <v>0</v>
          </cell>
          <cell r="L3131">
            <v>0</v>
          </cell>
          <cell r="M3131">
            <v>0</v>
          </cell>
          <cell r="N3131">
            <v>0</v>
          </cell>
          <cell r="O3131">
            <v>500000</v>
          </cell>
          <cell r="P3131">
            <v>0</v>
          </cell>
          <cell r="Q3131">
            <v>0</v>
          </cell>
          <cell r="R3131">
            <v>0</v>
          </cell>
        </row>
        <row r="3132">
          <cell r="B3132" t="str">
            <v>1901</v>
          </cell>
          <cell r="C3132" t="str">
            <v>HS11</v>
          </cell>
          <cell r="E3132" t="str">
            <v>VU DINH</v>
          </cell>
          <cell r="F3132" t="str">
            <v>THUAN</v>
          </cell>
          <cell r="G3132" t="str">
            <v xml:space="preserve">CB KY THUAT PHAT TRIEN UNG DUNG </v>
          </cell>
          <cell r="I3132">
            <v>38078</v>
          </cell>
          <cell r="J3132">
            <v>26</v>
          </cell>
          <cell r="K3132">
            <v>0</v>
          </cell>
          <cell r="L3132">
            <v>0</v>
          </cell>
          <cell r="M3132">
            <v>0</v>
          </cell>
          <cell r="N3132">
            <v>0</v>
          </cell>
          <cell r="O3132">
            <v>500000</v>
          </cell>
          <cell r="P3132">
            <v>0</v>
          </cell>
          <cell r="Q3132">
            <v>0</v>
          </cell>
          <cell r="R3132">
            <v>0</v>
          </cell>
        </row>
        <row r="3133">
          <cell r="B3133" t="str">
            <v>1903</v>
          </cell>
          <cell r="C3133" t="str">
            <v>HS11</v>
          </cell>
          <cell r="E3133" t="str">
            <v>HUYNH DIEN TUONG</v>
          </cell>
          <cell r="F3133" t="str">
            <v>Y</v>
          </cell>
          <cell r="G3133" t="str">
            <v>NV KY THUAT PHAT TRIEN UNG DUNG</v>
          </cell>
          <cell r="I3133">
            <v>38078</v>
          </cell>
          <cell r="J3133">
            <v>26</v>
          </cell>
          <cell r="K3133">
            <v>0</v>
          </cell>
          <cell r="L3133">
            <v>0</v>
          </cell>
          <cell r="M3133">
            <v>0</v>
          </cell>
          <cell r="N3133">
            <v>0</v>
          </cell>
          <cell r="O3133">
            <v>500000</v>
          </cell>
          <cell r="P3133">
            <v>0</v>
          </cell>
          <cell r="Q3133">
            <v>0</v>
          </cell>
          <cell r="R3133">
            <v>0</v>
          </cell>
        </row>
        <row r="3134">
          <cell r="B3134" t="str">
            <v>1975</v>
          </cell>
          <cell r="C3134" t="str">
            <v>HS11</v>
          </cell>
          <cell r="E3134" t="str">
            <v>TRAN THI PHUONG</v>
          </cell>
          <cell r="F3134" t="str">
            <v>NAM</v>
          </cell>
          <cell r="G3134" t="str">
            <v>NV KY THUAT PHAT TRIEN UNG DUNG</v>
          </cell>
          <cell r="I3134">
            <v>38078</v>
          </cell>
          <cell r="J3134">
            <v>26</v>
          </cell>
          <cell r="K3134">
            <v>0</v>
          </cell>
          <cell r="L3134">
            <v>0</v>
          </cell>
          <cell r="M3134">
            <v>0</v>
          </cell>
          <cell r="N3134">
            <v>0</v>
          </cell>
          <cell r="O3134">
            <v>500000</v>
          </cell>
          <cell r="P3134">
            <v>0</v>
          </cell>
          <cell r="Q3134">
            <v>0</v>
          </cell>
          <cell r="R3134">
            <v>0</v>
          </cell>
        </row>
        <row r="3135">
          <cell r="B3135" t="str">
            <v>2537</v>
          </cell>
          <cell r="C3135" t="str">
            <v>HS11</v>
          </cell>
          <cell r="E3135" t="str">
            <v>NGUYEN THI HONG</v>
          </cell>
          <cell r="F3135" t="str">
            <v>THU</v>
          </cell>
          <cell r="G3135" t="str">
            <v>NV KY THUAT PHAT TRIEN UNG DUNG</v>
          </cell>
          <cell r="I3135">
            <v>38384</v>
          </cell>
          <cell r="J3135">
            <v>26</v>
          </cell>
          <cell r="K3135">
            <v>0</v>
          </cell>
          <cell r="L3135">
            <v>0</v>
          </cell>
          <cell r="M3135">
            <v>0</v>
          </cell>
          <cell r="N3135">
            <v>0</v>
          </cell>
          <cell r="O3135">
            <v>500000</v>
          </cell>
          <cell r="P3135">
            <v>0</v>
          </cell>
          <cell r="Q3135">
            <v>0</v>
          </cell>
          <cell r="R3135">
            <v>0</v>
          </cell>
        </row>
        <row r="3136">
          <cell r="B3136" t="str">
            <v>2561</v>
          </cell>
          <cell r="C3136" t="str">
            <v>HS11</v>
          </cell>
          <cell r="E3136" t="str">
            <v xml:space="preserve">NGUYEN HOANG </v>
          </cell>
          <cell r="F3136" t="str">
            <v>TRANG</v>
          </cell>
          <cell r="G3136" t="str">
            <v>TBP. KE TOAN</v>
          </cell>
          <cell r="H3136" t="str">
            <v>TBP</v>
          </cell>
          <cell r="I3136">
            <v>38412</v>
          </cell>
          <cell r="J3136">
            <v>26</v>
          </cell>
          <cell r="K3136">
            <v>0</v>
          </cell>
          <cell r="L3136">
            <v>0</v>
          </cell>
          <cell r="M3136">
            <v>0</v>
          </cell>
          <cell r="N3136">
            <v>0</v>
          </cell>
          <cell r="O3136">
            <v>500000</v>
          </cell>
          <cell r="P3136">
            <v>0</v>
          </cell>
          <cell r="Q3136">
            <v>0</v>
          </cell>
          <cell r="R3136">
            <v>0</v>
          </cell>
        </row>
        <row r="3137">
          <cell r="B3137" t="str">
            <v>2562</v>
          </cell>
          <cell r="C3137" t="str">
            <v>HS11</v>
          </cell>
          <cell r="E3137" t="str">
            <v>VUONG TUAN</v>
          </cell>
          <cell r="F3137" t="str">
            <v>VINH</v>
          </cell>
          <cell r="G3137" t="str">
            <v>NV KY THUAT PHAT TRIEN UNG DUNG</v>
          </cell>
          <cell r="I3137">
            <v>38412</v>
          </cell>
          <cell r="J3137">
            <v>26</v>
          </cell>
          <cell r="K3137">
            <v>0</v>
          </cell>
          <cell r="L3137">
            <v>0</v>
          </cell>
          <cell r="M3137">
            <v>0</v>
          </cell>
          <cell r="N3137">
            <v>0</v>
          </cell>
          <cell r="O3137">
            <v>500000</v>
          </cell>
          <cell r="P3137">
            <v>0</v>
          </cell>
          <cell r="Q3137">
            <v>0</v>
          </cell>
          <cell r="R3137">
            <v>0</v>
          </cell>
        </row>
        <row r="3138">
          <cell r="B3138" t="str">
            <v>2656</v>
          </cell>
          <cell r="C3138" t="str">
            <v>HS11</v>
          </cell>
          <cell r="E3138" t="str">
            <v>NGUYEN THI NGOC</v>
          </cell>
          <cell r="F3138" t="str">
            <v>ANH</v>
          </cell>
          <cell r="G3138" t="str">
            <v>NV KY THUAT PHAT TRIEN UNG DUNG</v>
          </cell>
          <cell r="I3138">
            <v>38443</v>
          </cell>
          <cell r="J3138">
            <v>26</v>
          </cell>
          <cell r="K3138">
            <v>0</v>
          </cell>
          <cell r="L3138">
            <v>0</v>
          </cell>
          <cell r="M3138">
            <v>0</v>
          </cell>
          <cell r="N3138">
            <v>0</v>
          </cell>
          <cell r="O3138">
            <v>500000</v>
          </cell>
          <cell r="P3138">
            <v>0</v>
          </cell>
          <cell r="Q3138">
            <v>0</v>
          </cell>
          <cell r="R3138">
            <v>0</v>
          </cell>
        </row>
        <row r="3139">
          <cell r="B3139" t="str">
            <v>2840</v>
          </cell>
          <cell r="C3139" t="str">
            <v>HS11</v>
          </cell>
          <cell r="E3139" t="str">
            <v>LE THI THAO</v>
          </cell>
          <cell r="F3139" t="str">
            <v>QUYEN</v>
          </cell>
          <cell r="G3139" t="str">
            <v>NV KE HOACH &amp; DAO TAO</v>
          </cell>
          <cell r="I3139">
            <v>38519</v>
          </cell>
          <cell r="J3139">
            <v>26</v>
          </cell>
          <cell r="K3139">
            <v>0</v>
          </cell>
          <cell r="L3139">
            <v>0</v>
          </cell>
          <cell r="M3139">
            <v>0</v>
          </cell>
          <cell r="N3139">
            <v>0</v>
          </cell>
          <cell r="O3139">
            <v>500000</v>
          </cell>
          <cell r="P3139">
            <v>0</v>
          </cell>
          <cell r="Q3139">
            <v>0</v>
          </cell>
          <cell r="R3139">
            <v>0</v>
          </cell>
        </row>
        <row r="3140">
          <cell r="B3140" t="str">
            <v>3140</v>
          </cell>
          <cell r="C3140" t="str">
            <v>HS11</v>
          </cell>
          <cell r="E3140" t="str">
            <v>CAO TRAN</v>
          </cell>
          <cell r="F3140" t="str">
            <v>DUNG</v>
          </cell>
          <cell r="G3140" t="str">
            <v>NV KY THUAT PHAT TRIEN UNG DUNG</v>
          </cell>
          <cell r="I3140">
            <v>38601</v>
          </cell>
          <cell r="J3140">
            <v>26</v>
          </cell>
          <cell r="K3140">
            <v>0</v>
          </cell>
          <cell r="L3140">
            <v>0</v>
          </cell>
          <cell r="M3140">
            <v>0</v>
          </cell>
          <cell r="N3140">
            <v>0</v>
          </cell>
          <cell r="O3140">
            <v>500000</v>
          </cell>
          <cell r="P3140">
            <v>0</v>
          </cell>
          <cell r="Q3140">
            <v>0</v>
          </cell>
          <cell r="R3140">
            <v>0</v>
          </cell>
        </row>
        <row r="3141">
          <cell r="B3141" t="str">
            <v>3227</v>
          </cell>
          <cell r="C3141" t="str">
            <v>HS11</v>
          </cell>
          <cell r="E3141" t="str">
            <v>VO DUC</v>
          </cell>
          <cell r="F3141" t="str">
            <v>QUAN</v>
          </cell>
          <cell r="G3141" t="str">
            <v>NV KY THUAT PHAT TRIEN UNG DUNG</v>
          </cell>
          <cell r="I3141">
            <v>38629</v>
          </cell>
          <cell r="J3141">
            <v>26</v>
          </cell>
          <cell r="K3141">
            <v>0</v>
          </cell>
          <cell r="L3141">
            <v>0</v>
          </cell>
          <cell r="M3141">
            <v>0</v>
          </cell>
          <cell r="N3141">
            <v>0</v>
          </cell>
          <cell r="O3141">
            <v>500000</v>
          </cell>
          <cell r="P3141">
            <v>0</v>
          </cell>
          <cell r="Q3141">
            <v>0</v>
          </cell>
          <cell r="R3141">
            <v>0</v>
          </cell>
        </row>
        <row r="3142">
          <cell r="B3142" t="str">
            <v>3735</v>
          </cell>
          <cell r="C3142" t="str">
            <v>HS11</v>
          </cell>
          <cell r="E3142" t="str">
            <v>NGUYEN QUOC</v>
          </cell>
          <cell r="F3142" t="str">
            <v>DUNG</v>
          </cell>
          <cell r="G3142" t="str">
            <v>NV KY THUAT PHAT TRIEN UNG DUNG</v>
          </cell>
          <cell r="I3142">
            <v>38806</v>
          </cell>
          <cell r="J3142">
            <v>26</v>
          </cell>
          <cell r="K3142">
            <v>0</v>
          </cell>
          <cell r="L3142">
            <v>0</v>
          </cell>
          <cell r="M3142">
            <v>0</v>
          </cell>
          <cell r="N3142">
            <v>0</v>
          </cell>
          <cell r="O3142">
            <v>500000</v>
          </cell>
          <cell r="P3142">
            <v>0</v>
          </cell>
          <cell r="Q3142">
            <v>0</v>
          </cell>
          <cell r="R3142">
            <v>0</v>
          </cell>
        </row>
        <row r="3143">
          <cell r="B3143" t="str">
            <v>4317</v>
          </cell>
          <cell r="C3143" t="str">
            <v>HS11</v>
          </cell>
          <cell r="E3143" t="str">
            <v>TRAN NGOC</v>
          </cell>
          <cell r="F3143" t="str">
            <v>DIEP</v>
          </cell>
          <cell r="G3143" t="str">
            <v>NV KY THUAT PHAT TRIEN UNG DUNG</v>
          </cell>
          <cell r="I3143">
            <v>38899</v>
          </cell>
          <cell r="J3143">
            <v>26</v>
          </cell>
          <cell r="K3143">
            <v>0</v>
          </cell>
          <cell r="L3143">
            <v>0</v>
          </cell>
          <cell r="M3143">
            <v>0</v>
          </cell>
          <cell r="N3143">
            <v>0</v>
          </cell>
          <cell r="O3143">
            <v>500000</v>
          </cell>
          <cell r="P3143">
            <v>0</v>
          </cell>
          <cell r="Q3143">
            <v>0</v>
          </cell>
          <cell r="R3143">
            <v>0</v>
          </cell>
        </row>
        <row r="3144">
          <cell r="B3144" t="str">
            <v>4319</v>
          </cell>
          <cell r="C3144" t="str">
            <v>HS11</v>
          </cell>
          <cell r="E3144" t="str">
            <v>NGUYEN THANH</v>
          </cell>
          <cell r="F3144" t="str">
            <v>TUAN</v>
          </cell>
          <cell r="G3144" t="str">
            <v>NV KY THUAT PHAT TRIEN UNG DUNG</v>
          </cell>
          <cell r="I3144">
            <v>38899</v>
          </cell>
          <cell r="J3144">
            <v>26</v>
          </cell>
          <cell r="K3144">
            <v>0</v>
          </cell>
          <cell r="L3144">
            <v>0</v>
          </cell>
          <cell r="M3144">
            <v>0</v>
          </cell>
          <cell r="N3144">
            <v>0</v>
          </cell>
          <cell r="O3144">
            <v>500000</v>
          </cell>
          <cell r="P3144">
            <v>0</v>
          </cell>
          <cell r="Q3144">
            <v>0</v>
          </cell>
          <cell r="R3144">
            <v>0</v>
          </cell>
        </row>
        <row r="3145">
          <cell r="B3145" t="str">
            <v>4336</v>
          </cell>
          <cell r="C3145" t="str">
            <v>HS11</v>
          </cell>
          <cell r="E3145" t="str">
            <v>PHAM HAI</v>
          </cell>
          <cell r="F3145" t="str">
            <v>ANH</v>
          </cell>
          <cell r="G3145" t="str">
            <v>NV KY THUAT PHAT TRIEN UNG DUNG</v>
          </cell>
          <cell r="I3145">
            <v>38901</v>
          </cell>
          <cell r="J3145">
            <v>26</v>
          </cell>
          <cell r="K3145">
            <v>0</v>
          </cell>
          <cell r="L3145">
            <v>0</v>
          </cell>
          <cell r="M3145">
            <v>0</v>
          </cell>
          <cell r="N3145">
            <v>0</v>
          </cell>
          <cell r="O3145">
            <v>500000</v>
          </cell>
          <cell r="P3145">
            <v>0</v>
          </cell>
          <cell r="Q3145">
            <v>0</v>
          </cell>
          <cell r="R3145">
            <v>0</v>
          </cell>
        </row>
        <row r="3146">
          <cell r="B3146" t="str">
            <v>4512</v>
          </cell>
          <cell r="C3146" t="str">
            <v>HS11</v>
          </cell>
          <cell r="E3146" t="str">
            <v>KHUU LE ANH</v>
          </cell>
          <cell r="F3146" t="str">
            <v>DUNG</v>
          </cell>
          <cell r="G3146" t="str">
            <v>NV KY THUAT PHAT TRIEN UNG DUNG</v>
          </cell>
          <cell r="I3146">
            <v>38930</v>
          </cell>
          <cell r="J3146">
            <v>26</v>
          </cell>
          <cell r="K3146">
            <v>0</v>
          </cell>
          <cell r="L3146">
            <v>0</v>
          </cell>
          <cell r="M3146">
            <v>0</v>
          </cell>
          <cell r="N3146">
            <v>0</v>
          </cell>
          <cell r="O3146">
            <v>500000</v>
          </cell>
          <cell r="P3146">
            <v>0</v>
          </cell>
          <cell r="Q3146">
            <v>0</v>
          </cell>
          <cell r="R3146">
            <v>0</v>
          </cell>
        </row>
        <row r="3147">
          <cell r="B3147" t="str">
            <v>4513</v>
          </cell>
          <cell r="C3147" t="str">
            <v>HS11</v>
          </cell>
          <cell r="E3147" t="str">
            <v>TRUONG THANH</v>
          </cell>
          <cell r="F3147" t="str">
            <v>BINH</v>
          </cell>
          <cell r="G3147" t="str">
            <v>NV KY THUAT PHAT TRIEN UNG DUNG</v>
          </cell>
          <cell r="I3147">
            <v>38930</v>
          </cell>
          <cell r="J3147">
            <v>26</v>
          </cell>
          <cell r="K3147">
            <v>0</v>
          </cell>
          <cell r="L3147">
            <v>0</v>
          </cell>
          <cell r="M3147">
            <v>0</v>
          </cell>
          <cell r="N3147">
            <v>0</v>
          </cell>
          <cell r="O3147">
            <v>500000</v>
          </cell>
          <cell r="P3147">
            <v>0</v>
          </cell>
          <cell r="Q3147">
            <v>0</v>
          </cell>
          <cell r="R3147">
            <v>0</v>
          </cell>
        </row>
        <row r="3148">
          <cell r="B3148" t="str">
            <v>6346</v>
          </cell>
          <cell r="C3148" t="str">
            <v>HS11</v>
          </cell>
          <cell r="E3148" t="str">
            <v>HOANG MINH</v>
          </cell>
          <cell r="F3148" t="str">
            <v>QUANG</v>
          </cell>
          <cell r="G3148" t="str">
            <v>CV PHAT TRIEN UNG DUNG</v>
          </cell>
          <cell r="I3148">
            <v>39300</v>
          </cell>
          <cell r="J3148">
            <v>26</v>
          </cell>
          <cell r="K3148">
            <v>0</v>
          </cell>
          <cell r="L3148">
            <v>0</v>
          </cell>
          <cell r="M3148">
            <v>0</v>
          </cell>
          <cell r="N3148">
            <v>0</v>
          </cell>
          <cell r="O3148">
            <v>500000</v>
          </cell>
          <cell r="P3148">
            <v>0</v>
          </cell>
          <cell r="Q3148">
            <v>0</v>
          </cell>
          <cell r="R3148">
            <v>0</v>
          </cell>
        </row>
        <row r="3149">
          <cell r="B3149" t="str">
            <v>6757</v>
          </cell>
          <cell r="C3149" t="str">
            <v>HS11</v>
          </cell>
          <cell r="E3149" t="str">
            <v>TRAN NHAT</v>
          </cell>
          <cell r="F3149" t="str">
            <v>TUAN</v>
          </cell>
          <cell r="G3149" t="str">
            <v>NV KY THUAT PHAT TRIEN UNG DUNG</v>
          </cell>
          <cell r="I3149">
            <v>39356</v>
          </cell>
          <cell r="J3149">
            <v>26</v>
          </cell>
          <cell r="K3149">
            <v>0</v>
          </cell>
          <cell r="L3149">
            <v>0</v>
          </cell>
          <cell r="M3149">
            <v>0</v>
          </cell>
          <cell r="N3149">
            <v>0</v>
          </cell>
          <cell r="O3149">
            <v>500000</v>
          </cell>
          <cell r="P3149">
            <v>0</v>
          </cell>
          <cell r="Q3149">
            <v>0</v>
          </cell>
          <cell r="R3149">
            <v>0</v>
          </cell>
        </row>
        <row r="3150">
          <cell r="B3150" t="str">
            <v>7548</v>
          </cell>
          <cell r="C3150" t="str">
            <v>HS11</v>
          </cell>
          <cell r="E3150" t="str">
            <v>DIEP HOANG</v>
          </cell>
          <cell r="F3150" t="str">
            <v>LINH</v>
          </cell>
          <cell r="G3150" t="str">
            <v>NV KY THUAT PHAT TRIEN UNG DUNG</v>
          </cell>
          <cell r="I3150">
            <v>39462</v>
          </cell>
          <cell r="J3150">
            <v>26</v>
          </cell>
          <cell r="K3150">
            <v>0</v>
          </cell>
          <cell r="L3150">
            <v>0</v>
          </cell>
          <cell r="M3150">
            <v>0</v>
          </cell>
          <cell r="N3150">
            <v>0</v>
          </cell>
          <cell r="O3150">
            <v>500000</v>
          </cell>
          <cell r="P3150">
            <v>0</v>
          </cell>
          <cell r="Q3150">
            <v>0</v>
          </cell>
          <cell r="R3150">
            <v>0</v>
          </cell>
        </row>
        <row r="3151">
          <cell r="B3151" t="str">
            <v>7596</v>
          </cell>
          <cell r="C3151" t="str">
            <v>HS11</v>
          </cell>
          <cell r="E3151" t="str">
            <v>LAM HANH</v>
          </cell>
          <cell r="F3151" t="str">
            <v>TOAN</v>
          </cell>
          <cell r="G3151" t="str">
            <v>NV KY THUAT PHAT TRIEN UNG DUNG</v>
          </cell>
          <cell r="I3151">
            <v>39476</v>
          </cell>
          <cell r="J3151">
            <v>26</v>
          </cell>
          <cell r="K3151">
            <v>0</v>
          </cell>
          <cell r="L3151">
            <v>0</v>
          </cell>
          <cell r="M3151">
            <v>0</v>
          </cell>
          <cell r="N3151">
            <v>0</v>
          </cell>
          <cell r="O3151">
            <v>500000</v>
          </cell>
          <cell r="P3151">
            <v>0</v>
          </cell>
          <cell r="Q3151">
            <v>0</v>
          </cell>
          <cell r="R3151">
            <v>0</v>
          </cell>
        </row>
        <row r="3152">
          <cell r="B3152" t="str">
            <v>1448</v>
          </cell>
          <cell r="C3152" t="str">
            <v>HS12</v>
          </cell>
          <cell r="D3152" t="str">
            <v>C</v>
          </cell>
          <cell r="E3152" t="str">
            <v>NGUYEN QUANG</v>
          </cell>
          <cell r="F3152" t="str">
            <v>MINH</v>
          </cell>
          <cell r="G3152" t="str">
            <v>TP. KE HOACH</v>
          </cell>
          <cell r="H3152" t="str">
            <v>TPNVNH</v>
          </cell>
          <cell r="I3152">
            <v>38271</v>
          </cell>
          <cell r="J3152">
            <v>26</v>
          </cell>
          <cell r="K3152">
            <v>0</v>
          </cell>
          <cell r="L3152">
            <v>0</v>
          </cell>
          <cell r="M3152">
            <v>0</v>
          </cell>
          <cell r="N3152">
            <v>0</v>
          </cell>
          <cell r="O3152">
            <v>1000000</v>
          </cell>
          <cell r="P3152">
            <v>0</v>
          </cell>
          <cell r="Q3152">
            <v>0</v>
          </cell>
          <cell r="R3152">
            <v>0</v>
          </cell>
        </row>
        <row r="3153">
          <cell r="B3153" t="str">
            <v>2704</v>
          </cell>
          <cell r="C3153" t="str">
            <v>HS12</v>
          </cell>
          <cell r="D3153" t="str">
            <v>C1</v>
          </cell>
          <cell r="E3153" t="str">
            <v>DO DUC</v>
          </cell>
          <cell r="F3153" t="str">
            <v>HUNG</v>
          </cell>
          <cell r="G3153" t="str">
            <v>PP. KE HOACH</v>
          </cell>
          <cell r="H3153" t="str">
            <v>PPNVNH</v>
          </cell>
          <cell r="I3153">
            <v>38457</v>
          </cell>
          <cell r="J3153">
            <v>26</v>
          </cell>
          <cell r="K3153">
            <v>0</v>
          </cell>
          <cell r="L3153">
            <v>0</v>
          </cell>
          <cell r="M3153">
            <v>0</v>
          </cell>
          <cell r="N3153">
            <v>0</v>
          </cell>
          <cell r="O3153">
            <v>1000000</v>
          </cell>
          <cell r="P3153">
            <v>0</v>
          </cell>
          <cell r="Q3153">
            <v>0</v>
          </cell>
          <cell r="R3153">
            <v>0</v>
          </cell>
        </row>
        <row r="3154">
          <cell r="B3154" t="str">
            <v>0930</v>
          </cell>
          <cell r="C3154" t="str">
            <v>HS12</v>
          </cell>
          <cell r="D3154" t="str">
            <v>KVPB</v>
          </cell>
          <cell r="E3154" t="str">
            <v>LUONG VAN</v>
          </cell>
          <cell r="F3154" t="str">
            <v>TUAN</v>
          </cell>
          <cell r="G3154" t="str">
            <v>TRO LY PHO TONG GIAM DOC</v>
          </cell>
          <cell r="I3154">
            <v>37347</v>
          </cell>
          <cell r="J3154">
            <v>26</v>
          </cell>
          <cell r="K3154">
            <v>0</v>
          </cell>
          <cell r="L3154">
            <v>0</v>
          </cell>
          <cell r="M3154">
            <v>0</v>
          </cell>
          <cell r="N3154">
            <v>0</v>
          </cell>
          <cell r="O3154">
            <v>500000</v>
          </cell>
          <cell r="P3154">
            <v>0</v>
          </cell>
          <cell r="Q3154">
            <v>70000</v>
          </cell>
          <cell r="R3154">
            <v>0</v>
          </cell>
        </row>
        <row r="3155">
          <cell r="B3155" t="str">
            <v>2086</v>
          </cell>
          <cell r="C3155" t="str">
            <v>HS12</v>
          </cell>
          <cell r="D3155" t="str">
            <v>KVPB</v>
          </cell>
          <cell r="E3155" t="str">
            <v>TRAN VAN</v>
          </cell>
          <cell r="F3155" t="str">
            <v>HUNG</v>
          </cell>
          <cell r="G3155" t="str">
            <v>TRO LY PHO TONG GIAM DOC</v>
          </cell>
          <cell r="I3155">
            <v>38139</v>
          </cell>
          <cell r="J3155">
            <v>26</v>
          </cell>
          <cell r="K3155">
            <v>0</v>
          </cell>
          <cell r="L3155">
            <v>0</v>
          </cell>
          <cell r="M3155">
            <v>0</v>
          </cell>
          <cell r="N3155">
            <v>0</v>
          </cell>
          <cell r="O3155">
            <v>500000</v>
          </cell>
          <cell r="P3155">
            <v>0</v>
          </cell>
          <cell r="Q3155">
            <v>250000</v>
          </cell>
          <cell r="R3155">
            <v>0</v>
          </cell>
        </row>
        <row r="3156">
          <cell r="B3156" t="str">
            <v>0558</v>
          </cell>
          <cell r="C3156" t="str">
            <v>HS12</v>
          </cell>
          <cell r="E3156" t="str">
            <v>NGUYEN CHI</v>
          </cell>
          <cell r="F3156" t="str">
            <v>TRUNG</v>
          </cell>
          <cell r="G3156" t="str">
            <v>TRO LY PHO TGD (KV MIEN TAY)</v>
          </cell>
          <cell r="I3156">
            <v>36661</v>
          </cell>
          <cell r="J3156">
            <v>26</v>
          </cell>
          <cell r="K3156">
            <v>0</v>
          </cell>
          <cell r="L3156">
            <v>0</v>
          </cell>
          <cell r="M3156">
            <v>0</v>
          </cell>
          <cell r="N3156">
            <v>0</v>
          </cell>
          <cell r="O3156">
            <v>500000</v>
          </cell>
          <cell r="P3156">
            <v>0</v>
          </cell>
          <cell r="Q3156">
            <v>0</v>
          </cell>
          <cell r="R3156">
            <v>0</v>
          </cell>
        </row>
        <row r="3157">
          <cell r="B3157" t="str">
            <v>0665</v>
          </cell>
          <cell r="C3157" t="str">
            <v>HS12</v>
          </cell>
          <cell r="E3157" t="str">
            <v>DO VAN</v>
          </cell>
          <cell r="F3157" t="str">
            <v>BA</v>
          </cell>
          <cell r="G3157" t="str">
            <v>TRO LY PHO TGD (KV MIEN TRUNG)</v>
          </cell>
          <cell r="I3157">
            <v>36991</v>
          </cell>
          <cell r="J3157">
            <v>26</v>
          </cell>
          <cell r="K3157">
            <v>0</v>
          </cell>
          <cell r="L3157">
            <v>0</v>
          </cell>
          <cell r="M3157">
            <v>0</v>
          </cell>
          <cell r="N3157">
            <v>0</v>
          </cell>
          <cell r="O3157">
            <v>500000</v>
          </cell>
          <cell r="P3157">
            <v>0</v>
          </cell>
          <cell r="Q3157">
            <v>0</v>
          </cell>
          <cell r="R3157">
            <v>0</v>
          </cell>
        </row>
        <row r="3158">
          <cell r="B3158" t="str">
            <v>1231</v>
          </cell>
          <cell r="C3158" t="str">
            <v>HS12</v>
          </cell>
          <cell r="E3158" t="str">
            <v>HOANG PHUONG</v>
          </cell>
          <cell r="F3158" t="str">
            <v>THAO</v>
          </cell>
          <cell r="G3158" t="str">
            <v>CV NGAN HANG</v>
          </cell>
          <cell r="I3158">
            <v>37561</v>
          </cell>
          <cell r="J3158">
            <v>26</v>
          </cell>
          <cell r="K3158">
            <v>0</v>
          </cell>
          <cell r="L3158">
            <v>0</v>
          </cell>
          <cell r="M3158">
            <v>0</v>
          </cell>
          <cell r="N3158">
            <v>0</v>
          </cell>
          <cell r="O3158">
            <v>500000</v>
          </cell>
          <cell r="P3158">
            <v>0</v>
          </cell>
          <cell r="Q3158">
            <v>0</v>
          </cell>
          <cell r="R3158">
            <v>0</v>
          </cell>
        </row>
        <row r="3159">
          <cell r="B3159" t="str">
            <v>2414</v>
          </cell>
          <cell r="C3159" t="str">
            <v>HS12</v>
          </cell>
          <cell r="E3159" t="str">
            <v>NGUYEN THANH</v>
          </cell>
          <cell r="F3159" t="str">
            <v>TINH</v>
          </cell>
          <cell r="G3159" t="str">
            <v>CV KE HOACH</v>
          </cell>
          <cell r="I3159">
            <v>38306</v>
          </cell>
          <cell r="J3159">
            <v>26</v>
          </cell>
          <cell r="K3159">
            <v>0</v>
          </cell>
          <cell r="L3159">
            <v>0</v>
          </cell>
          <cell r="M3159">
            <v>0</v>
          </cell>
          <cell r="N3159">
            <v>0</v>
          </cell>
          <cell r="O3159">
            <v>500000</v>
          </cell>
          <cell r="P3159">
            <v>0</v>
          </cell>
          <cell r="Q3159">
            <v>0</v>
          </cell>
          <cell r="R3159">
            <v>0</v>
          </cell>
        </row>
        <row r="3160">
          <cell r="B3160" t="str">
            <v>2489</v>
          </cell>
          <cell r="C3160" t="str">
            <v>HS12</v>
          </cell>
          <cell r="E3160" t="str">
            <v>TRAN THI NGOC</v>
          </cell>
          <cell r="F3160" t="str">
            <v>QUY</v>
          </cell>
          <cell r="G3160" t="str">
            <v>CV NGAN HANG</v>
          </cell>
          <cell r="I3160">
            <v>38364</v>
          </cell>
          <cell r="J3160">
            <v>26</v>
          </cell>
          <cell r="K3160">
            <v>0</v>
          </cell>
          <cell r="L3160">
            <v>0</v>
          </cell>
          <cell r="M3160">
            <v>0</v>
          </cell>
          <cell r="N3160">
            <v>0</v>
          </cell>
          <cell r="O3160">
            <v>500000</v>
          </cell>
          <cell r="P3160">
            <v>0</v>
          </cell>
          <cell r="Q3160">
            <v>0</v>
          </cell>
          <cell r="R3160">
            <v>0</v>
          </cell>
        </row>
        <row r="3161">
          <cell r="B3161" t="str">
            <v>2654</v>
          </cell>
          <cell r="C3161" t="str">
            <v>HS12</v>
          </cell>
          <cell r="E3161" t="str">
            <v>DANG MY</v>
          </cell>
          <cell r="F3161" t="str">
            <v>VAN</v>
          </cell>
          <cell r="G3161" t="str">
            <v>CV NGAN HANG</v>
          </cell>
          <cell r="I3161">
            <v>38443</v>
          </cell>
          <cell r="J3161">
            <v>26</v>
          </cell>
          <cell r="K3161">
            <v>0</v>
          </cell>
          <cell r="L3161">
            <v>0</v>
          </cell>
          <cell r="M3161">
            <v>0</v>
          </cell>
          <cell r="N3161">
            <v>0</v>
          </cell>
          <cell r="O3161">
            <v>500000</v>
          </cell>
          <cell r="P3161">
            <v>0</v>
          </cell>
          <cell r="Q3161">
            <v>0</v>
          </cell>
          <cell r="R3161">
            <v>0</v>
          </cell>
        </row>
        <row r="3162">
          <cell r="B3162" t="str">
            <v>2731</v>
          </cell>
          <cell r="C3162" t="str">
            <v>HS12</v>
          </cell>
          <cell r="E3162" t="str">
            <v>TRAN PHAN NGUYEN</v>
          </cell>
          <cell r="F3162" t="str">
            <v>KHANG</v>
          </cell>
          <cell r="G3162" t="str">
            <v>NV TONG HOP</v>
          </cell>
          <cell r="I3162">
            <v>38476</v>
          </cell>
          <cell r="J3162">
            <v>26</v>
          </cell>
          <cell r="K3162">
            <v>0</v>
          </cell>
          <cell r="L3162">
            <v>0</v>
          </cell>
          <cell r="M3162">
            <v>0</v>
          </cell>
          <cell r="N3162">
            <v>0</v>
          </cell>
          <cell r="O3162">
            <v>500000</v>
          </cell>
          <cell r="P3162">
            <v>0</v>
          </cell>
          <cell r="Q3162">
            <v>0</v>
          </cell>
          <cell r="R3162">
            <v>0</v>
          </cell>
        </row>
        <row r="3163">
          <cell r="B3163" t="str">
            <v>2962</v>
          </cell>
          <cell r="C3163" t="str">
            <v>HS12</v>
          </cell>
          <cell r="E3163" t="str">
            <v>HUYNH THANH</v>
          </cell>
          <cell r="F3163" t="str">
            <v>PHONG</v>
          </cell>
          <cell r="G3163" t="str">
            <v>CV NGAN HANG</v>
          </cell>
          <cell r="I3163">
            <v>38565</v>
          </cell>
          <cell r="J3163">
            <v>26</v>
          </cell>
          <cell r="K3163">
            <v>0</v>
          </cell>
          <cell r="L3163">
            <v>0</v>
          </cell>
          <cell r="M3163">
            <v>0</v>
          </cell>
          <cell r="N3163">
            <v>0</v>
          </cell>
          <cell r="O3163">
            <v>500000</v>
          </cell>
          <cell r="P3163">
            <v>0</v>
          </cell>
          <cell r="Q3163">
            <v>0</v>
          </cell>
          <cell r="R3163">
            <v>0</v>
          </cell>
        </row>
        <row r="3164">
          <cell r="B3164" t="str">
            <v>4751</v>
          </cell>
          <cell r="C3164" t="str">
            <v>HS12</v>
          </cell>
          <cell r="E3164" t="str">
            <v>NGUYEN THI</v>
          </cell>
          <cell r="F3164" t="str">
            <v>THU</v>
          </cell>
          <cell r="G3164" t="str">
            <v>NV HO TRO</v>
          </cell>
          <cell r="I3164">
            <v>38989</v>
          </cell>
          <cell r="J3164">
            <v>26</v>
          </cell>
          <cell r="K3164">
            <v>0</v>
          </cell>
          <cell r="L3164">
            <v>0</v>
          </cell>
          <cell r="M3164">
            <v>0</v>
          </cell>
          <cell r="N3164">
            <v>0</v>
          </cell>
          <cell r="O3164">
            <v>500000</v>
          </cell>
          <cell r="P3164">
            <v>0</v>
          </cell>
          <cell r="Q3164">
            <v>0</v>
          </cell>
          <cell r="R3164">
            <v>0</v>
          </cell>
        </row>
        <row r="3165">
          <cell r="B3165" t="str">
            <v>5014</v>
          </cell>
          <cell r="C3165" t="str">
            <v>HS12</v>
          </cell>
          <cell r="E3165" t="str">
            <v>NGUYEN QUANG</v>
          </cell>
          <cell r="F3165" t="str">
            <v>KHAI</v>
          </cell>
          <cell r="G3165" t="str">
            <v>NV TONG HOP</v>
          </cell>
          <cell r="I3165">
            <v>39041</v>
          </cell>
          <cell r="J3165">
            <v>26</v>
          </cell>
          <cell r="K3165">
            <v>0</v>
          </cell>
          <cell r="L3165">
            <v>0</v>
          </cell>
          <cell r="M3165">
            <v>0</v>
          </cell>
          <cell r="N3165">
            <v>0</v>
          </cell>
          <cell r="O3165">
            <v>500000</v>
          </cell>
          <cell r="P3165">
            <v>0</v>
          </cell>
          <cell r="Q3165">
            <v>0</v>
          </cell>
          <cell r="R3165">
            <v>0</v>
          </cell>
        </row>
        <row r="3166">
          <cell r="B3166" t="str">
            <v>5128</v>
          </cell>
          <cell r="C3166" t="str">
            <v>HS12</v>
          </cell>
          <cell r="E3166" t="str">
            <v>NGUYEN VIET</v>
          </cell>
          <cell r="F3166" t="str">
            <v>CHIEN</v>
          </cell>
          <cell r="G3166" t="str">
            <v>NV KE HOACH</v>
          </cell>
          <cell r="I3166">
            <v>39066</v>
          </cell>
          <cell r="J3166">
            <v>26</v>
          </cell>
          <cell r="K3166">
            <v>0</v>
          </cell>
          <cell r="L3166">
            <v>0</v>
          </cell>
          <cell r="M3166">
            <v>0</v>
          </cell>
          <cell r="N3166">
            <v>0</v>
          </cell>
          <cell r="O3166">
            <v>500000</v>
          </cell>
          <cell r="P3166">
            <v>0</v>
          </cell>
          <cell r="Q3166">
            <v>0</v>
          </cell>
          <cell r="R3166">
            <v>0</v>
          </cell>
        </row>
        <row r="3167">
          <cell r="B3167" t="str">
            <v>5343</v>
          </cell>
          <cell r="C3167" t="str">
            <v>HS12</v>
          </cell>
          <cell r="E3167" t="str">
            <v>TRAN KIM</v>
          </cell>
          <cell r="F3167" t="str">
            <v>YEN</v>
          </cell>
          <cell r="G3167" t="str">
            <v>NV TONG HOP</v>
          </cell>
          <cell r="I3167">
            <v>39120</v>
          </cell>
          <cell r="J3167">
            <v>26</v>
          </cell>
          <cell r="K3167">
            <v>0</v>
          </cell>
          <cell r="L3167">
            <v>0</v>
          </cell>
          <cell r="M3167">
            <v>0</v>
          </cell>
          <cell r="N3167">
            <v>0</v>
          </cell>
          <cell r="O3167">
            <v>500000</v>
          </cell>
          <cell r="P3167">
            <v>0</v>
          </cell>
          <cell r="Q3167">
            <v>0</v>
          </cell>
          <cell r="R3167">
            <v>0</v>
          </cell>
        </row>
        <row r="3168">
          <cell r="B3168" t="str">
            <v>5618</v>
          </cell>
          <cell r="C3168" t="str">
            <v>HS12</v>
          </cell>
          <cell r="E3168" t="str">
            <v>NGUYEN THI HA</v>
          </cell>
          <cell r="F3168" t="str">
            <v>CHI</v>
          </cell>
          <cell r="G3168" t="str">
            <v>NV TONG HOP</v>
          </cell>
          <cell r="I3168">
            <v>39181</v>
          </cell>
          <cell r="J3168">
            <v>26</v>
          </cell>
          <cell r="K3168">
            <v>0</v>
          </cell>
          <cell r="L3168">
            <v>0</v>
          </cell>
          <cell r="M3168">
            <v>0</v>
          </cell>
          <cell r="N3168">
            <v>0</v>
          </cell>
          <cell r="O3168">
            <v>500000</v>
          </cell>
          <cell r="P3168">
            <v>0</v>
          </cell>
          <cell r="Q3168">
            <v>0</v>
          </cell>
          <cell r="R3168">
            <v>0</v>
          </cell>
        </row>
        <row r="3169">
          <cell r="B3169" t="str">
            <v>5764</v>
          </cell>
          <cell r="C3169" t="str">
            <v>HS12</v>
          </cell>
          <cell r="E3169" t="str">
            <v>VO HUU</v>
          </cell>
          <cell r="F3169" t="str">
            <v>DUC</v>
          </cell>
          <cell r="G3169" t="str">
            <v>CV NGAN HANG</v>
          </cell>
          <cell r="I3169">
            <v>39204</v>
          </cell>
          <cell r="J3169">
            <v>26</v>
          </cell>
          <cell r="K3169">
            <v>0</v>
          </cell>
          <cell r="L3169">
            <v>0</v>
          </cell>
          <cell r="M3169">
            <v>0</v>
          </cell>
          <cell r="N3169">
            <v>0</v>
          </cell>
          <cell r="O3169">
            <v>500000</v>
          </cell>
          <cell r="P3169">
            <v>0</v>
          </cell>
          <cell r="Q3169">
            <v>0</v>
          </cell>
          <cell r="R3169">
            <v>0</v>
          </cell>
        </row>
        <row r="3170">
          <cell r="B3170" t="str">
            <v>5765</v>
          </cell>
          <cell r="C3170" t="str">
            <v>HS12</v>
          </cell>
          <cell r="E3170" t="str">
            <v>HO QUANG</v>
          </cell>
          <cell r="F3170" t="str">
            <v>TUYEN</v>
          </cell>
          <cell r="G3170" t="str">
            <v>CV NGAN HANG</v>
          </cell>
          <cell r="I3170">
            <v>39204</v>
          </cell>
          <cell r="J3170">
            <v>26</v>
          </cell>
          <cell r="K3170">
            <v>0</v>
          </cell>
          <cell r="L3170">
            <v>0</v>
          </cell>
          <cell r="M3170">
            <v>0</v>
          </cell>
          <cell r="N3170">
            <v>0</v>
          </cell>
          <cell r="O3170">
            <v>500000</v>
          </cell>
          <cell r="P3170">
            <v>0</v>
          </cell>
          <cell r="Q3170">
            <v>0</v>
          </cell>
          <cell r="R3170">
            <v>0</v>
          </cell>
        </row>
        <row r="3171">
          <cell r="B3171" t="str">
            <v>5766</v>
          </cell>
          <cell r="C3171" t="str">
            <v>HS12</v>
          </cell>
          <cell r="E3171" t="str">
            <v>NGUYEN THI QUE</v>
          </cell>
          <cell r="F3171" t="str">
            <v>LINH</v>
          </cell>
          <cell r="G3171" t="str">
            <v>NV TONG HOP</v>
          </cell>
          <cell r="I3171">
            <v>39204</v>
          </cell>
          <cell r="J3171">
            <v>26</v>
          </cell>
          <cell r="K3171">
            <v>0</v>
          </cell>
          <cell r="L3171">
            <v>0</v>
          </cell>
          <cell r="M3171">
            <v>0</v>
          </cell>
          <cell r="N3171">
            <v>0</v>
          </cell>
          <cell r="O3171">
            <v>500000</v>
          </cell>
          <cell r="P3171">
            <v>0</v>
          </cell>
          <cell r="Q3171">
            <v>0</v>
          </cell>
          <cell r="R3171">
            <v>0</v>
          </cell>
        </row>
        <row r="3172">
          <cell r="B3172" t="str">
            <v>5950</v>
          </cell>
          <cell r="C3172" t="str">
            <v>HS12</v>
          </cell>
          <cell r="E3172" t="str">
            <v xml:space="preserve">LE CONG </v>
          </cell>
          <cell r="F3172" t="str">
            <v>THUAN</v>
          </cell>
          <cell r="G3172" t="str">
            <v>CV NGAN HANG</v>
          </cell>
          <cell r="I3172">
            <v>39223</v>
          </cell>
          <cell r="J3172">
            <v>26</v>
          </cell>
          <cell r="K3172">
            <v>0</v>
          </cell>
          <cell r="L3172">
            <v>0</v>
          </cell>
          <cell r="M3172">
            <v>0</v>
          </cell>
          <cell r="N3172">
            <v>0</v>
          </cell>
          <cell r="O3172">
            <v>500000</v>
          </cell>
          <cell r="P3172">
            <v>0</v>
          </cell>
          <cell r="Q3172">
            <v>0</v>
          </cell>
          <cell r="R3172">
            <v>0</v>
          </cell>
        </row>
        <row r="3173">
          <cell r="B3173" t="str">
            <v>7340</v>
          </cell>
          <cell r="C3173" t="str">
            <v>HS12</v>
          </cell>
          <cell r="E3173" t="str">
            <v>NGUYEN HA QUANG</v>
          </cell>
          <cell r="F3173" t="str">
            <v>HUNG</v>
          </cell>
          <cell r="G3173" t="str">
            <v>NV TONG HOP</v>
          </cell>
          <cell r="I3173">
            <v>39440</v>
          </cell>
          <cell r="J3173">
            <v>26</v>
          </cell>
          <cell r="K3173">
            <v>0</v>
          </cell>
          <cell r="L3173">
            <v>0</v>
          </cell>
          <cell r="M3173">
            <v>0</v>
          </cell>
          <cell r="N3173">
            <v>0</v>
          </cell>
          <cell r="O3173">
            <v>500000</v>
          </cell>
          <cell r="P3173">
            <v>0</v>
          </cell>
          <cell r="Q3173">
            <v>0</v>
          </cell>
          <cell r="R3173">
            <v>0</v>
          </cell>
        </row>
        <row r="3174">
          <cell r="B3174" t="str">
            <v>7384</v>
          </cell>
          <cell r="C3174" t="str">
            <v>HS12</v>
          </cell>
          <cell r="E3174" t="str">
            <v>HO VAN</v>
          </cell>
          <cell r="F3174" t="str">
            <v>AN</v>
          </cell>
          <cell r="G3174" t="str">
            <v>NV TONG HOP</v>
          </cell>
          <cell r="I3174">
            <v>39449</v>
          </cell>
          <cell r="J3174">
            <v>26</v>
          </cell>
          <cell r="K3174">
            <v>0</v>
          </cell>
          <cell r="L3174">
            <v>0</v>
          </cell>
          <cell r="M3174">
            <v>0</v>
          </cell>
          <cell r="N3174">
            <v>0</v>
          </cell>
          <cell r="O3174">
            <v>500000</v>
          </cell>
          <cell r="P3174">
            <v>0</v>
          </cell>
          <cell r="Q3174">
            <v>0</v>
          </cell>
          <cell r="R3174">
            <v>0</v>
          </cell>
        </row>
        <row r="3175">
          <cell r="B3175" t="str">
            <v>0089</v>
          </cell>
          <cell r="C3175" t="str">
            <v>HS13</v>
          </cell>
          <cell r="D3175" t="str">
            <v>C</v>
          </cell>
          <cell r="E3175" t="str">
            <v>HOANG MANH</v>
          </cell>
          <cell r="F3175" t="str">
            <v>TIEN</v>
          </cell>
          <cell r="G3175" t="str">
            <v>TP. KIEM TRA KIEM SOAT NOI BO</v>
          </cell>
          <cell r="H3175" t="str">
            <v>TPNVNH</v>
          </cell>
          <cell r="I3175">
            <v>35227</v>
          </cell>
          <cell r="J3175">
            <v>26</v>
          </cell>
          <cell r="K3175">
            <v>0</v>
          </cell>
          <cell r="L3175">
            <v>0</v>
          </cell>
          <cell r="M3175">
            <v>0</v>
          </cell>
          <cell r="N3175">
            <v>0</v>
          </cell>
          <cell r="O3175">
            <v>1000000</v>
          </cell>
          <cell r="P3175">
            <v>0</v>
          </cell>
          <cell r="Q3175">
            <v>0</v>
          </cell>
          <cell r="R3175">
            <v>0</v>
          </cell>
        </row>
        <row r="3176">
          <cell r="B3176" t="str">
            <v>1241</v>
          </cell>
          <cell r="C3176" t="str">
            <v>HS13</v>
          </cell>
          <cell r="D3176" t="str">
            <v>C1</v>
          </cell>
          <cell r="E3176" t="str">
            <v>HUA NGOC</v>
          </cell>
          <cell r="F3176" t="str">
            <v>NGHIA</v>
          </cell>
          <cell r="G3176" t="str">
            <v>PP. KIEM TRA KIEM SOAT NOI BO</v>
          </cell>
          <cell r="H3176" t="str">
            <v>PPNVNH</v>
          </cell>
          <cell r="I3176">
            <v>37566</v>
          </cell>
          <cell r="J3176">
            <v>26</v>
          </cell>
          <cell r="K3176">
            <v>0</v>
          </cell>
          <cell r="L3176">
            <v>0</v>
          </cell>
          <cell r="M3176">
            <v>0</v>
          </cell>
          <cell r="N3176">
            <v>0</v>
          </cell>
          <cell r="O3176">
            <v>1000000</v>
          </cell>
          <cell r="P3176">
            <v>0</v>
          </cell>
          <cell r="Q3176">
            <v>0</v>
          </cell>
          <cell r="R3176">
            <v>0</v>
          </cell>
        </row>
        <row r="3177">
          <cell r="B3177" t="str">
            <v>0611</v>
          </cell>
          <cell r="C3177" t="str">
            <v>HS13</v>
          </cell>
          <cell r="D3177" t="str">
            <v>KVPB</v>
          </cell>
          <cell r="E3177" t="str">
            <v>HOANG VU</v>
          </cell>
          <cell r="F3177" t="str">
            <v>TUNG</v>
          </cell>
          <cell r="G3177" t="str">
            <v>TT. TO KTKT KHU VUC</v>
          </cell>
          <cell r="I3177">
            <v>36742</v>
          </cell>
          <cell r="J3177">
            <v>26</v>
          </cell>
          <cell r="K3177">
            <v>0</v>
          </cell>
          <cell r="L3177">
            <v>0</v>
          </cell>
          <cell r="M3177">
            <v>0</v>
          </cell>
          <cell r="N3177">
            <v>0</v>
          </cell>
          <cell r="O3177">
            <v>500000</v>
          </cell>
          <cell r="P3177">
            <v>0</v>
          </cell>
          <cell r="Q3177">
            <v>70000</v>
          </cell>
          <cell r="R3177">
            <v>0</v>
          </cell>
        </row>
        <row r="3178">
          <cell r="B3178" t="str">
            <v>1034</v>
          </cell>
          <cell r="C3178" t="str">
            <v>HS13</v>
          </cell>
          <cell r="D3178" t="str">
            <v>KVPB</v>
          </cell>
          <cell r="E3178" t="str">
            <v>NINH QUOC</v>
          </cell>
          <cell r="F3178" t="str">
            <v>HUNG</v>
          </cell>
          <cell r="G3178" t="str">
            <v>TT. TO KTKSNB KV MIEN BAC</v>
          </cell>
          <cell r="I3178">
            <v>37454</v>
          </cell>
          <cell r="J3178">
            <v>26</v>
          </cell>
          <cell r="K3178">
            <v>0</v>
          </cell>
          <cell r="L3178">
            <v>0</v>
          </cell>
          <cell r="M3178">
            <v>0</v>
          </cell>
          <cell r="N3178">
            <v>0</v>
          </cell>
          <cell r="O3178">
            <v>500000</v>
          </cell>
          <cell r="P3178">
            <v>0</v>
          </cell>
          <cell r="Q3178">
            <v>70000</v>
          </cell>
          <cell r="R3178">
            <v>0</v>
          </cell>
        </row>
        <row r="3179">
          <cell r="B3179" t="str">
            <v>1132</v>
          </cell>
          <cell r="C3179" t="str">
            <v>HS13</v>
          </cell>
          <cell r="D3179" t="str">
            <v>KVPB</v>
          </cell>
          <cell r="E3179" t="str">
            <v>DINH THI THU</v>
          </cell>
          <cell r="F3179" t="str">
            <v>HUONG</v>
          </cell>
          <cell r="G3179" t="str">
            <v>KIEM TRA VIEN</v>
          </cell>
          <cell r="I3179">
            <v>37502</v>
          </cell>
          <cell r="J3179">
            <v>26</v>
          </cell>
          <cell r="K3179">
            <v>0</v>
          </cell>
          <cell r="L3179">
            <v>0</v>
          </cell>
          <cell r="M3179">
            <v>0</v>
          </cell>
          <cell r="N3179">
            <v>0</v>
          </cell>
          <cell r="O3179">
            <v>500000</v>
          </cell>
          <cell r="P3179">
            <v>0</v>
          </cell>
          <cell r="Q3179">
            <v>70000</v>
          </cell>
          <cell r="R3179">
            <v>0</v>
          </cell>
        </row>
        <row r="3180">
          <cell r="B3180" t="str">
            <v>2410</v>
          </cell>
          <cell r="C3180" t="str">
            <v>HS13</v>
          </cell>
          <cell r="D3180" t="str">
            <v>KVPB</v>
          </cell>
          <cell r="E3180" t="str">
            <v>NGUYEN THI LAN</v>
          </cell>
          <cell r="F3180" t="str">
            <v>ANH</v>
          </cell>
          <cell r="G3180" t="str">
            <v>KIEM TRA VIEN</v>
          </cell>
          <cell r="I3180">
            <v>38307</v>
          </cell>
          <cell r="J3180">
            <v>26</v>
          </cell>
          <cell r="K3180">
            <v>0</v>
          </cell>
          <cell r="L3180">
            <v>0</v>
          </cell>
          <cell r="M3180">
            <v>0</v>
          </cell>
          <cell r="N3180">
            <v>0</v>
          </cell>
          <cell r="O3180">
            <v>500000</v>
          </cell>
          <cell r="P3180">
            <v>0</v>
          </cell>
          <cell r="Q3180">
            <v>70000</v>
          </cell>
          <cell r="R3180">
            <v>0</v>
          </cell>
        </row>
        <row r="3181">
          <cell r="B3181" t="str">
            <v>6638</v>
          </cell>
          <cell r="C3181" t="str">
            <v>HS13</v>
          </cell>
          <cell r="D3181" t="str">
            <v>KVPB</v>
          </cell>
          <cell r="E3181" t="str">
            <v>DANG VAN</v>
          </cell>
          <cell r="F3181" t="str">
            <v>TIEN</v>
          </cell>
          <cell r="G3181" t="str">
            <v>KIEM TRA VIEN</v>
          </cell>
          <cell r="I3181">
            <v>39329</v>
          </cell>
          <cell r="J3181">
            <v>26</v>
          </cell>
          <cell r="K3181">
            <v>0</v>
          </cell>
          <cell r="L3181">
            <v>0</v>
          </cell>
          <cell r="M3181">
            <v>0</v>
          </cell>
          <cell r="N3181">
            <v>0</v>
          </cell>
          <cell r="O3181">
            <v>500000</v>
          </cell>
          <cell r="P3181">
            <v>0</v>
          </cell>
          <cell r="Q3181">
            <v>70000</v>
          </cell>
          <cell r="R3181">
            <v>0</v>
          </cell>
        </row>
        <row r="3182">
          <cell r="B3182" t="str">
            <v>0098</v>
          </cell>
          <cell r="C3182" t="str">
            <v>HS13</v>
          </cell>
          <cell r="E3182" t="str">
            <v>LY KIM</v>
          </cell>
          <cell r="F3182" t="str">
            <v>DUNG</v>
          </cell>
          <cell r="G3182" t="str">
            <v>CV NGAN HANG</v>
          </cell>
          <cell r="I3182">
            <v>38737</v>
          </cell>
          <cell r="J3182">
            <v>26</v>
          </cell>
          <cell r="K3182">
            <v>0</v>
          </cell>
          <cell r="L3182">
            <v>0</v>
          </cell>
          <cell r="M3182">
            <v>0</v>
          </cell>
          <cell r="N3182">
            <v>0</v>
          </cell>
          <cell r="O3182">
            <v>500000</v>
          </cell>
          <cell r="P3182">
            <v>0</v>
          </cell>
          <cell r="Q3182">
            <v>0</v>
          </cell>
          <cell r="R3182">
            <v>0</v>
          </cell>
        </row>
        <row r="3183">
          <cell r="B3183" t="str">
            <v>0160</v>
          </cell>
          <cell r="C3183" t="str">
            <v>HS13</v>
          </cell>
          <cell r="E3183" t="str">
            <v>TRAN KIEM</v>
          </cell>
          <cell r="F3183" t="str">
            <v>CHAU</v>
          </cell>
          <cell r="G3183" t="str">
            <v>KIEM TRA VIEN</v>
          </cell>
          <cell r="I3183">
            <v>34848</v>
          </cell>
          <cell r="J3183">
            <v>26</v>
          </cell>
          <cell r="K3183">
            <v>0</v>
          </cell>
          <cell r="L3183">
            <v>0</v>
          </cell>
          <cell r="M3183">
            <v>0</v>
          </cell>
          <cell r="N3183">
            <v>0</v>
          </cell>
          <cell r="O3183">
            <v>500000</v>
          </cell>
          <cell r="P3183">
            <v>0</v>
          </cell>
          <cell r="Q3183">
            <v>0</v>
          </cell>
          <cell r="R3183">
            <v>0</v>
          </cell>
        </row>
        <row r="3184">
          <cell r="B3184" t="str">
            <v>0512</v>
          </cell>
          <cell r="C3184" t="str">
            <v>HS13</v>
          </cell>
          <cell r="E3184" t="str">
            <v>TRAN THI MAI</v>
          </cell>
          <cell r="F3184" t="str">
            <v>HUONG</v>
          </cell>
          <cell r="G3184" t="str">
            <v>KIEM TRA VIEN</v>
          </cell>
          <cell r="I3184">
            <v>36524</v>
          </cell>
          <cell r="J3184">
            <v>26</v>
          </cell>
          <cell r="K3184">
            <v>0</v>
          </cell>
          <cell r="L3184">
            <v>0</v>
          </cell>
          <cell r="M3184">
            <v>0</v>
          </cell>
          <cell r="N3184">
            <v>0</v>
          </cell>
          <cell r="O3184">
            <v>500000</v>
          </cell>
          <cell r="P3184">
            <v>0</v>
          </cell>
          <cell r="Q3184">
            <v>0</v>
          </cell>
          <cell r="R3184">
            <v>0</v>
          </cell>
        </row>
        <row r="3185">
          <cell r="B3185" t="str">
            <v>1057</v>
          </cell>
          <cell r="C3185" t="str">
            <v>HS13</v>
          </cell>
          <cell r="E3185" t="str">
            <v>VU THI NGOC</v>
          </cell>
          <cell r="F3185" t="str">
            <v>HUONG</v>
          </cell>
          <cell r="G3185" t="str">
            <v>KIEM TRA VIEN</v>
          </cell>
          <cell r="I3185">
            <v>37466</v>
          </cell>
          <cell r="J3185">
            <v>26</v>
          </cell>
          <cell r="K3185">
            <v>0</v>
          </cell>
          <cell r="L3185">
            <v>0</v>
          </cell>
          <cell r="M3185">
            <v>0</v>
          </cell>
          <cell r="N3185">
            <v>0</v>
          </cell>
          <cell r="O3185">
            <v>500000</v>
          </cell>
          <cell r="P3185">
            <v>0</v>
          </cell>
          <cell r="Q3185">
            <v>0</v>
          </cell>
          <cell r="R3185">
            <v>0</v>
          </cell>
        </row>
        <row r="3186">
          <cell r="B3186" t="str">
            <v>1910</v>
          </cell>
          <cell r="C3186" t="str">
            <v>HS13</v>
          </cell>
          <cell r="E3186" t="str">
            <v>HUYNH THI THANH</v>
          </cell>
          <cell r="F3186" t="str">
            <v>TAM</v>
          </cell>
          <cell r="G3186" t="str">
            <v>KIEM TRA VIEN</v>
          </cell>
          <cell r="I3186">
            <v>38078</v>
          </cell>
          <cell r="J3186">
            <v>0</v>
          </cell>
          <cell r="K3186">
            <v>0</v>
          </cell>
          <cell r="L3186">
            <v>0</v>
          </cell>
          <cell r="M3186">
            <v>0</v>
          </cell>
          <cell r="N3186">
            <v>0</v>
          </cell>
          <cell r="O3186">
            <v>0</v>
          </cell>
          <cell r="P3186">
            <v>0</v>
          </cell>
          <cell r="Q3186">
            <v>0</v>
          </cell>
          <cell r="R3186">
            <v>0</v>
          </cell>
        </row>
        <row r="3187">
          <cell r="B3187" t="str">
            <v>2126</v>
          </cell>
          <cell r="C3187" t="str">
            <v>HS13</v>
          </cell>
          <cell r="E3187" t="str">
            <v>LE VAN</v>
          </cell>
          <cell r="F3187" t="str">
            <v>PHUC</v>
          </cell>
          <cell r="G3187" t="str">
            <v>KIEM TRA VIEN</v>
          </cell>
          <cell r="I3187">
            <v>38169</v>
          </cell>
          <cell r="J3187">
            <v>26</v>
          </cell>
          <cell r="K3187">
            <v>0</v>
          </cell>
          <cell r="L3187">
            <v>0</v>
          </cell>
          <cell r="M3187">
            <v>0</v>
          </cell>
          <cell r="N3187">
            <v>0</v>
          </cell>
          <cell r="O3187">
            <v>500000</v>
          </cell>
          <cell r="P3187">
            <v>0</v>
          </cell>
          <cell r="Q3187">
            <v>0</v>
          </cell>
          <cell r="R3187">
            <v>0</v>
          </cell>
        </row>
        <row r="3188">
          <cell r="B3188" t="str">
            <v>2192</v>
          </cell>
          <cell r="C3188" t="str">
            <v>HS13</v>
          </cell>
          <cell r="E3188" t="str">
            <v>NGUYEN NGOC</v>
          </cell>
          <cell r="F3188" t="str">
            <v>SI</v>
          </cell>
          <cell r="G3188" t="str">
            <v>KIEM SOAT VIEN</v>
          </cell>
          <cell r="I3188">
            <v>38212</v>
          </cell>
          <cell r="J3188">
            <v>26</v>
          </cell>
          <cell r="K3188">
            <v>0</v>
          </cell>
          <cell r="L3188">
            <v>0</v>
          </cell>
          <cell r="M3188">
            <v>0</v>
          </cell>
          <cell r="N3188">
            <v>0</v>
          </cell>
          <cell r="O3188">
            <v>500000</v>
          </cell>
          <cell r="P3188">
            <v>0</v>
          </cell>
          <cell r="Q3188">
            <v>0</v>
          </cell>
          <cell r="R3188">
            <v>0</v>
          </cell>
        </row>
        <row r="3189">
          <cell r="B3189" t="str">
            <v>2205</v>
          </cell>
          <cell r="C3189" t="str">
            <v>HS13</v>
          </cell>
          <cell r="E3189" t="str">
            <v>NGO TUAN</v>
          </cell>
          <cell r="F3189" t="str">
            <v>ANH</v>
          </cell>
          <cell r="G3189" t="str">
            <v>KIEM TRA VIEN</v>
          </cell>
          <cell r="I3189">
            <v>38222</v>
          </cell>
          <cell r="J3189">
            <v>26</v>
          </cell>
          <cell r="K3189">
            <v>0</v>
          </cell>
          <cell r="L3189">
            <v>0</v>
          </cell>
          <cell r="M3189">
            <v>0</v>
          </cell>
          <cell r="N3189">
            <v>0</v>
          </cell>
          <cell r="O3189">
            <v>500000</v>
          </cell>
          <cell r="P3189">
            <v>0</v>
          </cell>
          <cell r="Q3189">
            <v>0</v>
          </cell>
          <cell r="R3189">
            <v>0</v>
          </cell>
        </row>
        <row r="3190">
          <cell r="B3190" t="str">
            <v>2415</v>
          </cell>
          <cell r="C3190" t="str">
            <v>HS13</v>
          </cell>
          <cell r="E3190" t="str">
            <v>VO THI THIEN</v>
          </cell>
          <cell r="F3190" t="str">
            <v>HUONG</v>
          </cell>
          <cell r="G3190" t="str">
            <v>KIEM TRA VIEN</v>
          </cell>
          <cell r="I3190">
            <v>38322</v>
          </cell>
          <cell r="J3190">
            <v>26</v>
          </cell>
          <cell r="K3190">
            <v>0</v>
          </cell>
          <cell r="L3190">
            <v>0</v>
          </cell>
          <cell r="M3190">
            <v>0</v>
          </cell>
          <cell r="N3190">
            <v>0</v>
          </cell>
          <cell r="O3190">
            <v>500000</v>
          </cell>
          <cell r="P3190">
            <v>0</v>
          </cell>
          <cell r="Q3190">
            <v>0</v>
          </cell>
          <cell r="R3190">
            <v>0</v>
          </cell>
        </row>
        <row r="3191">
          <cell r="B3191" t="str">
            <v>2435</v>
          </cell>
          <cell r="C3191" t="str">
            <v>HS13</v>
          </cell>
          <cell r="E3191" t="str">
            <v>MAI THUY THIEN</v>
          </cell>
          <cell r="F3191" t="str">
            <v>TRANG</v>
          </cell>
          <cell r="G3191" t="str">
            <v>KIEM TRA VIEN</v>
          </cell>
          <cell r="I3191">
            <v>38334</v>
          </cell>
          <cell r="J3191">
            <v>26</v>
          </cell>
          <cell r="K3191">
            <v>0</v>
          </cell>
          <cell r="L3191">
            <v>0</v>
          </cell>
          <cell r="M3191">
            <v>0</v>
          </cell>
          <cell r="N3191">
            <v>0</v>
          </cell>
          <cell r="O3191">
            <v>500000</v>
          </cell>
          <cell r="P3191">
            <v>0</v>
          </cell>
          <cell r="Q3191">
            <v>0</v>
          </cell>
          <cell r="R3191">
            <v>0</v>
          </cell>
        </row>
        <row r="3192">
          <cell r="B3192" t="str">
            <v>2441</v>
          </cell>
          <cell r="C3192" t="str">
            <v>HS13</v>
          </cell>
          <cell r="E3192" t="str">
            <v>TRAN NGOC</v>
          </cell>
          <cell r="F3192" t="str">
            <v>HAI</v>
          </cell>
          <cell r="G3192" t="str">
            <v>TT. TO KIEM TRA KIEM SOAT NOI BO</v>
          </cell>
          <cell r="H3192" t="str">
            <v>TT</v>
          </cell>
          <cell r="I3192">
            <v>38328</v>
          </cell>
          <cell r="J3192">
            <v>26</v>
          </cell>
          <cell r="K3192">
            <v>0</v>
          </cell>
          <cell r="L3192">
            <v>0</v>
          </cell>
          <cell r="M3192">
            <v>0</v>
          </cell>
          <cell r="N3192">
            <v>0</v>
          </cell>
          <cell r="O3192">
            <v>500000</v>
          </cell>
          <cell r="P3192">
            <v>0</v>
          </cell>
          <cell r="Q3192">
            <v>0</v>
          </cell>
          <cell r="R3192">
            <v>0</v>
          </cell>
        </row>
        <row r="3193">
          <cell r="B3193" t="str">
            <v>2481</v>
          </cell>
          <cell r="C3193" t="str">
            <v>HS13</v>
          </cell>
          <cell r="E3193" t="str">
            <v>NGUYEN THI THAI</v>
          </cell>
          <cell r="F3193" t="str">
            <v>HAN</v>
          </cell>
          <cell r="G3193" t="str">
            <v>TT. TO KIEM TRA KIEM SOAT NOI BO</v>
          </cell>
          <cell r="H3193" t="str">
            <v>TT</v>
          </cell>
          <cell r="I3193">
            <v>38362</v>
          </cell>
          <cell r="J3193">
            <v>26</v>
          </cell>
          <cell r="K3193">
            <v>0</v>
          </cell>
          <cell r="L3193">
            <v>0</v>
          </cell>
          <cell r="M3193">
            <v>0</v>
          </cell>
          <cell r="N3193">
            <v>0</v>
          </cell>
          <cell r="O3193">
            <v>500000</v>
          </cell>
          <cell r="P3193">
            <v>0</v>
          </cell>
          <cell r="Q3193">
            <v>0</v>
          </cell>
          <cell r="R3193">
            <v>0</v>
          </cell>
        </row>
        <row r="3194">
          <cell r="B3194" t="str">
            <v>2488</v>
          </cell>
          <cell r="C3194" t="str">
            <v>HS13</v>
          </cell>
          <cell r="E3194" t="str">
            <v>DANG THI THUY</v>
          </cell>
          <cell r="F3194" t="str">
            <v>LAN</v>
          </cell>
          <cell r="G3194" t="str">
            <v>KIEM TRA VIEN</v>
          </cell>
          <cell r="I3194">
            <v>38363</v>
          </cell>
          <cell r="J3194">
            <v>0</v>
          </cell>
          <cell r="K3194">
            <v>0</v>
          </cell>
          <cell r="L3194">
            <v>0</v>
          </cell>
          <cell r="M3194">
            <v>0</v>
          </cell>
          <cell r="N3194">
            <v>0</v>
          </cell>
          <cell r="O3194">
            <v>0</v>
          </cell>
          <cell r="P3194">
            <v>0</v>
          </cell>
          <cell r="Q3194">
            <v>0</v>
          </cell>
          <cell r="R3194">
            <v>0</v>
          </cell>
        </row>
        <row r="3195">
          <cell r="B3195" t="str">
            <v>2585</v>
          </cell>
          <cell r="C3195" t="str">
            <v>HS13</v>
          </cell>
          <cell r="E3195" t="str">
            <v>LE THI THANH</v>
          </cell>
          <cell r="F3195" t="str">
            <v>PHUC</v>
          </cell>
          <cell r="G3195" t="str">
            <v>KIEM TRA VIEN</v>
          </cell>
          <cell r="I3195">
            <v>38418</v>
          </cell>
          <cell r="J3195">
            <v>26</v>
          </cell>
          <cell r="K3195">
            <v>0</v>
          </cell>
          <cell r="L3195">
            <v>0</v>
          </cell>
          <cell r="M3195">
            <v>0</v>
          </cell>
          <cell r="N3195">
            <v>0</v>
          </cell>
          <cell r="O3195">
            <v>500000</v>
          </cell>
          <cell r="P3195">
            <v>0</v>
          </cell>
          <cell r="Q3195">
            <v>0</v>
          </cell>
          <cell r="R3195">
            <v>0</v>
          </cell>
        </row>
        <row r="3196">
          <cell r="B3196" t="str">
            <v>2724</v>
          </cell>
          <cell r="C3196" t="str">
            <v>HS13</v>
          </cell>
          <cell r="E3196" t="str">
            <v>NGUYEN THI THANH</v>
          </cell>
          <cell r="F3196" t="str">
            <v>DAO</v>
          </cell>
          <cell r="G3196" t="str">
            <v>KIEM TRA VIEN</v>
          </cell>
          <cell r="I3196">
            <v>38467</v>
          </cell>
          <cell r="J3196">
            <v>26</v>
          </cell>
          <cell r="K3196">
            <v>0</v>
          </cell>
          <cell r="L3196">
            <v>0</v>
          </cell>
          <cell r="M3196">
            <v>0</v>
          </cell>
          <cell r="N3196">
            <v>0</v>
          </cell>
          <cell r="O3196">
            <v>500000</v>
          </cell>
          <cell r="P3196">
            <v>0</v>
          </cell>
          <cell r="Q3196">
            <v>0</v>
          </cell>
          <cell r="R3196">
            <v>0</v>
          </cell>
        </row>
        <row r="3197">
          <cell r="B3197" t="str">
            <v>2978</v>
          </cell>
          <cell r="C3197" t="str">
            <v>HS13</v>
          </cell>
          <cell r="E3197" t="str">
            <v>TRAN THI MINH</v>
          </cell>
          <cell r="F3197" t="str">
            <v>TU</v>
          </cell>
          <cell r="G3197" t="str">
            <v>KIEM TRA VIEN</v>
          </cell>
          <cell r="I3197">
            <v>38568</v>
          </cell>
          <cell r="J3197">
            <v>26</v>
          </cell>
          <cell r="K3197">
            <v>0</v>
          </cell>
          <cell r="L3197">
            <v>0</v>
          </cell>
          <cell r="M3197">
            <v>0</v>
          </cell>
          <cell r="N3197">
            <v>0</v>
          </cell>
          <cell r="O3197">
            <v>500000</v>
          </cell>
          <cell r="P3197">
            <v>0</v>
          </cell>
          <cell r="Q3197">
            <v>0</v>
          </cell>
          <cell r="R3197">
            <v>0</v>
          </cell>
        </row>
        <row r="3198">
          <cell r="B3198" t="str">
            <v>2979</v>
          </cell>
          <cell r="C3198" t="str">
            <v>HS13</v>
          </cell>
          <cell r="E3198" t="str">
            <v>NGUYEN THI HONG</v>
          </cell>
          <cell r="F3198" t="str">
            <v>LOAN</v>
          </cell>
          <cell r="G3198" t="str">
            <v>KIEM TRA VIEN</v>
          </cell>
          <cell r="I3198">
            <v>38568</v>
          </cell>
          <cell r="J3198">
            <v>26</v>
          </cell>
          <cell r="K3198">
            <v>0</v>
          </cell>
          <cell r="L3198">
            <v>0</v>
          </cell>
          <cell r="M3198">
            <v>0</v>
          </cell>
          <cell r="N3198">
            <v>0</v>
          </cell>
          <cell r="O3198">
            <v>500000</v>
          </cell>
          <cell r="P3198">
            <v>0</v>
          </cell>
          <cell r="Q3198">
            <v>0</v>
          </cell>
          <cell r="R3198">
            <v>0</v>
          </cell>
        </row>
        <row r="3199">
          <cell r="B3199" t="str">
            <v>3303</v>
          </cell>
          <cell r="C3199" t="str">
            <v>HS13</v>
          </cell>
          <cell r="E3199" t="str">
            <v>PHAM NGUYEN DANG</v>
          </cell>
          <cell r="F3199" t="str">
            <v>KHOA</v>
          </cell>
          <cell r="G3199" t="str">
            <v>KIEM TRA VIEN</v>
          </cell>
          <cell r="I3199">
            <v>38633</v>
          </cell>
          <cell r="J3199">
            <v>26</v>
          </cell>
          <cell r="K3199">
            <v>0</v>
          </cell>
          <cell r="L3199">
            <v>0</v>
          </cell>
          <cell r="M3199">
            <v>0</v>
          </cell>
          <cell r="N3199">
            <v>0</v>
          </cell>
          <cell r="O3199">
            <v>500000</v>
          </cell>
          <cell r="P3199">
            <v>0</v>
          </cell>
          <cell r="Q3199">
            <v>0</v>
          </cell>
          <cell r="R3199">
            <v>0</v>
          </cell>
        </row>
        <row r="3200">
          <cell r="B3200" t="str">
            <v>3553</v>
          </cell>
          <cell r="C3200" t="str">
            <v>HS13</v>
          </cell>
          <cell r="E3200" t="str">
            <v>TRAN NGUYEN</v>
          </cell>
          <cell r="F3200" t="str">
            <v>HA</v>
          </cell>
          <cell r="G3200" t="str">
            <v>KIEM TRA VIEN</v>
          </cell>
          <cell r="I3200">
            <v>38713</v>
          </cell>
          <cell r="J3200">
            <v>26</v>
          </cell>
          <cell r="K3200">
            <v>0</v>
          </cell>
          <cell r="L3200">
            <v>0</v>
          </cell>
          <cell r="M3200">
            <v>0</v>
          </cell>
          <cell r="N3200">
            <v>0</v>
          </cell>
          <cell r="O3200">
            <v>500000</v>
          </cell>
          <cell r="P3200">
            <v>0</v>
          </cell>
          <cell r="Q3200">
            <v>0</v>
          </cell>
          <cell r="R3200">
            <v>0</v>
          </cell>
        </row>
        <row r="3201">
          <cell r="B3201" t="str">
            <v>3845</v>
          </cell>
          <cell r="C3201" t="str">
            <v>HS13</v>
          </cell>
          <cell r="E3201" t="str">
            <v>TRANG QUOC</v>
          </cell>
          <cell r="F3201" t="str">
            <v>VIET</v>
          </cell>
          <cell r="G3201" t="str">
            <v>KIEM TRA VIEN</v>
          </cell>
          <cell r="I3201">
            <v>38822</v>
          </cell>
          <cell r="J3201">
            <v>26</v>
          </cell>
          <cell r="K3201">
            <v>0</v>
          </cell>
          <cell r="L3201">
            <v>0</v>
          </cell>
          <cell r="M3201">
            <v>0</v>
          </cell>
          <cell r="N3201">
            <v>0</v>
          </cell>
          <cell r="O3201">
            <v>500000</v>
          </cell>
          <cell r="P3201">
            <v>0</v>
          </cell>
          <cell r="Q3201">
            <v>0</v>
          </cell>
          <cell r="R3201">
            <v>0</v>
          </cell>
        </row>
        <row r="3202">
          <cell r="B3202" t="str">
            <v>3895</v>
          </cell>
          <cell r="C3202" t="str">
            <v>HS13</v>
          </cell>
          <cell r="E3202" t="str">
            <v>PHAN THI THANH</v>
          </cell>
          <cell r="F3202" t="str">
            <v>KIEU</v>
          </cell>
          <cell r="G3202" t="str">
            <v>KIEM TRA VIEN</v>
          </cell>
          <cell r="I3202">
            <v>38840</v>
          </cell>
          <cell r="J3202">
            <v>26</v>
          </cell>
          <cell r="K3202">
            <v>0</v>
          </cell>
          <cell r="L3202">
            <v>0</v>
          </cell>
          <cell r="M3202">
            <v>0</v>
          </cell>
          <cell r="N3202">
            <v>0</v>
          </cell>
          <cell r="O3202">
            <v>500000</v>
          </cell>
          <cell r="P3202">
            <v>0</v>
          </cell>
          <cell r="Q3202">
            <v>0</v>
          </cell>
          <cell r="R3202">
            <v>0</v>
          </cell>
        </row>
        <row r="3203">
          <cell r="B3203" t="str">
            <v>4219</v>
          </cell>
          <cell r="C3203" t="str">
            <v>HS13</v>
          </cell>
          <cell r="E3203" t="str">
            <v>TRUONG THI NHUT</v>
          </cell>
          <cell r="F3203" t="str">
            <v>PHUONG</v>
          </cell>
          <cell r="G3203" t="str">
            <v>KIEM TRA VIEN</v>
          </cell>
          <cell r="I3203">
            <v>38882</v>
          </cell>
          <cell r="J3203">
            <v>26</v>
          </cell>
          <cell r="K3203">
            <v>0</v>
          </cell>
          <cell r="L3203">
            <v>0</v>
          </cell>
          <cell r="M3203">
            <v>0</v>
          </cell>
          <cell r="N3203">
            <v>0</v>
          </cell>
          <cell r="O3203">
            <v>500000</v>
          </cell>
          <cell r="P3203">
            <v>0</v>
          </cell>
          <cell r="Q3203">
            <v>0</v>
          </cell>
          <cell r="R3203">
            <v>0</v>
          </cell>
        </row>
        <row r="3204">
          <cell r="B3204" t="str">
            <v>4645</v>
          </cell>
          <cell r="C3204" t="str">
            <v>HS13</v>
          </cell>
          <cell r="E3204" t="str">
            <v>HUYNH THI THUY</v>
          </cell>
          <cell r="F3204" t="str">
            <v>TRINH</v>
          </cell>
          <cell r="G3204" t="str">
            <v>TT. TO KTKSNB KV MIEN TAY</v>
          </cell>
          <cell r="I3204">
            <v>38961</v>
          </cell>
          <cell r="J3204">
            <v>26</v>
          </cell>
          <cell r="K3204">
            <v>0</v>
          </cell>
          <cell r="L3204">
            <v>0</v>
          </cell>
          <cell r="M3204">
            <v>0</v>
          </cell>
          <cell r="N3204">
            <v>0</v>
          </cell>
          <cell r="O3204">
            <v>500000</v>
          </cell>
          <cell r="P3204">
            <v>0</v>
          </cell>
          <cell r="Q3204">
            <v>0</v>
          </cell>
          <cell r="R3204">
            <v>0</v>
          </cell>
        </row>
        <row r="3205">
          <cell r="B3205" t="str">
            <v>5108</v>
          </cell>
          <cell r="C3205" t="str">
            <v>HS13</v>
          </cell>
          <cell r="E3205" t="str">
            <v>HOANG LE DANG</v>
          </cell>
          <cell r="F3205" t="str">
            <v>KHOA</v>
          </cell>
          <cell r="G3205" t="str">
            <v>CV NGAN HANG</v>
          </cell>
          <cell r="I3205">
            <v>39069</v>
          </cell>
          <cell r="J3205">
            <v>26</v>
          </cell>
          <cell r="K3205">
            <v>0</v>
          </cell>
          <cell r="L3205">
            <v>0</v>
          </cell>
          <cell r="M3205">
            <v>0</v>
          </cell>
          <cell r="N3205">
            <v>0</v>
          </cell>
          <cell r="O3205">
            <v>500000</v>
          </cell>
          <cell r="P3205">
            <v>0</v>
          </cell>
          <cell r="Q3205">
            <v>0</v>
          </cell>
          <cell r="R3205">
            <v>0</v>
          </cell>
        </row>
        <row r="3206">
          <cell r="B3206" t="str">
            <v>6147</v>
          </cell>
          <cell r="C3206" t="str">
            <v>HS13</v>
          </cell>
          <cell r="E3206" t="str">
            <v>DANG VINH</v>
          </cell>
          <cell r="F3206" t="str">
            <v>LOC</v>
          </cell>
          <cell r="G3206" t="str">
            <v>KIEM TRA VIEN</v>
          </cell>
          <cell r="I3206">
            <v>39253</v>
          </cell>
          <cell r="J3206">
            <v>26</v>
          </cell>
          <cell r="K3206">
            <v>0</v>
          </cell>
          <cell r="L3206">
            <v>0</v>
          </cell>
          <cell r="M3206">
            <v>0</v>
          </cell>
          <cell r="N3206">
            <v>0</v>
          </cell>
          <cell r="O3206">
            <v>500000</v>
          </cell>
          <cell r="P3206">
            <v>0</v>
          </cell>
          <cell r="Q3206">
            <v>0</v>
          </cell>
          <cell r="R3206">
            <v>0</v>
          </cell>
        </row>
        <row r="3207">
          <cell r="B3207" t="str">
            <v>6296</v>
          </cell>
          <cell r="C3207" t="str">
            <v>HS13</v>
          </cell>
          <cell r="E3207" t="str">
            <v>MA THI NGOC</v>
          </cell>
          <cell r="F3207" t="str">
            <v>HIEU</v>
          </cell>
          <cell r="G3207" t="str">
            <v>KIEM TRA VIEN</v>
          </cell>
          <cell r="I3207">
            <v>39284</v>
          </cell>
          <cell r="J3207">
            <v>26</v>
          </cell>
          <cell r="K3207">
            <v>0</v>
          </cell>
          <cell r="L3207">
            <v>0</v>
          </cell>
          <cell r="M3207">
            <v>0</v>
          </cell>
          <cell r="N3207">
            <v>0</v>
          </cell>
          <cell r="O3207">
            <v>500000</v>
          </cell>
          <cell r="P3207">
            <v>0</v>
          </cell>
          <cell r="Q3207">
            <v>0</v>
          </cell>
          <cell r="R3207">
            <v>0</v>
          </cell>
        </row>
        <row r="3208">
          <cell r="B3208" t="str">
            <v>6772</v>
          </cell>
          <cell r="C3208" t="str">
            <v>HS13</v>
          </cell>
          <cell r="E3208" t="str">
            <v>LE THI KHANH</v>
          </cell>
          <cell r="F3208" t="str">
            <v>HONG</v>
          </cell>
          <cell r="G3208" t="str">
            <v>KIEM TRA VIEN</v>
          </cell>
          <cell r="I3208">
            <v>39357</v>
          </cell>
          <cell r="J3208">
            <v>26</v>
          </cell>
          <cell r="K3208">
            <v>0</v>
          </cell>
          <cell r="L3208">
            <v>0</v>
          </cell>
          <cell r="M3208">
            <v>0</v>
          </cell>
          <cell r="N3208">
            <v>0</v>
          </cell>
          <cell r="O3208">
            <v>500000</v>
          </cell>
          <cell r="P3208">
            <v>0</v>
          </cell>
          <cell r="Q3208">
            <v>0</v>
          </cell>
          <cell r="R3208">
            <v>0</v>
          </cell>
        </row>
        <row r="3209">
          <cell r="B3209" t="str">
            <v>7351</v>
          </cell>
          <cell r="C3209" t="str">
            <v>HS13</v>
          </cell>
          <cell r="E3209" t="str">
            <v>LE THI NHAT</v>
          </cell>
          <cell r="F3209" t="str">
            <v>PHUONG</v>
          </cell>
          <cell r="G3209" t="str">
            <v>KIEM TRA VIEN</v>
          </cell>
          <cell r="I3209">
            <v>39440</v>
          </cell>
          <cell r="J3209">
            <v>3</v>
          </cell>
          <cell r="K3209">
            <v>0</v>
          </cell>
          <cell r="L3209">
            <v>0</v>
          </cell>
          <cell r="M3209">
            <v>0</v>
          </cell>
          <cell r="N3209">
            <v>0</v>
          </cell>
          <cell r="O3209">
            <v>0</v>
          </cell>
          <cell r="P3209">
            <v>0</v>
          </cell>
          <cell r="Q3209">
            <v>0</v>
          </cell>
          <cell r="R3209">
            <v>0</v>
          </cell>
        </row>
        <row r="3210">
          <cell r="B3210" t="str">
            <v>2675</v>
          </cell>
          <cell r="C3210" t="str">
            <v>HS14</v>
          </cell>
          <cell r="D3210" t="str">
            <v>C</v>
          </cell>
          <cell r="E3210" t="str">
            <v>LE HUNG</v>
          </cell>
          <cell r="F3210" t="str">
            <v>CUONG</v>
          </cell>
          <cell r="G3210" t="str">
            <v>TP. TAI CHINH KE TOAN KIEM KTT</v>
          </cell>
          <cell r="H3210" t="str">
            <v>TPNVNH</v>
          </cell>
          <cell r="I3210">
            <v>38453</v>
          </cell>
          <cell r="J3210">
            <v>26</v>
          </cell>
          <cell r="K3210">
            <v>0</v>
          </cell>
          <cell r="L3210">
            <v>0</v>
          </cell>
          <cell r="M3210">
            <v>0</v>
          </cell>
          <cell r="N3210">
            <v>0</v>
          </cell>
          <cell r="O3210">
            <v>1000000</v>
          </cell>
          <cell r="P3210">
            <v>0</v>
          </cell>
          <cell r="Q3210">
            <v>0</v>
          </cell>
          <cell r="R3210">
            <v>0</v>
          </cell>
        </row>
        <row r="3211">
          <cell r="B3211" t="str">
            <v>0006</v>
          </cell>
          <cell r="C3211" t="str">
            <v>HS14</v>
          </cell>
          <cell r="D3211" t="str">
            <v>C1</v>
          </cell>
          <cell r="E3211" t="str">
            <v>NGUYEN THI MY</v>
          </cell>
          <cell r="F3211" t="str">
            <v>HANH</v>
          </cell>
          <cell r="G3211" t="str">
            <v>PP. TAI CHINH KE TOAN</v>
          </cell>
          <cell r="H3211" t="str">
            <v>PPNVNH</v>
          </cell>
          <cell r="I3211">
            <v>33770</v>
          </cell>
          <cell r="J3211">
            <v>26</v>
          </cell>
          <cell r="K3211">
            <v>0</v>
          </cell>
          <cell r="L3211">
            <v>0</v>
          </cell>
          <cell r="M3211">
            <v>0</v>
          </cell>
          <cell r="N3211">
            <v>0</v>
          </cell>
          <cell r="O3211">
            <v>1000000</v>
          </cell>
          <cell r="P3211">
            <v>0</v>
          </cell>
          <cell r="Q3211">
            <v>0</v>
          </cell>
          <cell r="R3211">
            <v>0</v>
          </cell>
        </row>
        <row r="3212">
          <cell r="B3212" t="str">
            <v>0013</v>
          </cell>
          <cell r="C3212" t="str">
            <v>HS14</v>
          </cell>
          <cell r="E3212" t="str">
            <v>NGUYEN THI HOANG</v>
          </cell>
          <cell r="F3212" t="str">
            <v>MINH</v>
          </cell>
          <cell r="G3212" t="str">
            <v>NV KE TOAN TONG HOP</v>
          </cell>
          <cell r="I3212">
            <v>32727</v>
          </cell>
          <cell r="J3212">
            <v>26</v>
          </cell>
          <cell r="K3212">
            <v>0</v>
          </cell>
          <cell r="L3212">
            <v>0</v>
          </cell>
          <cell r="M3212">
            <v>0</v>
          </cell>
          <cell r="N3212">
            <v>0</v>
          </cell>
          <cell r="O3212">
            <v>500000</v>
          </cell>
          <cell r="P3212">
            <v>0</v>
          </cell>
          <cell r="Q3212">
            <v>0</v>
          </cell>
          <cell r="R3212">
            <v>0</v>
          </cell>
        </row>
        <row r="3213">
          <cell r="B3213" t="str">
            <v>0029</v>
          </cell>
          <cell r="C3213" t="str">
            <v>HS14</v>
          </cell>
          <cell r="E3213" t="str">
            <v>HOANG THI</v>
          </cell>
          <cell r="F3213" t="str">
            <v>VAN</v>
          </cell>
          <cell r="G3213" t="str">
            <v>GIAO DICH VIEN</v>
          </cell>
          <cell r="I3213">
            <v>36017</v>
          </cell>
          <cell r="J3213">
            <v>26</v>
          </cell>
          <cell r="K3213">
            <v>0</v>
          </cell>
          <cell r="L3213">
            <v>0</v>
          </cell>
          <cell r="M3213">
            <v>0</v>
          </cell>
          <cell r="N3213">
            <v>0</v>
          </cell>
          <cell r="O3213">
            <v>500000</v>
          </cell>
          <cell r="P3213">
            <v>0</v>
          </cell>
          <cell r="Q3213">
            <v>0</v>
          </cell>
          <cell r="R3213">
            <v>0</v>
          </cell>
        </row>
        <row r="3214">
          <cell r="B3214" t="str">
            <v>0178</v>
          </cell>
          <cell r="C3214" t="str">
            <v>HS14</v>
          </cell>
          <cell r="E3214" t="str">
            <v>DAO TRONG</v>
          </cell>
          <cell r="F3214" t="str">
            <v>TIN</v>
          </cell>
          <cell r="G3214" t="str">
            <v>CV NGAN HANG</v>
          </cell>
          <cell r="I3214">
            <v>32723</v>
          </cell>
          <cell r="J3214">
            <v>26</v>
          </cell>
          <cell r="K3214">
            <v>0</v>
          </cell>
          <cell r="L3214">
            <v>0</v>
          </cell>
          <cell r="M3214">
            <v>0</v>
          </cell>
          <cell r="N3214">
            <v>0</v>
          </cell>
          <cell r="O3214">
            <v>500000</v>
          </cell>
          <cell r="P3214">
            <v>0</v>
          </cell>
          <cell r="Q3214">
            <v>0</v>
          </cell>
          <cell r="R3214">
            <v>0</v>
          </cell>
        </row>
        <row r="3215">
          <cell r="B3215" t="str">
            <v>0271</v>
          </cell>
          <cell r="C3215" t="str">
            <v>HS14</v>
          </cell>
          <cell r="E3215" t="str">
            <v>NGUYEN NGOC QUYNH</v>
          </cell>
          <cell r="F3215" t="str">
            <v>MAI</v>
          </cell>
          <cell r="G3215" t="str">
            <v>NV KIEM TRA CHUNG TU</v>
          </cell>
          <cell r="I3215">
            <v>33742</v>
          </cell>
          <cell r="J3215">
            <v>26</v>
          </cell>
          <cell r="K3215">
            <v>0</v>
          </cell>
          <cell r="L3215">
            <v>0</v>
          </cell>
          <cell r="M3215">
            <v>0</v>
          </cell>
          <cell r="N3215">
            <v>0</v>
          </cell>
          <cell r="O3215">
            <v>500000</v>
          </cell>
          <cell r="P3215">
            <v>0</v>
          </cell>
          <cell r="Q3215">
            <v>0</v>
          </cell>
          <cell r="R3215">
            <v>0</v>
          </cell>
        </row>
        <row r="3216">
          <cell r="B3216" t="str">
            <v>0420</v>
          </cell>
          <cell r="C3216" t="str">
            <v>HS14</v>
          </cell>
          <cell r="E3216" t="str">
            <v>NGUYEN MINH</v>
          </cell>
          <cell r="F3216" t="str">
            <v>KHUYEN</v>
          </cell>
          <cell r="G3216" t="str">
            <v>NV KIEM TRA CHUNG TU</v>
          </cell>
          <cell r="I3216">
            <v>36526</v>
          </cell>
          <cell r="J3216">
            <v>26</v>
          </cell>
          <cell r="K3216">
            <v>0</v>
          </cell>
          <cell r="L3216">
            <v>0</v>
          </cell>
          <cell r="M3216">
            <v>0</v>
          </cell>
          <cell r="N3216">
            <v>0</v>
          </cell>
          <cell r="O3216">
            <v>500000</v>
          </cell>
          <cell r="P3216">
            <v>0</v>
          </cell>
          <cell r="Q3216">
            <v>0</v>
          </cell>
          <cell r="R3216">
            <v>500000</v>
          </cell>
        </row>
        <row r="3217">
          <cell r="B3217" t="str">
            <v>0652</v>
          </cell>
          <cell r="C3217" t="str">
            <v>HS14</v>
          </cell>
          <cell r="E3217" t="str">
            <v>DO PHUOC SONG</v>
          </cell>
          <cell r="F3217" t="str">
            <v>THUAN</v>
          </cell>
          <cell r="G3217" t="str">
            <v>NV KE TOAN CHI TIET</v>
          </cell>
          <cell r="I3217">
            <v>36951</v>
          </cell>
          <cell r="J3217">
            <v>26</v>
          </cell>
          <cell r="K3217">
            <v>0</v>
          </cell>
          <cell r="L3217">
            <v>0</v>
          </cell>
          <cell r="M3217">
            <v>0</v>
          </cell>
          <cell r="N3217">
            <v>0</v>
          </cell>
          <cell r="O3217">
            <v>500000</v>
          </cell>
          <cell r="P3217">
            <v>0</v>
          </cell>
          <cell r="Q3217">
            <v>0</v>
          </cell>
          <cell r="R3217">
            <v>0</v>
          </cell>
        </row>
        <row r="3218">
          <cell r="B3218" t="str">
            <v>0985</v>
          </cell>
          <cell r="C3218" t="str">
            <v>HS14</v>
          </cell>
          <cell r="E3218" t="str">
            <v>TRAN THI MINH</v>
          </cell>
          <cell r="F3218" t="str">
            <v>CHAU</v>
          </cell>
          <cell r="G3218" t="str">
            <v>NV KE TOAN TONG HOP</v>
          </cell>
          <cell r="I3218">
            <v>37432</v>
          </cell>
          <cell r="J3218">
            <v>26</v>
          </cell>
          <cell r="K3218">
            <v>0</v>
          </cell>
          <cell r="L3218">
            <v>0</v>
          </cell>
          <cell r="M3218">
            <v>0</v>
          </cell>
          <cell r="N3218">
            <v>0</v>
          </cell>
          <cell r="O3218">
            <v>500000</v>
          </cell>
          <cell r="P3218">
            <v>0</v>
          </cell>
          <cell r="Q3218">
            <v>0</v>
          </cell>
          <cell r="R3218">
            <v>0</v>
          </cell>
        </row>
        <row r="3219">
          <cell r="B3219" t="str">
            <v>1011</v>
          </cell>
          <cell r="C3219" t="str">
            <v>HS14</v>
          </cell>
          <cell r="E3219" t="str">
            <v>TRAN MINH</v>
          </cell>
          <cell r="F3219" t="str">
            <v>DUONG</v>
          </cell>
          <cell r="G3219" t="str">
            <v>CV NGAN HANG</v>
          </cell>
          <cell r="I3219">
            <v>37438</v>
          </cell>
          <cell r="J3219">
            <v>26</v>
          </cell>
          <cell r="K3219">
            <v>0</v>
          </cell>
          <cell r="L3219">
            <v>0</v>
          </cell>
          <cell r="M3219">
            <v>0</v>
          </cell>
          <cell r="N3219">
            <v>0</v>
          </cell>
          <cell r="O3219">
            <v>500000</v>
          </cell>
          <cell r="P3219">
            <v>0</v>
          </cell>
          <cell r="Q3219">
            <v>0</v>
          </cell>
          <cell r="R3219">
            <v>0</v>
          </cell>
        </row>
        <row r="3220">
          <cell r="B3220" t="str">
            <v>1230</v>
          </cell>
          <cell r="C3220" t="str">
            <v>HS14</v>
          </cell>
          <cell r="E3220" t="str">
            <v>NGUYEN VIET</v>
          </cell>
          <cell r="F3220" t="str">
            <v>AN</v>
          </cell>
          <cell r="G3220" t="str">
            <v>CHUYEN VIEN 1</v>
          </cell>
          <cell r="I3220">
            <v>37557</v>
          </cell>
          <cell r="J3220">
            <v>26</v>
          </cell>
          <cell r="K3220">
            <v>0</v>
          </cell>
          <cell r="L3220">
            <v>0</v>
          </cell>
          <cell r="M3220">
            <v>0</v>
          </cell>
          <cell r="N3220">
            <v>0</v>
          </cell>
          <cell r="O3220">
            <v>500000</v>
          </cell>
          <cell r="P3220">
            <v>0</v>
          </cell>
          <cell r="Q3220">
            <v>0</v>
          </cell>
          <cell r="R3220">
            <v>0</v>
          </cell>
        </row>
        <row r="3221">
          <cell r="B3221" t="str">
            <v>1498</v>
          </cell>
          <cell r="C3221" t="str">
            <v>HS14</v>
          </cell>
          <cell r="E3221" t="str">
            <v>TRAN THI BAO</v>
          </cell>
          <cell r="F3221" t="str">
            <v>TRAM</v>
          </cell>
          <cell r="G3221" t="str">
            <v>NV KE TOAN CHI TIET</v>
          </cell>
          <cell r="I3221">
            <v>37795</v>
          </cell>
          <cell r="J3221">
            <v>26</v>
          </cell>
          <cell r="K3221">
            <v>0</v>
          </cell>
          <cell r="L3221">
            <v>0</v>
          </cell>
          <cell r="M3221">
            <v>0</v>
          </cell>
          <cell r="N3221">
            <v>0</v>
          </cell>
          <cell r="O3221">
            <v>500000</v>
          </cell>
          <cell r="P3221">
            <v>0</v>
          </cell>
          <cell r="Q3221">
            <v>0</v>
          </cell>
          <cell r="R3221">
            <v>0</v>
          </cell>
        </row>
        <row r="3222">
          <cell r="B3222" t="str">
            <v>1882</v>
          </cell>
          <cell r="C3222" t="str">
            <v>HS14</v>
          </cell>
          <cell r="E3222" t="str">
            <v>LE THI</v>
          </cell>
          <cell r="F3222" t="str">
            <v>HUYEN</v>
          </cell>
          <cell r="G3222" t="str">
            <v>NV KE TOAN TONG HOP</v>
          </cell>
          <cell r="I3222">
            <v>38061</v>
          </cell>
          <cell r="J3222">
            <v>26</v>
          </cell>
          <cell r="K3222">
            <v>0</v>
          </cell>
          <cell r="L3222">
            <v>0</v>
          </cell>
          <cell r="M3222">
            <v>0</v>
          </cell>
          <cell r="N3222">
            <v>0</v>
          </cell>
          <cell r="O3222">
            <v>500000</v>
          </cell>
          <cell r="P3222">
            <v>0</v>
          </cell>
          <cell r="Q3222">
            <v>0</v>
          </cell>
          <cell r="R3222">
            <v>0</v>
          </cell>
        </row>
        <row r="3223">
          <cell r="B3223" t="str">
            <v>2274</v>
          </cell>
          <cell r="C3223" t="str">
            <v>HS14</v>
          </cell>
          <cell r="E3223" t="str">
            <v xml:space="preserve">DUONG VU ANH </v>
          </cell>
          <cell r="F3223" t="str">
            <v>KHOA</v>
          </cell>
          <cell r="G3223" t="str">
            <v>NV KE TOAN CHI TIET</v>
          </cell>
          <cell r="I3223">
            <v>38264</v>
          </cell>
          <cell r="J3223">
            <v>26</v>
          </cell>
          <cell r="K3223">
            <v>0</v>
          </cell>
          <cell r="L3223">
            <v>0</v>
          </cell>
          <cell r="M3223">
            <v>0</v>
          </cell>
          <cell r="N3223">
            <v>0</v>
          </cell>
          <cell r="O3223">
            <v>500000</v>
          </cell>
          <cell r="P3223">
            <v>0</v>
          </cell>
          <cell r="Q3223">
            <v>0</v>
          </cell>
          <cell r="R3223">
            <v>0</v>
          </cell>
        </row>
        <row r="3224">
          <cell r="B3224" t="str">
            <v>3600</v>
          </cell>
          <cell r="C3224" t="str">
            <v>HS14</v>
          </cell>
          <cell r="E3224" t="str">
            <v>TRAN PHAM MINH</v>
          </cell>
          <cell r="F3224" t="str">
            <v>NHA</v>
          </cell>
          <cell r="G3224" t="str">
            <v>NV KE TOAN CHI TIET</v>
          </cell>
          <cell r="I3224">
            <v>38727</v>
          </cell>
          <cell r="J3224">
            <v>26</v>
          </cell>
          <cell r="K3224">
            <v>0</v>
          </cell>
          <cell r="L3224">
            <v>0</v>
          </cell>
          <cell r="M3224">
            <v>0</v>
          </cell>
          <cell r="N3224">
            <v>0</v>
          </cell>
          <cell r="O3224">
            <v>500000</v>
          </cell>
          <cell r="P3224">
            <v>0</v>
          </cell>
          <cell r="Q3224">
            <v>0</v>
          </cell>
          <cell r="R3224">
            <v>0</v>
          </cell>
        </row>
        <row r="3225">
          <cell r="B3225" t="str">
            <v>4473</v>
          </cell>
          <cell r="C3225" t="str">
            <v>HS14</v>
          </cell>
          <cell r="E3225" t="str">
            <v>NGUYEN NGOC VAN</v>
          </cell>
          <cell r="F3225" t="str">
            <v>THI</v>
          </cell>
          <cell r="G3225" t="str">
            <v>NV KE TOAN TONG HOP</v>
          </cell>
          <cell r="I3225">
            <v>38922</v>
          </cell>
          <cell r="J3225">
            <v>26</v>
          </cell>
          <cell r="K3225">
            <v>0</v>
          </cell>
          <cell r="L3225">
            <v>0</v>
          </cell>
          <cell r="M3225">
            <v>0</v>
          </cell>
          <cell r="N3225">
            <v>0</v>
          </cell>
          <cell r="O3225">
            <v>500000</v>
          </cell>
          <cell r="P3225">
            <v>0</v>
          </cell>
          <cell r="Q3225">
            <v>0</v>
          </cell>
          <cell r="R3225">
            <v>0</v>
          </cell>
        </row>
        <row r="3226">
          <cell r="B3226" t="str">
            <v>5908</v>
          </cell>
          <cell r="C3226" t="str">
            <v>HS14</v>
          </cell>
          <cell r="E3226" t="str">
            <v>PHAM THI</v>
          </cell>
          <cell r="F3226" t="str">
            <v>THUY</v>
          </cell>
          <cell r="G3226" t="str">
            <v>NV KE TOAN CHI TIET</v>
          </cell>
          <cell r="I3226">
            <v>39219</v>
          </cell>
          <cell r="J3226">
            <v>26</v>
          </cell>
          <cell r="K3226">
            <v>0</v>
          </cell>
          <cell r="L3226">
            <v>0</v>
          </cell>
          <cell r="M3226">
            <v>0</v>
          </cell>
          <cell r="N3226">
            <v>0</v>
          </cell>
          <cell r="O3226">
            <v>500000</v>
          </cell>
          <cell r="P3226">
            <v>0</v>
          </cell>
          <cell r="Q3226">
            <v>0</v>
          </cell>
          <cell r="R3226">
            <v>0</v>
          </cell>
        </row>
        <row r="3227">
          <cell r="B3227" t="str">
            <v>5952</v>
          </cell>
          <cell r="C3227" t="str">
            <v>HS14</v>
          </cell>
          <cell r="E3227" t="str">
            <v>PHAN THI BICH</v>
          </cell>
          <cell r="F3227" t="str">
            <v>HANH</v>
          </cell>
          <cell r="G3227" t="str">
            <v>NV KE TOAN CHI TIET</v>
          </cell>
          <cell r="I3227">
            <v>39223</v>
          </cell>
          <cell r="J3227">
            <v>26</v>
          </cell>
          <cell r="K3227">
            <v>0</v>
          </cell>
          <cell r="L3227">
            <v>0</v>
          </cell>
          <cell r="M3227">
            <v>0</v>
          </cell>
          <cell r="N3227">
            <v>0</v>
          </cell>
          <cell r="O3227">
            <v>500000</v>
          </cell>
          <cell r="P3227">
            <v>0</v>
          </cell>
          <cell r="Q3227">
            <v>0</v>
          </cell>
          <cell r="R3227">
            <v>0</v>
          </cell>
        </row>
        <row r="3228">
          <cell r="B3228" t="str">
            <v>6051</v>
          </cell>
          <cell r="C3228" t="str">
            <v>HS14</v>
          </cell>
          <cell r="E3228" t="str">
            <v>LUU VAN</v>
          </cell>
          <cell r="F3228" t="str">
            <v>HOA</v>
          </cell>
          <cell r="G3228" t="str">
            <v>NV KE TOAN CHI TIET</v>
          </cell>
          <cell r="I3228">
            <v>39237</v>
          </cell>
          <cell r="J3228">
            <v>26</v>
          </cell>
          <cell r="K3228">
            <v>0</v>
          </cell>
          <cell r="L3228">
            <v>0</v>
          </cell>
          <cell r="M3228">
            <v>0</v>
          </cell>
          <cell r="N3228">
            <v>0</v>
          </cell>
          <cell r="O3228">
            <v>500000</v>
          </cell>
          <cell r="P3228">
            <v>0</v>
          </cell>
          <cell r="Q3228">
            <v>0</v>
          </cell>
          <cell r="R3228">
            <v>0</v>
          </cell>
        </row>
        <row r="3229">
          <cell r="B3229" t="str">
            <v>6910</v>
          </cell>
          <cell r="C3229" t="str">
            <v>HS14</v>
          </cell>
          <cell r="E3229" t="str">
            <v>LE TUYET</v>
          </cell>
          <cell r="F3229" t="str">
            <v>THANH</v>
          </cell>
          <cell r="G3229" t="str">
            <v>NV KE TOAN CHI TIET</v>
          </cell>
          <cell r="I3229">
            <v>39379</v>
          </cell>
          <cell r="J3229">
            <v>26</v>
          </cell>
          <cell r="K3229">
            <v>0</v>
          </cell>
          <cell r="L3229">
            <v>0</v>
          </cell>
          <cell r="M3229">
            <v>0</v>
          </cell>
          <cell r="N3229">
            <v>0</v>
          </cell>
          <cell r="O3229">
            <v>500000</v>
          </cell>
          <cell r="P3229">
            <v>0</v>
          </cell>
          <cell r="Q3229">
            <v>0</v>
          </cell>
          <cell r="R3229">
            <v>0</v>
          </cell>
        </row>
        <row r="3230">
          <cell r="B3230" t="str">
            <v>6950</v>
          </cell>
          <cell r="C3230" t="str">
            <v>HS14</v>
          </cell>
          <cell r="E3230" t="str">
            <v>CAO HOAI BAO</v>
          </cell>
          <cell r="F3230" t="str">
            <v>ANH</v>
          </cell>
          <cell r="G3230" t="str">
            <v>NV KE TOAN TONG HOP</v>
          </cell>
          <cell r="I3230">
            <v>39391</v>
          </cell>
          <cell r="J3230">
            <v>26</v>
          </cell>
          <cell r="K3230">
            <v>0</v>
          </cell>
          <cell r="L3230">
            <v>0</v>
          </cell>
          <cell r="M3230">
            <v>0</v>
          </cell>
          <cell r="N3230">
            <v>0</v>
          </cell>
          <cell r="O3230">
            <v>500000</v>
          </cell>
          <cell r="P3230">
            <v>0</v>
          </cell>
          <cell r="Q3230">
            <v>0</v>
          </cell>
          <cell r="R3230">
            <v>0</v>
          </cell>
        </row>
        <row r="3231">
          <cell r="B3231" t="str">
            <v>2230</v>
          </cell>
          <cell r="C3231" t="str">
            <v>HS15</v>
          </cell>
          <cell r="D3231" t="str">
            <v>C</v>
          </cell>
          <cell r="E3231" t="str">
            <v>NGUYEN THI TO</v>
          </cell>
          <cell r="F3231" t="str">
            <v>UYEN</v>
          </cell>
          <cell r="G3231" t="str">
            <v xml:space="preserve">TP. NHAN SU </v>
          </cell>
          <cell r="H3231" t="str">
            <v>TPNVNH</v>
          </cell>
          <cell r="I3231">
            <v>38233</v>
          </cell>
          <cell r="J3231">
            <v>26</v>
          </cell>
          <cell r="K3231">
            <v>0</v>
          </cell>
          <cell r="L3231">
            <v>0</v>
          </cell>
          <cell r="M3231">
            <v>0</v>
          </cell>
          <cell r="N3231">
            <v>0</v>
          </cell>
          <cell r="O3231">
            <v>1000000</v>
          </cell>
          <cell r="P3231">
            <v>0</v>
          </cell>
          <cell r="Q3231">
            <v>0</v>
          </cell>
          <cell r="R3231">
            <v>0</v>
          </cell>
        </row>
        <row r="3232">
          <cell r="B3232" t="str">
            <v>0547</v>
          </cell>
          <cell r="C3232" t="str">
            <v>HS15</v>
          </cell>
          <cell r="D3232" t="str">
            <v>C1-NSDT</v>
          </cell>
          <cell r="E3232" t="str">
            <v>HUYNH THANH</v>
          </cell>
          <cell r="F3232" t="str">
            <v>SANG</v>
          </cell>
          <cell r="G3232" t="str">
            <v>PP. TIEP THI &amp; PHAT TRIEN SP CA NHAN</v>
          </cell>
          <cell r="H3232" t="str">
            <v>PPNVNH</v>
          </cell>
          <cell r="I3232">
            <v>36633</v>
          </cell>
          <cell r="J3232">
            <v>0</v>
          </cell>
          <cell r="K3232">
            <v>0</v>
          </cell>
          <cell r="L3232">
            <v>0</v>
          </cell>
          <cell r="M3232">
            <v>0</v>
          </cell>
          <cell r="N3232">
            <v>0</v>
          </cell>
          <cell r="O3232">
            <v>0</v>
          </cell>
          <cell r="P3232">
            <v>0</v>
          </cell>
          <cell r="Q3232">
            <v>0</v>
          </cell>
          <cell r="R3232">
            <v>0</v>
          </cell>
        </row>
        <row r="3233">
          <cell r="B3233" t="str">
            <v>1275</v>
          </cell>
          <cell r="C3233" t="str">
            <v>HS15</v>
          </cell>
          <cell r="D3233" t="str">
            <v>DT KVPB</v>
          </cell>
          <cell r="E3233" t="str">
            <v>BUI TU</v>
          </cell>
          <cell r="F3233" t="str">
            <v>NGOC</v>
          </cell>
          <cell r="G3233" t="str">
            <v>TRUONG VP DAI DIEN TAI TRUNG QUOC</v>
          </cell>
          <cell r="H3233" t="str">
            <v>TVPDD</v>
          </cell>
          <cell r="I3233">
            <v>37561</v>
          </cell>
          <cell r="J3233">
            <v>26</v>
          </cell>
          <cell r="K3233">
            <v>0</v>
          </cell>
          <cell r="L3233">
            <v>0</v>
          </cell>
          <cell r="M3233">
            <v>0</v>
          </cell>
          <cell r="N3233">
            <v>0</v>
          </cell>
          <cell r="O3233">
            <v>0</v>
          </cell>
          <cell r="P3233">
            <v>0</v>
          </cell>
          <cell r="Q3233">
            <v>0</v>
          </cell>
          <cell r="R3233">
            <v>0</v>
          </cell>
        </row>
        <row r="3234">
          <cell r="B3234" t="str">
            <v>7747</v>
          </cell>
          <cell r="C3234" t="str">
            <v>HS15</v>
          </cell>
          <cell r="D3234" t="str">
            <v>DT KVPB</v>
          </cell>
          <cell r="E3234" t="str">
            <v>TRAN THI THU</v>
          </cell>
          <cell r="F3234" t="str">
            <v>HUONG</v>
          </cell>
          <cell r="G3234" t="str">
            <v>CV NGAN HANG</v>
          </cell>
          <cell r="I3234">
            <v>39494</v>
          </cell>
          <cell r="J3234">
            <v>26</v>
          </cell>
          <cell r="K3234">
            <v>0</v>
          </cell>
          <cell r="L3234">
            <v>0</v>
          </cell>
          <cell r="M3234">
            <v>0</v>
          </cell>
          <cell r="N3234">
            <v>0</v>
          </cell>
          <cell r="O3234">
            <v>0</v>
          </cell>
          <cell r="P3234">
            <v>0</v>
          </cell>
          <cell r="Q3234">
            <v>70000</v>
          </cell>
          <cell r="R3234">
            <v>0</v>
          </cell>
        </row>
        <row r="3235">
          <cell r="B3235" t="str">
            <v>1527</v>
          </cell>
          <cell r="C3235" t="str">
            <v>HS15</v>
          </cell>
          <cell r="D3235" t="str">
            <v>F-NSDT</v>
          </cell>
          <cell r="E3235" t="str">
            <v>DINH VAN</v>
          </cell>
          <cell r="F3235" t="str">
            <v>BINH</v>
          </cell>
          <cell r="G3235" t="str">
            <v>TRUONG PGD</v>
          </cell>
          <cell r="H3235" t="str">
            <v>TPGD</v>
          </cell>
          <cell r="I3235">
            <v>37803</v>
          </cell>
          <cell r="J3235">
            <v>26</v>
          </cell>
          <cell r="K3235">
            <v>0</v>
          </cell>
          <cell r="L3235">
            <v>0</v>
          </cell>
          <cell r="M3235">
            <v>0</v>
          </cell>
          <cell r="N3235">
            <v>0</v>
          </cell>
          <cell r="O3235">
            <v>0</v>
          </cell>
          <cell r="P3235">
            <v>0</v>
          </cell>
          <cell r="Q3235">
            <v>0</v>
          </cell>
          <cell r="R3235">
            <v>0</v>
          </cell>
        </row>
        <row r="3236">
          <cell r="B3236" t="str">
            <v>1898</v>
          </cell>
          <cell r="C3236" t="str">
            <v>HS15</v>
          </cell>
          <cell r="D3236" t="str">
            <v>NSDT</v>
          </cell>
          <cell r="E3236" t="str">
            <v>NGUYEN SY</v>
          </cell>
          <cell r="F3236" t="str">
            <v>NGUYEN</v>
          </cell>
          <cell r="G3236" t="str">
            <v>NV VI TINH</v>
          </cell>
          <cell r="I3236">
            <v>38078</v>
          </cell>
          <cell r="J3236">
            <v>26</v>
          </cell>
          <cell r="K3236">
            <v>0</v>
          </cell>
          <cell r="L3236">
            <v>0</v>
          </cell>
          <cell r="M3236">
            <v>0</v>
          </cell>
          <cell r="N3236">
            <v>0</v>
          </cell>
          <cell r="O3236">
            <v>0</v>
          </cell>
          <cell r="P3236">
            <v>0</v>
          </cell>
          <cell r="Q3236">
            <v>0</v>
          </cell>
          <cell r="R3236">
            <v>0</v>
          </cell>
        </row>
        <row r="3237">
          <cell r="B3237" t="str">
            <v>2106</v>
          </cell>
          <cell r="C3237" t="str">
            <v>HS15</v>
          </cell>
          <cell r="D3237" t="str">
            <v>NSDT</v>
          </cell>
          <cell r="E3237" t="str">
            <v>NGUYEN HA KHANH</v>
          </cell>
          <cell r="F3237" t="str">
            <v>LY</v>
          </cell>
          <cell r="G3237" t="str">
            <v>GIAO DICH VIEN QUY</v>
          </cell>
          <cell r="H3237" t="str">
            <v>GDVQ</v>
          </cell>
          <cell r="I3237">
            <v>38159</v>
          </cell>
          <cell r="J3237">
            <v>24</v>
          </cell>
          <cell r="K3237">
            <v>0</v>
          </cell>
          <cell r="L3237">
            <v>0</v>
          </cell>
          <cell r="M3237">
            <v>0</v>
          </cell>
          <cell r="N3237">
            <v>0</v>
          </cell>
          <cell r="O3237">
            <v>0</v>
          </cell>
          <cell r="P3237">
            <v>0</v>
          </cell>
          <cell r="Q3237">
            <v>0</v>
          </cell>
          <cell r="R3237">
            <v>0</v>
          </cell>
        </row>
        <row r="3238">
          <cell r="B3238" t="str">
            <v>4238</v>
          </cell>
          <cell r="C3238" t="str">
            <v>HS15</v>
          </cell>
          <cell r="D3238" t="str">
            <v>NSDT</v>
          </cell>
          <cell r="E3238" t="str">
            <v>MAI PHU</v>
          </cell>
          <cell r="F3238" t="str">
            <v>PHONG</v>
          </cell>
          <cell r="G3238" t="str">
            <v>NV KY THUAT</v>
          </cell>
          <cell r="I3238">
            <v>38881</v>
          </cell>
          <cell r="J3238">
            <v>0</v>
          </cell>
          <cell r="K3238">
            <v>0</v>
          </cell>
          <cell r="L3238">
            <v>0</v>
          </cell>
          <cell r="M3238">
            <v>0</v>
          </cell>
          <cell r="N3238">
            <v>0</v>
          </cell>
          <cell r="O3238">
            <v>0</v>
          </cell>
          <cell r="P3238">
            <v>0</v>
          </cell>
          <cell r="Q3238">
            <v>0</v>
          </cell>
          <cell r="R3238">
            <v>0</v>
          </cell>
        </row>
        <row r="3239">
          <cell r="B3239" t="str">
            <v>4320</v>
          </cell>
          <cell r="C3239" t="str">
            <v>HS15</v>
          </cell>
          <cell r="D3239" t="str">
            <v>NSDT</v>
          </cell>
          <cell r="E3239" t="str">
            <v>BUI DA</v>
          </cell>
          <cell r="F3239" t="str">
            <v>VY</v>
          </cell>
          <cell r="G3239" t="str">
            <v>NV THU HOI NO</v>
          </cell>
          <cell r="I3239">
            <v>38899</v>
          </cell>
          <cell r="J3239">
            <v>26</v>
          </cell>
          <cell r="K3239">
            <v>0</v>
          </cell>
          <cell r="L3239">
            <v>0</v>
          </cell>
          <cell r="M3239">
            <v>0</v>
          </cell>
          <cell r="N3239">
            <v>0</v>
          </cell>
          <cell r="O3239">
            <v>0</v>
          </cell>
          <cell r="P3239">
            <v>0</v>
          </cell>
          <cell r="Q3239">
            <v>0</v>
          </cell>
          <cell r="R3239">
            <v>0</v>
          </cell>
        </row>
        <row r="3240">
          <cell r="B3240" t="str">
            <v>4455</v>
          </cell>
          <cell r="C3240" t="str">
            <v>HS15</v>
          </cell>
          <cell r="D3240" t="str">
            <v>NSDT</v>
          </cell>
          <cell r="E3240" t="str">
            <v>TRAN THI NGOC</v>
          </cell>
          <cell r="F3240" t="str">
            <v>HAN</v>
          </cell>
          <cell r="G3240" t="str">
            <v>CV NGAN HANG</v>
          </cell>
          <cell r="H3240" t="str">
            <v>TPNVCN</v>
          </cell>
          <cell r="I3240">
            <v>38922</v>
          </cell>
          <cell r="J3240">
            <v>26</v>
          </cell>
          <cell r="K3240">
            <v>0</v>
          </cell>
          <cell r="L3240">
            <v>0</v>
          </cell>
          <cell r="M3240">
            <v>0</v>
          </cell>
          <cell r="N3240">
            <v>0</v>
          </cell>
          <cell r="O3240">
            <v>0</v>
          </cell>
          <cell r="P3240">
            <v>0</v>
          </cell>
          <cell r="Q3240">
            <v>0</v>
          </cell>
          <cell r="R3240">
            <v>0</v>
          </cell>
        </row>
        <row r="3241">
          <cell r="B3241" t="str">
            <v>7675</v>
          </cell>
          <cell r="C3241" t="str">
            <v>HS15</v>
          </cell>
          <cell r="D3241" t="str">
            <v>NSDT</v>
          </cell>
          <cell r="E3241" t="str">
            <v xml:space="preserve">HUYNH XUAN </v>
          </cell>
          <cell r="F3241" t="str">
            <v>THANG</v>
          </cell>
          <cell r="G3241" t="str">
            <v>CV NGAN HANG</v>
          </cell>
          <cell r="I3241">
            <v>39496</v>
          </cell>
          <cell r="J3241">
            <v>26</v>
          </cell>
          <cell r="K3241">
            <v>0</v>
          </cell>
          <cell r="L3241">
            <v>0</v>
          </cell>
          <cell r="M3241">
            <v>0</v>
          </cell>
          <cell r="N3241">
            <v>0</v>
          </cell>
          <cell r="O3241">
            <v>0</v>
          </cell>
          <cell r="P3241">
            <v>0</v>
          </cell>
          <cell r="Q3241">
            <v>0</v>
          </cell>
          <cell r="R3241">
            <v>0</v>
          </cell>
        </row>
        <row r="3242">
          <cell r="B3242" t="str">
            <v>7732</v>
          </cell>
          <cell r="C3242" t="str">
            <v>HS15</v>
          </cell>
          <cell r="D3242" t="str">
            <v>NSDT</v>
          </cell>
          <cell r="E3242" t="str">
            <v>NGUYEN DUY</v>
          </cell>
          <cell r="F3242" t="str">
            <v>PHUONG</v>
          </cell>
          <cell r="G3242" t="str">
            <v>CV NGAN HANG</v>
          </cell>
          <cell r="I3242">
            <v>39498</v>
          </cell>
          <cell r="J3242">
            <v>26</v>
          </cell>
          <cell r="K3242">
            <v>0</v>
          </cell>
          <cell r="L3242">
            <v>0</v>
          </cell>
          <cell r="M3242">
            <v>0</v>
          </cell>
          <cell r="N3242">
            <v>0</v>
          </cell>
          <cell r="O3242">
            <v>0</v>
          </cell>
          <cell r="P3242">
            <v>0</v>
          </cell>
          <cell r="Q3242">
            <v>0</v>
          </cell>
          <cell r="R3242">
            <v>0</v>
          </cell>
        </row>
        <row r="3243">
          <cell r="B3243" t="str">
            <v>7793</v>
          </cell>
          <cell r="C3243" t="str">
            <v>HS15</v>
          </cell>
          <cell r="D3243" t="str">
            <v>NSDT</v>
          </cell>
          <cell r="E3243" t="str">
            <v>VO NGOC MINH</v>
          </cell>
          <cell r="F3243" t="str">
            <v>LOAN</v>
          </cell>
          <cell r="G3243" t="str">
            <v>GIAO DICH VIEN QUY</v>
          </cell>
          <cell r="H3243" t="str">
            <v>GDVQ</v>
          </cell>
          <cell r="I3243">
            <v>39500</v>
          </cell>
          <cell r="J3243">
            <v>26</v>
          </cell>
          <cell r="K3243">
            <v>0</v>
          </cell>
          <cell r="L3243">
            <v>0</v>
          </cell>
          <cell r="M3243">
            <v>0</v>
          </cell>
          <cell r="N3243">
            <v>0</v>
          </cell>
          <cell r="O3243">
            <v>0</v>
          </cell>
          <cell r="P3243">
            <v>0</v>
          </cell>
          <cell r="Q3243">
            <v>0</v>
          </cell>
          <cell r="R3243">
            <v>0</v>
          </cell>
        </row>
        <row r="3244">
          <cell r="B3244" t="str">
            <v>7810</v>
          </cell>
          <cell r="C3244" t="str">
            <v>HS15</v>
          </cell>
          <cell r="D3244" t="str">
            <v>NSDT</v>
          </cell>
          <cell r="E3244" t="str">
            <v>TRIEU PHI</v>
          </cell>
          <cell r="F3244" t="str">
            <v>YEN</v>
          </cell>
          <cell r="G3244" t="str">
            <v>GIAO DICH VIEN</v>
          </cell>
          <cell r="I3244">
            <v>39490</v>
          </cell>
          <cell r="J3244">
            <v>26</v>
          </cell>
          <cell r="K3244">
            <v>0</v>
          </cell>
          <cell r="L3244">
            <v>0</v>
          </cell>
          <cell r="M3244">
            <v>0</v>
          </cell>
          <cell r="N3244">
            <v>0</v>
          </cell>
          <cell r="O3244">
            <v>0</v>
          </cell>
          <cell r="P3244">
            <v>0</v>
          </cell>
          <cell r="Q3244">
            <v>0</v>
          </cell>
          <cell r="R3244">
            <v>0</v>
          </cell>
        </row>
        <row r="3245">
          <cell r="B3245" t="str">
            <v>7847</v>
          </cell>
          <cell r="C3245" t="str">
            <v>HS15</v>
          </cell>
          <cell r="D3245" t="str">
            <v>NSDT</v>
          </cell>
          <cell r="E3245" t="str">
            <v>DANG DANG</v>
          </cell>
          <cell r="F3245" t="str">
            <v>KHOA</v>
          </cell>
          <cell r="G3245" t="str">
            <v>CV NGAN HANG</v>
          </cell>
          <cell r="I3245">
            <v>39510</v>
          </cell>
          <cell r="J3245">
            <v>26</v>
          </cell>
          <cell r="K3245">
            <v>0</v>
          </cell>
          <cell r="L3245">
            <v>0</v>
          </cell>
          <cell r="M3245">
            <v>0</v>
          </cell>
          <cell r="N3245">
            <v>0</v>
          </cell>
          <cell r="O3245">
            <v>0</v>
          </cell>
          <cell r="P3245">
            <v>0</v>
          </cell>
          <cell r="Q3245">
            <v>0</v>
          </cell>
          <cell r="R3245">
            <v>0</v>
          </cell>
        </row>
        <row r="3246">
          <cell r="B3246" t="str">
            <v>7877</v>
          </cell>
          <cell r="C3246" t="str">
            <v>HS15</v>
          </cell>
          <cell r="D3246" t="str">
            <v>NSDT</v>
          </cell>
          <cell r="E3246" t="str">
            <v>LE PHUONG</v>
          </cell>
          <cell r="F3246" t="str">
            <v>THANH</v>
          </cell>
          <cell r="G3246" t="str">
            <v>NV KE TOAN TONG HOP</v>
          </cell>
          <cell r="I3246">
            <v>39510</v>
          </cell>
          <cell r="J3246">
            <v>26</v>
          </cell>
          <cell r="K3246">
            <v>0</v>
          </cell>
          <cell r="L3246">
            <v>0</v>
          </cell>
          <cell r="M3246">
            <v>0</v>
          </cell>
          <cell r="N3246">
            <v>0</v>
          </cell>
          <cell r="O3246">
            <v>0</v>
          </cell>
          <cell r="P3246">
            <v>0</v>
          </cell>
          <cell r="Q3246">
            <v>0</v>
          </cell>
          <cell r="R3246">
            <v>0</v>
          </cell>
        </row>
        <row r="3247">
          <cell r="B3247" t="str">
            <v>7925</v>
          </cell>
          <cell r="C3247" t="str">
            <v>HS15</v>
          </cell>
          <cell r="D3247" t="str">
            <v>NSDT</v>
          </cell>
          <cell r="E3247" t="str">
            <v>HA PHUONG</v>
          </cell>
          <cell r="F3247" t="str">
            <v>THUY</v>
          </cell>
          <cell r="G3247" t="str">
            <v>GIAO DICH VIEN</v>
          </cell>
          <cell r="I3247">
            <v>39510</v>
          </cell>
          <cell r="J3247">
            <v>26</v>
          </cell>
          <cell r="K3247">
            <v>0</v>
          </cell>
          <cell r="L3247">
            <v>0</v>
          </cell>
          <cell r="M3247">
            <v>0</v>
          </cell>
          <cell r="N3247">
            <v>0</v>
          </cell>
          <cell r="O3247">
            <v>0</v>
          </cell>
          <cell r="P3247">
            <v>0</v>
          </cell>
          <cell r="Q3247">
            <v>0</v>
          </cell>
          <cell r="R3247">
            <v>0</v>
          </cell>
        </row>
        <row r="3248">
          <cell r="B3248" t="str">
            <v>7926</v>
          </cell>
          <cell r="C3248" t="str">
            <v>HS15</v>
          </cell>
          <cell r="D3248" t="str">
            <v>NSDT</v>
          </cell>
          <cell r="E3248" t="str">
            <v>HO THI MINH</v>
          </cell>
          <cell r="F3248" t="str">
            <v>THU</v>
          </cell>
          <cell r="G3248" t="str">
            <v>NV THANH TOAN QUOC TE</v>
          </cell>
          <cell r="I3248">
            <v>39510</v>
          </cell>
          <cell r="J3248">
            <v>26</v>
          </cell>
          <cell r="K3248">
            <v>0</v>
          </cell>
          <cell r="L3248">
            <v>0</v>
          </cell>
          <cell r="M3248">
            <v>0</v>
          </cell>
          <cell r="N3248">
            <v>0</v>
          </cell>
          <cell r="O3248">
            <v>0</v>
          </cell>
          <cell r="P3248">
            <v>0</v>
          </cell>
          <cell r="Q3248">
            <v>0</v>
          </cell>
          <cell r="R3248">
            <v>0</v>
          </cell>
        </row>
        <row r="3249">
          <cell r="B3249" t="str">
            <v>7927</v>
          </cell>
          <cell r="C3249" t="str">
            <v>HS15</v>
          </cell>
          <cell r="D3249" t="str">
            <v>NSDT</v>
          </cell>
          <cell r="E3249" t="str">
            <v>LE THI MY</v>
          </cell>
          <cell r="F3249" t="str">
            <v>HANH</v>
          </cell>
          <cell r="G3249" t="str">
            <v>NV KE TOAN TONG HOP</v>
          </cell>
          <cell r="I3249">
            <v>39510</v>
          </cell>
          <cell r="J3249">
            <v>26</v>
          </cell>
          <cell r="K3249">
            <v>0</v>
          </cell>
          <cell r="L3249">
            <v>0</v>
          </cell>
          <cell r="M3249">
            <v>0</v>
          </cell>
          <cell r="N3249">
            <v>0</v>
          </cell>
          <cell r="O3249">
            <v>0</v>
          </cell>
          <cell r="P3249">
            <v>0</v>
          </cell>
          <cell r="Q3249">
            <v>0</v>
          </cell>
          <cell r="R3249">
            <v>0</v>
          </cell>
        </row>
        <row r="3250">
          <cell r="B3250" t="str">
            <v>8001</v>
          </cell>
          <cell r="C3250" t="str">
            <v>HS15</v>
          </cell>
          <cell r="D3250" t="str">
            <v>NSDT</v>
          </cell>
          <cell r="E3250" t="str">
            <v>TRAN LINH</v>
          </cell>
          <cell r="F3250" t="str">
            <v>CHI</v>
          </cell>
          <cell r="G3250" t="str">
            <v>NV KE TOAN TONG HOP</v>
          </cell>
          <cell r="I3250">
            <v>39524</v>
          </cell>
          <cell r="J3250">
            <v>26</v>
          </cell>
          <cell r="K3250">
            <v>0</v>
          </cell>
          <cell r="L3250">
            <v>0</v>
          </cell>
          <cell r="M3250">
            <v>0</v>
          </cell>
          <cell r="N3250">
            <v>0</v>
          </cell>
          <cell r="O3250">
            <v>0</v>
          </cell>
          <cell r="P3250">
            <v>0</v>
          </cell>
          <cell r="Q3250">
            <v>0</v>
          </cell>
          <cell r="R3250">
            <v>0</v>
          </cell>
        </row>
        <row r="3251">
          <cell r="B3251" t="str">
            <v>8002</v>
          </cell>
          <cell r="C3251" t="str">
            <v>HS15</v>
          </cell>
          <cell r="D3251" t="str">
            <v>NSDT</v>
          </cell>
          <cell r="E3251" t="str">
            <v>NGUYEN THI KIM</v>
          </cell>
          <cell r="F3251" t="str">
            <v>NGOC</v>
          </cell>
          <cell r="G3251" t="str">
            <v>CB QUAN HE KHACH HANG CA NHAN</v>
          </cell>
          <cell r="I3251">
            <v>39524</v>
          </cell>
          <cell r="J3251">
            <v>25</v>
          </cell>
          <cell r="K3251">
            <v>0</v>
          </cell>
          <cell r="L3251">
            <v>0</v>
          </cell>
          <cell r="M3251">
            <v>0</v>
          </cell>
          <cell r="N3251">
            <v>0</v>
          </cell>
          <cell r="O3251">
            <v>0</v>
          </cell>
          <cell r="P3251">
            <v>0</v>
          </cell>
          <cell r="Q3251">
            <v>0</v>
          </cell>
          <cell r="R3251">
            <v>0</v>
          </cell>
        </row>
        <row r="3252">
          <cell r="B3252" t="str">
            <v>0126</v>
          </cell>
          <cell r="C3252" t="str">
            <v>HS15</v>
          </cell>
          <cell r="D3252" t="str">
            <v>NSDT VBDQ</v>
          </cell>
          <cell r="E3252" t="str">
            <v>NGUYEN NGOC QUE</v>
          </cell>
          <cell r="F3252" t="str">
            <v>CHI</v>
          </cell>
          <cell r="G3252" t="str">
            <v>GIAM DOC KHOI TIEN TE</v>
          </cell>
          <cell r="H3252" t="str">
            <v>GDK</v>
          </cell>
          <cell r="I3252">
            <v>34848</v>
          </cell>
          <cell r="J3252">
            <v>26</v>
          </cell>
          <cell r="K3252">
            <v>0</v>
          </cell>
          <cell r="L3252">
            <v>0</v>
          </cell>
          <cell r="M3252">
            <v>0</v>
          </cell>
          <cell r="N3252">
            <v>0</v>
          </cell>
          <cell r="O3252">
            <v>0</v>
          </cell>
          <cell r="P3252">
            <v>0</v>
          </cell>
          <cell r="Q3252">
            <v>0</v>
          </cell>
          <cell r="R3252">
            <v>0</v>
          </cell>
        </row>
        <row r="3253">
          <cell r="B3253" t="str">
            <v>6952</v>
          </cell>
          <cell r="C3253" t="str">
            <v>HS15</v>
          </cell>
          <cell r="D3253" t="str">
            <v>NSDT VBDQ</v>
          </cell>
          <cell r="E3253" t="str">
            <v>NGUYEN THANH</v>
          </cell>
          <cell r="F3253" t="str">
            <v>HOA</v>
          </cell>
          <cell r="G3253" t="str">
            <v>NV KINH DOANH VANG</v>
          </cell>
          <cell r="I3253">
            <v>39391</v>
          </cell>
          <cell r="J3253">
            <v>26</v>
          </cell>
          <cell r="K3253">
            <v>0</v>
          </cell>
          <cell r="L3253">
            <v>0</v>
          </cell>
          <cell r="M3253">
            <v>0</v>
          </cell>
          <cell r="N3253">
            <v>0</v>
          </cell>
          <cell r="O3253">
            <v>0</v>
          </cell>
          <cell r="P3253">
            <v>0</v>
          </cell>
          <cell r="Q3253">
            <v>0</v>
          </cell>
          <cell r="R3253">
            <v>0</v>
          </cell>
        </row>
        <row r="3254">
          <cell r="B3254" t="str">
            <v>6953</v>
          </cell>
          <cell r="C3254" t="str">
            <v>HS15</v>
          </cell>
          <cell r="D3254" t="str">
            <v>NSDT VBDQ</v>
          </cell>
          <cell r="E3254" t="str">
            <v xml:space="preserve">PHAM ANH </v>
          </cell>
          <cell r="F3254" t="str">
            <v>TAI</v>
          </cell>
          <cell r="G3254" t="str">
            <v>NV KINH DOANH VANG</v>
          </cell>
          <cell r="I3254">
            <v>39391</v>
          </cell>
          <cell r="J3254">
            <v>26</v>
          </cell>
          <cell r="K3254">
            <v>0</v>
          </cell>
          <cell r="L3254">
            <v>0</v>
          </cell>
          <cell r="M3254">
            <v>0</v>
          </cell>
          <cell r="N3254">
            <v>0</v>
          </cell>
          <cell r="O3254">
            <v>0</v>
          </cell>
          <cell r="P3254">
            <v>0</v>
          </cell>
          <cell r="Q3254">
            <v>0</v>
          </cell>
          <cell r="R3254">
            <v>0</v>
          </cell>
        </row>
        <row r="3255">
          <cell r="B3255" t="str">
            <v>6954</v>
          </cell>
          <cell r="C3255" t="str">
            <v>HS15</v>
          </cell>
          <cell r="D3255" t="str">
            <v>NSDT VBDQ</v>
          </cell>
          <cell r="E3255" t="str">
            <v>PHAM VIET</v>
          </cell>
          <cell r="F3255" t="str">
            <v>MY</v>
          </cell>
          <cell r="G3255" t="str">
            <v>CV NGAN HANG</v>
          </cell>
          <cell r="I3255">
            <v>39391</v>
          </cell>
          <cell r="J3255">
            <v>26</v>
          </cell>
          <cell r="K3255">
            <v>0</v>
          </cell>
          <cell r="L3255">
            <v>0</v>
          </cell>
          <cell r="M3255">
            <v>0</v>
          </cell>
          <cell r="N3255">
            <v>0</v>
          </cell>
          <cell r="O3255">
            <v>0</v>
          </cell>
          <cell r="P3255">
            <v>0</v>
          </cell>
          <cell r="Q3255">
            <v>0</v>
          </cell>
          <cell r="R3255">
            <v>0</v>
          </cell>
        </row>
        <row r="3256">
          <cell r="B3256" t="str">
            <v>7454</v>
          </cell>
          <cell r="C3256" t="str">
            <v>HS15</v>
          </cell>
          <cell r="D3256" t="str">
            <v>NSDT VBDQ</v>
          </cell>
          <cell r="E3256" t="str">
            <v>NGUYEN VAN</v>
          </cell>
          <cell r="F3256" t="str">
            <v>HAI</v>
          </cell>
          <cell r="G3256" t="str">
            <v>CV NGAN HANG</v>
          </cell>
          <cell r="I3256">
            <v>39457</v>
          </cell>
          <cell r="J3256">
            <v>26</v>
          </cell>
          <cell r="K3256">
            <v>0</v>
          </cell>
          <cell r="L3256">
            <v>0</v>
          </cell>
          <cell r="M3256">
            <v>0</v>
          </cell>
          <cell r="N3256">
            <v>0</v>
          </cell>
          <cell r="O3256">
            <v>0</v>
          </cell>
          <cell r="P3256">
            <v>0</v>
          </cell>
          <cell r="Q3256">
            <v>0</v>
          </cell>
          <cell r="R3256">
            <v>0</v>
          </cell>
        </row>
        <row r="3257">
          <cell r="B3257" t="str">
            <v>1393</v>
          </cell>
          <cell r="C3257" t="str">
            <v>HS15</v>
          </cell>
          <cell r="E3257" t="str">
            <v>VU THI THANH</v>
          </cell>
          <cell r="F3257" t="str">
            <v>HOA</v>
          </cell>
          <cell r="G3257" t="str">
            <v>THU KY BAN TONG GIAM DOC</v>
          </cell>
          <cell r="I3257">
            <v>37727</v>
          </cell>
          <cell r="J3257">
            <v>26</v>
          </cell>
          <cell r="K3257">
            <v>0</v>
          </cell>
          <cell r="L3257">
            <v>0</v>
          </cell>
          <cell r="M3257">
            <v>0</v>
          </cell>
          <cell r="N3257">
            <v>0</v>
          </cell>
          <cell r="O3257">
            <v>500000</v>
          </cell>
          <cell r="P3257">
            <v>0</v>
          </cell>
          <cell r="Q3257">
            <v>0</v>
          </cell>
          <cell r="R3257">
            <v>0</v>
          </cell>
        </row>
        <row r="3258">
          <cell r="B3258" t="str">
            <v>1625</v>
          </cell>
          <cell r="C3258" t="str">
            <v>HS15</v>
          </cell>
          <cell r="E3258" t="str">
            <v>BUI THI THUY</v>
          </cell>
          <cell r="F3258" t="str">
            <v>MY</v>
          </cell>
          <cell r="G3258" t="str">
            <v>CV NHAN SU</v>
          </cell>
          <cell r="I3258">
            <v>37851</v>
          </cell>
          <cell r="J3258">
            <v>26</v>
          </cell>
          <cell r="K3258">
            <v>0</v>
          </cell>
          <cell r="L3258">
            <v>0</v>
          </cell>
          <cell r="M3258">
            <v>0</v>
          </cell>
          <cell r="N3258">
            <v>0</v>
          </cell>
          <cell r="O3258">
            <v>500000</v>
          </cell>
          <cell r="P3258">
            <v>0</v>
          </cell>
          <cell r="Q3258">
            <v>0</v>
          </cell>
          <cell r="R3258">
            <v>0</v>
          </cell>
        </row>
        <row r="3259">
          <cell r="B3259" t="str">
            <v>1835</v>
          </cell>
          <cell r="C3259" t="str">
            <v>HS15</v>
          </cell>
          <cell r="E3259" t="str">
            <v>TRAN THI PHUONG</v>
          </cell>
          <cell r="F3259" t="str">
            <v>QUYEN</v>
          </cell>
          <cell r="G3259" t="str">
            <v>TBP. HOACH DINH</v>
          </cell>
          <cell r="H3259" t="str">
            <v>TBP</v>
          </cell>
          <cell r="I3259">
            <v>37988</v>
          </cell>
          <cell r="J3259">
            <v>26</v>
          </cell>
          <cell r="K3259">
            <v>0</v>
          </cell>
          <cell r="L3259">
            <v>0</v>
          </cell>
          <cell r="M3259">
            <v>0</v>
          </cell>
          <cell r="N3259">
            <v>0</v>
          </cell>
          <cell r="O3259">
            <v>500000</v>
          </cell>
          <cell r="P3259">
            <v>0</v>
          </cell>
          <cell r="Q3259">
            <v>0</v>
          </cell>
          <cell r="R3259">
            <v>0</v>
          </cell>
        </row>
        <row r="3260">
          <cell r="B3260" t="str">
            <v>2182</v>
          </cell>
          <cell r="C3260" t="str">
            <v>HS15</v>
          </cell>
          <cell r="E3260" t="str">
            <v>NGO THI CAM</v>
          </cell>
          <cell r="F3260" t="str">
            <v>TIEN</v>
          </cell>
          <cell r="G3260" t="str">
            <v xml:space="preserve">NV QUAN LY NHAN SU </v>
          </cell>
          <cell r="I3260">
            <v>38208</v>
          </cell>
          <cell r="J3260">
            <v>26</v>
          </cell>
          <cell r="K3260">
            <v>0</v>
          </cell>
          <cell r="L3260">
            <v>0</v>
          </cell>
          <cell r="M3260">
            <v>0</v>
          </cell>
          <cell r="N3260">
            <v>0</v>
          </cell>
          <cell r="O3260">
            <v>500000</v>
          </cell>
          <cell r="P3260">
            <v>0</v>
          </cell>
          <cell r="Q3260">
            <v>0</v>
          </cell>
          <cell r="R3260">
            <v>0</v>
          </cell>
        </row>
        <row r="3261">
          <cell r="B3261" t="str">
            <v>2709</v>
          </cell>
          <cell r="C3261" t="str">
            <v>HS15</v>
          </cell>
          <cell r="E3261" t="str">
            <v>VAN THANH</v>
          </cell>
          <cell r="F3261" t="str">
            <v>LIEM</v>
          </cell>
          <cell r="G3261" t="str">
            <v>NV HANH CHANH</v>
          </cell>
          <cell r="I3261">
            <v>38461</v>
          </cell>
          <cell r="J3261">
            <v>26</v>
          </cell>
          <cell r="K3261">
            <v>0</v>
          </cell>
          <cell r="L3261">
            <v>0</v>
          </cell>
          <cell r="M3261">
            <v>0</v>
          </cell>
          <cell r="N3261">
            <v>0</v>
          </cell>
          <cell r="O3261">
            <v>500000</v>
          </cell>
          <cell r="P3261">
            <v>0</v>
          </cell>
          <cell r="Q3261">
            <v>0</v>
          </cell>
          <cell r="R3261">
            <v>0</v>
          </cell>
        </row>
        <row r="3262">
          <cell r="B3262" t="str">
            <v>2766</v>
          </cell>
          <cell r="C3262" t="str">
            <v>HS15</v>
          </cell>
          <cell r="E3262" t="str">
            <v>TRAN THI</v>
          </cell>
          <cell r="F3262" t="str">
            <v>CHUNG</v>
          </cell>
          <cell r="G3262" t="str">
            <v>NV QUAN LY NHAN SU</v>
          </cell>
          <cell r="I3262">
            <v>38489</v>
          </cell>
          <cell r="J3262">
            <v>26</v>
          </cell>
          <cell r="K3262">
            <v>0</v>
          </cell>
          <cell r="L3262">
            <v>0</v>
          </cell>
          <cell r="M3262">
            <v>0</v>
          </cell>
          <cell r="N3262">
            <v>0</v>
          </cell>
          <cell r="O3262">
            <v>500000</v>
          </cell>
          <cell r="P3262">
            <v>0</v>
          </cell>
          <cell r="Q3262">
            <v>0</v>
          </cell>
          <cell r="R3262">
            <v>0</v>
          </cell>
        </row>
        <row r="3263">
          <cell r="B3263" t="str">
            <v>2937</v>
          </cell>
          <cell r="C3263" t="str">
            <v>HS15</v>
          </cell>
          <cell r="E3263" t="str">
            <v>LE DANG TUAN</v>
          </cell>
          <cell r="F3263" t="str">
            <v>KHANH</v>
          </cell>
          <cell r="G3263" t="str">
            <v>THU KY BAN TONG GIAM DOC</v>
          </cell>
          <cell r="I3263">
            <v>38558</v>
          </cell>
          <cell r="J3263">
            <v>26</v>
          </cell>
          <cell r="K3263">
            <v>0</v>
          </cell>
          <cell r="L3263">
            <v>0</v>
          </cell>
          <cell r="M3263">
            <v>0</v>
          </cell>
          <cell r="N3263">
            <v>0</v>
          </cell>
          <cell r="O3263">
            <v>500000</v>
          </cell>
          <cell r="P3263">
            <v>0</v>
          </cell>
          <cell r="Q3263">
            <v>0</v>
          </cell>
          <cell r="R3263">
            <v>0</v>
          </cell>
        </row>
        <row r="3264">
          <cell r="B3264" t="str">
            <v>3050</v>
          </cell>
          <cell r="C3264" t="str">
            <v>HS15</v>
          </cell>
          <cell r="E3264" t="str">
            <v>HOANG THUY</v>
          </cell>
          <cell r="F3264" t="str">
            <v>LINH</v>
          </cell>
          <cell r="G3264" t="str">
            <v>NV QUAN LY NHAN SU</v>
          </cell>
          <cell r="I3264">
            <v>38578</v>
          </cell>
          <cell r="J3264">
            <v>25</v>
          </cell>
          <cell r="K3264">
            <v>0</v>
          </cell>
          <cell r="L3264">
            <v>0</v>
          </cell>
          <cell r="M3264">
            <v>0</v>
          </cell>
          <cell r="N3264">
            <v>0</v>
          </cell>
          <cell r="O3264">
            <v>500000</v>
          </cell>
          <cell r="P3264">
            <v>0</v>
          </cell>
          <cell r="Q3264">
            <v>0</v>
          </cell>
          <cell r="R3264">
            <v>0</v>
          </cell>
        </row>
        <row r="3265">
          <cell r="B3265" t="str">
            <v>3580</v>
          </cell>
          <cell r="C3265" t="str">
            <v>HS15</v>
          </cell>
          <cell r="E3265" t="str">
            <v>NGUYEN THI KIM</v>
          </cell>
          <cell r="F3265" t="str">
            <v>OANH</v>
          </cell>
          <cell r="G3265" t="str">
            <v>NV QUAN LY NHAN SU</v>
          </cell>
          <cell r="I3265">
            <v>38692</v>
          </cell>
          <cell r="J3265">
            <v>26</v>
          </cell>
          <cell r="K3265">
            <v>0</v>
          </cell>
          <cell r="L3265">
            <v>0</v>
          </cell>
          <cell r="M3265">
            <v>0</v>
          </cell>
          <cell r="N3265">
            <v>0</v>
          </cell>
          <cell r="O3265">
            <v>500000</v>
          </cell>
          <cell r="P3265">
            <v>0</v>
          </cell>
          <cell r="Q3265">
            <v>250000</v>
          </cell>
          <cell r="R3265">
            <v>0</v>
          </cell>
        </row>
        <row r="3266">
          <cell r="B3266" t="str">
            <v>3985</v>
          </cell>
          <cell r="C3266" t="str">
            <v>HS15</v>
          </cell>
          <cell r="E3266" t="str">
            <v>LE THI NGOC</v>
          </cell>
          <cell r="F3266" t="str">
            <v>CHAU</v>
          </cell>
          <cell r="G3266" t="str">
            <v>THU KY TONG GIAM DOC</v>
          </cell>
          <cell r="I3266">
            <v>38852</v>
          </cell>
          <cell r="J3266">
            <v>0</v>
          </cell>
          <cell r="K3266">
            <v>0</v>
          </cell>
          <cell r="L3266">
            <v>0</v>
          </cell>
          <cell r="M3266">
            <v>0</v>
          </cell>
          <cell r="N3266">
            <v>0</v>
          </cell>
          <cell r="O3266">
            <v>0</v>
          </cell>
          <cell r="P3266">
            <v>0</v>
          </cell>
          <cell r="Q3266">
            <v>0</v>
          </cell>
          <cell r="R3266">
            <v>0</v>
          </cell>
        </row>
        <row r="3267">
          <cell r="B3267" t="str">
            <v>4321</v>
          </cell>
          <cell r="C3267" t="str">
            <v>HS15</v>
          </cell>
          <cell r="E3267" t="str">
            <v>MAI THI NGOC</v>
          </cell>
          <cell r="F3267" t="str">
            <v>DUYEN</v>
          </cell>
          <cell r="G3267" t="str">
            <v>THU KY BAN TONG GIAM DOC</v>
          </cell>
          <cell r="I3267">
            <v>39440</v>
          </cell>
          <cell r="J3267">
            <v>26</v>
          </cell>
          <cell r="K3267">
            <v>0</v>
          </cell>
          <cell r="L3267">
            <v>0</v>
          </cell>
          <cell r="M3267">
            <v>0</v>
          </cell>
          <cell r="N3267">
            <v>0</v>
          </cell>
          <cell r="O3267">
            <v>500000</v>
          </cell>
          <cell r="P3267">
            <v>0</v>
          </cell>
          <cell r="Q3267">
            <v>0</v>
          </cell>
          <cell r="R3267">
            <v>0</v>
          </cell>
        </row>
        <row r="3268">
          <cell r="B3268" t="str">
            <v>4445</v>
          </cell>
          <cell r="C3268" t="str">
            <v>HS15</v>
          </cell>
          <cell r="E3268" t="str">
            <v>NGUYEN ANH</v>
          </cell>
          <cell r="F3268" t="str">
            <v>VIEN</v>
          </cell>
          <cell r="G3268" t="str">
            <v>NV TUYEN DUNG</v>
          </cell>
          <cell r="I3268">
            <v>38917</v>
          </cell>
          <cell r="J3268">
            <v>26</v>
          </cell>
          <cell r="K3268">
            <v>0</v>
          </cell>
          <cell r="L3268">
            <v>0</v>
          </cell>
          <cell r="M3268">
            <v>0</v>
          </cell>
          <cell r="N3268">
            <v>0</v>
          </cell>
          <cell r="O3268">
            <v>500000</v>
          </cell>
          <cell r="P3268">
            <v>0</v>
          </cell>
          <cell r="Q3268">
            <v>0</v>
          </cell>
          <cell r="R3268">
            <v>0</v>
          </cell>
        </row>
        <row r="3269">
          <cell r="B3269" t="str">
            <v>4794</v>
          </cell>
          <cell r="C3269" t="str">
            <v>HS15</v>
          </cell>
          <cell r="E3269" t="str">
            <v>LA THI MAI</v>
          </cell>
          <cell r="F3269" t="str">
            <v>ANH</v>
          </cell>
          <cell r="G3269" t="str">
            <v>NV QUAN LY NHAN SU</v>
          </cell>
          <cell r="I3269">
            <v>38999</v>
          </cell>
          <cell r="J3269">
            <v>26</v>
          </cell>
          <cell r="K3269">
            <v>0</v>
          </cell>
          <cell r="L3269">
            <v>0</v>
          </cell>
          <cell r="M3269">
            <v>0</v>
          </cell>
          <cell r="N3269">
            <v>0</v>
          </cell>
          <cell r="O3269">
            <v>500000</v>
          </cell>
          <cell r="P3269">
            <v>0</v>
          </cell>
          <cell r="Q3269">
            <v>250000</v>
          </cell>
          <cell r="R3269">
            <v>0</v>
          </cell>
        </row>
        <row r="3270">
          <cell r="B3270" t="str">
            <v>4996</v>
          </cell>
          <cell r="C3270" t="str">
            <v>HS15</v>
          </cell>
          <cell r="E3270" t="str">
            <v>NGUYEN HONG PHUONG</v>
          </cell>
          <cell r="F3270" t="str">
            <v>VY</v>
          </cell>
          <cell r="G3270" t="str">
            <v>NV HO TRO</v>
          </cell>
          <cell r="I3270">
            <v>39037</v>
          </cell>
          <cell r="J3270">
            <v>26</v>
          </cell>
          <cell r="K3270">
            <v>0</v>
          </cell>
          <cell r="L3270">
            <v>0</v>
          </cell>
          <cell r="M3270">
            <v>0</v>
          </cell>
          <cell r="N3270">
            <v>0</v>
          </cell>
          <cell r="O3270">
            <v>500000</v>
          </cell>
          <cell r="P3270">
            <v>0</v>
          </cell>
          <cell r="Q3270">
            <v>0</v>
          </cell>
          <cell r="R3270">
            <v>0</v>
          </cell>
        </row>
        <row r="3271">
          <cell r="B3271" t="str">
            <v>5050</v>
          </cell>
          <cell r="C3271" t="str">
            <v>HS15</v>
          </cell>
          <cell r="E3271" t="str">
            <v>TA BACH</v>
          </cell>
          <cell r="F3271" t="str">
            <v>CHIEN</v>
          </cell>
          <cell r="G3271" t="str">
            <v>CV NGAN HANG</v>
          </cell>
          <cell r="I3271">
            <v>39055</v>
          </cell>
          <cell r="J3271">
            <v>26</v>
          </cell>
          <cell r="K3271">
            <v>0</v>
          </cell>
          <cell r="L3271">
            <v>0</v>
          </cell>
          <cell r="M3271">
            <v>0</v>
          </cell>
          <cell r="N3271">
            <v>0</v>
          </cell>
          <cell r="O3271">
            <v>500000</v>
          </cell>
          <cell r="P3271">
            <v>0</v>
          </cell>
          <cell r="Q3271">
            <v>0</v>
          </cell>
          <cell r="R3271">
            <v>0</v>
          </cell>
        </row>
        <row r="3272">
          <cell r="B3272" t="str">
            <v>5379</v>
          </cell>
          <cell r="C3272" t="str">
            <v>HS15</v>
          </cell>
          <cell r="E3272" t="str">
            <v>PHAM LE DIEM</v>
          </cell>
          <cell r="F3272" t="str">
            <v>TRANG</v>
          </cell>
          <cell r="G3272" t="str">
            <v>THU KY BAN TONG GIAM DOC</v>
          </cell>
          <cell r="I3272">
            <v>39139</v>
          </cell>
          <cell r="J3272">
            <v>26</v>
          </cell>
          <cell r="K3272">
            <v>0</v>
          </cell>
          <cell r="L3272">
            <v>0</v>
          </cell>
          <cell r="M3272">
            <v>0</v>
          </cell>
          <cell r="N3272">
            <v>0</v>
          </cell>
          <cell r="O3272">
            <v>500000</v>
          </cell>
          <cell r="P3272">
            <v>0</v>
          </cell>
          <cell r="Q3272">
            <v>0</v>
          </cell>
          <cell r="R3272">
            <v>0</v>
          </cell>
        </row>
        <row r="3273">
          <cell r="B3273" t="str">
            <v>5564</v>
          </cell>
          <cell r="C3273" t="str">
            <v>HS15</v>
          </cell>
          <cell r="E3273" t="str">
            <v>NGUYEN TRAN XUAN</v>
          </cell>
          <cell r="F3273" t="str">
            <v>DAO</v>
          </cell>
          <cell r="G3273" t="str">
            <v>NV LUU TRU THONG TIN NHAN SU</v>
          </cell>
          <cell r="I3273">
            <v>39170</v>
          </cell>
          <cell r="J3273">
            <v>26</v>
          </cell>
          <cell r="K3273">
            <v>0</v>
          </cell>
          <cell r="L3273">
            <v>0</v>
          </cell>
          <cell r="M3273">
            <v>0</v>
          </cell>
          <cell r="N3273">
            <v>0</v>
          </cell>
          <cell r="O3273">
            <v>500000</v>
          </cell>
          <cell r="P3273">
            <v>0</v>
          </cell>
          <cell r="Q3273">
            <v>0</v>
          </cell>
          <cell r="R3273">
            <v>0</v>
          </cell>
        </row>
        <row r="3274">
          <cell r="B3274" t="str">
            <v>6044</v>
          </cell>
          <cell r="C3274" t="str">
            <v>HS15</v>
          </cell>
          <cell r="E3274" t="str">
            <v>NGUYEN LUONG</v>
          </cell>
          <cell r="F3274" t="str">
            <v>HIEU</v>
          </cell>
          <cell r="G3274" t="str">
            <v>TBP. TUYEN DUNG</v>
          </cell>
          <cell r="H3274" t="str">
            <v>TBP</v>
          </cell>
          <cell r="I3274">
            <v>39238</v>
          </cell>
          <cell r="J3274">
            <v>26</v>
          </cell>
          <cell r="K3274">
            <v>0</v>
          </cell>
          <cell r="L3274">
            <v>0</v>
          </cell>
          <cell r="M3274">
            <v>0</v>
          </cell>
          <cell r="N3274">
            <v>0</v>
          </cell>
          <cell r="O3274">
            <v>500000</v>
          </cell>
          <cell r="P3274">
            <v>0</v>
          </cell>
          <cell r="Q3274">
            <v>0</v>
          </cell>
          <cell r="R3274">
            <v>0</v>
          </cell>
        </row>
        <row r="3275">
          <cell r="B3275" t="str">
            <v>6181</v>
          </cell>
          <cell r="C3275" t="str">
            <v>HS15</v>
          </cell>
          <cell r="E3275" t="str">
            <v>TRAN PHUONG</v>
          </cell>
          <cell r="F3275" t="str">
            <v>LOAN</v>
          </cell>
          <cell r="G3275" t="str">
            <v>NV QUAN LY NHAN SU</v>
          </cell>
          <cell r="I3275">
            <v>39265</v>
          </cell>
          <cell r="J3275">
            <v>26</v>
          </cell>
          <cell r="K3275">
            <v>0</v>
          </cell>
          <cell r="L3275">
            <v>0</v>
          </cell>
          <cell r="M3275">
            <v>0</v>
          </cell>
          <cell r="N3275">
            <v>0</v>
          </cell>
          <cell r="O3275">
            <v>500000</v>
          </cell>
          <cell r="P3275">
            <v>0</v>
          </cell>
          <cell r="Q3275">
            <v>0</v>
          </cell>
          <cell r="R3275">
            <v>0</v>
          </cell>
        </row>
        <row r="3276">
          <cell r="B3276" t="str">
            <v>6314</v>
          </cell>
          <cell r="C3276" t="str">
            <v>HS15</v>
          </cell>
          <cell r="E3276" t="str">
            <v>TRAN THANH</v>
          </cell>
          <cell r="F3276" t="str">
            <v>LIEM</v>
          </cell>
          <cell r="G3276" t="str">
            <v>CV NHAN SU</v>
          </cell>
          <cell r="I3276">
            <v>39279</v>
          </cell>
          <cell r="J3276">
            <v>26</v>
          </cell>
          <cell r="K3276">
            <v>0</v>
          </cell>
          <cell r="L3276">
            <v>0</v>
          </cell>
          <cell r="M3276">
            <v>0</v>
          </cell>
          <cell r="N3276">
            <v>0</v>
          </cell>
          <cell r="O3276">
            <v>500000</v>
          </cell>
          <cell r="P3276">
            <v>0</v>
          </cell>
          <cell r="Q3276">
            <v>0</v>
          </cell>
          <cell r="R3276">
            <v>0</v>
          </cell>
        </row>
        <row r="3277">
          <cell r="B3277" t="str">
            <v>6717</v>
          </cell>
          <cell r="C3277" t="str">
            <v>HS15</v>
          </cell>
          <cell r="E3277" t="str">
            <v>TRUONG THI MY</v>
          </cell>
          <cell r="F3277" t="str">
            <v>HANH</v>
          </cell>
          <cell r="G3277" t="str">
            <v>THU KY BAN TONG GIAM DOC</v>
          </cell>
          <cell r="I3277">
            <v>39351</v>
          </cell>
          <cell r="J3277">
            <v>26</v>
          </cell>
          <cell r="K3277">
            <v>0</v>
          </cell>
          <cell r="L3277">
            <v>0</v>
          </cell>
          <cell r="M3277">
            <v>0</v>
          </cell>
          <cell r="N3277">
            <v>0</v>
          </cell>
          <cell r="O3277">
            <v>500000</v>
          </cell>
          <cell r="P3277">
            <v>0</v>
          </cell>
          <cell r="Q3277">
            <v>0</v>
          </cell>
          <cell r="R3277">
            <v>0</v>
          </cell>
        </row>
        <row r="3278">
          <cell r="B3278" t="str">
            <v>6823</v>
          </cell>
          <cell r="C3278" t="str">
            <v>HS15</v>
          </cell>
          <cell r="E3278" t="str">
            <v>MAI THANH</v>
          </cell>
          <cell r="F3278" t="str">
            <v>PHUOC</v>
          </cell>
          <cell r="G3278" t="str">
            <v>NV TUYEN DUNG</v>
          </cell>
          <cell r="I3278">
            <v>39373</v>
          </cell>
          <cell r="J3278">
            <v>26</v>
          </cell>
          <cell r="K3278">
            <v>0</v>
          </cell>
          <cell r="L3278">
            <v>0</v>
          </cell>
          <cell r="M3278">
            <v>0</v>
          </cell>
          <cell r="N3278">
            <v>0</v>
          </cell>
          <cell r="O3278">
            <v>500000</v>
          </cell>
          <cell r="P3278">
            <v>0</v>
          </cell>
          <cell r="Q3278">
            <v>0</v>
          </cell>
          <cell r="R3278">
            <v>0</v>
          </cell>
        </row>
        <row r="3279">
          <cell r="B3279" t="str">
            <v>6925</v>
          </cell>
          <cell r="C3279" t="str">
            <v>HS15</v>
          </cell>
          <cell r="E3279" t="str">
            <v>NGUYEN THI NGOAN</v>
          </cell>
          <cell r="F3279" t="str">
            <v>TUNG</v>
          </cell>
          <cell r="G3279" t="str">
            <v>NV TINH LUONG</v>
          </cell>
          <cell r="I3279">
            <v>39387</v>
          </cell>
          <cell r="J3279">
            <v>26</v>
          </cell>
          <cell r="K3279">
            <v>0</v>
          </cell>
          <cell r="L3279">
            <v>0</v>
          </cell>
          <cell r="M3279">
            <v>0</v>
          </cell>
          <cell r="N3279">
            <v>0</v>
          </cell>
          <cell r="O3279">
            <v>500000</v>
          </cell>
          <cell r="P3279">
            <v>0</v>
          </cell>
          <cell r="Q3279">
            <v>0</v>
          </cell>
          <cell r="R3279">
            <v>0</v>
          </cell>
        </row>
        <row r="3280">
          <cell r="B3280" t="str">
            <v>1218</v>
          </cell>
          <cell r="C3280" t="str">
            <v>HS16</v>
          </cell>
          <cell r="D3280" t="str">
            <v>C</v>
          </cell>
          <cell r="E3280" t="str">
            <v>VO VAN</v>
          </cell>
          <cell r="F3280" t="str">
            <v>DANG</v>
          </cell>
          <cell r="G3280" t="str">
            <v>TP. HANH CHANH QUAN TRI</v>
          </cell>
          <cell r="H3280" t="str">
            <v>TPNVNH</v>
          </cell>
          <cell r="I3280">
            <v>37550</v>
          </cell>
          <cell r="J3280">
            <v>26</v>
          </cell>
          <cell r="K3280">
            <v>0</v>
          </cell>
          <cell r="L3280">
            <v>0</v>
          </cell>
          <cell r="M3280">
            <v>0</v>
          </cell>
          <cell r="N3280">
            <v>0</v>
          </cell>
          <cell r="O3280">
            <v>1000000</v>
          </cell>
          <cell r="P3280">
            <v>0</v>
          </cell>
          <cell r="Q3280">
            <v>0</v>
          </cell>
          <cell r="R3280">
            <v>0</v>
          </cell>
        </row>
        <row r="3281">
          <cell r="B3281" t="str">
            <v>0499</v>
          </cell>
          <cell r="C3281" t="str">
            <v>HS16</v>
          </cell>
          <cell r="D3281" t="str">
            <v>C1</v>
          </cell>
          <cell r="E3281" t="str">
            <v>NGUYEN THI HOANG</v>
          </cell>
          <cell r="F3281" t="str">
            <v>TRIEU</v>
          </cell>
          <cell r="G3281" t="str">
            <v>PP. HANH CHANH QUAN TRI</v>
          </cell>
          <cell r="H3281" t="str">
            <v>PPNVNH</v>
          </cell>
          <cell r="I3281">
            <v>35940</v>
          </cell>
          <cell r="J3281">
            <v>26</v>
          </cell>
          <cell r="K3281">
            <v>0</v>
          </cell>
          <cell r="L3281">
            <v>0</v>
          </cell>
          <cell r="M3281">
            <v>0</v>
          </cell>
          <cell r="N3281">
            <v>0</v>
          </cell>
          <cell r="O3281">
            <v>1000000</v>
          </cell>
          <cell r="P3281">
            <v>0</v>
          </cell>
          <cell r="Q3281">
            <v>0</v>
          </cell>
          <cell r="R3281">
            <v>0</v>
          </cell>
        </row>
        <row r="3282">
          <cell r="B3282" t="str">
            <v>0233</v>
          </cell>
          <cell r="C3282" t="str">
            <v>HS16</v>
          </cell>
          <cell r="D3282" t="str">
            <v>C1-KVPB</v>
          </cell>
          <cell r="E3282" t="str">
            <v>LE THI BICH</v>
          </cell>
          <cell r="F3282" t="str">
            <v>LIEN</v>
          </cell>
          <cell r="G3282" t="str">
            <v>PP. HANH CHANH QUAN TRI</v>
          </cell>
          <cell r="H3282" t="str">
            <v>PPNVNH</v>
          </cell>
          <cell r="I3282">
            <v>34029</v>
          </cell>
          <cell r="J3282">
            <v>26</v>
          </cell>
          <cell r="K3282">
            <v>0</v>
          </cell>
          <cell r="L3282">
            <v>0</v>
          </cell>
          <cell r="M3282">
            <v>0</v>
          </cell>
          <cell r="N3282">
            <v>0</v>
          </cell>
          <cell r="O3282">
            <v>1000000</v>
          </cell>
          <cell r="P3282">
            <v>0</v>
          </cell>
          <cell r="Q3282">
            <v>0</v>
          </cell>
          <cell r="R3282">
            <v>0</v>
          </cell>
        </row>
        <row r="3283">
          <cell r="B3283" t="str">
            <v>0424</v>
          </cell>
          <cell r="C3283" t="str">
            <v>HS16</v>
          </cell>
          <cell r="D3283" t="str">
            <v>KVPB</v>
          </cell>
          <cell r="E3283" t="str">
            <v>HA VAN</v>
          </cell>
          <cell r="F3283" t="str">
            <v>HUY</v>
          </cell>
          <cell r="G3283" t="str">
            <v>DOI TRUONG DOI BAO VE</v>
          </cell>
          <cell r="I3283">
            <v>36434</v>
          </cell>
          <cell r="J3283">
            <v>26</v>
          </cell>
          <cell r="K3283">
            <v>0</v>
          </cell>
          <cell r="L3283">
            <v>0</v>
          </cell>
          <cell r="M3283">
            <v>0</v>
          </cell>
          <cell r="N3283">
            <v>0</v>
          </cell>
          <cell r="O3283">
            <v>500000</v>
          </cell>
          <cell r="P3283">
            <v>0</v>
          </cell>
          <cell r="Q3283">
            <v>70000</v>
          </cell>
          <cell r="R3283">
            <v>0</v>
          </cell>
        </row>
        <row r="3284">
          <cell r="B3284" t="str">
            <v>0425</v>
          </cell>
          <cell r="C3284" t="str">
            <v>HS16</v>
          </cell>
          <cell r="D3284" t="str">
            <v>KVPB</v>
          </cell>
          <cell r="E3284" t="str">
            <v>NGUYEN VAN</v>
          </cell>
          <cell r="F3284" t="str">
            <v>TUAN</v>
          </cell>
          <cell r="G3284" t="str">
            <v>DOI TRUONG DOI XE</v>
          </cell>
          <cell r="I3284">
            <v>36495</v>
          </cell>
          <cell r="J3284">
            <v>26</v>
          </cell>
          <cell r="K3284">
            <v>0</v>
          </cell>
          <cell r="L3284">
            <v>0</v>
          </cell>
          <cell r="M3284">
            <v>0</v>
          </cell>
          <cell r="N3284">
            <v>0</v>
          </cell>
          <cell r="O3284">
            <v>500000</v>
          </cell>
          <cell r="P3284">
            <v>0</v>
          </cell>
          <cell r="Q3284">
            <v>70000</v>
          </cell>
          <cell r="R3284">
            <v>0</v>
          </cell>
        </row>
        <row r="3285">
          <cell r="B3285" t="str">
            <v>1385</v>
          </cell>
          <cell r="C3285" t="str">
            <v>HS16</v>
          </cell>
          <cell r="D3285" t="str">
            <v>KVPB</v>
          </cell>
          <cell r="E3285" t="str">
            <v>NGUYEN VAN</v>
          </cell>
          <cell r="F3285" t="str">
            <v>VINH</v>
          </cell>
          <cell r="G3285" t="str">
            <v>TBP. HANH CHANH QUAN TRI</v>
          </cell>
          <cell r="H3285" t="str">
            <v>TBP</v>
          </cell>
          <cell r="I3285">
            <v>37712</v>
          </cell>
          <cell r="J3285">
            <v>26</v>
          </cell>
          <cell r="K3285">
            <v>0</v>
          </cell>
          <cell r="L3285">
            <v>0</v>
          </cell>
          <cell r="M3285">
            <v>0</v>
          </cell>
          <cell r="N3285">
            <v>0</v>
          </cell>
          <cell r="O3285">
            <v>500000</v>
          </cell>
          <cell r="P3285">
            <v>0</v>
          </cell>
          <cell r="Q3285">
            <v>250000</v>
          </cell>
          <cell r="R3285">
            <v>0</v>
          </cell>
        </row>
        <row r="3286">
          <cell r="B3286" t="str">
            <v>1960</v>
          </cell>
          <cell r="C3286" t="str">
            <v>HS16</v>
          </cell>
          <cell r="D3286" t="str">
            <v>KVPB</v>
          </cell>
          <cell r="E3286" t="str">
            <v>NGUYEN THI THU</v>
          </cell>
          <cell r="F3286" t="str">
            <v>HUONG</v>
          </cell>
          <cell r="G3286" t="str">
            <v>NV HANH CHANH PHUC VU CAP 1</v>
          </cell>
          <cell r="I3286">
            <v>38085</v>
          </cell>
          <cell r="J3286">
            <v>26</v>
          </cell>
          <cell r="K3286">
            <v>0</v>
          </cell>
          <cell r="L3286">
            <v>0</v>
          </cell>
          <cell r="M3286">
            <v>0</v>
          </cell>
          <cell r="N3286">
            <v>0</v>
          </cell>
          <cell r="O3286">
            <v>500000</v>
          </cell>
          <cell r="P3286">
            <v>0</v>
          </cell>
          <cell r="Q3286">
            <v>70000</v>
          </cell>
          <cell r="R3286">
            <v>0</v>
          </cell>
        </row>
        <row r="3287">
          <cell r="B3287" t="str">
            <v>2039</v>
          </cell>
          <cell r="C3287" t="str">
            <v>HS16</v>
          </cell>
          <cell r="D3287" t="str">
            <v>KVPB</v>
          </cell>
          <cell r="E3287" t="str">
            <v>NGUYEN NGOC</v>
          </cell>
          <cell r="F3287" t="str">
            <v>TOAN</v>
          </cell>
          <cell r="G3287" t="str">
            <v>TAI XE</v>
          </cell>
          <cell r="I3287">
            <v>38135</v>
          </cell>
          <cell r="J3287">
            <v>26</v>
          </cell>
          <cell r="K3287">
            <v>0</v>
          </cell>
          <cell r="L3287">
            <v>0</v>
          </cell>
          <cell r="M3287">
            <v>0</v>
          </cell>
          <cell r="N3287">
            <v>0</v>
          </cell>
          <cell r="O3287">
            <v>500000</v>
          </cell>
          <cell r="P3287">
            <v>0</v>
          </cell>
          <cell r="Q3287">
            <v>270000</v>
          </cell>
          <cell r="R3287">
            <v>0</v>
          </cell>
        </row>
        <row r="3288">
          <cell r="B3288" t="str">
            <v>2943</v>
          </cell>
          <cell r="C3288" t="str">
            <v>HS16</v>
          </cell>
          <cell r="D3288" t="str">
            <v>KVPB</v>
          </cell>
          <cell r="E3288" t="str">
            <v>PHAN HOAI</v>
          </cell>
          <cell r="F3288" t="str">
            <v>NAM</v>
          </cell>
          <cell r="G3288" t="str">
            <v>NV KY THUAT CAP 1</v>
          </cell>
          <cell r="I3288">
            <v>38519</v>
          </cell>
          <cell r="J3288">
            <v>26</v>
          </cell>
          <cell r="K3288">
            <v>0</v>
          </cell>
          <cell r="L3288">
            <v>0</v>
          </cell>
          <cell r="M3288">
            <v>0</v>
          </cell>
          <cell r="N3288">
            <v>0</v>
          </cell>
          <cell r="O3288">
            <v>500000</v>
          </cell>
          <cell r="P3288">
            <v>0</v>
          </cell>
          <cell r="Q3288">
            <v>250000</v>
          </cell>
          <cell r="R3288">
            <v>0</v>
          </cell>
        </row>
        <row r="3289">
          <cell r="B3289" t="str">
            <v>3064</v>
          </cell>
          <cell r="C3289" t="str">
            <v>HS16</v>
          </cell>
          <cell r="D3289" t="str">
            <v>KVPB</v>
          </cell>
          <cell r="E3289" t="str">
            <v>NGUYEN VAN</v>
          </cell>
          <cell r="F3289" t="str">
            <v>DUNG</v>
          </cell>
          <cell r="G3289" t="str">
            <v>TAI XE</v>
          </cell>
          <cell r="I3289">
            <v>38576</v>
          </cell>
          <cell r="J3289">
            <v>26</v>
          </cell>
          <cell r="K3289">
            <v>0</v>
          </cell>
          <cell r="L3289">
            <v>0</v>
          </cell>
          <cell r="M3289">
            <v>0</v>
          </cell>
          <cell r="N3289">
            <v>0</v>
          </cell>
          <cell r="O3289">
            <v>500000</v>
          </cell>
          <cell r="P3289">
            <v>0</v>
          </cell>
          <cell r="Q3289">
            <v>510000</v>
          </cell>
          <cell r="R3289">
            <v>0</v>
          </cell>
        </row>
        <row r="3290">
          <cell r="B3290" t="str">
            <v>6309</v>
          </cell>
          <cell r="C3290" t="str">
            <v>HS16</v>
          </cell>
          <cell r="D3290" t="str">
            <v>KVPB</v>
          </cell>
          <cell r="E3290" t="str">
            <v>NGUYEN KIM</v>
          </cell>
          <cell r="F3290" t="str">
            <v>NGAN</v>
          </cell>
          <cell r="G3290" t="str">
            <v>NV HANH CHANH</v>
          </cell>
          <cell r="I3290">
            <v>39278</v>
          </cell>
          <cell r="J3290">
            <v>26</v>
          </cell>
          <cell r="K3290">
            <v>0</v>
          </cell>
          <cell r="L3290">
            <v>0</v>
          </cell>
          <cell r="M3290">
            <v>0</v>
          </cell>
          <cell r="N3290">
            <v>0</v>
          </cell>
          <cell r="O3290">
            <v>500000</v>
          </cell>
          <cell r="P3290">
            <v>0</v>
          </cell>
          <cell r="Q3290">
            <v>350000</v>
          </cell>
          <cell r="R3290">
            <v>0</v>
          </cell>
        </row>
        <row r="3291">
          <cell r="B3291" t="str">
            <v>7866</v>
          </cell>
          <cell r="C3291" t="str">
            <v>HS16</v>
          </cell>
          <cell r="D3291" t="str">
            <v>KVPB</v>
          </cell>
          <cell r="E3291" t="str">
            <v>DANG HAI</v>
          </cell>
          <cell r="F3291" t="str">
            <v>HA</v>
          </cell>
          <cell r="G3291" t="str">
            <v>TAI XE</v>
          </cell>
          <cell r="I3291">
            <v>39510</v>
          </cell>
          <cell r="J3291">
            <v>26</v>
          </cell>
          <cell r="K3291">
            <v>0</v>
          </cell>
          <cell r="L3291">
            <v>0</v>
          </cell>
          <cell r="M3291">
            <v>0</v>
          </cell>
          <cell r="N3291">
            <v>0</v>
          </cell>
          <cell r="O3291">
            <v>500000</v>
          </cell>
          <cell r="P3291">
            <v>0</v>
          </cell>
          <cell r="Q3291">
            <v>70000</v>
          </cell>
          <cell r="R3291">
            <v>0</v>
          </cell>
        </row>
        <row r="3292">
          <cell r="B3292" t="str">
            <v>0048</v>
          </cell>
          <cell r="C3292" t="str">
            <v>HS16</v>
          </cell>
          <cell r="E3292" t="str">
            <v>LE QUANG</v>
          </cell>
          <cell r="F3292" t="str">
            <v>TINH</v>
          </cell>
          <cell r="G3292" t="str">
            <v>DOI TRUONG DOI XE</v>
          </cell>
          <cell r="I3292">
            <v>34304</v>
          </cell>
          <cell r="J3292">
            <v>26</v>
          </cell>
          <cell r="K3292">
            <v>0</v>
          </cell>
          <cell r="L3292">
            <v>0</v>
          </cell>
          <cell r="M3292">
            <v>0</v>
          </cell>
          <cell r="N3292">
            <v>0</v>
          </cell>
          <cell r="O3292">
            <v>500000</v>
          </cell>
          <cell r="P3292">
            <v>0</v>
          </cell>
          <cell r="Q3292">
            <v>0</v>
          </cell>
          <cell r="R3292">
            <v>0</v>
          </cell>
        </row>
        <row r="3293">
          <cell r="B3293" t="str">
            <v>0055</v>
          </cell>
          <cell r="C3293" t="str">
            <v>HS16</v>
          </cell>
          <cell r="E3293" t="str">
            <v>NGUYEN BA</v>
          </cell>
          <cell r="F3293" t="str">
            <v>NGON</v>
          </cell>
          <cell r="G3293" t="str">
            <v>DOI PHO DOI XE</v>
          </cell>
          <cell r="I3293">
            <v>33941</v>
          </cell>
          <cell r="J3293">
            <v>26</v>
          </cell>
          <cell r="K3293">
            <v>0</v>
          </cell>
          <cell r="L3293">
            <v>0</v>
          </cell>
          <cell r="M3293">
            <v>0</v>
          </cell>
          <cell r="N3293">
            <v>0</v>
          </cell>
          <cell r="O3293">
            <v>500000</v>
          </cell>
          <cell r="P3293">
            <v>0</v>
          </cell>
          <cell r="Q3293">
            <v>380000</v>
          </cell>
          <cell r="R3293">
            <v>0</v>
          </cell>
        </row>
        <row r="3294">
          <cell r="B3294" t="str">
            <v>0056</v>
          </cell>
          <cell r="C3294" t="str">
            <v>HS16</v>
          </cell>
          <cell r="E3294" t="str">
            <v>VO THI THU</v>
          </cell>
          <cell r="F3294" t="str">
            <v>NGUYET</v>
          </cell>
          <cell r="G3294" t="str">
            <v>NV HANH CHANH PHUC VU CAP 1</v>
          </cell>
          <cell r="I3294">
            <v>34232</v>
          </cell>
          <cell r="J3294">
            <v>26</v>
          </cell>
          <cell r="K3294">
            <v>0</v>
          </cell>
          <cell r="L3294">
            <v>0</v>
          </cell>
          <cell r="M3294">
            <v>0</v>
          </cell>
          <cell r="N3294">
            <v>0</v>
          </cell>
          <cell r="O3294">
            <v>500000</v>
          </cell>
          <cell r="P3294">
            <v>0</v>
          </cell>
          <cell r="Q3294">
            <v>0</v>
          </cell>
          <cell r="R3294">
            <v>0</v>
          </cell>
        </row>
        <row r="3295">
          <cell r="B3295" t="str">
            <v>0058</v>
          </cell>
          <cell r="C3295" t="str">
            <v>HS16</v>
          </cell>
          <cell r="E3295" t="str">
            <v>LY ANH</v>
          </cell>
          <cell r="F3295" t="str">
            <v>DUNG</v>
          </cell>
          <cell r="G3295" t="str">
            <v>TAI XE</v>
          </cell>
          <cell r="I3295">
            <v>33970</v>
          </cell>
          <cell r="J3295">
            <v>26</v>
          </cell>
          <cell r="K3295">
            <v>0</v>
          </cell>
          <cell r="L3295">
            <v>16</v>
          </cell>
          <cell r="M3295">
            <v>0</v>
          </cell>
          <cell r="N3295">
            <v>0</v>
          </cell>
          <cell r="O3295">
            <v>500000</v>
          </cell>
          <cell r="P3295">
            <v>0</v>
          </cell>
          <cell r="Q3295">
            <v>490000</v>
          </cell>
          <cell r="R3295">
            <v>0</v>
          </cell>
        </row>
        <row r="3296">
          <cell r="B3296" t="str">
            <v>0059</v>
          </cell>
          <cell r="C3296" t="str">
            <v>HS16</v>
          </cell>
          <cell r="E3296" t="str">
            <v>NGUYEN SY</v>
          </cell>
          <cell r="F3296" t="str">
            <v>THUAN</v>
          </cell>
          <cell r="G3296" t="str">
            <v>DOI TRUONG DOI BAO VE</v>
          </cell>
          <cell r="I3296">
            <v>34639</v>
          </cell>
          <cell r="J3296">
            <v>26</v>
          </cell>
          <cell r="K3296">
            <v>0</v>
          </cell>
          <cell r="L3296">
            <v>0</v>
          </cell>
          <cell r="M3296">
            <v>0</v>
          </cell>
          <cell r="N3296">
            <v>0</v>
          </cell>
          <cell r="O3296">
            <v>500000</v>
          </cell>
          <cell r="P3296">
            <v>0</v>
          </cell>
          <cell r="Q3296">
            <v>1280000</v>
          </cell>
          <cell r="R3296">
            <v>0</v>
          </cell>
        </row>
        <row r="3297">
          <cell r="B3297" t="str">
            <v>0060</v>
          </cell>
          <cell r="C3297" t="str">
            <v>HS16</v>
          </cell>
          <cell r="E3297" t="str">
            <v>PHAM QUANG</v>
          </cell>
          <cell r="F3297" t="str">
            <v>THINH</v>
          </cell>
          <cell r="G3297" t="str">
            <v>TAI XE</v>
          </cell>
          <cell r="I3297">
            <v>34652</v>
          </cell>
          <cell r="J3297">
            <v>26</v>
          </cell>
          <cell r="K3297">
            <v>0</v>
          </cell>
          <cell r="L3297">
            <v>0</v>
          </cell>
          <cell r="M3297">
            <v>0</v>
          </cell>
          <cell r="N3297">
            <v>0</v>
          </cell>
          <cell r="O3297">
            <v>500000</v>
          </cell>
          <cell r="P3297">
            <v>0</v>
          </cell>
          <cell r="Q3297">
            <v>0</v>
          </cell>
          <cell r="R3297">
            <v>0</v>
          </cell>
        </row>
        <row r="3298">
          <cell r="B3298" t="str">
            <v>0101</v>
          </cell>
          <cell r="C3298" t="str">
            <v>HS16</v>
          </cell>
          <cell r="E3298" t="str">
            <v>MAI HONG</v>
          </cell>
          <cell r="F3298" t="str">
            <v>THAI</v>
          </cell>
          <cell r="G3298" t="str">
            <v>TAI XE</v>
          </cell>
          <cell r="I3298">
            <v>33791</v>
          </cell>
          <cell r="J3298">
            <v>26</v>
          </cell>
          <cell r="K3298">
            <v>0</v>
          </cell>
          <cell r="L3298">
            <v>0</v>
          </cell>
          <cell r="M3298">
            <v>0</v>
          </cell>
          <cell r="N3298">
            <v>0</v>
          </cell>
          <cell r="O3298">
            <v>500000</v>
          </cell>
          <cell r="P3298">
            <v>0</v>
          </cell>
          <cell r="Q3298">
            <v>120000</v>
          </cell>
          <cell r="R3298">
            <v>0</v>
          </cell>
        </row>
        <row r="3299">
          <cell r="B3299" t="str">
            <v>0196</v>
          </cell>
          <cell r="C3299" t="str">
            <v>HS16</v>
          </cell>
          <cell r="E3299" t="str">
            <v>NGUYEN VAN</v>
          </cell>
          <cell r="F3299" t="str">
            <v>KHANH</v>
          </cell>
          <cell r="G3299" t="str">
            <v>TAI XE</v>
          </cell>
          <cell r="I3299">
            <v>35163</v>
          </cell>
          <cell r="J3299">
            <v>26</v>
          </cell>
          <cell r="K3299">
            <v>0</v>
          </cell>
          <cell r="L3299">
            <v>0</v>
          </cell>
          <cell r="M3299">
            <v>0</v>
          </cell>
          <cell r="N3299">
            <v>0</v>
          </cell>
          <cell r="O3299">
            <v>500000</v>
          </cell>
          <cell r="P3299">
            <v>0</v>
          </cell>
          <cell r="Q3299">
            <v>550000</v>
          </cell>
          <cell r="R3299">
            <v>0</v>
          </cell>
        </row>
        <row r="3300">
          <cell r="B3300" t="str">
            <v>0352</v>
          </cell>
          <cell r="C3300" t="str">
            <v>HS16</v>
          </cell>
          <cell r="E3300" t="str">
            <v>PHAM VAN</v>
          </cell>
          <cell r="F3300" t="str">
            <v>SANG</v>
          </cell>
          <cell r="G3300" t="str">
            <v>CB CONG DOAN CO SO</v>
          </cell>
          <cell r="I3300">
            <v>32813</v>
          </cell>
          <cell r="J3300">
            <v>26</v>
          </cell>
          <cell r="K3300">
            <v>0</v>
          </cell>
          <cell r="L3300">
            <v>0</v>
          </cell>
          <cell r="M3300">
            <v>0</v>
          </cell>
          <cell r="N3300">
            <v>0</v>
          </cell>
          <cell r="O3300">
            <v>500000</v>
          </cell>
          <cell r="P3300">
            <v>0</v>
          </cell>
          <cell r="Q3300">
            <v>0</v>
          </cell>
          <cell r="R3300">
            <v>0</v>
          </cell>
        </row>
        <row r="3301">
          <cell r="B3301" t="str">
            <v>0415</v>
          </cell>
          <cell r="C3301" t="str">
            <v>HS16</v>
          </cell>
          <cell r="E3301" t="str">
            <v>VU THE</v>
          </cell>
          <cell r="F3301" t="str">
            <v>HUNG</v>
          </cell>
          <cell r="G3301" t="str">
            <v>NV BAO VE</v>
          </cell>
          <cell r="H3301" t="str">
            <v>BV</v>
          </cell>
          <cell r="I3301">
            <v>36526</v>
          </cell>
          <cell r="J3301">
            <v>26</v>
          </cell>
          <cell r="K3301">
            <v>0</v>
          </cell>
          <cell r="L3301">
            <v>0</v>
          </cell>
          <cell r="M3301">
            <v>0</v>
          </cell>
          <cell r="N3301">
            <v>0</v>
          </cell>
          <cell r="O3301">
            <v>500000</v>
          </cell>
          <cell r="P3301">
            <v>0</v>
          </cell>
          <cell r="Q3301">
            <v>400000</v>
          </cell>
          <cell r="R3301">
            <v>0</v>
          </cell>
        </row>
        <row r="3302">
          <cell r="B3302" t="str">
            <v>0417</v>
          </cell>
          <cell r="C3302" t="str">
            <v>HS16</v>
          </cell>
          <cell r="E3302" t="str">
            <v>NGUYEN VAN</v>
          </cell>
          <cell r="F3302" t="str">
            <v>VIEN</v>
          </cell>
          <cell r="G3302" t="str">
            <v>NV KY THUAT CAP 1</v>
          </cell>
          <cell r="I3302">
            <v>36526</v>
          </cell>
          <cell r="J3302">
            <v>26</v>
          </cell>
          <cell r="K3302">
            <v>0</v>
          </cell>
          <cell r="L3302">
            <v>0</v>
          </cell>
          <cell r="M3302">
            <v>0</v>
          </cell>
          <cell r="N3302">
            <v>0</v>
          </cell>
          <cell r="O3302">
            <v>500000</v>
          </cell>
          <cell r="P3302">
            <v>0</v>
          </cell>
          <cell r="Q3302">
            <v>380000</v>
          </cell>
          <cell r="R3302">
            <v>0</v>
          </cell>
        </row>
        <row r="3303">
          <cell r="B3303" t="str">
            <v>0519</v>
          </cell>
          <cell r="C3303" t="str">
            <v>HS16</v>
          </cell>
          <cell r="E3303" t="str">
            <v>VO THI</v>
          </cell>
          <cell r="F3303" t="str">
            <v>THUY</v>
          </cell>
          <cell r="G3303" t="str">
            <v>NV QUAN LY TAI SAN &amp; CHI PHI CAP 1</v>
          </cell>
          <cell r="I3303">
            <v>36573</v>
          </cell>
          <cell r="J3303">
            <v>26</v>
          </cell>
          <cell r="K3303">
            <v>0</v>
          </cell>
          <cell r="L3303">
            <v>0</v>
          </cell>
          <cell r="M3303">
            <v>0</v>
          </cell>
          <cell r="N3303">
            <v>0</v>
          </cell>
          <cell r="O3303">
            <v>500000</v>
          </cell>
          <cell r="P3303">
            <v>0</v>
          </cell>
          <cell r="Q3303">
            <v>0</v>
          </cell>
          <cell r="R3303">
            <v>0</v>
          </cell>
        </row>
        <row r="3304">
          <cell r="B3304" t="str">
            <v>0603</v>
          </cell>
          <cell r="C3304" t="str">
            <v>HS16</v>
          </cell>
          <cell r="E3304" t="str">
            <v>TRAN NGOC</v>
          </cell>
          <cell r="F3304" t="str">
            <v>CHAU</v>
          </cell>
          <cell r="G3304" t="str">
            <v>NV QUAN LY TAI SAN &amp; CHI PHI CAP 1</v>
          </cell>
          <cell r="I3304">
            <v>36853</v>
          </cell>
          <cell r="J3304">
            <v>26</v>
          </cell>
          <cell r="K3304">
            <v>0</v>
          </cell>
          <cell r="L3304">
            <v>0</v>
          </cell>
          <cell r="M3304">
            <v>0</v>
          </cell>
          <cell r="N3304">
            <v>0</v>
          </cell>
          <cell r="O3304">
            <v>500000</v>
          </cell>
          <cell r="P3304">
            <v>0</v>
          </cell>
          <cell r="Q3304">
            <v>0</v>
          </cell>
          <cell r="R3304">
            <v>0</v>
          </cell>
        </row>
        <row r="3305">
          <cell r="B3305" t="str">
            <v>0618</v>
          </cell>
          <cell r="C3305" t="str">
            <v>HS16</v>
          </cell>
          <cell r="E3305" t="str">
            <v>PHAN VAN</v>
          </cell>
          <cell r="F3305" t="str">
            <v>HANH</v>
          </cell>
          <cell r="G3305" t="str">
            <v>TAI XE</v>
          </cell>
          <cell r="I3305">
            <v>36769</v>
          </cell>
          <cell r="J3305">
            <v>26</v>
          </cell>
          <cell r="K3305">
            <v>0</v>
          </cell>
          <cell r="L3305">
            <v>0</v>
          </cell>
          <cell r="M3305">
            <v>0</v>
          </cell>
          <cell r="N3305">
            <v>0</v>
          </cell>
          <cell r="O3305">
            <v>500000</v>
          </cell>
          <cell r="P3305">
            <v>0</v>
          </cell>
          <cell r="Q3305">
            <v>110000</v>
          </cell>
          <cell r="R3305">
            <v>0</v>
          </cell>
        </row>
        <row r="3306">
          <cell r="B3306" t="str">
            <v>0682</v>
          </cell>
          <cell r="C3306" t="str">
            <v>HS16</v>
          </cell>
          <cell r="E3306" t="str">
            <v>PHAN VAN</v>
          </cell>
          <cell r="F3306" t="str">
            <v>THI</v>
          </cell>
          <cell r="G3306" t="str">
            <v>NV VAN THU CAP 1</v>
          </cell>
          <cell r="I3306">
            <v>37054</v>
          </cell>
          <cell r="J3306">
            <v>26</v>
          </cell>
          <cell r="K3306">
            <v>0</v>
          </cell>
          <cell r="L3306">
            <v>0</v>
          </cell>
          <cell r="M3306">
            <v>0</v>
          </cell>
          <cell r="N3306">
            <v>0</v>
          </cell>
          <cell r="O3306">
            <v>500000</v>
          </cell>
          <cell r="P3306">
            <v>0</v>
          </cell>
          <cell r="Q3306">
            <v>1000000</v>
          </cell>
          <cell r="R3306">
            <v>0</v>
          </cell>
        </row>
        <row r="3307">
          <cell r="B3307" t="str">
            <v>0693</v>
          </cell>
          <cell r="C3307" t="str">
            <v>HS16</v>
          </cell>
          <cell r="E3307" t="str">
            <v>NGUYEN VAN</v>
          </cell>
          <cell r="F3307" t="str">
            <v>LIEM</v>
          </cell>
          <cell r="G3307" t="str">
            <v>TAI XE</v>
          </cell>
          <cell r="I3307">
            <v>37096</v>
          </cell>
          <cell r="J3307">
            <v>26</v>
          </cell>
          <cell r="K3307">
            <v>0</v>
          </cell>
          <cell r="L3307">
            <v>0</v>
          </cell>
          <cell r="M3307">
            <v>0</v>
          </cell>
          <cell r="N3307">
            <v>0</v>
          </cell>
          <cell r="O3307">
            <v>500000</v>
          </cell>
          <cell r="P3307">
            <v>0</v>
          </cell>
          <cell r="Q3307">
            <v>510000</v>
          </cell>
          <cell r="R3307">
            <v>0</v>
          </cell>
        </row>
        <row r="3308">
          <cell r="B3308" t="str">
            <v>0746</v>
          </cell>
          <cell r="C3308" t="str">
            <v>HS16</v>
          </cell>
          <cell r="E3308" t="str">
            <v>TRAN MANH</v>
          </cell>
          <cell r="F3308" t="str">
            <v>CUONG</v>
          </cell>
          <cell r="G3308" t="str">
            <v>TAI XE</v>
          </cell>
          <cell r="I3308">
            <v>37145</v>
          </cell>
          <cell r="J3308">
            <v>26</v>
          </cell>
          <cell r="K3308">
            <v>0</v>
          </cell>
          <cell r="L3308">
            <v>0</v>
          </cell>
          <cell r="M3308">
            <v>0</v>
          </cell>
          <cell r="N3308">
            <v>0</v>
          </cell>
          <cell r="O3308">
            <v>500000</v>
          </cell>
          <cell r="P3308">
            <v>0</v>
          </cell>
          <cell r="Q3308">
            <v>120000</v>
          </cell>
          <cell r="R3308">
            <v>0</v>
          </cell>
        </row>
        <row r="3309">
          <cell r="B3309" t="str">
            <v>0784</v>
          </cell>
          <cell r="C3309" t="str">
            <v>HS16</v>
          </cell>
          <cell r="E3309" t="str">
            <v>TRAN THIEN</v>
          </cell>
          <cell r="F3309" t="str">
            <v>TRI</v>
          </cell>
          <cell r="G3309" t="str">
            <v>TAI XE</v>
          </cell>
          <cell r="I3309">
            <v>37201</v>
          </cell>
          <cell r="J3309">
            <v>26</v>
          </cell>
          <cell r="K3309">
            <v>0</v>
          </cell>
          <cell r="L3309">
            <v>0</v>
          </cell>
          <cell r="M3309">
            <v>0</v>
          </cell>
          <cell r="N3309">
            <v>0</v>
          </cell>
          <cell r="O3309">
            <v>500000</v>
          </cell>
          <cell r="P3309">
            <v>0</v>
          </cell>
          <cell r="Q3309">
            <v>140000</v>
          </cell>
          <cell r="R3309">
            <v>0</v>
          </cell>
        </row>
        <row r="3310">
          <cell r="B3310" t="str">
            <v>0855</v>
          </cell>
          <cell r="C3310" t="str">
            <v>HS16</v>
          </cell>
          <cell r="E3310" t="str">
            <v>NGUYEN QUOC</v>
          </cell>
          <cell r="F3310" t="str">
            <v>VU</v>
          </cell>
          <cell r="G3310" t="str">
            <v>NV KY THUAT CAP 1</v>
          </cell>
          <cell r="I3310">
            <v>37244</v>
          </cell>
          <cell r="J3310">
            <v>26</v>
          </cell>
          <cell r="K3310">
            <v>0</v>
          </cell>
          <cell r="L3310">
            <v>0</v>
          </cell>
          <cell r="M3310">
            <v>0</v>
          </cell>
          <cell r="N3310">
            <v>0</v>
          </cell>
          <cell r="O3310">
            <v>500000</v>
          </cell>
          <cell r="P3310">
            <v>0</v>
          </cell>
          <cell r="Q3310">
            <v>380000</v>
          </cell>
          <cell r="R3310">
            <v>0</v>
          </cell>
        </row>
        <row r="3311">
          <cell r="B3311" t="str">
            <v>0896</v>
          </cell>
          <cell r="C3311" t="str">
            <v>HS16</v>
          </cell>
          <cell r="E3311" t="str">
            <v>HUYNH DAT</v>
          </cell>
          <cell r="F3311" t="str">
            <v>THINH</v>
          </cell>
          <cell r="G3311" t="str">
            <v>TAI XE</v>
          </cell>
          <cell r="I3311">
            <v>37334</v>
          </cell>
          <cell r="J3311">
            <v>26</v>
          </cell>
          <cell r="K3311">
            <v>0</v>
          </cell>
          <cell r="L3311">
            <v>8</v>
          </cell>
          <cell r="M3311">
            <v>0</v>
          </cell>
          <cell r="N3311">
            <v>0</v>
          </cell>
          <cell r="O3311">
            <v>500000</v>
          </cell>
          <cell r="P3311">
            <v>0</v>
          </cell>
          <cell r="Q3311">
            <v>160000</v>
          </cell>
          <cell r="R3311">
            <v>0</v>
          </cell>
        </row>
        <row r="3312">
          <cell r="B3312" t="str">
            <v>0969</v>
          </cell>
          <cell r="C3312" t="str">
            <v>HS16</v>
          </cell>
          <cell r="E3312" t="str">
            <v>TRAN HOANG</v>
          </cell>
          <cell r="F3312" t="str">
            <v>NHA</v>
          </cell>
          <cell r="G3312" t="str">
            <v>TBP. HANH CHANH PHUC VU</v>
          </cell>
          <cell r="H3312" t="str">
            <v>TBP</v>
          </cell>
          <cell r="I3312">
            <v>39265</v>
          </cell>
          <cell r="J3312">
            <v>26</v>
          </cell>
          <cell r="K3312">
            <v>0</v>
          </cell>
          <cell r="L3312">
            <v>0</v>
          </cell>
          <cell r="M3312">
            <v>0</v>
          </cell>
          <cell r="N3312">
            <v>0</v>
          </cell>
          <cell r="O3312">
            <v>500000</v>
          </cell>
          <cell r="P3312">
            <v>0</v>
          </cell>
          <cell r="Q3312">
            <v>0</v>
          </cell>
          <cell r="R3312">
            <v>0</v>
          </cell>
        </row>
        <row r="3313">
          <cell r="B3313" t="str">
            <v>1038</v>
          </cell>
          <cell r="C3313" t="str">
            <v>HS16</v>
          </cell>
          <cell r="E3313" t="str">
            <v>TRAN QUANG</v>
          </cell>
          <cell r="F3313" t="str">
            <v>VINH</v>
          </cell>
          <cell r="G3313" t="str">
            <v>NV VAN THU CAP 1</v>
          </cell>
          <cell r="I3313">
            <v>37777</v>
          </cell>
          <cell r="J3313">
            <v>26</v>
          </cell>
          <cell r="K3313">
            <v>0</v>
          </cell>
          <cell r="L3313">
            <v>0</v>
          </cell>
          <cell r="M3313">
            <v>0</v>
          </cell>
          <cell r="N3313">
            <v>0</v>
          </cell>
          <cell r="O3313">
            <v>500000</v>
          </cell>
          <cell r="P3313">
            <v>0</v>
          </cell>
          <cell r="Q3313">
            <v>0</v>
          </cell>
          <cell r="R3313">
            <v>0</v>
          </cell>
        </row>
        <row r="3314">
          <cell r="B3314" t="str">
            <v>1078</v>
          </cell>
          <cell r="C3314" t="str">
            <v>HS16</v>
          </cell>
          <cell r="E3314" t="str">
            <v>NGUYEN VAN</v>
          </cell>
          <cell r="F3314" t="str">
            <v>KHOI</v>
          </cell>
          <cell r="G3314" t="str">
            <v>TAI XE</v>
          </cell>
          <cell r="I3314">
            <v>37483</v>
          </cell>
          <cell r="J3314">
            <v>26</v>
          </cell>
          <cell r="K3314">
            <v>0</v>
          </cell>
          <cell r="L3314">
            <v>0</v>
          </cell>
          <cell r="M3314">
            <v>0</v>
          </cell>
          <cell r="N3314">
            <v>0</v>
          </cell>
          <cell r="O3314">
            <v>500000</v>
          </cell>
          <cell r="P3314">
            <v>0</v>
          </cell>
          <cell r="Q3314">
            <v>100000</v>
          </cell>
          <cell r="R3314">
            <v>0</v>
          </cell>
        </row>
        <row r="3315">
          <cell r="B3315" t="str">
            <v>1139</v>
          </cell>
          <cell r="C3315" t="str">
            <v>HS16</v>
          </cell>
          <cell r="E3315" t="str">
            <v>HUYNH VINH</v>
          </cell>
          <cell r="F3315" t="str">
            <v>PHU</v>
          </cell>
          <cell r="G3315" t="str">
            <v>NV VAN THU CAP 1</v>
          </cell>
          <cell r="I3315">
            <v>37513</v>
          </cell>
          <cell r="J3315">
            <v>26</v>
          </cell>
          <cell r="K3315">
            <v>0</v>
          </cell>
          <cell r="L3315">
            <v>0</v>
          </cell>
          <cell r="M3315">
            <v>0</v>
          </cell>
          <cell r="N3315">
            <v>0</v>
          </cell>
          <cell r="O3315">
            <v>500000</v>
          </cell>
          <cell r="P3315">
            <v>0</v>
          </cell>
          <cell r="Q3315">
            <v>400000</v>
          </cell>
          <cell r="R3315">
            <v>0</v>
          </cell>
        </row>
        <row r="3316">
          <cell r="B3316" t="str">
            <v>1309</v>
          </cell>
          <cell r="C3316" t="str">
            <v>HS16</v>
          </cell>
          <cell r="E3316" t="str">
            <v>NGUYEN VAN</v>
          </cell>
          <cell r="F3316" t="str">
            <v>KHANH</v>
          </cell>
          <cell r="G3316" t="str">
            <v>NV BAO VE</v>
          </cell>
          <cell r="H3316" t="str">
            <v>BV</v>
          </cell>
          <cell r="I3316">
            <v>37636</v>
          </cell>
          <cell r="J3316">
            <v>26</v>
          </cell>
          <cell r="K3316">
            <v>0</v>
          </cell>
          <cell r="L3316">
            <v>0</v>
          </cell>
          <cell r="M3316">
            <v>0</v>
          </cell>
          <cell r="N3316">
            <v>0</v>
          </cell>
          <cell r="O3316">
            <v>500000</v>
          </cell>
          <cell r="P3316">
            <v>0</v>
          </cell>
          <cell r="Q3316">
            <v>0</v>
          </cell>
          <cell r="R3316">
            <v>0</v>
          </cell>
        </row>
        <row r="3317">
          <cell r="B3317" t="str">
            <v>1372</v>
          </cell>
          <cell r="C3317" t="str">
            <v>HS16</v>
          </cell>
          <cell r="E3317" t="str">
            <v>PHAN KIM</v>
          </cell>
          <cell r="F3317" t="str">
            <v>DUNG</v>
          </cell>
          <cell r="G3317" t="str">
            <v>NV HANH CHANH PHUC VU CAP 1</v>
          </cell>
          <cell r="I3317">
            <v>37720</v>
          </cell>
          <cell r="J3317">
            <v>26</v>
          </cell>
          <cell r="K3317">
            <v>0</v>
          </cell>
          <cell r="L3317">
            <v>0</v>
          </cell>
          <cell r="M3317">
            <v>0</v>
          </cell>
          <cell r="N3317">
            <v>0</v>
          </cell>
          <cell r="O3317">
            <v>500000</v>
          </cell>
          <cell r="P3317">
            <v>0</v>
          </cell>
          <cell r="Q3317">
            <v>0</v>
          </cell>
          <cell r="R3317">
            <v>0</v>
          </cell>
        </row>
        <row r="3318">
          <cell r="B3318" t="str">
            <v>1402</v>
          </cell>
          <cell r="C3318" t="str">
            <v>HS16</v>
          </cell>
          <cell r="E3318" t="str">
            <v>NGUYEN DUC</v>
          </cell>
          <cell r="F3318" t="str">
            <v>HANH</v>
          </cell>
          <cell r="G3318" t="str">
            <v>TAI XE</v>
          </cell>
          <cell r="I3318">
            <v>37732</v>
          </cell>
          <cell r="J3318">
            <v>26</v>
          </cell>
          <cell r="K3318">
            <v>0</v>
          </cell>
          <cell r="L3318">
            <v>0</v>
          </cell>
          <cell r="M3318">
            <v>0</v>
          </cell>
          <cell r="N3318">
            <v>0</v>
          </cell>
          <cell r="O3318">
            <v>500000</v>
          </cell>
          <cell r="P3318">
            <v>0</v>
          </cell>
          <cell r="Q3318">
            <v>100000</v>
          </cell>
          <cell r="R3318">
            <v>0</v>
          </cell>
        </row>
        <row r="3319">
          <cell r="B3319" t="str">
            <v>1425</v>
          </cell>
          <cell r="C3319" t="str">
            <v>HS16</v>
          </cell>
          <cell r="E3319" t="str">
            <v>DANG THI</v>
          </cell>
          <cell r="F3319" t="str">
            <v>HUONG</v>
          </cell>
          <cell r="G3319" t="str">
            <v>NV HANH CHANH PHUC VU CAP 1</v>
          </cell>
          <cell r="I3319">
            <v>37730</v>
          </cell>
          <cell r="J3319">
            <v>26</v>
          </cell>
          <cell r="K3319">
            <v>0</v>
          </cell>
          <cell r="L3319">
            <v>0</v>
          </cell>
          <cell r="M3319">
            <v>0</v>
          </cell>
          <cell r="N3319">
            <v>0</v>
          </cell>
          <cell r="O3319">
            <v>500000</v>
          </cell>
          <cell r="P3319">
            <v>0</v>
          </cell>
          <cell r="Q3319">
            <v>0</v>
          </cell>
          <cell r="R3319">
            <v>0</v>
          </cell>
        </row>
        <row r="3320">
          <cell r="B3320" t="str">
            <v>1426</v>
          </cell>
          <cell r="C3320" t="str">
            <v>HS16</v>
          </cell>
          <cell r="E3320" t="str">
            <v>HUYNH THI NGOC</v>
          </cell>
          <cell r="F3320" t="str">
            <v>OANH</v>
          </cell>
          <cell r="G3320" t="str">
            <v>NV HANH CHANH PHUC VU CAP 1</v>
          </cell>
          <cell r="I3320">
            <v>37730</v>
          </cell>
          <cell r="J3320">
            <v>26</v>
          </cell>
          <cell r="K3320">
            <v>0</v>
          </cell>
          <cell r="L3320">
            <v>0</v>
          </cell>
          <cell r="M3320">
            <v>0</v>
          </cell>
          <cell r="N3320">
            <v>0</v>
          </cell>
          <cell r="O3320">
            <v>500000</v>
          </cell>
          <cell r="P3320">
            <v>0</v>
          </cell>
          <cell r="Q3320">
            <v>0</v>
          </cell>
          <cell r="R3320">
            <v>0</v>
          </cell>
        </row>
        <row r="3321">
          <cell r="B3321" t="str">
            <v>1514</v>
          </cell>
          <cell r="C3321" t="str">
            <v>HS16</v>
          </cell>
          <cell r="E3321" t="str">
            <v>DUONG BACH</v>
          </cell>
          <cell r="F3321" t="str">
            <v>DIEP</v>
          </cell>
          <cell r="G3321" t="str">
            <v>NV HANH CHANH</v>
          </cell>
          <cell r="I3321">
            <v>37798</v>
          </cell>
          <cell r="J3321">
            <v>26</v>
          </cell>
          <cell r="K3321">
            <v>0</v>
          </cell>
          <cell r="L3321">
            <v>0</v>
          </cell>
          <cell r="M3321">
            <v>0</v>
          </cell>
          <cell r="N3321">
            <v>0</v>
          </cell>
          <cell r="O3321">
            <v>500000</v>
          </cell>
          <cell r="P3321">
            <v>0</v>
          </cell>
          <cell r="Q3321">
            <v>0</v>
          </cell>
          <cell r="R3321">
            <v>0</v>
          </cell>
        </row>
        <row r="3322">
          <cell r="B3322" t="str">
            <v>1531</v>
          </cell>
          <cell r="C3322" t="str">
            <v>HS16</v>
          </cell>
          <cell r="E3322" t="str">
            <v>NGO THANH</v>
          </cell>
          <cell r="F3322" t="str">
            <v>PHUOC</v>
          </cell>
          <cell r="G3322" t="str">
            <v>TAI XE</v>
          </cell>
          <cell r="I3322">
            <v>37803</v>
          </cell>
          <cell r="J3322">
            <v>26</v>
          </cell>
          <cell r="K3322">
            <v>0</v>
          </cell>
          <cell r="L3322">
            <v>0</v>
          </cell>
          <cell r="M3322">
            <v>0</v>
          </cell>
          <cell r="N3322">
            <v>0</v>
          </cell>
          <cell r="O3322">
            <v>500000</v>
          </cell>
          <cell r="P3322">
            <v>0</v>
          </cell>
          <cell r="Q3322">
            <v>100000</v>
          </cell>
          <cell r="R3322">
            <v>0</v>
          </cell>
        </row>
        <row r="3323">
          <cell r="B3323" t="str">
            <v>1574</v>
          </cell>
          <cell r="C3323" t="str">
            <v>HS16</v>
          </cell>
          <cell r="E3323" t="str">
            <v>VO THI TUY</v>
          </cell>
          <cell r="F3323" t="str">
            <v>HONG</v>
          </cell>
          <cell r="G3323" t="str">
            <v>NV QUAN LY TAI SAN &amp; CHI PHI CAP 1</v>
          </cell>
          <cell r="I3323">
            <v>37834</v>
          </cell>
          <cell r="J3323">
            <v>0</v>
          </cell>
          <cell r="K3323">
            <v>0</v>
          </cell>
          <cell r="L3323">
            <v>0</v>
          </cell>
          <cell r="M3323">
            <v>0</v>
          </cell>
          <cell r="N3323">
            <v>0</v>
          </cell>
          <cell r="O3323">
            <v>0</v>
          </cell>
          <cell r="P3323">
            <v>0</v>
          </cell>
          <cell r="Q3323">
            <v>0</v>
          </cell>
          <cell r="R3323">
            <v>0</v>
          </cell>
        </row>
        <row r="3324">
          <cell r="B3324" t="str">
            <v>1590</v>
          </cell>
          <cell r="C3324" t="str">
            <v>HS16</v>
          </cell>
          <cell r="E3324" t="str">
            <v>LE MANH</v>
          </cell>
          <cell r="F3324" t="str">
            <v>HUNG</v>
          </cell>
          <cell r="G3324" t="str">
            <v>TAI XE</v>
          </cell>
          <cell r="I3324">
            <v>37834</v>
          </cell>
          <cell r="J3324">
            <v>26</v>
          </cell>
          <cell r="K3324">
            <v>0</v>
          </cell>
          <cell r="L3324">
            <v>0</v>
          </cell>
          <cell r="M3324">
            <v>0</v>
          </cell>
          <cell r="N3324">
            <v>0</v>
          </cell>
          <cell r="O3324">
            <v>500000</v>
          </cell>
          <cell r="P3324">
            <v>0</v>
          </cell>
          <cell r="Q3324">
            <v>100000</v>
          </cell>
          <cell r="R3324">
            <v>0</v>
          </cell>
        </row>
        <row r="3325">
          <cell r="B3325" t="str">
            <v>1677</v>
          </cell>
          <cell r="C3325" t="str">
            <v>HS16</v>
          </cell>
          <cell r="E3325" t="str">
            <v>NGUYEN HUY</v>
          </cell>
          <cell r="F3325" t="str">
            <v>DONG</v>
          </cell>
          <cell r="G3325" t="str">
            <v>NV BAO VE</v>
          </cell>
          <cell r="H3325" t="str">
            <v>BV</v>
          </cell>
          <cell r="I3325">
            <v>37874</v>
          </cell>
          <cell r="J3325">
            <v>26</v>
          </cell>
          <cell r="K3325">
            <v>0</v>
          </cell>
          <cell r="L3325">
            <v>0</v>
          </cell>
          <cell r="M3325">
            <v>24</v>
          </cell>
          <cell r="N3325">
            <v>0</v>
          </cell>
          <cell r="O3325">
            <v>500000</v>
          </cell>
          <cell r="P3325">
            <v>0</v>
          </cell>
          <cell r="Q3325">
            <v>0</v>
          </cell>
          <cell r="R3325">
            <v>0</v>
          </cell>
        </row>
        <row r="3326">
          <cell r="B3326" t="str">
            <v>1730</v>
          </cell>
          <cell r="C3326" t="str">
            <v>HS16</v>
          </cell>
          <cell r="E3326" t="str">
            <v>LE DUY</v>
          </cell>
          <cell r="F3326" t="str">
            <v>HUNG</v>
          </cell>
          <cell r="G3326" t="str">
            <v>NV BAO VE</v>
          </cell>
          <cell r="H3326" t="str">
            <v>BV</v>
          </cell>
          <cell r="I3326">
            <v>37903</v>
          </cell>
          <cell r="J3326">
            <v>26</v>
          </cell>
          <cell r="K3326">
            <v>0</v>
          </cell>
          <cell r="L3326">
            <v>0</v>
          </cell>
          <cell r="M3326">
            <v>0</v>
          </cell>
          <cell r="N3326">
            <v>0</v>
          </cell>
          <cell r="O3326">
            <v>500000</v>
          </cell>
          <cell r="P3326">
            <v>0</v>
          </cell>
          <cell r="Q3326">
            <v>0</v>
          </cell>
          <cell r="R3326">
            <v>0</v>
          </cell>
        </row>
        <row r="3327">
          <cell r="B3327" t="str">
            <v>1815</v>
          </cell>
          <cell r="C3327" t="str">
            <v>HS16</v>
          </cell>
          <cell r="E3327" t="str">
            <v>MA NGHIA</v>
          </cell>
          <cell r="F3327" t="str">
            <v>TRI</v>
          </cell>
          <cell r="G3327" t="str">
            <v>TAI XE</v>
          </cell>
          <cell r="I3327">
            <v>37970</v>
          </cell>
          <cell r="J3327">
            <v>26</v>
          </cell>
          <cell r="K3327">
            <v>0</v>
          </cell>
          <cell r="L3327">
            <v>30</v>
          </cell>
          <cell r="M3327">
            <v>8</v>
          </cell>
          <cell r="N3327">
            <v>0</v>
          </cell>
          <cell r="O3327">
            <v>500000</v>
          </cell>
          <cell r="P3327">
            <v>0</v>
          </cell>
          <cell r="Q3327">
            <v>545000</v>
          </cell>
          <cell r="R3327">
            <v>0</v>
          </cell>
        </row>
        <row r="3328">
          <cell r="B3328" t="str">
            <v>1838</v>
          </cell>
          <cell r="C3328" t="str">
            <v>HS16</v>
          </cell>
          <cell r="E3328" t="str">
            <v>TRAN DUC</v>
          </cell>
          <cell r="F3328" t="str">
            <v>TUAN</v>
          </cell>
          <cell r="G3328" t="str">
            <v>NV BAO VE</v>
          </cell>
          <cell r="H3328" t="str">
            <v>BV</v>
          </cell>
          <cell r="I3328">
            <v>37988</v>
          </cell>
          <cell r="J3328">
            <v>26</v>
          </cell>
          <cell r="K3328">
            <v>0</v>
          </cell>
          <cell r="L3328">
            <v>0</v>
          </cell>
          <cell r="M3328">
            <v>0</v>
          </cell>
          <cell r="N3328">
            <v>0</v>
          </cell>
          <cell r="O3328">
            <v>500000</v>
          </cell>
          <cell r="P3328">
            <v>0</v>
          </cell>
          <cell r="Q3328">
            <v>0</v>
          </cell>
          <cell r="R3328">
            <v>0</v>
          </cell>
        </row>
        <row r="3329">
          <cell r="B3329" t="str">
            <v>1863</v>
          </cell>
          <cell r="C3329" t="str">
            <v>HS16</v>
          </cell>
          <cell r="E3329" t="str">
            <v>TRAN MINH</v>
          </cell>
          <cell r="F3329" t="str">
            <v>DINH</v>
          </cell>
          <cell r="G3329" t="str">
            <v>NV KY THUAT CAP 1</v>
          </cell>
          <cell r="I3329">
            <v>38029</v>
          </cell>
          <cell r="J3329">
            <v>26</v>
          </cell>
          <cell r="K3329">
            <v>0</v>
          </cell>
          <cell r="L3329">
            <v>0</v>
          </cell>
          <cell r="M3329">
            <v>0</v>
          </cell>
          <cell r="N3329">
            <v>0</v>
          </cell>
          <cell r="O3329">
            <v>500000</v>
          </cell>
          <cell r="P3329">
            <v>0</v>
          </cell>
          <cell r="Q3329">
            <v>400000</v>
          </cell>
          <cell r="R3329">
            <v>0</v>
          </cell>
        </row>
        <row r="3330">
          <cell r="B3330" t="str">
            <v>1890</v>
          </cell>
          <cell r="C3330" t="str">
            <v>HS16</v>
          </cell>
          <cell r="E3330" t="str">
            <v>NGUYEN THANH</v>
          </cell>
          <cell r="F3330" t="str">
            <v>HAI</v>
          </cell>
          <cell r="G3330" t="str">
            <v>TAI XE</v>
          </cell>
          <cell r="I3330">
            <v>38063</v>
          </cell>
          <cell r="J3330">
            <v>26</v>
          </cell>
          <cell r="K3330">
            <v>0</v>
          </cell>
          <cell r="L3330">
            <v>0</v>
          </cell>
          <cell r="M3330">
            <v>0</v>
          </cell>
          <cell r="N3330">
            <v>0</v>
          </cell>
          <cell r="O3330">
            <v>500000</v>
          </cell>
          <cell r="P3330">
            <v>0</v>
          </cell>
          <cell r="Q3330">
            <v>100000</v>
          </cell>
          <cell r="R3330">
            <v>0</v>
          </cell>
        </row>
        <row r="3331">
          <cell r="B3331" t="str">
            <v>1944</v>
          </cell>
          <cell r="C3331" t="str">
            <v>HS16</v>
          </cell>
          <cell r="E3331" t="str">
            <v>VU CAM</v>
          </cell>
          <cell r="F3331" t="str">
            <v>SAN</v>
          </cell>
          <cell r="G3331" t="str">
            <v>NV VAN THU CAP 2</v>
          </cell>
          <cell r="I3331">
            <v>38089</v>
          </cell>
          <cell r="J3331">
            <v>26</v>
          </cell>
          <cell r="K3331">
            <v>0</v>
          </cell>
          <cell r="L3331">
            <v>0</v>
          </cell>
          <cell r="M3331">
            <v>0</v>
          </cell>
          <cell r="N3331">
            <v>0</v>
          </cell>
          <cell r="O3331">
            <v>500000</v>
          </cell>
          <cell r="P3331">
            <v>0</v>
          </cell>
          <cell r="Q3331">
            <v>0</v>
          </cell>
          <cell r="R3331">
            <v>0</v>
          </cell>
        </row>
        <row r="3332">
          <cell r="B3332" t="str">
            <v>1945</v>
          </cell>
          <cell r="C3332" t="str">
            <v>HS16</v>
          </cell>
          <cell r="E3332" t="str">
            <v>LE NGOC</v>
          </cell>
          <cell r="F3332" t="str">
            <v>THUY</v>
          </cell>
          <cell r="G3332" t="str">
            <v>NV QUAN LY TAI SAN &amp; CHI PHI CAP 1</v>
          </cell>
          <cell r="I3332">
            <v>38089</v>
          </cell>
          <cell r="J3332">
            <v>26</v>
          </cell>
          <cell r="K3332">
            <v>0</v>
          </cell>
          <cell r="L3332">
            <v>0</v>
          </cell>
          <cell r="M3332">
            <v>0</v>
          </cell>
          <cell r="N3332">
            <v>0</v>
          </cell>
          <cell r="O3332">
            <v>500000</v>
          </cell>
          <cell r="P3332">
            <v>0</v>
          </cell>
          <cell r="Q3332">
            <v>0</v>
          </cell>
          <cell r="R3332">
            <v>0</v>
          </cell>
        </row>
        <row r="3333">
          <cell r="B3333" t="str">
            <v>1946</v>
          </cell>
          <cell r="C3333" t="str">
            <v>HS16</v>
          </cell>
          <cell r="E3333" t="str">
            <v>VO THI MY</v>
          </cell>
          <cell r="F3333" t="str">
            <v>LE</v>
          </cell>
          <cell r="G3333" t="str">
            <v>TBP. QUAN LY CHI PHI</v>
          </cell>
          <cell r="H3333" t="str">
            <v>TBP</v>
          </cell>
          <cell r="I3333">
            <v>38089</v>
          </cell>
          <cell r="J3333">
            <v>12</v>
          </cell>
          <cell r="K3333">
            <v>0</v>
          </cell>
          <cell r="L3333">
            <v>0</v>
          </cell>
          <cell r="M3333">
            <v>0</v>
          </cell>
          <cell r="N3333">
            <v>0</v>
          </cell>
          <cell r="O3333">
            <v>0</v>
          </cell>
          <cell r="P3333">
            <v>0</v>
          </cell>
          <cell r="Q3333">
            <v>0</v>
          </cell>
          <cell r="R3333">
            <v>0</v>
          </cell>
        </row>
        <row r="3334">
          <cell r="B3334" t="str">
            <v>1957</v>
          </cell>
          <cell r="C3334" t="str">
            <v>HS16</v>
          </cell>
          <cell r="E3334" t="str">
            <v>LE THANH</v>
          </cell>
          <cell r="F3334" t="str">
            <v>BINH</v>
          </cell>
          <cell r="G3334" t="str">
            <v>TAI XE</v>
          </cell>
          <cell r="I3334">
            <v>38091</v>
          </cell>
          <cell r="J3334">
            <v>26</v>
          </cell>
          <cell r="K3334">
            <v>0</v>
          </cell>
          <cell r="L3334">
            <v>0</v>
          </cell>
          <cell r="M3334">
            <v>0</v>
          </cell>
          <cell r="N3334">
            <v>0</v>
          </cell>
          <cell r="O3334">
            <v>500000</v>
          </cell>
          <cell r="P3334">
            <v>0</v>
          </cell>
          <cell r="Q3334">
            <v>100000</v>
          </cell>
          <cell r="R3334">
            <v>0</v>
          </cell>
        </row>
        <row r="3335">
          <cell r="B3335" t="str">
            <v>2162</v>
          </cell>
          <cell r="C3335" t="str">
            <v>HS16</v>
          </cell>
          <cell r="E3335" t="str">
            <v>NGUYEN THANH</v>
          </cell>
          <cell r="F3335" t="str">
            <v>TUNG</v>
          </cell>
          <cell r="G3335" t="str">
            <v>TBP. KY THUAT</v>
          </cell>
          <cell r="H3335" t="str">
            <v>TBP</v>
          </cell>
          <cell r="I3335">
            <v>38201</v>
          </cell>
          <cell r="J3335">
            <v>26</v>
          </cell>
          <cell r="K3335">
            <v>0</v>
          </cell>
          <cell r="L3335">
            <v>0</v>
          </cell>
          <cell r="M3335">
            <v>0</v>
          </cell>
          <cell r="N3335">
            <v>0</v>
          </cell>
          <cell r="O3335">
            <v>500000</v>
          </cell>
          <cell r="P3335">
            <v>0</v>
          </cell>
          <cell r="Q3335">
            <v>180000</v>
          </cell>
          <cell r="R3335">
            <v>0</v>
          </cell>
        </row>
        <row r="3336">
          <cell r="B3336" t="str">
            <v>2166</v>
          </cell>
          <cell r="C3336" t="str">
            <v>HS16</v>
          </cell>
          <cell r="E3336" t="str">
            <v>TRAN QUANG</v>
          </cell>
          <cell r="F3336" t="str">
            <v>TU</v>
          </cell>
          <cell r="G3336" t="str">
            <v>NV BAO VE</v>
          </cell>
          <cell r="H3336" t="str">
            <v>BV</v>
          </cell>
          <cell r="I3336">
            <v>38412</v>
          </cell>
          <cell r="J3336">
            <v>26</v>
          </cell>
          <cell r="K3336">
            <v>0</v>
          </cell>
          <cell r="L3336">
            <v>0</v>
          </cell>
          <cell r="M3336">
            <v>24</v>
          </cell>
          <cell r="N3336">
            <v>0</v>
          </cell>
          <cell r="O3336">
            <v>500000</v>
          </cell>
          <cell r="P3336">
            <v>0</v>
          </cell>
          <cell r="Q3336">
            <v>0</v>
          </cell>
          <cell r="R3336">
            <v>0</v>
          </cell>
        </row>
        <row r="3337">
          <cell r="B3337" t="str">
            <v>2269</v>
          </cell>
          <cell r="C3337" t="str">
            <v>HS16</v>
          </cell>
          <cell r="E3337" t="str">
            <v>NGUYEN PHAM QUOC</v>
          </cell>
          <cell r="F3337" t="str">
            <v>TUAN</v>
          </cell>
          <cell r="G3337" t="str">
            <v>TAI XE</v>
          </cell>
          <cell r="I3337">
            <v>38257</v>
          </cell>
          <cell r="J3337">
            <v>26</v>
          </cell>
          <cell r="K3337">
            <v>0</v>
          </cell>
          <cell r="L3337">
            <v>0</v>
          </cell>
          <cell r="M3337">
            <v>0</v>
          </cell>
          <cell r="N3337">
            <v>0</v>
          </cell>
          <cell r="O3337">
            <v>500000</v>
          </cell>
          <cell r="P3337">
            <v>0</v>
          </cell>
          <cell r="Q3337">
            <v>100000</v>
          </cell>
          <cell r="R3337">
            <v>0</v>
          </cell>
        </row>
        <row r="3338">
          <cell r="B3338" t="str">
            <v>2362</v>
          </cell>
          <cell r="C3338" t="str">
            <v>HS16</v>
          </cell>
          <cell r="E3338" t="str">
            <v>TRAN VAN</v>
          </cell>
          <cell r="F3338" t="str">
            <v>HAI</v>
          </cell>
          <cell r="G3338" t="str">
            <v>NV BAO VE</v>
          </cell>
          <cell r="H3338" t="str">
            <v>BV</v>
          </cell>
          <cell r="I3338">
            <v>38299</v>
          </cell>
          <cell r="J3338">
            <v>26</v>
          </cell>
          <cell r="K3338">
            <v>0</v>
          </cell>
          <cell r="L3338">
            <v>0</v>
          </cell>
          <cell r="M3338">
            <v>0</v>
          </cell>
          <cell r="N3338">
            <v>0</v>
          </cell>
          <cell r="O3338">
            <v>500000</v>
          </cell>
          <cell r="P3338">
            <v>0</v>
          </cell>
          <cell r="Q3338">
            <v>0</v>
          </cell>
          <cell r="R3338">
            <v>0</v>
          </cell>
        </row>
        <row r="3339">
          <cell r="B3339" t="str">
            <v>2406</v>
          </cell>
          <cell r="C3339" t="str">
            <v>HS16</v>
          </cell>
          <cell r="E3339" t="str">
            <v>UONG HOANG</v>
          </cell>
          <cell r="F3339" t="str">
            <v>XUAN</v>
          </cell>
          <cell r="G3339" t="str">
            <v>NV HANH CHANH PHUC VU CAP 1</v>
          </cell>
          <cell r="I3339">
            <v>38308</v>
          </cell>
          <cell r="J3339">
            <v>26</v>
          </cell>
          <cell r="K3339">
            <v>0</v>
          </cell>
          <cell r="L3339">
            <v>0</v>
          </cell>
          <cell r="M3339">
            <v>0</v>
          </cell>
          <cell r="N3339">
            <v>0</v>
          </cell>
          <cell r="O3339">
            <v>500000</v>
          </cell>
          <cell r="P3339">
            <v>0</v>
          </cell>
          <cell r="Q3339">
            <v>0</v>
          </cell>
          <cell r="R3339">
            <v>0</v>
          </cell>
        </row>
        <row r="3340">
          <cell r="B3340" t="str">
            <v>2657</v>
          </cell>
          <cell r="C3340" t="str">
            <v>HS16</v>
          </cell>
          <cell r="E3340" t="str">
            <v>PHAM NGOC</v>
          </cell>
          <cell r="F3340" t="str">
            <v>HOAN</v>
          </cell>
          <cell r="G3340" t="str">
            <v>NV BAO VE</v>
          </cell>
          <cell r="H3340" t="str">
            <v>BV</v>
          </cell>
          <cell r="I3340">
            <v>38444</v>
          </cell>
          <cell r="J3340">
            <v>26</v>
          </cell>
          <cell r="K3340">
            <v>0</v>
          </cell>
          <cell r="L3340">
            <v>0</v>
          </cell>
          <cell r="M3340">
            <v>0</v>
          </cell>
          <cell r="N3340">
            <v>0</v>
          </cell>
          <cell r="O3340">
            <v>500000</v>
          </cell>
          <cell r="P3340">
            <v>0</v>
          </cell>
          <cell r="Q3340">
            <v>0</v>
          </cell>
          <cell r="R3340">
            <v>0</v>
          </cell>
        </row>
        <row r="3341">
          <cell r="B3341" t="str">
            <v>2699</v>
          </cell>
          <cell r="C3341" t="str">
            <v>HS16</v>
          </cell>
          <cell r="E3341" t="str">
            <v>LA NGOC</v>
          </cell>
          <cell r="F3341" t="str">
            <v>MINH</v>
          </cell>
          <cell r="G3341" t="str">
            <v>NV HANH CHANH PHUC VU CAP 1</v>
          </cell>
          <cell r="I3341">
            <v>38460</v>
          </cell>
          <cell r="J3341">
            <v>26</v>
          </cell>
          <cell r="K3341">
            <v>0</v>
          </cell>
          <cell r="L3341">
            <v>0</v>
          </cell>
          <cell r="M3341">
            <v>0</v>
          </cell>
          <cell r="N3341">
            <v>0</v>
          </cell>
          <cell r="O3341">
            <v>500000</v>
          </cell>
          <cell r="P3341">
            <v>0</v>
          </cell>
          <cell r="Q3341">
            <v>0</v>
          </cell>
          <cell r="R3341">
            <v>0</v>
          </cell>
        </row>
        <row r="3342">
          <cell r="B3342" t="str">
            <v>2741</v>
          </cell>
          <cell r="C3342" t="str">
            <v>HS16</v>
          </cell>
          <cell r="E3342" t="str">
            <v>LE HOANG</v>
          </cell>
          <cell r="F3342" t="str">
            <v>NHAN</v>
          </cell>
          <cell r="G3342" t="str">
            <v>TBP. QUAN LY TAI SAN</v>
          </cell>
          <cell r="H3342" t="str">
            <v>TBP</v>
          </cell>
          <cell r="I3342">
            <v>38476</v>
          </cell>
          <cell r="J3342">
            <v>26</v>
          </cell>
          <cell r="K3342">
            <v>0</v>
          </cell>
          <cell r="L3342">
            <v>0</v>
          </cell>
          <cell r="M3342">
            <v>0</v>
          </cell>
          <cell r="N3342">
            <v>0</v>
          </cell>
          <cell r="O3342">
            <v>500000</v>
          </cell>
          <cell r="P3342">
            <v>0</v>
          </cell>
          <cell r="Q3342">
            <v>0</v>
          </cell>
          <cell r="R3342">
            <v>0</v>
          </cell>
        </row>
        <row r="3343">
          <cell r="B3343" t="str">
            <v>2763</v>
          </cell>
          <cell r="C3343" t="str">
            <v>HS16</v>
          </cell>
          <cell r="E3343" t="str">
            <v>DUONG HONG</v>
          </cell>
          <cell r="F3343" t="str">
            <v>VU</v>
          </cell>
          <cell r="G3343" t="str">
            <v>NV HANH CHANH PHUC VU CAP 2</v>
          </cell>
          <cell r="I3343">
            <v>38488</v>
          </cell>
          <cell r="J3343">
            <v>26</v>
          </cell>
          <cell r="K3343">
            <v>0</v>
          </cell>
          <cell r="L3343">
            <v>0</v>
          </cell>
          <cell r="M3343">
            <v>0</v>
          </cell>
          <cell r="N3343">
            <v>0</v>
          </cell>
          <cell r="O3343">
            <v>500000</v>
          </cell>
          <cell r="P3343">
            <v>0</v>
          </cell>
          <cell r="Q3343">
            <v>400000</v>
          </cell>
          <cell r="R3343">
            <v>0</v>
          </cell>
        </row>
        <row r="3344">
          <cell r="B3344" t="str">
            <v>2882</v>
          </cell>
          <cell r="C3344" t="str">
            <v>HS16</v>
          </cell>
          <cell r="E3344" t="str">
            <v>PHAM HUYNH</v>
          </cell>
          <cell r="F3344" t="str">
            <v>KHAI</v>
          </cell>
          <cell r="G3344" t="str">
            <v>NV KY THUAT CAP 1</v>
          </cell>
          <cell r="I3344">
            <v>38537</v>
          </cell>
          <cell r="J3344">
            <v>26</v>
          </cell>
          <cell r="K3344">
            <v>0</v>
          </cell>
          <cell r="L3344">
            <v>0</v>
          </cell>
          <cell r="M3344">
            <v>0</v>
          </cell>
          <cell r="N3344">
            <v>0</v>
          </cell>
          <cell r="O3344">
            <v>500000</v>
          </cell>
          <cell r="P3344">
            <v>0</v>
          </cell>
          <cell r="Q3344">
            <v>380000</v>
          </cell>
          <cell r="R3344">
            <v>0</v>
          </cell>
        </row>
        <row r="3345">
          <cell r="B3345" t="str">
            <v>3044</v>
          </cell>
          <cell r="C3345" t="str">
            <v>HS16</v>
          </cell>
          <cell r="E3345" t="str">
            <v>TO THI MY</v>
          </cell>
          <cell r="F3345" t="str">
            <v>LOAN</v>
          </cell>
          <cell r="G3345" t="str">
            <v>NV QUAN LY TAI SAN &amp; CHI PHI CAP 1</v>
          </cell>
          <cell r="I3345">
            <v>38582</v>
          </cell>
          <cell r="J3345">
            <v>26</v>
          </cell>
          <cell r="K3345">
            <v>0</v>
          </cell>
          <cell r="L3345">
            <v>0</v>
          </cell>
          <cell r="M3345">
            <v>0</v>
          </cell>
          <cell r="N3345">
            <v>0</v>
          </cell>
          <cell r="O3345">
            <v>500000</v>
          </cell>
          <cell r="P3345">
            <v>0</v>
          </cell>
          <cell r="Q3345">
            <v>0</v>
          </cell>
          <cell r="R3345">
            <v>0</v>
          </cell>
        </row>
        <row r="3346">
          <cell r="B3346" t="str">
            <v>3269</v>
          </cell>
          <cell r="C3346" t="str">
            <v>HS16</v>
          </cell>
          <cell r="E3346" t="str">
            <v>TRAN DUC</v>
          </cell>
          <cell r="F3346" t="str">
            <v>NINH</v>
          </cell>
          <cell r="G3346" t="str">
            <v>NV QUAN LY TAI SAN &amp; CHI PHI CAP 1</v>
          </cell>
          <cell r="I3346">
            <v>38638</v>
          </cell>
          <cell r="J3346">
            <v>26</v>
          </cell>
          <cell r="K3346">
            <v>0</v>
          </cell>
          <cell r="L3346">
            <v>0</v>
          </cell>
          <cell r="M3346">
            <v>0</v>
          </cell>
          <cell r="N3346">
            <v>0</v>
          </cell>
          <cell r="O3346">
            <v>500000</v>
          </cell>
          <cell r="P3346">
            <v>0</v>
          </cell>
          <cell r="Q3346">
            <v>0</v>
          </cell>
          <cell r="R3346">
            <v>0</v>
          </cell>
        </row>
        <row r="3347">
          <cell r="B3347" t="str">
            <v>3567</v>
          </cell>
          <cell r="C3347" t="str">
            <v>HS16</v>
          </cell>
          <cell r="E3347" t="str">
            <v>DOAN</v>
          </cell>
          <cell r="F3347" t="str">
            <v>HUNG</v>
          </cell>
          <cell r="G3347" t="str">
            <v>NV VAN THU</v>
          </cell>
          <cell r="I3347">
            <v>38723</v>
          </cell>
          <cell r="J3347">
            <v>26</v>
          </cell>
          <cell r="K3347">
            <v>0</v>
          </cell>
          <cell r="L3347">
            <v>0</v>
          </cell>
          <cell r="M3347">
            <v>0</v>
          </cell>
          <cell r="N3347">
            <v>0</v>
          </cell>
          <cell r="O3347">
            <v>500000</v>
          </cell>
          <cell r="P3347">
            <v>0</v>
          </cell>
          <cell r="Q3347">
            <v>180000</v>
          </cell>
          <cell r="R3347">
            <v>0</v>
          </cell>
        </row>
        <row r="3348">
          <cell r="B3348" t="str">
            <v>3727</v>
          </cell>
          <cell r="C3348" t="str">
            <v>HS16</v>
          </cell>
          <cell r="E3348" t="str">
            <v>TRAN THI</v>
          </cell>
          <cell r="F3348" t="str">
            <v>THANH</v>
          </cell>
          <cell r="G3348" t="str">
            <v>NV HANH CHANH PHUC VU CAP 1</v>
          </cell>
          <cell r="I3348">
            <v>38803</v>
          </cell>
          <cell r="J3348">
            <v>26</v>
          </cell>
          <cell r="K3348">
            <v>0</v>
          </cell>
          <cell r="L3348">
            <v>0</v>
          </cell>
          <cell r="M3348">
            <v>0</v>
          </cell>
          <cell r="N3348">
            <v>0</v>
          </cell>
          <cell r="O3348">
            <v>500000</v>
          </cell>
          <cell r="P3348">
            <v>0</v>
          </cell>
          <cell r="Q3348">
            <v>0</v>
          </cell>
          <cell r="R3348">
            <v>0</v>
          </cell>
        </row>
        <row r="3349">
          <cell r="B3349" t="str">
            <v>3743</v>
          </cell>
          <cell r="C3349" t="str">
            <v>HS16</v>
          </cell>
          <cell r="E3349" t="str">
            <v>THAN LE</v>
          </cell>
          <cell r="F3349" t="str">
            <v>NGUYEN</v>
          </cell>
          <cell r="G3349" t="str">
            <v>NV QUAN LY TAI SAN &amp; CHI PHI CAP 1</v>
          </cell>
          <cell r="I3349">
            <v>38808</v>
          </cell>
          <cell r="J3349">
            <v>26</v>
          </cell>
          <cell r="K3349">
            <v>0</v>
          </cell>
          <cell r="L3349">
            <v>0</v>
          </cell>
          <cell r="M3349">
            <v>0</v>
          </cell>
          <cell r="N3349">
            <v>0</v>
          </cell>
          <cell r="O3349">
            <v>500000</v>
          </cell>
          <cell r="P3349">
            <v>0</v>
          </cell>
          <cell r="Q3349">
            <v>0</v>
          </cell>
          <cell r="R3349">
            <v>0</v>
          </cell>
        </row>
        <row r="3350">
          <cell r="B3350" t="str">
            <v>4008</v>
          </cell>
          <cell r="C3350" t="str">
            <v>HS16</v>
          </cell>
          <cell r="E3350" t="str">
            <v>TRAN MINH</v>
          </cell>
          <cell r="F3350" t="str">
            <v>DANH</v>
          </cell>
          <cell r="G3350" t="str">
            <v>NV KY THUAT CAP 1</v>
          </cell>
          <cell r="I3350">
            <v>38857</v>
          </cell>
          <cell r="J3350">
            <v>26</v>
          </cell>
          <cell r="K3350">
            <v>0</v>
          </cell>
          <cell r="L3350">
            <v>0</v>
          </cell>
          <cell r="M3350">
            <v>0</v>
          </cell>
          <cell r="N3350">
            <v>0</v>
          </cell>
          <cell r="O3350">
            <v>500000</v>
          </cell>
          <cell r="P3350">
            <v>0</v>
          </cell>
          <cell r="Q3350">
            <v>380000</v>
          </cell>
          <cell r="R3350">
            <v>0</v>
          </cell>
        </row>
        <row r="3351">
          <cell r="B3351" t="str">
            <v>4033</v>
          </cell>
          <cell r="C3351" t="str">
            <v>HS16</v>
          </cell>
          <cell r="E3351" t="str">
            <v>TRAN DINH</v>
          </cell>
          <cell r="F3351" t="str">
            <v>TRUC</v>
          </cell>
          <cell r="G3351" t="str">
            <v>TAI XE</v>
          </cell>
          <cell r="I3351">
            <v>38861</v>
          </cell>
          <cell r="J3351">
            <v>26</v>
          </cell>
          <cell r="K3351">
            <v>0</v>
          </cell>
          <cell r="L3351">
            <v>15</v>
          </cell>
          <cell r="M3351">
            <v>0</v>
          </cell>
          <cell r="N3351">
            <v>0</v>
          </cell>
          <cell r="O3351">
            <v>500000</v>
          </cell>
          <cell r="P3351">
            <v>0</v>
          </cell>
          <cell r="Q3351">
            <v>110000</v>
          </cell>
          <cell r="R3351">
            <v>0</v>
          </cell>
        </row>
        <row r="3352">
          <cell r="B3352" t="str">
            <v>4203</v>
          </cell>
          <cell r="C3352" t="str">
            <v>HS16</v>
          </cell>
          <cell r="E3352" t="str">
            <v>NGUYEN VAN</v>
          </cell>
          <cell r="F3352" t="str">
            <v>THANG</v>
          </cell>
          <cell r="G3352" t="str">
            <v>NV QUAN LY TAI SAN &amp; CHI PHI CAP 1</v>
          </cell>
          <cell r="I3352">
            <v>38880</v>
          </cell>
          <cell r="J3352">
            <v>26</v>
          </cell>
          <cell r="K3352">
            <v>0</v>
          </cell>
          <cell r="L3352">
            <v>0</v>
          </cell>
          <cell r="M3352">
            <v>0</v>
          </cell>
          <cell r="N3352">
            <v>0</v>
          </cell>
          <cell r="O3352">
            <v>500000</v>
          </cell>
          <cell r="P3352">
            <v>0</v>
          </cell>
          <cell r="Q3352">
            <v>0</v>
          </cell>
          <cell r="R3352">
            <v>0</v>
          </cell>
        </row>
        <row r="3353">
          <cell r="B3353" t="str">
            <v>4316</v>
          </cell>
          <cell r="C3353" t="str">
            <v>HS16</v>
          </cell>
          <cell r="E3353" t="str">
            <v>PHAN VAN</v>
          </cell>
          <cell r="F3353" t="str">
            <v>SON</v>
          </cell>
          <cell r="G3353" t="str">
            <v>DOI TRUONG DOI AN NINH</v>
          </cell>
          <cell r="I3353">
            <v>38899</v>
          </cell>
          <cell r="J3353">
            <v>26</v>
          </cell>
          <cell r="K3353">
            <v>0</v>
          </cell>
          <cell r="L3353">
            <v>0</v>
          </cell>
          <cell r="M3353">
            <v>0</v>
          </cell>
          <cell r="N3353">
            <v>0</v>
          </cell>
          <cell r="O3353">
            <v>500000</v>
          </cell>
          <cell r="P3353">
            <v>0</v>
          </cell>
          <cell r="Q3353">
            <v>0</v>
          </cell>
          <cell r="R3353">
            <v>200000</v>
          </cell>
        </row>
        <row r="3354">
          <cell r="B3354" t="str">
            <v>4478</v>
          </cell>
          <cell r="C3354" t="str">
            <v>HS16</v>
          </cell>
          <cell r="E3354" t="str">
            <v>NGUYEN THI TU</v>
          </cell>
          <cell r="F3354" t="str">
            <v>TRAM</v>
          </cell>
          <cell r="G3354" t="str">
            <v>NV LE TAN CAP 2</v>
          </cell>
          <cell r="I3354">
            <v>38924</v>
          </cell>
          <cell r="J3354">
            <v>26</v>
          </cell>
          <cell r="K3354">
            <v>0</v>
          </cell>
          <cell r="L3354">
            <v>0</v>
          </cell>
          <cell r="M3354">
            <v>0</v>
          </cell>
          <cell r="N3354">
            <v>0</v>
          </cell>
          <cell r="O3354">
            <v>500000</v>
          </cell>
          <cell r="P3354">
            <v>0</v>
          </cell>
          <cell r="Q3354">
            <v>0</v>
          </cell>
          <cell r="R3354">
            <v>0</v>
          </cell>
        </row>
        <row r="3355">
          <cell r="B3355" t="str">
            <v>4557</v>
          </cell>
          <cell r="C3355" t="str">
            <v>HS16</v>
          </cell>
          <cell r="E3355" t="str">
            <v>LUU THI TRUC</v>
          </cell>
          <cell r="F3355" t="str">
            <v>NINH</v>
          </cell>
          <cell r="G3355" t="str">
            <v>NV VAN THU CAP 2</v>
          </cell>
          <cell r="I3355">
            <v>38937</v>
          </cell>
          <cell r="J3355">
            <v>26</v>
          </cell>
          <cell r="K3355">
            <v>0</v>
          </cell>
          <cell r="L3355">
            <v>0</v>
          </cell>
          <cell r="M3355">
            <v>0</v>
          </cell>
          <cell r="N3355">
            <v>0</v>
          </cell>
          <cell r="O3355">
            <v>500000</v>
          </cell>
          <cell r="P3355">
            <v>0</v>
          </cell>
          <cell r="Q3355">
            <v>0</v>
          </cell>
          <cell r="R3355">
            <v>0</v>
          </cell>
        </row>
        <row r="3356">
          <cell r="B3356" t="str">
            <v>4654</v>
          </cell>
          <cell r="C3356" t="str">
            <v>HS16</v>
          </cell>
          <cell r="E3356" t="str">
            <v>LE ANH</v>
          </cell>
          <cell r="F3356" t="str">
            <v>TUAN</v>
          </cell>
          <cell r="G3356" t="str">
            <v>TAI XE</v>
          </cell>
          <cell r="I3356">
            <v>38966</v>
          </cell>
          <cell r="J3356">
            <v>26</v>
          </cell>
          <cell r="K3356">
            <v>0</v>
          </cell>
          <cell r="L3356">
            <v>0</v>
          </cell>
          <cell r="M3356">
            <v>0</v>
          </cell>
          <cell r="N3356">
            <v>0</v>
          </cell>
          <cell r="O3356">
            <v>500000</v>
          </cell>
          <cell r="P3356">
            <v>0</v>
          </cell>
          <cell r="Q3356">
            <v>560000</v>
          </cell>
          <cell r="R3356">
            <v>0</v>
          </cell>
        </row>
        <row r="3357">
          <cell r="B3357" t="str">
            <v>4765</v>
          </cell>
          <cell r="C3357" t="str">
            <v>HS16</v>
          </cell>
          <cell r="E3357" t="str">
            <v>NGUYEN TAN</v>
          </cell>
          <cell r="F3357" t="str">
            <v>LAM</v>
          </cell>
          <cell r="G3357" t="str">
            <v>NV AN NINH</v>
          </cell>
          <cell r="I3357">
            <v>38992</v>
          </cell>
          <cell r="J3357">
            <v>26</v>
          </cell>
          <cell r="K3357">
            <v>0</v>
          </cell>
          <cell r="L3357">
            <v>0</v>
          </cell>
          <cell r="M3357">
            <v>0</v>
          </cell>
          <cell r="N3357">
            <v>0</v>
          </cell>
          <cell r="O3357">
            <v>500000</v>
          </cell>
          <cell r="P3357">
            <v>0</v>
          </cell>
          <cell r="Q3357">
            <v>0</v>
          </cell>
          <cell r="R3357">
            <v>0</v>
          </cell>
        </row>
        <row r="3358">
          <cell r="B3358" t="str">
            <v>4813</v>
          </cell>
          <cell r="C3358" t="str">
            <v>HS16</v>
          </cell>
          <cell r="E3358" t="str">
            <v>LE THI LE</v>
          </cell>
          <cell r="F3358" t="str">
            <v>HANG</v>
          </cell>
          <cell r="G3358" t="str">
            <v>NV VAN THU CAP 1</v>
          </cell>
          <cell r="I3358">
            <v>39003</v>
          </cell>
          <cell r="J3358">
            <v>26</v>
          </cell>
          <cell r="K3358">
            <v>0</v>
          </cell>
          <cell r="L3358">
            <v>0</v>
          </cell>
          <cell r="M3358">
            <v>0</v>
          </cell>
          <cell r="N3358">
            <v>0</v>
          </cell>
          <cell r="O3358">
            <v>500000</v>
          </cell>
          <cell r="P3358">
            <v>0</v>
          </cell>
          <cell r="Q3358">
            <v>0</v>
          </cell>
          <cell r="R3358">
            <v>0</v>
          </cell>
        </row>
        <row r="3359">
          <cell r="B3359" t="str">
            <v>4878</v>
          </cell>
          <cell r="C3359" t="str">
            <v>HS16</v>
          </cell>
          <cell r="E3359" t="str">
            <v>LE MINH</v>
          </cell>
          <cell r="F3359" t="str">
            <v>TRIET</v>
          </cell>
          <cell r="G3359" t="str">
            <v>TAI XE</v>
          </cell>
          <cell r="I3359">
            <v>39009</v>
          </cell>
          <cell r="J3359">
            <v>26</v>
          </cell>
          <cell r="K3359">
            <v>0</v>
          </cell>
          <cell r="L3359">
            <v>0</v>
          </cell>
          <cell r="M3359">
            <v>0</v>
          </cell>
          <cell r="N3359">
            <v>0</v>
          </cell>
          <cell r="O3359">
            <v>500000</v>
          </cell>
          <cell r="P3359">
            <v>0</v>
          </cell>
          <cell r="Q3359">
            <v>175000</v>
          </cell>
          <cell r="R3359">
            <v>0</v>
          </cell>
        </row>
        <row r="3360">
          <cell r="B3360" t="str">
            <v>5036</v>
          </cell>
          <cell r="C3360" t="str">
            <v>HS16</v>
          </cell>
          <cell r="E3360" t="str">
            <v>HUYNH PHU DUC</v>
          </cell>
          <cell r="F3360" t="str">
            <v>TUAN</v>
          </cell>
          <cell r="G3360" t="str">
            <v>TAI XE</v>
          </cell>
          <cell r="I3360">
            <v>39044</v>
          </cell>
          <cell r="J3360">
            <v>26</v>
          </cell>
          <cell r="K3360">
            <v>0</v>
          </cell>
          <cell r="L3360">
            <v>39</v>
          </cell>
          <cell r="M3360">
            <v>0</v>
          </cell>
          <cell r="N3360">
            <v>0</v>
          </cell>
          <cell r="O3360">
            <v>500000</v>
          </cell>
          <cell r="P3360">
            <v>0</v>
          </cell>
          <cell r="Q3360">
            <v>190000</v>
          </cell>
          <cell r="R3360">
            <v>0</v>
          </cell>
        </row>
        <row r="3361">
          <cell r="B3361" t="str">
            <v>5143</v>
          </cell>
          <cell r="C3361" t="str">
            <v>HS16</v>
          </cell>
          <cell r="E3361" t="str">
            <v>DANG ANH</v>
          </cell>
          <cell r="F3361" t="str">
            <v>THONG</v>
          </cell>
          <cell r="G3361" t="str">
            <v>NV BAO VE</v>
          </cell>
          <cell r="H3361" t="str">
            <v>BV</v>
          </cell>
          <cell r="I3361">
            <v>39071</v>
          </cell>
          <cell r="J3361">
            <v>26</v>
          </cell>
          <cell r="K3361">
            <v>0</v>
          </cell>
          <cell r="L3361">
            <v>0</v>
          </cell>
          <cell r="M3361">
            <v>24</v>
          </cell>
          <cell r="N3361">
            <v>0</v>
          </cell>
          <cell r="O3361">
            <v>500000</v>
          </cell>
          <cell r="P3361">
            <v>0</v>
          </cell>
          <cell r="Q3361">
            <v>0</v>
          </cell>
          <cell r="R3361">
            <v>0</v>
          </cell>
        </row>
        <row r="3362">
          <cell r="B3362" t="str">
            <v>5170</v>
          </cell>
          <cell r="C3362" t="str">
            <v>HS16</v>
          </cell>
          <cell r="E3362" t="str">
            <v>HUYNH LUU THUY</v>
          </cell>
          <cell r="F3362" t="str">
            <v>TRAM</v>
          </cell>
          <cell r="G3362" t="str">
            <v>NV VAN THU CAP 1</v>
          </cell>
          <cell r="I3362">
            <v>39074</v>
          </cell>
          <cell r="J3362">
            <v>26</v>
          </cell>
          <cell r="K3362">
            <v>0</v>
          </cell>
          <cell r="L3362">
            <v>0</v>
          </cell>
          <cell r="M3362">
            <v>0</v>
          </cell>
          <cell r="N3362">
            <v>0</v>
          </cell>
          <cell r="O3362">
            <v>500000</v>
          </cell>
          <cell r="P3362">
            <v>0</v>
          </cell>
          <cell r="Q3362">
            <v>0</v>
          </cell>
          <cell r="R3362">
            <v>0</v>
          </cell>
        </row>
        <row r="3363">
          <cell r="B3363" t="str">
            <v>5243</v>
          </cell>
          <cell r="C3363" t="str">
            <v>HS16</v>
          </cell>
          <cell r="E3363" t="str">
            <v>CHAU QUOC</v>
          </cell>
          <cell r="F3363" t="str">
            <v>BINH</v>
          </cell>
          <cell r="G3363" t="str">
            <v>TAI XE</v>
          </cell>
          <cell r="I3363">
            <v>39091</v>
          </cell>
          <cell r="J3363">
            <v>26</v>
          </cell>
          <cell r="K3363">
            <v>0</v>
          </cell>
          <cell r="L3363">
            <v>0</v>
          </cell>
          <cell r="M3363">
            <v>0</v>
          </cell>
          <cell r="N3363">
            <v>0</v>
          </cell>
          <cell r="O3363">
            <v>500000</v>
          </cell>
          <cell r="P3363">
            <v>0</v>
          </cell>
          <cell r="Q3363">
            <v>120000</v>
          </cell>
          <cell r="R3363">
            <v>0</v>
          </cell>
        </row>
        <row r="3364">
          <cell r="B3364" t="str">
            <v>5307</v>
          </cell>
          <cell r="C3364" t="str">
            <v>HS16</v>
          </cell>
          <cell r="E3364" t="str">
            <v>LE VAN</v>
          </cell>
          <cell r="F3364" t="str">
            <v>TU</v>
          </cell>
          <cell r="G3364" t="str">
            <v>TAI XE</v>
          </cell>
          <cell r="I3364">
            <v>39112</v>
          </cell>
          <cell r="J3364">
            <v>26</v>
          </cell>
          <cell r="K3364">
            <v>0</v>
          </cell>
          <cell r="L3364">
            <v>0</v>
          </cell>
          <cell r="M3364">
            <v>0</v>
          </cell>
          <cell r="N3364">
            <v>0</v>
          </cell>
          <cell r="O3364">
            <v>500000</v>
          </cell>
          <cell r="P3364">
            <v>0</v>
          </cell>
          <cell r="Q3364">
            <v>100000</v>
          </cell>
          <cell r="R3364">
            <v>0</v>
          </cell>
        </row>
        <row r="3365">
          <cell r="B3365" t="str">
            <v>5671</v>
          </cell>
          <cell r="C3365" t="str">
            <v>HS16</v>
          </cell>
          <cell r="E3365" t="str">
            <v>HUYNH HOANG</v>
          </cell>
          <cell r="F3365" t="str">
            <v>PHUC</v>
          </cell>
          <cell r="G3365" t="str">
            <v>NV BAO VE</v>
          </cell>
          <cell r="H3365" t="str">
            <v>BV</v>
          </cell>
          <cell r="I3365">
            <v>39188</v>
          </cell>
          <cell r="J3365">
            <v>26</v>
          </cell>
          <cell r="K3365">
            <v>0</v>
          </cell>
          <cell r="L3365">
            <v>0</v>
          </cell>
          <cell r="M3365">
            <v>24</v>
          </cell>
          <cell r="N3365">
            <v>0</v>
          </cell>
          <cell r="O3365">
            <v>500000</v>
          </cell>
          <cell r="P3365">
            <v>0</v>
          </cell>
          <cell r="Q3365">
            <v>0</v>
          </cell>
          <cell r="R3365">
            <v>0</v>
          </cell>
        </row>
        <row r="3366">
          <cell r="B3366" t="str">
            <v>5715</v>
          </cell>
          <cell r="C3366" t="str">
            <v>HS16</v>
          </cell>
          <cell r="E3366" t="str">
            <v>CAI TAN</v>
          </cell>
          <cell r="F3366" t="str">
            <v>BANG</v>
          </cell>
          <cell r="G3366" t="str">
            <v>TAI XE</v>
          </cell>
          <cell r="I3366">
            <v>39188</v>
          </cell>
          <cell r="J3366">
            <v>26</v>
          </cell>
          <cell r="K3366">
            <v>0</v>
          </cell>
          <cell r="L3366">
            <v>0</v>
          </cell>
          <cell r="M3366">
            <v>0</v>
          </cell>
          <cell r="N3366">
            <v>0</v>
          </cell>
          <cell r="O3366">
            <v>500000</v>
          </cell>
          <cell r="P3366">
            <v>0</v>
          </cell>
          <cell r="Q3366">
            <v>900000</v>
          </cell>
          <cell r="R3366">
            <v>0</v>
          </cell>
        </row>
        <row r="3367">
          <cell r="B3367" t="str">
            <v>5781</v>
          </cell>
          <cell r="C3367" t="str">
            <v>HS16</v>
          </cell>
          <cell r="E3367" t="str">
            <v xml:space="preserve">TRAN LE MINH </v>
          </cell>
          <cell r="F3367" t="str">
            <v>KHANH</v>
          </cell>
          <cell r="G3367" t="str">
            <v>TAI XE</v>
          </cell>
          <cell r="I3367">
            <v>39204</v>
          </cell>
          <cell r="J3367">
            <v>26</v>
          </cell>
          <cell r="K3367">
            <v>0</v>
          </cell>
          <cell r="L3367">
            <v>0</v>
          </cell>
          <cell r="M3367">
            <v>0</v>
          </cell>
          <cell r="N3367">
            <v>0</v>
          </cell>
          <cell r="O3367">
            <v>500000</v>
          </cell>
          <cell r="P3367">
            <v>0</v>
          </cell>
          <cell r="Q3367">
            <v>125000</v>
          </cell>
          <cell r="R3367">
            <v>0</v>
          </cell>
        </row>
        <row r="3368">
          <cell r="B3368" t="str">
            <v>5852</v>
          </cell>
          <cell r="C3368" t="str">
            <v>HS16</v>
          </cell>
          <cell r="E3368" t="str">
            <v>TRAN KHANH THO</v>
          </cell>
          <cell r="F3368" t="str">
            <v>CHUONG</v>
          </cell>
          <cell r="G3368" t="str">
            <v>TAI XE</v>
          </cell>
          <cell r="I3368">
            <v>39207</v>
          </cell>
          <cell r="J3368">
            <v>26</v>
          </cell>
          <cell r="K3368">
            <v>0</v>
          </cell>
          <cell r="L3368">
            <v>0</v>
          </cell>
          <cell r="M3368">
            <v>0</v>
          </cell>
          <cell r="N3368">
            <v>0</v>
          </cell>
          <cell r="O3368">
            <v>500000</v>
          </cell>
          <cell r="P3368">
            <v>0</v>
          </cell>
          <cell r="Q3368">
            <v>0</v>
          </cell>
          <cell r="R3368">
            <v>0</v>
          </cell>
        </row>
        <row r="3369">
          <cell r="B3369" t="str">
            <v>5855</v>
          </cell>
          <cell r="C3369" t="str">
            <v>HS16</v>
          </cell>
          <cell r="E3369" t="str">
            <v xml:space="preserve">NGUYEN THANH </v>
          </cell>
          <cell r="F3369" t="str">
            <v>TUNG</v>
          </cell>
          <cell r="G3369" t="str">
            <v>NV BAO VE</v>
          </cell>
          <cell r="H3369" t="str">
            <v>BV</v>
          </cell>
          <cell r="I3369">
            <v>39210</v>
          </cell>
          <cell r="J3369">
            <v>26</v>
          </cell>
          <cell r="K3369">
            <v>0</v>
          </cell>
          <cell r="L3369">
            <v>0</v>
          </cell>
          <cell r="M3369">
            <v>24</v>
          </cell>
          <cell r="N3369">
            <v>0</v>
          </cell>
          <cell r="O3369">
            <v>500000</v>
          </cell>
          <cell r="P3369">
            <v>0</v>
          </cell>
          <cell r="Q3369">
            <v>0</v>
          </cell>
          <cell r="R3369">
            <v>0</v>
          </cell>
        </row>
        <row r="3370">
          <cell r="B3370" t="str">
            <v>5860</v>
          </cell>
          <cell r="C3370" t="str">
            <v>HS16</v>
          </cell>
          <cell r="E3370" t="str">
            <v>VO KY</v>
          </cell>
          <cell r="F3370" t="str">
            <v>NGUYEN</v>
          </cell>
          <cell r="G3370" t="str">
            <v>TAI XE</v>
          </cell>
          <cell r="I3370">
            <v>39212</v>
          </cell>
          <cell r="J3370">
            <v>26</v>
          </cell>
          <cell r="K3370">
            <v>0</v>
          </cell>
          <cell r="L3370">
            <v>11</v>
          </cell>
          <cell r="M3370">
            <v>0</v>
          </cell>
          <cell r="N3370">
            <v>0</v>
          </cell>
          <cell r="O3370">
            <v>500000</v>
          </cell>
          <cell r="P3370">
            <v>0</v>
          </cell>
          <cell r="Q3370">
            <v>190000</v>
          </cell>
          <cell r="R3370">
            <v>0</v>
          </cell>
        </row>
        <row r="3371">
          <cell r="B3371" t="str">
            <v>5944</v>
          </cell>
          <cell r="C3371" t="str">
            <v>HS16</v>
          </cell>
          <cell r="E3371" t="str">
            <v>VU CHI</v>
          </cell>
          <cell r="F3371" t="str">
            <v>CONG</v>
          </cell>
          <cell r="G3371" t="str">
            <v>TAI XE</v>
          </cell>
          <cell r="I3371">
            <v>39219</v>
          </cell>
          <cell r="J3371">
            <v>26</v>
          </cell>
          <cell r="K3371">
            <v>0</v>
          </cell>
          <cell r="L3371">
            <v>0</v>
          </cell>
          <cell r="M3371">
            <v>0</v>
          </cell>
          <cell r="N3371">
            <v>0</v>
          </cell>
          <cell r="O3371">
            <v>500000</v>
          </cell>
          <cell r="P3371">
            <v>0</v>
          </cell>
          <cell r="Q3371">
            <v>135000</v>
          </cell>
          <cell r="R3371">
            <v>0</v>
          </cell>
        </row>
        <row r="3372">
          <cell r="B3372" t="str">
            <v>6030</v>
          </cell>
          <cell r="C3372" t="str">
            <v>HS16</v>
          </cell>
          <cell r="E3372" t="str">
            <v>NGUYEN QUOC</v>
          </cell>
          <cell r="F3372" t="str">
            <v>THUY</v>
          </cell>
          <cell r="G3372" t="str">
            <v>NV BAO VE</v>
          </cell>
          <cell r="H3372" t="str">
            <v>BV</v>
          </cell>
          <cell r="I3372">
            <v>39231</v>
          </cell>
          <cell r="J3372">
            <v>26</v>
          </cell>
          <cell r="K3372">
            <v>0</v>
          </cell>
          <cell r="L3372">
            <v>0</v>
          </cell>
          <cell r="M3372">
            <v>0</v>
          </cell>
          <cell r="N3372">
            <v>0</v>
          </cell>
          <cell r="O3372">
            <v>500000</v>
          </cell>
          <cell r="P3372">
            <v>0</v>
          </cell>
          <cell r="Q3372">
            <v>0</v>
          </cell>
          <cell r="R3372">
            <v>0</v>
          </cell>
        </row>
        <row r="3373">
          <cell r="B3373" t="str">
            <v>6128</v>
          </cell>
          <cell r="C3373" t="str">
            <v>HS16</v>
          </cell>
          <cell r="E3373" t="str">
            <v>NGUYEN HOANG</v>
          </cell>
          <cell r="F3373" t="str">
            <v>VIET</v>
          </cell>
          <cell r="G3373" t="str">
            <v>TAI XE</v>
          </cell>
          <cell r="I3373">
            <v>39246</v>
          </cell>
          <cell r="J3373">
            <v>26</v>
          </cell>
          <cell r="K3373">
            <v>0</v>
          </cell>
          <cell r="L3373">
            <v>0</v>
          </cell>
          <cell r="M3373">
            <v>0</v>
          </cell>
          <cell r="N3373">
            <v>0</v>
          </cell>
          <cell r="O3373">
            <v>500000</v>
          </cell>
          <cell r="P3373">
            <v>0</v>
          </cell>
          <cell r="Q3373">
            <v>760000</v>
          </cell>
          <cell r="R3373">
            <v>0</v>
          </cell>
        </row>
        <row r="3374">
          <cell r="B3374" t="str">
            <v>6227</v>
          </cell>
          <cell r="C3374" t="str">
            <v>HS16</v>
          </cell>
          <cell r="E3374" t="str">
            <v>NGUYEN NGOC</v>
          </cell>
          <cell r="F3374" t="str">
            <v>DIEP</v>
          </cell>
          <cell r="G3374" t="str">
            <v>TAI XE</v>
          </cell>
          <cell r="I3374">
            <v>39265</v>
          </cell>
          <cell r="J3374">
            <v>26</v>
          </cell>
          <cell r="K3374">
            <v>0</v>
          </cell>
          <cell r="L3374">
            <v>14.5</v>
          </cell>
          <cell r="M3374">
            <v>0</v>
          </cell>
          <cell r="N3374">
            <v>0</v>
          </cell>
          <cell r="O3374">
            <v>500000</v>
          </cell>
          <cell r="P3374">
            <v>0</v>
          </cell>
          <cell r="Q3374">
            <v>130000</v>
          </cell>
          <cell r="R3374">
            <v>0</v>
          </cell>
        </row>
        <row r="3375">
          <cell r="B3375" t="str">
            <v>6237</v>
          </cell>
          <cell r="C3375" t="str">
            <v>HS16</v>
          </cell>
          <cell r="E3375" t="str">
            <v>NGUYEN DAI</v>
          </cell>
          <cell r="F3375" t="str">
            <v>HUNG</v>
          </cell>
          <cell r="G3375" t="str">
            <v>TBP. LE TAN</v>
          </cell>
          <cell r="H3375" t="str">
            <v>TBP</v>
          </cell>
          <cell r="I3375">
            <v>39266</v>
          </cell>
          <cell r="J3375">
            <v>26</v>
          </cell>
          <cell r="K3375">
            <v>0</v>
          </cell>
          <cell r="L3375">
            <v>0</v>
          </cell>
          <cell r="M3375">
            <v>0</v>
          </cell>
          <cell r="N3375">
            <v>0</v>
          </cell>
          <cell r="O3375">
            <v>500000</v>
          </cell>
          <cell r="P3375">
            <v>0</v>
          </cell>
          <cell r="Q3375">
            <v>0</v>
          </cell>
          <cell r="R3375">
            <v>0</v>
          </cell>
        </row>
        <row r="3376">
          <cell r="B3376" t="str">
            <v>6243</v>
          </cell>
          <cell r="C3376" t="str">
            <v>HS16</v>
          </cell>
          <cell r="E3376" t="str">
            <v>NGUYEN QUANG</v>
          </cell>
          <cell r="F3376" t="str">
            <v>THAI</v>
          </cell>
          <cell r="G3376" t="str">
            <v>NV BAO VE</v>
          </cell>
          <cell r="H3376" t="str">
            <v>BV</v>
          </cell>
          <cell r="I3376">
            <v>39273</v>
          </cell>
          <cell r="J3376">
            <v>26</v>
          </cell>
          <cell r="K3376">
            <v>0</v>
          </cell>
          <cell r="L3376">
            <v>0</v>
          </cell>
          <cell r="M3376">
            <v>24</v>
          </cell>
          <cell r="N3376">
            <v>0</v>
          </cell>
          <cell r="O3376">
            <v>500000</v>
          </cell>
          <cell r="P3376">
            <v>0</v>
          </cell>
          <cell r="Q3376">
            <v>0</v>
          </cell>
          <cell r="R3376">
            <v>0</v>
          </cell>
        </row>
        <row r="3377">
          <cell r="B3377" t="str">
            <v>6391</v>
          </cell>
          <cell r="C3377" t="str">
            <v>HS16</v>
          </cell>
          <cell r="E3377" t="str">
            <v>LE QUANG</v>
          </cell>
          <cell r="F3377" t="str">
            <v>VINH</v>
          </cell>
          <cell r="G3377" t="str">
            <v>NV KY THUAT CAP 1</v>
          </cell>
          <cell r="I3377">
            <v>39303</v>
          </cell>
          <cell r="J3377">
            <v>26</v>
          </cell>
          <cell r="K3377">
            <v>0</v>
          </cell>
          <cell r="L3377">
            <v>0</v>
          </cell>
          <cell r="M3377">
            <v>0</v>
          </cell>
          <cell r="N3377">
            <v>0</v>
          </cell>
          <cell r="O3377">
            <v>500000</v>
          </cell>
          <cell r="P3377">
            <v>0</v>
          </cell>
          <cell r="Q3377">
            <v>380000</v>
          </cell>
          <cell r="R3377">
            <v>0</v>
          </cell>
        </row>
        <row r="3378">
          <cell r="B3378" t="str">
            <v>6684</v>
          </cell>
          <cell r="C3378" t="str">
            <v>HS16</v>
          </cell>
          <cell r="E3378" t="str">
            <v>NGUYEN HOANG</v>
          </cell>
          <cell r="F3378" t="str">
            <v>SANG</v>
          </cell>
          <cell r="G3378" t="str">
            <v>TAI XE</v>
          </cell>
          <cell r="I3378">
            <v>39346</v>
          </cell>
          <cell r="J3378">
            <v>26</v>
          </cell>
          <cell r="K3378">
            <v>0</v>
          </cell>
          <cell r="L3378">
            <v>9</v>
          </cell>
          <cell r="M3378">
            <v>9</v>
          </cell>
          <cell r="N3378">
            <v>0</v>
          </cell>
          <cell r="O3378">
            <v>500000</v>
          </cell>
          <cell r="P3378">
            <v>0</v>
          </cell>
          <cell r="Q3378">
            <v>120000</v>
          </cell>
          <cell r="R3378">
            <v>0</v>
          </cell>
        </row>
        <row r="3379">
          <cell r="B3379" t="str">
            <v>6693</v>
          </cell>
          <cell r="C3379" t="str">
            <v>HS16</v>
          </cell>
          <cell r="E3379" t="str">
            <v>LE NGOC</v>
          </cell>
          <cell r="F3379" t="str">
            <v>TAI</v>
          </cell>
          <cell r="G3379" t="str">
            <v>NV BAO VE</v>
          </cell>
          <cell r="H3379" t="str">
            <v>BV</v>
          </cell>
          <cell r="I3379">
            <v>39347</v>
          </cell>
          <cell r="J3379">
            <v>26</v>
          </cell>
          <cell r="K3379">
            <v>0</v>
          </cell>
          <cell r="L3379">
            <v>0</v>
          </cell>
          <cell r="M3379">
            <v>0</v>
          </cell>
          <cell r="N3379">
            <v>0</v>
          </cell>
          <cell r="O3379">
            <v>500000</v>
          </cell>
          <cell r="P3379">
            <v>0</v>
          </cell>
          <cell r="Q3379">
            <v>0</v>
          </cell>
          <cell r="R3379">
            <v>0</v>
          </cell>
        </row>
        <row r="3380">
          <cell r="B3380" t="str">
            <v>6739</v>
          </cell>
          <cell r="C3380" t="str">
            <v>HS16</v>
          </cell>
          <cell r="E3380" t="str">
            <v>PHAM DANG HUYEN</v>
          </cell>
          <cell r="F3380" t="str">
            <v>TRINH</v>
          </cell>
          <cell r="G3380" t="str">
            <v>NV TRUC TONG DAI</v>
          </cell>
          <cell r="I3380">
            <v>39356</v>
          </cell>
          <cell r="J3380">
            <v>26</v>
          </cell>
          <cell r="K3380">
            <v>0</v>
          </cell>
          <cell r="L3380">
            <v>0</v>
          </cell>
          <cell r="M3380">
            <v>0</v>
          </cell>
          <cell r="N3380">
            <v>0</v>
          </cell>
          <cell r="O3380">
            <v>500000</v>
          </cell>
          <cell r="P3380">
            <v>0</v>
          </cell>
          <cell r="Q3380">
            <v>0</v>
          </cell>
          <cell r="R3380">
            <v>0</v>
          </cell>
        </row>
        <row r="3381">
          <cell r="B3381" t="str">
            <v>6783</v>
          </cell>
          <cell r="C3381" t="str">
            <v>HS16</v>
          </cell>
          <cell r="E3381" t="str">
            <v>TRAN VAN</v>
          </cell>
          <cell r="F3381" t="str">
            <v>CUONG</v>
          </cell>
          <cell r="G3381" t="str">
            <v>TAI XE</v>
          </cell>
          <cell r="I3381">
            <v>39364</v>
          </cell>
          <cell r="J3381">
            <v>26</v>
          </cell>
          <cell r="K3381">
            <v>0</v>
          </cell>
          <cell r="L3381">
            <v>0</v>
          </cell>
          <cell r="M3381">
            <v>0</v>
          </cell>
          <cell r="N3381">
            <v>0</v>
          </cell>
          <cell r="O3381">
            <v>500000</v>
          </cell>
          <cell r="P3381">
            <v>0</v>
          </cell>
          <cell r="Q3381">
            <v>100000</v>
          </cell>
          <cell r="R3381">
            <v>0</v>
          </cell>
        </row>
        <row r="3382">
          <cell r="B3382" t="str">
            <v>6784</v>
          </cell>
          <cell r="C3382" t="str">
            <v>HS16</v>
          </cell>
          <cell r="E3382" t="str">
            <v>NGUYEN DUY</v>
          </cell>
          <cell r="F3382" t="str">
            <v>HUNG</v>
          </cell>
          <cell r="G3382" t="str">
            <v>TAI XE</v>
          </cell>
          <cell r="I3382">
            <v>39364</v>
          </cell>
          <cell r="J3382">
            <v>26</v>
          </cell>
          <cell r="K3382">
            <v>0</v>
          </cell>
          <cell r="L3382">
            <v>10</v>
          </cell>
          <cell r="M3382">
            <v>0</v>
          </cell>
          <cell r="N3382">
            <v>0</v>
          </cell>
          <cell r="O3382">
            <v>500000</v>
          </cell>
          <cell r="P3382">
            <v>0</v>
          </cell>
          <cell r="Q3382">
            <v>100000</v>
          </cell>
          <cell r="R3382">
            <v>0</v>
          </cell>
        </row>
        <row r="3383">
          <cell r="B3383" t="str">
            <v>6869</v>
          </cell>
          <cell r="C3383" t="str">
            <v>HS16</v>
          </cell>
          <cell r="E3383" t="str">
            <v>TRAN DIEN</v>
          </cell>
          <cell r="F3383" t="str">
            <v>NHON</v>
          </cell>
          <cell r="G3383" t="str">
            <v>NV BAO VE</v>
          </cell>
          <cell r="H3383" t="str">
            <v>BV</v>
          </cell>
          <cell r="I3383">
            <v>39374</v>
          </cell>
          <cell r="J3383">
            <v>26</v>
          </cell>
          <cell r="K3383">
            <v>0</v>
          </cell>
          <cell r="L3383">
            <v>0</v>
          </cell>
          <cell r="M3383">
            <v>0</v>
          </cell>
          <cell r="N3383">
            <v>0</v>
          </cell>
          <cell r="O3383">
            <v>500000</v>
          </cell>
          <cell r="P3383">
            <v>0</v>
          </cell>
          <cell r="Q3383">
            <v>0</v>
          </cell>
          <cell r="R3383">
            <v>0</v>
          </cell>
        </row>
        <row r="3384">
          <cell r="B3384" t="str">
            <v>6885</v>
          </cell>
          <cell r="C3384" t="str">
            <v>HS16</v>
          </cell>
          <cell r="E3384" t="str">
            <v>PHAM VAN</v>
          </cell>
          <cell r="F3384" t="str">
            <v>HUNG</v>
          </cell>
          <cell r="G3384" t="str">
            <v>NV BAO VE</v>
          </cell>
          <cell r="H3384" t="str">
            <v>BV</v>
          </cell>
          <cell r="I3384">
            <v>39377</v>
          </cell>
          <cell r="J3384">
            <v>26</v>
          </cell>
          <cell r="K3384">
            <v>8</v>
          </cell>
          <cell r="L3384">
            <v>0</v>
          </cell>
          <cell r="M3384">
            <v>0</v>
          </cell>
          <cell r="N3384">
            <v>0</v>
          </cell>
          <cell r="O3384">
            <v>500000</v>
          </cell>
          <cell r="P3384">
            <v>0</v>
          </cell>
          <cell r="Q3384">
            <v>0</v>
          </cell>
          <cell r="R3384">
            <v>0</v>
          </cell>
        </row>
        <row r="3385">
          <cell r="B3385" t="str">
            <v>6886</v>
          </cell>
          <cell r="C3385" t="str">
            <v>HS16</v>
          </cell>
          <cell r="E3385" t="str">
            <v>HO VO THANH</v>
          </cell>
          <cell r="F3385" t="str">
            <v>SON</v>
          </cell>
          <cell r="G3385" t="str">
            <v>NV BAO VE</v>
          </cell>
          <cell r="H3385" t="str">
            <v>BV</v>
          </cell>
          <cell r="I3385">
            <v>39377</v>
          </cell>
          <cell r="J3385">
            <v>26</v>
          </cell>
          <cell r="K3385">
            <v>0</v>
          </cell>
          <cell r="L3385">
            <v>0</v>
          </cell>
          <cell r="M3385">
            <v>0</v>
          </cell>
          <cell r="N3385">
            <v>0</v>
          </cell>
          <cell r="O3385">
            <v>500000</v>
          </cell>
          <cell r="P3385">
            <v>0</v>
          </cell>
          <cell r="Q3385">
            <v>0</v>
          </cell>
          <cell r="R3385">
            <v>0</v>
          </cell>
        </row>
        <row r="3386">
          <cell r="B3386" t="str">
            <v>6943</v>
          </cell>
          <cell r="C3386" t="str">
            <v>HS16</v>
          </cell>
          <cell r="E3386" t="str">
            <v>PHUNG NGOC</v>
          </cell>
          <cell r="F3386" t="str">
            <v>TRUNG</v>
          </cell>
          <cell r="G3386" t="str">
            <v>NV BAO VE</v>
          </cell>
          <cell r="H3386" t="str">
            <v>BV</v>
          </cell>
          <cell r="I3386">
            <v>39387</v>
          </cell>
          <cell r="J3386">
            <v>26</v>
          </cell>
          <cell r="K3386">
            <v>0</v>
          </cell>
          <cell r="L3386">
            <v>0</v>
          </cell>
          <cell r="M3386">
            <v>24</v>
          </cell>
          <cell r="N3386">
            <v>0</v>
          </cell>
          <cell r="O3386">
            <v>500000</v>
          </cell>
          <cell r="P3386">
            <v>0</v>
          </cell>
          <cell r="Q3386">
            <v>0</v>
          </cell>
          <cell r="R3386">
            <v>0</v>
          </cell>
        </row>
        <row r="3387">
          <cell r="B3387" t="str">
            <v>7015</v>
          </cell>
          <cell r="C3387" t="str">
            <v>HS16</v>
          </cell>
          <cell r="E3387" t="str">
            <v>PHAM HOANG</v>
          </cell>
          <cell r="F3387" t="str">
            <v>PHU</v>
          </cell>
          <cell r="G3387" t="str">
            <v>NV BAO VE</v>
          </cell>
          <cell r="H3387" t="str">
            <v>BV</v>
          </cell>
          <cell r="I3387">
            <v>39400</v>
          </cell>
          <cell r="J3387">
            <v>26</v>
          </cell>
          <cell r="K3387">
            <v>0</v>
          </cell>
          <cell r="L3387">
            <v>0</v>
          </cell>
          <cell r="M3387">
            <v>24</v>
          </cell>
          <cell r="N3387">
            <v>0</v>
          </cell>
          <cell r="O3387">
            <v>500000</v>
          </cell>
          <cell r="P3387">
            <v>0</v>
          </cell>
          <cell r="Q3387">
            <v>0</v>
          </cell>
          <cell r="R3387">
            <v>0</v>
          </cell>
        </row>
        <row r="3388">
          <cell r="B3388" t="str">
            <v>7023</v>
          </cell>
          <cell r="C3388" t="str">
            <v>HS16</v>
          </cell>
          <cell r="E3388" t="str">
            <v>TRUONG HONG</v>
          </cell>
          <cell r="F3388" t="str">
            <v>PHUC</v>
          </cell>
          <cell r="G3388" t="str">
            <v>NV KY THUAT</v>
          </cell>
          <cell r="I3388">
            <v>39401</v>
          </cell>
          <cell r="J3388">
            <v>26</v>
          </cell>
          <cell r="K3388">
            <v>0</v>
          </cell>
          <cell r="L3388">
            <v>0</v>
          </cell>
          <cell r="M3388">
            <v>0</v>
          </cell>
          <cell r="N3388">
            <v>0</v>
          </cell>
          <cell r="O3388">
            <v>500000</v>
          </cell>
          <cell r="P3388">
            <v>0</v>
          </cell>
          <cell r="Q3388">
            <v>380000</v>
          </cell>
          <cell r="R3388">
            <v>0</v>
          </cell>
        </row>
        <row r="3389">
          <cell r="B3389" t="str">
            <v>7073</v>
          </cell>
          <cell r="C3389" t="str">
            <v>HS16</v>
          </cell>
          <cell r="E3389" t="str">
            <v>VU TRONG HOANG</v>
          </cell>
          <cell r="F3389" t="str">
            <v>TUNG</v>
          </cell>
          <cell r="G3389" t="str">
            <v>NV BAO VE</v>
          </cell>
          <cell r="H3389" t="str">
            <v>BV</v>
          </cell>
          <cell r="I3389">
            <v>39405</v>
          </cell>
          <cell r="J3389">
            <v>26</v>
          </cell>
          <cell r="K3389">
            <v>0</v>
          </cell>
          <cell r="L3389">
            <v>0</v>
          </cell>
          <cell r="M3389">
            <v>0</v>
          </cell>
          <cell r="N3389">
            <v>0</v>
          </cell>
          <cell r="O3389">
            <v>500000</v>
          </cell>
          <cell r="P3389">
            <v>0</v>
          </cell>
          <cell r="Q3389">
            <v>0</v>
          </cell>
          <cell r="R3389">
            <v>0</v>
          </cell>
        </row>
        <row r="3390">
          <cell r="B3390" t="str">
            <v>7345</v>
          </cell>
          <cell r="C3390" t="str">
            <v>HS16</v>
          </cell>
          <cell r="E3390" t="str">
            <v>NGUYEN VAN</v>
          </cell>
          <cell r="F3390" t="str">
            <v>NGOC</v>
          </cell>
          <cell r="G3390" t="str">
            <v>NV BAO VE</v>
          </cell>
          <cell r="H3390" t="str">
            <v>BV</v>
          </cell>
          <cell r="I3390">
            <v>39438</v>
          </cell>
          <cell r="J3390">
            <v>26</v>
          </cell>
          <cell r="K3390">
            <v>0</v>
          </cell>
          <cell r="L3390">
            <v>0</v>
          </cell>
          <cell r="M3390">
            <v>0</v>
          </cell>
          <cell r="N3390">
            <v>0</v>
          </cell>
          <cell r="O3390">
            <v>500000</v>
          </cell>
          <cell r="P3390">
            <v>0</v>
          </cell>
          <cell r="Q3390">
            <v>0</v>
          </cell>
          <cell r="R3390">
            <v>0</v>
          </cell>
        </row>
        <row r="3391">
          <cell r="B3391" t="str">
            <v>7350</v>
          </cell>
          <cell r="C3391" t="str">
            <v>HS16</v>
          </cell>
          <cell r="E3391" t="str">
            <v xml:space="preserve">VU HOANG </v>
          </cell>
          <cell r="F3391" t="str">
            <v>MINH</v>
          </cell>
          <cell r="G3391" t="str">
            <v>NV BAO VE</v>
          </cell>
          <cell r="H3391" t="str">
            <v>BV</v>
          </cell>
          <cell r="I3391">
            <v>39440</v>
          </cell>
          <cell r="J3391">
            <v>26</v>
          </cell>
          <cell r="K3391">
            <v>0</v>
          </cell>
          <cell r="L3391">
            <v>0</v>
          </cell>
          <cell r="M3391">
            <v>24</v>
          </cell>
          <cell r="N3391">
            <v>0</v>
          </cell>
          <cell r="O3391">
            <v>500000</v>
          </cell>
          <cell r="P3391">
            <v>0</v>
          </cell>
          <cell r="Q3391">
            <v>0</v>
          </cell>
          <cell r="R3391">
            <v>0</v>
          </cell>
        </row>
        <row r="3392">
          <cell r="B3392" t="str">
            <v>7358</v>
          </cell>
          <cell r="C3392" t="str">
            <v>HS16</v>
          </cell>
          <cell r="E3392" t="str">
            <v>PHAN HIEN</v>
          </cell>
          <cell r="F3392" t="str">
            <v>TRANG</v>
          </cell>
          <cell r="G3392" t="str">
            <v>NV TONG DAI</v>
          </cell>
          <cell r="I3392">
            <v>39444</v>
          </cell>
          <cell r="J3392">
            <v>26</v>
          </cell>
          <cell r="K3392">
            <v>0</v>
          </cell>
          <cell r="L3392">
            <v>0</v>
          </cell>
          <cell r="M3392">
            <v>0</v>
          </cell>
          <cell r="N3392">
            <v>0</v>
          </cell>
          <cell r="O3392">
            <v>500000</v>
          </cell>
          <cell r="P3392">
            <v>0</v>
          </cell>
          <cell r="Q3392">
            <v>0</v>
          </cell>
          <cell r="R3392">
            <v>0</v>
          </cell>
        </row>
        <row r="3393">
          <cell r="B3393" t="str">
            <v>7388</v>
          </cell>
          <cell r="C3393" t="str">
            <v>HS16</v>
          </cell>
          <cell r="E3393" t="str">
            <v>NGUYEN THANH</v>
          </cell>
          <cell r="F3393" t="str">
            <v>LUAN</v>
          </cell>
          <cell r="G3393" t="str">
            <v>NV BAO VE</v>
          </cell>
          <cell r="H3393" t="str">
            <v>BV</v>
          </cell>
          <cell r="I3393">
            <v>39444</v>
          </cell>
          <cell r="J3393">
            <v>26</v>
          </cell>
          <cell r="K3393">
            <v>0</v>
          </cell>
          <cell r="L3393">
            <v>0</v>
          </cell>
          <cell r="M3393">
            <v>0</v>
          </cell>
          <cell r="N3393">
            <v>0</v>
          </cell>
          <cell r="O3393">
            <v>500000</v>
          </cell>
          <cell r="P3393">
            <v>0</v>
          </cell>
          <cell r="Q3393">
            <v>0</v>
          </cell>
          <cell r="R3393">
            <v>0</v>
          </cell>
        </row>
        <row r="3394">
          <cell r="B3394" t="str">
            <v>7480</v>
          </cell>
          <cell r="C3394" t="str">
            <v>HS16</v>
          </cell>
          <cell r="E3394" t="str">
            <v>TRAN NGUYEN</v>
          </cell>
          <cell r="F3394" t="str">
            <v>DIEP</v>
          </cell>
          <cell r="G3394" t="str">
            <v>NV BAO VE</v>
          </cell>
          <cell r="H3394" t="str">
            <v>BV</v>
          </cell>
          <cell r="I3394">
            <v>39461</v>
          </cell>
          <cell r="J3394">
            <v>26</v>
          </cell>
          <cell r="K3394">
            <v>0</v>
          </cell>
          <cell r="L3394">
            <v>0</v>
          </cell>
          <cell r="M3394">
            <v>0</v>
          </cell>
          <cell r="N3394">
            <v>0</v>
          </cell>
          <cell r="O3394">
            <v>500000</v>
          </cell>
          <cell r="P3394">
            <v>0</v>
          </cell>
          <cell r="Q3394">
            <v>0</v>
          </cell>
          <cell r="R3394">
            <v>0</v>
          </cell>
        </row>
        <row r="3395">
          <cell r="B3395" t="str">
            <v>7481</v>
          </cell>
          <cell r="C3395" t="str">
            <v>HS16</v>
          </cell>
          <cell r="E3395" t="str">
            <v>HUYNH THI QUE</v>
          </cell>
          <cell r="F3395" t="str">
            <v>HUONG</v>
          </cell>
          <cell r="G3395" t="str">
            <v>NV LE TAN</v>
          </cell>
          <cell r="I3395">
            <v>39461</v>
          </cell>
          <cell r="J3395">
            <v>14</v>
          </cell>
          <cell r="K3395">
            <v>0</v>
          </cell>
          <cell r="L3395">
            <v>0</v>
          </cell>
          <cell r="M3395">
            <v>0</v>
          </cell>
          <cell r="N3395">
            <v>0</v>
          </cell>
          <cell r="O3395">
            <v>500000</v>
          </cell>
          <cell r="P3395">
            <v>0</v>
          </cell>
          <cell r="Q3395">
            <v>0</v>
          </cell>
          <cell r="R3395">
            <v>0</v>
          </cell>
        </row>
        <row r="3396">
          <cell r="B3396" t="str">
            <v>7483</v>
          </cell>
          <cell r="C3396" t="str">
            <v>HS16</v>
          </cell>
          <cell r="E3396" t="str">
            <v>TRAN THI ANH</v>
          </cell>
          <cell r="F3396" t="str">
            <v>THI</v>
          </cell>
          <cell r="G3396" t="str">
            <v>NV LE TAN</v>
          </cell>
          <cell r="I3396">
            <v>39462</v>
          </cell>
          <cell r="J3396">
            <v>26</v>
          </cell>
          <cell r="K3396">
            <v>0</v>
          </cell>
          <cell r="L3396">
            <v>0</v>
          </cell>
          <cell r="M3396">
            <v>0</v>
          </cell>
          <cell r="N3396">
            <v>0</v>
          </cell>
          <cell r="O3396">
            <v>500000</v>
          </cell>
          <cell r="P3396">
            <v>0</v>
          </cell>
          <cell r="Q3396">
            <v>0</v>
          </cell>
          <cell r="R3396">
            <v>0</v>
          </cell>
        </row>
        <row r="3397">
          <cell r="B3397" t="str">
            <v>7487</v>
          </cell>
          <cell r="C3397" t="str">
            <v>HS16</v>
          </cell>
          <cell r="E3397" t="str">
            <v>HUYNH NHAT</v>
          </cell>
          <cell r="F3397" t="str">
            <v>ANH</v>
          </cell>
          <cell r="G3397" t="str">
            <v>NV BAO VE</v>
          </cell>
          <cell r="H3397" t="str">
            <v>BV</v>
          </cell>
          <cell r="I3397">
            <v>39462</v>
          </cell>
          <cell r="J3397">
            <v>26</v>
          </cell>
          <cell r="K3397">
            <v>0</v>
          </cell>
          <cell r="L3397">
            <v>0</v>
          </cell>
          <cell r="M3397">
            <v>0</v>
          </cell>
          <cell r="N3397">
            <v>0</v>
          </cell>
          <cell r="O3397">
            <v>500000</v>
          </cell>
          <cell r="P3397">
            <v>0</v>
          </cell>
          <cell r="Q3397">
            <v>0</v>
          </cell>
          <cell r="R3397">
            <v>0</v>
          </cell>
        </row>
        <row r="3398">
          <cell r="B3398" t="str">
            <v>7489</v>
          </cell>
          <cell r="C3398" t="str">
            <v>HS16</v>
          </cell>
          <cell r="E3398" t="str">
            <v>VU TAN</v>
          </cell>
          <cell r="F3398" t="str">
            <v>HOA</v>
          </cell>
          <cell r="G3398" t="str">
            <v>NV BAO VE</v>
          </cell>
          <cell r="H3398" t="str">
            <v>BV</v>
          </cell>
          <cell r="I3398">
            <v>39463</v>
          </cell>
          <cell r="J3398">
            <v>26</v>
          </cell>
          <cell r="K3398">
            <v>0</v>
          </cell>
          <cell r="L3398">
            <v>0</v>
          </cell>
          <cell r="M3398">
            <v>0</v>
          </cell>
          <cell r="N3398">
            <v>0</v>
          </cell>
          <cell r="O3398">
            <v>500000</v>
          </cell>
          <cell r="P3398">
            <v>0</v>
          </cell>
          <cell r="Q3398">
            <v>0</v>
          </cell>
          <cell r="R3398">
            <v>0</v>
          </cell>
        </row>
        <row r="3399">
          <cell r="B3399" t="str">
            <v>7490</v>
          </cell>
          <cell r="C3399" t="str">
            <v>HS16</v>
          </cell>
          <cell r="E3399" t="str">
            <v xml:space="preserve">LE THANH </v>
          </cell>
          <cell r="F3399" t="str">
            <v>KHIET</v>
          </cell>
          <cell r="G3399" t="str">
            <v>NV BAO VE</v>
          </cell>
          <cell r="H3399" t="str">
            <v>BV</v>
          </cell>
          <cell r="I3399">
            <v>39463</v>
          </cell>
          <cell r="J3399">
            <v>26</v>
          </cell>
          <cell r="K3399">
            <v>8</v>
          </cell>
          <cell r="L3399">
            <v>0</v>
          </cell>
          <cell r="M3399">
            <v>0</v>
          </cell>
          <cell r="N3399">
            <v>0</v>
          </cell>
          <cell r="O3399">
            <v>500000</v>
          </cell>
          <cell r="P3399">
            <v>0</v>
          </cell>
          <cell r="Q3399">
            <v>0</v>
          </cell>
          <cell r="R3399">
            <v>0</v>
          </cell>
        </row>
        <row r="3400">
          <cell r="B3400" t="str">
            <v>7512</v>
          </cell>
          <cell r="C3400" t="str">
            <v>HS16</v>
          </cell>
          <cell r="E3400" t="str">
            <v>TRAN VAN</v>
          </cell>
          <cell r="F3400" t="str">
            <v>SON</v>
          </cell>
          <cell r="G3400" t="str">
            <v>NV QUAN LY TAI SAN</v>
          </cell>
          <cell r="I3400">
            <v>39462</v>
          </cell>
          <cell r="J3400">
            <v>26</v>
          </cell>
          <cell r="K3400">
            <v>0</v>
          </cell>
          <cell r="L3400">
            <v>0</v>
          </cell>
          <cell r="M3400">
            <v>0</v>
          </cell>
          <cell r="N3400">
            <v>0</v>
          </cell>
          <cell r="O3400">
            <v>500000</v>
          </cell>
          <cell r="P3400">
            <v>0</v>
          </cell>
          <cell r="Q3400">
            <v>0</v>
          </cell>
          <cell r="R3400">
            <v>0</v>
          </cell>
        </row>
        <row r="3401">
          <cell r="B3401" t="str">
            <v>7565</v>
          </cell>
          <cell r="C3401" t="str">
            <v>HS16</v>
          </cell>
          <cell r="E3401" t="str">
            <v>PHAM NGOC</v>
          </cell>
          <cell r="F3401" t="str">
            <v>TAN</v>
          </cell>
          <cell r="G3401" t="str">
            <v>NV QUAN LY TAI SAN</v>
          </cell>
          <cell r="I3401">
            <v>39469</v>
          </cell>
          <cell r="J3401">
            <v>26</v>
          </cell>
          <cell r="K3401">
            <v>0</v>
          </cell>
          <cell r="L3401">
            <v>0</v>
          </cell>
          <cell r="M3401">
            <v>0</v>
          </cell>
          <cell r="N3401">
            <v>0</v>
          </cell>
          <cell r="O3401">
            <v>500000</v>
          </cell>
          <cell r="P3401">
            <v>0</v>
          </cell>
          <cell r="Q3401">
            <v>0</v>
          </cell>
          <cell r="R3401">
            <v>0</v>
          </cell>
        </row>
        <row r="3402">
          <cell r="B3402" t="str">
            <v>7609</v>
          </cell>
          <cell r="C3402" t="str">
            <v>HS16</v>
          </cell>
          <cell r="E3402" t="str">
            <v>HUYNH TAN</v>
          </cell>
          <cell r="F3402" t="str">
            <v>TAI</v>
          </cell>
          <cell r="G3402" t="str">
            <v>TAI XE</v>
          </cell>
          <cell r="I3402">
            <v>39478</v>
          </cell>
          <cell r="J3402">
            <v>26</v>
          </cell>
          <cell r="K3402">
            <v>0</v>
          </cell>
          <cell r="L3402">
            <v>15</v>
          </cell>
          <cell r="M3402">
            <v>0</v>
          </cell>
          <cell r="N3402">
            <v>0</v>
          </cell>
          <cell r="O3402">
            <v>500000</v>
          </cell>
          <cell r="P3402">
            <v>0</v>
          </cell>
          <cell r="Q3402">
            <v>110000</v>
          </cell>
          <cell r="R3402">
            <v>0</v>
          </cell>
        </row>
        <row r="3403">
          <cell r="B3403" t="str">
            <v>7611</v>
          </cell>
          <cell r="C3403" t="str">
            <v>HS16</v>
          </cell>
          <cell r="E3403" t="str">
            <v>CHUNG CHI</v>
          </cell>
          <cell r="F3403" t="str">
            <v>CONG</v>
          </cell>
          <cell r="G3403" t="str">
            <v>NV HANH CHANH</v>
          </cell>
          <cell r="I3403">
            <v>39479</v>
          </cell>
          <cell r="J3403">
            <v>26</v>
          </cell>
          <cell r="K3403">
            <v>0</v>
          </cell>
          <cell r="L3403">
            <v>0</v>
          </cell>
          <cell r="M3403">
            <v>0</v>
          </cell>
          <cell r="N3403">
            <v>0</v>
          </cell>
          <cell r="O3403">
            <v>500000</v>
          </cell>
          <cell r="P3403">
            <v>0</v>
          </cell>
          <cell r="Q3403">
            <v>0</v>
          </cell>
          <cell r="R3403">
            <v>0</v>
          </cell>
        </row>
        <row r="3404">
          <cell r="B3404" t="str">
            <v>7623</v>
          </cell>
          <cell r="C3404" t="str">
            <v>HS16</v>
          </cell>
          <cell r="E3404" t="str">
            <v>LUC TRUONG</v>
          </cell>
          <cell r="F3404" t="str">
            <v>HAI</v>
          </cell>
          <cell r="G3404" t="str">
            <v>TAI XE</v>
          </cell>
          <cell r="I3404">
            <v>39482</v>
          </cell>
          <cell r="J3404">
            <v>26</v>
          </cell>
          <cell r="K3404">
            <v>0</v>
          </cell>
          <cell r="L3404">
            <v>10</v>
          </cell>
          <cell r="M3404">
            <v>0</v>
          </cell>
          <cell r="N3404">
            <v>0</v>
          </cell>
          <cell r="O3404">
            <v>500000</v>
          </cell>
          <cell r="P3404">
            <v>0</v>
          </cell>
          <cell r="Q3404">
            <v>180000</v>
          </cell>
          <cell r="R3404">
            <v>0</v>
          </cell>
        </row>
        <row r="3405">
          <cell r="B3405" t="str">
            <v>7677</v>
          </cell>
          <cell r="C3405" t="str">
            <v>HS16</v>
          </cell>
          <cell r="E3405" t="str">
            <v>TRAN KHANH</v>
          </cell>
          <cell r="F3405" t="str">
            <v>VAN</v>
          </cell>
          <cell r="G3405" t="str">
            <v>NV TIEP TAN</v>
          </cell>
          <cell r="I3405">
            <v>39496</v>
          </cell>
          <cell r="J3405">
            <v>14</v>
          </cell>
          <cell r="K3405">
            <v>0</v>
          </cell>
          <cell r="L3405">
            <v>0</v>
          </cell>
          <cell r="M3405">
            <v>0</v>
          </cell>
          <cell r="N3405">
            <v>0</v>
          </cell>
          <cell r="O3405">
            <v>500000</v>
          </cell>
          <cell r="P3405">
            <v>0</v>
          </cell>
          <cell r="Q3405">
            <v>0</v>
          </cell>
          <cell r="R3405">
            <v>0</v>
          </cell>
        </row>
        <row r="3406">
          <cell r="B3406" t="str">
            <v>7681</v>
          </cell>
          <cell r="C3406" t="str">
            <v>HS16</v>
          </cell>
          <cell r="E3406" t="str">
            <v>TRAN THI KHANH</v>
          </cell>
          <cell r="F3406" t="str">
            <v>TRANG</v>
          </cell>
          <cell r="G3406" t="str">
            <v>CV NGAN HANG</v>
          </cell>
          <cell r="I3406">
            <v>39508</v>
          </cell>
          <cell r="J3406">
            <v>26</v>
          </cell>
          <cell r="K3406">
            <v>0</v>
          </cell>
          <cell r="L3406">
            <v>0</v>
          </cell>
          <cell r="M3406">
            <v>0</v>
          </cell>
          <cell r="N3406">
            <v>0</v>
          </cell>
          <cell r="O3406">
            <v>500000</v>
          </cell>
          <cell r="P3406">
            <v>0</v>
          </cell>
          <cell r="Q3406">
            <v>0</v>
          </cell>
          <cell r="R3406">
            <v>0</v>
          </cell>
        </row>
        <row r="3407">
          <cell r="B3407" t="str">
            <v>7822</v>
          </cell>
          <cell r="C3407" t="str">
            <v>HS16</v>
          </cell>
          <cell r="E3407" t="str">
            <v>VO THANH</v>
          </cell>
          <cell r="F3407" t="str">
            <v>LUAN</v>
          </cell>
          <cell r="G3407" t="str">
            <v>NV QUAN LY TAI SAN</v>
          </cell>
          <cell r="I3407">
            <v>39508</v>
          </cell>
          <cell r="J3407">
            <v>26</v>
          </cell>
          <cell r="K3407">
            <v>0</v>
          </cell>
          <cell r="L3407">
            <v>0</v>
          </cell>
          <cell r="M3407">
            <v>0</v>
          </cell>
          <cell r="N3407">
            <v>0</v>
          </cell>
          <cell r="O3407">
            <v>500000</v>
          </cell>
          <cell r="P3407">
            <v>0</v>
          </cell>
          <cell r="Q3407">
            <v>0</v>
          </cell>
          <cell r="R3407">
            <v>0</v>
          </cell>
        </row>
        <row r="3408">
          <cell r="B3408" t="str">
            <v>7825</v>
          </cell>
          <cell r="C3408" t="str">
            <v>HS16</v>
          </cell>
          <cell r="E3408" t="str">
            <v>DAO MINH</v>
          </cell>
          <cell r="F3408" t="str">
            <v>SI</v>
          </cell>
          <cell r="G3408" t="str">
            <v>TAI XE</v>
          </cell>
          <cell r="I3408">
            <v>39507</v>
          </cell>
          <cell r="J3408">
            <v>26</v>
          </cell>
          <cell r="K3408">
            <v>0</v>
          </cell>
          <cell r="L3408">
            <v>0</v>
          </cell>
          <cell r="M3408">
            <v>0</v>
          </cell>
          <cell r="N3408">
            <v>0</v>
          </cell>
          <cell r="O3408">
            <v>500000</v>
          </cell>
          <cell r="P3408">
            <v>0</v>
          </cell>
          <cell r="Q3408">
            <v>105000</v>
          </cell>
          <cell r="R3408">
            <v>0</v>
          </cell>
        </row>
        <row r="3409">
          <cell r="B3409" t="str">
            <v>7832</v>
          </cell>
          <cell r="C3409" t="str">
            <v>HS16</v>
          </cell>
          <cell r="E3409" t="str">
            <v>DANG CAO</v>
          </cell>
          <cell r="F3409" t="str">
            <v>BACH</v>
          </cell>
          <cell r="G3409" t="str">
            <v>NV BAO VE</v>
          </cell>
          <cell r="H3409" t="str">
            <v>BV</v>
          </cell>
          <cell r="I3409">
            <v>39508</v>
          </cell>
          <cell r="J3409">
            <v>26</v>
          </cell>
          <cell r="K3409">
            <v>0</v>
          </cell>
          <cell r="L3409">
            <v>0</v>
          </cell>
          <cell r="M3409">
            <v>24</v>
          </cell>
          <cell r="N3409">
            <v>0</v>
          </cell>
          <cell r="O3409">
            <v>500000</v>
          </cell>
          <cell r="P3409">
            <v>0</v>
          </cell>
          <cell r="Q3409">
            <v>0</v>
          </cell>
          <cell r="R3409">
            <v>0</v>
          </cell>
        </row>
        <row r="3410">
          <cell r="B3410" t="str">
            <v>7958</v>
          </cell>
          <cell r="C3410" t="str">
            <v>HS16</v>
          </cell>
          <cell r="E3410" t="str">
            <v>TRAN NGUYEN NGOC</v>
          </cell>
          <cell r="F3410" t="str">
            <v>TRI</v>
          </cell>
          <cell r="G3410" t="str">
            <v>NV KY THUAT DIEN</v>
          </cell>
          <cell r="I3410">
            <v>39524</v>
          </cell>
          <cell r="J3410">
            <v>26</v>
          </cell>
          <cell r="K3410">
            <v>0</v>
          </cell>
          <cell r="L3410">
            <v>0</v>
          </cell>
          <cell r="M3410">
            <v>0</v>
          </cell>
          <cell r="N3410">
            <v>0</v>
          </cell>
          <cell r="O3410">
            <v>500000</v>
          </cell>
          <cell r="P3410">
            <v>0</v>
          </cell>
          <cell r="Q3410">
            <v>0</v>
          </cell>
          <cell r="R3410">
            <v>0</v>
          </cell>
        </row>
        <row r="3411">
          <cell r="B3411" t="str">
            <v>6744</v>
          </cell>
          <cell r="C3411" t="str">
            <v>HS17</v>
          </cell>
          <cell r="D3411" t="str">
            <v>C</v>
          </cell>
          <cell r="E3411" t="str">
            <v>TRINH XUAN</v>
          </cell>
          <cell r="F3411" t="str">
            <v>ANH</v>
          </cell>
          <cell r="G3411" t="str">
            <v>TP. THANH TOAN QUOC TE</v>
          </cell>
          <cell r="H3411" t="str">
            <v>TPNVNH</v>
          </cell>
          <cell r="I3411">
            <v>39356</v>
          </cell>
          <cell r="J3411">
            <v>25</v>
          </cell>
          <cell r="K3411">
            <v>0</v>
          </cell>
          <cell r="L3411">
            <v>0</v>
          </cell>
          <cell r="M3411">
            <v>0</v>
          </cell>
          <cell r="N3411">
            <v>0</v>
          </cell>
          <cell r="O3411">
            <v>1000000</v>
          </cell>
          <cell r="P3411">
            <v>0</v>
          </cell>
          <cell r="Q3411">
            <v>0</v>
          </cell>
          <cell r="R3411">
            <v>700000</v>
          </cell>
        </row>
        <row r="3412">
          <cell r="B3412" t="str">
            <v>0666</v>
          </cell>
          <cell r="C3412" t="str">
            <v>HS17</v>
          </cell>
          <cell r="D3412" t="str">
            <v>C1</v>
          </cell>
          <cell r="E3412" t="str">
            <v>NGUYEN VAN</v>
          </cell>
          <cell r="F3412" t="str">
            <v>KHOI</v>
          </cell>
          <cell r="G3412" t="str">
            <v>PP. THANH TOAN QUOC TE</v>
          </cell>
          <cell r="H3412" t="str">
            <v>PPNVNH</v>
          </cell>
          <cell r="I3412">
            <v>36991</v>
          </cell>
          <cell r="J3412">
            <v>26</v>
          </cell>
          <cell r="K3412">
            <v>0</v>
          </cell>
          <cell r="L3412">
            <v>0</v>
          </cell>
          <cell r="M3412">
            <v>0</v>
          </cell>
          <cell r="N3412">
            <v>0</v>
          </cell>
          <cell r="O3412">
            <v>1000000</v>
          </cell>
          <cell r="P3412">
            <v>0</v>
          </cell>
          <cell r="Q3412">
            <v>0</v>
          </cell>
          <cell r="R3412">
            <v>710000</v>
          </cell>
        </row>
        <row r="3413">
          <cell r="B3413" t="str">
            <v>3523</v>
          </cell>
          <cell r="C3413" t="str">
            <v>HS17</v>
          </cell>
          <cell r="D3413" t="str">
            <v>C1</v>
          </cell>
          <cell r="E3413" t="str">
            <v>PHAN THI BICH</v>
          </cell>
          <cell r="F3413" t="str">
            <v>THUY</v>
          </cell>
          <cell r="G3413" t="str">
            <v>PP. THANH TOAN QUOC TE</v>
          </cell>
          <cell r="H3413" t="str">
            <v>PPNVNH</v>
          </cell>
          <cell r="I3413">
            <v>38700</v>
          </cell>
          <cell r="J3413">
            <v>25.5</v>
          </cell>
          <cell r="K3413">
            <v>0</v>
          </cell>
          <cell r="L3413">
            <v>0</v>
          </cell>
          <cell r="M3413">
            <v>0</v>
          </cell>
          <cell r="N3413">
            <v>0</v>
          </cell>
          <cell r="O3413">
            <v>1000000</v>
          </cell>
          <cell r="P3413">
            <v>0</v>
          </cell>
          <cell r="Q3413">
            <v>0</v>
          </cell>
          <cell r="R3413">
            <v>0</v>
          </cell>
        </row>
        <row r="3414">
          <cell r="B3414" t="str">
            <v>0560</v>
          </cell>
          <cell r="C3414" t="str">
            <v>HS17</v>
          </cell>
          <cell r="E3414" t="str">
            <v>MAI THI PHUONG</v>
          </cell>
          <cell r="F3414" t="str">
            <v>THAO</v>
          </cell>
          <cell r="G3414" t="str">
            <v>KIEM SOAT VIEN TTQT</v>
          </cell>
          <cell r="I3414">
            <v>36731</v>
          </cell>
          <cell r="J3414">
            <v>26</v>
          </cell>
          <cell r="K3414">
            <v>0</v>
          </cell>
          <cell r="L3414">
            <v>0</v>
          </cell>
          <cell r="M3414">
            <v>0</v>
          </cell>
          <cell r="N3414">
            <v>0</v>
          </cell>
          <cell r="O3414">
            <v>500000</v>
          </cell>
          <cell r="P3414">
            <v>0</v>
          </cell>
          <cell r="Q3414">
            <v>0</v>
          </cell>
          <cell r="R3414">
            <v>0</v>
          </cell>
        </row>
        <row r="3415">
          <cell r="B3415" t="str">
            <v>1047</v>
          </cell>
          <cell r="C3415" t="str">
            <v>HS17</v>
          </cell>
          <cell r="E3415" t="str">
            <v>TRAN THI NGOC</v>
          </cell>
          <cell r="F3415" t="str">
            <v>HUONG</v>
          </cell>
          <cell r="G3415" t="str">
            <v>KIEM SOAT VIEN TTQT</v>
          </cell>
          <cell r="I3415">
            <v>37461</v>
          </cell>
          <cell r="J3415">
            <v>0</v>
          </cell>
          <cell r="K3415">
            <v>0</v>
          </cell>
          <cell r="L3415">
            <v>0</v>
          </cell>
          <cell r="M3415">
            <v>0</v>
          </cell>
          <cell r="N3415">
            <v>0</v>
          </cell>
          <cell r="O3415">
            <v>0</v>
          </cell>
          <cell r="P3415">
            <v>0</v>
          </cell>
          <cell r="Q3415">
            <v>0</v>
          </cell>
          <cell r="R3415">
            <v>0</v>
          </cell>
        </row>
        <row r="3416">
          <cell r="B3416" t="str">
            <v>1491</v>
          </cell>
          <cell r="C3416" t="str">
            <v>HS17</v>
          </cell>
          <cell r="E3416" t="str">
            <v>BUI THI MAI</v>
          </cell>
          <cell r="F3416" t="str">
            <v>HIEN</v>
          </cell>
          <cell r="G3416" t="str">
            <v>THANH TOAN VIEN TTQT</v>
          </cell>
          <cell r="I3416">
            <v>39329</v>
          </cell>
          <cell r="J3416">
            <v>26</v>
          </cell>
          <cell r="K3416">
            <v>0</v>
          </cell>
          <cell r="L3416">
            <v>0</v>
          </cell>
          <cell r="M3416">
            <v>0</v>
          </cell>
          <cell r="N3416">
            <v>0</v>
          </cell>
          <cell r="O3416">
            <v>500000</v>
          </cell>
          <cell r="P3416">
            <v>0</v>
          </cell>
          <cell r="Q3416">
            <v>0</v>
          </cell>
          <cell r="R3416">
            <v>0</v>
          </cell>
        </row>
        <row r="3417">
          <cell r="B3417" t="str">
            <v>2147</v>
          </cell>
          <cell r="C3417" t="str">
            <v>HS17</v>
          </cell>
          <cell r="E3417" t="str">
            <v>PHAN MY</v>
          </cell>
          <cell r="F3417" t="str">
            <v>TAM</v>
          </cell>
          <cell r="G3417" t="str">
            <v>KIEM SOAT VIEN TTQT</v>
          </cell>
          <cell r="I3417">
            <v>38183</v>
          </cell>
          <cell r="J3417">
            <v>26</v>
          </cell>
          <cell r="K3417">
            <v>0</v>
          </cell>
          <cell r="L3417">
            <v>0</v>
          </cell>
          <cell r="M3417">
            <v>0</v>
          </cell>
          <cell r="N3417">
            <v>0</v>
          </cell>
          <cell r="O3417">
            <v>500000</v>
          </cell>
          <cell r="P3417">
            <v>0</v>
          </cell>
          <cell r="Q3417">
            <v>0</v>
          </cell>
          <cell r="R3417">
            <v>0</v>
          </cell>
        </row>
        <row r="3418">
          <cell r="B3418" t="str">
            <v>2195</v>
          </cell>
          <cell r="C3418" t="str">
            <v>HS17</v>
          </cell>
          <cell r="E3418" t="str">
            <v>TRAN NGUYEN NGOC</v>
          </cell>
          <cell r="F3418" t="str">
            <v>NGUYEN</v>
          </cell>
          <cell r="G3418" t="str">
            <v>KIEM SOAT VIEN TTQT</v>
          </cell>
          <cell r="I3418">
            <v>38215</v>
          </cell>
          <cell r="J3418">
            <v>26</v>
          </cell>
          <cell r="K3418">
            <v>0</v>
          </cell>
          <cell r="L3418">
            <v>0</v>
          </cell>
          <cell r="M3418">
            <v>0</v>
          </cell>
          <cell r="N3418">
            <v>0</v>
          </cell>
          <cell r="O3418">
            <v>500000</v>
          </cell>
          <cell r="P3418">
            <v>0</v>
          </cell>
          <cell r="Q3418">
            <v>0</v>
          </cell>
          <cell r="R3418">
            <v>0</v>
          </cell>
        </row>
        <row r="3419">
          <cell r="B3419" t="str">
            <v>2197</v>
          </cell>
          <cell r="C3419" t="str">
            <v>HS17</v>
          </cell>
          <cell r="E3419" t="str">
            <v>LE HUU</v>
          </cell>
          <cell r="F3419" t="str">
            <v>HANH</v>
          </cell>
          <cell r="G3419" t="str">
            <v>KIEM SOAT VIEN TTQT</v>
          </cell>
          <cell r="I3419">
            <v>38215</v>
          </cell>
          <cell r="J3419">
            <v>26</v>
          </cell>
          <cell r="K3419">
            <v>0</v>
          </cell>
          <cell r="L3419">
            <v>0</v>
          </cell>
          <cell r="M3419">
            <v>0</v>
          </cell>
          <cell r="N3419">
            <v>0</v>
          </cell>
          <cell r="O3419">
            <v>500000</v>
          </cell>
          <cell r="P3419">
            <v>0</v>
          </cell>
          <cell r="Q3419">
            <v>0</v>
          </cell>
          <cell r="R3419">
            <v>0</v>
          </cell>
        </row>
        <row r="3420">
          <cell r="B3420" t="str">
            <v>2468</v>
          </cell>
          <cell r="C3420" t="str">
            <v>HS17</v>
          </cell>
          <cell r="E3420" t="str">
            <v>LE TU</v>
          </cell>
          <cell r="F3420" t="str">
            <v>KHANH</v>
          </cell>
          <cell r="G3420" t="str">
            <v>THANH TOAN VIEN TTQT</v>
          </cell>
          <cell r="I3420">
            <v>38350</v>
          </cell>
          <cell r="J3420">
            <v>26</v>
          </cell>
          <cell r="K3420">
            <v>0</v>
          </cell>
          <cell r="L3420">
            <v>0</v>
          </cell>
          <cell r="M3420">
            <v>0</v>
          </cell>
          <cell r="N3420">
            <v>0</v>
          </cell>
          <cell r="O3420">
            <v>500000</v>
          </cell>
          <cell r="P3420">
            <v>0</v>
          </cell>
          <cell r="Q3420">
            <v>0</v>
          </cell>
          <cell r="R3420">
            <v>0</v>
          </cell>
        </row>
        <row r="3421">
          <cell r="B3421" t="str">
            <v>2774</v>
          </cell>
          <cell r="C3421" t="str">
            <v>HS17</v>
          </cell>
          <cell r="E3421" t="str">
            <v>PHAM THI LE</v>
          </cell>
          <cell r="F3421" t="str">
            <v>HANG</v>
          </cell>
          <cell r="G3421" t="str">
            <v>KIEM SOAT VIEN</v>
          </cell>
          <cell r="I3421">
            <v>38490</v>
          </cell>
          <cell r="J3421">
            <v>26</v>
          </cell>
          <cell r="K3421">
            <v>0</v>
          </cell>
          <cell r="L3421">
            <v>0</v>
          </cell>
          <cell r="M3421">
            <v>0</v>
          </cell>
          <cell r="N3421">
            <v>0</v>
          </cell>
          <cell r="O3421">
            <v>500000</v>
          </cell>
          <cell r="P3421">
            <v>0</v>
          </cell>
          <cell r="Q3421">
            <v>0</v>
          </cell>
          <cell r="R3421">
            <v>0</v>
          </cell>
        </row>
        <row r="3422">
          <cell r="B3422" t="str">
            <v>2932</v>
          </cell>
          <cell r="C3422" t="str">
            <v>HS17</v>
          </cell>
          <cell r="E3422" t="str">
            <v>NGUYEN NGUYEN HOAI</v>
          </cell>
          <cell r="F3422" t="str">
            <v>VAN</v>
          </cell>
          <cell r="G3422" t="str">
            <v>THANH TOAN VIEN TTQT</v>
          </cell>
          <cell r="I3422">
            <v>38558</v>
          </cell>
          <cell r="J3422">
            <v>26</v>
          </cell>
          <cell r="K3422">
            <v>0</v>
          </cell>
          <cell r="L3422">
            <v>0</v>
          </cell>
          <cell r="M3422">
            <v>0</v>
          </cell>
          <cell r="N3422">
            <v>0</v>
          </cell>
          <cell r="O3422">
            <v>500000</v>
          </cell>
          <cell r="P3422">
            <v>0</v>
          </cell>
          <cell r="Q3422">
            <v>0</v>
          </cell>
          <cell r="R3422">
            <v>0</v>
          </cell>
        </row>
        <row r="3423">
          <cell r="B3423" t="str">
            <v>3028</v>
          </cell>
          <cell r="C3423" t="str">
            <v>HS17</v>
          </cell>
          <cell r="E3423" t="str">
            <v>NGUYEN THI THANH</v>
          </cell>
          <cell r="F3423" t="str">
            <v>THUY</v>
          </cell>
          <cell r="G3423" t="str">
            <v>THANH TOAN VIEN TTQT</v>
          </cell>
          <cell r="I3423">
            <v>38579</v>
          </cell>
          <cell r="J3423">
            <v>26</v>
          </cell>
          <cell r="K3423">
            <v>0</v>
          </cell>
          <cell r="L3423">
            <v>0</v>
          </cell>
          <cell r="M3423">
            <v>0</v>
          </cell>
          <cell r="N3423">
            <v>0</v>
          </cell>
          <cell r="O3423">
            <v>500000</v>
          </cell>
          <cell r="P3423">
            <v>0</v>
          </cell>
          <cell r="Q3423">
            <v>0</v>
          </cell>
          <cell r="R3423">
            <v>0</v>
          </cell>
        </row>
        <row r="3424">
          <cell r="B3424" t="str">
            <v>3132</v>
          </cell>
          <cell r="C3424" t="str">
            <v>HS17</v>
          </cell>
          <cell r="E3424" t="str">
            <v>LUONG HUU HOAI</v>
          </cell>
          <cell r="F3424" t="str">
            <v>VIET</v>
          </cell>
          <cell r="G3424" t="str">
            <v>THANH TOAN VIEN TTQT</v>
          </cell>
          <cell r="I3424">
            <v>38607</v>
          </cell>
          <cell r="J3424">
            <v>26</v>
          </cell>
          <cell r="K3424">
            <v>0</v>
          </cell>
          <cell r="L3424">
            <v>0</v>
          </cell>
          <cell r="M3424">
            <v>0</v>
          </cell>
          <cell r="N3424">
            <v>0</v>
          </cell>
          <cell r="O3424">
            <v>500000</v>
          </cell>
          <cell r="P3424">
            <v>0</v>
          </cell>
          <cell r="Q3424">
            <v>0</v>
          </cell>
          <cell r="R3424">
            <v>0</v>
          </cell>
        </row>
        <row r="3425">
          <cell r="B3425" t="str">
            <v>3558</v>
          </cell>
          <cell r="C3425" t="str">
            <v>HS17</v>
          </cell>
          <cell r="E3425" t="str">
            <v>NGUYEN THI THUY</v>
          </cell>
          <cell r="F3425" t="str">
            <v>KIEU</v>
          </cell>
          <cell r="G3425" t="str">
            <v>KIEM SOAT VIEN TTQT</v>
          </cell>
          <cell r="I3425">
            <v>38720</v>
          </cell>
          <cell r="J3425">
            <v>26</v>
          </cell>
          <cell r="K3425">
            <v>0</v>
          </cell>
          <cell r="L3425">
            <v>0</v>
          </cell>
          <cell r="M3425">
            <v>0</v>
          </cell>
          <cell r="N3425">
            <v>0</v>
          </cell>
          <cell r="O3425">
            <v>500000</v>
          </cell>
          <cell r="P3425">
            <v>0</v>
          </cell>
          <cell r="Q3425">
            <v>0</v>
          </cell>
          <cell r="R3425">
            <v>0</v>
          </cell>
        </row>
        <row r="3426">
          <cell r="B3426" t="str">
            <v>3691</v>
          </cell>
          <cell r="C3426" t="str">
            <v>HS17</v>
          </cell>
          <cell r="E3426" t="str">
            <v>NGUYEN BICH</v>
          </cell>
          <cell r="F3426" t="str">
            <v>TUYEN</v>
          </cell>
          <cell r="G3426" t="str">
            <v>THANH TOAN VIEN TTQT</v>
          </cell>
          <cell r="I3426">
            <v>38791</v>
          </cell>
          <cell r="J3426">
            <v>26</v>
          </cell>
          <cell r="K3426">
            <v>0</v>
          </cell>
          <cell r="L3426">
            <v>0</v>
          </cell>
          <cell r="M3426">
            <v>0</v>
          </cell>
          <cell r="N3426">
            <v>0</v>
          </cell>
          <cell r="O3426">
            <v>500000</v>
          </cell>
          <cell r="P3426">
            <v>0</v>
          </cell>
          <cell r="Q3426">
            <v>0</v>
          </cell>
          <cell r="R3426">
            <v>0</v>
          </cell>
        </row>
        <row r="3427">
          <cell r="B3427" t="str">
            <v>3906</v>
          </cell>
          <cell r="C3427" t="str">
            <v>HS17</v>
          </cell>
          <cell r="E3427" t="str">
            <v>MAI QUOC</v>
          </cell>
          <cell r="F3427" t="str">
            <v>TUAN</v>
          </cell>
          <cell r="G3427" t="str">
            <v>THANH TOAN VIEN TTQT</v>
          </cell>
          <cell r="I3427">
            <v>38841</v>
          </cell>
          <cell r="J3427">
            <v>26</v>
          </cell>
          <cell r="K3427">
            <v>0</v>
          </cell>
          <cell r="L3427">
            <v>0</v>
          </cell>
          <cell r="M3427">
            <v>0</v>
          </cell>
          <cell r="N3427">
            <v>0</v>
          </cell>
          <cell r="O3427">
            <v>500000</v>
          </cell>
          <cell r="P3427">
            <v>0</v>
          </cell>
          <cell r="Q3427">
            <v>0</v>
          </cell>
          <cell r="R3427">
            <v>0</v>
          </cell>
        </row>
        <row r="3428">
          <cell r="B3428" t="str">
            <v>3923</v>
          </cell>
          <cell r="C3428" t="str">
            <v>HS17</v>
          </cell>
          <cell r="E3428" t="str">
            <v>LUONG BAO</v>
          </cell>
          <cell r="F3428" t="str">
            <v>PHUC</v>
          </cell>
          <cell r="G3428" t="str">
            <v>THANH TOAN VIEN TTQT</v>
          </cell>
          <cell r="I3428">
            <v>38841</v>
          </cell>
          <cell r="J3428">
            <v>26</v>
          </cell>
          <cell r="K3428">
            <v>0</v>
          </cell>
          <cell r="L3428">
            <v>0</v>
          </cell>
          <cell r="M3428">
            <v>0</v>
          </cell>
          <cell r="N3428">
            <v>0</v>
          </cell>
          <cell r="O3428">
            <v>500000</v>
          </cell>
          <cell r="P3428">
            <v>0</v>
          </cell>
          <cell r="Q3428">
            <v>0</v>
          </cell>
          <cell r="R3428">
            <v>0</v>
          </cell>
        </row>
        <row r="3429">
          <cell r="B3429" t="str">
            <v>3925</v>
          </cell>
          <cell r="C3429" t="str">
            <v>HS17</v>
          </cell>
          <cell r="E3429" t="str">
            <v>LE THI BAO</v>
          </cell>
          <cell r="F3429" t="str">
            <v>THU</v>
          </cell>
          <cell r="G3429" t="str">
            <v>THANH TOAN VIEN TTQT</v>
          </cell>
          <cell r="I3429">
            <v>38841</v>
          </cell>
          <cell r="J3429">
            <v>26</v>
          </cell>
          <cell r="K3429">
            <v>0</v>
          </cell>
          <cell r="L3429">
            <v>0</v>
          </cell>
          <cell r="M3429">
            <v>0</v>
          </cell>
          <cell r="N3429">
            <v>0</v>
          </cell>
          <cell r="O3429">
            <v>500000</v>
          </cell>
          <cell r="P3429">
            <v>0</v>
          </cell>
          <cell r="Q3429">
            <v>0</v>
          </cell>
          <cell r="R3429">
            <v>0</v>
          </cell>
        </row>
        <row r="3430">
          <cell r="B3430" t="str">
            <v>4084</v>
          </cell>
          <cell r="C3430" t="str">
            <v>HS17</v>
          </cell>
          <cell r="E3430" t="str">
            <v>DANG THI THU</v>
          </cell>
          <cell r="F3430" t="str">
            <v>THUY</v>
          </cell>
          <cell r="G3430" t="str">
            <v>THANH TOAN VIEN TTQT</v>
          </cell>
          <cell r="I3430">
            <v>38869</v>
          </cell>
          <cell r="J3430">
            <v>26</v>
          </cell>
          <cell r="K3430">
            <v>0</v>
          </cell>
          <cell r="L3430">
            <v>0</v>
          </cell>
          <cell r="M3430">
            <v>0</v>
          </cell>
          <cell r="N3430">
            <v>0</v>
          </cell>
          <cell r="O3430">
            <v>500000</v>
          </cell>
          <cell r="P3430">
            <v>0</v>
          </cell>
          <cell r="Q3430">
            <v>0</v>
          </cell>
          <cell r="R3430">
            <v>0</v>
          </cell>
        </row>
        <row r="3431">
          <cell r="B3431" t="str">
            <v>4882</v>
          </cell>
          <cell r="C3431" t="str">
            <v>HS17</v>
          </cell>
          <cell r="E3431" t="str">
            <v>TRAN THI MINH</v>
          </cell>
          <cell r="F3431" t="str">
            <v>THU</v>
          </cell>
          <cell r="G3431" t="str">
            <v>NV THANH TOAN QUOC TE</v>
          </cell>
          <cell r="I3431">
            <v>39009</v>
          </cell>
          <cell r="J3431">
            <v>25.5</v>
          </cell>
          <cell r="K3431">
            <v>0</v>
          </cell>
          <cell r="L3431">
            <v>0</v>
          </cell>
          <cell r="M3431">
            <v>0</v>
          </cell>
          <cell r="N3431">
            <v>0</v>
          </cell>
          <cell r="O3431">
            <v>500000</v>
          </cell>
          <cell r="P3431">
            <v>0</v>
          </cell>
          <cell r="Q3431">
            <v>0</v>
          </cell>
          <cell r="R3431">
            <v>0</v>
          </cell>
        </row>
        <row r="3432">
          <cell r="B3432" t="str">
            <v>5424</v>
          </cell>
          <cell r="C3432" t="str">
            <v>HS17</v>
          </cell>
          <cell r="E3432" t="str">
            <v>PHAM THANH</v>
          </cell>
          <cell r="F3432" t="str">
            <v>HIEN</v>
          </cell>
          <cell r="G3432" t="str">
            <v>NV THANH TOAN QUOC TE</v>
          </cell>
          <cell r="I3432">
            <v>39142</v>
          </cell>
          <cell r="J3432">
            <v>26</v>
          </cell>
          <cell r="K3432">
            <v>0</v>
          </cell>
          <cell r="L3432">
            <v>0</v>
          </cell>
          <cell r="M3432">
            <v>0</v>
          </cell>
          <cell r="N3432">
            <v>0</v>
          </cell>
          <cell r="O3432">
            <v>500000</v>
          </cell>
          <cell r="P3432">
            <v>0</v>
          </cell>
          <cell r="Q3432">
            <v>0</v>
          </cell>
          <cell r="R3432">
            <v>0</v>
          </cell>
        </row>
        <row r="3433">
          <cell r="B3433" t="str">
            <v>5518</v>
          </cell>
          <cell r="C3433" t="str">
            <v>HS17</v>
          </cell>
          <cell r="E3433" t="str">
            <v>TRUONG THI HUYEN</v>
          </cell>
          <cell r="F3433" t="str">
            <v>MY</v>
          </cell>
          <cell r="G3433" t="str">
            <v>NV THANH TOAN QUOC TE</v>
          </cell>
          <cell r="I3433">
            <v>39160</v>
          </cell>
          <cell r="J3433">
            <v>26</v>
          </cell>
          <cell r="K3433">
            <v>0</v>
          </cell>
          <cell r="L3433">
            <v>0</v>
          </cell>
          <cell r="M3433">
            <v>0</v>
          </cell>
          <cell r="N3433">
            <v>0</v>
          </cell>
          <cell r="O3433">
            <v>500000</v>
          </cell>
          <cell r="P3433">
            <v>0</v>
          </cell>
          <cell r="Q3433">
            <v>0</v>
          </cell>
          <cell r="R3433">
            <v>0</v>
          </cell>
        </row>
        <row r="3434">
          <cell r="B3434" t="str">
            <v>5549</v>
          </cell>
          <cell r="C3434" t="str">
            <v>HS17</v>
          </cell>
          <cell r="E3434" t="str">
            <v>TRAN THI MY</v>
          </cell>
          <cell r="F3434" t="str">
            <v>DUNG</v>
          </cell>
          <cell r="G3434" t="str">
            <v>NV QUAN LY TAI KHOAN</v>
          </cell>
          <cell r="I3434">
            <v>39167</v>
          </cell>
          <cell r="J3434">
            <v>26</v>
          </cell>
          <cell r="K3434">
            <v>0</v>
          </cell>
          <cell r="L3434">
            <v>0</v>
          </cell>
          <cell r="M3434">
            <v>0</v>
          </cell>
          <cell r="N3434">
            <v>0</v>
          </cell>
          <cell r="O3434">
            <v>500000</v>
          </cell>
          <cell r="P3434">
            <v>0</v>
          </cell>
          <cell r="Q3434">
            <v>0</v>
          </cell>
          <cell r="R3434">
            <v>0</v>
          </cell>
        </row>
        <row r="3435">
          <cell r="B3435" t="str">
            <v>5619</v>
          </cell>
          <cell r="C3435" t="str">
            <v>HS17</v>
          </cell>
          <cell r="E3435" t="str">
            <v>NGUYEN THI QUYNH</v>
          </cell>
          <cell r="F3435" t="str">
            <v>PHUONG</v>
          </cell>
          <cell r="G3435" t="str">
            <v>NV QUAN LY TAI KHOAN</v>
          </cell>
          <cell r="I3435">
            <v>39181</v>
          </cell>
          <cell r="J3435">
            <v>26</v>
          </cell>
          <cell r="K3435">
            <v>0</v>
          </cell>
          <cell r="L3435">
            <v>0</v>
          </cell>
          <cell r="M3435">
            <v>0</v>
          </cell>
          <cell r="N3435">
            <v>0</v>
          </cell>
          <cell r="O3435">
            <v>500000</v>
          </cell>
          <cell r="P3435">
            <v>0</v>
          </cell>
          <cell r="Q3435">
            <v>0</v>
          </cell>
          <cell r="R3435">
            <v>0</v>
          </cell>
        </row>
        <row r="3436">
          <cell r="B3436" t="str">
            <v>5769</v>
          </cell>
          <cell r="C3436" t="str">
            <v>HS17</v>
          </cell>
          <cell r="E3436" t="str">
            <v>NGUYEN THI MY</v>
          </cell>
          <cell r="F3436" t="str">
            <v>VAN</v>
          </cell>
          <cell r="G3436" t="str">
            <v>NV HO TRO</v>
          </cell>
          <cell r="I3436">
            <v>39204</v>
          </cell>
          <cell r="J3436">
            <v>26</v>
          </cell>
          <cell r="K3436">
            <v>0</v>
          </cell>
          <cell r="L3436">
            <v>0</v>
          </cell>
          <cell r="M3436">
            <v>0</v>
          </cell>
          <cell r="N3436">
            <v>0</v>
          </cell>
          <cell r="O3436">
            <v>500000</v>
          </cell>
          <cell r="P3436">
            <v>0</v>
          </cell>
          <cell r="Q3436">
            <v>0</v>
          </cell>
          <cell r="R3436">
            <v>0</v>
          </cell>
        </row>
        <row r="3437">
          <cell r="B3437" t="str">
            <v>6042</v>
          </cell>
          <cell r="C3437" t="str">
            <v>HS17</v>
          </cell>
          <cell r="E3437" t="str">
            <v>TRINH THI MY</v>
          </cell>
          <cell r="F3437" t="str">
            <v>HIEN</v>
          </cell>
          <cell r="G3437" t="str">
            <v>NV THANH TOAN QUOC TE</v>
          </cell>
          <cell r="I3437">
            <v>39234</v>
          </cell>
          <cell r="J3437">
            <v>26</v>
          </cell>
          <cell r="K3437">
            <v>0</v>
          </cell>
          <cell r="L3437">
            <v>0</v>
          </cell>
          <cell r="M3437">
            <v>0</v>
          </cell>
          <cell r="N3437">
            <v>0</v>
          </cell>
          <cell r="O3437">
            <v>500000</v>
          </cell>
          <cell r="P3437">
            <v>0</v>
          </cell>
          <cell r="Q3437">
            <v>0</v>
          </cell>
          <cell r="R3437">
            <v>0</v>
          </cell>
        </row>
        <row r="3438">
          <cell r="B3438" t="str">
            <v>6178</v>
          </cell>
          <cell r="C3438" t="str">
            <v>HS17</v>
          </cell>
          <cell r="E3438" t="str">
            <v>NGUYEN NGOC KIEU</v>
          </cell>
          <cell r="F3438" t="str">
            <v>DIEM</v>
          </cell>
          <cell r="G3438" t="str">
            <v>NV HO TRO</v>
          </cell>
          <cell r="I3438">
            <v>39231</v>
          </cell>
          <cell r="J3438">
            <v>26</v>
          </cell>
          <cell r="K3438">
            <v>0</v>
          </cell>
          <cell r="L3438">
            <v>0</v>
          </cell>
          <cell r="M3438">
            <v>0</v>
          </cell>
          <cell r="N3438">
            <v>0</v>
          </cell>
          <cell r="O3438">
            <v>500000</v>
          </cell>
          <cell r="P3438">
            <v>0</v>
          </cell>
          <cell r="Q3438">
            <v>0</v>
          </cell>
          <cell r="R3438">
            <v>0</v>
          </cell>
        </row>
        <row r="3439">
          <cell r="B3439" t="str">
            <v>6274</v>
          </cell>
          <cell r="C3439" t="str">
            <v>HS17</v>
          </cell>
          <cell r="E3439" t="str">
            <v>TRAN THI NGOC</v>
          </cell>
          <cell r="F3439" t="str">
            <v>HA</v>
          </cell>
          <cell r="G3439" t="str">
            <v>THANH TOAN VIEN TTQT</v>
          </cell>
          <cell r="I3439">
            <v>39272</v>
          </cell>
          <cell r="J3439">
            <v>26</v>
          </cell>
          <cell r="K3439">
            <v>0</v>
          </cell>
          <cell r="L3439">
            <v>0</v>
          </cell>
          <cell r="M3439">
            <v>0</v>
          </cell>
          <cell r="N3439">
            <v>0</v>
          </cell>
          <cell r="O3439">
            <v>500000</v>
          </cell>
          <cell r="P3439">
            <v>0</v>
          </cell>
          <cell r="Q3439">
            <v>0</v>
          </cell>
          <cell r="R3439">
            <v>0</v>
          </cell>
        </row>
        <row r="3440">
          <cell r="B3440" t="str">
            <v>6729</v>
          </cell>
          <cell r="C3440" t="str">
            <v>HS17</v>
          </cell>
          <cell r="E3440" t="str">
            <v>BUI THE</v>
          </cell>
          <cell r="F3440" t="str">
            <v>UYEN</v>
          </cell>
          <cell r="G3440" t="str">
            <v>THANH TOAN VIEN TTQT</v>
          </cell>
          <cell r="I3440">
            <v>39349</v>
          </cell>
          <cell r="J3440">
            <v>26</v>
          </cell>
          <cell r="K3440">
            <v>0</v>
          </cell>
          <cell r="L3440">
            <v>0</v>
          </cell>
          <cell r="M3440">
            <v>0</v>
          </cell>
          <cell r="N3440">
            <v>0</v>
          </cell>
          <cell r="O3440">
            <v>500000</v>
          </cell>
          <cell r="P3440">
            <v>0</v>
          </cell>
          <cell r="Q3440">
            <v>0</v>
          </cell>
          <cell r="R3440">
            <v>0</v>
          </cell>
        </row>
        <row r="3441">
          <cell r="B3441" t="str">
            <v>6959</v>
          </cell>
          <cell r="C3441" t="str">
            <v>HS17</v>
          </cell>
          <cell r="E3441" t="str">
            <v>TRAN THI NGOC</v>
          </cell>
          <cell r="F3441" t="str">
            <v>LOAN</v>
          </cell>
          <cell r="G3441" t="str">
            <v>NV THANH TOAN QUOC TE</v>
          </cell>
          <cell r="I3441">
            <v>39392</v>
          </cell>
          <cell r="J3441">
            <v>26</v>
          </cell>
          <cell r="K3441">
            <v>0</v>
          </cell>
          <cell r="L3441">
            <v>0</v>
          </cell>
          <cell r="M3441">
            <v>0</v>
          </cell>
          <cell r="N3441">
            <v>0</v>
          </cell>
          <cell r="O3441">
            <v>500000</v>
          </cell>
          <cell r="P3441">
            <v>0</v>
          </cell>
          <cell r="Q3441">
            <v>0</v>
          </cell>
          <cell r="R3441">
            <v>0</v>
          </cell>
        </row>
        <row r="3442">
          <cell r="B3442" t="str">
            <v>7270</v>
          </cell>
          <cell r="C3442" t="str">
            <v>HS17</v>
          </cell>
          <cell r="E3442" t="str">
            <v>LE THI MY</v>
          </cell>
          <cell r="F3442" t="str">
            <v>ANH</v>
          </cell>
          <cell r="G3442" t="str">
            <v>THANH TOAN VIEN TTQT</v>
          </cell>
          <cell r="I3442">
            <v>39433</v>
          </cell>
          <cell r="J3442">
            <v>26</v>
          </cell>
          <cell r="K3442">
            <v>0</v>
          </cell>
          <cell r="L3442">
            <v>0</v>
          </cell>
          <cell r="M3442">
            <v>0</v>
          </cell>
          <cell r="N3442">
            <v>0</v>
          </cell>
          <cell r="O3442">
            <v>500000</v>
          </cell>
          <cell r="P3442">
            <v>0</v>
          </cell>
          <cell r="Q3442">
            <v>0</v>
          </cell>
          <cell r="R3442">
            <v>0</v>
          </cell>
        </row>
        <row r="3443">
          <cell r="B3443" t="str">
            <v>7593</v>
          </cell>
          <cell r="C3443" t="str">
            <v>HS17</v>
          </cell>
          <cell r="E3443" t="str">
            <v>NGUYEN THI HONG</v>
          </cell>
          <cell r="F3443" t="str">
            <v>NGA</v>
          </cell>
          <cell r="G3443" t="str">
            <v>THANH TOAN VIEN TTQT</v>
          </cell>
          <cell r="I3443">
            <v>39475</v>
          </cell>
          <cell r="J3443">
            <v>26</v>
          </cell>
          <cell r="K3443">
            <v>0</v>
          </cell>
          <cell r="L3443">
            <v>0</v>
          </cell>
          <cell r="M3443">
            <v>0</v>
          </cell>
          <cell r="N3443">
            <v>0</v>
          </cell>
          <cell r="O3443">
            <v>500000</v>
          </cell>
          <cell r="P3443">
            <v>0</v>
          </cell>
          <cell r="Q3443">
            <v>0</v>
          </cell>
          <cell r="R3443">
            <v>0</v>
          </cell>
        </row>
        <row r="3444">
          <cell r="B3444" t="str">
            <v>7700</v>
          </cell>
          <cell r="C3444" t="str">
            <v>HS17</v>
          </cell>
          <cell r="E3444" t="str">
            <v>DANG PHUONG</v>
          </cell>
          <cell r="F3444" t="str">
            <v>UYEN</v>
          </cell>
          <cell r="G3444" t="str">
            <v>THANH TOAN VIEN TTQT</v>
          </cell>
          <cell r="I3444">
            <v>39492</v>
          </cell>
          <cell r="J3444">
            <v>26</v>
          </cell>
          <cell r="K3444">
            <v>0</v>
          </cell>
          <cell r="L3444">
            <v>0</v>
          </cell>
          <cell r="M3444">
            <v>0</v>
          </cell>
          <cell r="N3444">
            <v>0</v>
          </cell>
          <cell r="O3444">
            <v>500000</v>
          </cell>
          <cell r="P3444">
            <v>0</v>
          </cell>
          <cell r="Q3444">
            <v>0</v>
          </cell>
          <cell r="R3444">
            <v>0</v>
          </cell>
        </row>
        <row r="3445">
          <cell r="B3445" t="str">
            <v>8028</v>
          </cell>
          <cell r="C3445" t="str">
            <v>HS17</v>
          </cell>
          <cell r="E3445" t="str">
            <v>NGUYEN THAI HOANG</v>
          </cell>
          <cell r="F3445" t="str">
            <v>ANH</v>
          </cell>
          <cell r="G3445" t="str">
            <v>NV THANH TOAN QUOC TE</v>
          </cell>
          <cell r="I3445">
            <v>39539</v>
          </cell>
          <cell r="J3445">
            <v>26</v>
          </cell>
          <cell r="K3445">
            <v>0</v>
          </cell>
          <cell r="L3445">
            <v>0</v>
          </cell>
          <cell r="M3445">
            <v>0</v>
          </cell>
          <cell r="N3445">
            <v>0</v>
          </cell>
          <cell r="O3445">
            <v>500000</v>
          </cell>
          <cell r="P3445">
            <v>0</v>
          </cell>
          <cell r="Q3445">
            <v>0</v>
          </cell>
          <cell r="R3445">
            <v>0</v>
          </cell>
        </row>
        <row r="3446">
          <cell r="B3446" t="str">
            <v>8048</v>
          </cell>
          <cell r="C3446" t="str">
            <v>HS17</v>
          </cell>
          <cell r="E3446" t="str">
            <v>NGUYEN NGOC THUY</v>
          </cell>
          <cell r="F3446" t="str">
            <v>VAN</v>
          </cell>
          <cell r="G3446" t="str">
            <v>NV QUAN LY TAI KHOAN</v>
          </cell>
          <cell r="I3446">
            <v>39545</v>
          </cell>
          <cell r="J3446">
            <v>21</v>
          </cell>
          <cell r="K3446">
            <v>0</v>
          </cell>
          <cell r="L3446">
            <v>0</v>
          </cell>
          <cell r="M3446">
            <v>0</v>
          </cell>
          <cell r="N3446">
            <v>0</v>
          </cell>
          <cell r="O3446">
            <v>500000</v>
          </cell>
          <cell r="P3446">
            <v>0</v>
          </cell>
          <cell r="Q3446">
            <v>0</v>
          </cell>
          <cell r="R3446">
            <v>0</v>
          </cell>
        </row>
        <row r="3447">
          <cell r="B3447" t="str">
            <v>4643</v>
          </cell>
          <cell r="C3447" t="str">
            <v>HS18</v>
          </cell>
          <cell r="D3447" t="str">
            <v>C</v>
          </cell>
          <cell r="E3447" t="str">
            <v>NGUYEN THI THU</v>
          </cell>
          <cell r="F3447" t="str">
            <v>HIEN</v>
          </cell>
          <cell r="G3447" t="str">
            <v>TP. TIEP THI &amp; PHAT TRIEN SP DOANH NGHIEP</v>
          </cell>
          <cell r="H3447" t="str">
            <v>TPNVNH</v>
          </cell>
          <cell r="I3447">
            <v>38965</v>
          </cell>
          <cell r="J3447">
            <v>26</v>
          </cell>
          <cell r="K3447">
            <v>0</v>
          </cell>
          <cell r="L3447">
            <v>0</v>
          </cell>
          <cell r="M3447">
            <v>0</v>
          </cell>
          <cell r="N3447">
            <v>0</v>
          </cell>
          <cell r="O3447">
            <v>1000000</v>
          </cell>
          <cell r="P3447">
            <v>0</v>
          </cell>
          <cell r="Q3447">
            <v>0</v>
          </cell>
          <cell r="R3447">
            <v>0</v>
          </cell>
        </row>
        <row r="3448">
          <cell r="B3448" t="str">
            <v>1054</v>
          </cell>
          <cell r="C3448" t="str">
            <v>HS18</v>
          </cell>
          <cell r="D3448" t="str">
            <v>C1</v>
          </cell>
          <cell r="E3448" t="str">
            <v>PHAM VAN DUC</v>
          </cell>
          <cell r="F3448" t="str">
            <v>TRUONG</v>
          </cell>
          <cell r="G3448" t="str">
            <v>PP. TIEP THI &amp; PHAT TRIEN SP DOANH NGHIEP</v>
          </cell>
          <cell r="H3448" t="str">
            <v>PPNVNH</v>
          </cell>
          <cell r="I3448">
            <v>37467</v>
          </cell>
          <cell r="J3448">
            <v>26</v>
          </cell>
          <cell r="K3448">
            <v>0</v>
          </cell>
          <cell r="L3448">
            <v>0</v>
          </cell>
          <cell r="M3448">
            <v>0</v>
          </cell>
          <cell r="N3448">
            <v>0</v>
          </cell>
          <cell r="O3448">
            <v>1000000</v>
          </cell>
          <cell r="P3448">
            <v>0</v>
          </cell>
          <cell r="Q3448">
            <v>0</v>
          </cell>
          <cell r="R3448">
            <v>0</v>
          </cell>
        </row>
        <row r="3449">
          <cell r="B3449" t="str">
            <v>0553</v>
          </cell>
          <cell r="C3449" t="str">
            <v>HS18</v>
          </cell>
          <cell r="E3449" t="str">
            <v>LE HONG</v>
          </cell>
          <cell r="F3449" t="str">
            <v>CONG</v>
          </cell>
          <cell r="G3449" t="str">
            <v>TBP. SAN PHAM TIN DUNG</v>
          </cell>
          <cell r="I3449">
            <v>36661</v>
          </cell>
          <cell r="J3449">
            <v>26</v>
          </cell>
          <cell r="K3449">
            <v>0</v>
          </cell>
          <cell r="L3449">
            <v>0</v>
          </cell>
          <cell r="M3449">
            <v>0</v>
          </cell>
          <cell r="N3449">
            <v>0</v>
          </cell>
          <cell r="O3449">
            <v>500000</v>
          </cell>
          <cell r="P3449">
            <v>0</v>
          </cell>
          <cell r="Q3449">
            <v>0</v>
          </cell>
          <cell r="R3449">
            <v>0</v>
          </cell>
        </row>
        <row r="3450">
          <cell r="B3450" t="str">
            <v>0555</v>
          </cell>
          <cell r="C3450" t="str">
            <v>HS18</v>
          </cell>
          <cell r="E3450" t="str">
            <v>NGUYEN THI MY</v>
          </cell>
          <cell r="F3450" t="str">
            <v>HANH</v>
          </cell>
          <cell r="G3450" t="str">
            <v>CV PHAT TRIEN SAN PHAM</v>
          </cell>
          <cell r="I3450">
            <v>36661</v>
          </cell>
          <cell r="J3450">
            <v>26</v>
          </cell>
          <cell r="K3450">
            <v>0</v>
          </cell>
          <cell r="L3450">
            <v>0</v>
          </cell>
          <cell r="M3450">
            <v>0</v>
          </cell>
          <cell r="N3450">
            <v>0</v>
          </cell>
          <cell r="O3450">
            <v>500000</v>
          </cell>
          <cell r="P3450">
            <v>0</v>
          </cell>
          <cell r="Q3450">
            <v>0</v>
          </cell>
          <cell r="R3450">
            <v>700000</v>
          </cell>
        </row>
        <row r="3451">
          <cell r="B3451" t="str">
            <v>1203</v>
          </cell>
          <cell r="C3451" t="str">
            <v>HS18</v>
          </cell>
          <cell r="E3451" t="str">
            <v>TRINH BICH</v>
          </cell>
          <cell r="F3451" t="str">
            <v>CHAU</v>
          </cell>
          <cell r="G3451" t="str">
            <v>CV PHAT TRIEN SAN PHAM</v>
          </cell>
          <cell r="I3451">
            <v>37550</v>
          </cell>
          <cell r="J3451">
            <v>26</v>
          </cell>
          <cell r="K3451">
            <v>0</v>
          </cell>
          <cell r="L3451">
            <v>0</v>
          </cell>
          <cell r="M3451">
            <v>0</v>
          </cell>
          <cell r="N3451">
            <v>0</v>
          </cell>
          <cell r="O3451">
            <v>500000</v>
          </cell>
          <cell r="P3451">
            <v>0</v>
          </cell>
          <cell r="Q3451">
            <v>0</v>
          </cell>
          <cell r="R3451">
            <v>0</v>
          </cell>
        </row>
        <row r="3452">
          <cell r="B3452" t="str">
            <v>2577</v>
          </cell>
          <cell r="C3452" t="str">
            <v>HS18</v>
          </cell>
          <cell r="E3452" t="str">
            <v>NGUYEN THUY DIEM</v>
          </cell>
          <cell r="F3452" t="str">
            <v>CHAU</v>
          </cell>
          <cell r="G3452" t="str">
            <v>CB TRIEN KHAI SAN PHAM</v>
          </cell>
          <cell r="I3452">
            <v>38412</v>
          </cell>
          <cell r="J3452">
            <v>26</v>
          </cell>
          <cell r="K3452">
            <v>0</v>
          </cell>
          <cell r="L3452">
            <v>0</v>
          </cell>
          <cell r="M3452">
            <v>0</v>
          </cell>
          <cell r="N3452">
            <v>0</v>
          </cell>
          <cell r="O3452">
            <v>500000</v>
          </cell>
          <cell r="P3452">
            <v>0</v>
          </cell>
          <cell r="Q3452">
            <v>0</v>
          </cell>
          <cell r="R3452">
            <v>0</v>
          </cell>
        </row>
        <row r="3453">
          <cell r="B3453" t="str">
            <v>3091</v>
          </cell>
          <cell r="C3453" t="str">
            <v>HS18</v>
          </cell>
          <cell r="E3453" t="str">
            <v>NGUYEN LAN</v>
          </cell>
          <cell r="F3453" t="str">
            <v>PHUONG</v>
          </cell>
          <cell r="G3453" t="str">
            <v>CB TRIEN KHAI SAN PHAM</v>
          </cell>
          <cell r="I3453">
            <v>38596</v>
          </cell>
          <cell r="J3453">
            <v>26</v>
          </cell>
          <cell r="K3453">
            <v>0</v>
          </cell>
          <cell r="L3453">
            <v>0</v>
          </cell>
          <cell r="M3453">
            <v>0</v>
          </cell>
          <cell r="N3453">
            <v>0</v>
          </cell>
          <cell r="O3453">
            <v>500000</v>
          </cell>
          <cell r="P3453">
            <v>0</v>
          </cell>
          <cell r="Q3453">
            <v>0</v>
          </cell>
          <cell r="R3453">
            <v>0</v>
          </cell>
        </row>
        <row r="3454">
          <cell r="B3454" t="str">
            <v>3484</v>
          </cell>
          <cell r="C3454" t="str">
            <v>HS18</v>
          </cell>
          <cell r="E3454" t="str">
            <v>LE NGUYEN THI HOANG</v>
          </cell>
          <cell r="F3454" t="str">
            <v>OANH</v>
          </cell>
          <cell r="G3454" t="str">
            <v>NV TRIEN KHAI SAN PHAM</v>
          </cell>
          <cell r="I3454">
            <v>38684</v>
          </cell>
          <cell r="J3454">
            <v>26</v>
          </cell>
          <cell r="K3454">
            <v>0</v>
          </cell>
          <cell r="L3454">
            <v>0</v>
          </cell>
          <cell r="M3454">
            <v>0</v>
          </cell>
          <cell r="N3454">
            <v>0</v>
          </cell>
          <cell r="O3454">
            <v>500000</v>
          </cell>
          <cell r="P3454">
            <v>0</v>
          </cell>
          <cell r="Q3454">
            <v>0</v>
          </cell>
          <cell r="R3454">
            <v>0</v>
          </cell>
        </row>
        <row r="3455">
          <cell r="B3455" t="str">
            <v>3872</v>
          </cell>
          <cell r="C3455" t="str">
            <v>HS18</v>
          </cell>
          <cell r="E3455" t="str">
            <v>PHAM</v>
          </cell>
          <cell r="F3455" t="str">
            <v>DUY</v>
          </cell>
          <cell r="G3455" t="str">
            <v>CV QUAN HE KHACH HANG</v>
          </cell>
          <cell r="I3455">
            <v>38831</v>
          </cell>
          <cell r="J3455">
            <v>26</v>
          </cell>
          <cell r="K3455">
            <v>0</v>
          </cell>
          <cell r="L3455">
            <v>0</v>
          </cell>
          <cell r="M3455">
            <v>0</v>
          </cell>
          <cell r="N3455">
            <v>0</v>
          </cell>
          <cell r="O3455">
            <v>500000</v>
          </cell>
          <cell r="P3455">
            <v>0</v>
          </cell>
          <cell r="Q3455">
            <v>0</v>
          </cell>
          <cell r="R3455">
            <v>0</v>
          </cell>
        </row>
        <row r="3456">
          <cell r="B3456" t="str">
            <v>4021</v>
          </cell>
          <cell r="C3456" t="str">
            <v>HS18</v>
          </cell>
          <cell r="E3456" t="str">
            <v>NGUYEN NGOC</v>
          </cell>
          <cell r="F3456" t="str">
            <v>AN</v>
          </cell>
          <cell r="G3456" t="str">
            <v>NV DICH VU KHACH HANG</v>
          </cell>
          <cell r="I3456">
            <v>38852</v>
          </cell>
          <cell r="J3456">
            <v>26</v>
          </cell>
          <cell r="K3456">
            <v>0</v>
          </cell>
          <cell r="L3456">
            <v>0</v>
          </cell>
          <cell r="M3456">
            <v>0</v>
          </cell>
          <cell r="N3456">
            <v>0</v>
          </cell>
          <cell r="O3456">
            <v>500000</v>
          </cell>
          <cell r="P3456">
            <v>0</v>
          </cell>
          <cell r="Q3456">
            <v>0</v>
          </cell>
          <cell r="R3456">
            <v>0</v>
          </cell>
        </row>
        <row r="3457">
          <cell r="B3457" t="str">
            <v>4191</v>
          </cell>
          <cell r="C3457" t="str">
            <v>HS18</v>
          </cell>
          <cell r="E3457" t="str">
            <v>NGUYEN THI KIM</v>
          </cell>
          <cell r="F3457" t="str">
            <v>HUONG</v>
          </cell>
          <cell r="G3457" t="str">
            <v>CV PHAT TRIEN SAN PHAM</v>
          </cell>
          <cell r="I3457">
            <v>38870</v>
          </cell>
          <cell r="J3457">
            <v>26</v>
          </cell>
          <cell r="K3457">
            <v>0</v>
          </cell>
          <cell r="L3457">
            <v>0</v>
          </cell>
          <cell r="M3457">
            <v>0</v>
          </cell>
          <cell r="N3457">
            <v>0</v>
          </cell>
          <cell r="O3457">
            <v>500000</v>
          </cell>
          <cell r="P3457">
            <v>0</v>
          </cell>
          <cell r="Q3457">
            <v>0</v>
          </cell>
          <cell r="R3457">
            <v>0</v>
          </cell>
        </row>
        <row r="3458">
          <cell r="B3458" t="str">
            <v>4496</v>
          </cell>
          <cell r="C3458" t="str">
            <v>HS18</v>
          </cell>
          <cell r="E3458" t="str">
            <v>HOANG THI</v>
          </cell>
          <cell r="F3458" t="str">
            <v>HIEN</v>
          </cell>
          <cell r="G3458" t="str">
            <v>NV HO TRO</v>
          </cell>
          <cell r="I3458">
            <v>38929</v>
          </cell>
          <cell r="J3458">
            <v>26</v>
          </cell>
          <cell r="K3458">
            <v>0</v>
          </cell>
          <cell r="L3458">
            <v>0</v>
          </cell>
          <cell r="M3458">
            <v>0</v>
          </cell>
          <cell r="N3458">
            <v>0</v>
          </cell>
          <cell r="O3458">
            <v>500000</v>
          </cell>
          <cell r="P3458">
            <v>0</v>
          </cell>
          <cell r="Q3458">
            <v>0</v>
          </cell>
          <cell r="R3458">
            <v>0</v>
          </cell>
        </row>
        <row r="3459">
          <cell r="B3459" t="str">
            <v>4663</v>
          </cell>
          <cell r="C3459" t="str">
            <v>HS18</v>
          </cell>
          <cell r="E3459" t="str">
            <v>LE MANH</v>
          </cell>
          <cell r="F3459" t="str">
            <v>HUNG</v>
          </cell>
          <cell r="G3459" t="str">
            <v>TBP. TIEP THI DOANH NGHIEP</v>
          </cell>
          <cell r="H3459" t="str">
            <v>TBP</v>
          </cell>
          <cell r="I3459">
            <v>38961</v>
          </cell>
          <cell r="J3459">
            <v>26</v>
          </cell>
          <cell r="K3459">
            <v>0</v>
          </cell>
          <cell r="L3459">
            <v>0</v>
          </cell>
          <cell r="M3459">
            <v>0</v>
          </cell>
          <cell r="N3459">
            <v>0</v>
          </cell>
          <cell r="O3459">
            <v>500000</v>
          </cell>
          <cell r="P3459">
            <v>0</v>
          </cell>
          <cell r="Q3459">
            <v>0</v>
          </cell>
          <cell r="R3459">
            <v>0</v>
          </cell>
        </row>
        <row r="3460">
          <cell r="B3460" t="str">
            <v>6071</v>
          </cell>
          <cell r="C3460" t="str">
            <v>HS18</v>
          </cell>
          <cell r="E3460" t="str">
            <v>NGUYEN THI TO</v>
          </cell>
          <cell r="F3460" t="str">
            <v>TRINH</v>
          </cell>
          <cell r="G3460" t="str">
            <v>CV NGAN HANG</v>
          </cell>
          <cell r="I3460">
            <v>39239</v>
          </cell>
          <cell r="J3460">
            <v>26</v>
          </cell>
          <cell r="K3460">
            <v>0</v>
          </cell>
          <cell r="L3460">
            <v>0</v>
          </cell>
          <cell r="M3460">
            <v>0</v>
          </cell>
          <cell r="N3460">
            <v>0</v>
          </cell>
          <cell r="O3460">
            <v>500000</v>
          </cell>
          <cell r="P3460">
            <v>0</v>
          </cell>
          <cell r="Q3460">
            <v>0</v>
          </cell>
          <cell r="R3460">
            <v>0</v>
          </cell>
        </row>
        <row r="3461">
          <cell r="B3461" t="str">
            <v>6407</v>
          </cell>
          <cell r="C3461" t="str">
            <v>HS18</v>
          </cell>
          <cell r="E3461" t="str">
            <v>TRAN THI THUY</v>
          </cell>
          <cell r="F3461" t="str">
            <v>TRANG</v>
          </cell>
          <cell r="G3461" t="str">
            <v>NV QUAN LY QUAN HE KHACH HANG</v>
          </cell>
          <cell r="I3461">
            <v>39300</v>
          </cell>
          <cell r="J3461">
            <v>26</v>
          </cell>
          <cell r="K3461">
            <v>0</v>
          </cell>
          <cell r="L3461">
            <v>0</v>
          </cell>
          <cell r="M3461">
            <v>0</v>
          </cell>
          <cell r="N3461">
            <v>0</v>
          </cell>
          <cell r="O3461">
            <v>500000</v>
          </cell>
          <cell r="P3461">
            <v>0</v>
          </cell>
          <cell r="Q3461">
            <v>0</v>
          </cell>
          <cell r="R3461">
            <v>0</v>
          </cell>
        </row>
        <row r="3462">
          <cell r="B3462" t="str">
            <v>6425</v>
          </cell>
          <cell r="C3462" t="str">
            <v>HS18</v>
          </cell>
          <cell r="E3462" t="str">
            <v>LE THI THUC</v>
          </cell>
          <cell r="F3462" t="str">
            <v>UYEN</v>
          </cell>
          <cell r="G3462" t="str">
            <v>NV QUAN LY QUAN HE KHACH HANG</v>
          </cell>
          <cell r="I3462">
            <v>39300</v>
          </cell>
          <cell r="J3462">
            <v>26</v>
          </cell>
          <cell r="K3462">
            <v>0</v>
          </cell>
          <cell r="L3462">
            <v>0</v>
          </cell>
          <cell r="M3462">
            <v>0</v>
          </cell>
          <cell r="N3462">
            <v>0</v>
          </cell>
          <cell r="O3462">
            <v>500000</v>
          </cell>
          <cell r="P3462">
            <v>0</v>
          </cell>
          <cell r="Q3462">
            <v>0</v>
          </cell>
          <cell r="R3462">
            <v>0</v>
          </cell>
        </row>
        <row r="3463">
          <cell r="B3463" t="str">
            <v>6728</v>
          </cell>
          <cell r="C3463" t="str">
            <v>HS18</v>
          </cell>
          <cell r="E3463" t="str">
            <v>NGUYEN TUAN</v>
          </cell>
          <cell r="F3463" t="str">
            <v>DANG</v>
          </cell>
          <cell r="G3463" t="str">
            <v>CV QUAN HE KHACH HANG</v>
          </cell>
          <cell r="I3463">
            <v>39349</v>
          </cell>
          <cell r="J3463">
            <v>26</v>
          </cell>
          <cell r="K3463">
            <v>0</v>
          </cell>
          <cell r="L3463">
            <v>0</v>
          </cell>
          <cell r="M3463">
            <v>0</v>
          </cell>
          <cell r="N3463">
            <v>0</v>
          </cell>
          <cell r="O3463">
            <v>500000</v>
          </cell>
          <cell r="P3463">
            <v>0</v>
          </cell>
          <cell r="Q3463">
            <v>0</v>
          </cell>
          <cell r="R3463">
            <v>0</v>
          </cell>
        </row>
        <row r="3464">
          <cell r="B3464" t="str">
            <v>7304</v>
          </cell>
          <cell r="C3464" t="str">
            <v>HS18</v>
          </cell>
          <cell r="E3464" t="str">
            <v>LUONG HONG</v>
          </cell>
          <cell r="F3464" t="str">
            <v>DUC</v>
          </cell>
          <cell r="G3464" t="str">
            <v>NV QUAN HE KHACH HANG</v>
          </cell>
          <cell r="I3464">
            <v>39436</v>
          </cell>
          <cell r="J3464">
            <v>26</v>
          </cell>
          <cell r="K3464">
            <v>0</v>
          </cell>
          <cell r="L3464">
            <v>0</v>
          </cell>
          <cell r="M3464">
            <v>0</v>
          </cell>
          <cell r="N3464">
            <v>0</v>
          </cell>
          <cell r="O3464">
            <v>500000</v>
          </cell>
          <cell r="P3464">
            <v>0</v>
          </cell>
          <cell r="Q3464">
            <v>0</v>
          </cell>
          <cell r="R3464">
            <v>0</v>
          </cell>
        </row>
        <row r="3465">
          <cell r="B3465" t="str">
            <v>7337</v>
          </cell>
          <cell r="C3465" t="str">
            <v>HS18</v>
          </cell>
          <cell r="E3465" t="str">
            <v>HO THUY TUONG</v>
          </cell>
          <cell r="F3465" t="str">
            <v>LINH</v>
          </cell>
          <cell r="G3465" t="str">
            <v>CB QUAN LY SAN PHAM</v>
          </cell>
          <cell r="I3465">
            <v>39440</v>
          </cell>
          <cell r="J3465">
            <v>26</v>
          </cell>
          <cell r="K3465">
            <v>0</v>
          </cell>
          <cell r="L3465">
            <v>0</v>
          </cell>
          <cell r="M3465">
            <v>0</v>
          </cell>
          <cell r="N3465">
            <v>0</v>
          </cell>
          <cell r="O3465">
            <v>500000</v>
          </cell>
          <cell r="P3465">
            <v>0</v>
          </cell>
          <cell r="Q3465">
            <v>0</v>
          </cell>
          <cell r="R3465">
            <v>0</v>
          </cell>
        </row>
        <row r="3466">
          <cell r="B3466" t="str">
            <v>7594</v>
          </cell>
          <cell r="C3466" t="str">
            <v>HS18</v>
          </cell>
          <cell r="E3466" t="str">
            <v>NGUYEN THI DIEU</v>
          </cell>
          <cell r="F3466" t="str">
            <v>HIEN</v>
          </cell>
          <cell r="G3466" t="str">
            <v>CB TRIEN KHAI SAN PHAM</v>
          </cell>
          <cell r="I3466">
            <v>39475</v>
          </cell>
          <cell r="J3466">
            <v>26</v>
          </cell>
          <cell r="K3466">
            <v>0</v>
          </cell>
          <cell r="L3466">
            <v>0</v>
          </cell>
          <cell r="M3466">
            <v>0</v>
          </cell>
          <cell r="N3466">
            <v>0</v>
          </cell>
          <cell r="O3466">
            <v>500000</v>
          </cell>
          <cell r="P3466">
            <v>0</v>
          </cell>
          <cell r="Q3466">
            <v>0</v>
          </cell>
          <cell r="R3466">
            <v>0</v>
          </cell>
        </row>
        <row r="3467">
          <cell r="B3467" t="str">
            <v>1461</v>
          </cell>
          <cell r="C3467" t="str">
            <v>HS19</v>
          </cell>
          <cell r="D3467" t="str">
            <v>C</v>
          </cell>
          <cell r="E3467" t="str">
            <v>PHAM NHAT</v>
          </cell>
          <cell r="F3467" t="str">
            <v>VINH</v>
          </cell>
          <cell r="G3467" t="str">
            <v>TP. CHINH SACH</v>
          </cell>
          <cell r="H3467" t="str">
            <v>TPNVNH</v>
          </cell>
          <cell r="I3467">
            <v>37760</v>
          </cell>
          <cell r="J3467">
            <v>26</v>
          </cell>
          <cell r="K3467">
            <v>0</v>
          </cell>
          <cell r="L3467">
            <v>0</v>
          </cell>
          <cell r="M3467">
            <v>0</v>
          </cell>
          <cell r="N3467">
            <v>0</v>
          </cell>
          <cell r="O3467">
            <v>1000000</v>
          </cell>
          <cell r="P3467">
            <v>0</v>
          </cell>
          <cell r="Q3467">
            <v>0</v>
          </cell>
          <cell r="R3467">
            <v>0</v>
          </cell>
        </row>
        <row r="3468">
          <cell r="B3468" t="str">
            <v>3099</v>
          </cell>
          <cell r="C3468" t="str">
            <v>HS19</v>
          </cell>
          <cell r="D3468" t="str">
            <v>C1</v>
          </cell>
          <cell r="E3468" t="str">
            <v>VO THANH</v>
          </cell>
          <cell r="F3468" t="str">
            <v>DANH</v>
          </cell>
          <cell r="G3468" t="str">
            <v>PP. CHINH SACH</v>
          </cell>
          <cell r="H3468" t="str">
            <v>PPNVNH</v>
          </cell>
          <cell r="I3468">
            <v>38600</v>
          </cell>
          <cell r="J3468">
            <v>26</v>
          </cell>
          <cell r="K3468">
            <v>0</v>
          </cell>
          <cell r="L3468">
            <v>0</v>
          </cell>
          <cell r="M3468">
            <v>0</v>
          </cell>
          <cell r="N3468">
            <v>0</v>
          </cell>
          <cell r="O3468">
            <v>1000000</v>
          </cell>
          <cell r="P3468">
            <v>0</v>
          </cell>
          <cell r="Q3468">
            <v>0</v>
          </cell>
          <cell r="R3468">
            <v>0</v>
          </cell>
        </row>
        <row r="3469">
          <cell r="B3469" t="str">
            <v>0968</v>
          </cell>
          <cell r="C3469" t="str">
            <v>HS19</v>
          </cell>
          <cell r="E3469" t="str">
            <v>BUI THI THUY</v>
          </cell>
          <cell r="F3469" t="str">
            <v>LINH</v>
          </cell>
          <cell r="G3469" t="str">
            <v>NV PHAP CHE</v>
          </cell>
          <cell r="I3469">
            <v>37414</v>
          </cell>
          <cell r="J3469">
            <v>26</v>
          </cell>
          <cell r="K3469">
            <v>0</v>
          </cell>
          <cell r="L3469">
            <v>0</v>
          </cell>
          <cell r="M3469">
            <v>0</v>
          </cell>
          <cell r="N3469">
            <v>0</v>
          </cell>
          <cell r="O3469">
            <v>500000</v>
          </cell>
          <cell r="P3469">
            <v>0</v>
          </cell>
          <cell r="Q3469">
            <v>0</v>
          </cell>
          <cell r="R3469">
            <v>0</v>
          </cell>
        </row>
        <row r="3470">
          <cell r="B3470" t="str">
            <v>2256</v>
          </cell>
          <cell r="C3470" t="str">
            <v>HS19</v>
          </cell>
          <cell r="E3470" t="str">
            <v>NGUYEN NGOC THIEN</v>
          </cell>
          <cell r="F3470" t="str">
            <v>NGA</v>
          </cell>
          <cell r="G3470" t="str">
            <v>NV XAY DUNG CHINH SACH TIN DUNG CAP 1</v>
          </cell>
          <cell r="I3470">
            <v>38250</v>
          </cell>
          <cell r="J3470">
            <v>26</v>
          </cell>
          <cell r="K3470">
            <v>0</v>
          </cell>
          <cell r="L3470">
            <v>0</v>
          </cell>
          <cell r="M3470">
            <v>0</v>
          </cell>
          <cell r="N3470">
            <v>0</v>
          </cell>
          <cell r="O3470">
            <v>500000</v>
          </cell>
          <cell r="P3470">
            <v>0</v>
          </cell>
          <cell r="Q3470">
            <v>0</v>
          </cell>
          <cell r="R3470">
            <v>0</v>
          </cell>
        </row>
        <row r="3471">
          <cell r="B3471" t="str">
            <v>2590</v>
          </cell>
          <cell r="C3471" t="str">
            <v>HS19</v>
          </cell>
          <cell r="E3471" t="str">
            <v>NGUYEN THU</v>
          </cell>
          <cell r="F3471" t="str">
            <v>HUONG</v>
          </cell>
          <cell r="G3471" t="str">
            <v>CV NGAN HANG</v>
          </cell>
          <cell r="I3471">
            <v>38418</v>
          </cell>
          <cell r="J3471">
            <v>0</v>
          </cell>
          <cell r="K3471">
            <v>0</v>
          </cell>
          <cell r="L3471">
            <v>0</v>
          </cell>
          <cell r="M3471">
            <v>0</v>
          </cell>
          <cell r="N3471">
            <v>0</v>
          </cell>
          <cell r="O3471">
            <v>0</v>
          </cell>
          <cell r="P3471">
            <v>0</v>
          </cell>
          <cell r="Q3471">
            <v>0</v>
          </cell>
          <cell r="R3471">
            <v>0</v>
          </cell>
        </row>
        <row r="3472">
          <cell r="B3472" t="str">
            <v>2678</v>
          </cell>
          <cell r="C3472" t="str">
            <v>HS19</v>
          </cell>
          <cell r="E3472" t="str">
            <v>DAM VAN</v>
          </cell>
          <cell r="F3472" t="str">
            <v>TIEP</v>
          </cell>
          <cell r="G3472" t="str">
            <v>NV PHAP CHE CAP 2</v>
          </cell>
          <cell r="I3472">
            <v>38454</v>
          </cell>
          <cell r="J3472">
            <v>26</v>
          </cell>
          <cell r="K3472">
            <v>0</v>
          </cell>
          <cell r="L3472">
            <v>0</v>
          </cell>
          <cell r="M3472">
            <v>0</v>
          </cell>
          <cell r="N3472">
            <v>0</v>
          </cell>
          <cell r="O3472">
            <v>500000</v>
          </cell>
          <cell r="P3472">
            <v>0</v>
          </cell>
          <cell r="Q3472">
            <v>0</v>
          </cell>
          <cell r="R3472">
            <v>0</v>
          </cell>
        </row>
        <row r="3473">
          <cell r="B3473" t="str">
            <v>2847</v>
          </cell>
          <cell r="C3473" t="str">
            <v>HS19</v>
          </cell>
          <cell r="E3473" t="str">
            <v>NGUYEN THI CAM</v>
          </cell>
          <cell r="F3473" t="str">
            <v>VINH</v>
          </cell>
          <cell r="G3473" t="str">
            <v>NV HO TRO KIEM TRA</v>
          </cell>
          <cell r="I3473">
            <v>38523</v>
          </cell>
          <cell r="J3473">
            <v>26</v>
          </cell>
          <cell r="K3473">
            <v>0</v>
          </cell>
          <cell r="L3473">
            <v>0</v>
          </cell>
          <cell r="M3473">
            <v>0</v>
          </cell>
          <cell r="N3473">
            <v>0</v>
          </cell>
          <cell r="O3473">
            <v>500000</v>
          </cell>
          <cell r="P3473">
            <v>0</v>
          </cell>
          <cell r="Q3473">
            <v>0</v>
          </cell>
          <cell r="R3473">
            <v>0</v>
          </cell>
        </row>
        <row r="3474">
          <cell r="B3474" t="str">
            <v>3225</v>
          </cell>
          <cell r="C3474" t="str">
            <v>HS19</v>
          </cell>
          <cell r="E3474" t="str">
            <v>NGUYEN THANH</v>
          </cell>
          <cell r="F3474" t="str">
            <v>TRUNG</v>
          </cell>
          <cell r="G3474" t="str">
            <v>NV XAY DUNG CHINH SACH TIN DUNG CAP 1</v>
          </cell>
          <cell r="I3474">
            <v>38628</v>
          </cell>
          <cell r="J3474">
            <v>26</v>
          </cell>
          <cell r="K3474">
            <v>0</v>
          </cell>
          <cell r="L3474">
            <v>0</v>
          </cell>
          <cell r="M3474">
            <v>0</v>
          </cell>
          <cell r="N3474">
            <v>0</v>
          </cell>
          <cell r="O3474">
            <v>500000</v>
          </cell>
          <cell r="P3474">
            <v>0</v>
          </cell>
          <cell r="Q3474">
            <v>0</v>
          </cell>
          <cell r="R3474">
            <v>0</v>
          </cell>
        </row>
        <row r="3475">
          <cell r="B3475" t="str">
            <v>3875</v>
          </cell>
          <cell r="C3475" t="str">
            <v>HS19</v>
          </cell>
          <cell r="E3475" t="str">
            <v>NGUYEN THI KIM</v>
          </cell>
          <cell r="F3475" t="str">
            <v>LOAN</v>
          </cell>
          <cell r="G3475" t="str">
            <v>NV PHAP CHE CAP 1</v>
          </cell>
          <cell r="I3475">
            <v>38833</v>
          </cell>
          <cell r="J3475">
            <v>26</v>
          </cell>
          <cell r="K3475">
            <v>0</v>
          </cell>
          <cell r="L3475">
            <v>0</v>
          </cell>
          <cell r="M3475">
            <v>0</v>
          </cell>
          <cell r="N3475">
            <v>0</v>
          </cell>
          <cell r="O3475">
            <v>500000</v>
          </cell>
          <cell r="P3475">
            <v>0</v>
          </cell>
          <cell r="Q3475">
            <v>0</v>
          </cell>
          <cell r="R3475">
            <v>0</v>
          </cell>
        </row>
        <row r="3476">
          <cell r="B3476" t="str">
            <v>4431</v>
          </cell>
          <cell r="C3476" t="str">
            <v>HS19</v>
          </cell>
          <cell r="E3476" t="str">
            <v>CAO VAN</v>
          </cell>
          <cell r="F3476" t="str">
            <v>DUC</v>
          </cell>
          <cell r="G3476" t="str">
            <v>NV QUAN LY CHAT LUONG</v>
          </cell>
          <cell r="I3476">
            <v>38914</v>
          </cell>
          <cell r="J3476">
            <v>26</v>
          </cell>
          <cell r="K3476">
            <v>0</v>
          </cell>
          <cell r="L3476">
            <v>0</v>
          </cell>
          <cell r="M3476">
            <v>0</v>
          </cell>
          <cell r="N3476">
            <v>0</v>
          </cell>
          <cell r="O3476">
            <v>500000</v>
          </cell>
          <cell r="P3476">
            <v>0</v>
          </cell>
          <cell r="Q3476">
            <v>0</v>
          </cell>
          <cell r="R3476">
            <v>0</v>
          </cell>
        </row>
        <row r="3477">
          <cell r="B3477" t="str">
            <v>5380</v>
          </cell>
          <cell r="C3477" t="str">
            <v>HS19</v>
          </cell>
          <cell r="E3477" t="str">
            <v>NGUYEN THI XUAN</v>
          </cell>
          <cell r="F3477" t="str">
            <v>DAO</v>
          </cell>
          <cell r="G3477" t="str">
            <v>NV LAP QUY</v>
          </cell>
          <cell r="I3477">
            <v>39139</v>
          </cell>
          <cell r="J3477">
            <v>26</v>
          </cell>
          <cell r="K3477">
            <v>0</v>
          </cell>
          <cell r="L3477">
            <v>0</v>
          </cell>
          <cell r="M3477">
            <v>0</v>
          </cell>
          <cell r="N3477">
            <v>0</v>
          </cell>
          <cell r="O3477">
            <v>500000</v>
          </cell>
          <cell r="P3477">
            <v>0</v>
          </cell>
          <cell r="Q3477">
            <v>0</v>
          </cell>
          <cell r="R3477">
            <v>0</v>
          </cell>
        </row>
        <row r="3478">
          <cell r="B3478" t="str">
            <v>5473</v>
          </cell>
          <cell r="C3478" t="str">
            <v>HS19</v>
          </cell>
          <cell r="E3478" t="str">
            <v>VAN THANH KHANH</v>
          </cell>
          <cell r="F3478" t="str">
            <v>LINH</v>
          </cell>
          <cell r="G3478" t="str">
            <v>CV PHAP CHE</v>
          </cell>
          <cell r="I3478">
            <v>39156</v>
          </cell>
          <cell r="J3478">
            <v>26</v>
          </cell>
          <cell r="K3478">
            <v>0</v>
          </cell>
          <cell r="L3478">
            <v>0</v>
          </cell>
          <cell r="M3478">
            <v>0</v>
          </cell>
          <cell r="N3478">
            <v>0</v>
          </cell>
          <cell r="O3478">
            <v>500000</v>
          </cell>
          <cell r="P3478">
            <v>0</v>
          </cell>
          <cell r="Q3478">
            <v>0</v>
          </cell>
          <cell r="R3478">
            <v>0</v>
          </cell>
        </row>
        <row r="3479">
          <cell r="B3479" t="str">
            <v>5668</v>
          </cell>
          <cell r="C3479" t="str">
            <v>HS19</v>
          </cell>
          <cell r="E3479" t="str">
            <v>PHAN DUY</v>
          </cell>
          <cell r="F3479" t="str">
            <v>BAO</v>
          </cell>
          <cell r="G3479" t="str">
            <v>NV QUAN LY CHAT LUONG</v>
          </cell>
          <cell r="I3479">
            <v>39188</v>
          </cell>
          <cell r="J3479">
            <v>26</v>
          </cell>
          <cell r="K3479">
            <v>0</v>
          </cell>
          <cell r="L3479">
            <v>0</v>
          </cell>
          <cell r="M3479">
            <v>0</v>
          </cell>
          <cell r="N3479">
            <v>0</v>
          </cell>
          <cell r="O3479">
            <v>500000</v>
          </cell>
          <cell r="P3479">
            <v>0</v>
          </cell>
          <cell r="Q3479">
            <v>0</v>
          </cell>
          <cell r="R3479">
            <v>0</v>
          </cell>
        </row>
        <row r="3480">
          <cell r="B3480" t="str">
            <v>6358</v>
          </cell>
          <cell r="C3480" t="str">
            <v>HS19</v>
          </cell>
          <cell r="E3480" t="str">
            <v>PHAN NHU</v>
          </cell>
          <cell r="F3480" t="str">
            <v>QUYNH</v>
          </cell>
          <cell r="G3480" t="str">
            <v>NV PHAP CHE</v>
          </cell>
          <cell r="I3480">
            <v>39300</v>
          </cell>
          <cell r="J3480">
            <v>26</v>
          </cell>
          <cell r="K3480">
            <v>0</v>
          </cell>
          <cell r="L3480">
            <v>0</v>
          </cell>
          <cell r="M3480">
            <v>0</v>
          </cell>
          <cell r="N3480">
            <v>0</v>
          </cell>
          <cell r="O3480">
            <v>500000</v>
          </cell>
          <cell r="P3480">
            <v>0</v>
          </cell>
          <cell r="Q3480">
            <v>0</v>
          </cell>
          <cell r="R3480">
            <v>0</v>
          </cell>
        </row>
        <row r="3481">
          <cell r="B3481" t="str">
            <v>6521</v>
          </cell>
          <cell r="C3481" t="str">
            <v>HS19</v>
          </cell>
          <cell r="E3481" t="str">
            <v>NGUYEN THI MINH</v>
          </cell>
          <cell r="F3481" t="str">
            <v>HANG</v>
          </cell>
          <cell r="G3481" t="str">
            <v>NV LAP QUY</v>
          </cell>
          <cell r="I3481">
            <v>39321</v>
          </cell>
          <cell r="J3481">
            <v>26</v>
          </cell>
          <cell r="K3481">
            <v>0</v>
          </cell>
          <cell r="L3481">
            <v>0</v>
          </cell>
          <cell r="M3481">
            <v>0</v>
          </cell>
          <cell r="N3481">
            <v>0</v>
          </cell>
          <cell r="O3481">
            <v>500000</v>
          </cell>
          <cell r="P3481">
            <v>0</v>
          </cell>
          <cell r="Q3481">
            <v>0</v>
          </cell>
          <cell r="R3481">
            <v>0</v>
          </cell>
        </row>
        <row r="3482">
          <cell r="B3482" t="str">
            <v>6758</v>
          </cell>
          <cell r="C3482" t="str">
            <v>HS19</v>
          </cell>
          <cell r="E3482" t="str">
            <v>NGUYEN MINH</v>
          </cell>
          <cell r="F3482" t="str">
            <v>PHONG</v>
          </cell>
          <cell r="G3482" t="str">
            <v>NV PHAP CHE CAP 1</v>
          </cell>
          <cell r="I3482">
            <v>39356</v>
          </cell>
          <cell r="J3482">
            <v>26</v>
          </cell>
          <cell r="K3482">
            <v>0</v>
          </cell>
          <cell r="L3482">
            <v>0</v>
          </cell>
          <cell r="M3482">
            <v>0</v>
          </cell>
          <cell r="N3482">
            <v>0</v>
          </cell>
          <cell r="O3482">
            <v>500000</v>
          </cell>
          <cell r="P3482">
            <v>0</v>
          </cell>
          <cell r="Q3482">
            <v>0</v>
          </cell>
          <cell r="R3482">
            <v>0</v>
          </cell>
        </row>
        <row r="3483">
          <cell r="B3483" t="str">
            <v>6770</v>
          </cell>
          <cell r="C3483" t="str">
            <v>HS19</v>
          </cell>
          <cell r="E3483" t="str">
            <v>NGUYEN THI CAM</v>
          </cell>
          <cell r="F3483" t="str">
            <v>HUYEN</v>
          </cell>
          <cell r="G3483" t="str">
            <v>NV PHAP CHE CAP 1</v>
          </cell>
          <cell r="I3483">
            <v>39360</v>
          </cell>
          <cell r="J3483">
            <v>26</v>
          </cell>
          <cell r="K3483">
            <v>0</v>
          </cell>
          <cell r="L3483">
            <v>0</v>
          </cell>
          <cell r="M3483">
            <v>0</v>
          </cell>
          <cell r="N3483">
            <v>0</v>
          </cell>
          <cell r="O3483">
            <v>500000</v>
          </cell>
          <cell r="P3483">
            <v>0</v>
          </cell>
          <cell r="Q3483">
            <v>0</v>
          </cell>
          <cell r="R3483">
            <v>0</v>
          </cell>
        </row>
        <row r="3484">
          <cell r="B3484" t="str">
            <v>7517</v>
          </cell>
          <cell r="C3484" t="str">
            <v>HS19</v>
          </cell>
          <cell r="E3484" t="str">
            <v>NGUYEN TAT</v>
          </cell>
          <cell r="F3484" t="str">
            <v>THUONG</v>
          </cell>
          <cell r="G3484" t="str">
            <v>NV PHAP CHE</v>
          </cell>
          <cell r="I3484">
            <v>39449</v>
          </cell>
          <cell r="J3484">
            <v>12</v>
          </cell>
          <cell r="K3484">
            <v>0</v>
          </cell>
          <cell r="L3484">
            <v>0</v>
          </cell>
          <cell r="M3484">
            <v>0</v>
          </cell>
          <cell r="N3484">
            <v>0</v>
          </cell>
          <cell r="O3484">
            <v>500000</v>
          </cell>
          <cell r="P3484">
            <v>0</v>
          </cell>
          <cell r="Q3484">
            <v>0</v>
          </cell>
          <cell r="R3484">
            <v>0</v>
          </cell>
        </row>
        <row r="3485">
          <cell r="B3485" t="str">
            <v>1850</v>
          </cell>
          <cell r="C3485" t="str">
            <v>HS20</v>
          </cell>
          <cell r="D3485" t="str">
            <v>C1</v>
          </cell>
          <cell r="E3485" t="str">
            <v>GIANG THIEN</v>
          </cell>
          <cell r="F3485" t="str">
            <v>KIM</v>
          </cell>
          <cell r="G3485" t="str">
            <v>PP. QUAN LY RUI RO</v>
          </cell>
          <cell r="H3485" t="str">
            <v>PPNVNH</v>
          </cell>
          <cell r="I3485">
            <v>38002</v>
          </cell>
          <cell r="J3485">
            <v>26</v>
          </cell>
          <cell r="K3485">
            <v>0</v>
          </cell>
          <cell r="L3485">
            <v>0</v>
          </cell>
          <cell r="M3485">
            <v>0</v>
          </cell>
          <cell r="N3485">
            <v>0</v>
          </cell>
          <cell r="O3485">
            <v>1000000</v>
          </cell>
          <cell r="P3485">
            <v>0</v>
          </cell>
          <cell r="Q3485">
            <v>0</v>
          </cell>
          <cell r="R3485">
            <v>0</v>
          </cell>
        </row>
        <row r="3486">
          <cell r="B3486" t="str">
            <v>0132</v>
          </cell>
          <cell r="C3486" t="str">
            <v>HS20</v>
          </cell>
          <cell r="E3486" t="str">
            <v>PHAN XUAN</v>
          </cell>
          <cell r="F3486" t="str">
            <v>VINH</v>
          </cell>
          <cell r="G3486" t="str">
            <v>CV NGAN HANG</v>
          </cell>
          <cell r="I3486">
            <v>33665</v>
          </cell>
          <cell r="J3486">
            <v>26</v>
          </cell>
          <cell r="K3486">
            <v>0</v>
          </cell>
          <cell r="L3486">
            <v>0</v>
          </cell>
          <cell r="M3486">
            <v>0</v>
          </cell>
          <cell r="N3486">
            <v>0</v>
          </cell>
          <cell r="O3486">
            <v>500000</v>
          </cell>
          <cell r="P3486">
            <v>0</v>
          </cell>
          <cell r="Q3486">
            <v>0</v>
          </cell>
          <cell r="R3486">
            <v>0</v>
          </cell>
        </row>
        <row r="3487">
          <cell r="B3487" t="str">
            <v>0365</v>
          </cell>
          <cell r="C3487" t="str">
            <v>HS20</v>
          </cell>
          <cell r="E3487" t="str">
            <v>PHAM THUY PHUONG</v>
          </cell>
          <cell r="F3487" t="str">
            <v>THAO</v>
          </cell>
          <cell r="G3487" t="str">
            <v>CV NGAN HANG</v>
          </cell>
          <cell r="I3487">
            <v>34848</v>
          </cell>
          <cell r="J3487">
            <v>0</v>
          </cell>
          <cell r="K3487">
            <v>0</v>
          </cell>
          <cell r="L3487">
            <v>0</v>
          </cell>
          <cell r="M3487">
            <v>0</v>
          </cell>
          <cell r="N3487">
            <v>0</v>
          </cell>
          <cell r="O3487">
            <v>0</v>
          </cell>
          <cell r="P3487">
            <v>0</v>
          </cell>
          <cell r="Q3487">
            <v>0</v>
          </cell>
          <cell r="R3487">
            <v>0</v>
          </cell>
        </row>
        <row r="3488">
          <cell r="B3488" t="str">
            <v>0670</v>
          </cell>
          <cell r="C3488" t="str">
            <v>HS20</v>
          </cell>
          <cell r="E3488" t="str">
            <v>LE QUOC</v>
          </cell>
          <cell r="F3488" t="str">
            <v>TRONG</v>
          </cell>
          <cell r="G3488" t="str">
            <v>CV NGAN HANG</v>
          </cell>
          <cell r="I3488">
            <v>37006</v>
          </cell>
          <cell r="J3488">
            <v>26</v>
          </cell>
          <cell r="K3488">
            <v>0</v>
          </cell>
          <cell r="L3488">
            <v>0</v>
          </cell>
          <cell r="M3488">
            <v>0</v>
          </cell>
          <cell r="N3488">
            <v>0</v>
          </cell>
          <cell r="O3488">
            <v>500000</v>
          </cell>
          <cell r="P3488">
            <v>0</v>
          </cell>
          <cell r="Q3488">
            <v>0</v>
          </cell>
          <cell r="R3488">
            <v>0</v>
          </cell>
        </row>
        <row r="3489">
          <cell r="B3489" t="str">
            <v>0712</v>
          </cell>
          <cell r="C3489" t="str">
            <v>HS20</v>
          </cell>
          <cell r="E3489" t="str">
            <v>CAP VAN</v>
          </cell>
          <cell r="F3489" t="str">
            <v>HOANG</v>
          </cell>
          <cell r="G3489" t="str">
            <v>CV NGAN HANG</v>
          </cell>
          <cell r="I3489">
            <v>37118</v>
          </cell>
          <cell r="J3489">
            <v>26</v>
          </cell>
          <cell r="K3489">
            <v>0</v>
          </cell>
          <cell r="L3489">
            <v>0</v>
          </cell>
          <cell r="M3489">
            <v>0</v>
          </cell>
          <cell r="N3489">
            <v>0</v>
          </cell>
          <cell r="O3489">
            <v>500000</v>
          </cell>
          <cell r="P3489">
            <v>0</v>
          </cell>
          <cell r="Q3489">
            <v>0</v>
          </cell>
          <cell r="R3489">
            <v>0</v>
          </cell>
        </row>
        <row r="3490">
          <cell r="B3490" t="str">
            <v>1496</v>
          </cell>
          <cell r="C3490" t="str">
            <v>HS20</v>
          </cell>
          <cell r="E3490" t="str">
            <v>TRAN DOAN</v>
          </cell>
          <cell r="F3490" t="str">
            <v>THU</v>
          </cell>
          <cell r="G3490" t="str">
            <v>CV QUAN LY RUI RO</v>
          </cell>
          <cell r="I3490">
            <v>38763</v>
          </cell>
          <cell r="J3490">
            <v>26</v>
          </cell>
          <cell r="K3490">
            <v>0</v>
          </cell>
          <cell r="L3490">
            <v>0</v>
          </cell>
          <cell r="M3490">
            <v>0</v>
          </cell>
          <cell r="N3490">
            <v>0</v>
          </cell>
          <cell r="O3490">
            <v>500000</v>
          </cell>
          <cell r="P3490">
            <v>0</v>
          </cell>
          <cell r="Q3490">
            <v>0</v>
          </cell>
          <cell r="R3490">
            <v>0</v>
          </cell>
        </row>
        <row r="3491">
          <cell r="B3491" t="str">
            <v>1507</v>
          </cell>
          <cell r="C3491" t="str">
            <v>HS20</v>
          </cell>
          <cell r="E3491" t="str">
            <v>TRAN VAN</v>
          </cell>
          <cell r="F3491" t="str">
            <v>NHAN</v>
          </cell>
          <cell r="G3491" t="str">
            <v>NV KIEM SOAT RUI RO</v>
          </cell>
          <cell r="I3491">
            <v>37796</v>
          </cell>
          <cell r="J3491">
            <v>26</v>
          </cell>
          <cell r="K3491">
            <v>11</v>
          </cell>
          <cell r="L3491">
            <v>6</v>
          </cell>
          <cell r="M3491">
            <v>0</v>
          </cell>
          <cell r="N3491">
            <v>0</v>
          </cell>
          <cell r="O3491">
            <v>500000</v>
          </cell>
          <cell r="P3491">
            <v>0</v>
          </cell>
          <cell r="Q3491">
            <v>0</v>
          </cell>
          <cell r="R3491">
            <v>0</v>
          </cell>
        </row>
        <row r="3492">
          <cell r="B3492" t="str">
            <v>2096</v>
          </cell>
          <cell r="C3492" t="str">
            <v>HS20</v>
          </cell>
          <cell r="E3492" t="str">
            <v>NGUYEN VAN</v>
          </cell>
          <cell r="F3492" t="str">
            <v>DUNG</v>
          </cell>
          <cell r="G3492" t="str">
            <v>CV NGAN HANG</v>
          </cell>
          <cell r="I3492">
            <v>38153</v>
          </cell>
          <cell r="J3492">
            <v>26</v>
          </cell>
          <cell r="K3492">
            <v>0</v>
          </cell>
          <cell r="L3492">
            <v>0</v>
          </cell>
          <cell r="M3492">
            <v>0</v>
          </cell>
          <cell r="N3492">
            <v>0</v>
          </cell>
          <cell r="O3492">
            <v>500000</v>
          </cell>
          <cell r="P3492">
            <v>0</v>
          </cell>
          <cell r="Q3492">
            <v>0</v>
          </cell>
          <cell r="R3492">
            <v>0</v>
          </cell>
        </row>
        <row r="3493">
          <cell r="B3493" t="str">
            <v>2394</v>
          </cell>
          <cell r="C3493" t="str">
            <v>HS20</v>
          </cell>
          <cell r="E3493" t="str">
            <v>PHAM DIEM</v>
          </cell>
          <cell r="F3493" t="str">
            <v>HANG</v>
          </cell>
          <cell r="G3493" t="str">
            <v>CV QUAN LY RUI RO</v>
          </cell>
          <cell r="I3493">
            <v>38322</v>
          </cell>
          <cell r="J3493">
            <v>26</v>
          </cell>
          <cell r="K3493">
            <v>0</v>
          </cell>
          <cell r="L3493">
            <v>0</v>
          </cell>
          <cell r="M3493">
            <v>0</v>
          </cell>
          <cell r="N3493">
            <v>0</v>
          </cell>
          <cell r="O3493">
            <v>500000</v>
          </cell>
          <cell r="P3493">
            <v>0</v>
          </cell>
          <cell r="Q3493">
            <v>0</v>
          </cell>
          <cell r="R3493">
            <v>0</v>
          </cell>
        </row>
        <row r="3494">
          <cell r="B3494" t="str">
            <v>2404</v>
          </cell>
          <cell r="C3494" t="str">
            <v>HS20</v>
          </cell>
          <cell r="E3494" t="str">
            <v>NGUYEN THU</v>
          </cell>
          <cell r="F3494" t="str">
            <v>DUNG</v>
          </cell>
          <cell r="G3494" t="str">
            <v>NV QUAN LY NO CAP 1</v>
          </cell>
          <cell r="I3494">
            <v>38314</v>
          </cell>
          <cell r="J3494">
            <v>26</v>
          </cell>
          <cell r="K3494">
            <v>0</v>
          </cell>
          <cell r="L3494">
            <v>0</v>
          </cell>
          <cell r="M3494">
            <v>0</v>
          </cell>
          <cell r="N3494">
            <v>0</v>
          </cell>
          <cell r="O3494">
            <v>500000</v>
          </cell>
          <cell r="P3494">
            <v>0</v>
          </cell>
          <cell r="Q3494">
            <v>0</v>
          </cell>
          <cell r="R3494">
            <v>0</v>
          </cell>
        </row>
        <row r="3495">
          <cell r="B3495" t="str">
            <v>4407</v>
          </cell>
          <cell r="C3495" t="str">
            <v>HS20</v>
          </cell>
          <cell r="E3495" t="str">
            <v>NGUYEN THI LAN</v>
          </cell>
          <cell r="F3495" t="str">
            <v>CHI</v>
          </cell>
          <cell r="G3495" t="str">
            <v>NV KIEM SOAT RUI RO</v>
          </cell>
          <cell r="I3495">
            <v>38913</v>
          </cell>
          <cell r="J3495">
            <v>26</v>
          </cell>
          <cell r="K3495">
            <v>17</v>
          </cell>
          <cell r="L3495">
            <v>0</v>
          </cell>
          <cell r="M3495">
            <v>0</v>
          </cell>
          <cell r="N3495">
            <v>0</v>
          </cell>
          <cell r="O3495">
            <v>500000</v>
          </cell>
          <cell r="P3495">
            <v>0</v>
          </cell>
          <cell r="Q3495">
            <v>0</v>
          </cell>
          <cell r="R3495">
            <v>0</v>
          </cell>
        </row>
        <row r="3496">
          <cell r="B3496" t="str">
            <v>6308</v>
          </cell>
          <cell r="C3496" t="str">
            <v>HS20</v>
          </cell>
          <cell r="E3496" t="str">
            <v>NGUYEN VAN</v>
          </cell>
          <cell r="F3496" t="str">
            <v>QUOC</v>
          </cell>
          <cell r="G3496" t="str">
            <v>NV TONG HOP</v>
          </cell>
          <cell r="I3496">
            <v>39281</v>
          </cell>
          <cell r="J3496">
            <v>26</v>
          </cell>
          <cell r="K3496">
            <v>0</v>
          </cell>
          <cell r="L3496">
            <v>0</v>
          </cell>
          <cell r="M3496">
            <v>0</v>
          </cell>
          <cell r="N3496">
            <v>0</v>
          </cell>
          <cell r="O3496">
            <v>500000</v>
          </cell>
          <cell r="P3496">
            <v>0</v>
          </cell>
          <cell r="Q3496">
            <v>0</v>
          </cell>
          <cell r="R3496">
            <v>0</v>
          </cell>
        </row>
        <row r="3497">
          <cell r="B3497" t="str">
            <v>6523</v>
          </cell>
          <cell r="C3497" t="str">
            <v>HS20</v>
          </cell>
          <cell r="E3497" t="str">
            <v>HUYNH HUU</v>
          </cell>
          <cell r="F3497" t="str">
            <v>LOC</v>
          </cell>
          <cell r="G3497" t="str">
            <v>CV QUAN LY RUI RO</v>
          </cell>
          <cell r="I3497">
            <v>39321</v>
          </cell>
          <cell r="J3497">
            <v>26</v>
          </cell>
          <cell r="K3497">
            <v>14</v>
          </cell>
          <cell r="L3497">
            <v>3</v>
          </cell>
          <cell r="M3497">
            <v>0</v>
          </cell>
          <cell r="N3497">
            <v>0</v>
          </cell>
          <cell r="O3497">
            <v>500000</v>
          </cell>
          <cell r="P3497">
            <v>0</v>
          </cell>
          <cell r="Q3497">
            <v>0</v>
          </cell>
          <cell r="R3497">
            <v>0</v>
          </cell>
        </row>
        <row r="3498">
          <cell r="B3498" t="str">
            <v>7048</v>
          </cell>
          <cell r="C3498" t="str">
            <v>HS20</v>
          </cell>
          <cell r="E3498" t="str">
            <v>NGUYEN THI HONG</v>
          </cell>
          <cell r="F3498" t="str">
            <v>THAM</v>
          </cell>
          <cell r="G3498" t="str">
            <v>NV QUAN LY RUI RO</v>
          </cell>
          <cell r="I3498">
            <v>39401</v>
          </cell>
          <cell r="J3498">
            <v>26</v>
          </cell>
          <cell r="K3498">
            <v>14</v>
          </cell>
          <cell r="L3498">
            <v>3</v>
          </cell>
          <cell r="M3498">
            <v>0</v>
          </cell>
          <cell r="N3498">
            <v>0</v>
          </cell>
          <cell r="O3498">
            <v>500000</v>
          </cell>
          <cell r="P3498">
            <v>0</v>
          </cell>
          <cell r="Q3498">
            <v>0</v>
          </cell>
          <cell r="R3498">
            <v>0</v>
          </cell>
        </row>
        <row r="3499">
          <cell r="B3499" t="str">
            <v>7500</v>
          </cell>
          <cell r="C3499" t="str">
            <v>HS20</v>
          </cell>
          <cell r="E3499" t="str">
            <v>NGUYEN ANH</v>
          </cell>
          <cell r="F3499" t="str">
            <v>TUAN</v>
          </cell>
          <cell r="G3499" t="str">
            <v>NV KIEM SOAT GIAO DICH</v>
          </cell>
          <cell r="I3499">
            <v>39468</v>
          </cell>
          <cell r="J3499">
            <v>26</v>
          </cell>
          <cell r="K3499">
            <v>14</v>
          </cell>
          <cell r="L3499">
            <v>3</v>
          </cell>
          <cell r="M3499">
            <v>0</v>
          </cell>
          <cell r="N3499">
            <v>0</v>
          </cell>
          <cell r="O3499">
            <v>500000</v>
          </cell>
          <cell r="P3499">
            <v>0</v>
          </cell>
          <cell r="Q3499">
            <v>0</v>
          </cell>
          <cell r="R3499">
            <v>0</v>
          </cell>
        </row>
        <row r="3500">
          <cell r="B3500" t="str">
            <v>7568</v>
          </cell>
          <cell r="C3500" t="str">
            <v>HS20</v>
          </cell>
          <cell r="E3500" t="str">
            <v>LE NAM HOAI</v>
          </cell>
          <cell r="F3500" t="str">
            <v>TAN</v>
          </cell>
          <cell r="G3500" t="str">
            <v>NV QUAN LY RUI RO</v>
          </cell>
          <cell r="I3500">
            <v>39470</v>
          </cell>
          <cell r="J3500">
            <v>26</v>
          </cell>
          <cell r="K3500">
            <v>17</v>
          </cell>
          <cell r="L3500">
            <v>0</v>
          </cell>
          <cell r="M3500">
            <v>0</v>
          </cell>
          <cell r="N3500">
            <v>0</v>
          </cell>
          <cell r="O3500">
            <v>500000</v>
          </cell>
          <cell r="P3500">
            <v>0</v>
          </cell>
          <cell r="Q3500">
            <v>0</v>
          </cell>
          <cell r="R3500">
            <v>0</v>
          </cell>
        </row>
        <row r="3501">
          <cell r="B3501" t="str">
            <v>0025</v>
          </cell>
          <cell r="C3501" t="str">
            <v>HS21</v>
          </cell>
          <cell r="D3501" t="str">
            <v>C</v>
          </cell>
          <cell r="E3501" t="str">
            <v>LUU ANH</v>
          </cell>
          <cell r="F3501" t="str">
            <v>A</v>
          </cell>
          <cell r="G3501" t="str">
            <v>TP. NGAN QUY &amp; THANH TOAN</v>
          </cell>
          <cell r="H3501" t="str">
            <v>TPNVNH</v>
          </cell>
          <cell r="I3501">
            <v>35962</v>
          </cell>
          <cell r="J3501">
            <v>26</v>
          </cell>
          <cell r="K3501">
            <v>0</v>
          </cell>
          <cell r="L3501">
            <v>0</v>
          </cell>
          <cell r="M3501">
            <v>0</v>
          </cell>
          <cell r="N3501">
            <v>0</v>
          </cell>
          <cell r="O3501">
            <v>1000000</v>
          </cell>
          <cell r="P3501">
            <v>0</v>
          </cell>
          <cell r="Q3501">
            <v>0</v>
          </cell>
          <cell r="R3501">
            <v>0</v>
          </cell>
        </row>
        <row r="3502">
          <cell r="B3502" t="str">
            <v>0067</v>
          </cell>
          <cell r="C3502" t="str">
            <v>HS21</v>
          </cell>
          <cell r="D3502" t="str">
            <v>C</v>
          </cell>
          <cell r="E3502" t="str">
            <v>TRAN LE</v>
          </cell>
          <cell r="F3502" t="str">
            <v>SINH</v>
          </cell>
          <cell r="G3502" t="str">
            <v>TRO LY CHU TICH HDQT</v>
          </cell>
          <cell r="H3502" t="str">
            <v>TPNVNH</v>
          </cell>
          <cell r="I3502">
            <v>34943</v>
          </cell>
          <cell r="J3502">
            <v>26</v>
          </cell>
          <cell r="K3502">
            <v>0</v>
          </cell>
          <cell r="L3502">
            <v>0</v>
          </cell>
          <cell r="M3502">
            <v>0</v>
          </cell>
          <cell r="N3502">
            <v>0</v>
          </cell>
          <cell r="O3502">
            <v>1000000</v>
          </cell>
          <cell r="P3502">
            <v>0</v>
          </cell>
          <cell r="Q3502">
            <v>0</v>
          </cell>
          <cell r="R3502">
            <v>0</v>
          </cell>
        </row>
        <row r="3503">
          <cell r="B3503" t="str">
            <v>1014</v>
          </cell>
          <cell r="C3503" t="str">
            <v>HS21</v>
          </cell>
          <cell r="D3503" t="str">
            <v>C</v>
          </cell>
          <cell r="E3503" t="str">
            <v>LE MINH</v>
          </cell>
          <cell r="F3503" t="str">
            <v>TAM</v>
          </cell>
          <cell r="G3503" t="str">
            <v>CHANH VAN PHONG HDQT</v>
          </cell>
          <cell r="H3503" t="str">
            <v>TPNVNH</v>
          </cell>
          <cell r="I3503">
            <v>37448</v>
          </cell>
          <cell r="J3503">
            <v>26</v>
          </cell>
          <cell r="K3503">
            <v>0</v>
          </cell>
          <cell r="L3503">
            <v>0</v>
          </cell>
          <cell r="M3503">
            <v>0</v>
          </cell>
          <cell r="N3503">
            <v>0</v>
          </cell>
          <cell r="O3503">
            <v>1000000</v>
          </cell>
          <cell r="P3503">
            <v>0</v>
          </cell>
          <cell r="Q3503">
            <v>0</v>
          </cell>
          <cell r="R3503">
            <v>0</v>
          </cell>
        </row>
        <row r="3504">
          <cell r="B3504" t="str">
            <v>0219</v>
          </cell>
          <cell r="C3504" t="str">
            <v>HS21</v>
          </cell>
          <cell r="D3504" t="str">
            <v>C1</v>
          </cell>
          <cell r="E3504" t="str">
            <v>DUONG THANH</v>
          </cell>
          <cell r="F3504" t="str">
            <v>TUAN</v>
          </cell>
          <cell r="G3504" t="str">
            <v>GIAM DOC LUU DONG</v>
          </cell>
          <cell r="H3504" t="str">
            <v>PPNVNH</v>
          </cell>
          <cell r="I3504">
            <v>39135</v>
          </cell>
          <cell r="J3504">
            <v>26</v>
          </cell>
          <cell r="K3504">
            <v>0</v>
          </cell>
          <cell r="L3504">
            <v>0</v>
          </cell>
          <cell r="M3504">
            <v>0</v>
          </cell>
          <cell r="N3504">
            <v>0</v>
          </cell>
          <cell r="O3504">
            <v>1000000</v>
          </cell>
          <cell r="P3504">
            <v>0</v>
          </cell>
          <cell r="Q3504">
            <v>0</v>
          </cell>
          <cell r="R3504">
            <v>0</v>
          </cell>
        </row>
        <row r="3505">
          <cell r="B3505" t="str">
            <v>0606</v>
          </cell>
          <cell r="C3505" t="str">
            <v>HS21</v>
          </cell>
          <cell r="D3505" t="str">
            <v>C1</v>
          </cell>
          <cell r="E3505" t="str">
            <v>TA THI PHUONG</v>
          </cell>
          <cell r="F3505" t="str">
            <v>TRANG</v>
          </cell>
          <cell r="G3505" t="str">
            <v>TT. TO QUAN LY VON CO PHAN</v>
          </cell>
          <cell r="H3505" t="str">
            <v>PPNVNH</v>
          </cell>
          <cell r="I3505">
            <v>36731</v>
          </cell>
          <cell r="J3505">
            <v>26</v>
          </cell>
          <cell r="K3505">
            <v>0</v>
          </cell>
          <cell r="L3505">
            <v>0</v>
          </cell>
          <cell r="M3505">
            <v>0</v>
          </cell>
          <cell r="N3505">
            <v>0</v>
          </cell>
          <cell r="O3505">
            <v>1000000</v>
          </cell>
          <cell r="P3505">
            <v>0</v>
          </cell>
          <cell r="Q3505">
            <v>0</v>
          </cell>
          <cell r="R3505">
            <v>0</v>
          </cell>
        </row>
        <row r="3506">
          <cell r="B3506" t="str">
            <v>0756</v>
          </cell>
          <cell r="C3506" t="str">
            <v>HS21</v>
          </cell>
          <cell r="D3506" t="str">
            <v>C1</v>
          </cell>
          <cell r="E3506" t="str">
            <v>NGUYEN THI MINH</v>
          </cell>
          <cell r="F3506" t="str">
            <v>TAM</v>
          </cell>
          <cell r="G3506" t="str">
            <v>TT. TO CHUYEN TRACH NVNH</v>
          </cell>
          <cell r="H3506" t="str">
            <v>PPNVNH</v>
          </cell>
          <cell r="I3506">
            <v>37165</v>
          </cell>
          <cell r="J3506">
            <v>26</v>
          </cell>
          <cell r="K3506">
            <v>0</v>
          </cell>
          <cell r="L3506">
            <v>0</v>
          </cell>
          <cell r="M3506">
            <v>0</v>
          </cell>
          <cell r="N3506">
            <v>0</v>
          </cell>
          <cell r="O3506">
            <v>1000000</v>
          </cell>
          <cell r="P3506">
            <v>0</v>
          </cell>
          <cell r="Q3506">
            <v>0</v>
          </cell>
          <cell r="R3506">
            <v>0</v>
          </cell>
        </row>
        <row r="3507">
          <cell r="B3507" t="str">
            <v>0905</v>
          </cell>
          <cell r="C3507" t="str">
            <v>HS21</v>
          </cell>
          <cell r="D3507" t="str">
            <v>C1</v>
          </cell>
          <cell r="E3507" t="str">
            <v>NGUYEN BA</v>
          </cell>
          <cell r="F3507" t="str">
            <v>THANH</v>
          </cell>
          <cell r="G3507" t="str">
            <v>GIAM DOC LUU DONG</v>
          </cell>
          <cell r="H3507" t="str">
            <v>PPNVNH</v>
          </cell>
          <cell r="I3507">
            <v>37333</v>
          </cell>
          <cell r="J3507">
            <v>26</v>
          </cell>
          <cell r="K3507">
            <v>0</v>
          </cell>
          <cell r="L3507">
            <v>0</v>
          </cell>
          <cell r="M3507">
            <v>0</v>
          </cell>
          <cell r="N3507">
            <v>0</v>
          </cell>
          <cell r="O3507">
            <v>1000000</v>
          </cell>
          <cell r="P3507">
            <v>0</v>
          </cell>
          <cell r="Q3507">
            <v>0</v>
          </cell>
          <cell r="R3507">
            <v>0</v>
          </cell>
        </row>
        <row r="3508">
          <cell r="B3508" t="str">
            <v>1196</v>
          </cell>
          <cell r="C3508" t="str">
            <v>HS21</v>
          </cell>
          <cell r="D3508" t="str">
            <v>C1</v>
          </cell>
          <cell r="E3508" t="str">
            <v>NGUYEN THI</v>
          </cell>
          <cell r="F3508" t="str">
            <v>BINH</v>
          </cell>
          <cell r="G3508" t="str">
            <v>TT. TO CHUYEN TRACH CAC CTY THANH VIEN</v>
          </cell>
          <cell r="H3508" t="str">
            <v>PPNVNH</v>
          </cell>
          <cell r="I3508">
            <v>38993</v>
          </cell>
          <cell r="J3508">
            <v>26</v>
          </cell>
          <cell r="K3508">
            <v>0</v>
          </cell>
          <cell r="L3508">
            <v>0</v>
          </cell>
          <cell r="M3508">
            <v>0</v>
          </cell>
          <cell r="N3508">
            <v>0</v>
          </cell>
          <cell r="O3508">
            <v>1000000</v>
          </cell>
          <cell r="P3508">
            <v>0</v>
          </cell>
          <cell r="Q3508">
            <v>0</v>
          </cell>
          <cell r="R3508">
            <v>0</v>
          </cell>
        </row>
        <row r="3509">
          <cell r="B3509" t="str">
            <v>1964</v>
          </cell>
          <cell r="C3509" t="str">
            <v>HS21</v>
          </cell>
          <cell r="D3509" t="str">
            <v>C1</v>
          </cell>
          <cell r="E3509" t="str">
            <v>NGO VAN</v>
          </cell>
          <cell r="F3509" t="str">
            <v>TUAN</v>
          </cell>
          <cell r="G3509" t="str">
            <v>TT. TO GIAM DOC LUU DONG</v>
          </cell>
          <cell r="H3509" t="str">
            <v>PPNVNH</v>
          </cell>
          <cell r="I3509">
            <v>38096</v>
          </cell>
          <cell r="J3509">
            <v>26</v>
          </cell>
          <cell r="K3509">
            <v>0</v>
          </cell>
          <cell r="L3509">
            <v>0</v>
          </cell>
          <cell r="M3509">
            <v>0</v>
          </cell>
          <cell r="N3509">
            <v>0</v>
          </cell>
          <cell r="O3509">
            <v>1000000</v>
          </cell>
          <cell r="P3509">
            <v>0</v>
          </cell>
          <cell r="Q3509">
            <v>0</v>
          </cell>
          <cell r="R3509">
            <v>0</v>
          </cell>
        </row>
        <row r="3510">
          <cell r="B3510" t="str">
            <v>4365</v>
          </cell>
          <cell r="C3510" t="str">
            <v>HS21</v>
          </cell>
          <cell r="D3510" t="str">
            <v>C1</v>
          </cell>
          <cell r="E3510" t="str">
            <v>NGUYEN DAC</v>
          </cell>
          <cell r="F3510" t="str">
            <v>HUNG</v>
          </cell>
          <cell r="G3510" t="str">
            <v>GIAM DOC LUU DONG</v>
          </cell>
          <cell r="H3510" t="str">
            <v>PPNVNH</v>
          </cell>
          <cell r="I3510">
            <v>38901</v>
          </cell>
          <cell r="J3510">
            <v>26</v>
          </cell>
          <cell r="K3510">
            <v>0</v>
          </cell>
          <cell r="L3510">
            <v>0</v>
          </cell>
          <cell r="M3510">
            <v>0</v>
          </cell>
          <cell r="N3510">
            <v>0</v>
          </cell>
          <cell r="O3510">
            <v>1000000</v>
          </cell>
          <cell r="P3510">
            <v>0</v>
          </cell>
          <cell r="Q3510">
            <v>0</v>
          </cell>
          <cell r="R3510">
            <v>0</v>
          </cell>
        </row>
        <row r="3511">
          <cell r="B3511" t="str">
            <v>0039</v>
          </cell>
          <cell r="C3511" t="str">
            <v>HS21</v>
          </cell>
          <cell r="E3511" t="str">
            <v>THAN THE</v>
          </cell>
          <cell r="F3511" t="str">
            <v>HANH</v>
          </cell>
          <cell r="G3511" t="str">
            <v>CV VAN PHONG HDQT</v>
          </cell>
          <cell r="I3511">
            <v>35345</v>
          </cell>
          <cell r="J3511">
            <v>26</v>
          </cell>
          <cell r="K3511">
            <v>0</v>
          </cell>
          <cell r="L3511">
            <v>0</v>
          </cell>
          <cell r="M3511">
            <v>0</v>
          </cell>
          <cell r="N3511">
            <v>0</v>
          </cell>
          <cell r="O3511">
            <v>500000</v>
          </cell>
          <cell r="P3511">
            <v>0</v>
          </cell>
          <cell r="Q3511">
            <v>0</v>
          </cell>
          <cell r="R3511">
            <v>0</v>
          </cell>
        </row>
        <row r="3512">
          <cell r="B3512" t="str">
            <v>0523</v>
          </cell>
          <cell r="C3512" t="str">
            <v>HS21</v>
          </cell>
          <cell r="E3512" t="str">
            <v>PHAM TRAN HANH</v>
          </cell>
          <cell r="F3512" t="str">
            <v>PHUONG</v>
          </cell>
          <cell r="G3512" t="str">
            <v>CV VAN PHONG HDQT</v>
          </cell>
          <cell r="I3512">
            <v>36557</v>
          </cell>
          <cell r="J3512">
            <v>26</v>
          </cell>
          <cell r="K3512">
            <v>0</v>
          </cell>
          <cell r="L3512">
            <v>0</v>
          </cell>
          <cell r="M3512">
            <v>0</v>
          </cell>
          <cell r="N3512">
            <v>0</v>
          </cell>
          <cell r="O3512">
            <v>500000</v>
          </cell>
          <cell r="P3512">
            <v>0</v>
          </cell>
          <cell r="Q3512">
            <v>0</v>
          </cell>
          <cell r="R3512">
            <v>0</v>
          </cell>
        </row>
        <row r="3513">
          <cell r="B3513" t="str">
            <v>1008</v>
          </cell>
          <cell r="C3513" t="str">
            <v>HS21</v>
          </cell>
          <cell r="E3513" t="str">
            <v>NGUYEN THAI</v>
          </cell>
          <cell r="F3513" t="str">
            <v>HA</v>
          </cell>
          <cell r="G3513" t="str">
            <v>THU KY UY BAN QUAN LY RUI RO</v>
          </cell>
          <cell r="I3513">
            <v>37447</v>
          </cell>
          <cell r="J3513">
            <v>26</v>
          </cell>
          <cell r="K3513">
            <v>0</v>
          </cell>
          <cell r="L3513">
            <v>0</v>
          </cell>
          <cell r="M3513">
            <v>0</v>
          </cell>
          <cell r="N3513">
            <v>0</v>
          </cell>
          <cell r="O3513">
            <v>500000</v>
          </cell>
          <cell r="P3513">
            <v>0</v>
          </cell>
          <cell r="Q3513">
            <v>0</v>
          </cell>
          <cell r="R3513">
            <v>0</v>
          </cell>
        </row>
        <row r="3514">
          <cell r="B3514" t="str">
            <v>1059</v>
          </cell>
          <cell r="C3514" t="str">
            <v>HS21</v>
          </cell>
          <cell r="E3514" t="str">
            <v>PHAN TAN</v>
          </cell>
          <cell r="F3514" t="str">
            <v>DUNG</v>
          </cell>
          <cell r="G3514" t="str">
            <v>CV VAN PHONG HDQT</v>
          </cell>
          <cell r="I3514">
            <v>37462</v>
          </cell>
          <cell r="J3514">
            <v>26</v>
          </cell>
          <cell r="K3514">
            <v>0</v>
          </cell>
          <cell r="L3514">
            <v>0</v>
          </cell>
          <cell r="M3514">
            <v>0</v>
          </cell>
          <cell r="N3514">
            <v>0</v>
          </cell>
          <cell r="O3514">
            <v>500000</v>
          </cell>
          <cell r="P3514">
            <v>0</v>
          </cell>
          <cell r="Q3514">
            <v>0</v>
          </cell>
          <cell r="R3514">
            <v>0</v>
          </cell>
        </row>
        <row r="3515">
          <cell r="B3515" t="str">
            <v>1533</v>
          </cell>
          <cell r="C3515" t="str">
            <v>HS21</v>
          </cell>
          <cell r="E3515" t="str">
            <v>NGUYEN VAN</v>
          </cell>
          <cell r="F3515" t="str">
            <v>LAP</v>
          </cell>
          <cell r="G3515" t="str">
            <v>CV VAN PHONG HDQT</v>
          </cell>
          <cell r="I3515">
            <v>37803</v>
          </cell>
          <cell r="J3515">
            <v>26</v>
          </cell>
          <cell r="K3515">
            <v>0</v>
          </cell>
          <cell r="L3515">
            <v>0</v>
          </cell>
          <cell r="M3515">
            <v>0</v>
          </cell>
          <cell r="N3515">
            <v>0</v>
          </cell>
          <cell r="O3515">
            <v>500000</v>
          </cell>
          <cell r="P3515">
            <v>0</v>
          </cell>
          <cell r="Q3515">
            <v>0</v>
          </cell>
          <cell r="R3515">
            <v>0</v>
          </cell>
        </row>
        <row r="3516">
          <cell r="B3516" t="str">
            <v>1875</v>
          </cell>
          <cell r="C3516" t="str">
            <v>HS21</v>
          </cell>
          <cell r="E3516" t="str">
            <v>VO THI HAI</v>
          </cell>
          <cell r="F3516" t="str">
            <v>VI</v>
          </cell>
          <cell r="G3516" t="str">
            <v>CV VAN PHONG HDQT</v>
          </cell>
          <cell r="I3516">
            <v>38047</v>
          </cell>
          <cell r="J3516">
            <v>26</v>
          </cell>
          <cell r="K3516">
            <v>0</v>
          </cell>
          <cell r="L3516">
            <v>0</v>
          </cell>
          <cell r="M3516">
            <v>0</v>
          </cell>
          <cell r="N3516">
            <v>0</v>
          </cell>
          <cell r="O3516">
            <v>500000</v>
          </cell>
          <cell r="P3516">
            <v>0</v>
          </cell>
          <cell r="Q3516">
            <v>0</v>
          </cell>
          <cell r="R3516">
            <v>0</v>
          </cell>
        </row>
        <row r="3517">
          <cell r="B3517" t="str">
            <v>2145</v>
          </cell>
          <cell r="C3517" t="str">
            <v>HS21</v>
          </cell>
          <cell r="E3517" t="str">
            <v>DAO THUY PHUONG</v>
          </cell>
          <cell r="F3517" t="str">
            <v>THAO</v>
          </cell>
          <cell r="G3517" t="str">
            <v>NV VAN PHONG HDQT</v>
          </cell>
          <cell r="I3517">
            <v>38180</v>
          </cell>
          <cell r="J3517">
            <v>26</v>
          </cell>
          <cell r="K3517">
            <v>0</v>
          </cell>
          <cell r="L3517">
            <v>0</v>
          </cell>
          <cell r="M3517">
            <v>0</v>
          </cell>
          <cell r="N3517">
            <v>0</v>
          </cell>
          <cell r="O3517">
            <v>500000</v>
          </cell>
          <cell r="P3517">
            <v>0</v>
          </cell>
          <cell r="Q3517">
            <v>0</v>
          </cell>
          <cell r="R3517">
            <v>0</v>
          </cell>
        </row>
        <row r="3518">
          <cell r="B3518" t="str">
            <v>2726</v>
          </cell>
          <cell r="C3518" t="str">
            <v>HS21</v>
          </cell>
          <cell r="E3518" t="str">
            <v>TRAN NGUYEN BICH</v>
          </cell>
          <cell r="F3518" t="str">
            <v>TRAM</v>
          </cell>
          <cell r="G3518" t="str">
            <v>CV VAN PHONG HDQT</v>
          </cell>
          <cell r="I3518">
            <v>38476</v>
          </cell>
          <cell r="J3518">
            <v>26</v>
          </cell>
          <cell r="K3518">
            <v>0</v>
          </cell>
          <cell r="L3518">
            <v>0</v>
          </cell>
          <cell r="M3518">
            <v>0</v>
          </cell>
          <cell r="N3518">
            <v>0</v>
          </cell>
          <cell r="O3518">
            <v>500000</v>
          </cell>
          <cell r="P3518">
            <v>0</v>
          </cell>
          <cell r="Q3518">
            <v>0</v>
          </cell>
          <cell r="R3518">
            <v>0</v>
          </cell>
        </row>
        <row r="3519">
          <cell r="B3519" t="str">
            <v>5327</v>
          </cell>
          <cell r="C3519" t="str">
            <v>HS21</v>
          </cell>
          <cell r="E3519" t="str">
            <v>NGUYEN XUAN</v>
          </cell>
          <cell r="F3519" t="str">
            <v>VU</v>
          </cell>
          <cell r="G3519" t="str">
            <v>CV VAN PHONG HDQT</v>
          </cell>
          <cell r="I3519">
            <v>39114</v>
          </cell>
          <cell r="J3519">
            <v>26</v>
          </cell>
          <cell r="K3519">
            <v>0</v>
          </cell>
          <cell r="L3519">
            <v>0</v>
          </cell>
          <cell r="M3519">
            <v>0</v>
          </cell>
          <cell r="N3519">
            <v>0</v>
          </cell>
          <cell r="O3519">
            <v>500000</v>
          </cell>
          <cell r="P3519">
            <v>0</v>
          </cell>
          <cell r="Q3519">
            <v>0</v>
          </cell>
          <cell r="R3519">
            <v>0</v>
          </cell>
        </row>
        <row r="3520">
          <cell r="B3520" t="str">
            <v>6294</v>
          </cell>
          <cell r="C3520" t="str">
            <v>HS21</v>
          </cell>
          <cell r="E3520" t="str">
            <v>VO HOANG</v>
          </cell>
          <cell r="F3520" t="str">
            <v>HAI</v>
          </cell>
          <cell r="G3520" t="str">
            <v>CV VAN PHONG HDQT</v>
          </cell>
          <cell r="I3520">
            <v>39265</v>
          </cell>
          <cell r="J3520">
            <v>12</v>
          </cell>
          <cell r="K3520">
            <v>0</v>
          </cell>
          <cell r="L3520">
            <v>0</v>
          </cell>
          <cell r="M3520">
            <v>0</v>
          </cell>
          <cell r="N3520">
            <v>0</v>
          </cell>
          <cell r="O3520">
            <v>500000</v>
          </cell>
          <cell r="P3520">
            <v>0</v>
          </cell>
          <cell r="Q3520">
            <v>0</v>
          </cell>
          <cell r="R3520">
            <v>0</v>
          </cell>
        </row>
        <row r="3521">
          <cell r="B3521" t="str">
            <v>6775</v>
          </cell>
          <cell r="C3521" t="str">
            <v>HS21</v>
          </cell>
          <cell r="E3521" t="str">
            <v>DANG VAN</v>
          </cell>
          <cell r="F3521" t="str">
            <v>LOI</v>
          </cell>
          <cell r="G3521" t="str">
            <v>CV VAN PHONG HDQT</v>
          </cell>
          <cell r="I3521">
            <v>39356</v>
          </cell>
          <cell r="J3521">
            <v>26</v>
          </cell>
          <cell r="K3521">
            <v>0</v>
          </cell>
          <cell r="L3521">
            <v>0</v>
          </cell>
          <cell r="M3521">
            <v>0</v>
          </cell>
          <cell r="N3521">
            <v>0</v>
          </cell>
          <cell r="O3521">
            <v>500000</v>
          </cell>
          <cell r="P3521">
            <v>0</v>
          </cell>
          <cell r="Q3521">
            <v>0</v>
          </cell>
          <cell r="R3521">
            <v>0</v>
          </cell>
        </row>
        <row r="3522">
          <cell r="B3522" t="str">
            <v>7433</v>
          </cell>
          <cell r="C3522" t="str">
            <v>HS21</v>
          </cell>
          <cell r="E3522" t="str">
            <v>DO THI PHUONG</v>
          </cell>
          <cell r="F3522" t="str">
            <v>LINH</v>
          </cell>
          <cell r="G3522" t="str">
            <v>NV TIEP TAN</v>
          </cell>
          <cell r="I3522">
            <v>39462</v>
          </cell>
          <cell r="J3522">
            <v>26</v>
          </cell>
          <cell r="K3522">
            <v>0</v>
          </cell>
          <cell r="L3522">
            <v>0</v>
          </cell>
          <cell r="M3522">
            <v>0</v>
          </cell>
          <cell r="N3522">
            <v>0</v>
          </cell>
          <cell r="O3522">
            <v>500000</v>
          </cell>
          <cell r="P3522">
            <v>0</v>
          </cell>
          <cell r="Q3522">
            <v>0</v>
          </cell>
          <cell r="R3522">
            <v>0</v>
          </cell>
        </row>
        <row r="3523">
          <cell r="B3523" t="str">
            <v>7679</v>
          </cell>
          <cell r="C3523" t="str">
            <v>HS21</v>
          </cell>
          <cell r="E3523" t="str">
            <v>VU DUC</v>
          </cell>
          <cell r="F3523" t="str">
            <v>QUY</v>
          </cell>
          <cell r="G3523" t="str">
            <v>NV VAN PHONG HDQT</v>
          </cell>
          <cell r="I3523">
            <v>39496</v>
          </cell>
          <cell r="J3523">
            <v>14</v>
          </cell>
          <cell r="K3523">
            <v>0</v>
          </cell>
          <cell r="L3523">
            <v>0</v>
          </cell>
          <cell r="M3523">
            <v>0</v>
          </cell>
          <cell r="N3523">
            <v>0</v>
          </cell>
          <cell r="O3523">
            <v>500000</v>
          </cell>
          <cell r="P3523">
            <v>0</v>
          </cell>
          <cell r="Q3523">
            <v>0</v>
          </cell>
          <cell r="R3523">
            <v>0</v>
          </cell>
        </row>
        <row r="3524">
          <cell r="B3524" t="str">
            <v>7751</v>
          </cell>
          <cell r="C3524" t="str">
            <v>HS21</v>
          </cell>
          <cell r="E3524" t="str">
            <v>NGUYEN THANH</v>
          </cell>
          <cell r="F3524" t="str">
            <v>DIEP</v>
          </cell>
          <cell r="G3524" t="str">
            <v>CV VAN PHONG HDQT</v>
          </cell>
          <cell r="I3524">
            <v>39499</v>
          </cell>
          <cell r="J3524">
            <v>26</v>
          </cell>
          <cell r="K3524">
            <v>0</v>
          </cell>
          <cell r="L3524">
            <v>0</v>
          </cell>
          <cell r="M3524">
            <v>0</v>
          </cell>
          <cell r="N3524">
            <v>0</v>
          </cell>
          <cell r="O3524">
            <v>500000</v>
          </cell>
          <cell r="P3524">
            <v>0</v>
          </cell>
          <cell r="Q3524">
            <v>0</v>
          </cell>
          <cell r="R3524">
            <v>0</v>
          </cell>
        </row>
        <row r="3525">
          <cell r="B3525" t="str">
            <v>7798</v>
          </cell>
          <cell r="C3525" t="str">
            <v>HS21</v>
          </cell>
          <cell r="E3525" t="str">
            <v>PHAN ANH</v>
          </cell>
          <cell r="F3525" t="str">
            <v>TUAN</v>
          </cell>
          <cell r="G3525" t="str">
            <v>CV CAO CAP VAN PHONG HDQT</v>
          </cell>
          <cell r="I3525">
            <v>39508</v>
          </cell>
          <cell r="J3525">
            <v>26</v>
          </cell>
          <cell r="K3525">
            <v>0</v>
          </cell>
          <cell r="L3525">
            <v>0</v>
          </cell>
          <cell r="M3525">
            <v>0</v>
          </cell>
          <cell r="N3525">
            <v>0</v>
          </cell>
          <cell r="O3525">
            <v>500000</v>
          </cell>
          <cell r="P3525">
            <v>0</v>
          </cell>
          <cell r="Q3525">
            <v>0</v>
          </cell>
          <cell r="R3525">
            <v>0</v>
          </cell>
        </row>
        <row r="3526">
          <cell r="B3526" t="str">
            <v>0096</v>
          </cell>
          <cell r="C3526" t="str">
            <v>HS22</v>
          </cell>
          <cell r="D3526" t="str">
            <v>BIET PHAI</v>
          </cell>
          <cell r="E3526" t="str">
            <v>NGUYEN THE</v>
          </cell>
          <cell r="F3526" t="str">
            <v>VINH</v>
          </cell>
          <cell r="G3526" t="str">
            <v>CB BIET PHAI</v>
          </cell>
          <cell r="I3526">
            <v>35962</v>
          </cell>
          <cell r="J3526">
            <v>0</v>
          </cell>
          <cell r="K3526">
            <v>0</v>
          </cell>
          <cell r="L3526">
            <v>0</v>
          </cell>
          <cell r="M3526">
            <v>0</v>
          </cell>
          <cell r="N3526">
            <v>0</v>
          </cell>
          <cell r="O3526">
            <v>0</v>
          </cell>
          <cell r="P3526">
            <v>0</v>
          </cell>
          <cell r="Q3526">
            <v>0</v>
          </cell>
          <cell r="R3526">
            <v>0</v>
          </cell>
        </row>
        <row r="3527">
          <cell r="B3527" t="str">
            <v>1170</v>
          </cell>
          <cell r="C3527" t="str">
            <v>HS22</v>
          </cell>
          <cell r="D3527" t="str">
            <v>BIET PHAI</v>
          </cell>
          <cell r="E3527" t="str">
            <v>HO THUY</v>
          </cell>
          <cell r="F3527" t="str">
            <v>HUONG</v>
          </cell>
          <cell r="G3527" t="str">
            <v>NV KE TOAN TONG HOP</v>
          </cell>
          <cell r="I3527">
            <v>37534</v>
          </cell>
          <cell r="J3527">
            <v>0</v>
          </cell>
          <cell r="K3527">
            <v>0</v>
          </cell>
          <cell r="L3527">
            <v>0</v>
          </cell>
          <cell r="M3527">
            <v>0</v>
          </cell>
          <cell r="N3527">
            <v>0</v>
          </cell>
          <cell r="O3527">
            <v>0</v>
          </cell>
          <cell r="P3527">
            <v>0</v>
          </cell>
          <cell r="Q3527">
            <v>0</v>
          </cell>
          <cell r="R3527">
            <v>0</v>
          </cell>
        </row>
        <row r="3528">
          <cell r="B3528" t="str">
            <v>1880</v>
          </cell>
          <cell r="C3528" t="str">
            <v>HS22</v>
          </cell>
          <cell r="D3528" t="str">
            <v>BIET PHAI</v>
          </cell>
          <cell r="E3528" t="str">
            <v>THAI DUY</v>
          </cell>
          <cell r="F3528" t="str">
            <v>PHAT</v>
          </cell>
          <cell r="G3528" t="str">
            <v>CV DAU TU</v>
          </cell>
          <cell r="I3528">
            <v>38056</v>
          </cell>
          <cell r="J3528">
            <v>0</v>
          </cell>
          <cell r="K3528">
            <v>0</v>
          </cell>
          <cell r="L3528">
            <v>0</v>
          </cell>
          <cell r="M3528">
            <v>0</v>
          </cell>
          <cell r="N3528">
            <v>0</v>
          </cell>
          <cell r="O3528">
            <v>0</v>
          </cell>
          <cell r="P3528">
            <v>0</v>
          </cell>
          <cell r="Q3528">
            <v>0</v>
          </cell>
          <cell r="R3528">
            <v>0</v>
          </cell>
        </row>
        <row r="3529">
          <cell r="B3529" t="str">
            <v>2546</v>
          </cell>
          <cell r="C3529" t="str">
            <v>HS22</v>
          </cell>
          <cell r="D3529" t="str">
            <v>BIET PHAI</v>
          </cell>
          <cell r="E3529" t="str">
            <v>PHAN THANH</v>
          </cell>
          <cell r="F3529" t="str">
            <v>NHON</v>
          </cell>
          <cell r="G3529" t="str">
            <v>CB BIET PHAI</v>
          </cell>
          <cell r="I3529">
            <v>38384</v>
          </cell>
          <cell r="J3529">
            <v>0</v>
          </cell>
          <cell r="K3529">
            <v>0</v>
          </cell>
          <cell r="L3529">
            <v>0</v>
          </cell>
          <cell r="M3529">
            <v>0</v>
          </cell>
          <cell r="N3529">
            <v>0</v>
          </cell>
          <cell r="O3529">
            <v>0</v>
          </cell>
          <cell r="P3529">
            <v>0</v>
          </cell>
          <cell r="Q3529">
            <v>0</v>
          </cell>
          <cell r="R3529">
            <v>18625000</v>
          </cell>
        </row>
        <row r="3530">
          <cell r="B3530" t="str">
            <v>4192</v>
          </cell>
          <cell r="C3530" t="str">
            <v>HS22</v>
          </cell>
          <cell r="D3530" t="str">
            <v>BIET PHAI</v>
          </cell>
          <cell r="E3530" t="str">
            <v>NGUYEN QUANG</v>
          </cell>
          <cell r="F3530" t="str">
            <v>TRUNG</v>
          </cell>
          <cell r="G3530" t="str">
            <v>PHO TONG GIAM DOC (KHOI HT)</v>
          </cell>
          <cell r="H3530" t="str">
            <v>PTGD</v>
          </cell>
          <cell r="I3530">
            <v>38883</v>
          </cell>
          <cell r="J3530">
            <v>0</v>
          </cell>
          <cell r="K3530">
            <v>0</v>
          </cell>
          <cell r="L3530">
            <v>0</v>
          </cell>
          <cell r="M3530">
            <v>0</v>
          </cell>
          <cell r="N3530">
            <v>0</v>
          </cell>
          <cell r="O3530">
            <v>0</v>
          </cell>
          <cell r="P3530">
            <v>0</v>
          </cell>
          <cell r="Q3530">
            <v>0</v>
          </cell>
          <cell r="R3530">
            <v>15539000</v>
          </cell>
        </row>
        <row r="3531">
          <cell r="B3531" t="str">
            <v>2026</v>
          </cell>
          <cell r="C3531" t="str">
            <v>HS23</v>
          </cell>
          <cell r="D3531" t="str">
            <v>C</v>
          </cell>
          <cell r="E3531" t="str">
            <v>NGUYEN LE PHUONG</v>
          </cell>
          <cell r="F3531" t="str">
            <v>THAO</v>
          </cell>
          <cell r="G3531" t="str">
            <v>TP. DOI NGOAI &amp; PHAT TRIEN THUONG HIEU</v>
          </cell>
          <cell r="H3531" t="str">
            <v>TPNVNH</v>
          </cell>
          <cell r="I3531">
            <v>38131</v>
          </cell>
          <cell r="J3531">
            <v>26</v>
          </cell>
          <cell r="K3531">
            <v>0</v>
          </cell>
          <cell r="L3531">
            <v>0</v>
          </cell>
          <cell r="M3531">
            <v>0</v>
          </cell>
          <cell r="N3531">
            <v>0</v>
          </cell>
          <cell r="O3531">
            <v>1000000</v>
          </cell>
          <cell r="P3531">
            <v>0</v>
          </cell>
          <cell r="Q3531">
            <v>0</v>
          </cell>
          <cell r="R3531">
            <v>0</v>
          </cell>
        </row>
        <row r="3532">
          <cell r="B3532" t="str">
            <v>3844</v>
          </cell>
          <cell r="C3532" t="str">
            <v>HS23</v>
          </cell>
          <cell r="D3532" t="str">
            <v>C1</v>
          </cell>
          <cell r="E3532" t="str">
            <v>TRAN THI</v>
          </cell>
          <cell r="F3532" t="str">
            <v>BINH</v>
          </cell>
          <cell r="G3532" t="str">
            <v>PP. DOI NGOAI &amp; PT THUONG HIEU</v>
          </cell>
          <cell r="H3532" t="str">
            <v>PPNVNH</v>
          </cell>
          <cell r="I3532">
            <v>38824</v>
          </cell>
          <cell r="J3532">
            <v>26</v>
          </cell>
          <cell r="K3532">
            <v>0</v>
          </cell>
          <cell r="L3532">
            <v>0</v>
          </cell>
          <cell r="M3532">
            <v>0</v>
          </cell>
          <cell r="N3532">
            <v>0</v>
          </cell>
          <cell r="O3532">
            <v>1000000</v>
          </cell>
          <cell r="P3532">
            <v>0</v>
          </cell>
          <cell r="Q3532">
            <v>0</v>
          </cell>
          <cell r="R3532">
            <v>0</v>
          </cell>
        </row>
        <row r="3533">
          <cell r="B3533" t="str">
            <v>2255</v>
          </cell>
          <cell r="C3533" t="str">
            <v>HS23</v>
          </cell>
          <cell r="E3533" t="str">
            <v>LE THI BICH</v>
          </cell>
          <cell r="F3533" t="str">
            <v>VAN</v>
          </cell>
          <cell r="G3533" t="str">
            <v>NV HANH CHANH</v>
          </cell>
          <cell r="I3533">
            <v>38250</v>
          </cell>
          <cell r="J3533">
            <v>26</v>
          </cell>
          <cell r="K3533">
            <v>0</v>
          </cell>
          <cell r="L3533">
            <v>0</v>
          </cell>
          <cell r="M3533">
            <v>0</v>
          </cell>
          <cell r="N3533">
            <v>0</v>
          </cell>
          <cell r="O3533">
            <v>500000</v>
          </cell>
          <cell r="P3533">
            <v>0</v>
          </cell>
          <cell r="Q3533">
            <v>0</v>
          </cell>
          <cell r="R3533">
            <v>0</v>
          </cell>
        </row>
        <row r="3534">
          <cell r="B3534" t="str">
            <v>3226</v>
          </cell>
          <cell r="C3534" t="str">
            <v>HS23</v>
          </cell>
          <cell r="E3534" t="str">
            <v>NGUYEN LONG</v>
          </cell>
          <cell r="F3534" t="str">
            <v>VU</v>
          </cell>
          <cell r="G3534" t="str">
            <v>CV NGAN HANG</v>
          </cell>
          <cell r="I3534">
            <v>38628</v>
          </cell>
          <cell r="J3534">
            <v>26</v>
          </cell>
          <cell r="K3534">
            <v>0</v>
          </cell>
          <cell r="L3534">
            <v>0</v>
          </cell>
          <cell r="M3534">
            <v>0</v>
          </cell>
          <cell r="N3534">
            <v>0</v>
          </cell>
          <cell r="O3534">
            <v>500000</v>
          </cell>
          <cell r="P3534">
            <v>0</v>
          </cell>
          <cell r="Q3534">
            <v>300000</v>
          </cell>
          <cell r="R3534">
            <v>0</v>
          </cell>
        </row>
        <row r="3535">
          <cell r="B3535" t="str">
            <v>3718</v>
          </cell>
          <cell r="C3535" t="str">
            <v>HS23</v>
          </cell>
          <cell r="E3535" t="str">
            <v>TRAN THIEN THANH</v>
          </cell>
          <cell r="F3535" t="str">
            <v>THUY</v>
          </cell>
          <cell r="G3535" t="str">
            <v>CV DOI NGOAI</v>
          </cell>
          <cell r="I3535">
            <v>38800</v>
          </cell>
          <cell r="J3535">
            <v>26</v>
          </cell>
          <cell r="K3535">
            <v>0</v>
          </cell>
          <cell r="L3535">
            <v>0</v>
          </cell>
          <cell r="M3535">
            <v>0</v>
          </cell>
          <cell r="N3535">
            <v>0</v>
          </cell>
          <cell r="O3535">
            <v>500000</v>
          </cell>
          <cell r="P3535">
            <v>0</v>
          </cell>
          <cell r="Q3535">
            <v>300000</v>
          </cell>
          <cell r="R3535">
            <v>0</v>
          </cell>
        </row>
        <row r="3536">
          <cell r="B3536" t="str">
            <v>4073</v>
          </cell>
          <cell r="C3536" t="str">
            <v>HS23</v>
          </cell>
          <cell r="E3536" t="str">
            <v>DO HOAI</v>
          </cell>
          <cell r="F3536" t="str">
            <v>NAM</v>
          </cell>
          <cell r="G3536" t="str">
            <v>NV DOI NGOAI</v>
          </cell>
          <cell r="I3536">
            <v>38864</v>
          </cell>
          <cell r="J3536">
            <v>26</v>
          </cell>
          <cell r="K3536">
            <v>0</v>
          </cell>
          <cell r="L3536">
            <v>0</v>
          </cell>
          <cell r="M3536">
            <v>0</v>
          </cell>
          <cell r="N3536">
            <v>0</v>
          </cell>
          <cell r="O3536">
            <v>500000</v>
          </cell>
          <cell r="P3536">
            <v>0</v>
          </cell>
          <cell r="Q3536">
            <v>300000</v>
          </cell>
          <cell r="R3536">
            <v>0</v>
          </cell>
        </row>
        <row r="3537">
          <cell r="B3537" t="str">
            <v>4187</v>
          </cell>
          <cell r="C3537" t="str">
            <v>HS23</v>
          </cell>
          <cell r="E3537" t="str">
            <v>BUI THI THUY</v>
          </cell>
          <cell r="F3537" t="str">
            <v>LINH</v>
          </cell>
          <cell r="G3537" t="str">
            <v>NV DOI NGOAI</v>
          </cell>
          <cell r="I3537">
            <v>38877</v>
          </cell>
          <cell r="J3537">
            <v>26</v>
          </cell>
          <cell r="K3537">
            <v>0</v>
          </cell>
          <cell r="L3537">
            <v>0</v>
          </cell>
          <cell r="M3537">
            <v>0</v>
          </cell>
          <cell r="N3537">
            <v>0</v>
          </cell>
          <cell r="O3537">
            <v>500000</v>
          </cell>
          <cell r="P3537">
            <v>0</v>
          </cell>
          <cell r="Q3537">
            <v>300000</v>
          </cell>
          <cell r="R3537">
            <v>0</v>
          </cell>
        </row>
        <row r="3538">
          <cell r="B3538" t="str">
            <v>4477</v>
          </cell>
          <cell r="C3538" t="str">
            <v>HS23</v>
          </cell>
          <cell r="E3538" t="str">
            <v>HUYNH DANG</v>
          </cell>
          <cell r="F3538" t="str">
            <v>KHOA</v>
          </cell>
          <cell r="G3538" t="str">
            <v>NV TRANG WEB</v>
          </cell>
          <cell r="I3538">
            <v>38922</v>
          </cell>
          <cell r="J3538">
            <v>26</v>
          </cell>
          <cell r="K3538">
            <v>0</v>
          </cell>
          <cell r="L3538">
            <v>0</v>
          </cell>
          <cell r="M3538">
            <v>0</v>
          </cell>
          <cell r="N3538">
            <v>0</v>
          </cell>
          <cell r="O3538">
            <v>500000</v>
          </cell>
          <cell r="P3538">
            <v>0</v>
          </cell>
          <cell r="Q3538">
            <v>300000</v>
          </cell>
          <cell r="R3538">
            <v>0</v>
          </cell>
        </row>
        <row r="3539">
          <cell r="B3539" t="str">
            <v>4982</v>
          </cell>
          <cell r="C3539" t="str">
            <v>HS23</v>
          </cell>
          <cell r="E3539" t="str">
            <v>TRAN THI BAO</v>
          </cell>
          <cell r="F3539" t="str">
            <v>NGOC</v>
          </cell>
          <cell r="G3539" t="str">
            <v>CV DOI NGOAI</v>
          </cell>
          <cell r="I3539">
            <v>39034</v>
          </cell>
          <cell r="J3539">
            <v>26</v>
          </cell>
          <cell r="K3539">
            <v>0</v>
          </cell>
          <cell r="L3539">
            <v>0</v>
          </cell>
          <cell r="M3539">
            <v>0</v>
          </cell>
          <cell r="N3539">
            <v>0</v>
          </cell>
          <cell r="O3539">
            <v>500000</v>
          </cell>
          <cell r="P3539">
            <v>0</v>
          </cell>
          <cell r="Q3539">
            <v>300000</v>
          </cell>
          <cell r="R3539">
            <v>0</v>
          </cell>
        </row>
        <row r="3540">
          <cell r="B3540" t="str">
            <v>5384</v>
          </cell>
          <cell r="C3540" t="str">
            <v>HS23</v>
          </cell>
          <cell r="E3540" t="str">
            <v>NGO PHUONG</v>
          </cell>
          <cell r="F3540" t="str">
            <v>DUNG</v>
          </cell>
          <cell r="G3540" t="str">
            <v>NV DOI NGOAI</v>
          </cell>
          <cell r="I3540">
            <v>39136</v>
          </cell>
          <cell r="J3540">
            <v>26</v>
          </cell>
          <cell r="K3540">
            <v>0</v>
          </cell>
          <cell r="L3540">
            <v>0</v>
          </cell>
          <cell r="M3540">
            <v>0</v>
          </cell>
          <cell r="N3540">
            <v>0</v>
          </cell>
          <cell r="O3540">
            <v>500000</v>
          </cell>
          <cell r="P3540">
            <v>0</v>
          </cell>
          <cell r="Q3540">
            <v>300000</v>
          </cell>
          <cell r="R3540">
            <v>0</v>
          </cell>
        </row>
        <row r="3541">
          <cell r="B3541" t="str">
            <v>5585</v>
          </cell>
          <cell r="C3541" t="str">
            <v>HS23</v>
          </cell>
          <cell r="E3541" t="str">
            <v>NGUYEN THI NGOC</v>
          </cell>
          <cell r="F3541" t="str">
            <v>HA</v>
          </cell>
          <cell r="G3541" t="str">
            <v>CV DOI NGOAI</v>
          </cell>
          <cell r="I3541">
            <v>39174</v>
          </cell>
          <cell r="J3541">
            <v>26</v>
          </cell>
          <cell r="K3541">
            <v>0</v>
          </cell>
          <cell r="L3541">
            <v>0</v>
          </cell>
          <cell r="M3541">
            <v>0</v>
          </cell>
          <cell r="N3541">
            <v>0</v>
          </cell>
          <cell r="O3541">
            <v>500000</v>
          </cell>
          <cell r="P3541">
            <v>0</v>
          </cell>
          <cell r="Q3541">
            <v>300000</v>
          </cell>
          <cell r="R3541">
            <v>0</v>
          </cell>
        </row>
        <row r="3542">
          <cell r="B3542" t="str">
            <v>5882</v>
          </cell>
          <cell r="C3542" t="str">
            <v>HS23</v>
          </cell>
          <cell r="E3542" t="str">
            <v xml:space="preserve">TRAN HO XUAN </v>
          </cell>
          <cell r="F3542" t="str">
            <v>HOANG</v>
          </cell>
          <cell r="G3542" t="str">
            <v>NV DOI NGOAI</v>
          </cell>
          <cell r="I3542">
            <v>39216</v>
          </cell>
          <cell r="J3542">
            <v>26</v>
          </cell>
          <cell r="K3542">
            <v>0</v>
          </cell>
          <cell r="L3542">
            <v>0</v>
          </cell>
          <cell r="M3542">
            <v>0</v>
          </cell>
          <cell r="N3542">
            <v>0</v>
          </cell>
          <cell r="O3542">
            <v>500000</v>
          </cell>
          <cell r="P3542">
            <v>0</v>
          </cell>
          <cell r="Q3542">
            <v>300000</v>
          </cell>
          <cell r="R3542">
            <v>0</v>
          </cell>
        </row>
        <row r="3543">
          <cell r="B3543" t="str">
            <v>6168</v>
          </cell>
          <cell r="C3543" t="str">
            <v>HS23</v>
          </cell>
          <cell r="E3543" t="str">
            <v>PHAN TUONG</v>
          </cell>
          <cell r="F3543" t="str">
            <v>VY</v>
          </cell>
          <cell r="G3543" t="str">
            <v>CV DOI NGOAI</v>
          </cell>
          <cell r="I3543">
            <v>39259</v>
          </cell>
          <cell r="J3543">
            <v>26</v>
          </cell>
          <cell r="K3543">
            <v>0</v>
          </cell>
          <cell r="L3543">
            <v>0</v>
          </cell>
          <cell r="M3543">
            <v>0</v>
          </cell>
          <cell r="N3543">
            <v>0</v>
          </cell>
          <cell r="O3543">
            <v>500000</v>
          </cell>
          <cell r="P3543">
            <v>0</v>
          </cell>
          <cell r="Q3543">
            <v>300000</v>
          </cell>
          <cell r="R3543">
            <v>0</v>
          </cell>
        </row>
        <row r="3544">
          <cell r="B3544" t="str">
            <v>6223</v>
          </cell>
          <cell r="C3544" t="str">
            <v>HS23</v>
          </cell>
          <cell r="E3544" t="str">
            <v>LE ANH</v>
          </cell>
          <cell r="F3544" t="str">
            <v>DAO</v>
          </cell>
          <cell r="G3544" t="str">
            <v>CV NGAN HANG</v>
          </cell>
          <cell r="I3544">
            <v>39266</v>
          </cell>
          <cell r="J3544">
            <v>26</v>
          </cell>
          <cell r="K3544">
            <v>0</v>
          </cell>
          <cell r="L3544">
            <v>0</v>
          </cell>
          <cell r="M3544">
            <v>0</v>
          </cell>
          <cell r="N3544">
            <v>0</v>
          </cell>
          <cell r="O3544">
            <v>500000</v>
          </cell>
          <cell r="P3544">
            <v>0</v>
          </cell>
          <cell r="Q3544">
            <v>300000</v>
          </cell>
          <cell r="R3544">
            <v>0</v>
          </cell>
        </row>
        <row r="3545">
          <cell r="B3545" t="str">
            <v>6584</v>
          </cell>
          <cell r="C3545" t="str">
            <v>HS23</v>
          </cell>
          <cell r="E3545" t="str">
            <v>VU THI THUY</v>
          </cell>
          <cell r="F3545" t="str">
            <v>HANG</v>
          </cell>
          <cell r="G3545" t="str">
            <v>NV DOI NGOAI</v>
          </cell>
          <cell r="I3545">
            <v>39335</v>
          </cell>
          <cell r="J3545">
            <v>26</v>
          </cell>
          <cell r="K3545">
            <v>0</v>
          </cell>
          <cell r="L3545">
            <v>0</v>
          </cell>
          <cell r="M3545">
            <v>0</v>
          </cell>
          <cell r="N3545">
            <v>0</v>
          </cell>
          <cell r="O3545">
            <v>500000</v>
          </cell>
          <cell r="P3545">
            <v>0</v>
          </cell>
          <cell r="Q3545">
            <v>300000</v>
          </cell>
          <cell r="R3545">
            <v>0</v>
          </cell>
        </row>
        <row r="3546">
          <cell r="B3546" t="str">
            <v>6774</v>
          </cell>
          <cell r="C3546" t="str">
            <v>HS23</v>
          </cell>
          <cell r="E3546" t="str">
            <v>NGUYEN VAN</v>
          </cell>
          <cell r="F3546" t="str">
            <v>PHUC</v>
          </cell>
          <cell r="G3546" t="str">
            <v>NV DOI NGOAI</v>
          </cell>
          <cell r="I3546">
            <v>39363</v>
          </cell>
          <cell r="J3546">
            <v>26</v>
          </cell>
          <cell r="K3546">
            <v>0</v>
          </cell>
          <cell r="L3546">
            <v>0</v>
          </cell>
          <cell r="M3546">
            <v>0</v>
          </cell>
          <cell r="N3546">
            <v>0</v>
          </cell>
          <cell r="O3546">
            <v>500000</v>
          </cell>
          <cell r="P3546">
            <v>0</v>
          </cell>
          <cell r="Q3546">
            <v>300000</v>
          </cell>
          <cell r="R3546">
            <v>0</v>
          </cell>
        </row>
        <row r="3547">
          <cell r="B3547" t="str">
            <v>7025</v>
          </cell>
          <cell r="C3547" t="str">
            <v>HS23</v>
          </cell>
          <cell r="E3547" t="str">
            <v>LE MINH</v>
          </cell>
          <cell r="F3547" t="str">
            <v>NGOC</v>
          </cell>
          <cell r="G3547" t="str">
            <v>NV DOI NGOAI</v>
          </cell>
          <cell r="I3547">
            <v>39402</v>
          </cell>
          <cell r="J3547">
            <v>26</v>
          </cell>
          <cell r="K3547">
            <v>0</v>
          </cell>
          <cell r="L3547">
            <v>0</v>
          </cell>
          <cell r="M3547">
            <v>0</v>
          </cell>
          <cell r="N3547">
            <v>0</v>
          </cell>
          <cell r="O3547">
            <v>500000</v>
          </cell>
          <cell r="P3547">
            <v>0</v>
          </cell>
          <cell r="Q3547">
            <v>300000</v>
          </cell>
          <cell r="R3547">
            <v>0</v>
          </cell>
        </row>
        <row r="3548">
          <cell r="B3548" t="str">
            <v>7673</v>
          </cell>
          <cell r="C3548" t="str">
            <v>HS23</v>
          </cell>
          <cell r="E3548" t="str">
            <v>TRAN THI LY</v>
          </cell>
          <cell r="F3548" t="str">
            <v>NA</v>
          </cell>
          <cell r="G3548" t="str">
            <v>CV DOI NGOAI</v>
          </cell>
          <cell r="I3548">
            <v>39492</v>
          </cell>
          <cell r="J3548">
            <v>26</v>
          </cell>
          <cell r="K3548">
            <v>0</v>
          </cell>
          <cell r="L3548">
            <v>0</v>
          </cell>
          <cell r="M3548">
            <v>0</v>
          </cell>
          <cell r="N3548">
            <v>0</v>
          </cell>
          <cell r="O3548">
            <v>500000</v>
          </cell>
          <cell r="P3548">
            <v>0</v>
          </cell>
          <cell r="Q3548">
            <v>300000</v>
          </cell>
          <cell r="R3548">
            <v>0</v>
          </cell>
        </row>
        <row r="3549">
          <cell r="B3549" t="str">
            <v>7905</v>
          </cell>
          <cell r="C3549" t="str">
            <v>HS23</v>
          </cell>
          <cell r="E3549" t="str">
            <v>NGUYEN THI</v>
          </cell>
          <cell r="F3549" t="str">
            <v>PHUC</v>
          </cell>
          <cell r="G3549" t="str">
            <v>NV THIET KE</v>
          </cell>
          <cell r="I3549">
            <v>39513</v>
          </cell>
          <cell r="J3549">
            <v>24.5</v>
          </cell>
          <cell r="K3549">
            <v>0</v>
          </cell>
          <cell r="L3549">
            <v>0</v>
          </cell>
          <cell r="M3549">
            <v>0</v>
          </cell>
          <cell r="N3549">
            <v>0</v>
          </cell>
          <cell r="O3549">
            <v>500000</v>
          </cell>
          <cell r="P3549">
            <v>0</v>
          </cell>
          <cell r="Q3549">
            <v>0</v>
          </cell>
          <cell r="R3549">
            <v>0</v>
          </cell>
        </row>
        <row r="3550">
          <cell r="B3550" t="str">
            <v>7933</v>
          </cell>
          <cell r="C3550" t="str">
            <v>HS23</v>
          </cell>
          <cell r="E3550" t="str">
            <v>NGUYEN THI THANH</v>
          </cell>
          <cell r="F3550" t="str">
            <v>CHUONG</v>
          </cell>
          <cell r="G3550" t="str">
            <v>CV DOI NGOAI</v>
          </cell>
          <cell r="I3550">
            <v>39524</v>
          </cell>
          <cell r="J3550">
            <v>23.5</v>
          </cell>
          <cell r="K3550">
            <v>0</v>
          </cell>
          <cell r="L3550">
            <v>0</v>
          </cell>
          <cell r="M3550">
            <v>0</v>
          </cell>
          <cell r="N3550">
            <v>0</v>
          </cell>
          <cell r="O3550">
            <v>500000</v>
          </cell>
          <cell r="P3550">
            <v>0</v>
          </cell>
          <cell r="Q3550">
            <v>0</v>
          </cell>
          <cell r="R3550">
            <v>0</v>
          </cell>
        </row>
        <row r="3551">
          <cell r="B3551" t="str">
            <v>3522</v>
          </cell>
          <cell r="C3551" t="str">
            <v>HS24</v>
          </cell>
          <cell r="D3551" t="str">
            <v>C</v>
          </cell>
          <cell r="E3551" t="str">
            <v>NGUYEN THUY THE</v>
          </cell>
          <cell r="F3551" t="str">
            <v>VU</v>
          </cell>
          <cell r="G3551" t="str">
            <v>TP. XAY DUNG CO BAN</v>
          </cell>
          <cell r="H3551" t="str">
            <v>TPNVNH</v>
          </cell>
          <cell r="I3551">
            <v>38698</v>
          </cell>
          <cell r="J3551">
            <v>26</v>
          </cell>
          <cell r="K3551">
            <v>0</v>
          </cell>
          <cell r="L3551">
            <v>0</v>
          </cell>
          <cell r="M3551">
            <v>0</v>
          </cell>
          <cell r="N3551">
            <v>0</v>
          </cell>
          <cell r="O3551">
            <v>1000000</v>
          </cell>
          <cell r="P3551">
            <v>0</v>
          </cell>
          <cell r="Q3551">
            <v>0</v>
          </cell>
          <cell r="R3551">
            <v>0</v>
          </cell>
        </row>
        <row r="3552">
          <cell r="B3552" t="str">
            <v>6342</v>
          </cell>
          <cell r="C3552" t="str">
            <v>HS24</v>
          </cell>
          <cell r="D3552" t="str">
            <v>C1</v>
          </cell>
          <cell r="E3552" t="str">
            <v xml:space="preserve">LE DUC </v>
          </cell>
          <cell r="F3552" t="str">
            <v>TUAN</v>
          </cell>
          <cell r="G3552" t="str">
            <v>PP. XAY DUNG CO BAN</v>
          </cell>
          <cell r="H3552" t="str">
            <v>PPNVNH</v>
          </cell>
          <cell r="I3552">
            <v>39295</v>
          </cell>
          <cell r="J3552">
            <v>26</v>
          </cell>
          <cell r="K3552">
            <v>0</v>
          </cell>
          <cell r="L3552">
            <v>0</v>
          </cell>
          <cell r="M3552">
            <v>0</v>
          </cell>
          <cell r="N3552">
            <v>0</v>
          </cell>
          <cell r="O3552">
            <v>1000000</v>
          </cell>
          <cell r="P3552">
            <v>0</v>
          </cell>
          <cell r="Q3552">
            <v>0</v>
          </cell>
          <cell r="R3552">
            <v>0</v>
          </cell>
        </row>
        <row r="3553">
          <cell r="B3553" t="str">
            <v>4534</v>
          </cell>
          <cell r="C3553" t="str">
            <v>HS24</v>
          </cell>
          <cell r="D3553" t="str">
            <v>KVPB</v>
          </cell>
          <cell r="E3553" t="str">
            <v>NGUYEN DUC</v>
          </cell>
          <cell r="F3553" t="str">
            <v>THUAN</v>
          </cell>
          <cell r="G3553" t="str">
            <v>TBP. XAY DUNG CO BAN</v>
          </cell>
          <cell r="H3553" t="str">
            <v>TBP</v>
          </cell>
          <cell r="I3553">
            <v>38930</v>
          </cell>
          <cell r="J3553">
            <v>26</v>
          </cell>
          <cell r="K3553">
            <v>0</v>
          </cell>
          <cell r="L3553">
            <v>0</v>
          </cell>
          <cell r="M3553">
            <v>0</v>
          </cell>
          <cell r="N3553">
            <v>0</v>
          </cell>
          <cell r="O3553">
            <v>500000</v>
          </cell>
          <cell r="P3553">
            <v>0</v>
          </cell>
          <cell r="Q3553">
            <v>350000</v>
          </cell>
          <cell r="R3553">
            <v>0</v>
          </cell>
        </row>
        <row r="3554">
          <cell r="B3554" t="str">
            <v>5593</v>
          </cell>
          <cell r="C3554" t="str">
            <v>HS24</v>
          </cell>
          <cell r="D3554" t="str">
            <v>KVPB</v>
          </cell>
          <cell r="E3554" t="str">
            <v>QUACH PHAN</v>
          </cell>
          <cell r="F3554" t="str">
            <v>THANH</v>
          </cell>
          <cell r="G3554" t="str">
            <v>KY SU XAY DUNG</v>
          </cell>
          <cell r="I3554">
            <v>39174</v>
          </cell>
          <cell r="J3554">
            <v>26</v>
          </cell>
          <cell r="K3554">
            <v>0</v>
          </cell>
          <cell r="L3554">
            <v>0</v>
          </cell>
          <cell r="M3554">
            <v>0</v>
          </cell>
          <cell r="N3554">
            <v>0</v>
          </cell>
          <cell r="O3554">
            <v>500000</v>
          </cell>
          <cell r="P3554">
            <v>0</v>
          </cell>
          <cell r="Q3554">
            <v>350000</v>
          </cell>
          <cell r="R3554">
            <v>0</v>
          </cell>
        </row>
        <row r="3555">
          <cell r="B3555" t="str">
            <v>7260</v>
          </cell>
          <cell r="C3555" t="str">
            <v>HS24</v>
          </cell>
          <cell r="D3555" t="str">
            <v>KVPB</v>
          </cell>
          <cell r="E3555" t="str">
            <v>LE NGOC</v>
          </cell>
          <cell r="F3555" t="str">
            <v>SON</v>
          </cell>
          <cell r="G3555" t="str">
            <v>KIEN TRUC SU</v>
          </cell>
          <cell r="I3555">
            <v>39419</v>
          </cell>
          <cell r="J3555">
            <v>26</v>
          </cell>
          <cell r="K3555">
            <v>0</v>
          </cell>
          <cell r="L3555">
            <v>0</v>
          </cell>
          <cell r="M3555">
            <v>0</v>
          </cell>
          <cell r="N3555">
            <v>0</v>
          </cell>
          <cell r="O3555">
            <v>500000</v>
          </cell>
          <cell r="P3555">
            <v>0</v>
          </cell>
          <cell r="Q3555">
            <v>250000</v>
          </cell>
          <cell r="R3555">
            <v>0</v>
          </cell>
        </row>
        <row r="3556">
          <cell r="B3556" t="str">
            <v>0598</v>
          </cell>
          <cell r="C3556" t="str">
            <v>HS24</v>
          </cell>
          <cell r="E3556" t="str">
            <v>TRUONG TIN</v>
          </cell>
          <cell r="F3556" t="str">
            <v>DUNG</v>
          </cell>
          <cell r="G3556" t="str">
            <v>TBP. QUAN LY THI CONG</v>
          </cell>
          <cell r="H3556" t="str">
            <v>TBP</v>
          </cell>
          <cell r="I3556">
            <v>36844</v>
          </cell>
          <cell r="J3556">
            <v>26</v>
          </cell>
          <cell r="K3556">
            <v>0</v>
          </cell>
          <cell r="L3556">
            <v>0</v>
          </cell>
          <cell r="M3556">
            <v>0</v>
          </cell>
          <cell r="N3556">
            <v>0</v>
          </cell>
          <cell r="O3556">
            <v>500000</v>
          </cell>
          <cell r="P3556">
            <v>0</v>
          </cell>
          <cell r="Q3556">
            <v>0</v>
          </cell>
          <cell r="R3556">
            <v>0</v>
          </cell>
        </row>
        <row r="3557">
          <cell r="B3557" t="str">
            <v>1543</v>
          </cell>
          <cell r="C3557" t="str">
            <v>HS24</v>
          </cell>
          <cell r="E3557" t="str">
            <v>TRAN TUYET</v>
          </cell>
          <cell r="F3557" t="str">
            <v>HUONG</v>
          </cell>
          <cell r="G3557" t="str">
            <v>THU KY BAN XDCB</v>
          </cell>
          <cell r="I3557">
            <v>37803</v>
          </cell>
          <cell r="J3557">
            <v>26</v>
          </cell>
          <cell r="K3557">
            <v>0</v>
          </cell>
          <cell r="L3557">
            <v>0</v>
          </cell>
          <cell r="M3557">
            <v>0</v>
          </cell>
          <cell r="N3557">
            <v>0</v>
          </cell>
          <cell r="O3557">
            <v>500000</v>
          </cell>
          <cell r="P3557">
            <v>0</v>
          </cell>
          <cell r="Q3557">
            <v>0</v>
          </cell>
          <cell r="R3557">
            <v>0</v>
          </cell>
        </row>
        <row r="3558">
          <cell r="B3558" t="str">
            <v>1735</v>
          </cell>
          <cell r="C3558" t="str">
            <v>HS24</v>
          </cell>
          <cell r="E3558" t="str">
            <v>NGUYEN PHAN HOANG</v>
          </cell>
          <cell r="F3558" t="str">
            <v>YEN</v>
          </cell>
          <cell r="G3558" t="str">
            <v>NV KE TOAN</v>
          </cell>
          <cell r="I3558">
            <v>37914</v>
          </cell>
          <cell r="J3558">
            <v>17</v>
          </cell>
          <cell r="K3558">
            <v>0</v>
          </cell>
          <cell r="L3558">
            <v>0</v>
          </cell>
          <cell r="M3558">
            <v>0</v>
          </cell>
          <cell r="N3558">
            <v>0</v>
          </cell>
          <cell r="O3558">
            <v>500000</v>
          </cell>
          <cell r="P3558">
            <v>0</v>
          </cell>
          <cell r="Q3558">
            <v>0</v>
          </cell>
          <cell r="R3558">
            <v>0</v>
          </cell>
        </row>
        <row r="3559">
          <cell r="B3559" t="str">
            <v>3033</v>
          </cell>
          <cell r="C3559" t="str">
            <v>HS24</v>
          </cell>
          <cell r="E3559" t="str">
            <v>LUONG NGOC HUYNH</v>
          </cell>
          <cell r="F3559" t="str">
            <v>NGUYEN</v>
          </cell>
          <cell r="G3559" t="str">
            <v>THU KY HD DAU THAU XAY DUNG</v>
          </cell>
          <cell r="I3559">
            <v>38580</v>
          </cell>
          <cell r="J3559">
            <v>26</v>
          </cell>
          <cell r="K3559">
            <v>0</v>
          </cell>
          <cell r="L3559">
            <v>0</v>
          </cell>
          <cell r="M3559">
            <v>0</v>
          </cell>
          <cell r="N3559">
            <v>0</v>
          </cell>
          <cell r="O3559">
            <v>500000</v>
          </cell>
          <cell r="P3559">
            <v>0</v>
          </cell>
          <cell r="Q3559">
            <v>0</v>
          </cell>
          <cell r="R3559">
            <v>0</v>
          </cell>
        </row>
        <row r="3560">
          <cell r="B3560" t="str">
            <v>3653</v>
          </cell>
          <cell r="C3560" t="str">
            <v>HS24</v>
          </cell>
          <cell r="E3560" t="str">
            <v>VO QUANG</v>
          </cell>
          <cell r="F3560" t="str">
            <v>CHUNG</v>
          </cell>
          <cell r="G3560" t="str">
            <v>CB QUAN LY CONG TRINH CAP 2</v>
          </cell>
          <cell r="I3560">
            <v>38777</v>
          </cell>
          <cell r="J3560">
            <v>26</v>
          </cell>
          <cell r="K3560">
            <v>0</v>
          </cell>
          <cell r="L3560">
            <v>0</v>
          </cell>
          <cell r="M3560">
            <v>0</v>
          </cell>
          <cell r="N3560">
            <v>0</v>
          </cell>
          <cell r="O3560">
            <v>500000</v>
          </cell>
          <cell r="P3560">
            <v>0</v>
          </cell>
          <cell r="Q3560">
            <v>0</v>
          </cell>
          <cell r="R3560">
            <v>0</v>
          </cell>
        </row>
        <row r="3561">
          <cell r="B3561" t="str">
            <v>3680</v>
          </cell>
          <cell r="C3561" t="str">
            <v>HS24</v>
          </cell>
          <cell r="E3561" t="str">
            <v>DANG DUC</v>
          </cell>
          <cell r="F3561" t="str">
            <v>AI</v>
          </cell>
          <cell r="G3561" t="str">
            <v>NV PHAP CHE</v>
          </cell>
          <cell r="I3561">
            <v>38782</v>
          </cell>
          <cell r="J3561">
            <v>26</v>
          </cell>
          <cell r="K3561">
            <v>0</v>
          </cell>
          <cell r="L3561">
            <v>0</v>
          </cell>
          <cell r="M3561">
            <v>0</v>
          </cell>
          <cell r="N3561">
            <v>0</v>
          </cell>
          <cell r="O3561">
            <v>500000</v>
          </cell>
          <cell r="P3561">
            <v>0</v>
          </cell>
          <cell r="Q3561">
            <v>400000</v>
          </cell>
          <cell r="R3561">
            <v>0</v>
          </cell>
        </row>
        <row r="3562">
          <cell r="B3562" t="str">
            <v>4402</v>
          </cell>
          <cell r="C3562" t="str">
            <v>HS24</v>
          </cell>
          <cell r="E3562" t="str">
            <v>NGUYEN MINH</v>
          </cell>
          <cell r="F3562" t="str">
            <v>NHAT</v>
          </cell>
          <cell r="G3562" t="str">
            <v>KY SU XAY DUNG</v>
          </cell>
          <cell r="I3562">
            <v>38909</v>
          </cell>
          <cell r="J3562">
            <v>26</v>
          </cell>
          <cell r="K3562">
            <v>0</v>
          </cell>
          <cell r="L3562">
            <v>0</v>
          </cell>
          <cell r="M3562">
            <v>0</v>
          </cell>
          <cell r="N3562">
            <v>0</v>
          </cell>
          <cell r="O3562">
            <v>500000</v>
          </cell>
          <cell r="P3562">
            <v>0</v>
          </cell>
          <cell r="Q3562">
            <v>0</v>
          </cell>
          <cell r="R3562">
            <v>0</v>
          </cell>
        </row>
        <row r="3563">
          <cell r="B3563" t="str">
            <v>4403</v>
          </cell>
          <cell r="C3563" t="str">
            <v>HS24</v>
          </cell>
          <cell r="E3563" t="str">
            <v>LE TUAN</v>
          </cell>
          <cell r="F3563" t="str">
            <v>DUNG</v>
          </cell>
          <cell r="G3563" t="str">
            <v>KY SU XAY DUNG</v>
          </cell>
          <cell r="I3563">
            <v>38909</v>
          </cell>
          <cell r="J3563">
            <v>26</v>
          </cell>
          <cell r="K3563">
            <v>0</v>
          </cell>
          <cell r="L3563">
            <v>0</v>
          </cell>
          <cell r="M3563">
            <v>0</v>
          </cell>
          <cell r="N3563">
            <v>0</v>
          </cell>
          <cell r="O3563">
            <v>500000</v>
          </cell>
          <cell r="P3563">
            <v>0</v>
          </cell>
          <cell r="Q3563">
            <v>400000</v>
          </cell>
          <cell r="R3563">
            <v>0</v>
          </cell>
        </row>
        <row r="3564">
          <cell r="B3564" t="str">
            <v>5451</v>
          </cell>
          <cell r="C3564" t="str">
            <v>HS24</v>
          </cell>
          <cell r="E3564" t="str">
            <v>HO THANH</v>
          </cell>
          <cell r="F3564" t="str">
            <v>TRUNG</v>
          </cell>
          <cell r="G3564" t="str">
            <v>KY SU XAY DUNG</v>
          </cell>
          <cell r="I3564">
            <v>39142</v>
          </cell>
          <cell r="J3564">
            <v>26</v>
          </cell>
          <cell r="K3564">
            <v>0</v>
          </cell>
          <cell r="L3564">
            <v>0</v>
          </cell>
          <cell r="M3564">
            <v>0</v>
          </cell>
          <cell r="N3564">
            <v>0</v>
          </cell>
          <cell r="O3564">
            <v>500000</v>
          </cell>
          <cell r="P3564">
            <v>0</v>
          </cell>
          <cell r="Q3564">
            <v>400000</v>
          </cell>
          <cell r="R3564">
            <v>0</v>
          </cell>
        </row>
        <row r="3565">
          <cell r="B3565" t="str">
            <v>5621</v>
          </cell>
          <cell r="C3565" t="str">
            <v>HS24</v>
          </cell>
          <cell r="E3565" t="str">
            <v>DO THAI</v>
          </cell>
          <cell r="F3565" t="str">
            <v>DAM</v>
          </cell>
          <cell r="G3565" t="str">
            <v>KY SU XAY DUNG</v>
          </cell>
          <cell r="I3565">
            <v>39178</v>
          </cell>
          <cell r="J3565">
            <v>26</v>
          </cell>
          <cell r="K3565">
            <v>0</v>
          </cell>
          <cell r="L3565">
            <v>0</v>
          </cell>
          <cell r="M3565">
            <v>0</v>
          </cell>
          <cell r="N3565">
            <v>0</v>
          </cell>
          <cell r="O3565">
            <v>500000</v>
          </cell>
          <cell r="P3565">
            <v>0</v>
          </cell>
          <cell r="Q3565">
            <v>400000</v>
          </cell>
          <cell r="R3565">
            <v>0</v>
          </cell>
        </row>
        <row r="3566">
          <cell r="B3566" t="str">
            <v>5714</v>
          </cell>
          <cell r="C3566" t="str">
            <v>HS24</v>
          </cell>
          <cell r="E3566" t="str">
            <v>LY HUY</v>
          </cell>
          <cell r="F3566" t="str">
            <v>HOANG</v>
          </cell>
          <cell r="G3566" t="str">
            <v>CB QUAN LY CONG TRINH</v>
          </cell>
          <cell r="I3566">
            <v>39186</v>
          </cell>
          <cell r="J3566">
            <v>26</v>
          </cell>
          <cell r="K3566">
            <v>0</v>
          </cell>
          <cell r="L3566">
            <v>0</v>
          </cell>
          <cell r="M3566">
            <v>0</v>
          </cell>
          <cell r="N3566">
            <v>0</v>
          </cell>
          <cell r="O3566">
            <v>500000</v>
          </cell>
          <cell r="P3566">
            <v>0</v>
          </cell>
          <cell r="Q3566">
            <v>400000</v>
          </cell>
          <cell r="R3566">
            <v>0</v>
          </cell>
        </row>
        <row r="3567">
          <cell r="B3567" t="str">
            <v>5746</v>
          </cell>
          <cell r="C3567" t="str">
            <v>HS24</v>
          </cell>
          <cell r="E3567" t="str">
            <v>TRAN DUY</v>
          </cell>
          <cell r="F3567" t="str">
            <v>VINH</v>
          </cell>
          <cell r="G3567" t="str">
            <v>KY SU DIEN</v>
          </cell>
          <cell r="I3567">
            <v>39195</v>
          </cell>
          <cell r="J3567">
            <v>26</v>
          </cell>
          <cell r="K3567">
            <v>0</v>
          </cell>
          <cell r="L3567">
            <v>0</v>
          </cell>
          <cell r="M3567">
            <v>0</v>
          </cell>
          <cell r="N3567">
            <v>0</v>
          </cell>
          <cell r="O3567">
            <v>500000</v>
          </cell>
          <cell r="P3567">
            <v>0</v>
          </cell>
          <cell r="Q3567">
            <v>400000</v>
          </cell>
          <cell r="R3567">
            <v>0</v>
          </cell>
        </row>
        <row r="3568">
          <cell r="B3568" t="str">
            <v>6169</v>
          </cell>
          <cell r="C3568" t="str">
            <v>HS24</v>
          </cell>
          <cell r="E3568" t="str">
            <v>TRAN QUANG</v>
          </cell>
          <cell r="F3568" t="str">
            <v>VINH</v>
          </cell>
          <cell r="G3568" t="str">
            <v>KY SU XAY DUNG</v>
          </cell>
          <cell r="I3568">
            <v>39258</v>
          </cell>
          <cell r="J3568">
            <v>26</v>
          </cell>
          <cell r="K3568">
            <v>0</v>
          </cell>
          <cell r="L3568">
            <v>0</v>
          </cell>
          <cell r="M3568">
            <v>0</v>
          </cell>
          <cell r="N3568">
            <v>0</v>
          </cell>
          <cell r="O3568">
            <v>500000</v>
          </cell>
          <cell r="P3568">
            <v>0</v>
          </cell>
          <cell r="Q3568">
            <v>0</v>
          </cell>
          <cell r="R3568">
            <v>0</v>
          </cell>
        </row>
        <row r="3569">
          <cell r="B3569" t="str">
            <v>6299</v>
          </cell>
          <cell r="C3569" t="str">
            <v>HS24</v>
          </cell>
          <cell r="E3569" t="str">
            <v>DUONG TAN</v>
          </cell>
          <cell r="F3569" t="str">
            <v>TAI</v>
          </cell>
          <cell r="G3569" t="str">
            <v>KY SU XAY DUNG</v>
          </cell>
          <cell r="I3569">
            <v>39279</v>
          </cell>
          <cell r="J3569">
            <v>26</v>
          </cell>
          <cell r="K3569">
            <v>0</v>
          </cell>
          <cell r="L3569">
            <v>0</v>
          </cell>
          <cell r="M3569">
            <v>0</v>
          </cell>
          <cell r="N3569">
            <v>0</v>
          </cell>
          <cell r="O3569">
            <v>500000</v>
          </cell>
          <cell r="P3569">
            <v>0</v>
          </cell>
          <cell r="Q3569">
            <v>0</v>
          </cell>
          <cell r="R3569">
            <v>0</v>
          </cell>
        </row>
        <row r="3570">
          <cell r="B3570" t="str">
            <v>6313</v>
          </cell>
          <cell r="C3570" t="str">
            <v>HS24</v>
          </cell>
          <cell r="E3570" t="str">
            <v xml:space="preserve">TRINH CONG </v>
          </cell>
          <cell r="F3570" t="str">
            <v>BINH</v>
          </cell>
          <cell r="G3570" t="str">
            <v>KY SU XAY DUNG</v>
          </cell>
          <cell r="I3570">
            <v>39282</v>
          </cell>
          <cell r="J3570">
            <v>26</v>
          </cell>
          <cell r="K3570">
            <v>0</v>
          </cell>
          <cell r="L3570">
            <v>0</v>
          </cell>
          <cell r="M3570">
            <v>0</v>
          </cell>
          <cell r="N3570">
            <v>0</v>
          </cell>
          <cell r="O3570">
            <v>500000</v>
          </cell>
          <cell r="P3570">
            <v>0</v>
          </cell>
          <cell r="Q3570">
            <v>400000</v>
          </cell>
          <cell r="R3570">
            <v>0</v>
          </cell>
        </row>
        <row r="3571">
          <cell r="B3571" t="str">
            <v>7397</v>
          </cell>
          <cell r="C3571" t="str">
            <v>HS24</v>
          </cell>
          <cell r="E3571" t="str">
            <v>HUYNH TAN</v>
          </cell>
          <cell r="F3571" t="str">
            <v>LAP</v>
          </cell>
          <cell r="G3571" t="str">
            <v>NV GIAM SAT CONG TRINH</v>
          </cell>
          <cell r="I3571">
            <v>39450</v>
          </cell>
          <cell r="J3571">
            <v>26</v>
          </cell>
          <cell r="K3571">
            <v>0</v>
          </cell>
          <cell r="L3571">
            <v>0</v>
          </cell>
          <cell r="M3571">
            <v>0</v>
          </cell>
          <cell r="N3571">
            <v>0</v>
          </cell>
          <cell r="O3571">
            <v>500000</v>
          </cell>
          <cell r="P3571">
            <v>0</v>
          </cell>
          <cell r="Q3571">
            <v>0</v>
          </cell>
          <cell r="R3571">
            <v>0</v>
          </cell>
        </row>
        <row r="3572">
          <cell r="B3572" t="str">
            <v>7575</v>
          </cell>
          <cell r="C3572" t="str">
            <v>HS24</v>
          </cell>
          <cell r="E3572" t="str">
            <v>NGUYEN VAN</v>
          </cell>
          <cell r="F3572" t="str">
            <v>OANH</v>
          </cell>
          <cell r="G3572" t="str">
            <v>KY SU DIEN</v>
          </cell>
          <cell r="I3572">
            <v>39468</v>
          </cell>
          <cell r="J3572">
            <v>26</v>
          </cell>
          <cell r="K3572">
            <v>0</v>
          </cell>
          <cell r="L3572">
            <v>0</v>
          </cell>
          <cell r="M3572">
            <v>0</v>
          </cell>
          <cell r="N3572">
            <v>0</v>
          </cell>
          <cell r="O3572">
            <v>500000</v>
          </cell>
          <cell r="P3572">
            <v>0</v>
          </cell>
          <cell r="Q3572">
            <v>0</v>
          </cell>
          <cell r="R3572">
            <v>0</v>
          </cell>
        </row>
        <row r="3573">
          <cell r="B3573" t="str">
            <v>8027</v>
          </cell>
          <cell r="C3573" t="str">
            <v>HS25</v>
          </cell>
          <cell r="D3573" t="str">
            <v>C</v>
          </cell>
          <cell r="E3573" t="str">
            <v>PHAM TRAN THU</v>
          </cell>
          <cell r="F3573" t="str">
            <v>HA</v>
          </cell>
          <cell r="G3573" t="str">
            <v>TP. KINH DOANH VON</v>
          </cell>
          <cell r="H3573" t="str">
            <v>TPNVNH</v>
          </cell>
          <cell r="I3573">
            <v>39552</v>
          </cell>
          <cell r="J3573">
            <v>15</v>
          </cell>
          <cell r="K3573">
            <v>0</v>
          </cell>
          <cell r="L3573">
            <v>0</v>
          </cell>
          <cell r="M3573">
            <v>0</v>
          </cell>
          <cell r="N3573">
            <v>0</v>
          </cell>
          <cell r="O3573">
            <v>1000000</v>
          </cell>
          <cell r="P3573">
            <v>0</v>
          </cell>
          <cell r="Q3573">
            <v>0</v>
          </cell>
          <cell r="R3573">
            <v>0</v>
          </cell>
        </row>
        <row r="3574">
          <cell r="B3574" t="str">
            <v>0600</v>
          </cell>
          <cell r="C3574" t="str">
            <v>HS25</v>
          </cell>
          <cell r="D3574" t="str">
            <v>C1</v>
          </cell>
          <cell r="E3574" t="str">
            <v>NGUYEN THI KIM</v>
          </cell>
          <cell r="F3574" t="str">
            <v>OANH</v>
          </cell>
          <cell r="G3574" t="str">
            <v>PP. KINH DOANH VON</v>
          </cell>
          <cell r="H3574" t="str">
            <v>PPNVNH</v>
          </cell>
          <cell r="I3574">
            <v>36840</v>
          </cell>
          <cell r="J3574">
            <v>26</v>
          </cell>
          <cell r="K3574">
            <v>0</v>
          </cell>
          <cell r="L3574">
            <v>0</v>
          </cell>
          <cell r="M3574">
            <v>0</v>
          </cell>
          <cell r="N3574">
            <v>0</v>
          </cell>
          <cell r="O3574">
            <v>1000000</v>
          </cell>
          <cell r="P3574">
            <v>0</v>
          </cell>
          <cell r="Q3574">
            <v>0</v>
          </cell>
          <cell r="R3574">
            <v>0</v>
          </cell>
        </row>
        <row r="3575">
          <cell r="B3575" t="str">
            <v>4702</v>
          </cell>
          <cell r="C3575" t="str">
            <v>HS25</v>
          </cell>
          <cell r="D3575" t="str">
            <v>C1</v>
          </cell>
          <cell r="E3575" t="str">
            <v>TRAN TUAN</v>
          </cell>
          <cell r="F3575" t="str">
            <v>LINH</v>
          </cell>
          <cell r="G3575" t="str">
            <v>PP. KINH DOANH VON</v>
          </cell>
          <cell r="H3575" t="str">
            <v>PPNVNH</v>
          </cell>
          <cell r="I3575">
            <v>38978</v>
          </cell>
          <cell r="J3575">
            <v>0</v>
          </cell>
          <cell r="K3575">
            <v>0</v>
          </cell>
          <cell r="L3575">
            <v>0</v>
          </cell>
          <cell r="M3575">
            <v>0</v>
          </cell>
          <cell r="N3575">
            <v>0</v>
          </cell>
          <cell r="O3575">
            <v>0</v>
          </cell>
          <cell r="P3575">
            <v>0</v>
          </cell>
          <cell r="Q3575">
            <v>0</v>
          </cell>
          <cell r="R3575">
            <v>0</v>
          </cell>
        </row>
        <row r="3576">
          <cell r="B3576" t="str">
            <v>4756</v>
          </cell>
          <cell r="C3576" t="str">
            <v>HS25</v>
          </cell>
          <cell r="D3576" t="str">
            <v>C1</v>
          </cell>
          <cell r="E3576" t="str">
            <v>BUI ANH</v>
          </cell>
          <cell r="F3576" t="str">
            <v>TU</v>
          </cell>
          <cell r="G3576" t="str">
            <v>PP. KINH DOANH VON</v>
          </cell>
          <cell r="H3576" t="str">
            <v>PPNVNH</v>
          </cell>
          <cell r="I3576">
            <v>38992</v>
          </cell>
          <cell r="J3576">
            <v>26</v>
          </cell>
          <cell r="K3576">
            <v>0</v>
          </cell>
          <cell r="L3576">
            <v>0</v>
          </cell>
          <cell r="M3576">
            <v>0</v>
          </cell>
          <cell r="N3576">
            <v>0</v>
          </cell>
          <cell r="O3576">
            <v>1000000</v>
          </cell>
          <cell r="P3576">
            <v>0</v>
          </cell>
          <cell r="Q3576">
            <v>0</v>
          </cell>
          <cell r="R3576">
            <v>0</v>
          </cell>
        </row>
        <row r="3577">
          <cell r="B3577" t="str">
            <v>3135</v>
          </cell>
          <cell r="C3577" t="str">
            <v>HS25</v>
          </cell>
          <cell r="E3577" t="str">
            <v>NGUYEN THANH</v>
          </cell>
          <cell r="F3577" t="str">
            <v>DANH</v>
          </cell>
          <cell r="G3577" t="str">
            <v>NV KINH DOANH THI TRUONG</v>
          </cell>
          <cell r="I3577">
            <v>38609</v>
          </cell>
          <cell r="J3577">
            <v>26</v>
          </cell>
          <cell r="K3577">
            <v>0</v>
          </cell>
          <cell r="L3577">
            <v>0</v>
          </cell>
          <cell r="M3577">
            <v>0</v>
          </cell>
          <cell r="N3577">
            <v>0</v>
          </cell>
          <cell r="O3577">
            <v>500000</v>
          </cell>
          <cell r="P3577">
            <v>0</v>
          </cell>
          <cell r="Q3577">
            <v>0</v>
          </cell>
          <cell r="R3577">
            <v>0</v>
          </cell>
        </row>
        <row r="3578">
          <cell r="B3578" t="str">
            <v>3877</v>
          </cell>
          <cell r="C3578" t="str">
            <v>HS25</v>
          </cell>
          <cell r="E3578" t="str">
            <v>DUONG THUY</v>
          </cell>
          <cell r="F3578" t="str">
            <v>HANG</v>
          </cell>
          <cell r="G3578" t="str">
            <v>NV DIEU HANH THANH KHOAN</v>
          </cell>
          <cell r="I3578">
            <v>38833</v>
          </cell>
          <cell r="J3578">
            <v>26</v>
          </cell>
          <cell r="K3578">
            <v>0</v>
          </cell>
          <cell r="L3578">
            <v>0</v>
          </cell>
          <cell r="M3578">
            <v>0</v>
          </cell>
          <cell r="N3578">
            <v>0</v>
          </cell>
          <cell r="O3578">
            <v>500000</v>
          </cell>
          <cell r="P3578">
            <v>0</v>
          </cell>
          <cell r="Q3578">
            <v>0</v>
          </cell>
          <cell r="R3578">
            <v>0</v>
          </cell>
        </row>
        <row r="3579">
          <cell r="B3579" t="str">
            <v>3904</v>
          </cell>
          <cell r="C3579" t="str">
            <v>HS25</v>
          </cell>
          <cell r="E3579" t="str">
            <v xml:space="preserve">PHAN THUY VAN </v>
          </cell>
          <cell r="F3579" t="str">
            <v>ANH</v>
          </cell>
          <cell r="G3579" t="str">
            <v>NV KINH DOANH THI TRUONG VON</v>
          </cell>
          <cell r="I3579">
            <v>38840</v>
          </cell>
          <cell r="J3579">
            <v>26</v>
          </cell>
          <cell r="K3579">
            <v>0</v>
          </cell>
          <cell r="L3579">
            <v>0</v>
          </cell>
          <cell r="M3579">
            <v>0</v>
          </cell>
          <cell r="N3579">
            <v>0</v>
          </cell>
          <cell r="O3579">
            <v>500000</v>
          </cell>
          <cell r="P3579">
            <v>0</v>
          </cell>
          <cell r="Q3579">
            <v>0</v>
          </cell>
          <cell r="R3579">
            <v>0</v>
          </cell>
        </row>
        <row r="3580">
          <cell r="B3580" t="str">
            <v>6114</v>
          </cell>
          <cell r="C3580" t="str">
            <v>HS25</v>
          </cell>
          <cell r="E3580" t="str">
            <v>DO TRA</v>
          </cell>
          <cell r="F3580" t="str">
            <v>MY</v>
          </cell>
          <cell r="G3580" t="str">
            <v>NV QUAN LY NGUON VON</v>
          </cell>
          <cell r="I3580">
            <v>39251</v>
          </cell>
          <cell r="J3580">
            <v>26</v>
          </cell>
          <cell r="K3580">
            <v>0</v>
          </cell>
          <cell r="L3580">
            <v>0</v>
          </cell>
          <cell r="M3580">
            <v>0</v>
          </cell>
          <cell r="N3580">
            <v>0</v>
          </cell>
          <cell r="O3580">
            <v>500000</v>
          </cell>
          <cell r="P3580">
            <v>0</v>
          </cell>
          <cell r="Q3580">
            <v>0</v>
          </cell>
          <cell r="R3580">
            <v>0</v>
          </cell>
        </row>
        <row r="3581">
          <cell r="B3581" t="str">
            <v>6745</v>
          </cell>
          <cell r="C3581" t="str">
            <v>HS25</v>
          </cell>
          <cell r="E3581" t="str">
            <v>LUU THE</v>
          </cell>
          <cell r="F3581" t="str">
            <v>KIET</v>
          </cell>
          <cell r="G3581" t="str">
            <v>NV QUAN LY TAI SAN NO</v>
          </cell>
          <cell r="I3581">
            <v>39349</v>
          </cell>
          <cell r="J3581">
            <v>26</v>
          </cell>
          <cell r="K3581">
            <v>0</v>
          </cell>
          <cell r="L3581">
            <v>0</v>
          </cell>
          <cell r="M3581">
            <v>0</v>
          </cell>
          <cell r="N3581">
            <v>0</v>
          </cell>
          <cell r="O3581">
            <v>500000</v>
          </cell>
          <cell r="P3581">
            <v>0</v>
          </cell>
          <cell r="Q3581">
            <v>0</v>
          </cell>
          <cell r="R3581">
            <v>0</v>
          </cell>
        </row>
        <row r="3582">
          <cell r="B3582" t="str">
            <v>7472</v>
          </cell>
          <cell r="C3582" t="str">
            <v>HS25</v>
          </cell>
          <cell r="E3582" t="str">
            <v>NGUYEN HOANG DOAN</v>
          </cell>
          <cell r="F3582" t="str">
            <v>TRANG</v>
          </cell>
          <cell r="G3582" t="str">
            <v>NV QUAN LY TAI SAN NO</v>
          </cell>
          <cell r="I3582">
            <v>39468</v>
          </cell>
          <cell r="J3582">
            <v>26</v>
          </cell>
          <cell r="K3582">
            <v>0</v>
          </cell>
          <cell r="L3582">
            <v>0</v>
          </cell>
          <cell r="M3582">
            <v>0</v>
          </cell>
          <cell r="N3582">
            <v>0</v>
          </cell>
          <cell r="O3582">
            <v>500000</v>
          </cell>
          <cell r="P3582">
            <v>0</v>
          </cell>
          <cell r="Q3582">
            <v>0</v>
          </cell>
          <cell r="R3582">
            <v>0</v>
          </cell>
        </row>
        <row r="3583">
          <cell r="B3583" t="str">
            <v>7680</v>
          </cell>
          <cell r="C3583" t="str">
            <v>HS25</v>
          </cell>
          <cell r="E3583" t="str">
            <v>DINH</v>
          </cell>
          <cell r="F3583" t="str">
            <v>ANH</v>
          </cell>
          <cell r="G3583" t="str">
            <v>NV HO TRO KINH DOANH CHUNG KHOAN NO</v>
          </cell>
          <cell r="I3583">
            <v>39496</v>
          </cell>
          <cell r="J3583">
            <v>26</v>
          </cell>
          <cell r="K3583">
            <v>0</v>
          </cell>
          <cell r="L3583">
            <v>0</v>
          </cell>
          <cell r="M3583">
            <v>0</v>
          </cell>
          <cell r="N3583">
            <v>0</v>
          </cell>
          <cell r="O3583">
            <v>500000</v>
          </cell>
          <cell r="P3583">
            <v>0</v>
          </cell>
          <cell r="Q3583">
            <v>0</v>
          </cell>
          <cell r="R3583">
            <v>0</v>
          </cell>
        </row>
        <row r="3584">
          <cell r="B3584" t="str">
            <v>0108</v>
          </cell>
          <cell r="C3584" t="str">
            <v>HS26</v>
          </cell>
          <cell r="D3584" t="str">
            <v>D</v>
          </cell>
          <cell r="E3584" t="str">
            <v>NGUYEN THI THU</v>
          </cell>
          <cell r="F3584" t="str">
            <v>THUY</v>
          </cell>
          <cell r="G3584" t="str">
            <v>GIAM DOC TRUNG TAM DAO TAO</v>
          </cell>
          <cell r="H3584" t="str">
            <v>GDTT</v>
          </cell>
          <cell r="I3584">
            <v>34519</v>
          </cell>
          <cell r="J3584">
            <v>26</v>
          </cell>
          <cell r="K3584">
            <v>0</v>
          </cell>
          <cell r="L3584">
            <v>0</v>
          </cell>
          <cell r="M3584">
            <v>0</v>
          </cell>
          <cell r="N3584">
            <v>0</v>
          </cell>
          <cell r="O3584">
            <v>1000000</v>
          </cell>
          <cell r="P3584">
            <v>0</v>
          </cell>
          <cell r="Q3584">
            <v>0</v>
          </cell>
          <cell r="R3584">
            <v>1560000</v>
          </cell>
        </row>
        <row r="3585">
          <cell r="B3585" t="str">
            <v>2737</v>
          </cell>
          <cell r="C3585" t="str">
            <v>HS26</v>
          </cell>
          <cell r="D3585" t="str">
            <v>D1</v>
          </cell>
          <cell r="E3585" t="str">
            <v>TRAN HOANG</v>
          </cell>
          <cell r="F3585" t="str">
            <v>HIEP</v>
          </cell>
          <cell r="G3585" t="str">
            <v>PHO GIAM DOC TRUNG TAM DAO TAO</v>
          </cell>
          <cell r="H3585" t="str">
            <v>PGDCN</v>
          </cell>
          <cell r="I3585">
            <v>38476</v>
          </cell>
          <cell r="J3585">
            <v>26</v>
          </cell>
          <cell r="K3585">
            <v>0</v>
          </cell>
          <cell r="L3585">
            <v>0</v>
          </cell>
          <cell r="M3585">
            <v>0</v>
          </cell>
          <cell r="N3585">
            <v>0</v>
          </cell>
          <cell r="O3585">
            <v>1000000</v>
          </cell>
          <cell r="P3585">
            <v>0</v>
          </cell>
          <cell r="Q3585">
            <v>0</v>
          </cell>
          <cell r="R3585">
            <v>2240000</v>
          </cell>
        </row>
        <row r="3586">
          <cell r="B3586" t="str">
            <v>2008</v>
          </cell>
          <cell r="C3586" t="str">
            <v>HS26</v>
          </cell>
          <cell r="E3586" t="str">
            <v>DUONG HUU</v>
          </cell>
          <cell r="F3586" t="str">
            <v>HUAN</v>
          </cell>
          <cell r="G3586" t="str">
            <v>CV DAO TAO</v>
          </cell>
          <cell r="I3586">
            <v>38124</v>
          </cell>
          <cell r="J3586">
            <v>0</v>
          </cell>
          <cell r="K3586">
            <v>0</v>
          </cell>
          <cell r="L3586">
            <v>0</v>
          </cell>
          <cell r="M3586">
            <v>0</v>
          </cell>
          <cell r="N3586">
            <v>0</v>
          </cell>
          <cell r="O3586">
            <v>0</v>
          </cell>
          <cell r="P3586">
            <v>0</v>
          </cell>
          <cell r="Q3586">
            <v>0</v>
          </cell>
          <cell r="R3586">
            <v>0</v>
          </cell>
        </row>
        <row r="3587">
          <cell r="B3587" t="str">
            <v>2234</v>
          </cell>
          <cell r="C3587" t="str">
            <v>HS26</v>
          </cell>
          <cell r="E3587" t="str">
            <v>DO THI TUYET</v>
          </cell>
          <cell r="F3587" t="str">
            <v>MAI</v>
          </cell>
          <cell r="G3587" t="str">
            <v>DIEU PHOI VIEN DAO TAO</v>
          </cell>
          <cell r="I3587">
            <v>38236</v>
          </cell>
          <cell r="J3587">
            <v>26</v>
          </cell>
          <cell r="K3587">
            <v>0</v>
          </cell>
          <cell r="L3587">
            <v>0</v>
          </cell>
          <cell r="M3587">
            <v>0</v>
          </cell>
          <cell r="N3587">
            <v>0</v>
          </cell>
          <cell r="O3587">
            <v>500000</v>
          </cell>
          <cell r="P3587">
            <v>0</v>
          </cell>
          <cell r="Q3587">
            <v>0</v>
          </cell>
          <cell r="R3587">
            <v>2700000</v>
          </cell>
        </row>
        <row r="3588">
          <cell r="B3588" t="str">
            <v>2887</v>
          </cell>
          <cell r="C3588" t="str">
            <v>HS26</v>
          </cell>
          <cell r="E3588" t="str">
            <v>VO TAN</v>
          </cell>
          <cell r="F3588" t="str">
            <v>DAT</v>
          </cell>
          <cell r="G3588" t="str">
            <v>DIEU PHOI VIEN DAO TAO</v>
          </cell>
          <cell r="I3588">
            <v>38539</v>
          </cell>
          <cell r="J3588">
            <v>26</v>
          </cell>
          <cell r="K3588">
            <v>0</v>
          </cell>
          <cell r="L3588">
            <v>0</v>
          </cell>
          <cell r="M3588">
            <v>0</v>
          </cell>
          <cell r="N3588">
            <v>0</v>
          </cell>
          <cell r="O3588">
            <v>500000</v>
          </cell>
          <cell r="P3588">
            <v>0</v>
          </cell>
          <cell r="Q3588">
            <v>0</v>
          </cell>
          <cell r="R3588">
            <v>0</v>
          </cell>
        </row>
        <row r="3589">
          <cell r="B3589" t="str">
            <v>3321</v>
          </cell>
          <cell r="C3589" t="str">
            <v>HS26</v>
          </cell>
          <cell r="E3589" t="str">
            <v>NGUYEN THI THUY</v>
          </cell>
          <cell r="F3589" t="str">
            <v>TIEN</v>
          </cell>
          <cell r="G3589" t="str">
            <v>DIEU PHOI VIEN DAO TAO</v>
          </cell>
          <cell r="I3589">
            <v>38657</v>
          </cell>
          <cell r="J3589">
            <v>26</v>
          </cell>
          <cell r="K3589">
            <v>0</v>
          </cell>
          <cell r="L3589">
            <v>0</v>
          </cell>
          <cell r="M3589">
            <v>0</v>
          </cell>
          <cell r="N3589">
            <v>0</v>
          </cell>
          <cell r="O3589">
            <v>500000</v>
          </cell>
          <cell r="P3589">
            <v>0</v>
          </cell>
          <cell r="Q3589">
            <v>0</v>
          </cell>
          <cell r="R3589">
            <v>0</v>
          </cell>
        </row>
        <row r="3590">
          <cell r="B3590" t="str">
            <v>6062</v>
          </cell>
          <cell r="C3590" t="str">
            <v>HS26</v>
          </cell>
          <cell r="E3590" t="str">
            <v>NGUYEN HOANG</v>
          </cell>
          <cell r="F3590" t="str">
            <v>PHUONG</v>
          </cell>
          <cell r="G3590" t="str">
            <v>CV DAO TAO</v>
          </cell>
          <cell r="I3590">
            <v>39237</v>
          </cell>
          <cell r="J3590">
            <v>26</v>
          </cell>
          <cell r="K3590">
            <v>0</v>
          </cell>
          <cell r="L3590">
            <v>0</v>
          </cell>
          <cell r="M3590">
            <v>0</v>
          </cell>
          <cell r="N3590">
            <v>0</v>
          </cell>
          <cell r="O3590">
            <v>500000</v>
          </cell>
          <cell r="P3590">
            <v>0</v>
          </cell>
          <cell r="Q3590">
            <v>0</v>
          </cell>
          <cell r="R3590">
            <v>0</v>
          </cell>
        </row>
        <row r="3591">
          <cell r="B3591" t="str">
            <v>6400</v>
          </cell>
          <cell r="C3591" t="str">
            <v>HS26</v>
          </cell>
          <cell r="E3591" t="str">
            <v>TRAN THI VIET</v>
          </cell>
          <cell r="F3591" t="str">
            <v>HONG</v>
          </cell>
          <cell r="G3591" t="str">
            <v>CV DAO TAO</v>
          </cell>
          <cell r="I3591">
            <v>39307</v>
          </cell>
          <cell r="J3591">
            <v>26</v>
          </cell>
          <cell r="K3591">
            <v>0</v>
          </cell>
          <cell r="L3591">
            <v>0</v>
          </cell>
          <cell r="M3591">
            <v>0</v>
          </cell>
          <cell r="N3591">
            <v>0</v>
          </cell>
          <cell r="O3591">
            <v>500000</v>
          </cell>
          <cell r="P3591">
            <v>0</v>
          </cell>
          <cell r="Q3591">
            <v>0</v>
          </cell>
          <cell r="R3591">
            <v>4480000</v>
          </cell>
        </row>
        <row r="3592">
          <cell r="B3592" t="str">
            <v>0515</v>
          </cell>
          <cell r="C3592" t="str">
            <v>HS27</v>
          </cell>
          <cell r="D3592" t="str">
            <v>C1</v>
          </cell>
          <cell r="E3592" t="str">
            <v>TRAN THANH</v>
          </cell>
          <cell r="F3592" t="str">
            <v>TUNG</v>
          </cell>
          <cell r="G3592" t="str">
            <v>PP. DAU TU</v>
          </cell>
          <cell r="H3592" t="str">
            <v>PPNVNH</v>
          </cell>
          <cell r="I3592">
            <v>36524</v>
          </cell>
          <cell r="J3592">
            <v>26</v>
          </cell>
          <cell r="K3592">
            <v>0</v>
          </cell>
          <cell r="L3592">
            <v>0</v>
          </cell>
          <cell r="M3592">
            <v>0</v>
          </cell>
          <cell r="N3592">
            <v>0</v>
          </cell>
          <cell r="O3592">
            <v>1000000</v>
          </cell>
          <cell r="P3592">
            <v>0</v>
          </cell>
          <cell r="Q3592">
            <v>0</v>
          </cell>
          <cell r="R3592">
            <v>0</v>
          </cell>
        </row>
        <row r="3593">
          <cell r="B3593" t="str">
            <v>1646</v>
          </cell>
          <cell r="C3593" t="str">
            <v>HS27</v>
          </cell>
          <cell r="E3593" t="str">
            <v xml:space="preserve">PHAN THI YEN </v>
          </cell>
          <cell r="F3593" t="str">
            <v>HA</v>
          </cell>
          <cell r="G3593" t="str">
            <v>NV DAU TU</v>
          </cell>
          <cell r="I3593">
            <v>39365</v>
          </cell>
          <cell r="J3593">
            <v>26</v>
          </cell>
          <cell r="K3593">
            <v>0</v>
          </cell>
          <cell r="L3593">
            <v>0</v>
          </cell>
          <cell r="M3593">
            <v>0</v>
          </cell>
          <cell r="N3593">
            <v>0</v>
          </cell>
          <cell r="O3593">
            <v>500000</v>
          </cell>
          <cell r="P3593">
            <v>0</v>
          </cell>
          <cell r="Q3593">
            <v>0</v>
          </cell>
          <cell r="R3593">
            <v>0</v>
          </cell>
        </row>
        <row r="3594">
          <cell r="B3594" t="str">
            <v>2548</v>
          </cell>
          <cell r="C3594" t="str">
            <v>HS27</v>
          </cell>
          <cell r="E3594" t="str">
            <v>HO THAI</v>
          </cell>
          <cell r="F3594" t="str">
            <v>AN</v>
          </cell>
          <cell r="G3594" t="str">
            <v>CV DAU TU</v>
          </cell>
          <cell r="I3594">
            <v>38404</v>
          </cell>
          <cell r="J3594">
            <v>26</v>
          </cell>
          <cell r="K3594">
            <v>0</v>
          </cell>
          <cell r="L3594">
            <v>0</v>
          </cell>
          <cell r="M3594">
            <v>0</v>
          </cell>
          <cell r="N3594">
            <v>0</v>
          </cell>
          <cell r="O3594">
            <v>500000</v>
          </cell>
          <cell r="P3594">
            <v>0</v>
          </cell>
          <cell r="Q3594">
            <v>0</v>
          </cell>
          <cell r="R3594">
            <v>0</v>
          </cell>
        </row>
        <row r="3595">
          <cell r="B3595" t="str">
            <v>5586</v>
          </cell>
          <cell r="C3595" t="str">
            <v>HS27</v>
          </cell>
          <cell r="E3595" t="str">
            <v>DANG THAN ANH</v>
          </cell>
          <cell r="F3595" t="str">
            <v>THU</v>
          </cell>
          <cell r="G3595" t="str">
            <v>TBP. PHAN TICH &amp; KINH DOANH CHUNG KHOAN</v>
          </cell>
          <cell r="H3595" t="str">
            <v>TBP</v>
          </cell>
          <cell r="I3595">
            <v>39174</v>
          </cell>
          <cell r="J3595">
            <v>26</v>
          </cell>
          <cell r="K3595">
            <v>0</v>
          </cell>
          <cell r="L3595">
            <v>0</v>
          </cell>
          <cell r="M3595">
            <v>0</v>
          </cell>
          <cell r="N3595">
            <v>0</v>
          </cell>
          <cell r="O3595">
            <v>500000</v>
          </cell>
          <cell r="P3595">
            <v>0</v>
          </cell>
          <cell r="Q3595">
            <v>0</v>
          </cell>
          <cell r="R3595">
            <v>0</v>
          </cell>
        </row>
        <row r="3596">
          <cell r="B3596" t="str">
            <v>5649</v>
          </cell>
          <cell r="C3596" t="str">
            <v>HS27</v>
          </cell>
          <cell r="E3596" t="str">
            <v>VO NGOC THUC</v>
          </cell>
          <cell r="F3596" t="str">
            <v>HAN</v>
          </cell>
          <cell r="G3596" t="str">
            <v>NV HO TRO</v>
          </cell>
          <cell r="I3596">
            <v>39186</v>
          </cell>
          <cell r="J3596">
            <v>26</v>
          </cell>
          <cell r="K3596">
            <v>0</v>
          </cell>
          <cell r="L3596">
            <v>0</v>
          </cell>
          <cell r="M3596">
            <v>0</v>
          </cell>
          <cell r="N3596">
            <v>0</v>
          </cell>
          <cell r="O3596">
            <v>500000</v>
          </cell>
          <cell r="P3596">
            <v>0</v>
          </cell>
          <cell r="Q3596">
            <v>0</v>
          </cell>
          <cell r="R3596">
            <v>0</v>
          </cell>
        </row>
        <row r="3597">
          <cell r="B3597" t="str">
            <v>5770</v>
          </cell>
          <cell r="C3597" t="str">
            <v>HS27</v>
          </cell>
          <cell r="E3597" t="str">
            <v>VO TU</v>
          </cell>
          <cell r="F3597" t="str">
            <v>OANH</v>
          </cell>
          <cell r="G3597" t="str">
            <v>TBP. DAU TU CHIEN LUOC &amp; DAI HAN</v>
          </cell>
          <cell r="H3597" t="str">
            <v>TBP</v>
          </cell>
          <cell r="I3597">
            <v>39204</v>
          </cell>
          <cell r="J3597">
            <v>26</v>
          </cell>
          <cell r="K3597">
            <v>0</v>
          </cell>
          <cell r="L3597">
            <v>0</v>
          </cell>
          <cell r="M3597">
            <v>0</v>
          </cell>
          <cell r="N3597">
            <v>0</v>
          </cell>
          <cell r="O3597">
            <v>500000</v>
          </cell>
          <cell r="P3597">
            <v>0</v>
          </cell>
          <cell r="Q3597">
            <v>0</v>
          </cell>
          <cell r="R3597">
            <v>0</v>
          </cell>
        </row>
        <row r="3598">
          <cell r="B3598" t="str">
            <v>6773</v>
          </cell>
          <cell r="C3598" t="str">
            <v>HS27</v>
          </cell>
          <cell r="E3598" t="str">
            <v>VU MANH</v>
          </cell>
          <cell r="F3598" t="str">
            <v>KHOA</v>
          </cell>
          <cell r="G3598" t="str">
            <v>NV DAU TU</v>
          </cell>
          <cell r="I3598">
            <v>39357</v>
          </cell>
          <cell r="J3598">
            <v>26</v>
          </cell>
          <cell r="K3598">
            <v>0</v>
          </cell>
          <cell r="L3598">
            <v>0</v>
          </cell>
          <cell r="M3598">
            <v>0</v>
          </cell>
          <cell r="N3598">
            <v>0</v>
          </cell>
          <cell r="O3598">
            <v>500000</v>
          </cell>
          <cell r="P3598">
            <v>0</v>
          </cell>
          <cell r="Q3598">
            <v>0</v>
          </cell>
          <cell r="R3598">
            <v>0</v>
          </cell>
        </row>
        <row r="3599">
          <cell r="B3599" t="str">
            <v>6915</v>
          </cell>
          <cell r="C3599" t="str">
            <v>HS27</v>
          </cell>
          <cell r="E3599" t="str">
            <v>MAI THANH</v>
          </cell>
          <cell r="F3599" t="str">
            <v>TU</v>
          </cell>
          <cell r="G3599" t="str">
            <v>CV DAU TU</v>
          </cell>
          <cell r="I3599">
            <v>39380</v>
          </cell>
          <cell r="J3599">
            <v>26</v>
          </cell>
          <cell r="K3599">
            <v>0</v>
          </cell>
          <cell r="L3599">
            <v>0</v>
          </cell>
          <cell r="M3599">
            <v>0</v>
          </cell>
          <cell r="N3599">
            <v>0</v>
          </cell>
          <cell r="O3599">
            <v>500000</v>
          </cell>
          <cell r="P3599">
            <v>0</v>
          </cell>
          <cell r="Q3599">
            <v>0</v>
          </cell>
          <cell r="R3599">
            <v>0</v>
          </cell>
        </row>
        <row r="3600">
          <cell r="B3600" t="str">
            <v>7442</v>
          </cell>
          <cell r="C3600" t="str">
            <v>HS27</v>
          </cell>
          <cell r="E3600" t="str">
            <v>PHAM XUAN</v>
          </cell>
          <cell r="F3600" t="str">
            <v>TAM</v>
          </cell>
          <cell r="G3600" t="str">
            <v>NV HO TRO</v>
          </cell>
          <cell r="I3600">
            <v>39461</v>
          </cell>
          <cell r="J3600">
            <v>26</v>
          </cell>
          <cell r="K3600">
            <v>0</v>
          </cell>
          <cell r="L3600">
            <v>0</v>
          </cell>
          <cell r="M3600">
            <v>0</v>
          </cell>
          <cell r="N3600">
            <v>0</v>
          </cell>
          <cell r="O3600">
            <v>500000</v>
          </cell>
          <cell r="P3600">
            <v>0</v>
          </cell>
          <cell r="Q3600">
            <v>0</v>
          </cell>
          <cell r="R3600">
            <v>0</v>
          </cell>
        </row>
        <row r="3601">
          <cell r="B3601" t="str">
            <v>7497</v>
          </cell>
          <cell r="C3601" t="str">
            <v>HS27</v>
          </cell>
          <cell r="E3601" t="str">
            <v>NGO THI HIEN</v>
          </cell>
          <cell r="F3601" t="str">
            <v>ANH</v>
          </cell>
          <cell r="G3601" t="str">
            <v>CV PHAN TICH TAI CHINH</v>
          </cell>
          <cell r="I3601">
            <v>39468</v>
          </cell>
          <cell r="J3601">
            <v>26</v>
          </cell>
          <cell r="K3601">
            <v>0</v>
          </cell>
          <cell r="L3601">
            <v>0</v>
          </cell>
          <cell r="M3601">
            <v>0</v>
          </cell>
          <cell r="N3601">
            <v>0</v>
          </cell>
          <cell r="O3601">
            <v>500000</v>
          </cell>
          <cell r="P3601">
            <v>0</v>
          </cell>
          <cell r="Q3601">
            <v>0</v>
          </cell>
          <cell r="R3601">
            <v>0</v>
          </cell>
        </row>
        <row r="3602">
          <cell r="B3602" t="str">
            <v>5767</v>
          </cell>
          <cell r="C3602" t="str">
            <v>HS28</v>
          </cell>
          <cell r="D3602" t="str">
            <v>C</v>
          </cell>
          <cell r="E3602" t="str">
            <v>NGUYEN HAI</v>
          </cell>
          <cell r="F3602" t="str">
            <v>TAM</v>
          </cell>
          <cell r="G3602" t="str">
            <v>TRUONG KIEM TOAN NOI BO</v>
          </cell>
          <cell r="I3602">
            <v>39204</v>
          </cell>
          <cell r="J3602">
            <v>26</v>
          </cell>
          <cell r="K3602">
            <v>0</v>
          </cell>
          <cell r="L3602">
            <v>0</v>
          </cell>
          <cell r="M3602">
            <v>0</v>
          </cell>
          <cell r="N3602">
            <v>0</v>
          </cell>
          <cell r="O3602">
            <v>1000000</v>
          </cell>
          <cell r="P3602">
            <v>0</v>
          </cell>
          <cell r="Q3602">
            <v>0</v>
          </cell>
          <cell r="R3602">
            <v>0</v>
          </cell>
        </row>
        <row r="3603">
          <cell r="B3603" t="str">
            <v>1357</v>
          </cell>
          <cell r="C3603" t="str">
            <v>HS28</v>
          </cell>
          <cell r="E3603" t="str">
            <v>TRAN THI HUONG</v>
          </cell>
          <cell r="F3603" t="str">
            <v>GIANG</v>
          </cell>
          <cell r="G3603" t="str">
            <v>KIEM TOAN VIEN NOI BO</v>
          </cell>
          <cell r="I3603">
            <v>37713</v>
          </cell>
          <cell r="J3603">
            <v>26</v>
          </cell>
          <cell r="K3603">
            <v>0</v>
          </cell>
          <cell r="L3603">
            <v>0</v>
          </cell>
          <cell r="M3603">
            <v>0</v>
          </cell>
          <cell r="N3603">
            <v>0</v>
          </cell>
          <cell r="O3603">
            <v>500000</v>
          </cell>
          <cell r="P3603">
            <v>0</v>
          </cell>
          <cell r="Q3603">
            <v>0</v>
          </cell>
          <cell r="R3603">
            <v>0</v>
          </cell>
        </row>
        <row r="3604">
          <cell r="B3604" t="str">
            <v>2599</v>
          </cell>
          <cell r="C3604" t="str">
            <v>HS28</v>
          </cell>
          <cell r="E3604" t="str">
            <v>NGUYEN THI THANH</v>
          </cell>
          <cell r="F3604" t="str">
            <v>HUONG</v>
          </cell>
          <cell r="G3604" t="str">
            <v>KIEM TOAN VIEN NOI BO</v>
          </cell>
          <cell r="I3604">
            <v>38423</v>
          </cell>
          <cell r="J3604">
            <v>26</v>
          </cell>
          <cell r="K3604">
            <v>0</v>
          </cell>
          <cell r="L3604">
            <v>0</v>
          </cell>
          <cell r="M3604">
            <v>0</v>
          </cell>
          <cell r="N3604">
            <v>0</v>
          </cell>
          <cell r="O3604">
            <v>500000</v>
          </cell>
          <cell r="P3604">
            <v>0</v>
          </cell>
          <cell r="Q3604">
            <v>0</v>
          </cell>
          <cell r="R3604">
            <v>0</v>
          </cell>
        </row>
        <row r="3605">
          <cell r="B3605" t="str">
            <v>5425</v>
          </cell>
          <cell r="C3605" t="str">
            <v>HS28</v>
          </cell>
          <cell r="E3605" t="str">
            <v>PHAM VU THANH</v>
          </cell>
          <cell r="F3605" t="str">
            <v>HA</v>
          </cell>
          <cell r="G3605" t="str">
            <v>CV NGAN HANG</v>
          </cell>
          <cell r="I3605">
            <v>39142</v>
          </cell>
          <cell r="J3605">
            <v>17.5</v>
          </cell>
          <cell r="K3605">
            <v>0</v>
          </cell>
          <cell r="L3605">
            <v>0</v>
          </cell>
          <cell r="M3605">
            <v>0</v>
          </cell>
          <cell r="N3605">
            <v>0</v>
          </cell>
          <cell r="O3605">
            <v>500000</v>
          </cell>
          <cell r="P3605">
            <v>0</v>
          </cell>
          <cell r="Q3605">
            <v>0</v>
          </cell>
          <cell r="R3605">
            <v>0</v>
          </cell>
        </row>
        <row r="3606">
          <cell r="B3606" t="str">
            <v>1103</v>
          </cell>
          <cell r="C3606" t="str">
            <v>HS29</v>
          </cell>
          <cell r="D3606" t="str">
            <v>C</v>
          </cell>
          <cell r="E3606" t="str">
            <v>NGUYEN MANH</v>
          </cell>
          <cell r="F3606" t="str">
            <v>HA</v>
          </cell>
          <cell r="G3606" t="str">
            <v>TP.SAN PHAM TIEN TE</v>
          </cell>
          <cell r="H3606" t="str">
            <v>TPNVNH</v>
          </cell>
          <cell r="I3606">
            <v>39337</v>
          </cell>
          <cell r="J3606">
            <v>26</v>
          </cell>
          <cell r="K3606">
            <v>0</v>
          </cell>
          <cell r="L3606">
            <v>0</v>
          </cell>
          <cell r="M3606">
            <v>0</v>
          </cell>
          <cell r="N3606">
            <v>0</v>
          </cell>
          <cell r="O3606">
            <v>1000000</v>
          </cell>
          <cell r="P3606">
            <v>0</v>
          </cell>
          <cell r="Q3606">
            <v>0</v>
          </cell>
          <cell r="R3606">
            <v>0</v>
          </cell>
        </row>
        <row r="3607">
          <cell r="B3607" t="str">
            <v>0018</v>
          </cell>
          <cell r="C3607" t="str">
            <v>HS29</v>
          </cell>
          <cell r="E3607" t="str">
            <v>VO THI KIM</v>
          </cell>
          <cell r="F3607" t="str">
            <v>OANH</v>
          </cell>
          <cell r="G3607" t="str">
            <v>TBP. HO TRO GIAO DICH</v>
          </cell>
          <cell r="H3607" t="str">
            <v>TBP</v>
          </cell>
          <cell r="I3607">
            <v>35186</v>
          </cell>
          <cell r="J3607">
            <v>0</v>
          </cell>
          <cell r="K3607">
            <v>0</v>
          </cell>
          <cell r="L3607">
            <v>0</v>
          </cell>
          <cell r="M3607">
            <v>0</v>
          </cell>
          <cell r="N3607">
            <v>0</v>
          </cell>
          <cell r="O3607">
            <v>0</v>
          </cell>
          <cell r="P3607">
            <v>0</v>
          </cell>
          <cell r="Q3607">
            <v>0</v>
          </cell>
          <cell r="R3607">
            <v>0</v>
          </cell>
        </row>
        <row r="3608">
          <cell r="B3608" t="str">
            <v>0092</v>
          </cell>
          <cell r="C3608" t="str">
            <v>HS29</v>
          </cell>
          <cell r="E3608" t="str">
            <v>LE HOANG</v>
          </cell>
          <cell r="F3608" t="str">
            <v>THINH</v>
          </cell>
          <cell r="G3608" t="str">
            <v>CV PHAT TRIEN SAN PHAM</v>
          </cell>
          <cell r="I3608">
            <v>35685</v>
          </cell>
          <cell r="J3608">
            <v>26</v>
          </cell>
          <cell r="K3608">
            <v>0</v>
          </cell>
          <cell r="L3608">
            <v>0</v>
          </cell>
          <cell r="M3608">
            <v>0</v>
          </cell>
          <cell r="N3608">
            <v>0</v>
          </cell>
          <cell r="O3608">
            <v>500000</v>
          </cell>
          <cell r="P3608">
            <v>0</v>
          </cell>
          <cell r="Q3608">
            <v>0</v>
          </cell>
          <cell r="R3608">
            <v>0</v>
          </cell>
        </row>
        <row r="3609">
          <cell r="B3609" t="str">
            <v>0912</v>
          </cell>
          <cell r="C3609" t="str">
            <v>HS29</v>
          </cell>
          <cell r="E3609" t="str">
            <v>NGUYEN TUONG</v>
          </cell>
          <cell r="F3609" t="str">
            <v>MINH</v>
          </cell>
          <cell r="G3609" t="str">
            <v>NV PHAT TRIEN SAN PHAM</v>
          </cell>
          <cell r="I3609">
            <v>37333</v>
          </cell>
          <cell r="J3609">
            <v>26</v>
          </cell>
          <cell r="K3609">
            <v>0</v>
          </cell>
          <cell r="L3609">
            <v>0</v>
          </cell>
          <cell r="M3609">
            <v>0</v>
          </cell>
          <cell r="N3609">
            <v>0</v>
          </cell>
          <cell r="O3609">
            <v>500000</v>
          </cell>
          <cell r="P3609">
            <v>0</v>
          </cell>
          <cell r="Q3609">
            <v>0</v>
          </cell>
          <cell r="R3609">
            <v>0</v>
          </cell>
        </row>
        <row r="3610">
          <cell r="B3610" t="str">
            <v>1189</v>
          </cell>
          <cell r="C3610" t="str">
            <v>HS29</v>
          </cell>
          <cell r="E3610" t="str">
            <v>TRAN THI THANH</v>
          </cell>
          <cell r="F3610" t="str">
            <v>HA</v>
          </cell>
          <cell r="G3610" t="str">
            <v>CV PHAT TRIEN SAN PHAM</v>
          </cell>
          <cell r="I3610">
            <v>37543</v>
          </cell>
          <cell r="J3610">
            <v>26</v>
          </cell>
          <cell r="K3610">
            <v>0</v>
          </cell>
          <cell r="L3610">
            <v>0</v>
          </cell>
          <cell r="M3610">
            <v>0</v>
          </cell>
          <cell r="N3610">
            <v>0</v>
          </cell>
          <cell r="O3610">
            <v>500000</v>
          </cell>
          <cell r="P3610">
            <v>0</v>
          </cell>
          <cell r="Q3610">
            <v>0</v>
          </cell>
          <cell r="R3610">
            <v>0</v>
          </cell>
        </row>
        <row r="3611">
          <cell r="B3611" t="str">
            <v>2936</v>
          </cell>
          <cell r="C3611" t="str">
            <v>HS29</v>
          </cell>
          <cell r="E3611" t="str">
            <v>VO THI THANH</v>
          </cell>
          <cell r="F3611" t="str">
            <v>MAI</v>
          </cell>
          <cell r="G3611" t="str">
            <v>NV HO TRO GIAO DICH</v>
          </cell>
          <cell r="I3611">
            <v>38558</v>
          </cell>
          <cell r="J3611">
            <v>26</v>
          </cell>
          <cell r="K3611">
            <v>0</v>
          </cell>
          <cell r="L3611">
            <v>0</v>
          </cell>
          <cell r="M3611">
            <v>0</v>
          </cell>
          <cell r="N3611">
            <v>0</v>
          </cell>
          <cell r="O3611">
            <v>500000</v>
          </cell>
          <cell r="P3611">
            <v>0</v>
          </cell>
          <cell r="Q3611">
            <v>0</v>
          </cell>
          <cell r="R3611">
            <v>0</v>
          </cell>
        </row>
        <row r="3612">
          <cell r="B3612" t="str">
            <v>3279</v>
          </cell>
          <cell r="C3612" t="str">
            <v>HS29</v>
          </cell>
          <cell r="E3612" t="str">
            <v>DOAN THI BAO</v>
          </cell>
          <cell r="F3612" t="str">
            <v>TRAN</v>
          </cell>
          <cell r="G3612" t="str">
            <v>NV KE TOAN</v>
          </cell>
          <cell r="I3612">
            <v>38635</v>
          </cell>
          <cell r="J3612">
            <v>26</v>
          </cell>
          <cell r="K3612">
            <v>0</v>
          </cell>
          <cell r="L3612">
            <v>0</v>
          </cell>
          <cell r="M3612">
            <v>0</v>
          </cell>
          <cell r="N3612">
            <v>0</v>
          </cell>
          <cell r="O3612">
            <v>500000</v>
          </cell>
          <cell r="P3612">
            <v>0</v>
          </cell>
          <cell r="Q3612">
            <v>0</v>
          </cell>
          <cell r="R3612">
            <v>0</v>
          </cell>
        </row>
        <row r="3613">
          <cell r="B3613" t="str">
            <v>5421</v>
          </cell>
          <cell r="C3613" t="str">
            <v>HS29</v>
          </cell>
          <cell r="E3613" t="str">
            <v>NGUYEN THANH</v>
          </cell>
          <cell r="F3613" t="str">
            <v>HA</v>
          </cell>
          <cell r="G3613" t="str">
            <v>NV XAC NHAN GIAO DICH</v>
          </cell>
          <cell r="I3613">
            <v>39142</v>
          </cell>
          <cell r="J3613">
            <v>26</v>
          </cell>
          <cell r="K3613">
            <v>0</v>
          </cell>
          <cell r="L3613">
            <v>0</v>
          </cell>
          <cell r="M3613">
            <v>0</v>
          </cell>
          <cell r="N3613">
            <v>0</v>
          </cell>
          <cell r="O3613">
            <v>500000</v>
          </cell>
          <cell r="P3613">
            <v>0</v>
          </cell>
          <cell r="Q3613">
            <v>0</v>
          </cell>
          <cell r="R3613">
            <v>0</v>
          </cell>
        </row>
        <row r="3614">
          <cell r="B3614" t="str">
            <v>5464</v>
          </cell>
          <cell r="C3614" t="str">
            <v>HS29</v>
          </cell>
          <cell r="E3614" t="str">
            <v>VO THI XUAN</v>
          </cell>
          <cell r="F3614" t="str">
            <v>TRUC</v>
          </cell>
          <cell r="G3614" t="str">
            <v>NV HO TRO GIAO DICH</v>
          </cell>
          <cell r="I3614">
            <v>39154</v>
          </cell>
          <cell r="J3614">
            <v>26</v>
          </cell>
          <cell r="K3614">
            <v>0</v>
          </cell>
          <cell r="L3614">
            <v>0</v>
          </cell>
          <cell r="M3614">
            <v>0</v>
          </cell>
          <cell r="N3614">
            <v>0</v>
          </cell>
          <cell r="O3614">
            <v>500000</v>
          </cell>
          <cell r="P3614">
            <v>0</v>
          </cell>
          <cell r="Q3614">
            <v>0</v>
          </cell>
          <cell r="R3614">
            <v>0</v>
          </cell>
        </row>
        <row r="3615">
          <cell r="B3615" t="str">
            <v>5571</v>
          </cell>
          <cell r="C3615" t="str">
            <v>HS29</v>
          </cell>
          <cell r="E3615" t="str">
            <v>SAM</v>
          </cell>
          <cell r="F3615" t="str">
            <v>ROH</v>
          </cell>
          <cell r="G3615" t="str">
            <v>NV PHAT TRIEN SAN PHAM</v>
          </cell>
          <cell r="I3615">
            <v>39174</v>
          </cell>
          <cell r="J3615">
            <v>26</v>
          </cell>
          <cell r="K3615">
            <v>0</v>
          </cell>
          <cell r="L3615">
            <v>0</v>
          </cell>
          <cell r="M3615">
            <v>0</v>
          </cell>
          <cell r="N3615">
            <v>0</v>
          </cell>
          <cell r="O3615">
            <v>500000</v>
          </cell>
          <cell r="P3615">
            <v>0</v>
          </cell>
          <cell r="Q3615">
            <v>0</v>
          </cell>
          <cell r="R3615">
            <v>0</v>
          </cell>
        </row>
        <row r="3616">
          <cell r="B3616" t="str">
            <v>6239</v>
          </cell>
          <cell r="C3616" t="str">
            <v>HS29</v>
          </cell>
          <cell r="E3616" t="str">
            <v>DANG THI XUAN</v>
          </cell>
          <cell r="F3616" t="str">
            <v>HUONG</v>
          </cell>
          <cell r="G3616" t="str">
            <v>NV HO TRO GIAO DICH</v>
          </cell>
          <cell r="I3616">
            <v>39265</v>
          </cell>
          <cell r="J3616">
            <v>26</v>
          </cell>
          <cell r="K3616">
            <v>0</v>
          </cell>
          <cell r="L3616">
            <v>0</v>
          </cell>
          <cell r="M3616">
            <v>0</v>
          </cell>
          <cell r="N3616">
            <v>0</v>
          </cell>
          <cell r="O3616">
            <v>500000</v>
          </cell>
          <cell r="P3616">
            <v>0</v>
          </cell>
          <cell r="Q3616">
            <v>0</v>
          </cell>
          <cell r="R3616">
            <v>0</v>
          </cell>
        </row>
        <row r="3617">
          <cell r="B3617" t="str">
            <v>7682</v>
          </cell>
          <cell r="C3617" t="str">
            <v>HS29</v>
          </cell>
          <cell r="E3617" t="str">
            <v>NGUYEN DAI</v>
          </cell>
          <cell r="F3617" t="str">
            <v>THANG</v>
          </cell>
          <cell r="G3617" t="str">
            <v>NV HO TRO GIAO DICH</v>
          </cell>
          <cell r="I3617">
            <v>39492</v>
          </cell>
          <cell r="J3617">
            <v>26</v>
          </cell>
          <cell r="K3617">
            <v>0</v>
          </cell>
          <cell r="L3617">
            <v>0</v>
          </cell>
          <cell r="M3617">
            <v>0</v>
          </cell>
          <cell r="N3617">
            <v>0</v>
          </cell>
          <cell r="O3617">
            <v>500000</v>
          </cell>
          <cell r="P3617">
            <v>0</v>
          </cell>
          <cell r="Q3617">
            <v>380000</v>
          </cell>
          <cell r="R3617">
            <v>0</v>
          </cell>
        </row>
        <row r="3618">
          <cell r="B3618" t="str">
            <v>7809</v>
          </cell>
          <cell r="C3618" t="str">
            <v>HS29</v>
          </cell>
          <cell r="E3618" t="str">
            <v>HOANG VY</v>
          </cell>
          <cell r="F3618" t="str">
            <v>LONG</v>
          </cell>
          <cell r="G3618" t="str">
            <v>NV PHAT TRIEN SAN PHAM</v>
          </cell>
          <cell r="I3618">
            <v>39508</v>
          </cell>
          <cell r="J3618">
            <v>26</v>
          </cell>
          <cell r="K3618">
            <v>0</v>
          </cell>
          <cell r="L3618">
            <v>0</v>
          </cell>
          <cell r="M3618">
            <v>0</v>
          </cell>
          <cell r="N3618">
            <v>0</v>
          </cell>
          <cell r="O3618">
            <v>500000</v>
          </cell>
          <cell r="P3618">
            <v>0</v>
          </cell>
          <cell r="Q3618">
            <v>0</v>
          </cell>
          <cell r="R3618">
            <v>0</v>
          </cell>
        </row>
        <row r="3619">
          <cell r="B3619" t="str">
            <v>0016</v>
          </cell>
          <cell r="C3619" t="str">
            <v>HS30</v>
          </cell>
          <cell r="D3619" t="str">
            <v>C1</v>
          </cell>
          <cell r="E3619" t="str">
            <v>HOANG THI KIM</v>
          </cell>
          <cell r="F3619" t="str">
            <v>KHANH</v>
          </cell>
          <cell r="G3619" t="str">
            <v>PT. PHONG NGAN QUY &amp; THANH TOAN</v>
          </cell>
          <cell r="H3619" t="str">
            <v>PPNVNH</v>
          </cell>
          <cell r="I3619">
            <v>35066</v>
          </cell>
          <cell r="J3619">
            <v>26</v>
          </cell>
          <cell r="K3619">
            <v>0</v>
          </cell>
          <cell r="L3619">
            <v>0</v>
          </cell>
          <cell r="M3619">
            <v>0</v>
          </cell>
          <cell r="N3619">
            <v>0</v>
          </cell>
          <cell r="O3619">
            <v>1000000</v>
          </cell>
          <cell r="P3619">
            <v>0</v>
          </cell>
          <cell r="Q3619">
            <v>0</v>
          </cell>
          <cell r="R3619">
            <v>0</v>
          </cell>
        </row>
        <row r="3620">
          <cell r="B3620" t="str">
            <v>0007</v>
          </cell>
          <cell r="C3620" t="str">
            <v>HS30</v>
          </cell>
          <cell r="E3620" t="str">
            <v>NGUYEN THI</v>
          </cell>
          <cell r="F3620" t="str">
            <v>HIEU</v>
          </cell>
          <cell r="G3620" t="str">
            <v>THANH TOAN VIEN TTND</v>
          </cell>
          <cell r="I3620">
            <v>32428</v>
          </cell>
          <cell r="J3620">
            <v>26</v>
          </cell>
          <cell r="K3620">
            <v>0</v>
          </cell>
          <cell r="L3620">
            <v>0</v>
          </cell>
          <cell r="M3620">
            <v>0</v>
          </cell>
          <cell r="N3620">
            <v>0</v>
          </cell>
          <cell r="O3620">
            <v>500000</v>
          </cell>
          <cell r="P3620">
            <v>0</v>
          </cell>
          <cell r="Q3620">
            <v>0</v>
          </cell>
          <cell r="R3620">
            <v>0</v>
          </cell>
        </row>
        <row r="3621">
          <cell r="B3621" t="str">
            <v>0010</v>
          </cell>
          <cell r="C3621" t="str">
            <v>HS30</v>
          </cell>
          <cell r="E3621" t="str">
            <v>LE NGUYEN THUY</v>
          </cell>
          <cell r="F3621" t="str">
            <v>DUNG</v>
          </cell>
          <cell r="G3621" t="str">
            <v>KIEM SOAT VIEN TTND</v>
          </cell>
          <cell r="I3621">
            <v>33963</v>
          </cell>
          <cell r="J3621">
            <v>26</v>
          </cell>
          <cell r="K3621">
            <v>0</v>
          </cell>
          <cell r="L3621">
            <v>0</v>
          </cell>
          <cell r="M3621">
            <v>0</v>
          </cell>
          <cell r="N3621">
            <v>0</v>
          </cell>
          <cell r="O3621">
            <v>500000</v>
          </cell>
          <cell r="P3621">
            <v>0</v>
          </cell>
          <cell r="Q3621">
            <v>0</v>
          </cell>
          <cell r="R3621">
            <v>0</v>
          </cell>
        </row>
        <row r="3622">
          <cell r="B3622" t="str">
            <v>0011</v>
          </cell>
          <cell r="C3622" t="str">
            <v>HS30</v>
          </cell>
          <cell r="E3622" t="str">
            <v>HA THI</v>
          </cell>
          <cell r="F3622" t="str">
            <v>HONG</v>
          </cell>
          <cell r="G3622" t="str">
            <v>NV KE TOAN THANH TOAN</v>
          </cell>
          <cell r="I3622">
            <v>33793</v>
          </cell>
          <cell r="J3622">
            <v>26</v>
          </cell>
          <cell r="K3622">
            <v>0</v>
          </cell>
          <cell r="L3622">
            <v>0</v>
          </cell>
          <cell r="M3622">
            <v>0</v>
          </cell>
          <cell r="N3622">
            <v>0</v>
          </cell>
          <cell r="O3622">
            <v>500000</v>
          </cell>
          <cell r="P3622">
            <v>0</v>
          </cell>
          <cell r="Q3622">
            <v>0</v>
          </cell>
          <cell r="R3622">
            <v>0</v>
          </cell>
        </row>
        <row r="3623">
          <cell r="B3623" t="str">
            <v>0102</v>
          </cell>
          <cell r="C3623" t="str">
            <v>HS30</v>
          </cell>
          <cell r="E3623" t="str">
            <v>LA THI HONG</v>
          </cell>
          <cell r="F3623" t="str">
            <v>NGA</v>
          </cell>
          <cell r="G3623" t="str">
            <v>GIAO DICH VIEN QUY</v>
          </cell>
          <cell r="H3623" t="str">
            <v>GDVQ</v>
          </cell>
          <cell r="I3623">
            <v>34060</v>
          </cell>
          <cell r="J3623">
            <v>26</v>
          </cell>
          <cell r="K3623">
            <v>3</v>
          </cell>
          <cell r="L3623">
            <v>2</v>
          </cell>
          <cell r="M3623">
            <v>0</v>
          </cell>
          <cell r="N3623">
            <v>0</v>
          </cell>
          <cell r="O3623">
            <v>500000</v>
          </cell>
          <cell r="P3623">
            <v>0</v>
          </cell>
          <cell r="Q3623">
            <v>0</v>
          </cell>
          <cell r="R3623">
            <v>0</v>
          </cell>
        </row>
        <row r="3624">
          <cell r="B3624" t="str">
            <v>0165</v>
          </cell>
          <cell r="C3624" t="str">
            <v>HS30</v>
          </cell>
          <cell r="E3624" t="str">
            <v>NGUYEN THI KIM</v>
          </cell>
          <cell r="F3624" t="str">
            <v>PHUNG</v>
          </cell>
          <cell r="G3624" t="str">
            <v>THU QUY CAP 3</v>
          </cell>
          <cell r="H3624" t="str">
            <v>TQ</v>
          </cell>
          <cell r="I3624">
            <v>32421</v>
          </cell>
          <cell r="J3624">
            <v>26</v>
          </cell>
          <cell r="K3624">
            <v>6</v>
          </cell>
          <cell r="L3624">
            <v>2</v>
          </cell>
          <cell r="M3624">
            <v>0</v>
          </cell>
          <cell r="N3624">
            <v>0</v>
          </cell>
          <cell r="O3624">
            <v>500000</v>
          </cell>
          <cell r="P3624">
            <v>0</v>
          </cell>
          <cell r="Q3624">
            <v>0</v>
          </cell>
          <cell r="R3624">
            <v>0</v>
          </cell>
        </row>
        <row r="3625">
          <cell r="B3625" t="str">
            <v>0307</v>
          </cell>
          <cell r="C3625" t="str">
            <v>HS30</v>
          </cell>
          <cell r="E3625" t="str">
            <v>NGUYEN THI MINH</v>
          </cell>
          <cell r="F3625" t="str">
            <v>TAM</v>
          </cell>
          <cell r="G3625" t="str">
            <v>GIAO DICH VIEN QUY</v>
          </cell>
          <cell r="H3625" t="str">
            <v>GDVQ</v>
          </cell>
          <cell r="I3625">
            <v>34135</v>
          </cell>
          <cell r="J3625">
            <v>26</v>
          </cell>
          <cell r="K3625">
            <v>3</v>
          </cell>
          <cell r="L3625">
            <v>2</v>
          </cell>
          <cell r="M3625">
            <v>0</v>
          </cell>
          <cell r="N3625">
            <v>0</v>
          </cell>
          <cell r="O3625">
            <v>500000</v>
          </cell>
          <cell r="P3625">
            <v>0</v>
          </cell>
          <cell r="Q3625">
            <v>0</v>
          </cell>
          <cell r="R3625">
            <v>0</v>
          </cell>
        </row>
        <row r="3626">
          <cell r="B3626" t="str">
            <v>0311</v>
          </cell>
          <cell r="C3626" t="str">
            <v>HS30</v>
          </cell>
          <cell r="E3626" t="str">
            <v>TRUONG HOANG</v>
          </cell>
          <cell r="F3626" t="str">
            <v>DUNG</v>
          </cell>
          <cell r="G3626" t="str">
            <v>TBP. HO TRO</v>
          </cell>
          <cell r="H3626" t="str">
            <v>TBP</v>
          </cell>
          <cell r="I3626">
            <v>33971</v>
          </cell>
          <cell r="J3626">
            <v>26</v>
          </cell>
          <cell r="K3626">
            <v>0</v>
          </cell>
          <cell r="L3626">
            <v>0</v>
          </cell>
          <cell r="M3626">
            <v>0</v>
          </cell>
          <cell r="N3626">
            <v>0</v>
          </cell>
          <cell r="O3626">
            <v>500000</v>
          </cell>
          <cell r="P3626">
            <v>0</v>
          </cell>
          <cell r="Q3626">
            <v>0</v>
          </cell>
          <cell r="R3626">
            <v>0</v>
          </cell>
        </row>
        <row r="3627">
          <cell r="B3627" t="str">
            <v>0884</v>
          </cell>
          <cell r="C3627" t="str">
            <v>HS30</v>
          </cell>
          <cell r="E3627" t="str">
            <v>NGUYEN THANH</v>
          </cell>
          <cell r="F3627" t="str">
            <v>TUNG</v>
          </cell>
          <cell r="G3627" t="str">
            <v>GIAO DICH VIEN QUY</v>
          </cell>
          <cell r="H3627" t="str">
            <v>GDVQ</v>
          </cell>
          <cell r="I3627">
            <v>37319</v>
          </cell>
          <cell r="J3627">
            <v>26</v>
          </cell>
          <cell r="K3627">
            <v>1</v>
          </cell>
          <cell r="L3627">
            <v>2</v>
          </cell>
          <cell r="M3627">
            <v>0</v>
          </cell>
          <cell r="N3627">
            <v>0</v>
          </cell>
          <cell r="O3627">
            <v>500000</v>
          </cell>
          <cell r="P3627">
            <v>0</v>
          </cell>
          <cell r="Q3627">
            <v>0</v>
          </cell>
          <cell r="R3627">
            <v>0</v>
          </cell>
        </row>
        <row r="3628">
          <cell r="B3628" t="str">
            <v>1327</v>
          </cell>
          <cell r="C3628" t="str">
            <v>HS30</v>
          </cell>
          <cell r="E3628" t="str">
            <v>TRUONG THUY DIEM</v>
          </cell>
          <cell r="F3628" t="str">
            <v>PHUONG</v>
          </cell>
          <cell r="G3628" t="str">
            <v>KIEM SOAT VIEN TTND</v>
          </cell>
          <cell r="I3628">
            <v>37676</v>
          </cell>
          <cell r="J3628">
            <v>26</v>
          </cell>
          <cell r="K3628">
            <v>0</v>
          </cell>
          <cell r="L3628">
            <v>0</v>
          </cell>
          <cell r="M3628">
            <v>0</v>
          </cell>
          <cell r="N3628">
            <v>0</v>
          </cell>
          <cell r="O3628">
            <v>500000</v>
          </cell>
          <cell r="P3628">
            <v>0</v>
          </cell>
          <cell r="Q3628">
            <v>0</v>
          </cell>
          <cell r="R3628">
            <v>0</v>
          </cell>
        </row>
        <row r="3629">
          <cell r="B3629" t="str">
            <v>1350</v>
          </cell>
          <cell r="C3629" t="str">
            <v>HS30</v>
          </cell>
          <cell r="E3629" t="str">
            <v>LE TRAN DIEU</v>
          </cell>
          <cell r="F3629" t="str">
            <v>THUY</v>
          </cell>
          <cell r="G3629" t="str">
            <v>THU QUY CAP 3</v>
          </cell>
          <cell r="H3629" t="str">
            <v>TQ</v>
          </cell>
          <cell r="I3629">
            <v>37712</v>
          </cell>
          <cell r="J3629">
            <v>26</v>
          </cell>
          <cell r="K3629">
            <v>6</v>
          </cell>
          <cell r="L3629">
            <v>2</v>
          </cell>
          <cell r="M3629">
            <v>0</v>
          </cell>
          <cell r="N3629">
            <v>0</v>
          </cell>
          <cell r="O3629">
            <v>500000</v>
          </cell>
          <cell r="P3629">
            <v>0</v>
          </cell>
          <cell r="Q3629">
            <v>0</v>
          </cell>
          <cell r="R3629">
            <v>0</v>
          </cell>
        </row>
        <row r="3630">
          <cell r="B3630" t="str">
            <v>1353</v>
          </cell>
          <cell r="C3630" t="str">
            <v>HS30</v>
          </cell>
          <cell r="E3630" t="str">
            <v>LE UYEN</v>
          </cell>
          <cell r="F3630" t="str">
            <v>PHUONG</v>
          </cell>
          <cell r="G3630" t="str">
            <v>PHU QUY</v>
          </cell>
          <cell r="H3630" t="str">
            <v>PQ</v>
          </cell>
          <cell r="I3630">
            <v>37711</v>
          </cell>
          <cell r="J3630">
            <v>25.5</v>
          </cell>
          <cell r="K3630">
            <v>3</v>
          </cell>
          <cell r="L3630">
            <v>2</v>
          </cell>
          <cell r="M3630">
            <v>0</v>
          </cell>
          <cell r="N3630">
            <v>0</v>
          </cell>
          <cell r="O3630">
            <v>500000</v>
          </cell>
          <cell r="P3630">
            <v>0</v>
          </cell>
          <cell r="Q3630">
            <v>0</v>
          </cell>
          <cell r="R3630">
            <v>0</v>
          </cell>
        </row>
        <row r="3631">
          <cell r="B3631" t="str">
            <v>1396</v>
          </cell>
          <cell r="C3631" t="str">
            <v>HS30</v>
          </cell>
          <cell r="E3631" t="str">
            <v>HOANG THI THANH</v>
          </cell>
          <cell r="F3631" t="str">
            <v>HONG</v>
          </cell>
          <cell r="G3631" t="str">
            <v>PHU QUY</v>
          </cell>
          <cell r="H3631" t="str">
            <v>PQ</v>
          </cell>
          <cell r="I3631">
            <v>37727</v>
          </cell>
          <cell r="J3631">
            <v>26</v>
          </cell>
          <cell r="K3631">
            <v>6</v>
          </cell>
          <cell r="L3631">
            <v>2</v>
          </cell>
          <cell r="M3631">
            <v>0</v>
          </cell>
          <cell r="N3631">
            <v>0</v>
          </cell>
          <cell r="O3631">
            <v>500000</v>
          </cell>
          <cell r="P3631">
            <v>0</v>
          </cell>
          <cell r="Q3631">
            <v>0</v>
          </cell>
          <cell r="R3631">
            <v>0</v>
          </cell>
        </row>
        <row r="3632">
          <cell r="B3632" t="str">
            <v>1455</v>
          </cell>
          <cell r="C3632" t="str">
            <v>HS30</v>
          </cell>
          <cell r="E3632" t="str">
            <v>LE PHUC BANG</v>
          </cell>
          <cell r="F3632" t="str">
            <v>TAM</v>
          </cell>
          <cell r="G3632" t="str">
            <v>NV KE TOAN THANH TOAN</v>
          </cell>
          <cell r="I3632">
            <v>37760</v>
          </cell>
          <cell r="J3632">
            <v>26</v>
          </cell>
          <cell r="K3632">
            <v>0</v>
          </cell>
          <cell r="L3632">
            <v>0</v>
          </cell>
          <cell r="M3632">
            <v>0</v>
          </cell>
          <cell r="N3632">
            <v>0</v>
          </cell>
          <cell r="O3632">
            <v>500000</v>
          </cell>
          <cell r="P3632">
            <v>0</v>
          </cell>
          <cell r="Q3632">
            <v>0</v>
          </cell>
          <cell r="R3632">
            <v>0</v>
          </cell>
        </row>
        <row r="3633">
          <cell r="B3633" t="str">
            <v>1594</v>
          </cell>
          <cell r="C3633" t="str">
            <v>HS30</v>
          </cell>
          <cell r="E3633" t="str">
            <v>PHAN THI TAN</v>
          </cell>
          <cell r="F3633" t="str">
            <v>HOI</v>
          </cell>
          <cell r="G3633" t="str">
            <v>GIAO DICH VIEN QUY</v>
          </cell>
          <cell r="H3633" t="str">
            <v>GDVQ</v>
          </cell>
          <cell r="I3633">
            <v>37834</v>
          </cell>
          <cell r="J3633">
            <v>26</v>
          </cell>
          <cell r="K3633">
            <v>3</v>
          </cell>
          <cell r="L3633">
            <v>2</v>
          </cell>
          <cell r="M3633">
            <v>0</v>
          </cell>
          <cell r="N3633">
            <v>0</v>
          </cell>
          <cell r="O3633">
            <v>500000</v>
          </cell>
          <cell r="P3633">
            <v>0</v>
          </cell>
          <cell r="Q3633">
            <v>0</v>
          </cell>
          <cell r="R3633">
            <v>0</v>
          </cell>
        </row>
        <row r="3634">
          <cell r="B3634" t="str">
            <v>1596</v>
          </cell>
          <cell r="C3634" t="str">
            <v>HS30</v>
          </cell>
          <cell r="E3634" t="str">
            <v>LE HO TO</v>
          </cell>
          <cell r="F3634" t="str">
            <v>LOAN</v>
          </cell>
          <cell r="G3634" t="str">
            <v>TBP. THANH TOAN</v>
          </cell>
          <cell r="H3634" t="str">
            <v>TBP</v>
          </cell>
          <cell r="I3634">
            <v>37837</v>
          </cell>
          <cell r="J3634">
            <v>26</v>
          </cell>
          <cell r="K3634">
            <v>0</v>
          </cell>
          <cell r="L3634">
            <v>0</v>
          </cell>
          <cell r="M3634">
            <v>0</v>
          </cell>
          <cell r="N3634">
            <v>0</v>
          </cell>
          <cell r="O3634">
            <v>500000</v>
          </cell>
          <cell r="P3634">
            <v>0</v>
          </cell>
          <cell r="Q3634">
            <v>0</v>
          </cell>
          <cell r="R3634">
            <v>500000</v>
          </cell>
        </row>
        <row r="3635">
          <cell r="B3635" t="str">
            <v>1688</v>
          </cell>
          <cell r="C3635" t="str">
            <v>HS30</v>
          </cell>
          <cell r="E3635" t="str">
            <v>HO THU</v>
          </cell>
          <cell r="F3635" t="str">
            <v>HA</v>
          </cell>
          <cell r="G3635" t="str">
            <v>GIAO DICH VIEN QUY</v>
          </cell>
          <cell r="H3635" t="str">
            <v>GDVQ</v>
          </cell>
          <cell r="I3635">
            <v>37879</v>
          </cell>
          <cell r="J3635">
            <v>26</v>
          </cell>
          <cell r="K3635">
            <v>3</v>
          </cell>
          <cell r="L3635">
            <v>2</v>
          </cell>
          <cell r="M3635">
            <v>0</v>
          </cell>
          <cell r="N3635">
            <v>0</v>
          </cell>
          <cell r="O3635">
            <v>500000</v>
          </cell>
          <cell r="P3635">
            <v>0</v>
          </cell>
          <cell r="Q3635">
            <v>0</v>
          </cell>
          <cell r="R3635">
            <v>0</v>
          </cell>
        </row>
        <row r="3636">
          <cell r="B3636" t="str">
            <v>1916</v>
          </cell>
          <cell r="C3636" t="str">
            <v>HS30</v>
          </cell>
          <cell r="E3636" t="str">
            <v>NGUYEN THI THU</v>
          </cell>
          <cell r="F3636" t="str">
            <v>DIEM</v>
          </cell>
          <cell r="G3636" t="str">
            <v>THU QUY CAP 3</v>
          </cell>
          <cell r="H3636" t="str">
            <v>TQ</v>
          </cell>
          <cell r="I3636">
            <v>38083</v>
          </cell>
          <cell r="J3636">
            <v>26</v>
          </cell>
          <cell r="K3636">
            <v>3</v>
          </cell>
          <cell r="L3636">
            <v>2</v>
          </cell>
          <cell r="M3636">
            <v>0</v>
          </cell>
          <cell r="N3636">
            <v>0</v>
          </cell>
          <cell r="O3636">
            <v>500000</v>
          </cell>
          <cell r="P3636">
            <v>0</v>
          </cell>
          <cell r="Q3636">
            <v>0</v>
          </cell>
          <cell r="R3636">
            <v>0</v>
          </cell>
        </row>
        <row r="3637">
          <cell r="B3637" t="str">
            <v>1917</v>
          </cell>
          <cell r="C3637" t="str">
            <v>HS30</v>
          </cell>
          <cell r="E3637" t="str">
            <v>NGUYEN TRUNG</v>
          </cell>
          <cell r="F3637" t="str">
            <v>CHANH</v>
          </cell>
          <cell r="G3637" t="str">
            <v>GIAO DICH VIEN QUY</v>
          </cell>
          <cell r="H3637" t="str">
            <v>GDVQ</v>
          </cell>
          <cell r="I3637">
            <v>38083</v>
          </cell>
          <cell r="J3637">
            <v>26</v>
          </cell>
          <cell r="K3637">
            <v>5</v>
          </cell>
          <cell r="L3637">
            <v>0</v>
          </cell>
          <cell r="M3637">
            <v>8</v>
          </cell>
          <cell r="N3637">
            <v>0</v>
          </cell>
          <cell r="O3637">
            <v>500000</v>
          </cell>
          <cell r="P3637">
            <v>0</v>
          </cell>
          <cell r="Q3637">
            <v>0</v>
          </cell>
          <cell r="R3637">
            <v>0</v>
          </cell>
        </row>
        <row r="3638">
          <cell r="B3638" t="str">
            <v>2092</v>
          </cell>
          <cell r="C3638" t="str">
            <v>HS30</v>
          </cell>
          <cell r="E3638" t="str">
            <v>NGUYEN DO KIM</v>
          </cell>
          <cell r="F3638" t="str">
            <v>OANH</v>
          </cell>
          <cell r="G3638" t="str">
            <v>KIEM SOAT VIEN THANH TOAN VIEN TTND</v>
          </cell>
          <cell r="I3638">
            <v>38148</v>
          </cell>
          <cell r="J3638">
            <v>26</v>
          </cell>
          <cell r="K3638">
            <v>0</v>
          </cell>
          <cell r="L3638">
            <v>0</v>
          </cell>
          <cell r="M3638">
            <v>0</v>
          </cell>
          <cell r="N3638">
            <v>0</v>
          </cell>
          <cell r="O3638">
            <v>500000</v>
          </cell>
          <cell r="P3638">
            <v>0</v>
          </cell>
          <cell r="Q3638">
            <v>0</v>
          </cell>
          <cell r="R3638">
            <v>0</v>
          </cell>
        </row>
        <row r="3639">
          <cell r="B3639" t="str">
            <v>2490</v>
          </cell>
          <cell r="C3639" t="str">
            <v>HS30</v>
          </cell>
          <cell r="E3639" t="str">
            <v>VUONG HOANG</v>
          </cell>
          <cell r="F3639" t="str">
            <v>NGHIA</v>
          </cell>
          <cell r="G3639" t="str">
            <v>GIAO DICH VIEN QUY</v>
          </cell>
          <cell r="H3639" t="str">
            <v>GDVQ</v>
          </cell>
          <cell r="I3639">
            <v>38364</v>
          </cell>
          <cell r="J3639">
            <v>26</v>
          </cell>
          <cell r="K3639">
            <v>4</v>
          </cell>
          <cell r="L3639">
            <v>0</v>
          </cell>
          <cell r="M3639">
            <v>0</v>
          </cell>
          <cell r="N3639">
            <v>0</v>
          </cell>
          <cell r="O3639">
            <v>500000</v>
          </cell>
          <cell r="P3639">
            <v>0</v>
          </cell>
          <cell r="Q3639">
            <v>0</v>
          </cell>
          <cell r="R3639">
            <v>0</v>
          </cell>
        </row>
        <row r="3640">
          <cell r="B3640" t="str">
            <v>2677</v>
          </cell>
          <cell r="C3640" t="str">
            <v>HS30</v>
          </cell>
          <cell r="E3640" t="str">
            <v xml:space="preserve">HA HOANG </v>
          </cell>
          <cell r="F3640" t="str">
            <v>KHAI</v>
          </cell>
          <cell r="G3640" t="str">
            <v>GIAO DICH VIEN QUY</v>
          </cell>
          <cell r="H3640" t="str">
            <v>GDVQ</v>
          </cell>
          <cell r="I3640">
            <v>38454</v>
          </cell>
          <cell r="J3640">
            <v>26</v>
          </cell>
          <cell r="K3640">
            <v>0</v>
          </cell>
          <cell r="L3640">
            <v>3</v>
          </cell>
          <cell r="M3640">
            <v>0</v>
          </cell>
          <cell r="N3640">
            <v>0</v>
          </cell>
          <cell r="O3640">
            <v>500000</v>
          </cell>
          <cell r="P3640">
            <v>0</v>
          </cell>
          <cell r="Q3640">
            <v>0</v>
          </cell>
          <cell r="R3640">
            <v>0</v>
          </cell>
        </row>
        <row r="3641">
          <cell r="B3641" t="str">
            <v>2769</v>
          </cell>
          <cell r="C3641" t="str">
            <v>HS30</v>
          </cell>
          <cell r="E3641" t="str">
            <v xml:space="preserve">TRAN THI NGOC </v>
          </cell>
          <cell r="F3641" t="str">
            <v>THAO</v>
          </cell>
          <cell r="G3641" t="str">
            <v>KIEM SOAT VIEN TTND</v>
          </cell>
          <cell r="I3641">
            <v>38490</v>
          </cell>
          <cell r="J3641">
            <v>26</v>
          </cell>
          <cell r="K3641">
            <v>0</v>
          </cell>
          <cell r="L3641">
            <v>0</v>
          </cell>
          <cell r="M3641">
            <v>0</v>
          </cell>
          <cell r="N3641">
            <v>0</v>
          </cell>
          <cell r="O3641">
            <v>500000</v>
          </cell>
          <cell r="P3641">
            <v>0</v>
          </cell>
          <cell r="Q3641">
            <v>0</v>
          </cell>
          <cell r="R3641">
            <v>0</v>
          </cell>
        </row>
        <row r="3642">
          <cell r="B3642" t="str">
            <v>2783</v>
          </cell>
          <cell r="C3642" t="str">
            <v>HS30</v>
          </cell>
          <cell r="E3642" t="str">
            <v>LE TRUNG</v>
          </cell>
          <cell r="F3642" t="str">
            <v>THANH</v>
          </cell>
          <cell r="G3642" t="str">
            <v>THANH TOAN VIEN TTND</v>
          </cell>
          <cell r="I3642">
            <v>38495</v>
          </cell>
          <cell r="J3642">
            <v>26</v>
          </cell>
          <cell r="K3642">
            <v>0</v>
          </cell>
          <cell r="L3642">
            <v>0</v>
          </cell>
          <cell r="M3642">
            <v>0</v>
          </cell>
          <cell r="N3642">
            <v>0</v>
          </cell>
          <cell r="O3642">
            <v>500000</v>
          </cell>
          <cell r="P3642">
            <v>0</v>
          </cell>
          <cell r="Q3642">
            <v>500000</v>
          </cell>
          <cell r="R3642">
            <v>0</v>
          </cell>
        </row>
        <row r="3643">
          <cell r="B3643" t="str">
            <v>2925</v>
          </cell>
          <cell r="C3643" t="str">
            <v>HS30</v>
          </cell>
          <cell r="E3643" t="str">
            <v>CHAU AI THUY</v>
          </cell>
          <cell r="F3643" t="str">
            <v>VAN</v>
          </cell>
          <cell r="G3643" t="str">
            <v>THANH TOAN VIEN TTND</v>
          </cell>
          <cell r="I3643">
            <v>38553</v>
          </cell>
          <cell r="J3643">
            <v>26</v>
          </cell>
          <cell r="K3643">
            <v>0</v>
          </cell>
          <cell r="L3643">
            <v>0</v>
          </cell>
          <cell r="M3643">
            <v>0</v>
          </cell>
          <cell r="N3643">
            <v>0</v>
          </cell>
          <cell r="O3643">
            <v>500000</v>
          </cell>
          <cell r="P3643">
            <v>0</v>
          </cell>
          <cell r="Q3643">
            <v>500000</v>
          </cell>
          <cell r="R3643">
            <v>0</v>
          </cell>
        </row>
        <row r="3644">
          <cell r="B3644" t="str">
            <v>3120</v>
          </cell>
          <cell r="C3644" t="str">
            <v>HS30</v>
          </cell>
          <cell r="E3644" t="str">
            <v xml:space="preserve">DAO NGUYEN HAI </v>
          </cell>
          <cell r="F3644" t="str">
            <v>TRUNG</v>
          </cell>
          <cell r="G3644" t="str">
            <v>KIEM SOAT VIEN TTND</v>
          </cell>
          <cell r="I3644">
            <v>38602</v>
          </cell>
          <cell r="J3644">
            <v>26</v>
          </cell>
          <cell r="K3644">
            <v>0</v>
          </cell>
          <cell r="L3644">
            <v>0</v>
          </cell>
          <cell r="M3644">
            <v>0</v>
          </cell>
          <cell r="N3644">
            <v>0</v>
          </cell>
          <cell r="O3644">
            <v>500000</v>
          </cell>
          <cell r="P3644">
            <v>0</v>
          </cell>
          <cell r="Q3644">
            <v>0</v>
          </cell>
          <cell r="R3644">
            <v>0</v>
          </cell>
        </row>
        <row r="3645">
          <cell r="B3645" t="str">
            <v>3134</v>
          </cell>
          <cell r="C3645" t="str">
            <v>HS30</v>
          </cell>
          <cell r="E3645" t="str">
            <v>LY THI NGOC</v>
          </cell>
          <cell r="F3645" t="str">
            <v>TRAN</v>
          </cell>
          <cell r="G3645" t="str">
            <v>NV KIEM SOAT GIAO DICH</v>
          </cell>
          <cell r="I3645">
            <v>38609</v>
          </cell>
          <cell r="J3645">
            <v>26</v>
          </cell>
          <cell r="K3645">
            <v>0</v>
          </cell>
          <cell r="L3645">
            <v>0</v>
          </cell>
          <cell r="M3645">
            <v>0</v>
          </cell>
          <cell r="N3645">
            <v>0</v>
          </cell>
          <cell r="O3645">
            <v>500000</v>
          </cell>
          <cell r="P3645">
            <v>0</v>
          </cell>
          <cell r="Q3645">
            <v>0</v>
          </cell>
          <cell r="R3645">
            <v>0</v>
          </cell>
        </row>
        <row r="3646">
          <cell r="B3646" t="str">
            <v>3350</v>
          </cell>
          <cell r="C3646" t="str">
            <v>HS30</v>
          </cell>
          <cell r="E3646" t="str">
            <v>PHAM LE</v>
          </cell>
          <cell r="F3646" t="str">
            <v>SON</v>
          </cell>
          <cell r="G3646" t="str">
            <v>GIAO DICH VIEN QUY</v>
          </cell>
          <cell r="H3646" t="str">
            <v>GDVQ</v>
          </cell>
          <cell r="I3646">
            <v>38666</v>
          </cell>
          <cell r="J3646">
            <v>26</v>
          </cell>
          <cell r="K3646">
            <v>0</v>
          </cell>
          <cell r="L3646">
            <v>0</v>
          </cell>
          <cell r="M3646">
            <v>0</v>
          </cell>
          <cell r="N3646">
            <v>0</v>
          </cell>
          <cell r="O3646">
            <v>500000</v>
          </cell>
          <cell r="P3646">
            <v>0</v>
          </cell>
          <cell r="Q3646">
            <v>0</v>
          </cell>
          <cell r="R3646">
            <v>0</v>
          </cell>
        </row>
        <row r="3647">
          <cell r="B3647" t="str">
            <v>3354</v>
          </cell>
          <cell r="C3647" t="str">
            <v>HS30</v>
          </cell>
          <cell r="E3647" t="str">
            <v>HO HOANG</v>
          </cell>
          <cell r="F3647" t="str">
            <v>VU</v>
          </cell>
          <cell r="G3647" t="str">
            <v>GIAO DICH VIEN QUY</v>
          </cell>
          <cell r="H3647" t="str">
            <v>GDVQ</v>
          </cell>
          <cell r="I3647">
            <v>38666</v>
          </cell>
          <cell r="J3647">
            <v>26</v>
          </cell>
          <cell r="K3647">
            <v>6</v>
          </cell>
          <cell r="L3647">
            <v>2</v>
          </cell>
          <cell r="M3647">
            <v>0</v>
          </cell>
          <cell r="N3647">
            <v>0</v>
          </cell>
          <cell r="O3647">
            <v>500000</v>
          </cell>
          <cell r="P3647">
            <v>0</v>
          </cell>
          <cell r="Q3647">
            <v>0</v>
          </cell>
          <cell r="R3647">
            <v>0</v>
          </cell>
        </row>
        <row r="3648">
          <cell r="B3648" t="str">
            <v>3355</v>
          </cell>
          <cell r="C3648" t="str">
            <v>HS30</v>
          </cell>
          <cell r="E3648" t="str">
            <v>NGUYEN VINH</v>
          </cell>
          <cell r="F3648" t="str">
            <v>PHU</v>
          </cell>
          <cell r="G3648" t="str">
            <v>GIAO DICH VIEN QUY</v>
          </cell>
          <cell r="H3648" t="str">
            <v>GDVQ</v>
          </cell>
          <cell r="I3648">
            <v>38666</v>
          </cell>
          <cell r="J3648">
            <v>26</v>
          </cell>
          <cell r="K3648">
            <v>0</v>
          </cell>
          <cell r="L3648">
            <v>0</v>
          </cell>
          <cell r="M3648">
            <v>0</v>
          </cell>
          <cell r="N3648">
            <v>0</v>
          </cell>
          <cell r="O3648">
            <v>500000</v>
          </cell>
          <cell r="P3648">
            <v>0</v>
          </cell>
          <cell r="Q3648">
            <v>0</v>
          </cell>
          <cell r="R3648">
            <v>0</v>
          </cell>
        </row>
        <row r="3649">
          <cell r="B3649" t="str">
            <v>3356</v>
          </cell>
          <cell r="C3649" t="str">
            <v>HS30</v>
          </cell>
          <cell r="E3649" t="str">
            <v>PHAM MINH</v>
          </cell>
          <cell r="F3649" t="str">
            <v>CAM</v>
          </cell>
          <cell r="G3649" t="str">
            <v>GIAO DICH VIEN QUY</v>
          </cell>
          <cell r="H3649" t="str">
            <v>GDVQ</v>
          </cell>
          <cell r="I3649">
            <v>38666</v>
          </cell>
          <cell r="J3649">
            <v>26</v>
          </cell>
          <cell r="K3649">
            <v>0</v>
          </cell>
          <cell r="L3649">
            <v>0</v>
          </cell>
          <cell r="M3649">
            <v>8</v>
          </cell>
          <cell r="N3649">
            <v>0</v>
          </cell>
          <cell r="O3649">
            <v>500000</v>
          </cell>
          <cell r="P3649">
            <v>0</v>
          </cell>
          <cell r="Q3649">
            <v>0</v>
          </cell>
          <cell r="R3649">
            <v>0</v>
          </cell>
        </row>
        <row r="3650">
          <cell r="B3650" t="str">
            <v>3357</v>
          </cell>
          <cell r="C3650" t="str">
            <v>HS30</v>
          </cell>
          <cell r="E3650" t="str">
            <v>HO DINH</v>
          </cell>
          <cell r="F3650" t="str">
            <v>KHIEM</v>
          </cell>
          <cell r="G3650" t="str">
            <v>GIAO DICH VIEN QUY</v>
          </cell>
          <cell r="H3650" t="str">
            <v>GDVQ</v>
          </cell>
          <cell r="I3650">
            <v>38666</v>
          </cell>
          <cell r="J3650">
            <v>26</v>
          </cell>
          <cell r="K3650">
            <v>6</v>
          </cell>
          <cell r="L3650">
            <v>2</v>
          </cell>
          <cell r="M3650">
            <v>0</v>
          </cell>
          <cell r="N3650">
            <v>0</v>
          </cell>
          <cell r="O3650">
            <v>500000</v>
          </cell>
          <cell r="P3650">
            <v>0</v>
          </cell>
          <cell r="Q3650">
            <v>0</v>
          </cell>
          <cell r="R3650">
            <v>0</v>
          </cell>
        </row>
        <row r="3651">
          <cell r="B3651" t="str">
            <v>3360</v>
          </cell>
          <cell r="C3651" t="str">
            <v>HS30</v>
          </cell>
          <cell r="E3651" t="str">
            <v>NGUYEN QUOC</v>
          </cell>
          <cell r="F3651" t="str">
            <v>HUY</v>
          </cell>
          <cell r="G3651" t="str">
            <v>GIAO DICH VIEN QUY</v>
          </cell>
          <cell r="H3651" t="str">
            <v>GDVQ</v>
          </cell>
          <cell r="I3651">
            <v>38666</v>
          </cell>
          <cell r="J3651">
            <v>26</v>
          </cell>
          <cell r="K3651">
            <v>0</v>
          </cell>
          <cell r="L3651">
            <v>0</v>
          </cell>
          <cell r="M3651">
            <v>8</v>
          </cell>
          <cell r="N3651">
            <v>0</v>
          </cell>
          <cell r="O3651">
            <v>500000</v>
          </cell>
          <cell r="P3651">
            <v>0</v>
          </cell>
          <cell r="Q3651">
            <v>0</v>
          </cell>
          <cell r="R3651">
            <v>0</v>
          </cell>
        </row>
        <row r="3652">
          <cell r="B3652" t="str">
            <v>3411</v>
          </cell>
          <cell r="C3652" t="str">
            <v>HS30</v>
          </cell>
          <cell r="E3652" t="str">
            <v>NGUYEN HOANG TRUNG</v>
          </cell>
          <cell r="F3652" t="str">
            <v>HIEU</v>
          </cell>
          <cell r="G3652" t="str">
            <v>GIAO DICH VIEN QUY</v>
          </cell>
          <cell r="H3652" t="str">
            <v>GDVQ</v>
          </cell>
          <cell r="I3652">
            <v>38666</v>
          </cell>
          <cell r="J3652">
            <v>26</v>
          </cell>
          <cell r="K3652">
            <v>0</v>
          </cell>
          <cell r="L3652">
            <v>0</v>
          </cell>
          <cell r="M3652">
            <v>8</v>
          </cell>
          <cell r="N3652">
            <v>0</v>
          </cell>
          <cell r="O3652">
            <v>500000</v>
          </cell>
          <cell r="P3652">
            <v>0</v>
          </cell>
          <cell r="Q3652">
            <v>0</v>
          </cell>
          <cell r="R3652">
            <v>0</v>
          </cell>
        </row>
        <row r="3653">
          <cell r="B3653" t="str">
            <v>3706</v>
          </cell>
          <cell r="C3653" t="str">
            <v>HS30</v>
          </cell>
          <cell r="E3653" t="str">
            <v>TRAN HA</v>
          </cell>
          <cell r="F3653" t="str">
            <v>LAN</v>
          </cell>
          <cell r="G3653" t="str">
            <v>THANH TOAN VIEN TTND</v>
          </cell>
          <cell r="I3653">
            <v>38794</v>
          </cell>
          <cell r="J3653">
            <v>26</v>
          </cell>
          <cell r="K3653">
            <v>0</v>
          </cell>
          <cell r="L3653">
            <v>0</v>
          </cell>
          <cell r="M3653">
            <v>0</v>
          </cell>
          <cell r="N3653">
            <v>0</v>
          </cell>
          <cell r="O3653">
            <v>500000</v>
          </cell>
          <cell r="P3653">
            <v>0</v>
          </cell>
          <cell r="Q3653">
            <v>0</v>
          </cell>
          <cell r="R3653">
            <v>0</v>
          </cell>
        </row>
        <row r="3654">
          <cell r="B3654" t="str">
            <v>3708</v>
          </cell>
          <cell r="C3654" t="str">
            <v>HS30</v>
          </cell>
          <cell r="E3654" t="str">
            <v>VU THUY THU</v>
          </cell>
          <cell r="F3654" t="str">
            <v>QUYEN</v>
          </cell>
          <cell r="G3654" t="str">
            <v>THANH TOAN VIEN TTND</v>
          </cell>
          <cell r="I3654">
            <v>38794</v>
          </cell>
          <cell r="J3654">
            <v>26</v>
          </cell>
          <cell r="K3654">
            <v>0</v>
          </cell>
          <cell r="L3654">
            <v>0</v>
          </cell>
          <cell r="M3654">
            <v>0</v>
          </cell>
          <cell r="N3654">
            <v>0</v>
          </cell>
          <cell r="O3654">
            <v>500000</v>
          </cell>
          <cell r="P3654">
            <v>0</v>
          </cell>
          <cell r="Q3654">
            <v>0</v>
          </cell>
          <cell r="R3654">
            <v>0</v>
          </cell>
        </row>
        <row r="3655">
          <cell r="B3655" t="str">
            <v>3982</v>
          </cell>
          <cell r="C3655" t="str">
            <v>HS30</v>
          </cell>
          <cell r="E3655" t="str">
            <v>NGUYEN THI THANH</v>
          </cell>
          <cell r="F3655" t="str">
            <v>THU</v>
          </cell>
          <cell r="G3655" t="str">
            <v>THANH TOAN VIEN TTND</v>
          </cell>
          <cell r="I3655">
            <v>38853</v>
          </cell>
          <cell r="J3655">
            <v>26</v>
          </cell>
          <cell r="K3655">
            <v>0</v>
          </cell>
          <cell r="L3655">
            <v>0</v>
          </cell>
          <cell r="M3655">
            <v>0</v>
          </cell>
          <cell r="N3655">
            <v>0</v>
          </cell>
          <cell r="O3655">
            <v>500000</v>
          </cell>
          <cell r="P3655">
            <v>0</v>
          </cell>
          <cell r="Q3655">
            <v>0</v>
          </cell>
          <cell r="R3655">
            <v>0</v>
          </cell>
        </row>
        <row r="3656">
          <cell r="B3656" t="str">
            <v>4093</v>
          </cell>
          <cell r="C3656" t="str">
            <v>HS30</v>
          </cell>
          <cell r="E3656" t="str">
            <v>TRAN ANH</v>
          </cell>
          <cell r="F3656" t="str">
            <v>HUY</v>
          </cell>
          <cell r="G3656" t="str">
            <v>THANH TOAN VIEN TTND</v>
          </cell>
          <cell r="I3656">
            <v>38870</v>
          </cell>
          <cell r="J3656">
            <v>26</v>
          </cell>
          <cell r="K3656">
            <v>0</v>
          </cell>
          <cell r="L3656">
            <v>0</v>
          </cell>
          <cell r="M3656">
            <v>0</v>
          </cell>
          <cell r="N3656">
            <v>0</v>
          </cell>
          <cell r="O3656">
            <v>500000</v>
          </cell>
          <cell r="P3656">
            <v>0</v>
          </cell>
          <cell r="Q3656">
            <v>200000</v>
          </cell>
          <cell r="R3656">
            <v>0</v>
          </cell>
        </row>
        <row r="3657">
          <cell r="B3657" t="str">
            <v>4256</v>
          </cell>
          <cell r="C3657" t="str">
            <v>HS30</v>
          </cell>
          <cell r="E3657" t="str">
            <v>LE THI TUONG</v>
          </cell>
          <cell r="F3657" t="str">
            <v>OANH</v>
          </cell>
          <cell r="G3657" t="str">
            <v>NV KE TOAN THANH TOAN</v>
          </cell>
          <cell r="I3657">
            <v>38887</v>
          </cell>
          <cell r="J3657">
            <v>26</v>
          </cell>
          <cell r="K3657">
            <v>0</v>
          </cell>
          <cell r="L3657">
            <v>0</v>
          </cell>
          <cell r="M3657">
            <v>0</v>
          </cell>
          <cell r="N3657">
            <v>0</v>
          </cell>
          <cell r="O3657">
            <v>500000</v>
          </cell>
          <cell r="P3657">
            <v>0</v>
          </cell>
          <cell r="Q3657">
            <v>0</v>
          </cell>
          <cell r="R3657">
            <v>0</v>
          </cell>
        </row>
        <row r="3658">
          <cell r="B3658" t="str">
            <v>4434</v>
          </cell>
          <cell r="C3658" t="str">
            <v>HS30</v>
          </cell>
          <cell r="E3658" t="str">
            <v>PHAM THI LE</v>
          </cell>
          <cell r="F3658" t="str">
            <v>THU</v>
          </cell>
          <cell r="G3658" t="str">
            <v>THANH TOAN VIEN TTND</v>
          </cell>
          <cell r="I3658">
            <v>38915</v>
          </cell>
          <cell r="J3658">
            <v>26</v>
          </cell>
          <cell r="K3658">
            <v>0</v>
          </cell>
          <cell r="L3658">
            <v>0</v>
          </cell>
          <cell r="M3658">
            <v>0</v>
          </cell>
          <cell r="N3658">
            <v>0</v>
          </cell>
          <cell r="O3658">
            <v>500000</v>
          </cell>
          <cell r="P3658">
            <v>0</v>
          </cell>
          <cell r="Q3658">
            <v>0</v>
          </cell>
          <cell r="R3658">
            <v>0</v>
          </cell>
        </row>
        <row r="3659">
          <cell r="B3659" t="str">
            <v>4612</v>
          </cell>
          <cell r="C3659" t="str">
            <v>HS30</v>
          </cell>
          <cell r="E3659" t="str">
            <v>VU LA</v>
          </cell>
          <cell r="F3659" t="str">
            <v>THACH</v>
          </cell>
          <cell r="G3659" t="str">
            <v>THANH TOAN VIEN TTND</v>
          </cell>
          <cell r="I3659">
            <v>38952</v>
          </cell>
          <cell r="J3659">
            <v>26</v>
          </cell>
          <cell r="K3659">
            <v>0</v>
          </cell>
          <cell r="L3659">
            <v>0</v>
          </cell>
          <cell r="M3659">
            <v>0</v>
          </cell>
          <cell r="N3659">
            <v>0</v>
          </cell>
          <cell r="O3659">
            <v>500000</v>
          </cell>
          <cell r="P3659">
            <v>0</v>
          </cell>
          <cell r="Q3659">
            <v>400000</v>
          </cell>
          <cell r="R3659">
            <v>0</v>
          </cell>
        </row>
        <row r="3660">
          <cell r="B3660" t="str">
            <v>4811</v>
          </cell>
          <cell r="C3660" t="str">
            <v>HS30</v>
          </cell>
          <cell r="E3660" t="str">
            <v>HOANG NAM</v>
          </cell>
          <cell r="F3660" t="str">
            <v>ANH</v>
          </cell>
          <cell r="G3660" t="str">
            <v>GIAO DICH VIEN QUY</v>
          </cell>
          <cell r="H3660" t="str">
            <v>GDVQ</v>
          </cell>
          <cell r="I3660">
            <v>39002</v>
          </cell>
          <cell r="J3660">
            <v>26</v>
          </cell>
          <cell r="K3660">
            <v>0</v>
          </cell>
          <cell r="L3660">
            <v>0</v>
          </cell>
          <cell r="M3660">
            <v>8</v>
          </cell>
          <cell r="N3660">
            <v>0</v>
          </cell>
          <cell r="O3660">
            <v>500000</v>
          </cell>
          <cell r="P3660">
            <v>0</v>
          </cell>
          <cell r="Q3660">
            <v>0</v>
          </cell>
          <cell r="R3660">
            <v>0</v>
          </cell>
        </row>
        <row r="3661">
          <cell r="B3661" t="str">
            <v>4830</v>
          </cell>
          <cell r="C3661" t="str">
            <v>HS30</v>
          </cell>
          <cell r="E3661" t="str">
            <v>THAI THI</v>
          </cell>
          <cell r="F3661" t="str">
            <v>THACH</v>
          </cell>
          <cell r="G3661" t="str">
            <v>THANH TOAN VIEN TTND</v>
          </cell>
          <cell r="I3661">
            <v>39006</v>
          </cell>
          <cell r="J3661">
            <v>26</v>
          </cell>
          <cell r="K3661">
            <v>0</v>
          </cell>
          <cell r="L3661">
            <v>0</v>
          </cell>
          <cell r="M3661">
            <v>0</v>
          </cell>
          <cell r="N3661">
            <v>0</v>
          </cell>
          <cell r="O3661">
            <v>500000</v>
          </cell>
          <cell r="P3661">
            <v>0</v>
          </cell>
          <cell r="Q3661">
            <v>0</v>
          </cell>
          <cell r="R3661">
            <v>0</v>
          </cell>
        </row>
        <row r="3662">
          <cell r="B3662" t="str">
            <v>5065</v>
          </cell>
          <cell r="C3662" t="str">
            <v>HS30</v>
          </cell>
          <cell r="E3662" t="str">
            <v>BUI THI THANH</v>
          </cell>
          <cell r="F3662" t="str">
            <v>Y</v>
          </cell>
          <cell r="G3662" t="str">
            <v>THANH TOAN VIEN TTND</v>
          </cell>
          <cell r="I3662">
            <v>39059</v>
          </cell>
          <cell r="J3662">
            <v>26</v>
          </cell>
          <cell r="K3662">
            <v>0</v>
          </cell>
          <cell r="L3662">
            <v>0</v>
          </cell>
          <cell r="M3662">
            <v>0</v>
          </cell>
          <cell r="N3662">
            <v>0</v>
          </cell>
          <cell r="O3662">
            <v>500000</v>
          </cell>
          <cell r="P3662">
            <v>0</v>
          </cell>
          <cell r="Q3662">
            <v>0</v>
          </cell>
          <cell r="R3662">
            <v>0</v>
          </cell>
        </row>
        <row r="3663">
          <cell r="B3663" t="str">
            <v>5109</v>
          </cell>
          <cell r="C3663" t="str">
            <v>HS30</v>
          </cell>
          <cell r="E3663" t="str">
            <v>NGUYEN THI TUYET</v>
          </cell>
          <cell r="F3663" t="str">
            <v>LE</v>
          </cell>
          <cell r="G3663" t="str">
            <v>THANH TOAN VIEN TTND</v>
          </cell>
          <cell r="I3663">
            <v>39069</v>
          </cell>
          <cell r="J3663">
            <v>26</v>
          </cell>
          <cell r="K3663">
            <v>0</v>
          </cell>
          <cell r="L3663">
            <v>0</v>
          </cell>
          <cell r="M3663">
            <v>0</v>
          </cell>
          <cell r="N3663">
            <v>0</v>
          </cell>
          <cell r="O3663">
            <v>500000</v>
          </cell>
          <cell r="P3663">
            <v>0</v>
          </cell>
          <cell r="Q3663">
            <v>0</v>
          </cell>
          <cell r="R3663">
            <v>0</v>
          </cell>
        </row>
        <row r="3664">
          <cell r="B3664" t="str">
            <v>5195</v>
          </cell>
          <cell r="C3664" t="str">
            <v>HS30</v>
          </cell>
          <cell r="E3664" t="str">
            <v>NGUYEN DAI</v>
          </cell>
          <cell r="F3664" t="str">
            <v>PHUOC</v>
          </cell>
          <cell r="G3664" t="str">
            <v>GIAO DICH VIEN QUY</v>
          </cell>
          <cell r="H3664" t="str">
            <v>GDVQ</v>
          </cell>
          <cell r="I3664">
            <v>39085</v>
          </cell>
          <cell r="J3664">
            <v>26</v>
          </cell>
          <cell r="K3664">
            <v>6</v>
          </cell>
          <cell r="L3664">
            <v>2</v>
          </cell>
          <cell r="M3664">
            <v>8</v>
          </cell>
          <cell r="N3664">
            <v>0</v>
          </cell>
          <cell r="O3664">
            <v>500000</v>
          </cell>
          <cell r="P3664">
            <v>0</v>
          </cell>
          <cell r="Q3664">
            <v>0</v>
          </cell>
          <cell r="R3664">
            <v>0</v>
          </cell>
        </row>
        <row r="3665">
          <cell r="B3665" t="str">
            <v>5207</v>
          </cell>
          <cell r="C3665" t="str">
            <v>HS30</v>
          </cell>
          <cell r="E3665" t="str">
            <v>TRAN MINH</v>
          </cell>
          <cell r="F3665" t="str">
            <v>BAO</v>
          </cell>
          <cell r="G3665" t="str">
            <v>GIAO DICH VIEN QUY</v>
          </cell>
          <cell r="H3665" t="str">
            <v>GDVQ</v>
          </cell>
          <cell r="I3665">
            <v>39090</v>
          </cell>
          <cell r="J3665">
            <v>26</v>
          </cell>
          <cell r="K3665">
            <v>0</v>
          </cell>
          <cell r="L3665">
            <v>0</v>
          </cell>
          <cell r="M3665">
            <v>8</v>
          </cell>
          <cell r="N3665">
            <v>0</v>
          </cell>
          <cell r="O3665">
            <v>500000</v>
          </cell>
          <cell r="P3665">
            <v>0</v>
          </cell>
          <cell r="Q3665">
            <v>0</v>
          </cell>
          <cell r="R3665">
            <v>0</v>
          </cell>
        </row>
        <row r="3666">
          <cell r="B3666" t="str">
            <v>5309</v>
          </cell>
          <cell r="C3666" t="str">
            <v>HS30</v>
          </cell>
          <cell r="E3666" t="str">
            <v>LE TUAN</v>
          </cell>
          <cell r="F3666" t="str">
            <v>BINH</v>
          </cell>
          <cell r="G3666" t="str">
            <v>GIAO DICH VIEN QUY</v>
          </cell>
          <cell r="H3666" t="str">
            <v>GDVQ</v>
          </cell>
          <cell r="I3666">
            <v>39114</v>
          </cell>
          <cell r="J3666">
            <v>26</v>
          </cell>
          <cell r="K3666">
            <v>0</v>
          </cell>
          <cell r="L3666">
            <v>0</v>
          </cell>
          <cell r="M3666">
            <v>8</v>
          </cell>
          <cell r="N3666">
            <v>0</v>
          </cell>
          <cell r="O3666">
            <v>500000</v>
          </cell>
          <cell r="P3666">
            <v>0</v>
          </cell>
          <cell r="Q3666">
            <v>0</v>
          </cell>
          <cell r="R3666">
            <v>0</v>
          </cell>
        </row>
        <row r="3667">
          <cell r="B3667" t="str">
            <v>5550</v>
          </cell>
          <cell r="C3667" t="str">
            <v>HS30</v>
          </cell>
          <cell r="E3667" t="str">
            <v>NGUYEN HONG</v>
          </cell>
          <cell r="F3667" t="str">
            <v>PHONG</v>
          </cell>
          <cell r="G3667" t="str">
            <v>GIAO DICH VIEN QUY</v>
          </cell>
          <cell r="H3667" t="str">
            <v>GDVQ</v>
          </cell>
          <cell r="I3667">
            <v>39167</v>
          </cell>
          <cell r="J3667">
            <v>26</v>
          </cell>
          <cell r="K3667">
            <v>5</v>
          </cell>
          <cell r="L3667">
            <v>3</v>
          </cell>
          <cell r="M3667">
            <v>0</v>
          </cell>
          <cell r="N3667">
            <v>0</v>
          </cell>
          <cell r="O3667">
            <v>500000</v>
          </cell>
          <cell r="P3667">
            <v>0</v>
          </cell>
          <cell r="Q3667">
            <v>0</v>
          </cell>
          <cell r="R3667">
            <v>0</v>
          </cell>
        </row>
        <row r="3668">
          <cell r="B3668" t="str">
            <v>5641</v>
          </cell>
          <cell r="C3668" t="str">
            <v>HS30</v>
          </cell>
          <cell r="E3668" t="str">
            <v>HOANG CAO BAO</v>
          </cell>
          <cell r="F3668" t="str">
            <v>UYEN</v>
          </cell>
          <cell r="G3668" t="str">
            <v>NV KE TOAN THANH TOAN</v>
          </cell>
          <cell r="I3668">
            <v>39185</v>
          </cell>
          <cell r="J3668">
            <v>26</v>
          </cell>
          <cell r="K3668">
            <v>0</v>
          </cell>
          <cell r="L3668">
            <v>0</v>
          </cell>
          <cell r="M3668">
            <v>0</v>
          </cell>
          <cell r="N3668">
            <v>0</v>
          </cell>
          <cell r="O3668">
            <v>500000</v>
          </cell>
          <cell r="P3668">
            <v>0</v>
          </cell>
          <cell r="Q3668">
            <v>0</v>
          </cell>
          <cell r="R3668">
            <v>0</v>
          </cell>
        </row>
        <row r="3669">
          <cell r="B3669" t="str">
            <v>5643</v>
          </cell>
          <cell r="C3669" t="str">
            <v>HS30</v>
          </cell>
          <cell r="E3669" t="str">
            <v>NGUYEN VU</v>
          </cell>
          <cell r="F3669" t="str">
            <v>NGOC</v>
          </cell>
          <cell r="G3669" t="str">
            <v>GIAO DICH VIEN QUY</v>
          </cell>
          <cell r="H3669" t="str">
            <v>GDVQ</v>
          </cell>
          <cell r="I3669">
            <v>39185</v>
          </cell>
          <cell r="J3669">
            <v>26</v>
          </cell>
          <cell r="K3669">
            <v>4</v>
          </cell>
          <cell r="L3669">
            <v>2</v>
          </cell>
          <cell r="M3669">
            <v>0</v>
          </cell>
          <cell r="N3669">
            <v>0</v>
          </cell>
          <cell r="O3669">
            <v>500000</v>
          </cell>
          <cell r="P3669">
            <v>0</v>
          </cell>
          <cell r="Q3669">
            <v>0</v>
          </cell>
          <cell r="R3669">
            <v>0</v>
          </cell>
        </row>
        <row r="3670">
          <cell r="B3670" t="str">
            <v>5768</v>
          </cell>
          <cell r="C3670" t="str">
            <v>HS30</v>
          </cell>
          <cell r="E3670" t="str">
            <v>PHAM NHU</v>
          </cell>
          <cell r="F3670" t="str">
            <v>NGOC</v>
          </cell>
          <cell r="G3670" t="str">
            <v>THANH TOAN VIEN TTND</v>
          </cell>
          <cell r="I3670">
            <v>39204</v>
          </cell>
          <cell r="J3670">
            <v>26</v>
          </cell>
          <cell r="K3670">
            <v>0</v>
          </cell>
          <cell r="L3670">
            <v>0</v>
          </cell>
          <cell r="M3670">
            <v>0</v>
          </cell>
          <cell r="N3670">
            <v>0</v>
          </cell>
          <cell r="O3670">
            <v>500000</v>
          </cell>
          <cell r="P3670">
            <v>0</v>
          </cell>
          <cell r="Q3670">
            <v>0</v>
          </cell>
          <cell r="R3670">
            <v>0</v>
          </cell>
        </row>
        <row r="3671">
          <cell r="B3671" t="str">
            <v>6075</v>
          </cell>
          <cell r="C3671" t="str">
            <v>HS30</v>
          </cell>
          <cell r="E3671" t="str">
            <v>HUYNH THI KIM</v>
          </cell>
          <cell r="F3671" t="str">
            <v>VAN</v>
          </cell>
          <cell r="G3671" t="str">
            <v>THANH TOAN VIEN TTND</v>
          </cell>
          <cell r="I3671">
            <v>39240</v>
          </cell>
          <cell r="J3671">
            <v>26</v>
          </cell>
          <cell r="K3671">
            <v>0</v>
          </cell>
          <cell r="L3671">
            <v>0</v>
          </cell>
          <cell r="M3671">
            <v>0</v>
          </cell>
          <cell r="N3671">
            <v>0</v>
          </cell>
          <cell r="O3671">
            <v>500000</v>
          </cell>
          <cell r="P3671">
            <v>0</v>
          </cell>
          <cell r="Q3671">
            <v>0</v>
          </cell>
          <cell r="R3671">
            <v>0</v>
          </cell>
        </row>
        <row r="3672">
          <cell r="B3672" t="str">
            <v>6143</v>
          </cell>
          <cell r="C3672" t="str">
            <v>HS30</v>
          </cell>
          <cell r="E3672" t="str">
            <v>NGUYEN THI KIM</v>
          </cell>
          <cell r="F3672" t="str">
            <v>LIEN</v>
          </cell>
          <cell r="G3672" t="str">
            <v>THANH TOAN VIEN TTND</v>
          </cell>
          <cell r="I3672">
            <v>39249</v>
          </cell>
          <cell r="J3672">
            <v>26</v>
          </cell>
          <cell r="K3672">
            <v>0</v>
          </cell>
          <cell r="L3672">
            <v>0</v>
          </cell>
          <cell r="M3672">
            <v>0</v>
          </cell>
          <cell r="N3672">
            <v>0</v>
          </cell>
          <cell r="O3672">
            <v>500000</v>
          </cell>
          <cell r="P3672">
            <v>0</v>
          </cell>
          <cell r="Q3672">
            <v>400000</v>
          </cell>
          <cell r="R3672">
            <v>0</v>
          </cell>
        </row>
        <row r="3673">
          <cell r="B3673" t="str">
            <v>6238</v>
          </cell>
          <cell r="C3673" t="str">
            <v>HS30</v>
          </cell>
          <cell r="E3673" t="str">
            <v>DOAN THI KIM</v>
          </cell>
          <cell r="F3673" t="str">
            <v>CHUNG</v>
          </cell>
          <cell r="G3673" t="str">
            <v>GIAO DICH VIEN QUY</v>
          </cell>
          <cell r="H3673" t="str">
            <v>GDVQ</v>
          </cell>
          <cell r="I3673">
            <v>39260</v>
          </cell>
          <cell r="J3673">
            <v>26</v>
          </cell>
          <cell r="K3673">
            <v>6</v>
          </cell>
          <cell r="L3673">
            <v>2</v>
          </cell>
          <cell r="M3673">
            <v>0</v>
          </cell>
          <cell r="N3673">
            <v>0</v>
          </cell>
          <cell r="O3673">
            <v>500000</v>
          </cell>
          <cell r="P3673">
            <v>0</v>
          </cell>
          <cell r="Q3673">
            <v>0</v>
          </cell>
          <cell r="R3673">
            <v>0</v>
          </cell>
        </row>
        <row r="3674">
          <cell r="B3674" t="str">
            <v>6280</v>
          </cell>
          <cell r="C3674" t="str">
            <v>HS30</v>
          </cell>
          <cell r="E3674" t="str">
            <v xml:space="preserve">NGUYEN THI TUONG </v>
          </cell>
          <cell r="F3674" t="str">
            <v>VY</v>
          </cell>
          <cell r="G3674" t="str">
            <v>THANH TOAN VIEN TTND</v>
          </cell>
          <cell r="I3674">
            <v>39272</v>
          </cell>
          <cell r="J3674">
            <v>26</v>
          </cell>
          <cell r="K3674">
            <v>0</v>
          </cell>
          <cell r="L3674">
            <v>0</v>
          </cell>
          <cell r="M3674">
            <v>0</v>
          </cell>
          <cell r="N3674">
            <v>0</v>
          </cell>
          <cell r="O3674">
            <v>500000</v>
          </cell>
          <cell r="P3674">
            <v>0</v>
          </cell>
          <cell r="Q3674">
            <v>0</v>
          </cell>
          <cell r="R3674">
            <v>0</v>
          </cell>
        </row>
        <row r="3675">
          <cell r="B3675" t="str">
            <v>6611</v>
          </cell>
          <cell r="C3675" t="str">
            <v>HS30</v>
          </cell>
          <cell r="E3675" t="str">
            <v>NGUYEN THANH</v>
          </cell>
          <cell r="F3675" t="str">
            <v>TRUNG</v>
          </cell>
          <cell r="G3675" t="str">
            <v>THANH TOAN VIEN TTND&amp;Q</v>
          </cell>
          <cell r="I3675">
            <v>39336</v>
          </cell>
          <cell r="J3675">
            <v>26</v>
          </cell>
          <cell r="K3675">
            <v>0</v>
          </cell>
          <cell r="L3675">
            <v>0</v>
          </cell>
          <cell r="M3675">
            <v>0</v>
          </cell>
          <cell r="N3675">
            <v>0</v>
          </cell>
          <cell r="O3675">
            <v>500000</v>
          </cell>
          <cell r="P3675">
            <v>0</v>
          </cell>
          <cell r="Q3675">
            <v>0</v>
          </cell>
          <cell r="R3675">
            <v>0</v>
          </cell>
        </row>
        <row r="3676">
          <cell r="B3676" t="str">
            <v>6678</v>
          </cell>
          <cell r="C3676" t="str">
            <v>HS30</v>
          </cell>
          <cell r="E3676" t="str">
            <v>DO THI NHU</v>
          </cell>
          <cell r="F3676" t="str">
            <v>QUY</v>
          </cell>
          <cell r="G3676" t="str">
            <v>THANH TOAN VIEN TTND</v>
          </cell>
          <cell r="I3676">
            <v>39342</v>
          </cell>
          <cell r="J3676">
            <v>26</v>
          </cell>
          <cell r="K3676">
            <v>0</v>
          </cell>
          <cell r="L3676">
            <v>0</v>
          </cell>
          <cell r="M3676">
            <v>0</v>
          </cell>
          <cell r="N3676">
            <v>0</v>
          </cell>
          <cell r="O3676">
            <v>500000</v>
          </cell>
          <cell r="P3676">
            <v>0</v>
          </cell>
          <cell r="Q3676">
            <v>0</v>
          </cell>
          <cell r="R3676">
            <v>0</v>
          </cell>
        </row>
        <row r="3677">
          <cell r="B3677" t="str">
            <v>6809</v>
          </cell>
          <cell r="C3677" t="str">
            <v>HS30</v>
          </cell>
          <cell r="E3677" t="str">
            <v>TRINH HAI</v>
          </cell>
          <cell r="F3677" t="str">
            <v>YEN</v>
          </cell>
          <cell r="G3677" t="str">
            <v>THANH TOAN VIEN TTND</v>
          </cell>
          <cell r="I3677">
            <v>39370</v>
          </cell>
          <cell r="J3677">
            <v>26</v>
          </cell>
          <cell r="K3677">
            <v>0</v>
          </cell>
          <cell r="L3677">
            <v>0</v>
          </cell>
          <cell r="M3677">
            <v>0</v>
          </cell>
          <cell r="N3677">
            <v>0</v>
          </cell>
          <cell r="O3677">
            <v>500000</v>
          </cell>
          <cell r="P3677">
            <v>0</v>
          </cell>
          <cell r="Q3677">
            <v>0</v>
          </cell>
          <cell r="R3677">
            <v>0</v>
          </cell>
        </row>
        <row r="3678">
          <cell r="B3678" t="str">
            <v>6810</v>
          </cell>
          <cell r="C3678" t="str">
            <v>HS30</v>
          </cell>
          <cell r="E3678" t="str">
            <v>PHAM THI HONG</v>
          </cell>
          <cell r="F3678" t="str">
            <v>TRUC</v>
          </cell>
          <cell r="G3678" t="str">
            <v>NV KE TOAN</v>
          </cell>
          <cell r="I3678">
            <v>39370</v>
          </cell>
          <cell r="J3678">
            <v>26</v>
          </cell>
          <cell r="K3678">
            <v>0</v>
          </cell>
          <cell r="L3678">
            <v>0</v>
          </cell>
          <cell r="M3678">
            <v>0</v>
          </cell>
          <cell r="N3678">
            <v>0</v>
          </cell>
          <cell r="O3678">
            <v>500000</v>
          </cell>
          <cell r="P3678">
            <v>0</v>
          </cell>
          <cell r="Q3678">
            <v>0</v>
          </cell>
          <cell r="R3678">
            <v>0</v>
          </cell>
        </row>
        <row r="3679">
          <cell r="B3679" t="str">
            <v>6847</v>
          </cell>
          <cell r="C3679" t="str">
            <v>HS30</v>
          </cell>
          <cell r="E3679" t="str">
            <v>HONG THI NGOC</v>
          </cell>
          <cell r="F3679" t="str">
            <v>UYEN</v>
          </cell>
          <cell r="G3679" t="str">
            <v>THANH TOAN VIEN TTND</v>
          </cell>
          <cell r="I3679">
            <v>39384</v>
          </cell>
          <cell r="J3679">
            <v>26</v>
          </cell>
          <cell r="K3679">
            <v>0</v>
          </cell>
          <cell r="L3679">
            <v>0</v>
          </cell>
          <cell r="M3679">
            <v>0</v>
          </cell>
          <cell r="N3679">
            <v>0</v>
          </cell>
          <cell r="O3679">
            <v>500000</v>
          </cell>
          <cell r="P3679">
            <v>0</v>
          </cell>
          <cell r="Q3679">
            <v>0</v>
          </cell>
          <cell r="R3679">
            <v>0</v>
          </cell>
        </row>
        <row r="3680">
          <cell r="B3680" t="str">
            <v>6884</v>
          </cell>
          <cell r="C3680" t="str">
            <v>HS30</v>
          </cell>
          <cell r="E3680" t="str">
            <v>TON NU THUY</v>
          </cell>
          <cell r="F3680" t="str">
            <v>DUNG</v>
          </cell>
          <cell r="G3680" t="str">
            <v>THANH TOAN VIEN TTND</v>
          </cell>
          <cell r="I3680">
            <v>39377</v>
          </cell>
          <cell r="J3680">
            <v>26</v>
          </cell>
          <cell r="K3680">
            <v>0</v>
          </cell>
          <cell r="L3680">
            <v>0</v>
          </cell>
          <cell r="M3680">
            <v>0</v>
          </cell>
          <cell r="N3680">
            <v>0</v>
          </cell>
          <cell r="O3680">
            <v>500000</v>
          </cell>
          <cell r="P3680">
            <v>0</v>
          </cell>
          <cell r="Q3680">
            <v>0</v>
          </cell>
          <cell r="R3680">
            <v>0</v>
          </cell>
        </row>
        <row r="3681">
          <cell r="B3681" t="str">
            <v>7359</v>
          </cell>
          <cell r="C3681" t="str">
            <v>HS30</v>
          </cell>
          <cell r="E3681" t="str">
            <v>PHAM VU</v>
          </cell>
          <cell r="F3681" t="str">
            <v>CONG</v>
          </cell>
          <cell r="G3681" t="str">
            <v>GIAO DICH VIEN QUY</v>
          </cell>
          <cell r="H3681" t="str">
            <v>GDVQ</v>
          </cell>
          <cell r="I3681">
            <v>39444</v>
          </cell>
          <cell r="J3681">
            <v>26</v>
          </cell>
          <cell r="K3681">
            <v>3</v>
          </cell>
          <cell r="L3681">
            <v>2</v>
          </cell>
          <cell r="M3681">
            <v>0</v>
          </cell>
          <cell r="N3681">
            <v>0</v>
          </cell>
          <cell r="O3681">
            <v>500000</v>
          </cell>
          <cell r="P3681">
            <v>0</v>
          </cell>
          <cell r="Q3681">
            <v>0</v>
          </cell>
          <cell r="R3681">
            <v>0</v>
          </cell>
        </row>
        <row r="3682">
          <cell r="B3682" t="str">
            <v>7625</v>
          </cell>
          <cell r="C3682" t="str">
            <v>HS30</v>
          </cell>
          <cell r="E3682" t="str">
            <v>NGUYEN ANH</v>
          </cell>
          <cell r="F3682" t="str">
            <v>THU</v>
          </cell>
          <cell r="G3682" t="str">
            <v>THANH TOAN VIEN TTND</v>
          </cell>
          <cell r="I3682">
            <v>39490</v>
          </cell>
          <cell r="J3682">
            <v>26</v>
          </cell>
          <cell r="K3682">
            <v>0</v>
          </cell>
          <cell r="L3682">
            <v>0</v>
          </cell>
          <cell r="M3682">
            <v>0</v>
          </cell>
          <cell r="N3682">
            <v>0</v>
          </cell>
          <cell r="O3682">
            <v>500000</v>
          </cell>
          <cell r="P3682">
            <v>0</v>
          </cell>
          <cell r="Q3682">
            <v>0</v>
          </cell>
          <cell r="R3682">
            <v>0</v>
          </cell>
        </row>
        <row r="3683">
          <cell r="B3683" t="str">
            <v>7829</v>
          </cell>
          <cell r="C3683" t="str">
            <v>HS30</v>
          </cell>
          <cell r="E3683" t="str">
            <v>VO DUY</v>
          </cell>
          <cell r="F3683" t="str">
            <v>CHUAN</v>
          </cell>
          <cell r="G3683" t="str">
            <v>THANH TOAN VIEN TTND</v>
          </cell>
          <cell r="I3683">
            <v>39508</v>
          </cell>
          <cell r="J3683">
            <v>26</v>
          </cell>
          <cell r="K3683">
            <v>0</v>
          </cell>
          <cell r="L3683">
            <v>0</v>
          </cell>
          <cell r="M3683">
            <v>0</v>
          </cell>
          <cell r="N3683">
            <v>0</v>
          </cell>
          <cell r="O3683">
            <v>500000</v>
          </cell>
          <cell r="P3683">
            <v>0</v>
          </cell>
          <cell r="Q3683">
            <v>0</v>
          </cell>
          <cell r="R3683">
            <v>0</v>
          </cell>
        </row>
        <row r="3684">
          <cell r="B3684" t="str">
            <v>7916</v>
          </cell>
          <cell r="C3684" t="str">
            <v>HS30</v>
          </cell>
          <cell r="E3684" t="str">
            <v>TRINH THANH</v>
          </cell>
          <cell r="F3684" t="str">
            <v>HOA</v>
          </cell>
          <cell r="G3684" t="str">
            <v>GIAO DICH VIEN QUY</v>
          </cell>
          <cell r="H3684" t="str">
            <v>GDVQ</v>
          </cell>
          <cell r="I3684">
            <v>39517</v>
          </cell>
          <cell r="J3684">
            <v>26</v>
          </cell>
          <cell r="K3684">
            <v>0</v>
          </cell>
          <cell r="L3684">
            <v>0</v>
          </cell>
          <cell r="M3684">
            <v>0</v>
          </cell>
          <cell r="N3684">
            <v>0</v>
          </cell>
          <cell r="O3684">
            <v>500000</v>
          </cell>
          <cell r="P3684">
            <v>0</v>
          </cell>
          <cell r="Q3684">
            <v>0</v>
          </cell>
          <cell r="R3684">
            <v>0</v>
          </cell>
        </row>
        <row r="3685">
          <cell r="B3685" t="str">
            <v>1145</v>
          </cell>
          <cell r="C3685" t="str">
            <v>HS31</v>
          </cell>
          <cell r="E3685" t="str">
            <v>NGUYEN THI PHUONG</v>
          </cell>
          <cell r="F3685" t="str">
            <v>NGOC</v>
          </cell>
          <cell r="G3685" t="str">
            <v>CV DOI NGOAI</v>
          </cell>
          <cell r="I3685">
            <v>37522</v>
          </cell>
          <cell r="J3685">
            <v>26</v>
          </cell>
          <cell r="K3685">
            <v>0</v>
          </cell>
          <cell r="L3685">
            <v>0</v>
          </cell>
          <cell r="M3685">
            <v>0</v>
          </cell>
          <cell r="N3685">
            <v>0</v>
          </cell>
          <cell r="O3685">
            <v>500000</v>
          </cell>
          <cell r="P3685">
            <v>0</v>
          </cell>
          <cell r="Q3685">
            <v>0</v>
          </cell>
          <cell r="R3685">
            <v>0</v>
          </cell>
        </row>
        <row r="3686">
          <cell r="B3686" t="str">
            <v>6667</v>
          </cell>
          <cell r="C3686" t="str">
            <v>HS31</v>
          </cell>
          <cell r="E3686" t="str">
            <v>LE VAN ANH</v>
          </cell>
          <cell r="F3686" t="str">
            <v>TU</v>
          </cell>
          <cell r="G3686" t="str">
            <v>NV DOI NGOAI</v>
          </cell>
          <cell r="I3686">
            <v>39342</v>
          </cell>
          <cell r="J3686">
            <v>26</v>
          </cell>
          <cell r="K3686">
            <v>0</v>
          </cell>
          <cell r="L3686">
            <v>0</v>
          </cell>
          <cell r="M3686">
            <v>0</v>
          </cell>
          <cell r="N3686">
            <v>0</v>
          </cell>
          <cell r="O3686">
            <v>500000</v>
          </cell>
          <cell r="P3686">
            <v>0</v>
          </cell>
          <cell r="Q3686">
            <v>0</v>
          </cell>
          <cell r="R3686">
            <v>0</v>
          </cell>
        </row>
        <row r="3687">
          <cell r="B3687" t="str">
            <v>8008</v>
          </cell>
          <cell r="C3687" t="str">
            <v>HS31</v>
          </cell>
          <cell r="E3687" t="str">
            <v>LE DANG HA</v>
          </cell>
          <cell r="F3687" t="str">
            <v>PHUONG</v>
          </cell>
          <cell r="G3687" t="str">
            <v>NV DINH CHE TAI CHINH</v>
          </cell>
          <cell r="I3687">
            <v>39531</v>
          </cell>
          <cell r="J3687">
            <v>25.5</v>
          </cell>
          <cell r="K3687">
            <v>0</v>
          </cell>
          <cell r="L3687">
            <v>0</v>
          </cell>
          <cell r="M3687">
            <v>0</v>
          </cell>
          <cell r="N3687">
            <v>0</v>
          </cell>
          <cell r="O3687">
            <v>500000</v>
          </cell>
          <cell r="P3687">
            <v>0</v>
          </cell>
          <cell r="Q3687">
            <v>0</v>
          </cell>
          <cell r="R3687">
            <v>0</v>
          </cell>
        </row>
        <row r="3688">
          <cell r="B3688" t="str">
            <v>1478</v>
          </cell>
          <cell r="C3688" t="str">
            <v>HS32</v>
          </cell>
          <cell r="D3688" t="str">
            <v>D</v>
          </cell>
          <cell r="E3688" t="str">
            <v>LE QUANG</v>
          </cell>
          <cell r="F3688" t="str">
            <v>VINH</v>
          </cell>
          <cell r="G3688" t="str">
            <v>GIAM DOC TT TIEN TE KVPB</v>
          </cell>
          <cell r="H3688" t="str">
            <v>GDTT</v>
          </cell>
          <cell r="I3688">
            <v>37774</v>
          </cell>
          <cell r="J3688">
            <v>26</v>
          </cell>
          <cell r="K3688">
            <v>0</v>
          </cell>
          <cell r="L3688">
            <v>0</v>
          </cell>
          <cell r="M3688">
            <v>0</v>
          </cell>
          <cell r="N3688">
            <v>0</v>
          </cell>
          <cell r="O3688">
            <v>1000000</v>
          </cell>
          <cell r="P3688">
            <v>0</v>
          </cell>
          <cell r="Q3688">
            <v>0</v>
          </cell>
          <cell r="R3688">
            <v>0</v>
          </cell>
        </row>
        <row r="3689">
          <cell r="B3689" t="str">
            <v>2588</v>
          </cell>
          <cell r="C3689" t="str">
            <v>HS32</v>
          </cell>
          <cell r="E3689" t="str">
            <v>MAI TUAN</v>
          </cell>
          <cell r="F3689" t="str">
            <v>PHUONG</v>
          </cell>
          <cell r="G3689" t="str">
            <v>TAI XE</v>
          </cell>
          <cell r="I3689">
            <v>38416</v>
          </cell>
          <cell r="J3689">
            <v>26</v>
          </cell>
          <cell r="K3689">
            <v>0</v>
          </cell>
          <cell r="L3689">
            <v>0</v>
          </cell>
          <cell r="M3689">
            <v>0</v>
          </cell>
          <cell r="N3689">
            <v>0</v>
          </cell>
          <cell r="O3689">
            <v>500000</v>
          </cell>
          <cell r="P3689">
            <v>0</v>
          </cell>
          <cell r="Q3689">
            <v>0</v>
          </cell>
          <cell r="R3689">
            <v>0</v>
          </cell>
        </row>
        <row r="3690">
          <cell r="B3690" t="str">
            <v>7737</v>
          </cell>
          <cell r="C3690" t="str">
            <v>HS32</v>
          </cell>
          <cell r="E3690" t="str">
            <v>NGUYEN THI THANH</v>
          </cell>
          <cell r="F3690" t="str">
            <v>THUY</v>
          </cell>
          <cell r="G3690" t="str">
            <v>NV KINH DOANH TIEN TE</v>
          </cell>
          <cell r="I3690">
            <v>39479</v>
          </cell>
          <cell r="J3690">
            <v>26</v>
          </cell>
          <cell r="K3690">
            <v>0</v>
          </cell>
          <cell r="L3690">
            <v>0</v>
          </cell>
          <cell r="M3690">
            <v>0</v>
          </cell>
          <cell r="N3690">
            <v>0</v>
          </cell>
          <cell r="O3690">
            <v>500000</v>
          </cell>
          <cell r="P3690">
            <v>0</v>
          </cell>
          <cell r="Q3690">
            <v>0</v>
          </cell>
          <cell r="R3690">
            <v>0</v>
          </cell>
        </row>
        <row r="3691">
          <cell r="B3691" t="str">
            <v>7738</v>
          </cell>
          <cell r="C3691" t="str">
            <v>HS32</v>
          </cell>
          <cell r="E3691" t="str">
            <v>VU CONG</v>
          </cell>
          <cell r="F3691" t="str">
            <v>KHANH</v>
          </cell>
          <cell r="G3691" t="str">
            <v>NV KINH DOANH TIEN TE</v>
          </cell>
          <cell r="I3691">
            <v>39479</v>
          </cell>
          <cell r="J3691">
            <v>25.5</v>
          </cell>
          <cell r="K3691">
            <v>0</v>
          </cell>
          <cell r="L3691">
            <v>0</v>
          </cell>
          <cell r="M3691">
            <v>0</v>
          </cell>
          <cell r="N3691">
            <v>0</v>
          </cell>
          <cell r="O3691">
            <v>500000</v>
          </cell>
          <cell r="P3691">
            <v>0</v>
          </cell>
          <cell r="Q3691">
            <v>0</v>
          </cell>
          <cell r="R3691">
            <v>0</v>
          </cell>
        </row>
        <row r="3692">
          <cell r="B3692" t="str">
            <v>7385</v>
          </cell>
          <cell r="C3692" t="str">
            <v>HS33</v>
          </cell>
          <cell r="E3692" t="str">
            <v>NGO QUOC</v>
          </cell>
          <cell r="F3692" t="str">
            <v>TRUONG</v>
          </cell>
          <cell r="G3692" t="str">
            <v>CV QUAN TRI CO SO DU LIEU Oracle</v>
          </cell>
          <cell r="I3692">
            <v>39449</v>
          </cell>
          <cell r="J3692">
            <v>26</v>
          </cell>
          <cell r="K3692">
            <v>0</v>
          </cell>
          <cell r="L3692">
            <v>0</v>
          </cell>
          <cell r="M3692">
            <v>0</v>
          </cell>
          <cell r="N3692">
            <v>0</v>
          </cell>
          <cell r="O3692">
            <v>500000</v>
          </cell>
          <cell r="P3692">
            <v>0</v>
          </cell>
          <cell r="Q3692">
            <v>0</v>
          </cell>
          <cell r="R3692">
            <v>0</v>
          </cell>
        </row>
        <row r="3693">
          <cell r="B3693" t="str">
            <v>7562</v>
          </cell>
          <cell r="C3693" t="str">
            <v>HS33</v>
          </cell>
          <cell r="E3693" t="str">
            <v>NGUYEN VAN</v>
          </cell>
          <cell r="F3693" t="str">
            <v>THANH</v>
          </cell>
          <cell r="G3693" t="str">
            <v>NV BAO VE</v>
          </cell>
          <cell r="H3693" t="str">
            <v>BV</v>
          </cell>
          <cell r="I3693">
            <v>39468</v>
          </cell>
          <cell r="J3693">
            <v>26</v>
          </cell>
          <cell r="K3693">
            <v>104</v>
          </cell>
          <cell r="L3693">
            <v>0</v>
          </cell>
          <cell r="M3693">
            <v>0</v>
          </cell>
          <cell r="N3693">
            <v>0</v>
          </cell>
          <cell r="O3693">
            <v>500000</v>
          </cell>
          <cell r="P3693">
            <v>0</v>
          </cell>
          <cell r="Q3693">
            <v>0</v>
          </cell>
          <cell r="R3693">
            <v>0</v>
          </cell>
        </row>
        <row r="3694">
          <cell r="B3694" t="str">
            <v>7563</v>
          </cell>
          <cell r="C3694" t="str">
            <v>HS33</v>
          </cell>
          <cell r="E3694" t="str">
            <v>PHAM MINH</v>
          </cell>
          <cell r="F3694" t="str">
            <v>LUU</v>
          </cell>
          <cell r="G3694" t="str">
            <v>NV BAO VE</v>
          </cell>
          <cell r="H3694" t="str">
            <v>BV</v>
          </cell>
          <cell r="I3694">
            <v>39468</v>
          </cell>
          <cell r="J3694">
            <v>26</v>
          </cell>
          <cell r="K3694">
            <v>104</v>
          </cell>
          <cell r="L3694">
            <v>0</v>
          </cell>
          <cell r="M3694">
            <v>0</v>
          </cell>
          <cell r="N3694">
            <v>0</v>
          </cell>
          <cell r="O3694">
            <v>500000</v>
          </cell>
          <cell r="P3694">
            <v>0</v>
          </cell>
          <cell r="Q3694">
            <v>0</v>
          </cell>
          <cell r="R3694">
            <v>0</v>
          </cell>
        </row>
        <row r="3695">
          <cell r="B3695" t="str">
            <v>7574</v>
          </cell>
          <cell r="C3695" t="str">
            <v>HS33</v>
          </cell>
          <cell r="E3695" t="str">
            <v>VU TAT</v>
          </cell>
          <cell r="F3695" t="str">
            <v>THANH</v>
          </cell>
          <cell r="G3695" t="str">
            <v>CV QUAN TRI CO SO DU LIEU Oracle</v>
          </cell>
          <cell r="I3695">
            <v>39472</v>
          </cell>
          <cell r="J3695">
            <v>26</v>
          </cell>
          <cell r="K3695">
            <v>0</v>
          </cell>
          <cell r="L3695">
            <v>0</v>
          </cell>
          <cell r="M3695">
            <v>0</v>
          </cell>
          <cell r="N3695">
            <v>0</v>
          </cell>
          <cell r="O3695">
            <v>500000</v>
          </cell>
          <cell r="P3695">
            <v>0</v>
          </cell>
          <cell r="Q3695">
            <v>0</v>
          </cell>
          <cell r="R3695">
            <v>0</v>
          </cell>
        </row>
        <row r="3696">
          <cell r="B3696" t="str">
            <v>7595</v>
          </cell>
          <cell r="C3696" t="str">
            <v>HS33</v>
          </cell>
          <cell r="E3696" t="str">
            <v>NGUYEN VAN</v>
          </cell>
          <cell r="F3696" t="str">
            <v>THUONG</v>
          </cell>
          <cell r="G3696" t="str">
            <v>NV BAO VE</v>
          </cell>
          <cell r="H3696" t="str">
            <v>BV</v>
          </cell>
          <cell r="I3696">
            <v>39475</v>
          </cell>
          <cell r="J3696">
            <v>26</v>
          </cell>
          <cell r="K3696">
            <v>104</v>
          </cell>
          <cell r="L3696">
            <v>0</v>
          </cell>
          <cell r="M3696">
            <v>0</v>
          </cell>
          <cell r="N3696">
            <v>0</v>
          </cell>
          <cell r="O3696">
            <v>500000</v>
          </cell>
          <cell r="P3696">
            <v>0</v>
          </cell>
          <cell r="Q3696">
            <v>0</v>
          </cell>
          <cell r="R3696">
            <v>0</v>
          </cell>
        </row>
        <row r="3697">
          <cell r="B3697" t="str">
            <v>0540</v>
          </cell>
          <cell r="C3697" t="str">
            <v>K.GIANG</v>
          </cell>
          <cell r="D3697" t="str">
            <v>D</v>
          </cell>
          <cell r="E3697" t="str">
            <v>HO QUANG</v>
          </cell>
          <cell r="F3697" t="str">
            <v>VINH</v>
          </cell>
          <cell r="G3697" t="str">
            <v>GIAM DOC CHI NHANH</v>
          </cell>
          <cell r="H3697" t="str">
            <v>GDCN</v>
          </cell>
          <cell r="I3697">
            <v>36634</v>
          </cell>
          <cell r="J3697">
            <v>26</v>
          </cell>
          <cell r="K3697">
            <v>0</v>
          </cell>
          <cell r="L3697">
            <v>0</v>
          </cell>
          <cell r="M3697">
            <v>0</v>
          </cell>
          <cell r="N3697">
            <v>0</v>
          </cell>
          <cell r="O3697">
            <v>1000000</v>
          </cell>
          <cell r="P3697">
            <v>0</v>
          </cell>
          <cell r="Q3697">
            <v>0</v>
          </cell>
          <cell r="R3697">
            <v>0</v>
          </cell>
        </row>
        <row r="3698">
          <cell r="B3698" t="str">
            <v>0965</v>
          </cell>
          <cell r="C3698" t="str">
            <v>K.GIANG</v>
          </cell>
          <cell r="D3698" t="str">
            <v>D1</v>
          </cell>
          <cell r="E3698" t="str">
            <v>NGUYEN THANH</v>
          </cell>
          <cell r="F3698" t="str">
            <v>TRUNG</v>
          </cell>
          <cell r="G3698" t="str">
            <v>PHO GIAM DOC CHI NHANH</v>
          </cell>
          <cell r="H3698" t="str">
            <v>PGDCN</v>
          </cell>
          <cell r="I3698">
            <v>37400</v>
          </cell>
          <cell r="J3698">
            <v>26</v>
          </cell>
          <cell r="K3698">
            <v>0</v>
          </cell>
          <cell r="L3698">
            <v>0</v>
          </cell>
          <cell r="M3698">
            <v>0</v>
          </cell>
          <cell r="N3698">
            <v>0</v>
          </cell>
          <cell r="O3698">
            <v>1000000</v>
          </cell>
          <cell r="P3698">
            <v>0</v>
          </cell>
          <cell r="Q3698">
            <v>0</v>
          </cell>
          <cell r="R3698">
            <v>0</v>
          </cell>
        </row>
        <row r="3699">
          <cell r="B3699" t="str">
            <v>0988</v>
          </cell>
          <cell r="C3699" t="str">
            <v>K.GIANG</v>
          </cell>
          <cell r="D3699" t="str">
            <v>E</v>
          </cell>
          <cell r="E3699" t="str">
            <v>PHAM THAI</v>
          </cell>
          <cell r="F3699" t="str">
            <v>BINH</v>
          </cell>
          <cell r="G3699" t="str">
            <v>TP. HO TRO</v>
          </cell>
          <cell r="H3699" t="str">
            <v>TPNVCN</v>
          </cell>
          <cell r="I3699">
            <v>37424</v>
          </cell>
          <cell r="J3699">
            <v>26</v>
          </cell>
          <cell r="K3699">
            <v>0</v>
          </cell>
          <cell r="L3699">
            <v>0</v>
          </cell>
          <cell r="M3699">
            <v>0</v>
          </cell>
          <cell r="N3699">
            <v>0</v>
          </cell>
          <cell r="O3699">
            <v>500000</v>
          </cell>
          <cell r="P3699">
            <v>0</v>
          </cell>
          <cell r="Q3699">
            <v>0</v>
          </cell>
          <cell r="R3699">
            <v>0</v>
          </cell>
        </row>
        <row r="3700">
          <cell r="B3700" t="str">
            <v>0995</v>
          </cell>
          <cell r="C3700" t="str">
            <v>K.GIANG</v>
          </cell>
          <cell r="D3700" t="str">
            <v>E</v>
          </cell>
          <cell r="E3700" t="str">
            <v>VO HOAI</v>
          </cell>
          <cell r="F3700" t="str">
            <v>HAN</v>
          </cell>
          <cell r="G3700" t="str">
            <v>TP. CA NHAN</v>
          </cell>
          <cell r="H3700" t="str">
            <v>TPNVCN</v>
          </cell>
          <cell r="I3700">
            <v>37424</v>
          </cell>
          <cell r="J3700">
            <v>26</v>
          </cell>
          <cell r="K3700">
            <v>0</v>
          </cell>
          <cell r="L3700">
            <v>0</v>
          </cell>
          <cell r="M3700">
            <v>0</v>
          </cell>
          <cell r="N3700">
            <v>0</v>
          </cell>
          <cell r="O3700">
            <v>500000</v>
          </cell>
          <cell r="P3700">
            <v>0</v>
          </cell>
          <cell r="Q3700">
            <v>0</v>
          </cell>
          <cell r="R3700">
            <v>0</v>
          </cell>
        </row>
        <row r="3701">
          <cell r="B3701" t="str">
            <v>3298</v>
          </cell>
          <cell r="C3701" t="str">
            <v>K.GIANG</v>
          </cell>
          <cell r="D3701" t="str">
            <v>E</v>
          </cell>
          <cell r="E3701" t="str">
            <v>TRAN ANH</v>
          </cell>
          <cell r="F3701" t="str">
            <v>KIET</v>
          </cell>
          <cell r="G3701" t="str">
            <v>TP. KE TOAN &amp; QUY KIEM KTT</v>
          </cell>
          <cell r="H3701" t="str">
            <v>TPNVCN</v>
          </cell>
          <cell r="I3701">
            <v>38639</v>
          </cell>
          <cell r="J3701">
            <v>26</v>
          </cell>
          <cell r="K3701">
            <v>0</v>
          </cell>
          <cell r="L3701">
            <v>0</v>
          </cell>
          <cell r="M3701">
            <v>0</v>
          </cell>
          <cell r="N3701">
            <v>0</v>
          </cell>
          <cell r="O3701">
            <v>500000</v>
          </cell>
          <cell r="P3701">
            <v>0</v>
          </cell>
          <cell r="Q3701">
            <v>0</v>
          </cell>
          <cell r="R3701">
            <v>0</v>
          </cell>
        </row>
        <row r="3702">
          <cell r="B3702" t="str">
            <v>2906</v>
          </cell>
          <cell r="C3702" t="str">
            <v>K.GIANG</v>
          </cell>
          <cell r="D3702" t="str">
            <v>E1</v>
          </cell>
          <cell r="E3702" t="str">
            <v>HUYNH THAI</v>
          </cell>
          <cell r="F3702" t="str">
            <v>HOC</v>
          </cell>
          <cell r="G3702" t="str">
            <v>PT. PHONG DOANH NGHIEP</v>
          </cell>
          <cell r="H3702" t="str">
            <v>PPNVCN</v>
          </cell>
          <cell r="I3702">
            <v>38534</v>
          </cell>
          <cell r="J3702">
            <v>26</v>
          </cell>
          <cell r="K3702">
            <v>0</v>
          </cell>
          <cell r="L3702">
            <v>0</v>
          </cell>
          <cell r="M3702">
            <v>0</v>
          </cell>
          <cell r="N3702">
            <v>0</v>
          </cell>
          <cell r="O3702">
            <v>500000</v>
          </cell>
          <cell r="P3702">
            <v>0</v>
          </cell>
          <cell r="Q3702">
            <v>0</v>
          </cell>
          <cell r="R3702">
            <v>0</v>
          </cell>
        </row>
        <row r="3703">
          <cell r="B3703" t="str">
            <v>4613</v>
          </cell>
          <cell r="C3703" t="str">
            <v>K.GIANG</v>
          </cell>
          <cell r="D3703" t="str">
            <v>E1</v>
          </cell>
          <cell r="E3703" t="str">
            <v>LAM THI MY NGAN</v>
          </cell>
          <cell r="F3703" t="str">
            <v>EM</v>
          </cell>
          <cell r="G3703" t="str">
            <v>PT. PHONG HANH CHANH</v>
          </cell>
          <cell r="H3703" t="str">
            <v>PPNVCN</v>
          </cell>
          <cell r="I3703">
            <v>38930</v>
          </cell>
          <cell r="J3703">
            <v>26</v>
          </cell>
          <cell r="K3703">
            <v>0</v>
          </cell>
          <cell r="L3703">
            <v>0</v>
          </cell>
          <cell r="M3703">
            <v>0</v>
          </cell>
          <cell r="N3703">
            <v>0</v>
          </cell>
          <cell r="O3703">
            <v>500000</v>
          </cell>
          <cell r="P3703">
            <v>0</v>
          </cell>
          <cell r="Q3703">
            <v>0</v>
          </cell>
          <cell r="R3703">
            <v>0</v>
          </cell>
        </row>
        <row r="3704">
          <cell r="B3704" t="str">
            <v>2113</v>
          </cell>
          <cell r="C3704" t="str">
            <v>K.GIANG</v>
          </cell>
          <cell r="D3704" t="str">
            <v>F-HA TIEN</v>
          </cell>
          <cell r="E3704" t="str">
            <v>NGUYEN THI KIM</v>
          </cell>
          <cell r="F3704" t="str">
            <v>NHI</v>
          </cell>
          <cell r="G3704" t="str">
            <v>TRUONG PGD</v>
          </cell>
          <cell r="H3704" t="str">
            <v>TPGD</v>
          </cell>
          <cell r="I3704">
            <v>38166</v>
          </cell>
          <cell r="J3704">
            <v>25</v>
          </cell>
          <cell r="K3704">
            <v>0</v>
          </cell>
          <cell r="L3704">
            <v>0</v>
          </cell>
          <cell r="M3704">
            <v>0</v>
          </cell>
          <cell r="N3704">
            <v>0</v>
          </cell>
          <cell r="O3704">
            <v>500000</v>
          </cell>
          <cell r="P3704">
            <v>0</v>
          </cell>
          <cell r="Q3704">
            <v>0</v>
          </cell>
          <cell r="R3704">
            <v>0</v>
          </cell>
        </row>
        <row r="3705">
          <cell r="B3705" t="str">
            <v>2473</v>
          </cell>
          <cell r="C3705" t="str">
            <v>K.GIANG</v>
          </cell>
          <cell r="D3705" t="str">
            <v>F-HON DAT</v>
          </cell>
          <cell r="E3705" t="str">
            <v>TRAN THANH</v>
          </cell>
          <cell r="F3705" t="str">
            <v>TOAN</v>
          </cell>
          <cell r="G3705" t="str">
            <v>TRUONG PGD</v>
          </cell>
          <cell r="H3705" t="str">
            <v>TPGD</v>
          </cell>
          <cell r="I3705">
            <v>38356</v>
          </cell>
          <cell r="J3705">
            <v>26</v>
          </cell>
          <cell r="K3705">
            <v>0</v>
          </cell>
          <cell r="L3705">
            <v>0</v>
          </cell>
          <cell r="M3705">
            <v>0</v>
          </cell>
          <cell r="N3705">
            <v>0</v>
          </cell>
          <cell r="O3705">
            <v>500000</v>
          </cell>
          <cell r="P3705">
            <v>0</v>
          </cell>
          <cell r="Q3705">
            <v>0</v>
          </cell>
          <cell r="R3705">
            <v>0</v>
          </cell>
        </row>
        <row r="3706">
          <cell r="B3706" t="str">
            <v>1798</v>
          </cell>
          <cell r="C3706" t="str">
            <v>K.GIANG</v>
          </cell>
          <cell r="D3706" t="str">
            <v>F-MINH LUONG</v>
          </cell>
          <cell r="E3706" t="str">
            <v>TRAN VAN</v>
          </cell>
          <cell r="F3706" t="str">
            <v>DIEN</v>
          </cell>
          <cell r="G3706" t="str">
            <v>TRUONG PGD</v>
          </cell>
          <cell r="H3706" t="str">
            <v>TPGD</v>
          </cell>
          <cell r="I3706">
            <v>37945</v>
          </cell>
          <cell r="J3706">
            <v>26</v>
          </cell>
          <cell r="K3706">
            <v>0</v>
          </cell>
          <cell r="L3706">
            <v>0</v>
          </cell>
          <cell r="M3706">
            <v>0</v>
          </cell>
          <cell r="N3706">
            <v>0</v>
          </cell>
          <cell r="O3706">
            <v>500000</v>
          </cell>
          <cell r="P3706">
            <v>0</v>
          </cell>
          <cell r="Q3706">
            <v>0</v>
          </cell>
          <cell r="R3706">
            <v>0</v>
          </cell>
        </row>
        <row r="3707">
          <cell r="B3707" t="str">
            <v>1005</v>
          </cell>
          <cell r="C3707" t="str">
            <v>K.GIANG</v>
          </cell>
          <cell r="D3707" t="str">
            <v>F-RACH SOI</v>
          </cell>
          <cell r="E3707" t="str">
            <v>VO THI THUY</v>
          </cell>
          <cell r="F3707" t="str">
            <v>HANG</v>
          </cell>
          <cell r="G3707" t="str">
            <v>TRUONG PGD</v>
          </cell>
          <cell r="H3707" t="str">
            <v>TPGD</v>
          </cell>
          <cell r="I3707">
            <v>37424</v>
          </cell>
          <cell r="J3707">
            <v>24</v>
          </cell>
          <cell r="K3707">
            <v>0</v>
          </cell>
          <cell r="L3707">
            <v>0</v>
          </cell>
          <cell r="M3707">
            <v>0</v>
          </cell>
          <cell r="N3707">
            <v>0</v>
          </cell>
          <cell r="O3707">
            <v>500000</v>
          </cell>
          <cell r="P3707">
            <v>0</v>
          </cell>
          <cell r="Q3707">
            <v>0</v>
          </cell>
          <cell r="R3707">
            <v>0</v>
          </cell>
        </row>
        <row r="3708">
          <cell r="B3708" t="str">
            <v>0994</v>
          </cell>
          <cell r="C3708" t="str">
            <v>K.GIANG</v>
          </cell>
          <cell r="D3708" t="str">
            <v>F-TAN HIEP</v>
          </cell>
          <cell r="E3708" t="str">
            <v>VU DINH</v>
          </cell>
          <cell r="F3708" t="str">
            <v>TUAN</v>
          </cell>
          <cell r="G3708" t="str">
            <v>TRUONG PGD</v>
          </cell>
          <cell r="H3708" t="str">
            <v>TPGD</v>
          </cell>
          <cell r="I3708">
            <v>37424</v>
          </cell>
          <cell r="J3708">
            <v>26</v>
          </cell>
          <cell r="K3708">
            <v>0</v>
          </cell>
          <cell r="L3708">
            <v>0</v>
          </cell>
          <cell r="M3708">
            <v>0</v>
          </cell>
          <cell r="N3708">
            <v>0</v>
          </cell>
          <cell r="O3708">
            <v>500000</v>
          </cell>
          <cell r="P3708">
            <v>0</v>
          </cell>
          <cell r="Q3708">
            <v>0</v>
          </cell>
          <cell r="R3708">
            <v>0</v>
          </cell>
        </row>
        <row r="3709">
          <cell r="B3709" t="str">
            <v>0999</v>
          </cell>
          <cell r="C3709" t="str">
            <v>K.GIANG</v>
          </cell>
          <cell r="E3709" t="str">
            <v>TRAN THI</v>
          </cell>
          <cell r="F3709" t="str">
            <v>YEN</v>
          </cell>
          <cell r="G3709" t="str">
            <v>NV KIEM SOAT TIN DUNG</v>
          </cell>
          <cell r="I3709">
            <v>37424</v>
          </cell>
          <cell r="J3709">
            <v>26</v>
          </cell>
          <cell r="K3709">
            <v>0</v>
          </cell>
          <cell r="L3709">
            <v>0</v>
          </cell>
          <cell r="M3709">
            <v>0</v>
          </cell>
          <cell r="N3709">
            <v>0</v>
          </cell>
          <cell r="O3709">
            <v>500000</v>
          </cell>
          <cell r="P3709">
            <v>0</v>
          </cell>
          <cell r="Q3709">
            <v>400000</v>
          </cell>
          <cell r="R3709">
            <v>0</v>
          </cell>
        </row>
        <row r="3710">
          <cell r="B3710" t="str">
            <v>1002</v>
          </cell>
          <cell r="C3710" t="str">
            <v>K.GIANG</v>
          </cell>
          <cell r="E3710" t="str">
            <v>NGUYEN THI YEN</v>
          </cell>
          <cell r="F3710" t="str">
            <v>NGA</v>
          </cell>
          <cell r="G3710" t="str">
            <v>TBP. XU LY GIAO DICH</v>
          </cell>
          <cell r="H3710" t="str">
            <v>TBP</v>
          </cell>
          <cell r="I3710">
            <v>37424</v>
          </cell>
          <cell r="J3710">
            <v>26</v>
          </cell>
          <cell r="K3710">
            <v>0</v>
          </cell>
          <cell r="L3710">
            <v>0</v>
          </cell>
          <cell r="M3710">
            <v>0</v>
          </cell>
          <cell r="N3710">
            <v>0</v>
          </cell>
          <cell r="O3710">
            <v>500000</v>
          </cell>
          <cell r="P3710">
            <v>0</v>
          </cell>
          <cell r="Q3710">
            <v>0</v>
          </cell>
          <cell r="R3710">
            <v>0</v>
          </cell>
        </row>
        <row r="3711">
          <cell r="B3711" t="str">
            <v>1003</v>
          </cell>
          <cell r="C3711" t="str">
            <v>K.GIANG</v>
          </cell>
          <cell r="E3711" t="str">
            <v>PHAM QUANG</v>
          </cell>
          <cell r="F3711" t="str">
            <v>VINH</v>
          </cell>
          <cell r="G3711" t="str">
            <v>NV TIN DUNG GOP CHO</v>
          </cell>
          <cell r="H3711" t="str">
            <v>TDGC</v>
          </cell>
          <cell r="I3711">
            <v>37424</v>
          </cell>
          <cell r="J3711">
            <v>26</v>
          </cell>
          <cell r="K3711">
            <v>0</v>
          </cell>
          <cell r="L3711">
            <v>0</v>
          </cell>
          <cell r="M3711">
            <v>0</v>
          </cell>
          <cell r="N3711">
            <v>2</v>
          </cell>
          <cell r="O3711">
            <v>500000</v>
          </cell>
          <cell r="P3711">
            <v>0</v>
          </cell>
          <cell r="Q3711">
            <v>276000</v>
          </cell>
          <cell r="R3711">
            <v>0</v>
          </cell>
        </row>
        <row r="3712">
          <cell r="B3712" t="str">
            <v>1050</v>
          </cell>
          <cell r="C3712" t="str">
            <v>K.GIANG</v>
          </cell>
          <cell r="E3712" t="str">
            <v>NGUYEN THI THANH</v>
          </cell>
          <cell r="F3712" t="str">
            <v>CHUC</v>
          </cell>
          <cell r="G3712" t="str">
            <v>THU QUY CAP 3</v>
          </cell>
          <cell r="H3712" t="str">
            <v>TQ</v>
          </cell>
          <cell r="I3712">
            <v>37441</v>
          </cell>
          <cell r="J3712">
            <v>26</v>
          </cell>
          <cell r="K3712">
            <v>12</v>
          </cell>
          <cell r="L3712">
            <v>0</v>
          </cell>
          <cell r="M3712">
            <v>0</v>
          </cell>
          <cell r="N3712">
            <v>0</v>
          </cell>
          <cell r="O3712">
            <v>500000</v>
          </cell>
          <cell r="P3712">
            <v>0</v>
          </cell>
          <cell r="Q3712">
            <v>0</v>
          </cell>
          <cell r="R3712">
            <v>0</v>
          </cell>
        </row>
        <row r="3713">
          <cell r="B3713" t="str">
            <v>1581</v>
          </cell>
          <cell r="C3713" t="str">
            <v>K.GIANG</v>
          </cell>
          <cell r="E3713" t="str">
            <v>NGUYEN PHUOC</v>
          </cell>
          <cell r="F3713" t="str">
            <v>TUU</v>
          </cell>
          <cell r="G3713" t="str">
            <v>NV BAO VE</v>
          </cell>
          <cell r="H3713" t="str">
            <v>BV</v>
          </cell>
          <cell r="I3713">
            <v>37823</v>
          </cell>
          <cell r="J3713">
            <v>26</v>
          </cell>
          <cell r="K3713">
            <v>0</v>
          </cell>
          <cell r="L3713">
            <v>0</v>
          </cell>
          <cell r="M3713">
            <v>0</v>
          </cell>
          <cell r="N3713">
            <v>20</v>
          </cell>
          <cell r="O3713">
            <v>500000</v>
          </cell>
          <cell r="P3713">
            <v>0</v>
          </cell>
          <cell r="Q3713">
            <v>0</v>
          </cell>
          <cell r="R3713">
            <v>0</v>
          </cell>
        </row>
        <row r="3714">
          <cell r="B3714" t="str">
            <v>1607</v>
          </cell>
          <cell r="C3714" t="str">
            <v>K.GIANG</v>
          </cell>
          <cell r="E3714" t="str">
            <v>NGUYEN THI KIEU</v>
          </cell>
          <cell r="F3714" t="str">
            <v>HAN</v>
          </cell>
          <cell r="G3714" t="str">
            <v>GIAO DICH VIEN QUY</v>
          </cell>
          <cell r="H3714" t="str">
            <v>GDVQ</v>
          </cell>
          <cell r="I3714">
            <v>38865</v>
          </cell>
          <cell r="J3714">
            <v>8</v>
          </cell>
          <cell r="K3714">
            <v>0</v>
          </cell>
          <cell r="L3714">
            <v>0</v>
          </cell>
          <cell r="M3714">
            <v>0</v>
          </cell>
          <cell r="N3714">
            <v>0</v>
          </cell>
          <cell r="O3714">
            <v>0</v>
          </cell>
          <cell r="P3714">
            <v>0</v>
          </cell>
          <cell r="Q3714">
            <v>0</v>
          </cell>
          <cell r="R3714">
            <v>0</v>
          </cell>
        </row>
        <row r="3715">
          <cell r="B3715" t="str">
            <v>1651</v>
          </cell>
          <cell r="C3715" t="str">
            <v>K.GIANG</v>
          </cell>
          <cell r="E3715" t="str">
            <v>DAO QUOC</v>
          </cell>
          <cell r="F3715" t="str">
            <v>DUNG</v>
          </cell>
          <cell r="G3715" t="str">
            <v>NV TIN DUNG GOP CHO</v>
          </cell>
          <cell r="H3715" t="str">
            <v>TDGC</v>
          </cell>
          <cell r="I3715">
            <v>37858</v>
          </cell>
          <cell r="J3715">
            <v>26</v>
          </cell>
          <cell r="K3715">
            <v>0</v>
          </cell>
          <cell r="L3715">
            <v>0</v>
          </cell>
          <cell r="M3715">
            <v>0</v>
          </cell>
          <cell r="N3715">
            <v>2</v>
          </cell>
          <cell r="O3715">
            <v>500000</v>
          </cell>
          <cell r="P3715">
            <v>0</v>
          </cell>
          <cell r="Q3715">
            <v>363000</v>
          </cell>
          <cell r="R3715">
            <v>0</v>
          </cell>
        </row>
        <row r="3716">
          <cell r="B3716" t="str">
            <v>2225</v>
          </cell>
          <cell r="C3716" t="str">
            <v>K.GIANG</v>
          </cell>
          <cell r="E3716" t="str">
            <v>PHAM THI THANH</v>
          </cell>
          <cell r="F3716" t="str">
            <v>THAM</v>
          </cell>
          <cell r="G3716" t="str">
            <v>PHU QUY</v>
          </cell>
          <cell r="H3716" t="str">
            <v>PQ</v>
          </cell>
          <cell r="I3716">
            <v>38133</v>
          </cell>
          <cell r="J3716">
            <v>0</v>
          </cell>
          <cell r="K3716">
            <v>0</v>
          </cell>
          <cell r="L3716">
            <v>0</v>
          </cell>
          <cell r="M3716">
            <v>0</v>
          </cell>
          <cell r="N3716">
            <v>0</v>
          </cell>
          <cell r="O3716">
            <v>0</v>
          </cell>
          <cell r="P3716">
            <v>0</v>
          </cell>
          <cell r="Q3716">
            <v>0</v>
          </cell>
          <cell r="R3716">
            <v>0</v>
          </cell>
        </row>
        <row r="3717">
          <cell r="B3717" t="str">
            <v>2322</v>
          </cell>
          <cell r="C3717" t="str">
            <v>K.GIANG</v>
          </cell>
          <cell r="E3717" t="str">
            <v>DO VAN</v>
          </cell>
          <cell r="F3717" t="str">
            <v>THIN</v>
          </cell>
          <cell r="G3717" t="str">
            <v>NV TIN DUNG CA NHAN</v>
          </cell>
          <cell r="I3717">
            <v>38261</v>
          </cell>
          <cell r="J3717">
            <v>26</v>
          </cell>
          <cell r="K3717">
            <v>0</v>
          </cell>
          <cell r="L3717">
            <v>0</v>
          </cell>
          <cell r="M3717">
            <v>0</v>
          </cell>
          <cell r="N3717">
            <v>3</v>
          </cell>
          <cell r="O3717">
            <v>500000</v>
          </cell>
          <cell r="P3717">
            <v>0</v>
          </cell>
          <cell r="Q3717">
            <v>363000</v>
          </cell>
          <cell r="R3717">
            <v>0</v>
          </cell>
        </row>
        <row r="3718">
          <cell r="B3718" t="str">
            <v>2475</v>
          </cell>
          <cell r="C3718" t="str">
            <v>K.GIANG</v>
          </cell>
          <cell r="E3718" t="str">
            <v>TRUONG THANH</v>
          </cell>
          <cell r="F3718" t="str">
            <v>TUAN</v>
          </cell>
          <cell r="G3718" t="str">
            <v>NV TIN DUNG CA NHAN</v>
          </cell>
          <cell r="I3718">
            <v>38356</v>
          </cell>
          <cell r="J3718">
            <v>26</v>
          </cell>
          <cell r="K3718">
            <v>0</v>
          </cell>
          <cell r="L3718">
            <v>0</v>
          </cell>
          <cell r="M3718">
            <v>0</v>
          </cell>
          <cell r="N3718">
            <v>4</v>
          </cell>
          <cell r="O3718">
            <v>500000</v>
          </cell>
          <cell r="P3718">
            <v>0</v>
          </cell>
          <cell r="Q3718">
            <v>400000</v>
          </cell>
          <cell r="R3718">
            <v>0</v>
          </cell>
        </row>
        <row r="3719">
          <cell r="B3719" t="str">
            <v>2765</v>
          </cell>
          <cell r="C3719" t="str">
            <v>K.GIANG</v>
          </cell>
          <cell r="E3719" t="str">
            <v>VO TRUNG</v>
          </cell>
          <cell r="F3719" t="str">
            <v>KIEN</v>
          </cell>
          <cell r="G3719" t="str">
            <v>NV BAO VE</v>
          </cell>
          <cell r="H3719" t="str">
            <v>BV</v>
          </cell>
          <cell r="I3719">
            <v>38488</v>
          </cell>
          <cell r="J3719">
            <v>26</v>
          </cell>
          <cell r="K3719">
            <v>0</v>
          </cell>
          <cell r="L3719">
            <v>0</v>
          </cell>
          <cell r="M3719">
            <v>0</v>
          </cell>
          <cell r="N3719">
            <v>0</v>
          </cell>
          <cell r="O3719">
            <v>500000</v>
          </cell>
          <cell r="P3719">
            <v>0</v>
          </cell>
          <cell r="Q3719">
            <v>0</v>
          </cell>
          <cell r="R3719">
            <v>0</v>
          </cell>
        </row>
        <row r="3720">
          <cell r="B3720" t="str">
            <v>2907</v>
          </cell>
          <cell r="C3720" t="str">
            <v>K.GIANG</v>
          </cell>
          <cell r="E3720" t="str">
            <v>PHAN THANH</v>
          </cell>
          <cell r="F3720" t="str">
            <v>TUAN</v>
          </cell>
          <cell r="G3720" t="str">
            <v>NV TIN DUNG NONG NGHIEP</v>
          </cell>
          <cell r="I3720">
            <v>38534</v>
          </cell>
          <cell r="J3720">
            <v>26</v>
          </cell>
          <cell r="K3720">
            <v>0</v>
          </cell>
          <cell r="L3720">
            <v>0</v>
          </cell>
          <cell r="M3720">
            <v>0</v>
          </cell>
          <cell r="N3720">
            <v>2</v>
          </cell>
          <cell r="O3720">
            <v>500000</v>
          </cell>
          <cell r="P3720">
            <v>0</v>
          </cell>
          <cell r="Q3720">
            <v>272000</v>
          </cell>
          <cell r="R3720">
            <v>0</v>
          </cell>
        </row>
        <row r="3721">
          <cell r="B3721" t="str">
            <v>2981</v>
          </cell>
          <cell r="C3721" t="str">
            <v>K.GIANG</v>
          </cell>
          <cell r="E3721" t="str">
            <v>NGO QUOC</v>
          </cell>
          <cell r="F3721" t="str">
            <v>KHOI</v>
          </cell>
          <cell r="G3721" t="str">
            <v>NV TIN DUNG GOP CHO</v>
          </cell>
          <cell r="H3721" t="str">
            <v>TDGC</v>
          </cell>
          <cell r="I3721">
            <v>38572</v>
          </cell>
          <cell r="J3721">
            <v>26</v>
          </cell>
          <cell r="K3721">
            <v>0</v>
          </cell>
          <cell r="L3721">
            <v>0</v>
          </cell>
          <cell r="M3721">
            <v>0</v>
          </cell>
          <cell r="N3721">
            <v>2</v>
          </cell>
          <cell r="O3721">
            <v>500000</v>
          </cell>
          <cell r="P3721">
            <v>0</v>
          </cell>
          <cell r="Q3721">
            <v>398000</v>
          </cell>
          <cell r="R3721">
            <v>0</v>
          </cell>
        </row>
        <row r="3722">
          <cell r="B3722" t="str">
            <v>3297</v>
          </cell>
          <cell r="C3722" t="str">
            <v>K.GIANG</v>
          </cell>
          <cell r="E3722" t="str">
            <v>NGUYEN NGOC NGUYEN</v>
          </cell>
          <cell r="F3722" t="str">
            <v>KHOA</v>
          </cell>
          <cell r="G3722" t="str">
            <v>NV KIEM SOAT TIN DUNG</v>
          </cell>
          <cell r="I3722">
            <v>38639</v>
          </cell>
          <cell r="J3722">
            <v>26</v>
          </cell>
          <cell r="K3722">
            <v>0</v>
          </cell>
          <cell r="L3722">
            <v>0</v>
          </cell>
          <cell r="M3722">
            <v>0</v>
          </cell>
          <cell r="N3722">
            <v>2</v>
          </cell>
          <cell r="O3722">
            <v>500000</v>
          </cell>
          <cell r="P3722">
            <v>0</v>
          </cell>
          <cell r="Q3722">
            <v>305000</v>
          </cell>
          <cell r="R3722">
            <v>0</v>
          </cell>
        </row>
        <row r="3723">
          <cell r="B3723" t="str">
            <v>3300</v>
          </cell>
          <cell r="C3723" t="str">
            <v>K.GIANG</v>
          </cell>
          <cell r="E3723" t="str">
            <v>TRAN NGOC</v>
          </cell>
          <cell r="F3723" t="str">
            <v>TUYEN</v>
          </cell>
          <cell r="G3723" t="str">
            <v>GIAO DICH VIEN</v>
          </cell>
          <cell r="I3723">
            <v>38642</v>
          </cell>
          <cell r="J3723">
            <v>26</v>
          </cell>
          <cell r="K3723">
            <v>0</v>
          </cell>
          <cell r="L3723">
            <v>0</v>
          </cell>
          <cell r="M3723">
            <v>0</v>
          </cell>
          <cell r="N3723">
            <v>0</v>
          </cell>
          <cell r="O3723">
            <v>500000</v>
          </cell>
          <cell r="P3723">
            <v>0</v>
          </cell>
          <cell r="Q3723">
            <v>0</v>
          </cell>
          <cell r="R3723">
            <v>0</v>
          </cell>
        </row>
        <row r="3724">
          <cell r="B3724" t="str">
            <v>3312</v>
          </cell>
          <cell r="C3724" t="str">
            <v>K.GIANG</v>
          </cell>
          <cell r="E3724" t="str">
            <v>NGUYEN THI PHUONG</v>
          </cell>
          <cell r="F3724" t="str">
            <v>THAO</v>
          </cell>
          <cell r="G3724" t="str">
            <v>GIAO DICH VIEN QUY</v>
          </cell>
          <cell r="H3724" t="str">
            <v>GDVQ</v>
          </cell>
          <cell r="I3724">
            <v>38649</v>
          </cell>
          <cell r="J3724">
            <v>2</v>
          </cell>
          <cell r="K3724">
            <v>0</v>
          </cell>
          <cell r="L3724">
            <v>0</v>
          </cell>
          <cell r="M3724">
            <v>0</v>
          </cell>
          <cell r="N3724">
            <v>0</v>
          </cell>
          <cell r="O3724">
            <v>0</v>
          </cell>
          <cell r="P3724">
            <v>0</v>
          </cell>
          <cell r="Q3724">
            <v>0</v>
          </cell>
          <cell r="R3724">
            <v>0</v>
          </cell>
        </row>
        <row r="3725">
          <cell r="B3725" t="str">
            <v>3313</v>
          </cell>
          <cell r="C3725" t="str">
            <v>K.GIANG</v>
          </cell>
          <cell r="E3725" t="str">
            <v>DANG THI MINH</v>
          </cell>
          <cell r="F3725" t="str">
            <v>NGOC</v>
          </cell>
          <cell r="G3725" t="str">
            <v>THU QUY CAP 2</v>
          </cell>
          <cell r="H3725" t="str">
            <v>TQ</v>
          </cell>
          <cell r="I3725">
            <v>38649</v>
          </cell>
          <cell r="J3725">
            <v>26</v>
          </cell>
          <cell r="K3725">
            <v>12</v>
          </cell>
          <cell r="L3725">
            <v>0</v>
          </cell>
          <cell r="M3725">
            <v>0</v>
          </cell>
          <cell r="N3725">
            <v>0</v>
          </cell>
          <cell r="O3725">
            <v>500000</v>
          </cell>
          <cell r="P3725">
            <v>0</v>
          </cell>
          <cell r="Q3725">
            <v>0</v>
          </cell>
          <cell r="R3725">
            <v>0</v>
          </cell>
        </row>
        <row r="3726">
          <cell r="B3726" t="str">
            <v>3370</v>
          </cell>
          <cell r="C3726" t="str">
            <v>K.GIANG</v>
          </cell>
          <cell r="E3726" t="str">
            <v>NGUYEN THI NGOC</v>
          </cell>
          <cell r="F3726" t="str">
            <v>THUY</v>
          </cell>
          <cell r="G3726" t="str">
            <v>GIAO DICH VIEN</v>
          </cell>
          <cell r="I3726">
            <v>38652</v>
          </cell>
          <cell r="J3726">
            <v>26</v>
          </cell>
          <cell r="K3726">
            <v>0</v>
          </cell>
          <cell r="L3726">
            <v>0</v>
          </cell>
          <cell r="M3726">
            <v>0</v>
          </cell>
          <cell r="N3726">
            <v>0</v>
          </cell>
          <cell r="O3726">
            <v>500000</v>
          </cell>
          <cell r="P3726">
            <v>0</v>
          </cell>
          <cell r="Q3726">
            <v>0</v>
          </cell>
          <cell r="R3726">
            <v>0</v>
          </cell>
        </row>
        <row r="3727">
          <cell r="B3727" t="str">
            <v>3501</v>
          </cell>
          <cell r="C3727" t="str">
            <v>K.GIANG</v>
          </cell>
          <cell r="E3727" t="str">
            <v>NGUYEN VAN</v>
          </cell>
          <cell r="F3727" t="str">
            <v>UT</v>
          </cell>
          <cell r="G3727" t="str">
            <v>TAI XE</v>
          </cell>
          <cell r="I3727">
            <v>38687</v>
          </cell>
          <cell r="J3727">
            <v>26</v>
          </cell>
          <cell r="K3727">
            <v>0</v>
          </cell>
          <cell r="L3727">
            <v>0</v>
          </cell>
          <cell r="M3727">
            <v>0</v>
          </cell>
          <cell r="N3727">
            <v>4</v>
          </cell>
          <cell r="O3727">
            <v>500000</v>
          </cell>
          <cell r="P3727">
            <v>0</v>
          </cell>
          <cell r="Q3727">
            <v>0</v>
          </cell>
          <cell r="R3727">
            <v>0</v>
          </cell>
        </row>
        <row r="3728">
          <cell r="B3728" t="str">
            <v>3582</v>
          </cell>
          <cell r="C3728" t="str">
            <v>K.GIANG</v>
          </cell>
          <cell r="E3728" t="str">
            <v>VU SI</v>
          </cell>
          <cell r="F3728" t="str">
            <v>HUNG</v>
          </cell>
          <cell r="G3728" t="str">
            <v>NV TIN DUNG CA NHAN</v>
          </cell>
          <cell r="I3728">
            <v>38726</v>
          </cell>
          <cell r="J3728">
            <v>26</v>
          </cell>
          <cell r="K3728">
            <v>0</v>
          </cell>
          <cell r="L3728">
            <v>0</v>
          </cell>
          <cell r="M3728">
            <v>0</v>
          </cell>
          <cell r="N3728">
            <v>0</v>
          </cell>
          <cell r="O3728">
            <v>500000</v>
          </cell>
          <cell r="P3728">
            <v>0</v>
          </cell>
          <cell r="Q3728">
            <v>400000</v>
          </cell>
          <cell r="R3728">
            <v>0</v>
          </cell>
        </row>
        <row r="3729">
          <cell r="B3729" t="str">
            <v>3648</v>
          </cell>
          <cell r="C3729" t="str">
            <v>K.GIANG</v>
          </cell>
          <cell r="E3729" t="str">
            <v>LE THANH</v>
          </cell>
          <cell r="F3729" t="str">
            <v>CA</v>
          </cell>
          <cell r="G3729" t="str">
            <v>NV BAO VE</v>
          </cell>
          <cell r="H3729" t="str">
            <v>BV</v>
          </cell>
          <cell r="I3729">
            <v>38761</v>
          </cell>
          <cell r="J3729">
            <v>26</v>
          </cell>
          <cell r="K3729">
            <v>0</v>
          </cell>
          <cell r="L3729">
            <v>0</v>
          </cell>
          <cell r="M3729">
            <v>12</v>
          </cell>
          <cell r="N3729">
            <v>10</v>
          </cell>
          <cell r="O3729">
            <v>500000</v>
          </cell>
          <cell r="P3729">
            <v>0</v>
          </cell>
          <cell r="Q3729">
            <v>0</v>
          </cell>
          <cell r="R3729">
            <v>0</v>
          </cell>
        </row>
        <row r="3730">
          <cell r="B3730" t="str">
            <v>3667</v>
          </cell>
          <cell r="C3730" t="str">
            <v>K.GIANG</v>
          </cell>
          <cell r="E3730" t="str">
            <v>LAM HA</v>
          </cell>
          <cell r="F3730" t="str">
            <v>PHUONG</v>
          </cell>
          <cell r="G3730" t="str">
            <v>GIAO DICH VIEN</v>
          </cell>
          <cell r="I3730">
            <v>38769</v>
          </cell>
          <cell r="J3730">
            <v>26</v>
          </cell>
          <cell r="K3730">
            <v>0</v>
          </cell>
          <cell r="L3730">
            <v>0</v>
          </cell>
          <cell r="M3730">
            <v>0</v>
          </cell>
          <cell r="N3730">
            <v>0</v>
          </cell>
          <cell r="O3730">
            <v>500000</v>
          </cell>
          <cell r="P3730">
            <v>0</v>
          </cell>
          <cell r="Q3730">
            <v>0</v>
          </cell>
          <cell r="R3730">
            <v>0</v>
          </cell>
        </row>
        <row r="3731">
          <cell r="B3731" t="str">
            <v>3668</v>
          </cell>
          <cell r="C3731" t="str">
            <v>K.GIANG</v>
          </cell>
          <cell r="E3731" t="str">
            <v>TRAN VAN</v>
          </cell>
          <cell r="F3731" t="str">
            <v>DUNG</v>
          </cell>
          <cell r="G3731" t="str">
            <v>NV TIN DUNG CA NHAN</v>
          </cell>
          <cell r="I3731">
            <v>38776</v>
          </cell>
          <cell r="J3731">
            <v>26</v>
          </cell>
          <cell r="K3731">
            <v>0</v>
          </cell>
          <cell r="L3731">
            <v>0</v>
          </cell>
          <cell r="M3731">
            <v>0</v>
          </cell>
          <cell r="N3731">
            <v>2</v>
          </cell>
          <cell r="O3731">
            <v>500000</v>
          </cell>
          <cell r="P3731">
            <v>0</v>
          </cell>
          <cell r="Q3731">
            <v>290000</v>
          </cell>
          <cell r="R3731">
            <v>0</v>
          </cell>
        </row>
        <row r="3732">
          <cell r="B3732" t="str">
            <v>3772</v>
          </cell>
          <cell r="C3732" t="str">
            <v>K.GIANG</v>
          </cell>
          <cell r="E3732" t="str">
            <v>NGUYEN HONG</v>
          </cell>
          <cell r="F3732" t="str">
            <v>YEN</v>
          </cell>
          <cell r="G3732" t="str">
            <v>GIAO DICH VIEN</v>
          </cell>
          <cell r="I3732">
            <v>38800</v>
          </cell>
          <cell r="J3732">
            <v>26</v>
          </cell>
          <cell r="K3732">
            <v>0</v>
          </cell>
          <cell r="L3732">
            <v>12</v>
          </cell>
          <cell r="M3732">
            <v>0</v>
          </cell>
          <cell r="N3732">
            <v>0</v>
          </cell>
          <cell r="O3732">
            <v>500000</v>
          </cell>
          <cell r="P3732">
            <v>0</v>
          </cell>
          <cell r="Q3732">
            <v>0</v>
          </cell>
          <cell r="R3732">
            <v>0</v>
          </cell>
        </row>
        <row r="3733">
          <cell r="B3733" t="str">
            <v>3773</v>
          </cell>
          <cell r="C3733" t="str">
            <v>K.GIANG</v>
          </cell>
          <cell r="E3733" t="str">
            <v>HUA NHAT</v>
          </cell>
          <cell r="F3733" t="str">
            <v>LAN</v>
          </cell>
          <cell r="G3733" t="str">
            <v>GIAO DICH VIEN</v>
          </cell>
          <cell r="I3733">
            <v>38800</v>
          </cell>
          <cell r="J3733">
            <v>26</v>
          </cell>
          <cell r="K3733">
            <v>0</v>
          </cell>
          <cell r="L3733">
            <v>0</v>
          </cell>
          <cell r="M3733">
            <v>0</v>
          </cell>
          <cell r="N3733">
            <v>0</v>
          </cell>
          <cell r="O3733">
            <v>500000</v>
          </cell>
          <cell r="P3733">
            <v>0</v>
          </cell>
          <cell r="Q3733">
            <v>0</v>
          </cell>
          <cell r="R3733">
            <v>0</v>
          </cell>
        </row>
        <row r="3734">
          <cell r="B3734" t="str">
            <v>3774</v>
          </cell>
          <cell r="C3734" t="str">
            <v>K.GIANG</v>
          </cell>
          <cell r="E3734" t="str">
            <v>BUI THI HOANG</v>
          </cell>
          <cell r="F3734" t="str">
            <v>GIANG</v>
          </cell>
          <cell r="G3734" t="str">
            <v>GIAO DICH VIEN</v>
          </cell>
          <cell r="I3734">
            <v>38800</v>
          </cell>
          <cell r="J3734">
            <v>26</v>
          </cell>
          <cell r="K3734">
            <v>0</v>
          </cell>
          <cell r="L3734">
            <v>0</v>
          </cell>
          <cell r="M3734">
            <v>0</v>
          </cell>
          <cell r="N3734">
            <v>0</v>
          </cell>
          <cell r="O3734">
            <v>500000</v>
          </cell>
          <cell r="P3734">
            <v>0</v>
          </cell>
          <cell r="Q3734">
            <v>0</v>
          </cell>
          <cell r="R3734">
            <v>0</v>
          </cell>
        </row>
        <row r="3735">
          <cell r="B3735" t="str">
            <v>3775</v>
          </cell>
          <cell r="C3735" t="str">
            <v>K.GIANG</v>
          </cell>
          <cell r="E3735" t="str">
            <v>HUYNH THI CUC</v>
          </cell>
          <cell r="F3735" t="str">
            <v>EM</v>
          </cell>
          <cell r="G3735" t="str">
            <v>GIAO DICH VIEN</v>
          </cell>
          <cell r="I3735">
            <v>38800</v>
          </cell>
          <cell r="J3735">
            <v>26</v>
          </cell>
          <cell r="K3735">
            <v>0</v>
          </cell>
          <cell r="L3735">
            <v>0</v>
          </cell>
          <cell r="M3735">
            <v>0</v>
          </cell>
          <cell r="N3735">
            <v>0</v>
          </cell>
          <cell r="O3735">
            <v>500000</v>
          </cell>
          <cell r="P3735">
            <v>0</v>
          </cell>
          <cell r="Q3735">
            <v>0</v>
          </cell>
          <cell r="R3735">
            <v>0</v>
          </cell>
        </row>
        <row r="3736">
          <cell r="B3736" t="str">
            <v>3786</v>
          </cell>
          <cell r="C3736" t="str">
            <v>K.GIANG</v>
          </cell>
          <cell r="E3736" t="str">
            <v>NGUYEN THI NGOC</v>
          </cell>
          <cell r="F3736" t="str">
            <v>THUY</v>
          </cell>
          <cell r="G3736" t="str">
            <v>THU QUY CAP 2</v>
          </cell>
          <cell r="H3736" t="str">
            <v>TQ</v>
          </cell>
          <cell r="I3736">
            <v>38800</v>
          </cell>
          <cell r="J3736">
            <v>26</v>
          </cell>
          <cell r="K3736">
            <v>12</v>
          </cell>
          <cell r="L3736">
            <v>0</v>
          </cell>
          <cell r="M3736">
            <v>0</v>
          </cell>
          <cell r="N3736">
            <v>0</v>
          </cell>
          <cell r="O3736">
            <v>500000</v>
          </cell>
          <cell r="P3736">
            <v>0</v>
          </cell>
          <cell r="Q3736">
            <v>0</v>
          </cell>
          <cell r="R3736">
            <v>0</v>
          </cell>
        </row>
        <row r="3737">
          <cell r="B3737" t="str">
            <v>3788</v>
          </cell>
          <cell r="C3737" t="str">
            <v>K.GIANG</v>
          </cell>
          <cell r="E3737" t="str">
            <v>DO THI MY</v>
          </cell>
          <cell r="F3737" t="str">
            <v>LINH</v>
          </cell>
          <cell r="G3737" t="str">
            <v>GIAO DICH VIEN QUY</v>
          </cell>
          <cell r="H3737" t="str">
            <v>GDVQ</v>
          </cell>
          <cell r="I3737">
            <v>38800</v>
          </cell>
          <cell r="J3737">
            <v>26</v>
          </cell>
          <cell r="K3737">
            <v>12</v>
          </cell>
          <cell r="L3737">
            <v>0</v>
          </cell>
          <cell r="M3737">
            <v>0</v>
          </cell>
          <cell r="N3737">
            <v>0</v>
          </cell>
          <cell r="O3737">
            <v>500000</v>
          </cell>
          <cell r="P3737">
            <v>0</v>
          </cell>
          <cell r="Q3737">
            <v>0</v>
          </cell>
          <cell r="R3737">
            <v>0</v>
          </cell>
        </row>
        <row r="3738">
          <cell r="B3738" t="str">
            <v>3825</v>
          </cell>
          <cell r="C3738" t="str">
            <v>K.GIANG</v>
          </cell>
          <cell r="E3738" t="str">
            <v>MAI TRUONG</v>
          </cell>
          <cell r="F3738" t="str">
            <v>THANG</v>
          </cell>
          <cell r="G3738" t="str">
            <v>NV TIN DUNG CA NHAN</v>
          </cell>
          <cell r="I3738">
            <v>38812</v>
          </cell>
          <cell r="J3738">
            <v>26</v>
          </cell>
          <cell r="K3738">
            <v>0</v>
          </cell>
          <cell r="L3738">
            <v>0</v>
          </cell>
          <cell r="M3738">
            <v>0</v>
          </cell>
          <cell r="N3738">
            <v>4</v>
          </cell>
          <cell r="O3738">
            <v>500000</v>
          </cell>
          <cell r="P3738">
            <v>0</v>
          </cell>
          <cell r="Q3738">
            <v>390000</v>
          </cell>
          <cell r="R3738">
            <v>0</v>
          </cell>
        </row>
        <row r="3739">
          <cell r="B3739" t="str">
            <v>3827</v>
          </cell>
          <cell r="C3739" t="str">
            <v>K.GIANG</v>
          </cell>
          <cell r="E3739" t="str">
            <v>LE VAN MY</v>
          </cell>
          <cell r="F3739" t="str">
            <v>QUI</v>
          </cell>
          <cell r="G3739" t="str">
            <v>NV TIN DUNG NONG NGHIEP</v>
          </cell>
          <cell r="I3739">
            <v>38812</v>
          </cell>
          <cell r="J3739">
            <v>26</v>
          </cell>
          <cell r="K3739">
            <v>0</v>
          </cell>
          <cell r="L3739">
            <v>0</v>
          </cell>
          <cell r="M3739">
            <v>0</v>
          </cell>
          <cell r="N3739">
            <v>2</v>
          </cell>
          <cell r="O3739">
            <v>500000</v>
          </cell>
          <cell r="P3739">
            <v>0</v>
          </cell>
          <cell r="Q3739">
            <v>268000</v>
          </cell>
          <cell r="R3739">
            <v>0</v>
          </cell>
        </row>
        <row r="3740">
          <cell r="B3740" t="str">
            <v>3873</v>
          </cell>
          <cell r="C3740" t="str">
            <v>K.GIANG</v>
          </cell>
          <cell r="E3740" t="str">
            <v>NGUYEN NGOC MINH</v>
          </cell>
          <cell r="F3740" t="str">
            <v>CHAU</v>
          </cell>
          <cell r="G3740" t="str">
            <v>GIAO DICH VIEN QUY</v>
          </cell>
          <cell r="H3740" t="str">
            <v>GDVQ</v>
          </cell>
          <cell r="I3740">
            <v>38825</v>
          </cell>
          <cell r="J3740">
            <v>26</v>
          </cell>
          <cell r="K3740">
            <v>12</v>
          </cell>
          <cell r="L3740">
            <v>0</v>
          </cell>
          <cell r="M3740">
            <v>0</v>
          </cell>
          <cell r="N3740">
            <v>0</v>
          </cell>
          <cell r="O3740">
            <v>500000</v>
          </cell>
          <cell r="P3740">
            <v>0</v>
          </cell>
          <cell r="Q3740">
            <v>0</v>
          </cell>
          <cell r="R3740">
            <v>0</v>
          </cell>
        </row>
        <row r="3741">
          <cell r="B3741" t="str">
            <v>4054</v>
          </cell>
          <cell r="C3741" t="str">
            <v>K.GIANG</v>
          </cell>
          <cell r="E3741" t="str">
            <v>NGUYEN THI PHUONG</v>
          </cell>
          <cell r="F3741" t="str">
            <v>NGAN</v>
          </cell>
          <cell r="G3741" t="str">
            <v>GIAO DICH VIEN QUY</v>
          </cell>
          <cell r="H3741" t="str">
            <v>GDVQ</v>
          </cell>
          <cell r="I3741">
            <v>38857</v>
          </cell>
          <cell r="J3741">
            <v>26</v>
          </cell>
          <cell r="K3741">
            <v>12</v>
          </cell>
          <cell r="L3741">
            <v>0</v>
          </cell>
          <cell r="M3741">
            <v>0</v>
          </cell>
          <cell r="N3741">
            <v>0</v>
          </cell>
          <cell r="O3741">
            <v>500000</v>
          </cell>
          <cell r="P3741">
            <v>0</v>
          </cell>
          <cell r="Q3741">
            <v>0</v>
          </cell>
          <cell r="R3741">
            <v>0</v>
          </cell>
        </row>
        <row r="3742">
          <cell r="B3742" t="str">
            <v>4055</v>
          </cell>
          <cell r="C3742" t="str">
            <v>K.GIANG</v>
          </cell>
          <cell r="E3742" t="str">
            <v>VUONG THOAI</v>
          </cell>
          <cell r="F3742" t="str">
            <v>NGUYEN</v>
          </cell>
          <cell r="G3742" t="str">
            <v>THU QUY CAP 2</v>
          </cell>
          <cell r="H3742" t="str">
            <v>TQ</v>
          </cell>
          <cell r="I3742">
            <v>38857</v>
          </cell>
          <cell r="J3742">
            <v>26</v>
          </cell>
          <cell r="K3742">
            <v>12</v>
          </cell>
          <cell r="L3742">
            <v>0</v>
          </cell>
          <cell r="M3742">
            <v>0</v>
          </cell>
          <cell r="N3742">
            <v>0</v>
          </cell>
          <cell r="O3742">
            <v>500000</v>
          </cell>
          <cell r="P3742">
            <v>0</v>
          </cell>
          <cell r="Q3742">
            <v>0</v>
          </cell>
          <cell r="R3742">
            <v>0</v>
          </cell>
        </row>
        <row r="3743">
          <cell r="B3743" t="str">
            <v>4056</v>
          </cell>
          <cell r="C3743" t="str">
            <v>K.GIANG</v>
          </cell>
          <cell r="E3743" t="str">
            <v>TRAN PHUONG</v>
          </cell>
          <cell r="F3743" t="str">
            <v>TRANG</v>
          </cell>
          <cell r="G3743" t="str">
            <v>GIAO DICH VIEN</v>
          </cell>
          <cell r="I3743">
            <v>39097</v>
          </cell>
          <cell r="J3743">
            <v>20.5</v>
          </cell>
          <cell r="K3743">
            <v>0</v>
          </cell>
          <cell r="L3743">
            <v>0</v>
          </cell>
          <cell r="M3743">
            <v>0</v>
          </cell>
          <cell r="N3743">
            <v>0</v>
          </cell>
          <cell r="O3743">
            <v>500000</v>
          </cell>
          <cell r="P3743">
            <v>0</v>
          </cell>
          <cell r="Q3743">
            <v>0</v>
          </cell>
          <cell r="R3743">
            <v>0</v>
          </cell>
        </row>
        <row r="3744">
          <cell r="B3744" t="str">
            <v>4057</v>
          </cell>
          <cell r="C3744" t="str">
            <v>K.GIANG</v>
          </cell>
          <cell r="E3744" t="str">
            <v>DUONG TOA</v>
          </cell>
          <cell r="F3744" t="str">
            <v>LUAN</v>
          </cell>
          <cell r="G3744" t="str">
            <v>NV TIN DUNG NONG NGHIEP</v>
          </cell>
          <cell r="I3744">
            <v>38857</v>
          </cell>
          <cell r="J3744">
            <v>26</v>
          </cell>
          <cell r="K3744">
            <v>0</v>
          </cell>
          <cell r="L3744">
            <v>0</v>
          </cell>
          <cell r="M3744">
            <v>0</v>
          </cell>
          <cell r="N3744">
            <v>4</v>
          </cell>
          <cell r="O3744">
            <v>500000</v>
          </cell>
          <cell r="P3744">
            <v>0</v>
          </cell>
          <cell r="Q3744">
            <v>400000</v>
          </cell>
          <cell r="R3744">
            <v>0</v>
          </cell>
        </row>
        <row r="3745">
          <cell r="B3745" t="str">
            <v>4058</v>
          </cell>
          <cell r="C3745" t="str">
            <v>K.GIANG</v>
          </cell>
          <cell r="E3745" t="str">
            <v>VU NGOC</v>
          </cell>
          <cell r="F3745" t="str">
            <v>HOANG</v>
          </cell>
          <cell r="G3745" t="str">
            <v>NV TIN DUNG CA NHAN</v>
          </cell>
          <cell r="I3745">
            <v>38857</v>
          </cell>
          <cell r="J3745">
            <v>26</v>
          </cell>
          <cell r="K3745">
            <v>0</v>
          </cell>
          <cell r="L3745">
            <v>0</v>
          </cell>
          <cell r="M3745">
            <v>0</v>
          </cell>
          <cell r="N3745">
            <v>4</v>
          </cell>
          <cell r="O3745">
            <v>500000</v>
          </cell>
          <cell r="P3745">
            <v>0</v>
          </cell>
          <cell r="Q3745">
            <v>360000</v>
          </cell>
          <cell r="R3745">
            <v>0</v>
          </cell>
        </row>
        <row r="3746">
          <cell r="B3746" t="str">
            <v>4059</v>
          </cell>
          <cell r="C3746" t="str">
            <v>K.GIANG</v>
          </cell>
          <cell r="E3746" t="str">
            <v>DAO VAN</v>
          </cell>
          <cell r="F3746" t="str">
            <v>TINH</v>
          </cell>
          <cell r="G3746" t="str">
            <v>NV THAM DINH</v>
          </cell>
          <cell r="I3746">
            <v>38857</v>
          </cell>
          <cell r="J3746">
            <v>26</v>
          </cell>
          <cell r="K3746">
            <v>0</v>
          </cell>
          <cell r="L3746">
            <v>0</v>
          </cell>
          <cell r="M3746">
            <v>0</v>
          </cell>
          <cell r="N3746">
            <v>4</v>
          </cell>
          <cell r="O3746">
            <v>500000</v>
          </cell>
          <cell r="P3746">
            <v>0</v>
          </cell>
          <cell r="Q3746">
            <v>252000</v>
          </cell>
          <cell r="R3746" t="str">
            <v xml:space="preserve"> </v>
          </cell>
        </row>
        <row r="3747">
          <cell r="B3747" t="str">
            <v>4060</v>
          </cell>
          <cell r="C3747" t="str">
            <v>K.GIANG</v>
          </cell>
          <cell r="E3747" t="str">
            <v>NGUYEN THANH</v>
          </cell>
          <cell r="F3747" t="str">
            <v>MY</v>
          </cell>
          <cell r="G3747" t="str">
            <v>GIAO DICH VIEN</v>
          </cell>
          <cell r="I3747">
            <v>38857</v>
          </cell>
          <cell r="J3747">
            <v>26</v>
          </cell>
          <cell r="K3747">
            <v>0</v>
          </cell>
          <cell r="L3747">
            <v>0</v>
          </cell>
          <cell r="M3747">
            <v>0</v>
          </cell>
          <cell r="N3747">
            <v>0</v>
          </cell>
          <cell r="O3747">
            <v>500000</v>
          </cell>
          <cell r="P3747">
            <v>0</v>
          </cell>
          <cell r="Q3747">
            <v>0</v>
          </cell>
          <cell r="R3747">
            <v>0</v>
          </cell>
        </row>
        <row r="3748">
          <cell r="B3748" t="str">
            <v>4061</v>
          </cell>
          <cell r="C3748" t="str">
            <v>K.GIANG</v>
          </cell>
          <cell r="E3748" t="str">
            <v>LAM BICH</v>
          </cell>
          <cell r="F3748" t="str">
            <v>HANG</v>
          </cell>
          <cell r="G3748" t="str">
            <v>NV KIEM SOAT TIN DUNG</v>
          </cell>
          <cell r="I3748">
            <v>38857</v>
          </cell>
          <cell r="J3748">
            <v>26</v>
          </cell>
          <cell r="K3748">
            <v>0</v>
          </cell>
          <cell r="L3748">
            <v>0</v>
          </cell>
          <cell r="M3748">
            <v>0</v>
          </cell>
          <cell r="N3748">
            <v>0</v>
          </cell>
          <cell r="O3748">
            <v>500000</v>
          </cell>
          <cell r="P3748">
            <v>0</v>
          </cell>
          <cell r="Q3748">
            <v>0</v>
          </cell>
          <cell r="R3748">
            <v>0</v>
          </cell>
        </row>
        <row r="3749">
          <cell r="B3749" t="str">
            <v>4062</v>
          </cell>
          <cell r="C3749" t="str">
            <v>K.GIANG</v>
          </cell>
          <cell r="E3749" t="str">
            <v>CAO THI KHANH</v>
          </cell>
          <cell r="F3749" t="str">
            <v>THIEP</v>
          </cell>
          <cell r="G3749" t="str">
            <v>GIAO DICH VIEN</v>
          </cell>
          <cell r="H3749" t="str">
            <v>GDV</v>
          </cell>
          <cell r="I3749">
            <v>38857</v>
          </cell>
          <cell r="J3749">
            <v>26</v>
          </cell>
          <cell r="K3749">
            <v>0</v>
          </cell>
          <cell r="L3749">
            <v>0</v>
          </cell>
          <cell r="M3749">
            <v>0</v>
          </cell>
          <cell r="N3749">
            <v>0</v>
          </cell>
          <cell r="O3749">
            <v>500000</v>
          </cell>
          <cell r="P3749">
            <v>0</v>
          </cell>
          <cell r="Q3749">
            <v>0</v>
          </cell>
          <cell r="R3749">
            <v>0</v>
          </cell>
        </row>
        <row r="3750">
          <cell r="B3750" t="str">
            <v>4214</v>
          </cell>
          <cell r="C3750" t="str">
            <v>K.GIANG</v>
          </cell>
          <cell r="E3750" t="str">
            <v>BUI MINH</v>
          </cell>
          <cell r="F3750" t="str">
            <v>TRINH</v>
          </cell>
          <cell r="G3750" t="str">
            <v>GIAO DICH VIEN</v>
          </cell>
          <cell r="I3750">
            <v>39097</v>
          </cell>
          <cell r="J3750">
            <v>26</v>
          </cell>
          <cell r="K3750">
            <v>0</v>
          </cell>
          <cell r="L3750">
            <v>0</v>
          </cell>
          <cell r="M3750">
            <v>0</v>
          </cell>
          <cell r="N3750">
            <v>0</v>
          </cell>
          <cell r="O3750">
            <v>500000</v>
          </cell>
          <cell r="P3750">
            <v>0</v>
          </cell>
          <cell r="Q3750">
            <v>0</v>
          </cell>
          <cell r="R3750">
            <v>0</v>
          </cell>
        </row>
        <row r="3751">
          <cell r="B3751" t="str">
            <v>4468</v>
          </cell>
          <cell r="C3751" t="str">
            <v>K.GIANG</v>
          </cell>
          <cell r="E3751" t="str">
            <v>LE DINH</v>
          </cell>
          <cell r="F3751" t="str">
            <v>THAO</v>
          </cell>
          <cell r="G3751" t="str">
            <v>NV BAO VE</v>
          </cell>
          <cell r="H3751" t="str">
            <v>BV</v>
          </cell>
          <cell r="I3751">
            <v>38916</v>
          </cell>
          <cell r="J3751">
            <v>26</v>
          </cell>
          <cell r="K3751">
            <v>0</v>
          </cell>
          <cell r="L3751">
            <v>0</v>
          </cell>
          <cell r="M3751">
            <v>6</v>
          </cell>
          <cell r="N3751">
            <v>0</v>
          </cell>
          <cell r="O3751">
            <v>500000</v>
          </cell>
          <cell r="P3751">
            <v>0</v>
          </cell>
          <cell r="Q3751">
            <v>0</v>
          </cell>
          <cell r="R3751">
            <v>0</v>
          </cell>
        </row>
        <row r="3752">
          <cell r="B3752" t="str">
            <v>4485</v>
          </cell>
          <cell r="C3752" t="str">
            <v>K.GIANG</v>
          </cell>
          <cell r="E3752" t="str">
            <v>DOAN HOANG</v>
          </cell>
          <cell r="F3752" t="str">
            <v>VU</v>
          </cell>
          <cell r="G3752" t="str">
            <v>NV TIN DUNG CA NHAN</v>
          </cell>
          <cell r="I3752">
            <v>38901</v>
          </cell>
          <cell r="J3752">
            <v>26</v>
          </cell>
          <cell r="K3752">
            <v>0</v>
          </cell>
          <cell r="L3752">
            <v>0</v>
          </cell>
          <cell r="M3752">
            <v>0</v>
          </cell>
          <cell r="N3752">
            <v>4</v>
          </cell>
          <cell r="O3752">
            <v>500000</v>
          </cell>
          <cell r="P3752">
            <v>0</v>
          </cell>
          <cell r="Q3752">
            <v>256000</v>
          </cell>
          <cell r="R3752">
            <v>0</v>
          </cell>
        </row>
        <row r="3753">
          <cell r="B3753" t="str">
            <v>4590</v>
          </cell>
          <cell r="C3753" t="str">
            <v>K.GIANG</v>
          </cell>
          <cell r="E3753" t="str">
            <v>TRAN THI MINH</v>
          </cell>
          <cell r="F3753" t="str">
            <v>NGUYET</v>
          </cell>
          <cell r="G3753" t="str">
            <v>GIAO DICH VIEN</v>
          </cell>
          <cell r="I3753">
            <v>38931</v>
          </cell>
          <cell r="J3753">
            <v>26</v>
          </cell>
          <cell r="K3753">
            <v>0</v>
          </cell>
          <cell r="L3753">
            <v>0</v>
          </cell>
          <cell r="M3753">
            <v>0</v>
          </cell>
          <cell r="N3753">
            <v>0</v>
          </cell>
          <cell r="O3753">
            <v>500000</v>
          </cell>
          <cell r="P3753">
            <v>0</v>
          </cell>
          <cell r="Q3753">
            <v>0</v>
          </cell>
          <cell r="R3753">
            <v>0</v>
          </cell>
        </row>
        <row r="3754">
          <cell r="B3754" t="str">
            <v>4620</v>
          </cell>
          <cell r="C3754" t="str">
            <v>K.GIANG</v>
          </cell>
          <cell r="E3754" t="str">
            <v>DANH</v>
          </cell>
          <cell r="F3754" t="str">
            <v>DINH</v>
          </cell>
          <cell r="G3754" t="str">
            <v>NV BAO VE</v>
          </cell>
          <cell r="H3754" t="str">
            <v>BV</v>
          </cell>
          <cell r="I3754">
            <v>38936</v>
          </cell>
          <cell r="J3754">
            <v>26</v>
          </cell>
          <cell r="K3754">
            <v>0</v>
          </cell>
          <cell r="L3754">
            <v>0</v>
          </cell>
          <cell r="M3754">
            <v>12</v>
          </cell>
          <cell r="N3754">
            <v>10</v>
          </cell>
          <cell r="O3754">
            <v>500000</v>
          </cell>
          <cell r="P3754">
            <v>0</v>
          </cell>
          <cell r="Q3754">
            <v>0</v>
          </cell>
          <cell r="R3754">
            <v>0</v>
          </cell>
        </row>
        <row r="3755">
          <cell r="B3755" t="str">
            <v>4685</v>
          </cell>
          <cell r="C3755" t="str">
            <v>K.GIANG</v>
          </cell>
          <cell r="E3755" t="str">
            <v>LE VAN</v>
          </cell>
          <cell r="F3755" t="str">
            <v>NGHIEM</v>
          </cell>
          <cell r="G3755" t="str">
            <v>NV KE TOAN TONG HOP</v>
          </cell>
          <cell r="I3755">
            <v>38966</v>
          </cell>
          <cell r="J3755">
            <v>26</v>
          </cell>
          <cell r="K3755">
            <v>0</v>
          </cell>
          <cell r="L3755">
            <v>0</v>
          </cell>
          <cell r="M3755">
            <v>0</v>
          </cell>
          <cell r="N3755">
            <v>4</v>
          </cell>
          <cell r="O3755">
            <v>500000</v>
          </cell>
          <cell r="P3755">
            <v>0</v>
          </cell>
          <cell r="Q3755">
            <v>0</v>
          </cell>
          <cell r="R3755">
            <v>0</v>
          </cell>
        </row>
        <row r="3756">
          <cell r="B3756" t="str">
            <v>4703</v>
          </cell>
          <cell r="C3756" t="str">
            <v>K.GIANG</v>
          </cell>
          <cell r="E3756" t="str">
            <v>TRAN DONG</v>
          </cell>
          <cell r="F3756" t="str">
            <v>HOANG</v>
          </cell>
          <cell r="G3756" t="str">
            <v>NV VI TINH</v>
          </cell>
          <cell r="I3756">
            <v>38961</v>
          </cell>
          <cell r="J3756">
            <v>26</v>
          </cell>
          <cell r="K3756">
            <v>0</v>
          </cell>
          <cell r="L3756">
            <v>0</v>
          </cell>
          <cell r="M3756">
            <v>0</v>
          </cell>
          <cell r="N3756">
            <v>0</v>
          </cell>
          <cell r="O3756">
            <v>500000</v>
          </cell>
          <cell r="P3756">
            <v>0</v>
          </cell>
          <cell r="Q3756">
            <v>200000</v>
          </cell>
          <cell r="R3756">
            <v>0</v>
          </cell>
        </row>
        <row r="3757">
          <cell r="B3757" t="str">
            <v>4901</v>
          </cell>
          <cell r="C3757" t="str">
            <v>K.GIANG</v>
          </cell>
          <cell r="E3757" t="str">
            <v>VO THI KIM</v>
          </cell>
          <cell r="F3757" t="str">
            <v>TUYEN</v>
          </cell>
          <cell r="G3757" t="str">
            <v>NV TIN DUNG CA NHAN</v>
          </cell>
          <cell r="I3757">
            <v>39009</v>
          </cell>
          <cell r="J3757">
            <v>26</v>
          </cell>
          <cell r="K3757">
            <v>0</v>
          </cell>
          <cell r="L3757">
            <v>0</v>
          </cell>
          <cell r="M3757">
            <v>0</v>
          </cell>
          <cell r="N3757">
            <v>0</v>
          </cell>
          <cell r="O3757">
            <v>500000</v>
          </cell>
          <cell r="P3757">
            <v>0</v>
          </cell>
          <cell r="Q3757">
            <v>280000</v>
          </cell>
          <cell r="R3757">
            <v>0</v>
          </cell>
        </row>
        <row r="3758">
          <cell r="B3758" t="str">
            <v>4902</v>
          </cell>
          <cell r="C3758" t="str">
            <v>K.GIANG</v>
          </cell>
          <cell r="E3758" t="str">
            <v>HUYNH THI</v>
          </cell>
          <cell r="F3758" t="str">
            <v>LUONG</v>
          </cell>
          <cell r="G3758" t="str">
            <v>GIAO DICH VIEN</v>
          </cell>
          <cell r="I3758">
            <v>39009</v>
          </cell>
          <cell r="J3758">
            <v>26</v>
          </cell>
          <cell r="K3758">
            <v>0</v>
          </cell>
          <cell r="L3758">
            <v>0</v>
          </cell>
          <cell r="M3758">
            <v>0</v>
          </cell>
          <cell r="N3758">
            <v>0</v>
          </cell>
          <cell r="O3758">
            <v>500000</v>
          </cell>
          <cell r="P3758">
            <v>0</v>
          </cell>
          <cell r="Q3758">
            <v>0</v>
          </cell>
          <cell r="R3758">
            <v>0</v>
          </cell>
        </row>
        <row r="3759">
          <cell r="B3759" t="str">
            <v>4903</v>
          </cell>
          <cell r="C3759" t="str">
            <v>K.GIANG</v>
          </cell>
          <cell r="E3759" t="str">
            <v>DU NGOC</v>
          </cell>
          <cell r="F3759" t="str">
            <v>NGAN</v>
          </cell>
          <cell r="G3759" t="str">
            <v>GIAO DICH VIEN</v>
          </cell>
          <cell r="I3759">
            <v>39009</v>
          </cell>
          <cell r="J3759">
            <v>26</v>
          </cell>
          <cell r="K3759">
            <v>0</v>
          </cell>
          <cell r="L3759">
            <v>0</v>
          </cell>
          <cell r="M3759">
            <v>0</v>
          </cell>
          <cell r="N3759">
            <v>0</v>
          </cell>
          <cell r="O3759">
            <v>500000</v>
          </cell>
          <cell r="P3759">
            <v>0</v>
          </cell>
          <cell r="Q3759">
            <v>0</v>
          </cell>
          <cell r="R3759">
            <v>0</v>
          </cell>
        </row>
        <row r="3760">
          <cell r="B3760" t="str">
            <v>4904</v>
          </cell>
          <cell r="C3760" t="str">
            <v>K.GIANG</v>
          </cell>
          <cell r="E3760" t="str">
            <v>LAM THI</v>
          </cell>
          <cell r="F3760" t="str">
            <v>THO</v>
          </cell>
          <cell r="G3760" t="str">
            <v>THU QUY CAP 2</v>
          </cell>
          <cell r="H3760" t="str">
            <v>TQ</v>
          </cell>
          <cell r="I3760">
            <v>39009</v>
          </cell>
          <cell r="J3760">
            <v>26</v>
          </cell>
          <cell r="K3760">
            <v>8</v>
          </cell>
          <cell r="L3760">
            <v>0</v>
          </cell>
          <cell r="M3760">
            <v>0</v>
          </cell>
          <cell r="N3760">
            <v>0</v>
          </cell>
          <cell r="O3760">
            <v>500000</v>
          </cell>
          <cell r="P3760">
            <v>0</v>
          </cell>
          <cell r="Q3760">
            <v>0</v>
          </cell>
          <cell r="R3760">
            <v>0</v>
          </cell>
        </row>
        <row r="3761">
          <cell r="B3761" t="str">
            <v>4905</v>
          </cell>
          <cell r="C3761" t="str">
            <v>K.GIANG</v>
          </cell>
          <cell r="E3761" t="str">
            <v>NGUYEN THI NGOC</v>
          </cell>
          <cell r="F3761" t="str">
            <v>HUYEN</v>
          </cell>
          <cell r="G3761" t="str">
            <v>GIAO DICH VIEN</v>
          </cell>
          <cell r="I3761">
            <v>39009</v>
          </cell>
          <cell r="J3761">
            <v>26</v>
          </cell>
          <cell r="K3761">
            <v>0</v>
          </cell>
          <cell r="L3761">
            <v>0</v>
          </cell>
          <cell r="M3761">
            <v>0</v>
          </cell>
          <cell r="N3761">
            <v>0</v>
          </cell>
          <cell r="O3761">
            <v>500000</v>
          </cell>
          <cell r="P3761">
            <v>0</v>
          </cell>
          <cell r="Q3761">
            <v>0</v>
          </cell>
          <cell r="R3761">
            <v>0</v>
          </cell>
        </row>
        <row r="3762">
          <cell r="B3762" t="str">
            <v>4906</v>
          </cell>
          <cell r="C3762" t="str">
            <v>K.GIANG</v>
          </cell>
          <cell r="E3762" t="str">
            <v>HUYNH TRAN NGOC</v>
          </cell>
          <cell r="F3762" t="str">
            <v>TRANG</v>
          </cell>
          <cell r="G3762" t="str">
            <v>GIAO DICH VIEN</v>
          </cell>
          <cell r="I3762">
            <v>39009</v>
          </cell>
          <cell r="J3762">
            <v>26</v>
          </cell>
          <cell r="K3762">
            <v>0</v>
          </cell>
          <cell r="L3762">
            <v>0</v>
          </cell>
          <cell r="M3762">
            <v>0</v>
          </cell>
          <cell r="N3762">
            <v>0</v>
          </cell>
          <cell r="O3762">
            <v>500000</v>
          </cell>
          <cell r="P3762">
            <v>0</v>
          </cell>
          <cell r="Q3762">
            <v>0</v>
          </cell>
          <cell r="R3762">
            <v>0</v>
          </cell>
        </row>
        <row r="3763">
          <cell r="B3763" t="str">
            <v>4907</v>
          </cell>
          <cell r="C3763" t="str">
            <v>K.GIANG</v>
          </cell>
          <cell r="E3763" t="str">
            <v>HUYNH THI</v>
          </cell>
          <cell r="F3763" t="str">
            <v>SUONG</v>
          </cell>
          <cell r="G3763" t="str">
            <v>NV TIN DUNG CA NHAN</v>
          </cell>
          <cell r="I3763">
            <v>39009</v>
          </cell>
          <cell r="J3763">
            <v>26</v>
          </cell>
          <cell r="K3763">
            <v>0</v>
          </cell>
          <cell r="L3763">
            <v>0</v>
          </cell>
          <cell r="M3763">
            <v>0</v>
          </cell>
          <cell r="N3763">
            <v>0</v>
          </cell>
          <cell r="O3763">
            <v>500000</v>
          </cell>
          <cell r="P3763">
            <v>0</v>
          </cell>
          <cell r="Q3763">
            <v>294000</v>
          </cell>
          <cell r="R3763">
            <v>0</v>
          </cell>
        </row>
        <row r="3764">
          <cell r="B3764" t="str">
            <v>5015</v>
          </cell>
          <cell r="C3764" t="str">
            <v>K.GIANG</v>
          </cell>
          <cell r="E3764" t="str">
            <v>NGUYEN VAN</v>
          </cell>
          <cell r="F3764" t="str">
            <v>QUANG</v>
          </cell>
          <cell r="G3764" t="str">
            <v>NV QUAN LY NO</v>
          </cell>
          <cell r="I3764">
            <v>39035</v>
          </cell>
          <cell r="J3764">
            <v>26</v>
          </cell>
          <cell r="K3764">
            <v>0</v>
          </cell>
          <cell r="L3764">
            <v>0</v>
          </cell>
          <cell r="M3764">
            <v>0</v>
          </cell>
          <cell r="N3764">
            <v>4</v>
          </cell>
          <cell r="O3764">
            <v>500000</v>
          </cell>
          <cell r="P3764">
            <v>0</v>
          </cell>
          <cell r="Q3764">
            <v>400000</v>
          </cell>
          <cell r="R3764">
            <v>0</v>
          </cell>
        </row>
        <row r="3765">
          <cell r="B3765" t="str">
            <v>5139</v>
          </cell>
          <cell r="C3765" t="str">
            <v>K.GIANG</v>
          </cell>
          <cell r="E3765" t="str">
            <v>TRAN THANH</v>
          </cell>
          <cell r="F3765" t="str">
            <v>TAM</v>
          </cell>
          <cell r="G3765" t="str">
            <v>NV BAO VE</v>
          </cell>
          <cell r="H3765" t="str">
            <v>BV</v>
          </cell>
          <cell r="I3765">
            <v>39065</v>
          </cell>
          <cell r="J3765">
            <v>26</v>
          </cell>
          <cell r="K3765">
            <v>0</v>
          </cell>
          <cell r="L3765">
            <v>0</v>
          </cell>
          <cell r="M3765">
            <v>12</v>
          </cell>
          <cell r="N3765">
            <v>10</v>
          </cell>
          <cell r="O3765">
            <v>500000</v>
          </cell>
          <cell r="P3765">
            <v>0</v>
          </cell>
          <cell r="Q3765">
            <v>0</v>
          </cell>
          <cell r="R3765">
            <v>0</v>
          </cell>
        </row>
        <row r="3766">
          <cell r="B3766" t="str">
            <v>5753</v>
          </cell>
          <cell r="C3766" t="str">
            <v>K.GIANG</v>
          </cell>
          <cell r="E3766" t="str">
            <v>DANG THI KIM</v>
          </cell>
          <cell r="F3766" t="str">
            <v>OANH</v>
          </cell>
          <cell r="G3766" t="str">
            <v>GIAO DICH VIEN</v>
          </cell>
          <cell r="I3766">
            <v>39179</v>
          </cell>
          <cell r="J3766">
            <v>26</v>
          </cell>
          <cell r="K3766">
            <v>0</v>
          </cell>
          <cell r="L3766">
            <v>0</v>
          </cell>
          <cell r="M3766">
            <v>0</v>
          </cell>
          <cell r="N3766">
            <v>0</v>
          </cell>
          <cell r="O3766">
            <v>500000</v>
          </cell>
          <cell r="P3766">
            <v>0</v>
          </cell>
          <cell r="Q3766">
            <v>0</v>
          </cell>
          <cell r="R3766">
            <v>0</v>
          </cell>
        </row>
        <row r="3767">
          <cell r="B3767" t="str">
            <v>5851</v>
          </cell>
          <cell r="C3767" t="str">
            <v>K.GIANG</v>
          </cell>
          <cell r="E3767" t="str">
            <v xml:space="preserve">VUONG LOC </v>
          </cell>
          <cell r="F3767" t="str">
            <v>HUNG</v>
          </cell>
          <cell r="G3767" t="str">
            <v>TAI XE</v>
          </cell>
          <cell r="I3767">
            <v>39205</v>
          </cell>
          <cell r="J3767">
            <v>26</v>
          </cell>
          <cell r="K3767">
            <v>0</v>
          </cell>
          <cell r="L3767">
            <v>0</v>
          </cell>
          <cell r="M3767">
            <v>0</v>
          </cell>
          <cell r="N3767">
            <v>4</v>
          </cell>
          <cell r="O3767">
            <v>500000</v>
          </cell>
          <cell r="P3767">
            <v>0</v>
          </cell>
          <cell r="Q3767">
            <v>0</v>
          </cell>
          <cell r="R3767">
            <v>0</v>
          </cell>
        </row>
        <row r="3768">
          <cell r="B3768" t="str">
            <v>5871</v>
          </cell>
          <cell r="C3768" t="str">
            <v>K.GIANG</v>
          </cell>
          <cell r="E3768" t="str">
            <v>NGUYEN</v>
          </cell>
          <cell r="F3768" t="str">
            <v>NGHI</v>
          </cell>
          <cell r="G3768" t="str">
            <v>NV BAO VE</v>
          </cell>
          <cell r="H3768" t="str">
            <v>BV</v>
          </cell>
          <cell r="I3768">
            <v>39210</v>
          </cell>
          <cell r="J3768">
            <v>26</v>
          </cell>
          <cell r="K3768">
            <v>0</v>
          </cell>
          <cell r="L3768">
            <v>0</v>
          </cell>
          <cell r="M3768">
            <v>12</v>
          </cell>
          <cell r="N3768">
            <v>0</v>
          </cell>
          <cell r="O3768">
            <v>500000</v>
          </cell>
          <cell r="P3768">
            <v>0</v>
          </cell>
          <cell r="Q3768">
            <v>0</v>
          </cell>
          <cell r="R3768">
            <v>0</v>
          </cell>
        </row>
        <row r="3769">
          <cell r="B3769" t="str">
            <v>6045</v>
          </cell>
          <cell r="C3769" t="str">
            <v>K.GIANG</v>
          </cell>
          <cell r="E3769" t="str">
            <v xml:space="preserve">BUI THI </v>
          </cell>
          <cell r="F3769" t="str">
            <v>VAN</v>
          </cell>
          <cell r="G3769" t="str">
            <v>NV TAP VU</v>
          </cell>
          <cell r="I3769">
            <v>39224</v>
          </cell>
          <cell r="J3769">
            <v>26</v>
          </cell>
          <cell r="K3769">
            <v>0</v>
          </cell>
          <cell r="L3769">
            <v>0</v>
          </cell>
          <cell r="M3769">
            <v>0</v>
          </cell>
          <cell r="N3769">
            <v>0</v>
          </cell>
          <cell r="O3769">
            <v>500000</v>
          </cell>
          <cell r="P3769">
            <v>0</v>
          </cell>
          <cell r="Q3769">
            <v>0</v>
          </cell>
          <cell r="R3769">
            <v>0</v>
          </cell>
        </row>
        <row r="3770">
          <cell r="B3770" t="str">
            <v>6102</v>
          </cell>
          <cell r="C3770" t="str">
            <v>K.GIANG</v>
          </cell>
          <cell r="E3770" t="str">
            <v>NGUYEN VAN</v>
          </cell>
          <cell r="F3770" t="str">
            <v>THANH</v>
          </cell>
          <cell r="G3770" t="str">
            <v>NV BAO VE</v>
          </cell>
          <cell r="H3770" t="str">
            <v>BV</v>
          </cell>
          <cell r="I3770">
            <v>39324</v>
          </cell>
          <cell r="J3770">
            <v>26</v>
          </cell>
          <cell r="K3770">
            <v>0</v>
          </cell>
          <cell r="L3770">
            <v>0</v>
          </cell>
          <cell r="M3770">
            <v>12</v>
          </cell>
          <cell r="N3770">
            <v>10</v>
          </cell>
          <cell r="O3770">
            <v>500000</v>
          </cell>
          <cell r="P3770">
            <v>0</v>
          </cell>
          <cell r="Q3770">
            <v>0</v>
          </cell>
          <cell r="R3770">
            <v>0</v>
          </cell>
        </row>
        <row r="3771">
          <cell r="B3771" t="str">
            <v>6316</v>
          </cell>
          <cell r="C3771" t="str">
            <v>K.GIANG</v>
          </cell>
          <cell r="E3771" t="str">
            <v xml:space="preserve">LAM MY </v>
          </cell>
          <cell r="F3771" t="str">
            <v>NI</v>
          </cell>
          <cell r="G3771" t="str">
            <v>GIAO DICH VIEN QUY</v>
          </cell>
          <cell r="H3771" t="str">
            <v>GDVQ</v>
          </cell>
          <cell r="I3771">
            <v>39253</v>
          </cell>
          <cell r="J3771">
            <v>26</v>
          </cell>
          <cell r="K3771">
            <v>12</v>
          </cell>
          <cell r="L3771">
            <v>0</v>
          </cell>
          <cell r="M3771">
            <v>0</v>
          </cell>
          <cell r="N3771">
            <v>0</v>
          </cell>
          <cell r="O3771">
            <v>500000</v>
          </cell>
          <cell r="P3771">
            <v>0</v>
          </cell>
          <cell r="Q3771">
            <v>0</v>
          </cell>
          <cell r="R3771">
            <v>0</v>
          </cell>
        </row>
        <row r="3772">
          <cell r="B3772" t="str">
            <v>6317</v>
          </cell>
          <cell r="C3772" t="str">
            <v>K.GIANG</v>
          </cell>
          <cell r="E3772" t="str">
            <v>DIEP</v>
          </cell>
          <cell r="F3772" t="str">
            <v>AN</v>
          </cell>
          <cell r="G3772" t="str">
            <v>GIAO DICH VIEN QUY</v>
          </cell>
          <cell r="H3772" t="str">
            <v>GDVQ</v>
          </cell>
          <cell r="I3772">
            <v>39253</v>
          </cell>
          <cell r="J3772">
            <v>26</v>
          </cell>
          <cell r="K3772">
            <v>12</v>
          </cell>
          <cell r="L3772">
            <v>0</v>
          </cell>
          <cell r="M3772">
            <v>0</v>
          </cell>
          <cell r="N3772">
            <v>0</v>
          </cell>
          <cell r="O3772">
            <v>500000</v>
          </cell>
          <cell r="P3772">
            <v>0</v>
          </cell>
          <cell r="Q3772">
            <v>0</v>
          </cell>
          <cell r="R3772">
            <v>0</v>
          </cell>
        </row>
        <row r="3773">
          <cell r="B3773" t="str">
            <v>6500</v>
          </cell>
          <cell r="C3773" t="str">
            <v>K.GIANG</v>
          </cell>
          <cell r="E3773" t="str">
            <v>DO CHI</v>
          </cell>
          <cell r="F3773" t="str">
            <v>THANH</v>
          </cell>
          <cell r="G3773" t="str">
            <v>TAI XE</v>
          </cell>
          <cell r="I3773">
            <v>39298</v>
          </cell>
          <cell r="J3773">
            <v>26</v>
          </cell>
          <cell r="K3773">
            <v>0</v>
          </cell>
          <cell r="L3773">
            <v>0</v>
          </cell>
          <cell r="M3773">
            <v>0</v>
          </cell>
          <cell r="N3773">
            <v>4</v>
          </cell>
          <cell r="O3773">
            <v>500000</v>
          </cell>
          <cell r="P3773">
            <v>0</v>
          </cell>
          <cell r="Q3773">
            <v>0</v>
          </cell>
          <cell r="R3773">
            <v>0</v>
          </cell>
        </row>
        <row r="3774">
          <cell r="B3774" t="str">
            <v>6657</v>
          </cell>
          <cell r="C3774" t="str">
            <v>K.GIANG</v>
          </cell>
          <cell r="E3774" t="str">
            <v>TRUONG THI THANH</v>
          </cell>
          <cell r="F3774" t="str">
            <v>VUONG</v>
          </cell>
          <cell r="G3774" t="str">
            <v>GIAO DICH VIEN</v>
          </cell>
          <cell r="I3774">
            <v>39335</v>
          </cell>
          <cell r="J3774">
            <v>26</v>
          </cell>
          <cell r="K3774">
            <v>0</v>
          </cell>
          <cell r="L3774">
            <v>0</v>
          </cell>
          <cell r="M3774">
            <v>0</v>
          </cell>
          <cell r="N3774">
            <v>0</v>
          </cell>
          <cell r="O3774">
            <v>500000</v>
          </cell>
          <cell r="P3774">
            <v>0</v>
          </cell>
          <cell r="Q3774">
            <v>0</v>
          </cell>
          <cell r="R3774">
            <v>0</v>
          </cell>
        </row>
        <row r="3775">
          <cell r="B3775" t="str">
            <v>6658</v>
          </cell>
          <cell r="C3775" t="str">
            <v>K.GIANG</v>
          </cell>
          <cell r="E3775" t="str">
            <v>TRAN HUYNH HUYEN</v>
          </cell>
          <cell r="F3775" t="str">
            <v>ANH</v>
          </cell>
          <cell r="G3775" t="str">
            <v>CB QUAN HE KHACH HANG DOANH NGHIEP</v>
          </cell>
          <cell r="I3775">
            <v>39335</v>
          </cell>
          <cell r="J3775">
            <v>26</v>
          </cell>
          <cell r="K3775">
            <v>0</v>
          </cell>
          <cell r="L3775">
            <v>0</v>
          </cell>
          <cell r="M3775">
            <v>0</v>
          </cell>
          <cell r="N3775">
            <v>0</v>
          </cell>
          <cell r="O3775">
            <v>500000</v>
          </cell>
          <cell r="P3775">
            <v>0</v>
          </cell>
          <cell r="Q3775">
            <v>350000</v>
          </cell>
          <cell r="R3775">
            <v>0</v>
          </cell>
        </row>
        <row r="3776">
          <cell r="B3776" t="str">
            <v>6849</v>
          </cell>
          <cell r="C3776" t="str">
            <v>K.GIANG</v>
          </cell>
          <cell r="E3776" t="str">
            <v>LE THU</v>
          </cell>
          <cell r="F3776" t="str">
            <v>NGAN</v>
          </cell>
          <cell r="G3776" t="str">
            <v>GIAO DICH VIEN QUY</v>
          </cell>
          <cell r="H3776" t="str">
            <v>GDVQ</v>
          </cell>
          <cell r="I3776">
            <v>39356</v>
          </cell>
          <cell r="J3776">
            <v>26</v>
          </cell>
          <cell r="K3776">
            <v>12</v>
          </cell>
          <cell r="L3776">
            <v>0</v>
          </cell>
          <cell r="M3776">
            <v>0</v>
          </cell>
          <cell r="N3776">
            <v>0</v>
          </cell>
          <cell r="O3776">
            <v>500000</v>
          </cell>
          <cell r="P3776">
            <v>0</v>
          </cell>
          <cell r="Q3776">
            <v>0</v>
          </cell>
          <cell r="R3776">
            <v>0</v>
          </cell>
        </row>
        <row r="3777">
          <cell r="B3777" t="str">
            <v>6851</v>
          </cell>
          <cell r="C3777" t="str">
            <v>K.GIANG</v>
          </cell>
          <cell r="E3777" t="str">
            <v>NGUYEN THI NGOC</v>
          </cell>
          <cell r="F3777" t="str">
            <v>THOA</v>
          </cell>
          <cell r="G3777" t="str">
            <v>GIAO DICH VIEN QUY</v>
          </cell>
          <cell r="H3777" t="str">
            <v>GDVQ</v>
          </cell>
          <cell r="I3777">
            <v>39356</v>
          </cell>
          <cell r="J3777">
            <v>26</v>
          </cell>
          <cell r="K3777">
            <v>0</v>
          </cell>
          <cell r="L3777">
            <v>0</v>
          </cell>
          <cell r="M3777">
            <v>0</v>
          </cell>
          <cell r="N3777">
            <v>0</v>
          </cell>
          <cell r="O3777">
            <v>500000</v>
          </cell>
          <cell r="P3777">
            <v>0</v>
          </cell>
          <cell r="Q3777">
            <v>0</v>
          </cell>
          <cell r="R3777">
            <v>0</v>
          </cell>
        </row>
        <row r="3778">
          <cell r="B3778" t="str">
            <v>6921</v>
          </cell>
          <cell r="C3778" t="str">
            <v>K.GIANG</v>
          </cell>
          <cell r="E3778" t="str">
            <v>DIEU THI MY</v>
          </cell>
          <cell r="F3778" t="str">
            <v>HIEN</v>
          </cell>
          <cell r="G3778" t="str">
            <v>GIAO DICH VIEN</v>
          </cell>
          <cell r="I3778">
            <v>39375</v>
          </cell>
          <cell r="J3778">
            <v>26</v>
          </cell>
          <cell r="K3778">
            <v>12</v>
          </cell>
          <cell r="L3778">
            <v>0</v>
          </cell>
          <cell r="M3778">
            <v>0</v>
          </cell>
          <cell r="N3778">
            <v>0</v>
          </cell>
          <cell r="O3778">
            <v>500000</v>
          </cell>
          <cell r="P3778">
            <v>0</v>
          </cell>
          <cell r="Q3778">
            <v>0</v>
          </cell>
          <cell r="R3778">
            <v>0</v>
          </cell>
        </row>
        <row r="3779">
          <cell r="B3779" t="str">
            <v>7077</v>
          </cell>
          <cell r="C3779" t="str">
            <v>K.GIANG</v>
          </cell>
          <cell r="E3779" t="str">
            <v>PHAM</v>
          </cell>
          <cell r="F3779" t="str">
            <v>DUY</v>
          </cell>
          <cell r="G3779" t="str">
            <v>NV TIN DUNG</v>
          </cell>
          <cell r="I3779">
            <v>39401</v>
          </cell>
          <cell r="J3779">
            <v>26</v>
          </cell>
          <cell r="K3779">
            <v>0</v>
          </cell>
          <cell r="L3779">
            <v>0</v>
          </cell>
          <cell r="M3779">
            <v>0</v>
          </cell>
          <cell r="N3779">
            <v>0</v>
          </cell>
          <cell r="O3779">
            <v>500000</v>
          </cell>
          <cell r="P3779">
            <v>0</v>
          </cell>
          <cell r="Q3779">
            <v>341000</v>
          </cell>
          <cell r="R3779">
            <v>0</v>
          </cell>
        </row>
        <row r="3780">
          <cell r="B3780" t="str">
            <v>7091</v>
          </cell>
          <cell r="C3780" t="str">
            <v>K.GIANG</v>
          </cell>
          <cell r="E3780" t="str">
            <v>LAC HOAI</v>
          </cell>
          <cell r="F3780" t="str">
            <v>PHONG</v>
          </cell>
          <cell r="G3780" t="str">
            <v>CB QUAN HE KHACH HANG CA NHAN</v>
          </cell>
          <cell r="I3780">
            <v>39406</v>
          </cell>
          <cell r="J3780">
            <v>26</v>
          </cell>
          <cell r="K3780">
            <v>0</v>
          </cell>
          <cell r="L3780">
            <v>0</v>
          </cell>
          <cell r="M3780">
            <v>0</v>
          </cell>
          <cell r="N3780">
            <v>3</v>
          </cell>
          <cell r="O3780">
            <v>500000</v>
          </cell>
          <cell r="P3780">
            <v>0</v>
          </cell>
          <cell r="Q3780">
            <v>149000</v>
          </cell>
          <cell r="R3780">
            <v>0</v>
          </cell>
        </row>
        <row r="3781">
          <cell r="B3781" t="str">
            <v>7092</v>
          </cell>
          <cell r="C3781" t="str">
            <v>K.GIANG</v>
          </cell>
          <cell r="E3781" t="str">
            <v>DANG VAN</v>
          </cell>
          <cell r="F3781" t="str">
            <v>KHOA</v>
          </cell>
          <cell r="G3781" t="str">
            <v>CB QUAN HE KHACH HANG DOANH NGHIEP</v>
          </cell>
          <cell r="I3781">
            <v>39406</v>
          </cell>
          <cell r="J3781">
            <v>0</v>
          </cell>
          <cell r="K3781">
            <v>0</v>
          </cell>
          <cell r="L3781">
            <v>0</v>
          </cell>
          <cell r="M3781">
            <v>0</v>
          </cell>
          <cell r="N3781">
            <v>0</v>
          </cell>
          <cell r="O3781">
            <v>0</v>
          </cell>
          <cell r="P3781">
            <v>0</v>
          </cell>
          <cell r="Q3781">
            <v>0</v>
          </cell>
          <cell r="R3781">
            <v>0</v>
          </cell>
        </row>
        <row r="3782">
          <cell r="B3782" t="str">
            <v>7231</v>
          </cell>
          <cell r="C3782" t="str">
            <v>K.GIANG</v>
          </cell>
          <cell r="E3782" t="str">
            <v>TRUONG MY</v>
          </cell>
          <cell r="F3782" t="str">
            <v>HANG</v>
          </cell>
          <cell r="G3782" t="str">
            <v>CB QUAN HE KHACH HANG CA NHAN</v>
          </cell>
          <cell r="I3782">
            <v>39414</v>
          </cell>
          <cell r="J3782">
            <v>26</v>
          </cell>
          <cell r="K3782">
            <v>0</v>
          </cell>
          <cell r="L3782">
            <v>0</v>
          </cell>
          <cell r="M3782">
            <v>0</v>
          </cell>
          <cell r="N3782">
            <v>0</v>
          </cell>
          <cell r="O3782">
            <v>500000</v>
          </cell>
          <cell r="P3782">
            <v>0</v>
          </cell>
          <cell r="Q3782">
            <v>171000</v>
          </cell>
          <cell r="R3782">
            <v>0</v>
          </cell>
        </row>
        <row r="3783">
          <cell r="B3783" t="str">
            <v>7233</v>
          </cell>
          <cell r="C3783" t="str">
            <v>K.GIANG</v>
          </cell>
          <cell r="E3783" t="str">
            <v>NGUYEN THI THANH</v>
          </cell>
          <cell r="F3783" t="str">
            <v>TUYEN</v>
          </cell>
          <cell r="G3783" t="str">
            <v>GIAO DICH VIEN</v>
          </cell>
          <cell r="I3783">
            <v>39419</v>
          </cell>
          <cell r="J3783">
            <v>26</v>
          </cell>
          <cell r="K3783">
            <v>0</v>
          </cell>
          <cell r="L3783">
            <v>0</v>
          </cell>
          <cell r="M3783">
            <v>0</v>
          </cell>
          <cell r="N3783">
            <v>0</v>
          </cell>
          <cell r="O3783">
            <v>500000</v>
          </cell>
          <cell r="P3783">
            <v>0</v>
          </cell>
          <cell r="Q3783">
            <v>0</v>
          </cell>
          <cell r="R3783">
            <v>0</v>
          </cell>
        </row>
        <row r="3784">
          <cell r="B3784" t="str">
            <v>7404</v>
          </cell>
          <cell r="C3784" t="str">
            <v>K.GIANG</v>
          </cell>
          <cell r="E3784" t="str">
            <v xml:space="preserve">DAO THI MINH </v>
          </cell>
          <cell r="F3784" t="str">
            <v>NGUYET</v>
          </cell>
          <cell r="G3784" t="str">
            <v>GIAO DICH VIEN</v>
          </cell>
          <cell r="I3784">
            <v>39449</v>
          </cell>
          <cell r="J3784">
            <v>26</v>
          </cell>
          <cell r="K3784">
            <v>0</v>
          </cell>
          <cell r="L3784">
            <v>0</v>
          </cell>
          <cell r="M3784">
            <v>0</v>
          </cell>
          <cell r="N3784">
            <v>0</v>
          </cell>
          <cell r="O3784">
            <v>500000</v>
          </cell>
          <cell r="P3784">
            <v>0</v>
          </cell>
          <cell r="Q3784">
            <v>0</v>
          </cell>
          <cell r="R3784">
            <v>0</v>
          </cell>
        </row>
        <row r="3785">
          <cell r="B3785" t="str">
            <v>7405</v>
          </cell>
          <cell r="C3785" t="str">
            <v>K.GIANG</v>
          </cell>
          <cell r="E3785" t="str">
            <v>CHAU THI HONG</v>
          </cell>
          <cell r="F3785" t="str">
            <v>NHUNG</v>
          </cell>
          <cell r="G3785" t="str">
            <v>GIAO DICH VIEN</v>
          </cell>
          <cell r="I3785">
            <v>39449</v>
          </cell>
          <cell r="J3785">
            <v>26</v>
          </cell>
          <cell r="K3785">
            <v>0</v>
          </cell>
          <cell r="L3785">
            <v>0</v>
          </cell>
          <cell r="M3785">
            <v>0</v>
          </cell>
          <cell r="N3785">
            <v>3</v>
          </cell>
          <cell r="O3785">
            <v>500000</v>
          </cell>
          <cell r="P3785">
            <v>0</v>
          </cell>
          <cell r="Q3785" t="str">
            <v xml:space="preserve"> </v>
          </cell>
          <cell r="R3785">
            <v>0</v>
          </cell>
        </row>
        <row r="3786">
          <cell r="B3786" t="str">
            <v>7406</v>
          </cell>
          <cell r="C3786" t="str">
            <v>K.GIANG</v>
          </cell>
          <cell r="E3786" t="str">
            <v>TRAN THI KIM</v>
          </cell>
          <cell r="F3786" t="str">
            <v>HANH</v>
          </cell>
          <cell r="G3786" t="str">
            <v>GIAO DICH VIEN</v>
          </cell>
          <cell r="I3786">
            <v>39449</v>
          </cell>
          <cell r="J3786">
            <v>26</v>
          </cell>
          <cell r="K3786">
            <v>0</v>
          </cell>
          <cell r="L3786">
            <v>0</v>
          </cell>
          <cell r="M3786">
            <v>0</v>
          </cell>
          <cell r="N3786">
            <v>0</v>
          </cell>
          <cell r="O3786">
            <v>500000</v>
          </cell>
          <cell r="P3786">
            <v>0</v>
          </cell>
          <cell r="Q3786">
            <v>0</v>
          </cell>
          <cell r="R3786">
            <v>0</v>
          </cell>
        </row>
        <row r="3787">
          <cell r="B3787" t="str">
            <v>7407</v>
          </cell>
          <cell r="C3787" t="str">
            <v>K.GIANG</v>
          </cell>
          <cell r="E3787" t="str">
            <v>LE THI THU</v>
          </cell>
          <cell r="F3787" t="str">
            <v>CUC</v>
          </cell>
          <cell r="G3787" t="str">
            <v>GIAO DICH VIEN</v>
          </cell>
          <cell r="I3787">
            <v>39449</v>
          </cell>
          <cell r="J3787">
            <v>26</v>
          </cell>
          <cell r="K3787">
            <v>0</v>
          </cell>
          <cell r="L3787">
            <v>0</v>
          </cell>
          <cell r="M3787">
            <v>0</v>
          </cell>
          <cell r="N3787">
            <v>0</v>
          </cell>
          <cell r="O3787">
            <v>500000</v>
          </cell>
          <cell r="P3787">
            <v>0</v>
          </cell>
          <cell r="Q3787">
            <v>0</v>
          </cell>
          <cell r="R3787">
            <v>0</v>
          </cell>
        </row>
        <row r="3788">
          <cell r="B3788" t="str">
            <v>7408</v>
          </cell>
          <cell r="C3788" t="str">
            <v>K.GIANG</v>
          </cell>
          <cell r="E3788" t="str">
            <v>NGUYEN VAN</v>
          </cell>
          <cell r="F3788" t="str">
            <v>BA</v>
          </cell>
          <cell r="G3788" t="str">
            <v>NV TIN DUNG</v>
          </cell>
          <cell r="I3788">
            <v>39449</v>
          </cell>
          <cell r="J3788">
            <v>26</v>
          </cell>
          <cell r="K3788">
            <v>0</v>
          </cell>
          <cell r="L3788">
            <v>0</v>
          </cell>
          <cell r="M3788">
            <v>0</v>
          </cell>
          <cell r="N3788">
            <v>0</v>
          </cell>
          <cell r="O3788">
            <v>500000</v>
          </cell>
          <cell r="P3788">
            <v>0</v>
          </cell>
          <cell r="Q3788">
            <v>400000</v>
          </cell>
          <cell r="R3788">
            <v>0</v>
          </cell>
        </row>
        <row r="3789">
          <cell r="B3789" t="str">
            <v>7409</v>
          </cell>
          <cell r="C3789" t="str">
            <v>K.GIANG</v>
          </cell>
          <cell r="E3789" t="str">
            <v>DANH</v>
          </cell>
          <cell r="F3789" t="str">
            <v>CAN</v>
          </cell>
          <cell r="G3789" t="str">
            <v>NV BAO VE</v>
          </cell>
          <cell r="H3789" t="str">
            <v>BV</v>
          </cell>
          <cell r="I3789">
            <v>39449</v>
          </cell>
          <cell r="J3789">
            <v>26</v>
          </cell>
          <cell r="K3789">
            <v>0</v>
          </cell>
          <cell r="L3789">
            <v>0</v>
          </cell>
          <cell r="M3789">
            <v>6</v>
          </cell>
          <cell r="N3789">
            <v>0</v>
          </cell>
          <cell r="O3789">
            <v>500000</v>
          </cell>
          <cell r="P3789">
            <v>0</v>
          </cell>
          <cell r="Q3789">
            <v>0</v>
          </cell>
          <cell r="R3789">
            <v>0</v>
          </cell>
        </row>
        <row r="3790">
          <cell r="B3790" t="str">
            <v>7573</v>
          </cell>
          <cell r="C3790" t="str">
            <v>K.GIANG</v>
          </cell>
          <cell r="E3790" t="str">
            <v>DO THUY</v>
          </cell>
          <cell r="F3790" t="str">
            <v>DUNG</v>
          </cell>
          <cell r="G3790" t="str">
            <v>GIAO DICH VIEN</v>
          </cell>
          <cell r="I3790">
            <v>39462</v>
          </cell>
          <cell r="J3790">
            <v>26</v>
          </cell>
          <cell r="K3790">
            <v>0</v>
          </cell>
          <cell r="L3790">
            <v>0</v>
          </cell>
          <cell r="M3790">
            <v>0</v>
          </cell>
          <cell r="N3790">
            <v>0</v>
          </cell>
          <cell r="O3790">
            <v>500000</v>
          </cell>
          <cell r="P3790">
            <v>0</v>
          </cell>
          <cell r="Q3790">
            <v>0</v>
          </cell>
          <cell r="R3790">
            <v>0</v>
          </cell>
        </row>
        <row r="3791">
          <cell r="B3791" t="str">
            <v>7683</v>
          </cell>
          <cell r="C3791" t="str">
            <v>K.GIANG</v>
          </cell>
          <cell r="E3791" t="str">
            <v>TRAN DUONG HOANG</v>
          </cell>
          <cell r="F3791" t="str">
            <v>TUAN</v>
          </cell>
          <cell r="G3791" t="str">
            <v>CB QUAN HE KHACH HANG CA NHAN</v>
          </cell>
          <cell r="I3791">
            <v>39479</v>
          </cell>
          <cell r="J3791">
            <v>26</v>
          </cell>
          <cell r="K3791">
            <v>0</v>
          </cell>
          <cell r="L3791">
            <v>0</v>
          </cell>
          <cell r="M3791">
            <v>0</v>
          </cell>
          <cell r="N3791">
            <v>4</v>
          </cell>
          <cell r="O3791">
            <v>500000</v>
          </cell>
          <cell r="P3791">
            <v>0</v>
          </cell>
          <cell r="Q3791">
            <v>173000</v>
          </cell>
          <cell r="R3791">
            <v>0</v>
          </cell>
        </row>
        <row r="3792">
          <cell r="B3792" t="str">
            <v>8067</v>
          </cell>
          <cell r="C3792" t="str">
            <v>K.GIANG</v>
          </cell>
          <cell r="E3792" t="str">
            <v>HUYNH THUY</v>
          </cell>
          <cell r="F3792" t="str">
            <v>NGHIEM</v>
          </cell>
          <cell r="G3792" t="str">
            <v>NV TIN DUNG GOP CHO</v>
          </cell>
          <cell r="H3792" t="str">
            <v>TDGC</v>
          </cell>
          <cell r="I3792">
            <v>39539</v>
          </cell>
          <cell r="J3792">
            <v>26</v>
          </cell>
          <cell r="K3792">
            <v>0</v>
          </cell>
          <cell r="L3792">
            <v>0</v>
          </cell>
          <cell r="M3792">
            <v>0</v>
          </cell>
          <cell r="N3792">
            <v>0</v>
          </cell>
          <cell r="O3792">
            <v>500000</v>
          </cell>
          <cell r="P3792">
            <v>0</v>
          </cell>
          <cell r="Q3792">
            <v>170000</v>
          </cell>
          <cell r="R3792">
            <v>0</v>
          </cell>
        </row>
        <row r="3793">
          <cell r="B3793" t="str">
            <v>1568</v>
          </cell>
          <cell r="C3793" t="str">
            <v>K.HOA</v>
          </cell>
          <cell r="D3793" t="str">
            <v>D</v>
          </cell>
          <cell r="E3793" t="str">
            <v>LUONG THI CAM</v>
          </cell>
          <cell r="F3793" t="str">
            <v>TU</v>
          </cell>
          <cell r="G3793" t="str">
            <v>GIAM DOC CHI NHANH</v>
          </cell>
          <cell r="H3793" t="str">
            <v>GDCN</v>
          </cell>
          <cell r="I3793">
            <v>37817</v>
          </cell>
          <cell r="J3793">
            <v>26</v>
          </cell>
          <cell r="K3793">
            <v>0</v>
          </cell>
          <cell r="L3793">
            <v>0</v>
          </cell>
          <cell r="M3793">
            <v>0</v>
          </cell>
          <cell r="N3793">
            <v>0</v>
          </cell>
          <cell r="O3793">
            <v>1000000</v>
          </cell>
          <cell r="P3793">
            <v>0</v>
          </cell>
          <cell r="Q3793">
            <v>0</v>
          </cell>
          <cell r="R3793">
            <v>0</v>
          </cell>
        </row>
        <row r="3794">
          <cell r="B3794" t="str">
            <v>0972</v>
          </cell>
          <cell r="C3794" t="str">
            <v>K.HOA</v>
          </cell>
          <cell r="D3794" t="str">
            <v>D1</v>
          </cell>
          <cell r="E3794" t="str">
            <v>PHAM TAN</v>
          </cell>
          <cell r="F3794" t="str">
            <v>MINH</v>
          </cell>
          <cell r="G3794" t="str">
            <v>PHO GIAM DOC CHI NHANH</v>
          </cell>
          <cell r="H3794" t="str">
            <v>PGDCN</v>
          </cell>
          <cell r="I3794">
            <v>38842</v>
          </cell>
          <cell r="J3794">
            <v>26</v>
          </cell>
          <cell r="K3794">
            <v>0</v>
          </cell>
          <cell r="L3794">
            <v>0</v>
          </cell>
          <cell r="M3794">
            <v>0</v>
          </cell>
          <cell r="N3794">
            <v>0</v>
          </cell>
          <cell r="O3794">
            <v>1000000</v>
          </cell>
          <cell r="P3794">
            <v>0</v>
          </cell>
          <cell r="Q3794">
            <v>0</v>
          </cell>
          <cell r="R3794">
            <v>0</v>
          </cell>
        </row>
        <row r="3795">
          <cell r="B3795" t="str">
            <v>0431</v>
          </cell>
          <cell r="C3795" t="str">
            <v>K.HOA</v>
          </cell>
          <cell r="D3795" t="str">
            <v>E</v>
          </cell>
          <cell r="E3795" t="str">
            <v>TRAN VAN</v>
          </cell>
          <cell r="F3795" t="str">
            <v>THUAN</v>
          </cell>
          <cell r="G3795" t="str">
            <v>TP. HO TRO</v>
          </cell>
          <cell r="H3795" t="str">
            <v>TPNVCN</v>
          </cell>
          <cell r="I3795">
            <v>36526</v>
          </cell>
          <cell r="J3795">
            <v>26</v>
          </cell>
          <cell r="K3795">
            <v>0</v>
          </cell>
          <cell r="L3795">
            <v>0</v>
          </cell>
          <cell r="M3795">
            <v>0</v>
          </cell>
          <cell r="N3795">
            <v>0</v>
          </cell>
          <cell r="O3795">
            <v>500000</v>
          </cell>
          <cell r="P3795">
            <v>0</v>
          </cell>
          <cell r="Q3795">
            <v>0</v>
          </cell>
          <cell r="R3795">
            <v>0</v>
          </cell>
        </row>
        <row r="3796">
          <cell r="B3796" t="str">
            <v>0713</v>
          </cell>
          <cell r="C3796" t="str">
            <v>K.HOA</v>
          </cell>
          <cell r="D3796" t="str">
            <v>E</v>
          </cell>
          <cell r="E3796" t="str">
            <v>CAO PHI</v>
          </cell>
          <cell r="F3796" t="str">
            <v>KIEU</v>
          </cell>
          <cell r="G3796" t="str">
            <v>TP. DOANH NGHIEP</v>
          </cell>
          <cell r="H3796" t="str">
            <v>TPNVCN</v>
          </cell>
          <cell r="I3796">
            <v>37118</v>
          </cell>
          <cell r="J3796">
            <v>26</v>
          </cell>
          <cell r="K3796">
            <v>0</v>
          </cell>
          <cell r="L3796">
            <v>0</v>
          </cell>
          <cell r="M3796">
            <v>0</v>
          </cell>
          <cell r="N3796">
            <v>0</v>
          </cell>
          <cell r="O3796">
            <v>500000</v>
          </cell>
          <cell r="P3796">
            <v>0</v>
          </cell>
          <cell r="Q3796">
            <v>0</v>
          </cell>
          <cell r="R3796">
            <v>0</v>
          </cell>
        </row>
        <row r="3797">
          <cell r="B3797" t="str">
            <v>1563</v>
          </cell>
          <cell r="C3797" t="str">
            <v>K.HOA</v>
          </cell>
          <cell r="D3797" t="str">
            <v>E</v>
          </cell>
          <cell r="E3797" t="str">
            <v>VO ANH</v>
          </cell>
          <cell r="F3797" t="str">
            <v>TU</v>
          </cell>
          <cell r="G3797" t="str">
            <v>TP. KE TOAN &amp; QUY KIEM KTT</v>
          </cell>
          <cell r="H3797" t="str">
            <v>TPNVCN</v>
          </cell>
          <cell r="I3797">
            <v>37804</v>
          </cell>
          <cell r="J3797">
            <v>26</v>
          </cell>
          <cell r="K3797">
            <v>0</v>
          </cell>
          <cell r="L3797">
            <v>0</v>
          </cell>
          <cell r="M3797">
            <v>0</v>
          </cell>
          <cell r="N3797">
            <v>0</v>
          </cell>
          <cell r="O3797">
            <v>500000</v>
          </cell>
          <cell r="P3797">
            <v>0</v>
          </cell>
          <cell r="Q3797">
            <v>0</v>
          </cell>
          <cell r="R3797">
            <v>0</v>
          </cell>
        </row>
        <row r="3798">
          <cell r="B3798" t="str">
            <v>6637</v>
          </cell>
          <cell r="C3798" t="str">
            <v>K.HOA</v>
          </cell>
          <cell r="D3798" t="str">
            <v>E</v>
          </cell>
          <cell r="E3798" t="str">
            <v>LE NGOC TUONG</v>
          </cell>
          <cell r="F3798" t="str">
            <v>LOAN</v>
          </cell>
          <cell r="G3798" t="str">
            <v>TP. CA NHAN</v>
          </cell>
          <cell r="H3798" t="str">
            <v>TPNVCN</v>
          </cell>
          <cell r="I3798">
            <v>39326</v>
          </cell>
          <cell r="J3798">
            <v>26</v>
          </cell>
          <cell r="K3798">
            <v>0</v>
          </cell>
          <cell r="L3798">
            <v>0</v>
          </cell>
          <cell r="M3798">
            <v>0</v>
          </cell>
          <cell r="N3798">
            <v>0</v>
          </cell>
          <cell r="O3798">
            <v>500000</v>
          </cell>
          <cell r="P3798">
            <v>0</v>
          </cell>
          <cell r="Q3798">
            <v>0</v>
          </cell>
          <cell r="R3798">
            <v>0</v>
          </cell>
        </row>
        <row r="3799">
          <cell r="B3799" t="str">
            <v>1074</v>
          </cell>
          <cell r="C3799" t="str">
            <v>K.HOA</v>
          </cell>
          <cell r="D3799" t="str">
            <v>E1</v>
          </cell>
          <cell r="E3799" t="str">
            <v>NGUYEN HOANG LAN</v>
          </cell>
          <cell r="F3799" t="str">
            <v>TU</v>
          </cell>
          <cell r="G3799" t="str">
            <v>TP. HANH CHANH</v>
          </cell>
          <cell r="H3799" t="str">
            <v>TPNVCN</v>
          </cell>
          <cell r="I3799">
            <v>37480</v>
          </cell>
          <cell r="J3799">
            <v>26</v>
          </cell>
          <cell r="K3799">
            <v>0</v>
          </cell>
          <cell r="L3799">
            <v>0</v>
          </cell>
          <cell r="M3799">
            <v>0</v>
          </cell>
          <cell r="N3799">
            <v>0</v>
          </cell>
          <cell r="O3799">
            <v>500000</v>
          </cell>
          <cell r="P3799">
            <v>0</v>
          </cell>
          <cell r="Q3799">
            <v>0</v>
          </cell>
          <cell r="R3799">
            <v>0</v>
          </cell>
        </row>
        <row r="3800">
          <cell r="B3800" t="str">
            <v>1015</v>
          </cell>
          <cell r="C3800" t="str">
            <v>K.HOA</v>
          </cell>
          <cell r="D3800" t="str">
            <v>F1-LHPHONG</v>
          </cell>
          <cell r="E3800" t="str">
            <v>HOANG LE KHUONG</v>
          </cell>
          <cell r="F3800" t="str">
            <v>LY</v>
          </cell>
          <cell r="G3800" t="str">
            <v>PHO PGD</v>
          </cell>
          <cell r="H3800" t="str">
            <v>PPGD</v>
          </cell>
          <cell r="I3800">
            <v>37408</v>
          </cell>
          <cell r="J3800">
            <v>26</v>
          </cell>
          <cell r="K3800">
            <v>0</v>
          </cell>
          <cell r="L3800">
            <v>0</v>
          </cell>
          <cell r="M3800">
            <v>0</v>
          </cell>
          <cell r="N3800">
            <v>0</v>
          </cell>
          <cell r="O3800">
            <v>500000</v>
          </cell>
          <cell r="P3800">
            <v>0</v>
          </cell>
          <cell r="Q3800">
            <v>0</v>
          </cell>
          <cell r="R3800">
            <v>0</v>
          </cell>
        </row>
        <row r="3801">
          <cell r="B3801" t="str">
            <v>1566</v>
          </cell>
          <cell r="C3801" t="str">
            <v>K.HOA</v>
          </cell>
          <cell r="D3801" t="str">
            <v>F1-NINH HOA</v>
          </cell>
          <cell r="E3801" t="str">
            <v>PHAM XUAN</v>
          </cell>
          <cell r="F3801" t="str">
            <v>TUAN</v>
          </cell>
          <cell r="G3801" t="str">
            <v>PHO PGD</v>
          </cell>
          <cell r="H3801" t="str">
            <v>PPGD</v>
          </cell>
          <cell r="I3801">
            <v>37804</v>
          </cell>
          <cell r="J3801">
            <v>26</v>
          </cell>
          <cell r="K3801">
            <v>0</v>
          </cell>
          <cell r="L3801">
            <v>0</v>
          </cell>
          <cell r="M3801">
            <v>0</v>
          </cell>
          <cell r="N3801">
            <v>0</v>
          </cell>
          <cell r="O3801">
            <v>500000</v>
          </cell>
          <cell r="P3801">
            <v>0</v>
          </cell>
          <cell r="Q3801">
            <v>0</v>
          </cell>
          <cell r="R3801">
            <v>0</v>
          </cell>
        </row>
        <row r="3802">
          <cell r="B3802" t="str">
            <v>0714</v>
          </cell>
          <cell r="C3802" t="str">
            <v>K.HOA</v>
          </cell>
          <cell r="D3802" t="str">
            <v>F-CAM RANH</v>
          </cell>
          <cell r="E3802" t="str">
            <v>NGUYEN VAN</v>
          </cell>
          <cell r="F3802" t="str">
            <v>ANH</v>
          </cell>
          <cell r="G3802" t="str">
            <v>TRUONG PGD</v>
          </cell>
          <cell r="H3802" t="str">
            <v>TPGD</v>
          </cell>
          <cell r="I3802">
            <v>37118</v>
          </cell>
          <cell r="J3802">
            <v>26</v>
          </cell>
          <cell r="K3802">
            <v>0</v>
          </cell>
          <cell r="L3802">
            <v>0</v>
          </cell>
          <cell r="M3802">
            <v>0</v>
          </cell>
          <cell r="N3802">
            <v>0</v>
          </cell>
          <cell r="O3802">
            <v>500000</v>
          </cell>
          <cell r="P3802">
            <v>0</v>
          </cell>
          <cell r="Q3802">
            <v>240000</v>
          </cell>
          <cell r="R3802">
            <v>0</v>
          </cell>
        </row>
        <row r="3803">
          <cell r="B3803" t="str">
            <v>0885</v>
          </cell>
          <cell r="C3803" t="str">
            <v>K.HOA</v>
          </cell>
          <cell r="D3803" t="str">
            <v>F-LHPHONG</v>
          </cell>
          <cell r="E3803" t="str">
            <v>TRUONG THANH</v>
          </cell>
          <cell r="F3803" t="str">
            <v>LOC</v>
          </cell>
          <cell r="G3803" t="str">
            <v>TRUONG PGD</v>
          </cell>
          <cell r="H3803" t="str">
            <v>TPGD</v>
          </cell>
          <cell r="I3803">
            <v>37319</v>
          </cell>
          <cell r="J3803">
            <v>26</v>
          </cell>
          <cell r="K3803">
            <v>0</v>
          </cell>
          <cell r="L3803">
            <v>0</v>
          </cell>
          <cell r="M3803">
            <v>0</v>
          </cell>
          <cell r="N3803">
            <v>0</v>
          </cell>
          <cell r="O3803">
            <v>500000</v>
          </cell>
          <cell r="P3803">
            <v>0</v>
          </cell>
          <cell r="Q3803">
            <v>0</v>
          </cell>
          <cell r="R3803">
            <v>0</v>
          </cell>
        </row>
        <row r="3804">
          <cell r="B3804" t="str">
            <v>1013</v>
          </cell>
          <cell r="C3804" t="str">
            <v>K.HOA</v>
          </cell>
          <cell r="D3804" t="str">
            <v>F-NHA TRANG</v>
          </cell>
          <cell r="E3804" t="str">
            <v>LE THI PHUONG</v>
          </cell>
          <cell r="F3804" t="str">
            <v>MY</v>
          </cell>
          <cell r="G3804" t="str">
            <v>TRUONG PGD</v>
          </cell>
          <cell r="H3804" t="str">
            <v>TPGD</v>
          </cell>
          <cell r="I3804">
            <v>37438</v>
          </cell>
          <cell r="J3804">
            <v>26</v>
          </cell>
          <cell r="K3804">
            <v>0</v>
          </cell>
          <cell r="L3804">
            <v>0</v>
          </cell>
          <cell r="M3804">
            <v>0</v>
          </cell>
          <cell r="N3804">
            <v>0</v>
          </cell>
          <cell r="O3804">
            <v>500000</v>
          </cell>
          <cell r="P3804">
            <v>0</v>
          </cell>
          <cell r="Q3804">
            <v>0</v>
          </cell>
          <cell r="R3804">
            <v>0</v>
          </cell>
        </row>
        <row r="3805">
          <cell r="B3805" t="str">
            <v>0975</v>
          </cell>
          <cell r="C3805" t="str">
            <v>K.HOA</v>
          </cell>
          <cell r="D3805" t="str">
            <v>F-NINH HOA</v>
          </cell>
          <cell r="E3805" t="str">
            <v>LE THANH</v>
          </cell>
          <cell r="F3805" t="str">
            <v>THANH</v>
          </cell>
          <cell r="G3805" t="str">
            <v>TRUONG PGD</v>
          </cell>
          <cell r="H3805" t="str">
            <v>TPGD</v>
          </cell>
          <cell r="I3805">
            <v>37405</v>
          </cell>
          <cell r="J3805">
            <v>26</v>
          </cell>
          <cell r="K3805">
            <v>0</v>
          </cell>
          <cell r="L3805">
            <v>0</v>
          </cell>
          <cell r="M3805">
            <v>0</v>
          </cell>
          <cell r="N3805">
            <v>0</v>
          </cell>
          <cell r="O3805">
            <v>500000</v>
          </cell>
          <cell r="P3805">
            <v>0</v>
          </cell>
          <cell r="Q3805">
            <v>0</v>
          </cell>
          <cell r="R3805">
            <v>0</v>
          </cell>
        </row>
        <row r="3806">
          <cell r="B3806" t="str">
            <v>0655</v>
          </cell>
          <cell r="C3806" t="str">
            <v>K.HOA</v>
          </cell>
          <cell r="E3806" t="str">
            <v>NGO VAN</v>
          </cell>
          <cell r="F3806" t="str">
            <v>NAM</v>
          </cell>
          <cell r="G3806" t="str">
            <v>NV TIN DUNG CA NHAN</v>
          </cell>
          <cell r="I3806">
            <v>36973</v>
          </cell>
          <cell r="J3806">
            <v>26</v>
          </cell>
          <cell r="K3806">
            <v>0</v>
          </cell>
          <cell r="L3806">
            <v>0</v>
          </cell>
          <cell r="M3806">
            <v>0</v>
          </cell>
          <cell r="N3806">
            <v>2</v>
          </cell>
          <cell r="O3806">
            <v>500000</v>
          </cell>
          <cell r="P3806">
            <v>0</v>
          </cell>
          <cell r="Q3806">
            <v>500000</v>
          </cell>
          <cell r="R3806">
            <v>0</v>
          </cell>
        </row>
        <row r="3807">
          <cell r="B3807" t="str">
            <v>0973</v>
          </cell>
          <cell r="C3807" t="str">
            <v>K.HOA</v>
          </cell>
          <cell r="E3807" t="str">
            <v>DOAN KIM</v>
          </cell>
          <cell r="F3807" t="str">
            <v>PHONG</v>
          </cell>
          <cell r="G3807" t="str">
            <v>TBP. QUAN LY TIN DUNG</v>
          </cell>
          <cell r="H3807" t="str">
            <v>TBP</v>
          </cell>
          <cell r="I3807">
            <v>37405</v>
          </cell>
          <cell r="J3807">
            <v>26</v>
          </cell>
          <cell r="K3807">
            <v>0</v>
          </cell>
          <cell r="L3807">
            <v>0</v>
          </cell>
          <cell r="M3807">
            <v>0</v>
          </cell>
          <cell r="N3807">
            <v>0</v>
          </cell>
          <cell r="O3807">
            <v>500000</v>
          </cell>
          <cell r="P3807">
            <v>0</v>
          </cell>
          <cell r="Q3807">
            <v>0</v>
          </cell>
          <cell r="R3807">
            <v>0</v>
          </cell>
        </row>
        <row r="3808">
          <cell r="B3808" t="str">
            <v>0974</v>
          </cell>
          <cell r="C3808" t="str">
            <v>K.HOA</v>
          </cell>
          <cell r="E3808" t="str">
            <v>TRAN THANH</v>
          </cell>
          <cell r="F3808" t="str">
            <v>SON</v>
          </cell>
          <cell r="G3808" t="str">
            <v>NV TIN DUNG GOP CHO</v>
          </cell>
          <cell r="H3808" t="str">
            <v>TDGC</v>
          </cell>
          <cell r="I3808">
            <v>37405</v>
          </cell>
          <cell r="J3808">
            <v>26</v>
          </cell>
          <cell r="K3808">
            <v>0</v>
          </cell>
          <cell r="L3808">
            <v>0</v>
          </cell>
          <cell r="M3808">
            <v>0</v>
          </cell>
          <cell r="N3808">
            <v>2</v>
          </cell>
          <cell r="O3808">
            <v>500000</v>
          </cell>
          <cell r="P3808">
            <v>0</v>
          </cell>
          <cell r="Q3808">
            <v>0</v>
          </cell>
          <cell r="R3808">
            <v>0</v>
          </cell>
        </row>
        <row r="3809">
          <cell r="B3809" t="str">
            <v>1025</v>
          </cell>
          <cell r="C3809" t="str">
            <v>K.HOA</v>
          </cell>
          <cell r="E3809" t="str">
            <v>PHAN XUAN</v>
          </cell>
          <cell r="F3809" t="str">
            <v>HONG</v>
          </cell>
          <cell r="G3809" t="str">
            <v>TAI XE</v>
          </cell>
          <cell r="I3809">
            <v>37421</v>
          </cell>
          <cell r="J3809">
            <v>26</v>
          </cell>
          <cell r="K3809">
            <v>0</v>
          </cell>
          <cell r="L3809">
            <v>0</v>
          </cell>
          <cell r="M3809">
            <v>0</v>
          </cell>
          <cell r="N3809">
            <v>2</v>
          </cell>
          <cell r="O3809">
            <v>500000</v>
          </cell>
          <cell r="P3809">
            <v>0</v>
          </cell>
          <cell r="Q3809">
            <v>0</v>
          </cell>
          <cell r="R3809">
            <v>0</v>
          </cell>
        </row>
        <row r="3810">
          <cell r="B3810" t="str">
            <v>1026</v>
          </cell>
          <cell r="C3810" t="str">
            <v>K.HOA</v>
          </cell>
          <cell r="E3810" t="str">
            <v>NGUYEN THANH</v>
          </cell>
          <cell r="F3810" t="str">
            <v>NGON</v>
          </cell>
          <cell r="G3810" t="str">
            <v>NV BAO VE</v>
          </cell>
          <cell r="H3810" t="str">
            <v>BV</v>
          </cell>
          <cell r="I3810">
            <v>37408</v>
          </cell>
          <cell r="J3810">
            <v>26</v>
          </cell>
          <cell r="K3810">
            <v>0</v>
          </cell>
          <cell r="L3810">
            <v>0</v>
          </cell>
          <cell r="M3810">
            <v>0</v>
          </cell>
          <cell r="N3810">
            <v>0</v>
          </cell>
          <cell r="O3810">
            <v>500000</v>
          </cell>
          <cell r="P3810">
            <v>0</v>
          </cell>
          <cell r="Q3810">
            <v>0</v>
          </cell>
          <cell r="R3810">
            <v>0</v>
          </cell>
        </row>
        <row r="3811">
          <cell r="B3811" t="str">
            <v>1076</v>
          </cell>
          <cell r="C3811" t="str">
            <v>K.HOA</v>
          </cell>
          <cell r="E3811" t="str">
            <v>PHAN QUOC</v>
          </cell>
          <cell r="F3811" t="str">
            <v>TUAN</v>
          </cell>
          <cell r="G3811" t="str">
            <v>NV BAO VE</v>
          </cell>
          <cell r="H3811" t="str">
            <v>BV</v>
          </cell>
          <cell r="I3811">
            <v>37467</v>
          </cell>
          <cell r="J3811">
            <v>26</v>
          </cell>
          <cell r="K3811">
            <v>0</v>
          </cell>
          <cell r="L3811">
            <v>0</v>
          </cell>
          <cell r="M3811">
            <v>0</v>
          </cell>
          <cell r="N3811">
            <v>0</v>
          </cell>
          <cell r="O3811">
            <v>500000</v>
          </cell>
          <cell r="P3811">
            <v>0</v>
          </cell>
          <cell r="Q3811">
            <v>0</v>
          </cell>
          <cell r="R3811">
            <v>0</v>
          </cell>
        </row>
        <row r="3812">
          <cell r="B3812" t="str">
            <v>1252</v>
          </cell>
          <cell r="C3812" t="str">
            <v>K.HOA</v>
          </cell>
          <cell r="E3812" t="str">
            <v>NGUYEN DUC</v>
          </cell>
          <cell r="F3812" t="str">
            <v>TRUONG</v>
          </cell>
          <cell r="G3812" t="str">
            <v>TAI XE</v>
          </cell>
          <cell r="I3812">
            <v>37553</v>
          </cell>
          <cell r="J3812">
            <v>26</v>
          </cell>
          <cell r="K3812">
            <v>0</v>
          </cell>
          <cell r="L3812">
            <v>0</v>
          </cell>
          <cell r="M3812">
            <v>0</v>
          </cell>
          <cell r="N3812">
            <v>2</v>
          </cell>
          <cell r="O3812">
            <v>500000</v>
          </cell>
          <cell r="P3812">
            <v>0</v>
          </cell>
          <cell r="Q3812">
            <v>0</v>
          </cell>
          <cell r="R3812">
            <v>0</v>
          </cell>
        </row>
        <row r="3813">
          <cell r="B3813" t="str">
            <v>1462</v>
          </cell>
          <cell r="C3813" t="str">
            <v>K.HOA</v>
          </cell>
          <cell r="E3813" t="str">
            <v>HO THUY</v>
          </cell>
          <cell r="F3813" t="str">
            <v>HOANG</v>
          </cell>
          <cell r="G3813" t="str">
            <v>GIAO DICH VIEN</v>
          </cell>
          <cell r="H3813" t="str">
            <v>GDV</v>
          </cell>
          <cell r="I3813">
            <v>37760</v>
          </cell>
          <cell r="J3813">
            <v>26</v>
          </cell>
          <cell r="K3813">
            <v>0</v>
          </cell>
          <cell r="L3813">
            <v>0</v>
          </cell>
          <cell r="M3813">
            <v>0</v>
          </cell>
          <cell r="N3813">
            <v>0</v>
          </cell>
          <cell r="O3813">
            <v>500000</v>
          </cell>
          <cell r="P3813">
            <v>0</v>
          </cell>
          <cell r="Q3813">
            <v>0</v>
          </cell>
          <cell r="R3813">
            <v>0</v>
          </cell>
        </row>
        <row r="3814">
          <cell r="B3814" t="str">
            <v>1561</v>
          </cell>
          <cell r="C3814" t="str">
            <v>K.HOA</v>
          </cell>
          <cell r="E3814" t="str">
            <v>BUI PHUOC KIM</v>
          </cell>
          <cell r="F3814" t="str">
            <v>DUYEN</v>
          </cell>
          <cell r="G3814" t="str">
            <v>TBP. XU LY GIAO DICH</v>
          </cell>
          <cell r="H3814" t="str">
            <v>TBP</v>
          </cell>
          <cell r="I3814">
            <v>37804</v>
          </cell>
          <cell r="J3814">
            <v>26</v>
          </cell>
          <cell r="K3814">
            <v>0</v>
          </cell>
          <cell r="L3814">
            <v>0</v>
          </cell>
          <cell r="M3814">
            <v>0</v>
          </cell>
          <cell r="N3814">
            <v>0</v>
          </cell>
          <cell r="O3814">
            <v>500000</v>
          </cell>
          <cell r="P3814">
            <v>0</v>
          </cell>
          <cell r="Q3814">
            <v>0</v>
          </cell>
          <cell r="R3814">
            <v>0</v>
          </cell>
        </row>
        <row r="3815">
          <cell r="B3815" t="str">
            <v>1564</v>
          </cell>
          <cell r="C3815" t="str">
            <v>K.HOA</v>
          </cell>
          <cell r="E3815" t="str">
            <v>NGUYEN TAN</v>
          </cell>
          <cell r="F3815" t="str">
            <v>LUC</v>
          </cell>
          <cell r="G3815" t="str">
            <v>NV TIN DUNG CA NHAN</v>
          </cell>
          <cell r="I3815">
            <v>37804</v>
          </cell>
          <cell r="J3815">
            <v>26</v>
          </cell>
          <cell r="K3815">
            <v>0</v>
          </cell>
          <cell r="L3815">
            <v>0</v>
          </cell>
          <cell r="M3815">
            <v>0</v>
          </cell>
          <cell r="N3815">
            <v>5</v>
          </cell>
          <cell r="O3815">
            <v>500000</v>
          </cell>
          <cell r="P3815">
            <v>0</v>
          </cell>
          <cell r="Q3815">
            <v>500000</v>
          </cell>
          <cell r="R3815">
            <v>0</v>
          </cell>
        </row>
        <row r="3816">
          <cell r="B3816" t="str">
            <v>1567</v>
          </cell>
          <cell r="C3816" t="str">
            <v>K.HOA</v>
          </cell>
          <cell r="E3816" t="str">
            <v>HUYNH THI THUY</v>
          </cell>
          <cell r="F3816" t="str">
            <v>NGA</v>
          </cell>
          <cell r="G3816" t="str">
            <v>GIAO DICH VIEN TIN DUNG</v>
          </cell>
          <cell r="I3816">
            <v>37806</v>
          </cell>
          <cell r="J3816">
            <v>26</v>
          </cell>
          <cell r="K3816">
            <v>0</v>
          </cell>
          <cell r="L3816">
            <v>0</v>
          </cell>
          <cell r="M3816">
            <v>0</v>
          </cell>
          <cell r="N3816">
            <v>0</v>
          </cell>
          <cell r="O3816">
            <v>500000</v>
          </cell>
          <cell r="P3816">
            <v>0</v>
          </cell>
          <cell r="Q3816">
            <v>0</v>
          </cell>
          <cell r="R3816">
            <v>0</v>
          </cell>
        </row>
        <row r="3817">
          <cell r="B3817" t="str">
            <v>1577</v>
          </cell>
          <cell r="C3817" t="str">
            <v>K.HOA</v>
          </cell>
          <cell r="E3817" t="str">
            <v>PHAM</v>
          </cell>
          <cell r="F3817" t="str">
            <v>TRUYEN</v>
          </cell>
          <cell r="G3817" t="str">
            <v>NV BAO VE</v>
          </cell>
          <cell r="H3817" t="str">
            <v>BV</v>
          </cell>
          <cell r="I3817">
            <v>37816</v>
          </cell>
          <cell r="J3817">
            <v>26</v>
          </cell>
          <cell r="K3817">
            <v>0</v>
          </cell>
          <cell r="L3817">
            <v>0</v>
          </cell>
          <cell r="M3817">
            <v>0</v>
          </cell>
          <cell r="N3817">
            <v>0</v>
          </cell>
          <cell r="O3817">
            <v>500000</v>
          </cell>
          <cell r="P3817">
            <v>0</v>
          </cell>
          <cell r="Q3817">
            <v>0</v>
          </cell>
          <cell r="R3817">
            <v>0</v>
          </cell>
        </row>
        <row r="3818">
          <cell r="B3818" t="str">
            <v>1586</v>
          </cell>
          <cell r="C3818" t="str">
            <v>K.HOA</v>
          </cell>
          <cell r="E3818" t="str">
            <v>LUU VINH</v>
          </cell>
          <cell r="F3818" t="str">
            <v>QUANG</v>
          </cell>
          <cell r="G3818" t="str">
            <v>NV TIN DUNG CA NHAN</v>
          </cell>
          <cell r="I3818">
            <v>37826</v>
          </cell>
          <cell r="J3818">
            <v>26</v>
          </cell>
          <cell r="K3818">
            <v>0</v>
          </cell>
          <cell r="L3818">
            <v>0</v>
          </cell>
          <cell r="M3818">
            <v>0</v>
          </cell>
          <cell r="N3818">
            <v>1</v>
          </cell>
          <cell r="O3818">
            <v>500000</v>
          </cell>
          <cell r="P3818">
            <v>0</v>
          </cell>
          <cell r="Q3818">
            <v>500000</v>
          </cell>
          <cell r="R3818">
            <v>0</v>
          </cell>
        </row>
        <row r="3819">
          <cell r="B3819" t="str">
            <v>1601</v>
          </cell>
          <cell r="C3819" t="str">
            <v>K.HOA</v>
          </cell>
          <cell r="E3819" t="str">
            <v>VO HUU</v>
          </cell>
          <cell r="F3819" t="str">
            <v>THIEN</v>
          </cell>
          <cell r="G3819" t="str">
            <v>TBP. THAM DINH DOANH NGHIEP</v>
          </cell>
          <cell r="H3819" t="str">
            <v>TBP</v>
          </cell>
          <cell r="I3819">
            <v>37831</v>
          </cell>
          <cell r="J3819">
            <v>26</v>
          </cell>
          <cell r="K3819">
            <v>0</v>
          </cell>
          <cell r="L3819">
            <v>0</v>
          </cell>
          <cell r="M3819">
            <v>0</v>
          </cell>
          <cell r="N3819">
            <v>2</v>
          </cell>
          <cell r="O3819">
            <v>500000</v>
          </cell>
          <cell r="P3819">
            <v>0</v>
          </cell>
          <cell r="Q3819">
            <v>500000</v>
          </cell>
          <cell r="R3819">
            <v>0</v>
          </cell>
        </row>
        <row r="3820">
          <cell r="B3820" t="str">
            <v>1603</v>
          </cell>
          <cell r="C3820" t="str">
            <v>K.HOA</v>
          </cell>
          <cell r="E3820" t="str">
            <v>NGUYEN THI NGOC</v>
          </cell>
          <cell r="F3820" t="str">
            <v>THANH</v>
          </cell>
          <cell r="G3820" t="str">
            <v>PBP. DICH VU &amp; TIEN GUI</v>
          </cell>
          <cell r="H3820" t="str">
            <v>PBP</v>
          </cell>
          <cell r="I3820">
            <v>37837</v>
          </cell>
          <cell r="J3820">
            <v>26</v>
          </cell>
          <cell r="K3820">
            <v>0</v>
          </cell>
          <cell r="L3820">
            <v>0</v>
          </cell>
          <cell r="M3820">
            <v>0</v>
          </cell>
          <cell r="N3820">
            <v>0</v>
          </cell>
          <cell r="O3820">
            <v>500000</v>
          </cell>
          <cell r="P3820">
            <v>0</v>
          </cell>
          <cell r="Q3820">
            <v>0</v>
          </cell>
          <cell r="R3820">
            <v>0</v>
          </cell>
        </row>
        <row r="3821">
          <cell r="B3821" t="str">
            <v>1606</v>
          </cell>
          <cell r="C3821" t="str">
            <v>K.HOA</v>
          </cell>
          <cell r="E3821" t="str">
            <v>NGUYEN THANH</v>
          </cell>
          <cell r="F3821" t="str">
            <v>NGHI</v>
          </cell>
          <cell r="G3821" t="str">
            <v>NV BAO VE</v>
          </cell>
          <cell r="H3821" t="str">
            <v>BV</v>
          </cell>
          <cell r="I3821">
            <v>37837</v>
          </cell>
          <cell r="J3821">
            <v>26</v>
          </cell>
          <cell r="K3821">
            <v>0</v>
          </cell>
          <cell r="L3821">
            <v>0</v>
          </cell>
          <cell r="M3821">
            <v>0</v>
          </cell>
          <cell r="N3821">
            <v>10</v>
          </cell>
          <cell r="O3821">
            <v>500000</v>
          </cell>
          <cell r="P3821">
            <v>0</v>
          </cell>
          <cell r="Q3821">
            <v>300000</v>
          </cell>
          <cell r="R3821">
            <v>0</v>
          </cell>
        </row>
        <row r="3822">
          <cell r="B3822" t="str">
            <v>1629</v>
          </cell>
          <cell r="C3822" t="str">
            <v>K.HOA</v>
          </cell>
          <cell r="E3822" t="str">
            <v>BUI THI THU</v>
          </cell>
          <cell r="F3822" t="str">
            <v>THAO</v>
          </cell>
          <cell r="G3822" t="str">
            <v>NV TAP VU</v>
          </cell>
          <cell r="I3822">
            <v>37848</v>
          </cell>
          <cell r="J3822">
            <v>26</v>
          </cell>
          <cell r="K3822">
            <v>0</v>
          </cell>
          <cell r="L3822">
            <v>0</v>
          </cell>
          <cell r="M3822">
            <v>0</v>
          </cell>
          <cell r="N3822">
            <v>0</v>
          </cell>
          <cell r="O3822">
            <v>500000</v>
          </cell>
          <cell r="P3822">
            <v>0</v>
          </cell>
          <cell r="Q3822">
            <v>0</v>
          </cell>
          <cell r="R3822">
            <v>0</v>
          </cell>
        </row>
        <row r="3823">
          <cell r="B3823" t="str">
            <v>1692</v>
          </cell>
          <cell r="C3823" t="str">
            <v>K.HOA</v>
          </cell>
          <cell r="E3823" t="str">
            <v>BUI QUOC</v>
          </cell>
          <cell r="F3823" t="str">
            <v>BAO</v>
          </cell>
          <cell r="G3823" t="str">
            <v>NV KE TOAN TONG HOP</v>
          </cell>
          <cell r="I3823">
            <v>37874</v>
          </cell>
          <cell r="J3823">
            <v>26</v>
          </cell>
          <cell r="K3823">
            <v>0</v>
          </cell>
          <cell r="L3823">
            <v>0</v>
          </cell>
          <cell r="M3823">
            <v>0</v>
          </cell>
          <cell r="N3823">
            <v>1</v>
          </cell>
          <cell r="O3823">
            <v>500000</v>
          </cell>
          <cell r="P3823">
            <v>0</v>
          </cell>
          <cell r="Q3823">
            <v>0</v>
          </cell>
          <cell r="R3823">
            <v>0</v>
          </cell>
        </row>
        <row r="3824">
          <cell r="B3824" t="str">
            <v>2019</v>
          </cell>
          <cell r="C3824" t="str">
            <v>K.HOA</v>
          </cell>
          <cell r="E3824" t="str">
            <v>LE TRAN QUYNH</v>
          </cell>
          <cell r="F3824" t="str">
            <v>HUONG</v>
          </cell>
          <cell r="G3824" t="str">
            <v>GIAO DICH VIEN</v>
          </cell>
          <cell r="H3824" t="str">
            <v>GDV</v>
          </cell>
          <cell r="I3824">
            <v>38124</v>
          </cell>
          <cell r="J3824">
            <v>26</v>
          </cell>
          <cell r="K3824">
            <v>0</v>
          </cell>
          <cell r="L3824">
            <v>0</v>
          </cell>
          <cell r="M3824">
            <v>0</v>
          </cell>
          <cell r="N3824">
            <v>0</v>
          </cell>
          <cell r="O3824">
            <v>500000</v>
          </cell>
          <cell r="P3824">
            <v>0</v>
          </cell>
          <cell r="Q3824">
            <v>0</v>
          </cell>
          <cell r="R3824">
            <v>0</v>
          </cell>
        </row>
        <row r="3825">
          <cell r="B3825" t="str">
            <v>2172</v>
          </cell>
          <cell r="C3825" t="str">
            <v>K.HOA</v>
          </cell>
          <cell r="E3825" t="str">
            <v>NGUYEN THI MY</v>
          </cell>
          <cell r="F3825" t="str">
            <v>LOAN</v>
          </cell>
          <cell r="G3825" t="str">
            <v>THU QUY CAP 2</v>
          </cell>
          <cell r="H3825" t="str">
            <v>TQ</v>
          </cell>
          <cell r="I3825">
            <v>38187</v>
          </cell>
          <cell r="J3825">
            <v>26</v>
          </cell>
          <cell r="K3825">
            <v>0</v>
          </cell>
          <cell r="L3825">
            <v>0</v>
          </cell>
          <cell r="M3825">
            <v>0</v>
          </cell>
          <cell r="N3825">
            <v>0</v>
          </cell>
          <cell r="O3825">
            <v>500000</v>
          </cell>
          <cell r="P3825">
            <v>0</v>
          </cell>
          <cell r="Q3825">
            <v>0</v>
          </cell>
          <cell r="R3825">
            <v>0</v>
          </cell>
        </row>
        <row r="3826">
          <cell r="B3826" t="str">
            <v>2177</v>
          </cell>
          <cell r="C3826" t="str">
            <v>K.HOA</v>
          </cell>
          <cell r="E3826" t="str">
            <v>HUYNH DUC</v>
          </cell>
          <cell r="F3826" t="str">
            <v>AN</v>
          </cell>
          <cell r="G3826" t="str">
            <v>NV BAO VE</v>
          </cell>
          <cell r="H3826" t="str">
            <v>BV</v>
          </cell>
          <cell r="I3826">
            <v>38202</v>
          </cell>
          <cell r="J3826">
            <v>26</v>
          </cell>
          <cell r="K3826">
            <v>0</v>
          </cell>
          <cell r="L3826">
            <v>0</v>
          </cell>
          <cell r="M3826">
            <v>0</v>
          </cell>
          <cell r="N3826">
            <v>0</v>
          </cell>
          <cell r="O3826">
            <v>500000</v>
          </cell>
          <cell r="P3826">
            <v>0</v>
          </cell>
          <cell r="Q3826">
            <v>0</v>
          </cell>
          <cell r="R3826">
            <v>0</v>
          </cell>
        </row>
        <row r="3827">
          <cell r="B3827" t="str">
            <v>2206</v>
          </cell>
          <cell r="C3827" t="str">
            <v>K.HOA</v>
          </cell>
          <cell r="E3827" t="str">
            <v>LE THI DIEU</v>
          </cell>
          <cell r="F3827" t="str">
            <v>HUYEN</v>
          </cell>
          <cell r="G3827" t="str">
            <v>NV TAP VU</v>
          </cell>
          <cell r="I3827">
            <v>38211</v>
          </cell>
          <cell r="J3827">
            <v>26</v>
          </cell>
          <cell r="K3827">
            <v>0</v>
          </cell>
          <cell r="L3827">
            <v>0</v>
          </cell>
          <cell r="M3827">
            <v>0</v>
          </cell>
          <cell r="N3827">
            <v>0</v>
          </cell>
          <cell r="O3827">
            <v>500000</v>
          </cell>
          <cell r="P3827">
            <v>0</v>
          </cell>
          <cell r="Q3827">
            <v>0</v>
          </cell>
          <cell r="R3827">
            <v>0</v>
          </cell>
        </row>
        <row r="3828">
          <cell r="B3828" t="str">
            <v>2247</v>
          </cell>
          <cell r="C3828" t="str">
            <v>K.HOA</v>
          </cell>
          <cell r="E3828" t="str">
            <v>LE ANH</v>
          </cell>
          <cell r="F3828" t="str">
            <v>TUAN</v>
          </cell>
          <cell r="G3828" t="str">
            <v>NV TIN DUNG CA NHAN</v>
          </cell>
          <cell r="I3828">
            <v>38240</v>
          </cell>
          <cell r="J3828">
            <v>26</v>
          </cell>
          <cell r="K3828">
            <v>0</v>
          </cell>
          <cell r="L3828">
            <v>0</v>
          </cell>
          <cell r="M3828">
            <v>0</v>
          </cell>
          <cell r="N3828">
            <v>1</v>
          </cell>
          <cell r="O3828">
            <v>500000</v>
          </cell>
          <cell r="P3828">
            <v>0</v>
          </cell>
          <cell r="Q3828">
            <v>500000</v>
          </cell>
          <cell r="R3828">
            <v>0</v>
          </cell>
        </row>
        <row r="3829">
          <cell r="B3829" t="str">
            <v>2265</v>
          </cell>
          <cell r="C3829" t="str">
            <v>K.HOA</v>
          </cell>
          <cell r="E3829" t="str">
            <v>TRAN THI TUYET</v>
          </cell>
          <cell r="F3829" t="str">
            <v>OANH</v>
          </cell>
          <cell r="G3829" t="str">
            <v>GIAO DICH VIEN</v>
          </cell>
          <cell r="H3829" t="str">
            <v>GDV</v>
          </cell>
          <cell r="I3829">
            <v>38250</v>
          </cell>
          <cell r="J3829">
            <v>26</v>
          </cell>
          <cell r="K3829">
            <v>0</v>
          </cell>
          <cell r="L3829">
            <v>0</v>
          </cell>
          <cell r="M3829">
            <v>0</v>
          </cell>
          <cell r="N3829">
            <v>0</v>
          </cell>
          <cell r="O3829">
            <v>500000</v>
          </cell>
          <cell r="P3829">
            <v>0</v>
          </cell>
          <cell r="Q3829">
            <v>0</v>
          </cell>
          <cell r="R3829">
            <v>0</v>
          </cell>
        </row>
        <row r="3830">
          <cell r="B3830" t="str">
            <v>2284</v>
          </cell>
          <cell r="C3830" t="str">
            <v>K.HOA</v>
          </cell>
          <cell r="E3830" t="str">
            <v>DO THI HA</v>
          </cell>
          <cell r="F3830" t="str">
            <v>THANH</v>
          </cell>
          <cell r="G3830" t="str">
            <v>GIAO DICH VIEN</v>
          </cell>
          <cell r="H3830" t="str">
            <v>GDV</v>
          </cell>
          <cell r="I3830">
            <v>38259</v>
          </cell>
          <cell r="J3830">
            <v>0</v>
          </cell>
          <cell r="K3830">
            <v>0</v>
          </cell>
          <cell r="L3830">
            <v>0</v>
          </cell>
          <cell r="M3830">
            <v>0</v>
          </cell>
          <cell r="N3830">
            <v>0</v>
          </cell>
          <cell r="O3830">
            <v>0</v>
          </cell>
          <cell r="P3830">
            <v>0</v>
          </cell>
          <cell r="Q3830">
            <v>0</v>
          </cell>
          <cell r="R3830">
            <v>0</v>
          </cell>
        </row>
        <row r="3831">
          <cell r="B3831" t="str">
            <v>2286</v>
          </cell>
          <cell r="C3831" t="str">
            <v>K.HOA</v>
          </cell>
          <cell r="E3831" t="str">
            <v>HUYNH THI BAO</v>
          </cell>
          <cell r="F3831" t="str">
            <v>TRAN</v>
          </cell>
          <cell r="G3831" t="str">
            <v>GIAO DICH VIEN</v>
          </cell>
          <cell r="H3831" t="str">
            <v>GDV</v>
          </cell>
          <cell r="I3831">
            <v>38260</v>
          </cell>
          <cell r="J3831">
            <v>26</v>
          </cell>
          <cell r="K3831">
            <v>0</v>
          </cell>
          <cell r="L3831">
            <v>0</v>
          </cell>
          <cell r="M3831">
            <v>0</v>
          </cell>
          <cell r="N3831">
            <v>0</v>
          </cell>
          <cell r="O3831">
            <v>500000</v>
          </cell>
          <cell r="P3831">
            <v>0</v>
          </cell>
          <cell r="Q3831">
            <v>0</v>
          </cell>
          <cell r="R3831">
            <v>0</v>
          </cell>
        </row>
        <row r="3832">
          <cell r="B3832" t="str">
            <v>2288</v>
          </cell>
          <cell r="C3832" t="str">
            <v>K.HOA</v>
          </cell>
          <cell r="E3832" t="str">
            <v>THAI THI NGOC</v>
          </cell>
          <cell r="F3832" t="str">
            <v>DIEP</v>
          </cell>
          <cell r="G3832" t="str">
            <v>THU QUY CAP 3</v>
          </cell>
          <cell r="H3832" t="str">
            <v>TQ</v>
          </cell>
          <cell r="I3832">
            <v>38261</v>
          </cell>
          <cell r="J3832">
            <v>26</v>
          </cell>
          <cell r="K3832">
            <v>0</v>
          </cell>
          <cell r="L3832">
            <v>0</v>
          </cell>
          <cell r="M3832">
            <v>0</v>
          </cell>
          <cell r="N3832">
            <v>0</v>
          </cell>
          <cell r="O3832">
            <v>500000</v>
          </cell>
          <cell r="P3832">
            <v>0</v>
          </cell>
          <cell r="Q3832">
            <v>0</v>
          </cell>
          <cell r="R3832">
            <v>0</v>
          </cell>
        </row>
        <row r="3833">
          <cell r="B3833" t="str">
            <v>2324</v>
          </cell>
          <cell r="C3833" t="str">
            <v>K.HOA</v>
          </cell>
          <cell r="E3833" t="str">
            <v>PHAM XUAN</v>
          </cell>
          <cell r="F3833" t="str">
            <v>TRUONG</v>
          </cell>
          <cell r="G3833" t="str">
            <v>NV TIN DUNG CA NHAN</v>
          </cell>
          <cell r="I3833">
            <v>38272</v>
          </cell>
          <cell r="J3833">
            <v>26</v>
          </cell>
          <cell r="K3833">
            <v>0</v>
          </cell>
          <cell r="L3833">
            <v>0</v>
          </cell>
          <cell r="M3833">
            <v>0</v>
          </cell>
          <cell r="N3833">
            <v>5</v>
          </cell>
          <cell r="O3833">
            <v>500000</v>
          </cell>
          <cell r="P3833">
            <v>0</v>
          </cell>
          <cell r="Q3833">
            <v>500000</v>
          </cell>
          <cell r="R3833">
            <v>0</v>
          </cell>
        </row>
        <row r="3834">
          <cell r="B3834" t="str">
            <v>2325</v>
          </cell>
          <cell r="C3834" t="str">
            <v>K.HOA</v>
          </cell>
          <cell r="E3834" t="str">
            <v>NGO THI KIEU</v>
          </cell>
          <cell r="F3834" t="str">
            <v>GIANG</v>
          </cell>
          <cell r="G3834" t="str">
            <v>THU QUY CAP 2</v>
          </cell>
          <cell r="H3834" t="str">
            <v>TQ</v>
          </cell>
          <cell r="I3834">
            <v>38272</v>
          </cell>
          <cell r="J3834">
            <v>26</v>
          </cell>
          <cell r="K3834">
            <v>0</v>
          </cell>
          <cell r="L3834">
            <v>0</v>
          </cell>
          <cell r="M3834">
            <v>0</v>
          </cell>
          <cell r="N3834">
            <v>0</v>
          </cell>
          <cell r="O3834">
            <v>500000</v>
          </cell>
          <cell r="P3834">
            <v>0</v>
          </cell>
          <cell r="Q3834">
            <v>0</v>
          </cell>
          <cell r="R3834">
            <v>0</v>
          </cell>
        </row>
        <row r="3835">
          <cell r="B3835" t="str">
            <v>2356</v>
          </cell>
          <cell r="C3835" t="str">
            <v>K.HOA</v>
          </cell>
          <cell r="E3835" t="str">
            <v>HUYNH THI SA</v>
          </cell>
          <cell r="F3835" t="str">
            <v>THAO</v>
          </cell>
          <cell r="G3835" t="str">
            <v>GIAO DICH VIEN</v>
          </cell>
          <cell r="I3835">
            <v>38297</v>
          </cell>
          <cell r="J3835">
            <v>13</v>
          </cell>
          <cell r="K3835">
            <v>0</v>
          </cell>
          <cell r="L3835">
            <v>0</v>
          </cell>
          <cell r="M3835">
            <v>0</v>
          </cell>
          <cell r="N3835">
            <v>0</v>
          </cell>
          <cell r="O3835">
            <v>500000</v>
          </cell>
          <cell r="P3835">
            <v>0</v>
          </cell>
          <cell r="Q3835">
            <v>0</v>
          </cell>
          <cell r="R3835">
            <v>0</v>
          </cell>
        </row>
        <row r="3836">
          <cell r="B3836" t="str">
            <v>2399</v>
          </cell>
          <cell r="C3836" t="str">
            <v>K.HOA</v>
          </cell>
          <cell r="E3836" t="str">
            <v>DANG DIEU DUNG</v>
          </cell>
          <cell r="F3836" t="str">
            <v>HOA</v>
          </cell>
          <cell r="G3836" t="str">
            <v>NV HANH CHANH</v>
          </cell>
          <cell r="I3836">
            <v>38300</v>
          </cell>
          <cell r="J3836">
            <v>26</v>
          </cell>
          <cell r="K3836">
            <v>0</v>
          </cell>
          <cell r="L3836">
            <v>0</v>
          </cell>
          <cell r="M3836">
            <v>0</v>
          </cell>
          <cell r="N3836">
            <v>0</v>
          </cell>
          <cell r="O3836">
            <v>500000</v>
          </cell>
          <cell r="P3836">
            <v>0</v>
          </cell>
          <cell r="Q3836">
            <v>0</v>
          </cell>
          <cell r="R3836">
            <v>0</v>
          </cell>
        </row>
        <row r="3837">
          <cell r="B3837" t="str">
            <v>2400</v>
          </cell>
          <cell r="C3837" t="str">
            <v>K.HOA</v>
          </cell>
          <cell r="E3837" t="str">
            <v>TRAN NGOC</v>
          </cell>
          <cell r="F3837" t="str">
            <v>HUNG</v>
          </cell>
          <cell r="G3837" t="str">
            <v>TAI XE</v>
          </cell>
          <cell r="I3837">
            <v>38302</v>
          </cell>
          <cell r="J3837">
            <v>26</v>
          </cell>
          <cell r="K3837">
            <v>0</v>
          </cell>
          <cell r="L3837">
            <v>0</v>
          </cell>
          <cell r="M3837">
            <v>0</v>
          </cell>
          <cell r="N3837">
            <v>1</v>
          </cell>
          <cell r="O3837">
            <v>500000</v>
          </cell>
          <cell r="P3837">
            <v>0</v>
          </cell>
          <cell r="Q3837">
            <v>0</v>
          </cell>
          <cell r="R3837">
            <v>0</v>
          </cell>
        </row>
        <row r="3838">
          <cell r="B3838" t="str">
            <v>2412</v>
          </cell>
          <cell r="C3838" t="str">
            <v>K.HOA</v>
          </cell>
          <cell r="E3838" t="str">
            <v>TRAN THE</v>
          </cell>
          <cell r="F3838" t="str">
            <v>HOAN</v>
          </cell>
          <cell r="G3838" t="str">
            <v>NV TIN DUNG CA NHAN</v>
          </cell>
          <cell r="I3838">
            <v>38308</v>
          </cell>
          <cell r="J3838">
            <v>26</v>
          </cell>
          <cell r="K3838">
            <v>0</v>
          </cell>
          <cell r="L3838">
            <v>0</v>
          </cell>
          <cell r="M3838">
            <v>0</v>
          </cell>
          <cell r="N3838">
            <v>5</v>
          </cell>
          <cell r="O3838">
            <v>500000</v>
          </cell>
          <cell r="P3838">
            <v>0</v>
          </cell>
          <cell r="Q3838">
            <v>500000</v>
          </cell>
          <cell r="R3838">
            <v>0</v>
          </cell>
        </row>
        <row r="3839">
          <cell r="B3839" t="str">
            <v>2453</v>
          </cell>
          <cell r="C3839" t="str">
            <v>K.HOA</v>
          </cell>
          <cell r="E3839" t="str">
            <v>LE THI THU</v>
          </cell>
          <cell r="F3839" t="str">
            <v>HUONG</v>
          </cell>
          <cell r="G3839" t="str">
            <v>PHU QUY</v>
          </cell>
          <cell r="H3839" t="str">
            <v>PQ</v>
          </cell>
          <cell r="I3839">
            <v>38320</v>
          </cell>
          <cell r="J3839">
            <v>26</v>
          </cell>
          <cell r="K3839">
            <v>0</v>
          </cell>
          <cell r="L3839">
            <v>0</v>
          </cell>
          <cell r="M3839">
            <v>0</v>
          </cell>
          <cell r="N3839">
            <v>0</v>
          </cell>
          <cell r="O3839">
            <v>500000</v>
          </cell>
          <cell r="P3839">
            <v>0</v>
          </cell>
          <cell r="Q3839">
            <v>0</v>
          </cell>
          <cell r="R3839">
            <v>0</v>
          </cell>
        </row>
        <row r="3840">
          <cell r="B3840" t="str">
            <v>2534</v>
          </cell>
          <cell r="C3840" t="str">
            <v>K.HOA</v>
          </cell>
          <cell r="E3840" t="str">
            <v>TRAN THIEN</v>
          </cell>
          <cell r="F3840" t="str">
            <v>SON</v>
          </cell>
          <cell r="G3840" t="str">
            <v>NV CHI TRA KIEU HOI</v>
          </cell>
          <cell r="I3840">
            <v>39173</v>
          </cell>
          <cell r="J3840">
            <v>26</v>
          </cell>
          <cell r="K3840">
            <v>0</v>
          </cell>
          <cell r="L3840">
            <v>0</v>
          </cell>
          <cell r="M3840">
            <v>0</v>
          </cell>
          <cell r="N3840">
            <v>0</v>
          </cell>
          <cell r="O3840">
            <v>500000</v>
          </cell>
          <cell r="P3840">
            <v>0</v>
          </cell>
          <cell r="Q3840">
            <v>0</v>
          </cell>
          <cell r="R3840">
            <v>0</v>
          </cell>
        </row>
        <row r="3841">
          <cell r="B3841" t="str">
            <v>2554</v>
          </cell>
          <cell r="C3841" t="str">
            <v>K.HOA</v>
          </cell>
          <cell r="E3841" t="str">
            <v>TONG NGOC DOAN</v>
          </cell>
          <cell r="F3841" t="str">
            <v>VY</v>
          </cell>
          <cell r="G3841" t="str">
            <v>PHU QUY</v>
          </cell>
          <cell r="H3841" t="str">
            <v>PQ</v>
          </cell>
          <cell r="I3841">
            <v>38412</v>
          </cell>
          <cell r="J3841">
            <v>26</v>
          </cell>
          <cell r="K3841">
            <v>0</v>
          </cell>
          <cell r="L3841">
            <v>0</v>
          </cell>
          <cell r="M3841">
            <v>0</v>
          </cell>
          <cell r="N3841">
            <v>0</v>
          </cell>
          <cell r="O3841">
            <v>500000</v>
          </cell>
          <cell r="P3841">
            <v>0</v>
          </cell>
          <cell r="Q3841">
            <v>0</v>
          </cell>
          <cell r="R3841">
            <v>0</v>
          </cell>
        </row>
        <row r="3842">
          <cell r="B3842" t="str">
            <v>2700</v>
          </cell>
          <cell r="C3842" t="str">
            <v>K.HOA</v>
          </cell>
          <cell r="E3842" t="str">
            <v>NGUYEN VAN</v>
          </cell>
          <cell r="F3842" t="str">
            <v>HA</v>
          </cell>
          <cell r="G3842" t="str">
            <v>NV TIN DUNG CA NHAN</v>
          </cell>
          <cell r="I3842">
            <v>38446</v>
          </cell>
          <cell r="J3842">
            <v>26</v>
          </cell>
          <cell r="K3842">
            <v>0</v>
          </cell>
          <cell r="L3842">
            <v>0</v>
          </cell>
          <cell r="M3842">
            <v>0</v>
          </cell>
          <cell r="N3842">
            <v>2</v>
          </cell>
          <cell r="O3842">
            <v>500000</v>
          </cell>
          <cell r="P3842">
            <v>0</v>
          </cell>
          <cell r="Q3842">
            <v>500000</v>
          </cell>
          <cell r="R3842">
            <v>0</v>
          </cell>
        </row>
        <row r="3843">
          <cell r="B3843" t="str">
            <v>2793</v>
          </cell>
          <cell r="C3843" t="str">
            <v>K.HOA</v>
          </cell>
          <cell r="E3843" t="str">
            <v xml:space="preserve">NGUYEN THI BICH </v>
          </cell>
          <cell r="F3843" t="str">
            <v>NGOC</v>
          </cell>
          <cell r="G3843" t="str">
            <v>GIAO DICH VIEN QUY</v>
          </cell>
          <cell r="H3843" t="str">
            <v>GDVQ</v>
          </cell>
          <cell r="I3843">
            <v>38497</v>
          </cell>
          <cell r="J3843">
            <v>26</v>
          </cell>
          <cell r="K3843">
            <v>0</v>
          </cell>
          <cell r="L3843">
            <v>0</v>
          </cell>
          <cell r="M3843">
            <v>0</v>
          </cell>
          <cell r="N3843">
            <v>0</v>
          </cell>
          <cell r="O3843">
            <v>500000</v>
          </cell>
          <cell r="P3843">
            <v>0</v>
          </cell>
          <cell r="Q3843">
            <v>0</v>
          </cell>
          <cell r="R3843">
            <v>0</v>
          </cell>
        </row>
        <row r="3844">
          <cell r="B3844" t="str">
            <v>3602</v>
          </cell>
          <cell r="C3844" t="str">
            <v>K.HOA</v>
          </cell>
          <cell r="E3844" t="str">
            <v>PHAN THI PHUONG</v>
          </cell>
          <cell r="F3844" t="str">
            <v>DUYEN</v>
          </cell>
          <cell r="G3844" t="str">
            <v>NV VI TINH</v>
          </cell>
          <cell r="I3844">
            <v>38731</v>
          </cell>
          <cell r="J3844">
            <v>26</v>
          </cell>
          <cell r="K3844">
            <v>0</v>
          </cell>
          <cell r="L3844">
            <v>0</v>
          </cell>
          <cell r="M3844">
            <v>0</v>
          </cell>
          <cell r="N3844">
            <v>0</v>
          </cell>
          <cell r="O3844">
            <v>500000</v>
          </cell>
          <cell r="P3844">
            <v>0</v>
          </cell>
          <cell r="Q3844">
            <v>600000</v>
          </cell>
          <cell r="R3844">
            <v>0</v>
          </cell>
        </row>
        <row r="3845">
          <cell r="B3845" t="str">
            <v>3878</v>
          </cell>
          <cell r="C3845" t="str">
            <v>K.HOA</v>
          </cell>
          <cell r="E3845" t="str">
            <v>NGUYEN PHAM MINH</v>
          </cell>
          <cell r="F3845" t="str">
            <v>LAN</v>
          </cell>
          <cell r="G3845" t="str">
            <v>GIAO DICH VIEN</v>
          </cell>
          <cell r="I3845">
            <v>38827</v>
          </cell>
          <cell r="J3845">
            <v>26</v>
          </cell>
          <cell r="K3845">
            <v>0</v>
          </cell>
          <cell r="L3845">
            <v>0</v>
          </cell>
          <cell r="M3845">
            <v>0</v>
          </cell>
          <cell r="N3845">
            <v>0</v>
          </cell>
          <cell r="O3845">
            <v>500000</v>
          </cell>
          <cell r="P3845">
            <v>0</v>
          </cell>
          <cell r="Q3845">
            <v>0</v>
          </cell>
          <cell r="R3845">
            <v>0</v>
          </cell>
        </row>
        <row r="3846">
          <cell r="B3846" t="str">
            <v>3881</v>
          </cell>
          <cell r="C3846" t="str">
            <v>K.HOA</v>
          </cell>
          <cell r="E3846" t="str">
            <v>PHAM DANG</v>
          </cell>
          <cell r="F3846" t="str">
            <v>THANG</v>
          </cell>
          <cell r="G3846" t="str">
            <v>NV TIN DUNG CA NHAN</v>
          </cell>
          <cell r="I3846">
            <v>38827</v>
          </cell>
          <cell r="J3846">
            <v>26</v>
          </cell>
          <cell r="K3846">
            <v>0</v>
          </cell>
          <cell r="L3846">
            <v>0</v>
          </cell>
          <cell r="M3846">
            <v>0</v>
          </cell>
          <cell r="N3846">
            <v>4</v>
          </cell>
          <cell r="O3846">
            <v>500000</v>
          </cell>
          <cell r="P3846">
            <v>0</v>
          </cell>
          <cell r="Q3846">
            <v>400000</v>
          </cell>
          <cell r="R3846">
            <v>0</v>
          </cell>
        </row>
        <row r="3847">
          <cell r="B3847" t="str">
            <v>3882</v>
          </cell>
          <cell r="C3847" t="str">
            <v>K.HOA</v>
          </cell>
          <cell r="E3847" t="str">
            <v>NGUYEN NHAT BICH</v>
          </cell>
          <cell r="F3847" t="str">
            <v>TRAM</v>
          </cell>
          <cell r="G3847" t="str">
            <v>GIAO DICH VIEN</v>
          </cell>
          <cell r="I3847">
            <v>38827</v>
          </cell>
          <cell r="J3847">
            <v>26</v>
          </cell>
          <cell r="K3847">
            <v>0</v>
          </cell>
          <cell r="L3847">
            <v>0</v>
          </cell>
          <cell r="M3847">
            <v>0</v>
          </cell>
          <cell r="N3847">
            <v>0</v>
          </cell>
          <cell r="O3847">
            <v>500000</v>
          </cell>
          <cell r="P3847">
            <v>0</v>
          </cell>
          <cell r="Q3847">
            <v>0</v>
          </cell>
          <cell r="R3847">
            <v>0</v>
          </cell>
        </row>
        <row r="3848">
          <cell r="B3848" t="str">
            <v>3883</v>
          </cell>
          <cell r="C3848" t="str">
            <v>K.HOA</v>
          </cell>
          <cell r="E3848" t="str">
            <v>NGUYEN THI THANH</v>
          </cell>
          <cell r="F3848" t="str">
            <v>HA</v>
          </cell>
          <cell r="G3848" t="str">
            <v>GIAO DICH VIEN</v>
          </cell>
          <cell r="I3848">
            <v>38827</v>
          </cell>
          <cell r="J3848">
            <v>26</v>
          </cell>
          <cell r="K3848">
            <v>0</v>
          </cell>
          <cell r="L3848">
            <v>0</v>
          </cell>
          <cell r="M3848">
            <v>0</v>
          </cell>
          <cell r="N3848">
            <v>0</v>
          </cell>
          <cell r="O3848">
            <v>500000</v>
          </cell>
          <cell r="P3848">
            <v>0</v>
          </cell>
          <cell r="Q3848">
            <v>0</v>
          </cell>
          <cell r="R3848">
            <v>0</v>
          </cell>
        </row>
        <row r="3849">
          <cell r="B3849" t="str">
            <v>3940</v>
          </cell>
          <cell r="C3849" t="str">
            <v>K.HOA</v>
          </cell>
          <cell r="E3849" t="str">
            <v>VO VIET</v>
          </cell>
          <cell r="F3849" t="str">
            <v>LUAN</v>
          </cell>
          <cell r="G3849" t="str">
            <v>NV TIN DUNG CA NHAN</v>
          </cell>
          <cell r="I3849">
            <v>38827</v>
          </cell>
          <cell r="J3849">
            <v>26</v>
          </cell>
          <cell r="K3849">
            <v>0</v>
          </cell>
          <cell r="L3849">
            <v>0</v>
          </cell>
          <cell r="M3849">
            <v>0</v>
          </cell>
          <cell r="N3849">
            <v>4</v>
          </cell>
          <cell r="O3849">
            <v>500000</v>
          </cell>
          <cell r="P3849">
            <v>0</v>
          </cell>
          <cell r="Q3849">
            <v>400000</v>
          </cell>
          <cell r="R3849">
            <v>0</v>
          </cell>
        </row>
        <row r="3850">
          <cell r="B3850" t="str">
            <v>4180</v>
          </cell>
          <cell r="C3850" t="str">
            <v>K.HOA</v>
          </cell>
          <cell r="E3850" t="str">
            <v>DO NGOC</v>
          </cell>
          <cell r="F3850" t="str">
            <v>TRAM</v>
          </cell>
          <cell r="G3850" t="str">
            <v>GIAO DICH VIEN TIN DUNG</v>
          </cell>
          <cell r="I3850">
            <v>38870</v>
          </cell>
          <cell r="J3850">
            <v>0</v>
          </cell>
          <cell r="K3850">
            <v>0</v>
          </cell>
          <cell r="L3850">
            <v>0</v>
          </cell>
          <cell r="M3850">
            <v>0</v>
          </cell>
          <cell r="N3850">
            <v>0</v>
          </cell>
          <cell r="O3850">
            <v>0</v>
          </cell>
          <cell r="P3850">
            <v>0</v>
          </cell>
          <cell r="Q3850">
            <v>0</v>
          </cell>
          <cell r="R3850">
            <v>0</v>
          </cell>
        </row>
        <row r="3851">
          <cell r="B3851" t="str">
            <v>4194</v>
          </cell>
          <cell r="C3851" t="str">
            <v>K.HOA</v>
          </cell>
          <cell r="E3851" t="str">
            <v>NGUYEN ANH</v>
          </cell>
          <cell r="F3851" t="str">
            <v>HUY</v>
          </cell>
          <cell r="G3851" t="str">
            <v>GIAO DICH VIEN TIN DUNG</v>
          </cell>
          <cell r="I3851">
            <v>38873</v>
          </cell>
          <cell r="J3851">
            <v>26</v>
          </cell>
          <cell r="K3851">
            <v>0</v>
          </cell>
          <cell r="L3851">
            <v>0</v>
          </cell>
          <cell r="M3851">
            <v>0</v>
          </cell>
          <cell r="N3851">
            <v>1</v>
          </cell>
          <cell r="O3851">
            <v>500000</v>
          </cell>
          <cell r="P3851">
            <v>0</v>
          </cell>
          <cell r="Q3851">
            <v>0</v>
          </cell>
          <cell r="R3851">
            <v>0</v>
          </cell>
        </row>
        <row r="3852">
          <cell r="B3852" t="str">
            <v>4356</v>
          </cell>
          <cell r="C3852" t="str">
            <v>K.HOA</v>
          </cell>
          <cell r="E3852" t="str">
            <v>VO TRIEU</v>
          </cell>
          <cell r="F3852" t="str">
            <v>VY</v>
          </cell>
          <cell r="G3852" t="str">
            <v>NV BAO VE</v>
          </cell>
          <cell r="H3852" t="str">
            <v>BV</v>
          </cell>
          <cell r="I3852">
            <v>38889</v>
          </cell>
          <cell r="J3852">
            <v>26</v>
          </cell>
          <cell r="K3852">
            <v>0</v>
          </cell>
          <cell r="L3852">
            <v>0</v>
          </cell>
          <cell r="M3852">
            <v>0</v>
          </cell>
          <cell r="N3852">
            <v>0</v>
          </cell>
          <cell r="O3852">
            <v>500000</v>
          </cell>
          <cell r="P3852">
            <v>0</v>
          </cell>
          <cell r="Q3852">
            <v>0</v>
          </cell>
          <cell r="R3852">
            <v>0</v>
          </cell>
        </row>
        <row r="3853">
          <cell r="B3853" t="str">
            <v>4591</v>
          </cell>
          <cell r="C3853" t="str">
            <v>K.HOA</v>
          </cell>
          <cell r="E3853" t="str">
            <v>DOAN THI KIM</v>
          </cell>
          <cell r="F3853" t="str">
            <v>THANH</v>
          </cell>
          <cell r="G3853" t="str">
            <v>THU QUY CAP 2</v>
          </cell>
          <cell r="H3853" t="str">
            <v>TQ</v>
          </cell>
          <cell r="I3853">
            <v>38938</v>
          </cell>
          <cell r="J3853">
            <v>26</v>
          </cell>
          <cell r="K3853">
            <v>0</v>
          </cell>
          <cell r="L3853">
            <v>0</v>
          </cell>
          <cell r="M3853">
            <v>0</v>
          </cell>
          <cell r="N3853">
            <v>0</v>
          </cell>
          <cell r="O3853">
            <v>500000</v>
          </cell>
          <cell r="P3853">
            <v>0</v>
          </cell>
          <cell r="Q3853">
            <v>0</v>
          </cell>
          <cell r="R3853">
            <v>0</v>
          </cell>
        </row>
        <row r="3854">
          <cell r="B3854" t="str">
            <v>5027</v>
          </cell>
          <cell r="C3854" t="str">
            <v>K.HOA</v>
          </cell>
          <cell r="E3854" t="str">
            <v>LE SONG</v>
          </cell>
          <cell r="F3854" t="str">
            <v>HUYEN</v>
          </cell>
          <cell r="G3854" t="str">
            <v>GIAO DICH VIEN</v>
          </cell>
          <cell r="I3854">
            <v>39030</v>
          </cell>
          <cell r="J3854">
            <v>26</v>
          </cell>
          <cell r="K3854">
            <v>0</v>
          </cell>
          <cell r="L3854">
            <v>0</v>
          </cell>
          <cell r="M3854">
            <v>0</v>
          </cell>
          <cell r="N3854">
            <v>0</v>
          </cell>
          <cell r="O3854">
            <v>500000</v>
          </cell>
          <cell r="P3854">
            <v>0</v>
          </cell>
          <cell r="Q3854">
            <v>0</v>
          </cell>
          <cell r="R3854">
            <v>0</v>
          </cell>
        </row>
        <row r="3855">
          <cell r="B3855" t="str">
            <v>5031</v>
          </cell>
          <cell r="C3855" t="str">
            <v>K.HOA</v>
          </cell>
          <cell r="E3855" t="str">
            <v>NGUYEN LUU</v>
          </cell>
          <cell r="F3855" t="str">
            <v>MINH</v>
          </cell>
          <cell r="G3855" t="str">
            <v>NV TIN DUNG DOANH NGHIEP CAP 1</v>
          </cell>
          <cell r="I3855">
            <v>39041</v>
          </cell>
          <cell r="J3855">
            <v>26</v>
          </cell>
          <cell r="K3855">
            <v>0</v>
          </cell>
          <cell r="L3855">
            <v>0</v>
          </cell>
          <cell r="M3855">
            <v>0</v>
          </cell>
          <cell r="N3855">
            <v>1</v>
          </cell>
          <cell r="O3855">
            <v>500000</v>
          </cell>
          <cell r="P3855">
            <v>0</v>
          </cell>
          <cell r="Q3855">
            <v>500000</v>
          </cell>
          <cell r="R3855">
            <v>0</v>
          </cell>
        </row>
        <row r="3856">
          <cell r="B3856" t="str">
            <v>5032</v>
          </cell>
          <cell r="C3856" t="str">
            <v>K.HOA</v>
          </cell>
          <cell r="E3856" t="str">
            <v>NGUYEN VAN</v>
          </cell>
          <cell r="F3856" t="str">
            <v>MIEN</v>
          </cell>
          <cell r="G3856" t="str">
            <v>NV BAO VE</v>
          </cell>
          <cell r="H3856" t="str">
            <v>BV</v>
          </cell>
          <cell r="I3856">
            <v>39041</v>
          </cell>
          <cell r="J3856">
            <v>26</v>
          </cell>
          <cell r="K3856">
            <v>0</v>
          </cell>
          <cell r="L3856">
            <v>0</v>
          </cell>
          <cell r="M3856">
            <v>0</v>
          </cell>
          <cell r="N3856">
            <v>0</v>
          </cell>
          <cell r="O3856">
            <v>500000</v>
          </cell>
          <cell r="P3856">
            <v>0</v>
          </cell>
          <cell r="Q3856">
            <v>0</v>
          </cell>
          <cell r="R3856">
            <v>0</v>
          </cell>
        </row>
        <row r="3857">
          <cell r="B3857" t="str">
            <v>5073</v>
          </cell>
          <cell r="C3857" t="str">
            <v>K.HOA</v>
          </cell>
          <cell r="E3857" t="str">
            <v>NGUYEN MINH</v>
          </cell>
          <cell r="F3857" t="str">
            <v>LUAN</v>
          </cell>
          <cell r="G3857" t="str">
            <v>GIAO DICH VIEN QUY</v>
          </cell>
          <cell r="H3857" t="str">
            <v>GDVQ</v>
          </cell>
          <cell r="I3857">
            <v>39048</v>
          </cell>
          <cell r="J3857">
            <v>26</v>
          </cell>
          <cell r="K3857">
            <v>0</v>
          </cell>
          <cell r="L3857">
            <v>0</v>
          </cell>
          <cell r="M3857">
            <v>0</v>
          </cell>
          <cell r="N3857">
            <v>1</v>
          </cell>
          <cell r="O3857">
            <v>500000</v>
          </cell>
          <cell r="P3857">
            <v>0</v>
          </cell>
          <cell r="Q3857">
            <v>400000</v>
          </cell>
          <cell r="R3857">
            <v>0</v>
          </cell>
        </row>
        <row r="3858">
          <cell r="B3858" t="str">
            <v>5401</v>
          </cell>
          <cell r="C3858" t="str">
            <v>K.HOA</v>
          </cell>
          <cell r="E3858" t="str">
            <v>LE DIEM</v>
          </cell>
          <cell r="F3858" t="str">
            <v>TRINH</v>
          </cell>
          <cell r="G3858" t="str">
            <v>GIAO DICH VIEN QUY</v>
          </cell>
          <cell r="H3858" t="str">
            <v>GDVQ</v>
          </cell>
          <cell r="I3858">
            <v>39139</v>
          </cell>
          <cell r="J3858">
            <v>26</v>
          </cell>
          <cell r="K3858">
            <v>0</v>
          </cell>
          <cell r="L3858">
            <v>0</v>
          </cell>
          <cell r="M3858">
            <v>0</v>
          </cell>
          <cell r="N3858">
            <v>0</v>
          </cell>
          <cell r="O3858">
            <v>500000</v>
          </cell>
          <cell r="P3858">
            <v>0</v>
          </cell>
          <cell r="Q3858">
            <v>0</v>
          </cell>
          <cell r="R3858">
            <v>0</v>
          </cell>
        </row>
        <row r="3859">
          <cell r="B3859" t="str">
            <v>5603</v>
          </cell>
          <cell r="C3859" t="str">
            <v>K.HOA</v>
          </cell>
          <cell r="E3859" t="str">
            <v>NGUYEN VO HANH</v>
          </cell>
          <cell r="F3859" t="str">
            <v>VY</v>
          </cell>
          <cell r="G3859" t="str">
            <v>NV KINH DOANH VANG</v>
          </cell>
          <cell r="I3859">
            <v>39162</v>
          </cell>
          <cell r="J3859">
            <v>26</v>
          </cell>
          <cell r="K3859">
            <v>0</v>
          </cell>
          <cell r="L3859">
            <v>0</v>
          </cell>
          <cell r="M3859">
            <v>0</v>
          </cell>
          <cell r="N3859">
            <v>0</v>
          </cell>
          <cell r="O3859">
            <v>500000</v>
          </cell>
          <cell r="P3859">
            <v>0</v>
          </cell>
          <cell r="Q3859">
            <v>500000</v>
          </cell>
          <cell r="R3859">
            <v>0</v>
          </cell>
        </row>
        <row r="3860">
          <cell r="B3860" t="str">
            <v>5604</v>
          </cell>
          <cell r="C3860" t="str">
            <v>K.HOA</v>
          </cell>
          <cell r="E3860" t="str">
            <v>NGUYEN THANH</v>
          </cell>
          <cell r="F3860" t="str">
            <v>CHUONG</v>
          </cell>
          <cell r="G3860" t="str">
            <v>NV TIN DUNG CA NHAN</v>
          </cell>
          <cell r="I3860">
            <v>39162</v>
          </cell>
          <cell r="J3860">
            <v>26</v>
          </cell>
          <cell r="K3860">
            <v>0</v>
          </cell>
          <cell r="L3860">
            <v>0</v>
          </cell>
          <cell r="M3860">
            <v>0</v>
          </cell>
          <cell r="N3860">
            <v>1</v>
          </cell>
          <cell r="O3860">
            <v>500000</v>
          </cell>
          <cell r="P3860">
            <v>0</v>
          </cell>
          <cell r="Q3860">
            <v>500000</v>
          </cell>
          <cell r="R3860">
            <v>0</v>
          </cell>
        </row>
        <row r="3861">
          <cell r="B3861" t="str">
            <v>5665</v>
          </cell>
          <cell r="C3861" t="str">
            <v>K.HOA</v>
          </cell>
          <cell r="E3861" t="str">
            <v>NGUYEN THI BICH</v>
          </cell>
          <cell r="F3861" t="str">
            <v>THI</v>
          </cell>
          <cell r="G3861" t="str">
            <v>GIAO DICH VIEN</v>
          </cell>
          <cell r="I3861">
            <v>39183</v>
          </cell>
          <cell r="J3861">
            <v>26</v>
          </cell>
          <cell r="K3861">
            <v>0</v>
          </cell>
          <cell r="L3861">
            <v>0</v>
          </cell>
          <cell r="M3861">
            <v>0</v>
          </cell>
          <cell r="N3861">
            <v>0</v>
          </cell>
          <cell r="O3861">
            <v>500000</v>
          </cell>
          <cell r="P3861">
            <v>0</v>
          </cell>
          <cell r="Q3861">
            <v>0</v>
          </cell>
          <cell r="R3861">
            <v>0</v>
          </cell>
        </row>
        <row r="3862">
          <cell r="B3862" t="str">
            <v>5810</v>
          </cell>
          <cell r="C3862" t="str">
            <v>K.HOA</v>
          </cell>
          <cell r="E3862" t="str">
            <v>PHAM THI</v>
          </cell>
          <cell r="F3862" t="str">
            <v>HUE</v>
          </cell>
          <cell r="G3862" t="str">
            <v>NV KIEM TRA &amp; LUU TRU CHUNG TU</v>
          </cell>
          <cell r="I3862">
            <v>39197</v>
          </cell>
          <cell r="J3862">
            <v>26</v>
          </cell>
          <cell r="K3862">
            <v>0</v>
          </cell>
          <cell r="L3862">
            <v>0</v>
          </cell>
          <cell r="M3862">
            <v>0</v>
          </cell>
          <cell r="N3862">
            <v>0</v>
          </cell>
          <cell r="O3862">
            <v>500000</v>
          </cell>
          <cell r="P3862">
            <v>0</v>
          </cell>
          <cell r="Q3862">
            <v>0</v>
          </cell>
          <cell r="R3862">
            <v>0</v>
          </cell>
        </row>
        <row r="3863">
          <cell r="B3863" t="str">
            <v>6052</v>
          </cell>
          <cell r="C3863" t="str">
            <v>K.HOA</v>
          </cell>
          <cell r="E3863" t="str">
            <v>VAN TIEN</v>
          </cell>
          <cell r="F3863" t="str">
            <v>TRUNG</v>
          </cell>
          <cell r="G3863" t="str">
            <v>NV TIN DUNG CA NHAN</v>
          </cell>
          <cell r="I3863">
            <v>39232</v>
          </cell>
          <cell r="J3863">
            <v>26</v>
          </cell>
          <cell r="K3863">
            <v>0</v>
          </cell>
          <cell r="L3863">
            <v>0</v>
          </cell>
          <cell r="M3863">
            <v>0</v>
          </cell>
          <cell r="N3863">
            <v>1</v>
          </cell>
          <cell r="O3863">
            <v>500000</v>
          </cell>
          <cell r="P3863">
            <v>0</v>
          </cell>
          <cell r="Q3863">
            <v>500000</v>
          </cell>
          <cell r="R3863">
            <v>0</v>
          </cell>
        </row>
        <row r="3864">
          <cell r="B3864" t="str">
            <v>6375</v>
          </cell>
          <cell r="C3864" t="str">
            <v>K.HOA</v>
          </cell>
          <cell r="E3864" t="str">
            <v>BUI</v>
          </cell>
          <cell r="F3864" t="str">
            <v>TRINH</v>
          </cell>
          <cell r="G3864" t="str">
            <v>NV HANH CHANH</v>
          </cell>
          <cell r="I3864">
            <v>39295</v>
          </cell>
          <cell r="J3864">
            <v>26</v>
          </cell>
          <cell r="K3864">
            <v>0</v>
          </cell>
          <cell r="L3864">
            <v>0</v>
          </cell>
          <cell r="M3864">
            <v>0</v>
          </cell>
          <cell r="N3864">
            <v>1</v>
          </cell>
          <cell r="O3864">
            <v>500000</v>
          </cell>
          <cell r="P3864">
            <v>0</v>
          </cell>
          <cell r="Q3864">
            <v>0</v>
          </cell>
          <cell r="R3864">
            <v>0</v>
          </cell>
        </row>
        <row r="3865">
          <cell r="B3865" t="str">
            <v>6431</v>
          </cell>
          <cell r="C3865" t="str">
            <v>K.HOA</v>
          </cell>
          <cell r="E3865" t="str">
            <v>NGO QUY</v>
          </cell>
          <cell r="F3865" t="str">
            <v>THU</v>
          </cell>
          <cell r="G3865" t="str">
            <v>NV TIN DUNG CA NHAN</v>
          </cell>
          <cell r="I3865">
            <v>39300</v>
          </cell>
          <cell r="J3865">
            <v>26</v>
          </cell>
          <cell r="K3865">
            <v>0</v>
          </cell>
          <cell r="L3865">
            <v>0</v>
          </cell>
          <cell r="M3865">
            <v>0</v>
          </cell>
          <cell r="N3865">
            <v>1</v>
          </cell>
          <cell r="O3865">
            <v>500000</v>
          </cell>
          <cell r="P3865">
            <v>0</v>
          </cell>
          <cell r="Q3865">
            <v>500000</v>
          </cell>
          <cell r="R3865">
            <v>0</v>
          </cell>
        </row>
        <row r="3866">
          <cell r="B3866" t="str">
            <v>6499</v>
          </cell>
          <cell r="C3866" t="str">
            <v>K.HOA</v>
          </cell>
          <cell r="E3866" t="str">
            <v>VO THI HOANG</v>
          </cell>
          <cell r="F3866" t="str">
            <v>ANH</v>
          </cell>
          <cell r="G3866" t="str">
            <v>GIAO DICH VIEN</v>
          </cell>
          <cell r="I3866">
            <v>39314</v>
          </cell>
          <cell r="J3866">
            <v>26</v>
          </cell>
          <cell r="K3866">
            <v>0</v>
          </cell>
          <cell r="L3866">
            <v>0</v>
          </cell>
          <cell r="M3866">
            <v>0</v>
          </cell>
          <cell r="N3866">
            <v>0</v>
          </cell>
          <cell r="O3866">
            <v>500000</v>
          </cell>
          <cell r="P3866">
            <v>0</v>
          </cell>
          <cell r="Q3866">
            <v>0</v>
          </cell>
          <cell r="R3866">
            <v>0</v>
          </cell>
        </row>
        <row r="3867">
          <cell r="B3867" t="str">
            <v>6528</v>
          </cell>
          <cell r="C3867" t="str">
            <v>K.HOA</v>
          </cell>
          <cell r="E3867" t="str">
            <v>NGUYEN THI THANH</v>
          </cell>
          <cell r="F3867" t="str">
            <v>HA</v>
          </cell>
          <cell r="G3867" t="str">
            <v>GIAO DICH VIEN</v>
          </cell>
          <cell r="I3867">
            <v>39314</v>
          </cell>
          <cell r="J3867">
            <v>26</v>
          </cell>
          <cell r="K3867">
            <v>0</v>
          </cell>
          <cell r="L3867">
            <v>0</v>
          </cell>
          <cell r="M3867">
            <v>0</v>
          </cell>
          <cell r="N3867">
            <v>0</v>
          </cell>
          <cell r="O3867">
            <v>500000</v>
          </cell>
          <cell r="P3867">
            <v>0</v>
          </cell>
          <cell r="Q3867">
            <v>0</v>
          </cell>
          <cell r="R3867">
            <v>0</v>
          </cell>
        </row>
        <row r="3868">
          <cell r="B3868" t="str">
            <v>6672</v>
          </cell>
          <cell r="C3868" t="str">
            <v>K.HOA</v>
          </cell>
          <cell r="E3868" t="str">
            <v>LE NGOC</v>
          </cell>
          <cell r="F3868" t="str">
            <v>DUC</v>
          </cell>
          <cell r="G3868" t="str">
            <v>NV BAO VE</v>
          </cell>
          <cell r="H3868" t="str">
            <v>BV</v>
          </cell>
          <cell r="I3868">
            <v>39316</v>
          </cell>
          <cell r="J3868">
            <v>17.5</v>
          </cell>
          <cell r="K3868">
            <v>0</v>
          </cell>
          <cell r="L3868">
            <v>0</v>
          </cell>
          <cell r="M3868">
            <v>0</v>
          </cell>
          <cell r="N3868">
            <v>0</v>
          </cell>
          <cell r="O3868">
            <v>500000</v>
          </cell>
          <cell r="P3868">
            <v>0</v>
          </cell>
          <cell r="Q3868">
            <v>0</v>
          </cell>
          <cell r="R3868">
            <v>0</v>
          </cell>
        </row>
        <row r="3869">
          <cell r="B3869" t="str">
            <v>6674</v>
          </cell>
          <cell r="C3869" t="str">
            <v>K.HOA</v>
          </cell>
          <cell r="E3869" t="str">
            <v>DU THUY HOANG</v>
          </cell>
          <cell r="F3869" t="str">
            <v>VY</v>
          </cell>
          <cell r="G3869" t="str">
            <v>GIAO DICH VIEN</v>
          </cell>
          <cell r="I3869">
            <v>39332</v>
          </cell>
          <cell r="J3869">
            <v>18</v>
          </cell>
          <cell r="K3869">
            <v>0</v>
          </cell>
          <cell r="L3869">
            <v>0</v>
          </cell>
          <cell r="M3869">
            <v>0</v>
          </cell>
          <cell r="N3869">
            <v>0</v>
          </cell>
          <cell r="O3869">
            <v>500000</v>
          </cell>
          <cell r="P3869">
            <v>0</v>
          </cell>
          <cell r="Q3869">
            <v>0</v>
          </cell>
          <cell r="R3869">
            <v>0</v>
          </cell>
        </row>
        <row r="3870">
          <cell r="B3870" t="str">
            <v>6725</v>
          </cell>
          <cell r="C3870" t="str">
            <v>K.HOA</v>
          </cell>
          <cell r="E3870" t="str">
            <v>VU THI NGOC</v>
          </cell>
          <cell r="F3870" t="str">
            <v>LINH</v>
          </cell>
          <cell r="G3870" t="str">
            <v>GIAO DICH VIEN</v>
          </cell>
          <cell r="I3870">
            <v>39335</v>
          </cell>
          <cell r="J3870">
            <v>20.5</v>
          </cell>
          <cell r="K3870">
            <v>0</v>
          </cell>
          <cell r="L3870">
            <v>0</v>
          </cell>
          <cell r="M3870">
            <v>0</v>
          </cell>
          <cell r="N3870">
            <v>0</v>
          </cell>
          <cell r="O3870">
            <v>500000</v>
          </cell>
          <cell r="P3870">
            <v>0</v>
          </cell>
          <cell r="Q3870">
            <v>0</v>
          </cell>
          <cell r="R3870">
            <v>0</v>
          </cell>
        </row>
        <row r="3871">
          <cell r="B3871" t="str">
            <v>6746</v>
          </cell>
          <cell r="C3871" t="str">
            <v>K.HOA</v>
          </cell>
          <cell r="E3871" t="str">
            <v>BUI PHAM THANH</v>
          </cell>
          <cell r="F3871" t="str">
            <v>BINH</v>
          </cell>
          <cell r="G3871" t="str">
            <v>NV HUONG DAN KHACH HANG</v>
          </cell>
          <cell r="I3871">
            <v>39342</v>
          </cell>
          <cell r="J3871">
            <v>26</v>
          </cell>
          <cell r="K3871">
            <v>0</v>
          </cell>
          <cell r="L3871">
            <v>0</v>
          </cell>
          <cell r="M3871">
            <v>0</v>
          </cell>
          <cell r="N3871">
            <v>0</v>
          </cell>
          <cell r="O3871">
            <v>500000</v>
          </cell>
          <cell r="P3871">
            <v>0</v>
          </cell>
          <cell r="Q3871">
            <v>0</v>
          </cell>
          <cell r="R3871">
            <v>0</v>
          </cell>
        </row>
        <row r="3872">
          <cell r="B3872" t="str">
            <v>6747</v>
          </cell>
          <cell r="C3872" t="str">
            <v>K.HOA</v>
          </cell>
          <cell r="E3872" t="str">
            <v>CAO TA NHI</v>
          </cell>
          <cell r="F3872" t="str">
            <v>LE</v>
          </cell>
          <cell r="G3872" t="str">
            <v>GIAO DICH VIEN QUY</v>
          </cell>
          <cell r="H3872" t="str">
            <v>GDVQ</v>
          </cell>
          <cell r="I3872">
            <v>39345</v>
          </cell>
          <cell r="J3872">
            <v>26</v>
          </cell>
          <cell r="K3872">
            <v>0</v>
          </cell>
          <cell r="L3872">
            <v>0</v>
          </cell>
          <cell r="M3872">
            <v>0</v>
          </cell>
          <cell r="N3872">
            <v>0</v>
          </cell>
          <cell r="O3872">
            <v>500000</v>
          </cell>
          <cell r="P3872">
            <v>0</v>
          </cell>
          <cell r="Q3872">
            <v>0</v>
          </cell>
          <cell r="R3872">
            <v>0</v>
          </cell>
        </row>
        <row r="3873">
          <cell r="B3873" t="str">
            <v>6876</v>
          </cell>
          <cell r="C3873" t="str">
            <v>K.HOA</v>
          </cell>
          <cell r="E3873" t="str">
            <v>HOANG THI ANH</v>
          </cell>
          <cell r="F3873" t="str">
            <v>NGUYET</v>
          </cell>
          <cell r="G3873" t="str">
            <v>GIAO DICH VIEN QUY</v>
          </cell>
          <cell r="H3873" t="str">
            <v>GDVQ</v>
          </cell>
          <cell r="I3873">
            <v>39342</v>
          </cell>
          <cell r="J3873">
            <v>26</v>
          </cell>
          <cell r="K3873">
            <v>0</v>
          </cell>
          <cell r="L3873">
            <v>0</v>
          </cell>
          <cell r="M3873">
            <v>0</v>
          </cell>
          <cell r="N3873">
            <v>0</v>
          </cell>
          <cell r="O3873">
            <v>500000</v>
          </cell>
          <cell r="P3873">
            <v>0</v>
          </cell>
          <cell r="Q3873">
            <v>0</v>
          </cell>
          <cell r="R3873">
            <v>0</v>
          </cell>
        </row>
        <row r="3874">
          <cell r="B3874" t="str">
            <v>6877</v>
          </cell>
          <cell r="C3874" t="str">
            <v>K.HOA</v>
          </cell>
          <cell r="E3874" t="str">
            <v xml:space="preserve">NGUYEN HOANG </v>
          </cell>
          <cell r="F3874" t="str">
            <v>MINH</v>
          </cell>
          <cell r="G3874" t="str">
            <v>NV TIN DUNG GOP CHO</v>
          </cell>
          <cell r="H3874" t="str">
            <v>TDGC</v>
          </cell>
          <cell r="I3874">
            <v>39356</v>
          </cell>
          <cell r="J3874">
            <v>26</v>
          </cell>
          <cell r="K3874">
            <v>0</v>
          </cell>
          <cell r="L3874">
            <v>0</v>
          </cell>
          <cell r="M3874">
            <v>0</v>
          </cell>
          <cell r="N3874">
            <v>1</v>
          </cell>
          <cell r="O3874">
            <v>500000</v>
          </cell>
          <cell r="P3874">
            <v>0</v>
          </cell>
          <cell r="Q3874">
            <v>500000</v>
          </cell>
          <cell r="R3874">
            <v>0</v>
          </cell>
        </row>
        <row r="3875">
          <cell r="B3875" t="str">
            <v>6878</v>
          </cell>
          <cell r="C3875" t="str">
            <v>K.HOA</v>
          </cell>
          <cell r="E3875" t="str">
            <v>PHAM TRAN</v>
          </cell>
          <cell r="F3875" t="str">
            <v>PHUC</v>
          </cell>
          <cell r="G3875" t="str">
            <v>NV THAM DINH DOANH NGHIEP</v>
          </cell>
          <cell r="I3875">
            <v>39363</v>
          </cell>
          <cell r="J3875">
            <v>26</v>
          </cell>
          <cell r="K3875">
            <v>0</v>
          </cell>
          <cell r="L3875">
            <v>0</v>
          </cell>
          <cell r="M3875">
            <v>0</v>
          </cell>
          <cell r="N3875">
            <v>1</v>
          </cell>
          <cell r="O3875">
            <v>500000</v>
          </cell>
          <cell r="P3875">
            <v>0</v>
          </cell>
          <cell r="Q3875">
            <v>500000</v>
          </cell>
          <cell r="R3875">
            <v>0</v>
          </cell>
        </row>
        <row r="3876">
          <cell r="B3876" t="str">
            <v>6879</v>
          </cell>
          <cell r="C3876" t="str">
            <v>K.HOA</v>
          </cell>
          <cell r="E3876" t="str">
            <v>HOANG LE GIAO</v>
          </cell>
          <cell r="F3876" t="str">
            <v>LY</v>
          </cell>
          <cell r="G3876" t="str">
            <v>GIAO DICH VIEN QUY</v>
          </cell>
          <cell r="H3876" t="str">
            <v>GDVQ</v>
          </cell>
          <cell r="I3876">
            <v>39363</v>
          </cell>
          <cell r="J3876">
            <v>26</v>
          </cell>
          <cell r="K3876">
            <v>0</v>
          </cell>
          <cell r="L3876">
            <v>0</v>
          </cell>
          <cell r="M3876">
            <v>0</v>
          </cell>
          <cell r="N3876">
            <v>0</v>
          </cell>
          <cell r="O3876">
            <v>500000</v>
          </cell>
          <cell r="P3876">
            <v>0</v>
          </cell>
          <cell r="Q3876">
            <v>0</v>
          </cell>
          <cell r="R3876">
            <v>0</v>
          </cell>
        </row>
        <row r="3877">
          <cell r="B3877" t="str">
            <v>6880</v>
          </cell>
          <cell r="C3877" t="str">
            <v>K.HOA</v>
          </cell>
          <cell r="E3877" t="str">
            <v>HA ANH</v>
          </cell>
          <cell r="F3877" t="str">
            <v>VU</v>
          </cell>
          <cell r="G3877" t="str">
            <v>NV KE TOAN TONG HOP</v>
          </cell>
          <cell r="I3877">
            <v>39365</v>
          </cell>
          <cell r="J3877">
            <v>26</v>
          </cell>
          <cell r="K3877">
            <v>0</v>
          </cell>
          <cell r="L3877">
            <v>0</v>
          </cell>
          <cell r="M3877">
            <v>0</v>
          </cell>
          <cell r="N3877">
            <v>1</v>
          </cell>
          <cell r="O3877">
            <v>500000</v>
          </cell>
          <cell r="P3877">
            <v>0</v>
          </cell>
          <cell r="Q3877">
            <v>0</v>
          </cell>
          <cell r="R3877">
            <v>0</v>
          </cell>
        </row>
        <row r="3878">
          <cell r="B3878" t="str">
            <v>6972</v>
          </cell>
          <cell r="C3878" t="str">
            <v>K.HOA</v>
          </cell>
          <cell r="E3878" t="str">
            <v>HUYNH THI THANH</v>
          </cell>
          <cell r="F3878" t="str">
            <v>TRUC</v>
          </cell>
          <cell r="G3878" t="str">
            <v>TBP. THANH TOAN QUOC TE</v>
          </cell>
          <cell r="H3878" t="str">
            <v>TBP</v>
          </cell>
          <cell r="I3878">
            <v>39387</v>
          </cell>
          <cell r="J3878">
            <v>26</v>
          </cell>
          <cell r="K3878">
            <v>0</v>
          </cell>
          <cell r="L3878">
            <v>0</v>
          </cell>
          <cell r="M3878">
            <v>0</v>
          </cell>
          <cell r="N3878">
            <v>0</v>
          </cell>
          <cell r="O3878">
            <v>500000</v>
          </cell>
          <cell r="P3878">
            <v>0</v>
          </cell>
          <cell r="Q3878">
            <v>100000</v>
          </cell>
          <cell r="R3878">
            <v>0</v>
          </cell>
        </row>
        <row r="3879">
          <cell r="B3879" t="str">
            <v>6973</v>
          </cell>
          <cell r="C3879" t="str">
            <v>K.HOA</v>
          </cell>
          <cell r="E3879" t="str">
            <v>DANG THI KIM</v>
          </cell>
          <cell r="F3879" t="str">
            <v>ANH</v>
          </cell>
          <cell r="G3879" t="str">
            <v>GIAO DICH VIEN</v>
          </cell>
          <cell r="I3879">
            <v>39387</v>
          </cell>
          <cell r="J3879">
            <v>26</v>
          </cell>
          <cell r="K3879">
            <v>0</v>
          </cell>
          <cell r="L3879">
            <v>0</v>
          </cell>
          <cell r="M3879">
            <v>0</v>
          </cell>
          <cell r="N3879">
            <v>0</v>
          </cell>
          <cell r="O3879">
            <v>500000</v>
          </cell>
          <cell r="P3879">
            <v>0</v>
          </cell>
          <cell r="Q3879">
            <v>0</v>
          </cell>
          <cell r="R3879">
            <v>0</v>
          </cell>
        </row>
        <row r="3880">
          <cell r="B3880" t="str">
            <v>7170</v>
          </cell>
          <cell r="C3880" t="str">
            <v>K.HOA</v>
          </cell>
          <cell r="E3880" t="str">
            <v>DUONG VAN</v>
          </cell>
          <cell r="F3880" t="str">
            <v>DUNG</v>
          </cell>
          <cell r="G3880" t="str">
            <v xml:space="preserve">NV TIN DUNG </v>
          </cell>
          <cell r="I3880">
            <v>39412</v>
          </cell>
          <cell r="J3880">
            <v>26</v>
          </cell>
          <cell r="K3880">
            <v>0</v>
          </cell>
          <cell r="L3880">
            <v>0</v>
          </cell>
          <cell r="M3880">
            <v>0</v>
          </cell>
          <cell r="N3880">
            <v>0</v>
          </cell>
          <cell r="O3880">
            <v>500000</v>
          </cell>
          <cell r="P3880">
            <v>0</v>
          </cell>
          <cell r="Q3880">
            <v>0</v>
          </cell>
          <cell r="R3880">
            <v>0</v>
          </cell>
        </row>
        <row r="3881">
          <cell r="B3881" t="str">
            <v>7172</v>
          </cell>
          <cell r="C3881" t="str">
            <v>K.HOA</v>
          </cell>
          <cell r="E3881" t="str">
            <v>TRAN VAN</v>
          </cell>
          <cell r="F3881" t="str">
            <v>DUC</v>
          </cell>
          <cell r="G3881" t="str">
            <v>TAI XE</v>
          </cell>
          <cell r="I3881">
            <v>39413</v>
          </cell>
          <cell r="J3881">
            <v>26</v>
          </cell>
          <cell r="K3881">
            <v>0</v>
          </cell>
          <cell r="L3881">
            <v>0</v>
          </cell>
          <cell r="M3881">
            <v>0</v>
          </cell>
          <cell r="N3881">
            <v>5</v>
          </cell>
          <cell r="O3881">
            <v>500000</v>
          </cell>
          <cell r="P3881">
            <v>0</v>
          </cell>
          <cell r="Q3881">
            <v>0</v>
          </cell>
          <cell r="R3881">
            <v>0</v>
          </cell>
        </row>
        <row r="3882">
          <cell r="B3882" t="str">
            <v>7173</v>
          </cell>
          <cell r="C3882" t="str">
            <v>K.HOA</v>
          </cell>
          <cell r="E3882" t="str">
            <v>HUYNH CONG</v>
          </cell>
          <cell r="F3882" t="str">
            <v>DOAN</v>
          </cell>
          <cell r="G3882" t="str">
            <v>NV TIN DUNG GOP CHO</v>
          </cell>
          <cell r="H3882" t="str">
            <v>TDGC</v>
          </cell>
          <cell r="I3882">
            <v>39416</v>
          </cell>
          <cell r="J3882">
            <v>26</v>
          </cell>
          <cell r="K3882">
            <v>0</v>
          </cell>
          <cell r="L3882">
            <v>0</v>
          </cell>
          <cell r="M3882">
            <v>0</v>
          </cell>
          <cell r="N3882">
            <v>5</v>
          </cell>
          <cell r="O3882">
            <v>500000</v>
          </cell>
          <cell r="P3882">
            <v>0</v>
          </cell>
          <cell r="Q3882">
            <v>500000</v>
          </cell>
          <cell r="R3882">
            <v>0</v>
          </cell>
        </row>
        <row r="3883">
          <cell r="B3883" t="str">
            <v>7276</v>
          </cell>
          <cell r="C3883" t="str">
            <v>K.HOA</v>
          </cell>
          <cell r="E3883" t="str">
            <v>LE MINH</v>
          </cell>
          <cell r="F3883" t="str">
            <v>HUE</v>
          </cell>
          <cell r="G3883" t="str">
            <v>NV TIN DUNG</v>
          </cell>
          <cell r="I3883">
            <v>39419</v>
          </cell>
          <cell r="J3883">
            <v>26</v>
          </cell>
          <cell r="K3883">
            <v>0</v>
          </cell>
          <cell r="L3883">
            <v>0</v>
          </cell>
          <cell r="M3883">
            <v>0</v>
          </cell>
          <cell r="N3883">
            <v>0</v>
          </cell>
          <cell r="O3883">
            <v>500000</v>
          </cell>
          <cell r="P3883">
            <v>0</v>
          </cell>
          <cell r="Q3883">
            <v>0</v>
          </cell>
          <cell r="R3883">
            <v>0</v>
          </cell>
        </row>
        <row r="3884">
          <cell r="B3884" t="str">
            <v>7277</v>
          </cell>
          <cell r="C3884" t="str">
            <v>K.HOA</v>
          </cell>
          <cell r="E3884" t="str">
            <v>NGUYEN BAO</v>
          </cell>
          <cell r="F3884" t="str">
            <v>HOANG</v>
          </cell>
          <cell r="G3884" t="str">
            <v>GIAO DICH VIEN</v>
          </cell>
          <cell r="I3884">
            <v>39419</v>
          </cell>
          <cell r="J3884">
            <v>26</v>
          </cell>
          <cell r="K3884">
            <v>0</v>
          </cell>
          <cell r="L3884">
            <v>0</v>
          </cell>
          <cell r="M3884">
            <v>0</v>
          </cell>
          <cell r="N3884">
            <v>0</v>
          </cell>
          <cell r="O3884">
            <v>500000</v>
          </cell>
          <cell r="P3884">
            <v>0</v>
          </cell>
          <cell r="Q3884">
            <v>0</v>
          </cell>
          <cell r="R3884">
            <v>0</v>
          </cell>
        </row>
        <row r="3885">
          <cell r="B3885" t="str">
            <v>7646</v>
          </cell>
          <cell r="C3885" t="str">
            <v>K.HOA</v>
          </cell>
          <cell r="E3885" t="str">
            <v>NGO THI KIEU</v>
          </cell>
          <cell r="F3885" t="str">
            <v>OANH</v>
          </cell>
          <cell r="G3885" t="str">
            <v>GIAO DICH VIEN</v>
          </cell>
          <cell r="I3885">
            <v>39472</v>
          </cell>
          <cell r="J3885">
            <v>26</v>
          </cell>
          <cell r="K3885">
            <v>0</v>
          </cell>
          <cell r="L3885">
            <v>0</v>
          </cell>
          <cell r="M3885">
            <v>0</v>
          </cell>
          <cell r="N3885">
            <v>0</v>
          </cell>
          <cell r="O3885">
            <v>500000</v>
          </cell>
          <cell r="P3885">
            <v>0</v>
          </cell>
          <cell r="Q3885">
            <v>0</v>
          </cell>
          <cell r="R3885">
            <v>0</v>
          </cell>
        </row>
        <row r="3886">
          <cell r="B3886" t="str">
            <v>7651</v>
          </cell>
          <cell r="C3886" t="str">
            <v>K.HOA</v>
          </cell>
          <cell r="E3886" t="str">
            <v>NGUYEN NGOC</v>
          </cell>
          <cell r="F3886" t="str">
            <v>ANH</v>
          </cell>
          <cell r="G3886" t="str">
            <v>NV TIN DUNG</v>
          </cell>
          <cell r="I3886">
            <v>39476</v>
          </cell>
          <cell r="J3886">
            <v>26</v>
          </cell>
          <cell r="K3886">
            <v>0</v>
          </cell>
          <cell r="L3886">
            <v>0</v>
          </cell>
          <cell r="M3886">
            <v>0</v>
          </cell>
          <cell r="N3886">
            <v>1</v>
          </cell>
          <cell r="O3886">
            <v>0</v>
          </cell>
          <cell r="P3886">
            <v>0</v>
          </cell>
          <cell r="Q3886">
            <v>0</v>
          </cell>
          <cell r="R3886">
            <v>0</v>
          </cell>
        </row>
        <row r="3887">
          <cell r="B3887" t="str">
            <v>7709</v>
          </cell>
          <cell r="C3887" t="str">
            <v>K.HOA</v>
          </cell>
          <cell r="E3887" t="str">
            <v>HUYNH THI THANH</v>
          </cell>
          <cell r="F3887" t="str">
            <v>NHA</v>
          </cell>
          <cell r="G3887" t="str">
            <v>GIAO DICH VIEN</v>
          </cell>
          <cell r="I3887">
            <v>39471</v>
          </cell>
          <cell r="J3887">
            <v>26</v>
          </cell>
          <cell r="K3887">
            <v>0</v>
          </cell>
          <cell r="L3887">
            <v>0</v>
          </cell>
          <cell r="M3887">
            <v>0</v>
          </cell>
          <cell r="N3887">
            <v>0</v>
          </cell>
          <cell r="O3887">
            <v>500000</v>
          </cell>
          <cell r="P3887">
            <v>0</v>
          </cell>
          <cell r="Q3887">
            <v>0</v>
          </cell>
          <cell r="R3887">
            <v>0</v>
          </cell>
        </row>
        <row r="3888">
          <cell r="B3888" t="str">
            <v>7887</v>
          </cell>
          <cell r="C3888" t="str">
            <v>K.HOA</v>
          </cell>
          <cell r="E3888" t="str">
            <v>VO NGUYEN DANG</v>
          </cell>
          <cell r="F3888" t="str">
            <v>LONG</v>
          </cell>
          <cell r="G3888" t="str">
            <v>GIAO DICH VIEN QUY</v>
          </cell>
          <cell r="H3888" t="str">
            <v>GDVQ</v>
          </cell>
          <cell r="I3888">
            <v>39504</v>
          </cell>
          <cell r="J3888">
            <v>26</v>
          </cell>
          <cell r="K3888">
            <v>0</v>
          </cell>
          <cell r="L3888">
            <v>0</v>
          </cell>
          <cell r="M3888">
            <v>0</v>
          </cell>
          <cell r="N3888">
            <v>0</v>
          </cell>
          <cell r="O3888">
            <v>500000</v>
          </cell>
          <cell r="P3888">
            <v>0</v>
          </cell>
          <cell r="Q3888">
            <v>0</v>
          </cell>
          <cell r="R3888">
            <v>0</v>
          </cell>
        </row>
        <row r="3889">
          <cell r="B3889" t="str">
            <v>8061</v>
          </cell>
          <cell r="C3889" t="str">
            <v>K.HOA</v>
          </cell>
          <cell r="E3889" t="str">
            <v>NGUYEN VAN</v>
          </cell>
          <cell r="F3889" t="str">
            <v>KHANH</v>
          </cell>
          <cell r="G3889" t="str">
            <v>NV BAO VE</v>
          </cell>
          <cell r="H3889" t="str">
            <v>BV</v>
          </cell>
          <cell r="I3889">
            <v>39546</v>
          </cell>
          <cell r="J3889">
            <v>20</v>
          </cell>
          <cell r="K3889">
            <v>0</v>
          </cell>
          <cell r="L3889">
            <v>0</v>
          </cell>
          <cell r="M3889">
            <v>0</v>
          </cell>
          <cell r="N3889">
            <v>0</v>
          </cell>
          <cell r="O3889">
            <v>0</v>
          </cell>
          <cell r="P3889">
            <v>0</v>
          </cell>
          <cell r="Q3889">
            <v>0</v>
          </cell>
          <cell r="R3889">
            <v>0</v>
          </cell>
        </row>
        <row r="3890">
          <cell r="B3890" t="str">
            <v>8062</v>
          </cell>
          <cell r="C3890" t="str">
            <v>K.HOA</v>
          </cell>
          <cell r="E3890" t="str">
            <v>TRAN XUAN ANH</v>
          </cell>
          <cell r="F3890" t="str">
            <v>KIET</v>
          </cell>
          <cell r="G3890" t="str">
            <v>NV BAO VE</v>
          </cell>
          <cell r="H3890" t="str">
            <v>BV</v>
          </cell>
          <cell r="I3890">
            <v>39546</v>
          </cell>
          <cell r="J3890">
            <v>20</v>
          </cell>
          <cell r="K3890">
            <v>0</v>
          </cell>
          <cell r="L3890">
            <v>0</v>
          </cell>
          <cell r="M3890">
            <v>0</v>
          </cell>
          <cell r="N3890">
            <v>0</v>
          </cell>
          <cell r="O3890">
            <v>0</v>
          </cell>
          <cell r="P3890">
            <v>0</v>
          </cell>
          <cell r="Q3890">
            <v>0</v>
          </cell>
          <cell r="R3890">
            <v>0</v>
          </cell>
        </row>
        <row r="3891">
          <cell r="B3891" t="str">
            <v>8063</v>
          </cell>
          <cell r="C3891" t="str">
            <v>K.HOA</v>
          </cell>
          <cell r="E3891" t="str">
            <v>VO TIEN</v>
          </cell>
          <cell r="F3891" t="str">
            <v>CHAU</v>
          </cell>
          <cell r="G3891" t="str">
            <v>NV BAO VE</v>
          </cell>
          <cell r="H3891" t="str">
            <v>BV</v>
          </cell>
          <cell r="I3891">
            <v>39546</v>
          </cell>
          <cell r="J3891">
            <v>20</v>
          </cell>
          <cell r="K3891">
            <v>0</v>
          </cell>
          <cell r="L3891">
            <v>0</v>
          </cell>
          <cell r="M3891">
            <v>0</v>
          </cell>
          <cell r="N3891">
            <v>0</v>
          </cell>
          <cell r="O3891">
            <v>0</v>
          </cell>
          <cell r="P3891">
            <v>0</v>
          </cell>
          <cell r="Q3891">
            <v>0</v>
          </cell>
          <cell r="R3891">
            <v>0</v>
          </cell>
        </row>
        <row r="3892">
          <cell r="B3892" t="str">
            <v>1081</v>
          </cell>
          <cell r="C3892" t="str">
            <v>L.AN</v>
          </cell>
          <cell r="D3892" t="str">
            <v>D</v>
          </cell>
          <cell r="E3892" t="str">
            <v>BUI VAN</v>
          </cell>
          <cell r="F3892" t="str">
            <v>THANH</v>
          </cell>
          <cell r="G3892" t="str">
            <v>GIAM DOC CHI NHANH</v>
          </cell>
          <cell r="H3892" t="str">
            <v>GDCN</v>
          </cell>
          <cell r="I3892">
            <v>37484</v>
          </cell>
          <cell r="J3892">
            <v>26</v>
          </cell>
          <cell r="K3892">
            <v>0</v>
          </cell>
          <cell r="L3892">
            <v>0</v>
          </cell>
          <cell r="M3892">
            <v>0</v>
          </cell>
          <cell r="N3892">
            <v>0</v>
          </cell>
          <cell r="O3892">
            <v>1000000</v>
          </cell>
          <cell r="P3892">
            <v>0</v>
          </cell>
          <cell r="Q3892">
            <v>0</v>
          </cell>
          <cell r="R3892">
            <v>0</v>
          </cell>
        </row>
        <row r="3893">
          <cell r="B3893" t="str">
            <v>1836</v>
          </cell>
          <cell r="C3893" t="str">
            <v>L.AN</v>
          </cell>
          <cell r="D3893" t="str">
            <v>D1</v>
          </cell>
          <cell r="E3893" t="str">
            <v>LE NGOC</v>
          </cell>
          <cell r="F3893" t="str">
            <v>THUAN</v>
          </cell>
          <cell r="G3893" t="str">
            <v>PHO GIAM DOC CHI NHANH</v>
          </cell>
          <cell r="H3893" t="str">
            <v>PGDCN</v>
          </cell>
          <cell r="I3893">
            <v>37988</v>
          </cell>
          <cell r="J3893">
            <v>26</v>
          </cell>
          <cell r="K3893">
            <v>0</v>
          </cell>
          <cell r="L3893">
            <v>0</v>
          </cell>
          <cell r="M3893">
            <v>0</v>
          </cell>
          <cell r="N3893">
            <v>0</v>
          </cell>
          <cell r="O3893">
            <v>1000000</v>
          </cell>
          <cell r="P3893">
            <v>0</v>
          </cell>
          <cell r="Q3893">
            <v>0</v>
          </cell>
          <cell r="R3893">
            <v>0</v>
          </cell>
        </row>
        <row r="3894">
          <cell r="B3894" t="str">
            <v>0437</v>
          </cell>
          <cell r="C3894" t="str">
            <v>L.AN</v>
          </cell>
          <cell r="D3894" t="str">
            <v>E</v>
          </cell>
          <cell r="E3894" t="str">
            <v>NGUYEN THI TUYET</v>
          </cell>
          <cell r="F3894" t="str">
            <v>LAN</v>
          </cell>
          <cell r="G3894" t="str">
            <v>TP. KE TOAN &amp; QUY KIEM KTT</v>
          </cell>
          <cell r="H3894" t="str">
            <v>TPNVCN</v>
          </cell>
          <cell r="I3894">
            <v>36526</v>
          </cell>
          <cell r="J3894">
            <v>26</v>
          </cell>
          <cell r="K3894">
            <v>0</v>
          </cell>
          <cell r="L3894">
            <v>0</v>
          </cell>
          <cell r="M3894">
            <v>0</v>
          </cell>
          <cell r="N3894">
            <v>0</v>
          </cell>
          <cell r="O3894">
            <v>500000</v>
          </cell>
          <cell r="P3894">
            <v>0</v>
          </cell>
          <cell r="Q3894">
            <v>0</v>
          </cell>
          <cell r="R3894">
            <v>0</v>
          </cell>
        </row>
        <row r="3895">
          <cell r="B3895" t="str">
            <v>1415</v>
          </cell>
          <cell r="C3895" t="str">
            <v>L.AN</v>
          </cell>
          <cell r="D3895" t="str">
            <v>E</v>
          </cell>
          <cell r="E3895" t="str">
            <v>NGO THANH</v>
          </cell>
          <cell r="F3895" t="str">
            <v>TRAO</v>
          </cell>
          <cell r="G3895" t="str">
            <v xml:space="preserve">TP. CA NHAN </v>
          </cell>
          <cell r="H3895" t="str">
            <v>TPNVCN</v>
          </cell>
          <cell r="I3895">
            <v>37732</v>
          </cell>
          <cell r="J3895">
            <v>26</v>
          </cell>
          <cell r="K3895">
            <v>0</v>
          </cell>
          <cell r="L3895">
            <v>0</v>
          </cell>
          <cell r="M3895">
            <v>0</v>
          </cell>
          <cell r="N3895">
            <v>0</v>
          </cell>
          <cell r="O3895">
            <v>500000</v>
          </cell>
          <cell r="P3895">
            <v>0</v>
          </cell>
          <cell r="Q3895">
            <v>0</v>
          </cell>
          <cell r="R3895">
            <v>0</v>
          </cell>
        </row>
        <row r="3896">
          <cell r="B3896" t="str">
            <v>2550</v>
          </cell>
          <cell r="C3896" t="str">
            <v>L.AN</v>
          </cell>
          <cell r="D3896" t="str">
            <v>E</v>
          </cell>
          <cell r="E3896" t="str">
            <v>CHAU THANH</v>
          </cell>
          <cell r="F3896" t="str">
            <v>PHONG</v>
          </cell>
          <cell r="G3896" t="str">
            <v>TP. DOANH NGHIEP</v>
          </cell>
          <cell r="H3896" t="str">
            <v>TPNVCN</v>
          </cell>
          <cell r="I3896">
            <v>38397</v>
          </cell>
          <cell r="J3896">
            <v>26</v>
          </cell>
          <cell r="K3896">
            <v>0</v>
          </cell>
          <cell r="L3896">
            <v>0</v>
          </cell>
          <cell r="M3896">
            <v>0</v>
          </cell>
          <cell r="N3896">
            <v>0</v>
          </cell>
          <cell r="O3896">
            <v>500000</v>
          </cell>
          <cell r="P3896">
            <v>0</v>
          </cell>
          <cell r="Q3896">
            <v>0</v>
          </cell>
          <cell r="R3896">
            <v>0</v>
          </cell>
        </row>
        <row r="3897">
          <cell r="B3897" t="str">
            <v>1582</v>
          </cell>
          <cell r="C3897" t="str">
            <v>L.AN</v>
          </cell>
          <cell r="D3897" t="str">
            <v>E1</v>
          </cell>
          <cell r="E3897" t="str">
            <v>NGUYEN XUAN</v>
          </cell>
          <cell r="F3897" t="str">
            <v>MAI</v>
          </cell>
          <cell r="G3897" t="str">
            <v>PT. PHONG HO TRO</v>
          </cell>
          <cell r="H3897" t="str">
            <v>PPNVCN</v>
          </cell>
          <cell r="I3897">
            <v>37834</v>
          </cell>
          <cell r="J3897">
            <v>26</v>
          </cell>
          <cell r="K3897">
            <v>0</v>
          </cell>
          <cell r="L3897">
            <v>0</v>
          </cell>
          <cell r="M3897">
            <v>0</v>
          </cell>
          <cell r="N3897">
            <v>0</v>
          </cell>
          <cell r="O3897">
            <v>500000</v>
          </cell>
          <cell r="P3897">
            <v>0</v>
          </cell>
          <cell r="Q3897">
            <v>0</v>
          </cell>
          <cell r="R3897">
            <v>0</v>
          </cell>
        </row>
        <row r="3898">
          <cell r="B3898" t="str">
            <v>5203</v>
          </cell>
          <cell r="C3898" t="str">
            <v>L.AN</v>
          </cell>
          <cell r="D3898" t="str">
            <v>E1</v>
          </cell>
          <cell r="E3898" t="str">
            <v>TRAN DI</v>
          </cell>
          <cell r="F3898" t="str">
            <v>THUAN</v>
          </cell>
          <cell r="G3898" t="str">
            <v>PT. PHONG HANH CHANH</v>
          </cell>
          <cell r="H3898" t="str">
            <v>PPNVCN</v>
          </cell>
          <cell r="I3898">
            <v>39084</v>
          </cell>
          <cell r="J3898">
            <v>26</v>
          </cell>
          <cell r="K3898">
            <v>0</v>
          </cell>
          <cell r="L3898">
            <v>0</v>
          </cell>
          <cell r="M3898">
            <v>0</v>
          </cell>
          <cell r="N3898">
            <v>0</v>
          </cell>
          <cell r="O3898">
            <v>500000</v>
          </cell>
          <cell r="P3898">
            <v>0</v>
          </cell>
          <cell r="Q3898">
            <v>0</v>
          </cell>
          <cell r="R3898">
            <v>0</v>
          </cell>
        </row>
        <row r="3899">
          <cell r="B3899" t="str">
            <v>1481</v>
          </cell>
          <cell r="C3899" t="str">
            <v>L.AN</v>
          </cell>
          <cell r="D3899" t="str">
            <v>F1-BEN LUC</v>
          </cell>
          <cell r="E3899" t="str">
            <v>DANG THI CAM</v>
          </cell>
          <cell r="F3899" t="str">
            <v>VAN</v>
          </cell>
          <cell r="G3899" t="str">
            <v>PHO PGD</v>
          </cell>
          <cell r="H3899" t="str">
            <v>PPGD</v>
          </cell>
          <cell r="I3899">
            <v>37781</v>
          </cell>
          <cell r="J3899">
            <v>26</v>
          </cell>
          <cell r="K3899">
            <v>0</v>
          </cell>
          <cell r="L3899">
            <v>0</v>
          </cell>
          <cell r="M3899">
            <v>0</v>
          </cell>
          <cell r="N3899">
            <v>0</v>
          </cell>
          <cell r="O3899">
            <v>500000</v>
          </cell>
          <cell r="P3899">
            <v>0</v>
          </cell>
          <cell r="Q3899">
            <v>0</v>
          </cell>
          <cell r="R3899">
            <v>0</v>
          </cell>
        </row>
        <row r="3900">
          <cell r="B3900" t="str">
            <v>2552</v>
          </cell>
          <cell r="C3900" t="str">
            <v>L.AN</v>
          </cell>
          <cell r="D3900" t="str">
            <v>F1-CAN GIUOC</v>
          </cell>
          <cell r="E3900" t="str">
            <v>TRAN MINH</v>
          </cell>
          <cell r="F3900" t="str">
            <v>PHUONG</v>
          </cell>
          <cell r="G3900" t="str">
            <v>PT. PGD</v>
          </cell>
          <cell r="H3900" t="str">
            <v>PPGD</v>
          </cell>
          <cell r="I3900">
            <v>38404</v>
          </cell>
          <cell r="J3900">
            <v>26</v>
          </cell>
          <cell r="K3900">
            <v>0</v>
          </cell>
          <cell r="L3900">
            <v>0</v>
          </cell>
          <cell r="M3900">
            <v>0</v>
          </cell>
          <cell r="N3900">
            <v>0</v>
          </cell>
          <cell r="O3900">
            <v>500000</v>
          </cell>
          <cell r="P3900">
            <v>0</v>
          </cell>
          <cell r="Q3900">
            <v>400000</v>
          </cell>
          <cell r="R3900">
            <v>0</v>
          </cell>
        </row>
        <row r="3901">
          <cell r="B3901" t="str">
            <v>1482</v>
          </cell>
          <cell r="C3901" t="str">
            <v>L.AN</v>
          </cell>
          <cell r="D3901" t="str">
            <v>F1-DUC HOA</v>
          </cell>
          <cell r="E3901" t="str">
            <v>PHAM VAN TRIEU</v>
          </cell>
          <cell r="F3901" t="str">
            <v>PHU</v>
          </cell>
          <cell r="G3901" t="str">
            <v>PT. PGD</v>
          </cell>
          <cell r="H3901" t="str">
            <v>PPGD</v>
          </cell>
          <cell r="I3901">
            <v>37781</v>
          </cell>
          <cell r="J3901">
            <v>26</v>
          </cell>
          <cell r="K3901">
            <v>0</v>
          </cell>
          <cell r="L3901">
            <v>0</v>
          </cell>
          <cell r="M3901">
            <v>0</v>
          </cell>
          <cell r="N3901">
            <v>0</v>
          </cell>
          <cell r="O3901">
            <v>500000</v>
          </cell>
          <cell r="P3901">
            <v>0</v>
          </cell>
          <cell r="Q3901">
            <v>0</v>
          </cell>
          <cell r="R3901">
            <v>0</v>
          </cell>
        </row>
        <row r="3902">
          <cell r="B3902" t="str">
            <v>1949</v>
          </cell>
          <cell r="C3902" t="str">
            <v>L.AN</v>
          </cell>
          <cell r="D3902" t="str">
            <v>F1-DUC HOA</v>
          </cell>
          <cell r="E3902" t="str">
            <v>NGUYEN THI MINH</v>
          </cell>
          <cell r="F3902" t="str">
            <v>THO</v>
          </cell>
          <cell r="G3902" t="str">
            <v>PHO PGD</v>
          </cell>
          <cell r="H3902" t="str">
            <v>PPGD</v>
          </cell>
          <cell r="I3902">
            <v>38089</v>
          </cell>
          <cell r="J3902">
            <v>26</v>
          </cell>
          <cell r="K3902">
            <v>0</v>
          </cell>
          <cell r="L3902">
            <v>0</v>
          </cell>
          <cell r="M3902">
            <v>0</v>
          </cell>
          <cell r="N3902">
            <v>0</v>
          </cell>
          <cell r="O3902">
            <v>500000</v>
          </cell>
          <cell r="P3902">
            <v>0</v>
          </cell>
          <cell r="Q3902">
            <v>0</v>
          </cell>
          <cell r="R3902">
            <v>0</v>
          </cell>
        </row>
        <row r="3903">
          <cell r="B3903" t="str">
            <v>1705</v>
          </cell>
          <cell r="C3903" t="str">
            <v>L.AN</v>
          </cell>
          <cell r="D3903" t="str">
            <v>F1-TAN AN</v>
          </cell>
          <cell r="E3903" t="str">
            <v>NGUYEN THI TRUC</v>
          </cell>
          <cell r="F3903" t="str">
            <v>THU</v>
          </cell>
          <cell r="G3903" t="str">
            <v>PHO PGD</v>
          </cell>
          <cell r="H3903" t="str">
            <v>PPGD</v>
          </cell>
          <cell r="I3903">
            <v>37897</v>
          </cell>
          <cell r="J3903">
            <v>26</v>
          </cell>
          <cell r="K3903">
            <v>0</v>
          </cell>
          <cell r="L3903">
            <v>0</v>
          </cell>
          <cell r="M3903">
            <v>0</v>
          </cell>
          <cell r="N3903">
            <v>0</v>
          </cell>
          <cell r="O3903">
            <v>500000</v>
          </cell>
          <cell r="P3903">
            <v>0</v>
          </cell>
          <cell r="Q3903">
            <v>0</v>
          </cell>
          <cell r="R3903">
            <v>0</v>
          </cell>
        </row>
        <row r="3904">
          <cell r="B3904" t="str">
            <v>0726</v>
          </cell>
          <cell r="C3904" t="str">
            <v>L.AN</v>
          </cell>
          <cell r="D3904" t="str">
            <v>F-BEN LUC</v>
          </cell>
          <cell r="E3904" t="str">
            <v>TRAN MINH</v>
          </cell>
          <cell r="F3904" t="str">
            <v>TAM</v>
          </cell>
          <cell r="G3904" t="str">
            <v>TRUONG PGD</v>
          </cell>
          <cell r="H3904" t="str">
            <v>TPGD</v>
          </cell>
          <cell r="I3904">
            <v>37118</v>
          </cell>
          <cell r="J3904">
            <v>26</v>
          </cell>
          <cell r="K3904">
            <v>0</v>
          </cell>
          <cell r="L3904">
            <v>0</v>
          </cell>
          <cell r="M3904">
            <v>0</v>
          </cell>
          <cell r="N3904">
            <v>0</v>
          </cell>
          <cell r="O3904">
            <v>500000</v>
          </cell>
          <cell r="P3904">
            <v>0</v>
          </cell>
          <cell r="Q3904">
            <v>0</v>
          </cell>
          <cell r="R3904">
            <v>0</v>
          </cell>
        </row>
        <row r="3905">
          <cell r="B3905" t="str">
            <v>2625</v>
          </cell>
          <cell r="C3905" t="str">
            <v>L.AN</v>
          </cell>
          <cell r="D3905" t="str">
            <v>F-TAN AN</v>
          </cell>
          <cell r="E3905" t="str">
            <v>NGUYEN QUANG</v>
          </cell>
          <cell r="F3905" t="str">
            <v>SANG</v>
          </cell>
          <cell r="G3905" t="str">
            <v>TRUONG PGD</v>
          </cell>
          <cell r="H3905" t="str">
            <v>TPGD</v>
          </cell>
          <cell r="I3905">
            <v>38435</v>
          </cell>
          <cell r="J3905">
            <v>26</v>
          </cell>
          <cell r="K3905">
            <v>0</v>
          </cell>
          <cell r="L3905">
            <v>0</v>
          </cell>
          <cell r="M3905">
            <v>0</v>
          </cell>
          <cell r="N3905">
            <v>0</v>
          </cell>
          <cell r="O3905">
            <v>500000</v>
          </cell>
          <cell r="P3905">
            <v>0</v>
          </cell>
          <cell r="Q3905">
            <v>0</v>
          </cell>
          <cell r="R3905">
            <v>0</v>
          </cell>
        </row>
        <row r="3906">
          <cell r="B3906" t="str">
            <v>1162</v>
          </cell>
          <cell r="C3906" t="str">
            <v>L.AN</v>
          </cell>
          <cell r="E3906" t="str">
            <v>LE VAN</v>
          </cell>
          <cell r="F3906" t="str">
            <v>HIEU</v>
          </cell>
          <cell r="G3906" t="str">
            <v>NV TIN DUNG DOANH NGHIEP</v>
          </cell>
          <cell r="I3906">
            <v>37536</v>
          </cell>
          <cell r="J3906">
            <v>26</v>
          </cell>
          <cell r="K3906">
            <v>0</v>
          </cell>
          <cell r="L3906">
            <v>0</v>
          </cell>
          <cell r="M3906">
            <v>0</v>
          </cell>
          <cell r="N3906">
            <v>0</v>
          </cell>
          <cell r="O3906">
            <v>500000</v>
          </cell>
          <cell r="P3906">
            <v>0</v>
          </cell>
          <cell r="Q3906">
            <v>400000</v>
          </cell>
          <cell r="R3906">
            <v>0</v>
          </cell>
        </row>
        <row r="3907">
          <cell r="B3907" t="str">
            <v>1592</v>
          </cell>
          <cell r="C3907" t="str">
            <v>L.AN</v>
          </cell>
          <cell r="E3907" t="str">
            <v>NGUYEN THI HONG</v>
          </cell>
          <cell r="F3907" t="str">
            <v>NHUNG</v>
          </cell>
          <cell r="G3907" t="str">
            <v>GIAO DICH VIEN</v>
          </cell>
          <cell r="I3907">
            <v>39295</v>
          </cell>
          <cell r="J3907">
            <v>26</v>
          </cell>
          <cell r="K3907">
            <v>0</v>
          </cell>
          <cell r="L3907">
            <v>0</v>
          </cell>
          <cell r="M3907">
            <v>0</v>
          </cell>
          <cell r="N3907">
            <v>0</v>
          </cell>
          <cell r="O3907">
            <v>500000</v>
          </cell>
          <cell r="P3907">
            <v>0</v>
          </cell>
          <cell r="Q3907">
            <v>0</v>
          </cell>
          <cell r="R3907">
            <v>0</v>
          </cell>
        </row>
        <row r="3908">
          <cell r="B3908" t="str">
            <v>1716</v>
          </cell>
          <cell r="C3908" t="str">
            <v>L.AN</v>
          </cell>
          <cell r="E3908" t="str">
            <v>LE HONG</v>
          </cell>
          <cell r="F3908" t="str">
            <v>DIEM</v>
          </cell>
          <cell r="G3908" t="str">
            <v>TBP. THANH TOAN QUOC TE</v>
          </cell>
          <cell r="H3908" t="str">
            <v>TBP</v>
          </cell>
          <cell r="I3908">
            <v>37900</v>
          </cell>
          <cell r="J3908">
            <v>26</v>
          </cell>
          <cell r="K3908">
            <v>0</v>
          </cell>
          <cell r="L3908">
            <v>0</v>
          </cell>
          <cell r="M3908">
            <v>0</v>
          </cell>
          <cell r="N3908">
            <v>0</v>
          </cell>
          <cell r="O3908">
            <v>500000</v>
          </cell>
          <cell r="P3908">
            <v>0</v>
          </cell>
          <cell r="Q3908">
            <v>0</v>
          </cell>
          <cell r="R3908">
            <v>0</v>
          </cell>
        </row>
        <row r="3909">
          <cell r="B3909" t="str">
            <v>1748</v>
          </cell>
          <cell r="C3909" t="str">
            <v>L.AN</v>
          </cell>
          <cell r="E3909" t="str">
            <v>HUYNH PHAN NHUT</v>
          </cell>
          <cell r="F3909" t="str">
            <v>KIM</v>
          </cell>
          <cell r="G3909" t="str">
            <v>GIAO DICH VIEN QUY</v>
          </cell>
          <cell r="H3909" t="str">
            <v>GDVQ</v>
          </cell>
          <cell r="I3909">
            <v>37921</v>
          </cell>
          <cell r="J3909">
            <v>0</v>
          </cell>
          <cell r="K3909">
            <v>0</v>
          </cell>
          <cell r="L3909">
            <v>0</v>
          </cell>
          <cell r="M3909">
            <v>0</v>
          </cell>
          <cell r="N3909">
            <v>0</v>
          </cell>
          <cell r="O3909">
            <v>0</v>
          </cell>
          <cell r="P3909">
            <v>0</v>
          </cell>
          <cell r="Q3909">
            <v>0</v>
          </cell>
          <cell r="R3909">
            <v>0</v>
          </cell>
        </row>
        <row r="3910">
          <cell r="B3910" t="str">
            <v>1751</v>
          </cell>
          <cell r="C3910" t="str">
            <v>L.AN</v>
          </cell>
          <cell r="E3910" t="str">
            <v>NGO THUY</v>
          </cell>
          <cell r="F3910" t="str">
            <v>TRANG</v>
          </cell>
          <cell r="G3910" t="str">
            <v>THU QUY CAP 3</v>
          </cell>
          <cell r="H3910" t="str">
            <v>TQ</v>
          </cell>
          <cell r="I3910">
            <v>37921</v>
          </cell>
          <cell r="J3910">
            <v>26</v>
          </cell>
          <cell r="K3910">
            <v>10</v>
          </cell>
          <cell r="L3910">
            <v>0</v>
          </cell>
          <cell r="M3910">
            <v>0</v>
          </cell>
          <cell r="N3910">
            <v>0</v>
          </cell>
          <cell r="O3910">
            <v>500000</v>
          </cell>
          <cell r="P3910">
            <v>0</v>
          </cell>
          <cell r="Q3910">
            <v>0</v>
          </cell>
          <cell r="R3910">
            <v>0</v>
          </cell>
        </row>
        <row r="3911">
          <cell r="B3911" t="str">
            <v>1847</v>
          </cell>
          <cell r="C3911" t="str">
            <v>L.AN</v>
          </cell>
          <cell r="E3911" t="str">
            <v>LE MINH</v>
          </cell>
          <cell r="F3911" t="str">
            <v>HAI</v>
          </cell>
          <cell r="G3911" t="str">
            <v>NV BAO VE</v>
          </cell>
          <cell r="H3911" t="str">
            <v>BV</v>
          </cell>
          <cell r="I3911">
            <v>38000</v>
          </cell>
          <cell r="J3911">
            <v>26</v>
          </cell>
          <cell r="K3911">
            <v>0</v>
          </cell>
          <cell r="L3911">
            <v>0</v>
          </cell>
          <cell r="M3911">
            <v>8</v>
          </cell>
          <cell r="N3911">
            <v>11</v>
          </cell>
          <cell r="O3911">
            <v>500000</v>
          </cell>
          <cell r="P3911">
            <v>0</v>
          </cell>
          <cell r="Q3911">
            <v>0</v>
          </cell>
          <cell r="R3911">
            <v>0</v>
          </cell>
        </row>
        <row r="3912">
          <cell r="B3912" t="str">
            <v>1938</v>
          </cell>
          <cell r="C3912" t="str">
            <v>L.AN</v>
          </cell>
          <cell r="E3912" t="str">
            <v>PHAM THI THANH</v>
          </cell>
          <cell r="F3912" t="str">
            <v>VAN</v>
          </cell>
          <cell r="G3912" t="str">
            <v>TBP. KE TOAN</v>
          </cell>
          <cell r="H3912" t="str">
            <v>TBP</v>
          </cell>
          <cell r="I3912">
            <v>38089</v>
          </cell>
          <cell r="J3912">
            <v>26</v>
          </cell>
          <cell r="K3912">
            <v>0</v>
          </cell>
          <cell r="L3912">
            <v>0</v>
          </cell>
          <cell r="M3912">
            <v>0</v>
          </cell>
          <cell r="N3912">
            <v>0</v>
          </cell>
          <cell r="O3912">
            <v>500000</v>
          </cell>
          <cell r="P3912">
            <v>0</v>
          </cell>
          <cell r="Q3912">
            <v>0</v>
          </cell>
          <cell r="R3912">
            <v>0</v>
          </cell>
        </row>
        <row r="3913">
          <cell r="B3913" t="str">
            <v>1972</v>
          </cell>
          <cell r="C3913" t="str">
            <v>L.AN</v>
          </cell>
          <cell r="E3913" t="str">
            <v>LE THI</v>
          </cell>
          <cell r="F3913" t="str">
            <v>SUONG</v>
          </cell>
          <cell r="G3913" t="str">
            <v>GIAO DICH VIEN QUY</v>
          </cell>
          <cell r="H3913" t="str">
            <v>GDVQ</v>
          </cell>
          <cell r="I3913">
            <v>38103</v>
          </cell>
          <cell r="J3913">
            <v>26</v>
          </cell>
          <cell r="K3913">
            <v>0</v>
          </cell>
          <cell r="L3913">
            <v>0</v>
          </cell>
          <cell r="M3913">
            <v>0</v>
          </cell>
          <cell r="N3913">
            <v>0</v>
          </cell>
          <cell r="O3913">
            <v>500000</v>
          </cell>
          <cell r="P3913">
            <v>0</v>
          </cell>
          <cell r="Q3913">
            <v>0</v>
          </cell>
          <cell r="R3913">
            <v>0</v>
          </cell>
        </row>
        <row r="3914">
          <cell r="B3914" t="str">
            <v>2058</v>
          </cell>
          <cell r="C3914" t="str">
            <v>L.AN</v>
          </cell>
          <cell r="E3914" t="str">
            <v>PHAM CONG</v>
          </cell>
          <cell r="F3914" t="str">
            <v>DUONG</v>
          </cell>
          <cell r="G3914" t="str">
            <v>TBP. THAM DINH DOANH NGHIEP</v>
          </cell>
          <cell r="H3914" t="str">
            <v>TBP</v>
          </cell>
          <cell r="I3914">
            <v>38145</v>
          </cell>
          <cell r="J3914">
            <v>26</v>
          </cell>
          <cell r="K3914">
            <v>0</v>
          </cell>
          <cell r="L3914">
            <v>0</v>
          </cell>
          <cell r="M3914">
            <v>0</v>
          </cell>
          <cell r="N3914">
            <v>0</v>
          </cell>
          <cell r="O3914">
            <v>500000</v>
          </cell>
          <cell r="P3914">
            <v>0</v>
          </cell>
          <cell r="Q3914">
            <v>400000</v>
          </cell>
          <cell r="R3914">
            <v>0</v>
          </cell>
        </row>
        <row r="3915">
          <cell r="B3915" t="str">
            <v>2401</v>
          </cell>
          <cell r="C3915" t="str">
            <v>L.AN</v>
          </cell>
          <cell r="E3915" t="str">
            <v>LE VAN</v>
          </cell>
          <cell r="F3915" t="str">
            <v>KHANH</v>
          </cell>
          <cell r="G3915" t="str">
            <v>TBP. THAM DINH CA NHAN</v>
          </cell>
          <cell r="H3915" t="str">
            <v>TBP</v>
          </cell>
          <cell r="I3915">
            <v>38306</v>
          </cell>
          <cell r="J3915">
            <v>26</v>
          </cell>
          <cell r="K3915">
            <v>0</v>
          </cell>
          <cell r="L3915">
            <v>0</v>
          </cell>
          <cell r="M3915">
            <v>0</v>
          </cell>
          <cell r="N3915">
            <v>0</v>
          </cell>
          <cell r="O3915">
            <v>500000</v>
          </cell>
          <cell r="P3915">
            <v>0</v>
          </cell>
          <cell r="Q3915">
            <v>400000</v>
          </cell>
          <cell r="R3915">
            <v>0</v>
          </cell>
        </row>
        <row r="3916">
          <cell r="B3916" t="str">
            <v>2527</v>
          </cell>
          <cell r="C3916" t="str">
            <v>L.AN</v>
          </cell>
          <cell r="E3916" t="str">
            <v>TRAN THI NGOC</v>
          </cell>
          <cell r="F3916" t="str">
            <v>DUNG</v>
          </cell>
          <cell r="G3916" t="str">
            <v>TBP. QUAN LY TIN DUNG</v>
          </cell>
          <cell r="H3916" t="str">
            <v>TBP</v>
          </cell>
          <cell r="I3916">
            <v>38369</v>
          </cell>
          <cell r="J3916">
            <v>26</v>
          </cell>
          <cell r="K3916">
            <v>0</v>
          </cell>
          <cell r="L3916">
            <v>0</v>
          </cell>
          <cell r="M3916">
            <v>0</v>
          </cell>
          <cell r="N3916">
            <v>0</v>
          </cell>
          <cell r="O3916">
            <v>500000</v>
          </cell>
          <cell r="P3916">
            <v>0</v>
          </cell>
          <cell r="Q3916">
            <v>0</v>
          </cell>
          <cell r="R3916">
            <v>0</v>
          </cell>
        </row>
        <row r="3917">
          <cell r="B3917" t="str">
            <v>2529</v>
          </cell>
          <cell r="C3917" t="str">
            <v>L.AN</v>
          </cell>
          <cell r="E3917" t="str">
            <v xml:space="preserve">DUONG THI </v>
          </cell>
          <cell r="F3917" t="str">
            <v>NGUYET</v>
          </cell>
          <cell r="G3917" t="str">
            <v>TBP. XU LY GIAO DICH</v>
          </cell>
          <cell r="H3917" t="str">
            <v>TBP</v>
          </cell>
          <cell r="I3917">
            <v>38376</v>
          </cell>
          <cell r="J3917">
            <v>26</v>
          </cell>
          <cell r="K3917">
            <v>0</v>
          </cell>
          <cell r="L3917">
            <v>0</v>
          </cell>
          <cell r="M3917">
            <v>0</v>
          </cell>
          <cell r="N3917">
            <v>0</v>
          </cell>
          <cell r="O3917">
            <v>500000</v>
          </cell>
          <cell r="P3917">
            <v>0</v>
          </cell>
          <cell r="Q3917">
            <v>0</v>
          </cell>
          <cell r="R3917">
            <v>0</v>
          </cell>
        </row>
        <row r="3918">
          <cell r="B3918" t="str">
            <v>2652</v>
          </cell>
          <cell r="C3918" t="str">
            <v>L.AN</v>
          </cell>
          <cell r="E3918" t="str">
            <v>PHAM THAI</v>
          </cell>
          <cell r="F3918" t="str">
            <v>HUYNH</v>
          </cell>
          <cell r="G3918" t="str">
            <v>TAI XE</v>
          </cell>
          <cell r="I3918">
            <v>38443</v>
          </cell>
          <cell r="J3918">
            <v>26</v>
          </cell>
          <cell r="K3918">
            <v>0</v>
          </cell>
          <cell r="L3918">
            <v>0</v>
          </cell>
          <cell r="M3918">
            <v>0</v>
          </cell>
          <cell r="N3918">
            <v>0</v>
          </cell>
          <cell r="O3918">
            <v>500000</v>
          </cell>
          <cell r="P3918">
            <v>0</v>
          </cell>
          <cell r="Q3918">
            <v>0</v>
          </cell>
          <cell r="R3918">
            <v>0</v>
          </cell>
        </row>
        <row r="3919">
          <cell r="B3919" t="str">
            <v>2663</v>
          </cell>
          <cell r="C3919" t="str">
            <v>L.AN</v>
          </cell>
          <cell r="E3919" t="str">
            <v>VO THI CAM</v>
          </cell>
          <cell r="F3919" t="str">
            <v>THUY</v>
          </cell>
          <cell r="G3919" t="str">
            <v>NV TAP VU</v>
          </cell>
          <cell r="I3919">
            <v>38446</v>
          </cell>
          <cell r="J3919">
            <v>26</v>
          </cell>
          <cell r="K3919">
            <v>0</v>
          </cell>
          <cell r="L3919">
            <v>0</v>
          </cell>
          <cell r="M3919">
            <v>0</v>
          </cell>
          <cell r="N3919">
            <v>0</v>
          </cell>
          <cell r="O3919">
            <v>500000</v>
          </cell>
          <cell r="P3919">
            <v>0</v>
          </cell>
          <cell r="Q3919">
            <v>0</v>
          </cell>
          <cell r="R3919">
            <v>0</v>
          </cell>
        </row>
        <row r="3920">
          <cell r="B3920" t="str">
            <v>3203</v>
          </cell>
          <cell r="C3920" t="str">
            <v>L.AN</v>
          </cell>
          <cell r="E3920" t="str">
            <v>DOAN BA ANH</v>
          </cell>
          <cell r="F3920" t="str">
            <v>TUAN</v>
          </cell>
          <cell r="G3920" t="str">
            <v>NV BAO VE</v>
          </cell>
          <cell r="H3920" t="str">
            <v>BV</v>
          </cell>
          <cell r="I3920">
            <v>38607</v>
          </cell>
          <cell r="J3920">
            <v>26</v>
          </cell>
          <cell r="K3920">
            <v>0</v>
          </cell>
          <cell r="L3920">
            <v>0</v>
          </cell>
          <cell r="M3920">
            <v>24</v>
          </cell>
          <cell r="N3920">
            <v>15</v>
          </cell>
          <cell r="O3920">
            <v>500000</v>
          </cell>
          <cell r="P3920">
            <v>0</v>
          </cell>
          <cell r="Q3920">
            <v>0</v>
          </cell>
          <cell r="R3920">
            <v>0</v>
          </cell>
        </row>
        <row r="3921">
          <cell r="B3921" t="str">
            <v>3258</v>
          </cell>
          <cell r="C3921" t="str">
            <v>L.AN</v>
          </cell>
          <cell r="E3921" t="str">
            <v xml:space="preserve">NGUYEN THI LUYNH </v>
          </cell>
          <cell r="F3921" t="str">
            <v>DAN</v>
          </cell>
          <cell r="G3921" t="str">
            <v>GIAO DICH VIEN</v>
          </cell>
          <cell r="H3921" t="str">
            <v>GDV</v>
          </cell>
          <cell r="I3921">
            <v>38635</v>
          </cell>
          <cell r="J3921">
            <v>26</v>
          </cell>
          <cell r="K3921">
            <v>0</v>
          </cell>
          <cell r="L3921">
            <v>0</v>
          </cell>
          <cell r="M3921">
            <v>0</v>
          </cell>
          <cell r="N3921">
            <v>0</v>
          </cell>
          <cell r="O3921">
            <v>500000</v>
          </cell>
          <cell r="P3921">
            <v>0</v>
          </cell>
          <cell r="Q3921">
            <v>0</v>
          </cell>
          <cell r="R3921">
            <v>0</v>
          </cell>
        </row>
        <row r="3922">
          <cell r="B3922" t="str">
            <v>3276</v>
          </cell>
          <cell r="C3922" t="str">
            <v>L.AN</v>
          </cell>
          <cell r="E3922" t="str">
            <v>NGUYEN XUAN</v>
          </cell>
          <cell r="F3922" t="str">
            <v>PHAT</v>
          </cell>
          <cell r="G3922" t="str">
            <v>NV TIN DUNG CA NHAN</v>
          </cell>
          <cell r="I3922">
            <v>38649</v>
          </cell>
          <cell r="J3922">
            <v>26</v>
          </cell>
          <cell r="K3922">
            <v>0</v>
          </cell>
          <cell r="L3922">
            <v>0</v>
          </cell>
          <cell r="M3922">
            <v>0</v>
          </cell>
          <cell r="N3922">
            <v>0</v>
          </cell>
          <cell r="O3922">
            <v>500000</v>
          </cell>
          <cell r="P3922">
            <v>0</v>
          </cell>
          <cell r="Q3922">
            <v>250000</v>
          </cell>
          <cell r="R3922">
            <v>0</v>
          </cell>
        </row>
        <row r="3923">
          <cell r="B3923" t="str">
            <v>3517</v>
          </cell>
          <cell r="C3923" t="str">
            <v>L.AN</v>
          </cell>
          <cell r="E3923" t="str">
            <v>NGUYEN VAN</v>
          </cell>
          <cell r="F3923" t="str">
            <v>HOANG</v>
          </cell>
          <cell r="G3923" t="str">
            <v>TAI XE</v>
          </cell>
          <cell r="I3923">
            <v>38692</v>
          </cell>
          <cell r="J3923">
            <v>26</v>
          </cell>
          <cell r="K3923">
            <v>0</v>
          </cell>
          <cell r="L3923">
            <v>0</v>
          </cell>
          <cell r="M3923">
            <v>0</v>
          </cell>
          <cell r="N3923">
            <v>0</v>
          </cell>
          <cell r="O3923">
            <v>500000</v>
          </cell>
          <cell r="P3923">
            <v>0</v>
          </cell>
          <cell r="Q3923">
            <v>0</v>
          </cell>
          <cell r="R3923">
            <v>0</v>
          </cell>
        </row>
        <row r="3924">
          <cell r="B3924" t="str">
            <v>3649</v>
          </cell>
          <cell r="C3924" t="str">
            <v>L.AN</v>
          </cell>
          <cell r="E3924" t="str">
            <v>DANG THI BACH</v>
          </cell>
          <cell r="F3924" t="str">
            <v>TUYET</v>
          </cell>
          <cell r="G3924" t="str">
            <v>GIAO DICH VIEN QUY</v>
          </cell>
          <cell r="H3924" t="str">
            <v>GDVQ</v>
          </cell>
          <cell r="I3924">
            <v>39036</v>
          </cell>
          <cell r="J3924">
            <v>26</v>
          </cell>
          <cell r="K3924">
            <v>0</v>
          </cell>
          <cell r="L3924">
            <v>0</v>
          </cell>
          <cell r="M3924">
            <v>0</v>
          </cell>
          <cell r="N3924">
            <v>0</v>
          </cell>
          <cell r="O3924">
            <v>500000</v>
          </cell>
          <cell r="P3924">
            <v>0</v>
          </cell>
          <cell r="Q3924">
            <v>0</v>
          </cell>
          <cell r="R3924">
            <v>0</v>
          </cell>
        </row>
        <row r="3925">
          <cell r="B3925" t="str">
            <v>3686</v>
          </cell>
          <cell r="C3925" t="str">
            <v>L.AN</v>
          </cell>
          <cell r="E3925" t="str">
            <v>TRAN THANH</v>
          </cell>
          <cell r="F3925" t="str">
            <v>HAI</v>
          </cell>
          <cell r="G3925" t="str">
            <v>GIAO DICH VIEN QUY</v>
          </cell>
          <cell r="H3925" t="str">
            <v>GDVQ</v>
          </cell>
          <cell r="I3925">
            <v>38785</v>
          </cell>
          <cell r="J3925">
            <v>26</v>
          </cell>
          <cell r="K3925">
            <v>0</v>
          </cell>
          <cell r="L3925">
            <v>0</v>
          </cell>
          <cell r="M3925">
            <v>0</v>
          </cell>
          <cell r="N3925">
            <v>0</v>
          </cell>
          <cell r="O3925">
            <v>500000</v>
          </cell>
          <cell r="P3925">
            <v>0</v>
          </cell>
          <cell r="Q3925">
            <v>0</v>
          </cell>
          <cell r="R3925">
            <v>0</v>
          </cell>
        </row>
        <row r="3926">
          <cell r="B3926" t="str">
            <v>3705</v>
          </cell>
          <cell r="C3926" t="str">
            <v>L.AN</v>
          </cell>
          <cell r="E3926" t="str">
            <v>DOAN THI THAO</v>
          </cell>
          <cell r="F3926" t="str">
            <v>UYEN</v>
          </cell>
          <cell r="G3926" t="str">
            <v>THU QUY CAP 2</v>
          </cell>
          <cell r="H3926" t="str">
            <v>TQ</v>
          </cell>
          <cell r="I3926">
            <v>38791</v>
          </cell>
          <cell r="J3926">
            <v>26</v>
          </cell>
          <cell r="K3926">
            <v>0</v>
          </cell>
          <cell r="L3926">
            <v>0</v>
          </cell>
          <cell r="M3926">
            <v>0</v>
          </cell>
          <cell r="N3926">
            <v>0</v>
          </cell>
          <cell r="O3926">
            <v>500000</v>
          </cell>
          <cell r="P3926">
            <v>0</v>
          </cell>
          <cell r="Q3926">
            <v>0</v>
          </cell>
          <cell r="R3926">
            <v>0</v>
          </cell>
        </row>
        <row r="3927">
          <cell r="B3927" t="str">
            <v>3723</v>
          </cell>
          <cell r="C3927" t="str">
            <v>L.AN</v>
          </cell>
          <cell r="E3927" t="str">
            <v>PHAM THI LAN</v>
          </cell>
          <cell r="F3927" t="str">
            <v>PHUONG</v>
          </cell>
          <cell r="G3927" t="str">
            <v>THU QUY CAP 2</v>
          </cell>
          <cell r="H3927" t="str">
            <v>TQ</v>
          </cell>
          <cell r="I3927">
            <v>38800</v>
          </cell>
          <cell r="J3927">
            <v>26</v>
          </cell>
          <cell r="K3927">
            <v>0</v>
          </cell>
          <cell r="L3927">
            <v>0</v>
          </cell>
          <cell r="M3927">
            <v>0</v>
          </cell>
          <cell r="N3927">
            <v>0</v>
          </cell>
          <cell r="O3927">
            <v>500000</v>
          </cell>
          <cell r="P3927">
            <v>0</v>
          </cell>
          <cell r="Q3927">
            <v>0</v>
          </cell>
          <cell r="R3927">
            <v>0</v>
          </cell>
        </row>
        <row r="3928">
          <cell r="B3928" t="str">
            <v>4032</v>
          </cell>
          <cell r="C3928" t="str">
            <v>L.AN</v>
          </cell>
          <cell r="E3928" t="str">
            <v>TRAN THI PHUONG</v>
          </cell>
          <cell r="F3928" t="str">
            <v>DUNG</v>
          </cell>
          <cell r="G3928" t="str">
            <v>TBP. HO TRO</v>
          </cell>
          <cell r="H3928" t="str">
            <v>TBP</v>
          </cell>
          <cell r="I3928">
            <v>38859</v>
          </cell>
          <cell r="J3928">
            <v>26</v>
          </cell>
          <cell r="K3928">
            <v>0</v>
          </cell>
          <cell r="L3928">
            <v>0</v>
          </cell>
          <cell r="M3928">
            <v>0</v>
          </cell>
          <cell r="N3928">
            <v>0</v>
          </cell>
          <cell r="O3928">
            <v>500000</v>
          </cell>
          <cell r="P3928">
            <v>0</v>
          </cell>
          <cell r="Q3928">
            <v>0</v>
          </cell>
          <cell r="R3928">
            <v>0</v>
          </cell>
        </row>
        <row r="3929">
          <cell r="B3929" t="str">
            <v>4113</v>
          </cell>
          <cell r="C3929" t="str">
            <v>L.AN</v>
          </cell>
          <cell r="E3929" t="str">
            <v>TA HOANG</v>
          </cell>
          <cell r="F3929" t="str">
            <v>PHONG</v>
          </cell>
          <cell r="G3929" t="str">
            <v>NV THANH TOAN QUOC TE</v>
          </cell>
          <cell r="I3929">
            <v>38869</v>
          </cell>
          <cell r="J3929">
            <v>26</v>
          </cell>
          <cell r="K3929">
            <v>0</v>
          </cell>
          <cell r="L3929">
            <v>0</v>
          </cell>
          <cell r="M3929">
            <v>0</v>
          </cell>
          <cell r="N3929">
            <v>0</v>
          </cell>
          <cell r="O3929">
            <v>500000</v>
          </cell>
          <cell r="P3929">
            <v>0</v>
          </cell>
          <cell r="Q3929">
            <v>0</v>
          </cell>
          <cell r="R3929">
            <v>0</v>
          </cell>
        </row>
        <row r="3930">
          <cell r="B3930" t="str">
            <v>4208</v>
          </cell>
          <cell r="C3930" t="str">
            <v>L.AN</v>
          </cell>
          <cell r="E3930" t="str">
            <v>NGUYEN THUY THANH</v>
          </cell>
          <cell r="F3930" t="str">
            <v>HANG</v>
          </cell>
          <cell r="G3930" t="str">
            <v>GIAO DICH VIEN</v>
          </cell>
          <cell r="I3930">
            <v>38880</v>
          </cell>
          <cell r="J3930">
            <v>26</v>
          </cell>
          <cell r="K3930">
            <v>0</v>
          </cell>
          <cell r="L3930">
            <v>0</v>
          </cell>
          <cell r="M3930">
            <v>0</v>
          </cell>
          <cell r="N3930">
            <v>0</v>
          </cell>
          <cell r="O3930">
            <v>500000</v>
          </cell>
          <cell r="P3930">
            <v>0</v>
          </cell>
          <cell r="Q3930">
            <v>0</v>
          </cell>
          <cell r="R3930">
            <v>0</v>
          </cell>
        </row>
        <row r="3931">
          <cell r="B3931" t="str">
            <v>4211</v>
          </cell>
          <cell r="C3931" t="str">
            <v>L.AN</v>
          </cell>
          <cell r="E3931" t="str">
            <v>CHAU THI NHU</v>
          </cell>
          <cell r="F3931" t="str">
            <v>Y</v>
          </cell>
          <cell r="G3931" t="str">
            <v>GIAO DICH VIEN</v>
          </cell>
          <cell r="H3931" t="str">
            <v>GDV</v>
          </cell>
          <cell r="I3931">
            <v>38880</v>
          </cell>
          <cell r="J3931">
            <v>0</v>
          </cell>
          <cell r="K3931">
            <v>0</v>
          </cell>
          <cell r="L3931">
            <v>0</v>
          </cell>
          <cell r="M3931">
            <v>0</v>
          </cell>
          <cell r="N3931">
            <v>0</v>
          </cell>
          <cell r="O3931">
            <v>0</v>
          </cell>
          <cell r="P3931">
            <v>0</v>
          </cell>
          <cell r="Q3931">
            <v>0</v>
          </cell>
          <cell r="R3931">
            <v>0</v>
          </cell>
        </row>
        <row r="3932">
          <cell r="B3932" t="str">
            <v>4213</v>
          </cell>
          <cell r="C3932" t="str">
            <v>L.AN</v>
          </cell>
          <cell r="E3932" t="str">
            <v>NGUYEN ANH</v>
          </cell>
          <cell r="F3932" t="str">
            <v>DANG</v>
          </cell>
          <cell r="G3932" t="str">
            <v>NV BAO VE</v>
          </cell>
          <cell r="H3932" t="str">
            <v>BV</v>
          </cell>
          <cell r="I3932">
            <v>38880</v>
          </cell>
          <cell r="J3932">
            <v>26</v>
          </cell>
          <cell r="K3932">
            <v>0</v>
          </cell>
          <cell r="L3932">
            <v>0</v>
          </cell>
          <cell r="M3932">
            <v>24</v>
          </cell>
          <cell r="N3932">
            <v>12</v>
          </cell>
          <cell r="O3932">
            <v>500000</v>
          </cell>
          <cell r="P3932">
            <v>0</v>
          </cell>
          <cell r="Q3932">
            <v>0</v>
          </cell>
          <cell r="R3932">
            <v>0</v>
          </cell>
        </row>
        <row r="3933">
          <cell r="B3933" t="str">
            <v>4240</v>
          </cell>
          <cell r="C3933" t="str">
            <v>L.AN</v>
          </cell>
          <cell r="E3933" t="str">
            <v>DANG MINH</v>
          </cell>
          <cell r="F3933" t="str">
            <v>VU</v>
          </cell>
          <cell r="G3933" t="str">
            <v>NV TIN DUNG CA NHAN</v>
          </cell>
          <cell r="I3933">
            <v>38882</v>
          </cell>
          <cell r="J3933">
            <v>26</v>
          </cell>
          <cell r="K3933">
            <v>0</v>
          </cell>
          <cell r="L3933">
            <v>0</v>
          </cell>
          <cell r="M3933">
            <v>0</v>
          </cell>
          <cell r="N3933">
            <v>0</v>
          </cell>
          <cell r="O3933">
            <v>500000</v>
          </cell>
          <cell r="P3933">
            <v>0</v>
          </cell>
          <cell r="Q3933">
            <v>400000</v>
          </cell>
          <cell r="R3933">
            <v>0</v>
          </cell>
        </row>
        <row r="3934">
          <cell r="B3934" t="str">
            <v>5068</v>
          </cell>
          <cell r="C3934" t="str">
            <v>L.AN</v>
          </cell>
          <cell r="E3934" t="str">
            <v>PHAN NGUYEN VU</v>
          </cell>
          <cell r="F3934" t="str">
            <v>DAI</v>
          </cell>
          <cell r="G3934" t="str">
            <v>NV BAO VE</v>
          </cell>
          <cell r="H3934" t="str">
            <v>BV</v>
          </cell>
          <cell r="I3934">
            <v>39045</v>
          </cell>
          <cell r="J3934">
            <v>26</v>
          </cell>
          <cell r="K3934">
            <v>0</v>
          </cell>
          <cell r="L3934">
            <v>0</v>
          </cell>
          <cell r="M3934">
            <v>32</v>
          </cell>
          <cell r="N3934">
            <v>10</v>
          </cell>
          <cell r="O3934">
            <v>500000</v>
          </cell>
          <cell r="P3934">
            <v>0</v>
          </cell>
          <cell r="Q3934">
            <v>0</v>
          </cell>
          <cell r="R3934">
            <v>0</v>
          </cell>
        </row>
        <row r="3935">
          <cell r="B3935" t="str">
            <v>5259</v>
          </cell>
          <cell r="C3935" t="str">
            <v>L.AN</v>
          </cell>
          <cell r="E3935" t="str">
            <v>DO THI HUYEN</v>
          </cell>
          <cell r="F3935" t="str">
            <v>TRANG</v>
          </cell>
          <cell r="G3935" t="str">
            <v>PHU QUY</v>
          </cell>
          <cell r="H3935" t="str">
            <v>PQ</v>
          </cell>
          <cell r="I3935">
            <v>39099</v>
          </cell>
          <cell r="J3935">
            <v>26</v>
          </cell>
          <cell r="K3935">
            <v>10</v>
          </cell>
          <cell r="L3935">
            <v>0</v>
          </cell>
          <cell r="M3935">
            <v>0</v>
          </cell>
          <cell r="N3935">
            <v>0</v>
          </cell>
          <cell r="O3935">
            <v>500000</v>
          </cell>
          <cell r="P3935">
            <v>0</v>
          </cell>
          <cell r="Q3935">
            <v>0</v>
          </cell>
          <cell r="R3935">
            <v>0</v>
          </cell>
        </row>
        <row r="3936">
          <cell r="B3936" t="str">
            <v>5340</v>
          </cell>
          <cell r="C3936" t="str">
            <v>L.AN</v>
          </cell>
          <cell r="E3936" t="str">
            <v>LE PHUNG</v>
          </cell>
          <cell r="F3936" t="str">
            <v>THAO</v>
          </cell>
          <cell r="G3936" t="str">
            <v>NV TIN DUNG CA NHAN</v>
          </cell>
          <cell r="I3936">
            <v>39118</v>
          </cell>
          <cell r="J3936">
            <v>26</v>
          </cell>
          <cell r="K3936">
            <v>0</v>
          </cell>
          <cell r="L3936">
            <v>0</v>
          </cell>
          <cell r="M3936">
            <v>0</v>
          </cell>
          <cell r="N3936">
            <v>0</v>
          </cell>
          <cell r="O3936">
            <v>500000</v>
          </cell>
          <cell r="P3936">
            <v>0</v>
          </cell>
          <cell r="Q3936">
            <v>400000</v>
          </cell>
          <cell r="R3936">
            <v>0</v>
          </cell>
        </row>
        <row r="3937">
          <cell r="B3937" t="str">
            <v>5417</v>
          </cell>
          <cell r="C3937" t="str">
            <v>L.AN</v>
          </cell>
          <cell r="E3937" t="str">
            <v>VO THI THANH</v>
          </cell>
          <cell r="F3937" t="str">
            <v>THUY</v>
          </cell>
          <cell r="G3937" t="str">
            <v>NV TIEP THI</v>
          </cell>
          <cell r="I3937">
            <v>39142</v>
          </cell>
          <cell r="J3937">
            <v>10</v>
          </cell>
          <cell r="K3937">
            <v>0</v>
          </cell>
          <cell r="L3937">
            <v>0</v>
          </cell>
          <cell r="M3937">
            <v>0</v>
          </cell>
          <cell r="N3937">
            <v>0</v>
          </cell>
          <cell r="O3937">
            <v>500000</v>
          </cell>
          <cell r="P3937">
            <v>0</v>
          </cell>
          <cell r="Q3937">
            <v>0</v>
          </cell>
          <cell r="R3937">
            <v>0</v>
          </cell>
        </row>
        <row r="3938">
          <cell r="B3938" t="str">
            <v>5418</v>
          </cell>
          <cell r="C3938" t="str">
            <v>L.AN</v>
          </cell>
          <cell r="E3938" t="str">
            <v>HUYNH LE KIM</v>
          </cell>
          <cell r="F3938" t="str">
            <v>HA</v>
          </cell>
          <cell r="G3938" t="str">
            <v>GIAO DICH VIEN</v>
          </cell>
          <cell r="I3938">
            <v>39142</v>
          </cell>
          <cell r="J3938">
            <v>26</v>
          </cell>
          <cell r="K3938">
            <v>0</v>
          </cell>
          <cell r="L3938">
            <v>0</v>
          </cell>
          <cell r="M3938">
            <v>0</v>
          </cell>
          <cell r="N3938">
            <v>0</v>
          </cell>
          <cell r="O3938">
            <v>500000</v>
          </cell>
          <cell r="P3938">
            <v>0</v>
          </cell>
          <cell r="Q3938">
            <v>0</v>
          </cell>
          <cell r="R3938">
            <v>0</v>
          </cell>
        </row>
        <row r="3939">
          <cell r="B3939" t="str">
            <v>5463</v>
          </cell>
          <cell r="C3939" t="str">
            <v>L.AN</v>
          </cell>
          <cell r="E3939" t="str">
            <v>LIEU THUY</v>
          </cell>
          <cell r="F3939" t="str">
            <v>HONG</v>
          </cell>
          <cell r="G3939" t="str">
            <v>NV THANH TOAN LIEN NGAN HANG</v>
          </cell>
          <cell r="I3939">
            <v>39153</v>
          </cell>
          <cell r="J3939">
            <v>2</v>
          </cell>
          <cell r="K3939">
            <v>0</v>
          </cell>
          <cell r="L3939">
            <v>0</v>
          </cell>
          <cell r="M3939">
            <v>0</v>
          </cell>
          <cell r="N3939">
            <v>0</v>
          </cell>
          <cell r="O3939">
            <v>0</v>
          </cell>
          <cell r="P3939">
            <v>0</v>
          </cell>
          <cell r="Q3939">
            <v>0</v>
          </cell>
          <cell r="R3939">
            <v>0</v>
          </cell>
        </row>
        <row r="3940">
          <cell r="B3940" t="str">
            <v>5861</v>
          </cell>
          <cell r="C3940" t="str">
            <v>L.AN</v>
          </cell>
          <cell r="E3940" t="str">
            <v xml:space="preserve">VO THANH </v>
          </cell>
          <cell r="F3940" t="str">
            <v>TUAN</v>
          </cell>
          <cell r="G3940" t="str">
            <v>NV TIN DUNG CA NHAN</v>
          </cell>
          <cell r="I3940">
            <v>39204</v>
          </cell>
          <cell r="J3940">
            <v>26</v>
          </cell>
          <cell r="K3940">
            <v>0</v>
          </cell>
          <cell r="L3940">
            <v>0</v>
          </cell>
          <cell r="M3940">
            <v>0</v>
          </cell>
          <cell r="N3940">
            <v>0</v>
          </cell>
          <cell r="O3940">
            <v>500000</v>
          </cell>
          <cell r="P3940">
            <v>0</v>
          </cell>
          <cell r="Q3940">
            <v>0</v>
          </cell>
          <cell r="R3940">
            <v>0</v>
          </cell>
        </row>
        <row r="3941">
          <cell r="B3941" t="str">
            <v>5979</v>
          </cell>
          <cell r="C3941" t="str">
            <v>L.AN</v>
          </cell>
          <cell r="E3941" t="str">
            <v>NGUYEN THE</v>
          </cell>
          <cell r="F3941" t="str">
            <v>HUNG</v>
          </cell>
          <cell r="G3941" t="str">
            <v>NV TIN DUNG CA NHAN</v>
          </cell>
          <cell r="I3941">
            <v>39219</v>
          </cell>
          <cell r="J3941">
            <v>26</v>
          </cell>
          <cell r="K3941">
            <v>0</v>
          </cell>
          <cell r="L3941">
            <v>0</v>
          </cell>
          <cell r="M3941">
            <v>0</v>
          </cell>
          <cell r="N3941">
            <v>0</v>
          </cell>
          <cell r="O3941">
            <v>500000</v>
          </cell>
          <cell r="P3941">
            <v>0</v>
          </cell>
          <cell r="Q3941">
            <v>0</v>
          </cell>
          <cell r="R3941">
            <v>0</v>
          </cell>
        </row>
        <row r="3942">
          <cell r="B3942" t="str">
            <v>5980</v>
          </cell>
          <cell r="C3942" t="str">
            <v>L.AN</v>
          </cell>
          <cell r="E3942" t="str">
            <v>PHAN THUY</v>
          </cell>
          <cell r="F3942" t="str">
            <v>NGAN</v>
          </cell>
          <cell r="G3942" t="str">
            <v>NV TIN DUNG GOP CHO</v>
          </cell>
          <cell r="H3942" t="str">
            <v>TDGC</v>
          </cell>
          <cell r="I3942">
            <v>39219</v>
          </cell>
          <cell r="J3942">
            <v>26</v>
          </cell>
          <cell r="K3942">
            <v>0</v>
          </cell>
          <cell r="L3942">
            <v>0</v>
          </cell>
          <cell r="M3942">
            <v>0</v>
          </cell>
          <cell r="N3942">
            <v>0</v>
          </cell>
          <cell r="O3942">
            <v>500000</v>
          </cell>
          <cell r="P3942">
            <v>0</v>
          </cell>
          <cell r="Q3942">
            <v>0</v>
          </cell>
          <cell r="R3942">
            <v>0</v>
          </cell>
        </row>
        <row r="3943">
          <cell r="B3943" t="str">
            <v>5981</v>
          </cell>
          <cell r="C3943" t="str">
            <v>L.AN</v>
          </cell>
          <cell r="E3943" t="str">
            <v>DINH THI NGOC</v>
          </cell>
          <cell r="F3943" t="str">
            <v>CHI</v>
          </cell>
          <cell r="G3943" t="str">
            <v>NV QUAN LY TIN DUNG</v>
          </cell>
          <cell r="I3943">
            <v>39219</v>
          </cell>
          <cell r="J3943">
            <v>26</v>
          </cell>
          <cell r="K3943">
            <v>0</v>
          </cell>
          <cell r="L3943">
            <v>0</v>
          </cell>
          <cell r="M3943">
            <v>0</v>
          </cell>
          <cell r="N3943">
            <v>0</v>
          </cell>
          <cell r="O3943">
            <v>500000</v>
          </cell>
          <cell r="P3943">
            <v>0</v>
          </cell>
          <cell r="Q3943">
            <v>0</v>
          </cell>
          <cell r="R3943">
            <v>0</v>
          </cell>
        </row>
        <row r="3944">
          <cell r="B3944" t="str">
            <v>5982</v>
          </cell>
          <cell r="C3944" t="str">
            <v>L.AN</v>
          </cell>
          <cell r="E3944" t="str">
            <v>HUYNH THI KIM</v>
          </cell>
          <cell r="F3944" t="str">
            <v>DUNG</v>
          </cell>
          <cell r="G3944" t="str">
            <v>GIAO DICH VIEN</v>
          </cell>
          <cell r="I3944">
            <v>39219</v>
          </cell>
          <cell r="J3944">
            <v>26</v>
          </cell>
          <cell r="K3944">
            <v>6</v>
          </cell>
          <cell r="L3944">
            <v>0</v>
          </cell>
          <cell r="M3944">
            <v>0</v>
          </cell>
          <cell r="N3944">
            <v>0</v>
          </cell>
          <cell r="O3944">
            <v>500000</v>
          </cell>
          <cell r="P3944">
            <v>0</v>
          </cell>
          <cell r="Q3944">
            <v>0</v>
          </cell>
          <cell r="R3944">
            <v>0</v>
          </cell>
        </row>
        <row r="3945">
          <cell r="B3945" t="str">
            <v>5989</v>
          </cell>
          <cell r="C3945" t="str">
            <v>L.AN</v>
          </cell>
          <cell r="E3945" t="str">
            <v>VO HOANG</v>
          </cell>
          <cell r="F3945" t="str">
            <v>GIA</v>
          </cell>
          <cell r="G3945" t="str">
            <v>NV TIN DUNG CA NHAN</v>
          </cell>
          <cell r="I3945">
            <v>39223</v>
          </cell>
          <cell r="J3945">
            <v>26</v>
          </cell>
          <cell r="K3945">
            <v>0</v>
          </cell>
          <cell r="L3945">
            <v>0</v>
          </cell>
          <cell r="M3945">
            <v>0</v>
          </cell>
          <cell r="N3945">
            <v>0</v>
          </cell>
          <cell r="O3945">
            <v>500000</v>
          </cell>
          <cell r="P3945">
            <v>0</v>
          </cell>
          <cell r="Q3945">
            <v>0</v>
          </cell>
          <cell r="R3945">
            <v>0</v>
          </cell>
        </row>
        <row r="3946">
          <cell r="B3946" t="str">
            <v>5990</v>
          </cell>
          <cell r="C3946" t="str">
            <v>L.AN</v>
          </cell>
          <cell r="E3946" t="str">
            <v>NGO VINH</v>
          </cell>
          <cell r="F3946" t="str">
            <v>PHU</v>
          </cell>
          <cell r="G3946" t="str">
            <v>NV KY THUAT</v>
          </cell>
          <cell r="I3946">
            <v>39223</v>
          </cell>
          <cell r="J3946">
            <v>26</v>
          </cell>
          <cell r="K3946">
            <v>0</v>
          </cell>
          <cell r="L3946">
            <v>0</v>
          </cell>
          <cell r="M3946">
            <v>0</v>
          </cell>
          <cell r="N3946">
            <v>0</v>
          </cell>
          <cell r="O3946">
            <v>500000</v>
          </cell>
          <cell r="P3946">
            <v>0</v>
          </cell>
          <cell r="Q3946">
            <v>150000</v>
          </cell>
          <cell r="R3946">
            <v>0</v>
          </cell>
        </row>
        <row r="3947">
          <cell r="B3947" t="str">
            <v>5991</v>
          </cell>
          <cell r="C3947" t="str">
            <v>L.AN</v>
          </cell>
          <cell r="E3947" t="str">
            <v>DINH HOANG</v>
          </cell>
          <cell r="F3947" t="str">
            <v>TAM</v>
          </cell>
          <cell r="G3947" t="str">
            <v>NV BAO VE</v>
          </cell>
          <cell r="H3947" t="str">
            <v>BV</v>
          </cell>
          <cell r="I3947">
            <v>39223</v>
          </cell>
          <cell r="J3947">
            <v>26</v>
          </cell>
          <cell r="K3947">
            <v>0</v>
          </cell>
          <cell r="L3947">
            <v>0</v>
          </cell>
          <cell r="M3947">
            <v>0</v>
          </cell>
          <cell r="N3947">
            <v>10</v>
          </cell>
          <cell r="O3947">
            <v>500000</v>
          </cell>
          <cell r="P3947">
            <v>0</v>
          </cell>
          <cell r="Q3947">
            <v>0</v>
          </cell>
          <cell r="R3947">
            <v>0</v>
          </cell>
        </row>
        <row r="3948">
          <cell r="B3948" t="str">
            <v>5992</v>
          </cell>
          <cell r="C3948" t="str">
            <v>L.AN</v>
          </cell>
          <cell r="E3948" t="str">
            <v>TRUONG THI THUY</v>
          </cell>
          <cell r="F3948" t="str">
            <v>TRANG</v>
          </cell>
          <cell r="G3948" t="str">
            <v>GIAO DICH VIEN QUY</v>
          </cell>
          <cell r="H3948" t="str">
            <v>GDVQ</v>
          </cell>
          <cell r="I3948">
            <v>39223</v>
          </cell>
          <cell r="J3948">
            <v>26</v>
          </cell>
          <cell r="K3948">
            <v>0</v>
          </cell>
          <cell r="L3948">
            <v>0</v>
          </cell>
          <cell r="M3948">
            <v>0</v>
          </cell>
          <cell r="N3948">
            <v>0</v>
          </cell>
          <cell r="O3948">
            <v>500000</v>
          </cell>
          <cell r="P3948">
            <v>0</v>
          </cell>
          <cell r="Q3948">
            <v>0</v>
          </cell>
          <cell r="R3948">
            <v>0</v>
          </cell>
        </row>
        <row r="3949">
          <cell r="B3949" t="str">
            <v>5993</v>
          </cell>
          <cell r="C3949" t="str">
            <v>L.AN</v>
          </cell>
          <cell r="E3949" t="str">
            <v>DO THI KIM</v>
          </cell>
          <cell r="F3949" t="str">
            <v>THOA</v>
          </cell>
          <cell r="G3949" t="str">
            <v>THU QUY</v>
          </cell>
          <cell r="H3949" t="str">
            <v>TQ</v>
          </cell>
          <cell r="I3949">
            <v>39223</v>
          </cell>
          <cell r="J3949">
            <v>26</v>
          </cell>
          <cell r="K3949">
            <v>0</v>
          </cell>
          <cell r="L3949">
            <v>0</v>
          </cell>
          <cell r="M3949">
            <v>0</v>
          </cell>
          <cell r="N3949">
            <v>0</v>
          </cell>
          <cell r="O3949">
            <v>500000</v>
          </cell>
          <cell r="P3949">
            <v>0</v>
          </cell>
          <cell r="Q3949">
            <v>0</v>
          </cell>
          <cell r="R3949">
            <v>0</v>
          </cell>
        </row>
        <row r="3950">
          <cell r="B3950" t="str">
            <v>5994</v>
          </cell>
          <cell r="C3950" t="str">
            <v>L.AN</v>
          </cell>
          <cell r="E3950" t="str">
            <v>TRAN THI MINH</v>
          </cell>
          <cell r="F3950" t="str">
            <v>NGUYET</v>
          </cell>
          <cell r="G3950" t="str">
            <v>CB QUAN HE KHACH HANG DOANH NGHIEP</v>
          </cell>
          <cell r="I3950">
            <v>39223</v>
          </cell>
          <cell r="J3950">
            <v>26</v>
          </cell>
          <cell r="K3950">
            <v>0</v>
          </cell>
          <cell r="L3950">
            <v>0</v>
          </cell>
          <cell r="M3950">
            <v>0</v>
          </cell>
          <cell r="N3950">
            <v>0</v>
          </cell>
          <cell r="O3950">
            <v>500000</v>
          </cell>
          <cell r="P3950">
            <v>0</v>
          </cell>
          <cell r="Q3950">
            <v>400000</v>
          </cell>
          <cell r="R3950">
            <v>0</v>
          </cell>
        </row>
        <row r="3951">
          <cell r="B3951" t="str">
            <v>6104</v>
          </cell>
          <cell r="C3951" t="str">
            <v>L.AN</v>
          </cell>
          <cell r="E3951" t="str">
            <v>HONG THAI</v>
          </cell>
          <cell r="F3951" t="str">
            <v>BINH</v>
          </cell>
          <cell r="G3951" t="str">
            <v>NV TIN DUNG CA NHAN</v>
          </cell>
          <cell r="I3951">
            <v>39234</v>
          </cell>
          <cell r="J3951">
            <v>26</v>
          </cell>
          <cell r="K3951">
            <v>0</v>
          </cell>
          <cell r="L3951">
            <v>0</v>
          </cell>
          <cell r="M3951">
            <v>0</v>
          </cell>
          <cell r="N3951">
            <v>0</v>
          </cell>
          <cell r="O3951">
            <v>500000</v>
          </cell>
          <cell r="P3951">
            <v>0</v>
          </cell>
          <cell r="Q3951">
            <v>250000</v>
          </cell>
          <cell r="R3951">
            <v>0</v>
          </cell>
        </row>
        <row r="3952">
          <cell r="B3952" t="str">
            <v>6108</v>
          </cell>
          <cell r="C3952" t="str">
            <v>L.AN</v>
          </cell>
          <cell r="E3952" t="str">
            <v>LE THI THUY</v>
          </cell>
          <cell r="F3952" t="str">
            <v>TRANG</v>
          </cell>
          <cell r="G3952" t="str">
            <v>NV TIN DUNG CA NHAN</v>
          </cell>
          <cell r="I3952">
            <v>39245</v>
          </cell>
          <cell r="J3952">
            <v>26</v>
          </cell>
          <cell r="K3952">
            <v>0</v>
          </cell>
          <cell r="L3952">
            <v>0</v>
          </cell>
          <cell r="M3952">
            <v>0</v>
          </cell>
          <cell r="N3952">
            <v>0</v>
          </cell>
          <cell r="O3952">
            <v>500000</v>
          </cell>
          <cell r="P3952">
            <v>0</v>
          </cell>
          <cell r="Q3952">
            <v>400000</v>
          </cell>
          <cell r="R3952">
            <v>0</v>
          </cell>
        </row>
        <row r="3953">
          <cell r="B3953" t="str">
            <v>6185</v>
          </cell>
          <cell r="C3953" t="str">
            <v>L.AN</v>
          </cell>
          <cell r="E3953" t="str">
            <v>NGUYEN HUYNH</v>
          </cell>
          <cell r="F3953" t="str">
            <v>GIAO</v>
          </cell>
          <cell r="G3953" t="str">
            <v>NV TIN DUNG CA NHAN</v>
          </cell>
          <cell r="I3953">
            <v>39259</v>
          </cell>
          <cell r="J3953">
            <v>26</v>
          </cell>
          <cell r="K3953">
            <v>0</v>
          </cell>
          <cell r="L3953">
            <v>0</v>
          </cell>
          <cell r="M3953">
            <v>0</v>
          </cell>
          <cell r="N3953">
            <v>0</v>
          </cell>
          <cell r="O3953">
            <v>500000</v>
          </cell>
          <cell r="P3953">
            <v>0</v>
          </cell>
          <cell r="Q3953">
            <v>250000</v>
          </cell>
          <cell r="R3953">
            <v>0</v>
          </cell>
        </row>
        <row r="3954">
          <cell r="B3954" t="str">
            <v>6225</v>
          </cell>
          <cell r="C3954" t="str">
            <v>L.AN</v>
          </cell>
          <cell r="E3954" t="str">
            <v>PHAM DINH</v>
          </cell>
          <cell r="F3954" t="str">
            <v>KHAM</v>
          </cell>
          <cell r="G3954" t="str">
            <v>NV TIN DUNG CA NHAN</v>
          </cell>
          <cell r="I3954">
            <v>39265</v>
          </cell>
          <cell r="J3954">
            <v>26</v>
          </cell>
          <cell r="K3954">
            <v>0</v>
          </cell>
          <cell r="L3954">
            <v>0</v>
          </cell>
          <cell r="M3954">
            <v>0</v>
          </cell>
          <cell r="N3954">
            <v>0</v>
          </cell>
          <cell r="O3954">
            <v>500000</v>
          </cell>
          <cell r="P3954">
            <v>0</v>
          </cell>
          <cell r="Q3954">
            <v>400000</v>
          </cell>
          <cell r="R3954">
            <v>0</v>
          </cell>
        </row>
        <row r="3955">
          <cell r="B3955" t="str">
            <v>6311</v>
          </cell>
          <cell r="C3955" t="str">
            <v>L.AN</v>
          </cell>
          <cell r="E3955" t="str">
            <v>NGUYEN QUE</v>
          </cell>
          <cell r="F3955" t="str">
            <v>THI</v>
          </cell>
          <cell r="G3955" t="str">
            <v>GIAO DICH VIEN QUY</v>
          </cell>
          <cell r="H3955" t="str">
            <v>GDVQ</v>
          </cell>
          <cell r="I3955">
            <v>39279</v>
          </cell>
          <cell r="J3955">
            <v>26</v>
          </cell>
          <cell r="K3955">
            <v>0</v>
          </cell>
          <cell r="L3955">
            <v>0</v>
          </cell>
          <cell r="M3955">
            <v>0</v>
          </cell>
          <cell r="N3955">
            <v>0</v>
          </cell>
          <cell r="O3955">
            <v>500000</v>
          </cell>
          <cell r="P3955">
            <v>0</v>
          </cell>
          <cell r="Q3955">
            <v>0</v>
          </cell>
          <cell r="R3955">
            <v>0</v>
          </cell>
        </row>
        <row r="3956">
          <cell r="B3956" t="str">
            <v>6561</v>
          </cell>
          <cell r="C3956" t="str">
            <v>L.AN</v>
          </cell>
          <cell r="E3956" t="str">
            <v>NGUYEN TRONG</v>
          </cell>
          <cell r="F3956" t="str">
            <v>NGUYEN</v>
          </cell>
          <cell r="G3956" t="str">
            <v>NV TIN DUNG CA NHAN</v>
          </cell>
          <cell r="I3956">
            <v>39326</v>
          </cell>
          <cell r="J3956">
            <v>26</v>
          </cell>
          <cell r="K3956">
            <v>0</v>
          </cell>
          <cell r="L3956">
            <v>0</v>
          </cell>
          <cell r="M3956">
            <v>0</v>
          </cell>
          <cell r="N3956">
            <v>0</v>
          </cell>
          <cell r="O3956">
            <v>500000</v>
          </cell>
          <cell r="P3956">
            <v>0</v>
          </cell>
          <cell r="Q3956">
            <v>400000</v>
          </cell>
          <cell r="R3956">
            <v>0</v>
          </cell>
        </row>
        <row r="3957">
          <cell r="B3957" t="str">
            <v>6608</v>
          </cell>
          <cell r="C3957" t="str">
            <v>L.AN</v>
          </cell>
          <cell r="E3957" t="str">
            <v>TRAN HUU</v>
          </cell>
          <cell r="F3957" t="str">
            <v>NHIEN</v>
          </cell>
          <cell r="G3957" t="str">
            <v>NV BAO VE</v>
          </cell>
          <cell r="H3957" t="str">
            <v>BV</v>
          </cell>
          <cell r="I3957">
            <v>39337</v>
          </cell>
          <cell r="J3957">
            <v>26</v>
          </cell>
          <cell r="K3957">
            <v>0</v>
          </cell>
          <cell r="L3957">
            <v>0</v>
          </cell>
          <cell r="M3957">
            <v>24</v>
          </cell>
          <cell r="N3957">
            <v>11</v>
          </cell>
          <cell r="O3957">
            <v>500000</v>
          </cell>
          <cell r="P3957">
            <v>0</v>
          </cell>
          <cell r="Q3957">
            <v>0</v>
          </cell>
          <cell r="R3957">
            <v>0</v>
          </cell>
        </row>
        <row r="3958">
          <cell r="B3958" t="str">
            <v>6763</v>
          </cell>
          <cell r="C3958" t="str">
            <v>L.AN</v>
          </cell>
          <cell r="E3958" t="str">
            <v>NGUYEN TUAN ANH</v>
          </cell>
          <cell r="F3958" t="str">
            <v>VU</v>
          </cell>
          <cell r="G3958" t="str">
            <v>NV TIN DUNG CA NHAN</v>
          </cell>
          <cell r="I3958">
            <v>39356</v>
          </cell>
          <cell r="J3958">
            <v>26</v>
          </cell>
          <cell r="K3958">
            <v>0</v>
          </cell>
          <cell r="L3958">
            <v>0</v>
          </cell>
          <cell r="M3958">
            <v>0</v>
          </cell>
          <cell r="N3958">
            <v>8</v>
          </cell>
          <cell r="O3958">
            <v>500000</v>
          </cell>
          <cell r="P3958">
            <v>0</v>
          </cell>
          <cell r="Q3958">
            <v>200000</v>
          </cell>
          <cell r="R3958">
            <v>0</v>
          </cell>
        </row>
        <row r="3959">
          <cell r="B3959" t="str">
            <v>6766</v>
          </cell>
          <cell r="C3959" t="str">
            <v>L.AN</v>
          </cell>
          <cell r="E3959" t="str">
            <v>PHAM HUU</v>
          </cell>
          <cell r="F3959" t="str">
            <v>THO</v>
          </cell>
          <cell r="G3959" t="str">
            <v>TAI XE</v>
          </cell>
          <cell r="I3959">
            <v>39356</v>
          </cell>
          <cell r="J3959">
            <v>26</v>
          </cell>
          <cell r="K3959">
            <v>0</v>
          </cell>
          <cell r="L3959">
            <v>0</v>
          </cell>
          <cell r="M3959">
            <v>0</v>
          </cell>
          <cell r="N3959">
            <v>0</v>
          </cell>
          <cell r="O3959">
            <v>500000</v>
          </cell>
          <cell r="P3959">
            <v>0</v>
          </cell>
          <cell r="Q3959">
            <v>0</v>
          </cell>
          <cell r="R3959">
            <v>0</v>
          </cell>
        </row>
        <row r="3960">
          <cell r="B3960" t="str">
            <v>7005</v>
          </cell>
          <cell r="C3960" t="str">
            <v>L.AN</v>
          </cell>
          <cell r="E3960" t="str">
            <v>HO THI CAM</v>
          </cell>
          <cell r="F3960" t="str">
            <v>TU</v>
          </cell>
          <cell r="G3960" t="str">
            <v>GIAO DICH VIEN QUY</v>
          </cell>
          <cell r="H3960" t="str">
            <v>GDVQ</v>
          </cell>
          <cell r="I3960">
            <v>39398</v>
          </cell>
          <cell r="J3960">
            <v>26</v>
          </cell>
          <cell r="K3960">
            <v>0</v>
          </cell>
          <cell r="L3960">
            <v>0</v>
          </cell>
          <cell r="M3960">
            <v>0</v>
          </cell>
          <cell r="N3960">
            <v>0</v>
          </cell>
          <cell r="O3960">
            <v>500000</v>
          </cell>
          <cell r="P3960">
            <v>0</v>
          </cell>
          <cell r="Q3960">
            <v>0</v>
          </cell>
          <cell r="R3960">
            <v>0</v>
          </cell>
        </row>
        <row r="3961">
          <cell r="B3961" t="str">
            <v>7006</v>
          </cell>
          <cell r="C3961" t="str">
            <v>L.AN</v>
          </cell>
          <cell r="E3961" t="str">
            <v>CAO THI THUY</v>
          </cell>
          <cell r="F3961" t="str">
            <v>PHUONG</v>
          </cell>
          <cell r="G3961" t="str">
            <v>NV KIEM TRA &amp; LUU TRU CHUNG TU</v>
          </cell>
          <cell r="I3961">
            <v>39398</v>
          </cell>
          <cell r="J3961">
            <v>26</v>
          </cell>
          <cell r="K3961">
            <v>0</v>
          </cell>
          <cell r="L3961">
            <v>0</v>
          </cell>
          <cell r="M3961">
            <v>0</v>
          </cell>
          <cell r="N3961">
            <v>0</v>
          </cell>
          <cell r="O3961">
            <v>500000</v>
          </cell>
          <cell r="P3961">
            <v>0</v>
          </cell>
          <cell r="Q3961">
            <v>0</v>
          </cell>
          <cell r="R3961">
            <v>0</v>
          </cell>
        </row>
        <row r="3962">
          <cell r="B3962" t="str">
            <v>7007</v>
          </cell>
          <cell r="C3962" t="str">
            <v>L.AN</v>
          </cell>
          <cell r="E3962" t="str">
            <v xml:space="preserve">LE HOANG </v>
          </cell>
          <cell r="F3962" t="str">
            <v>TRANG</v>
          </cell>
          <cell r="G3962" t="str">
            <v>NV TIN DUNG GOP CHO</v>
          </cell>
          <cell r="H3962" t="str">
            <v>TDGC</v>
          </cell>
          <cell r="I3962">
            <v>39398</v>
          </cell>
          <cell r="J3962">
            <v>26</v>
          </cell>
          <cell r="K3962">
            <v>0</v>
          </cell>
          <cell r="L3962">
            <v>0</v>
          </cell>
          <cell r="M3962">
            <v>0</v>
          </cell>
          <cell r="N3962">
            <v>0</v>
          </cell>
          <cell r="O3962">
            <v>500000</v>
          </cell>
          <cell r="P3962">
            <v>0</v>
          </cell>
          <cell r="Q3962">
            <v>300000</v>
          </cell>
          <cell r="R3962">
            <v>0</v>
          </cell>
        </row>
        <row r="3963">
          <cell r="B3963" t="str">
            <v>7063</v>
          </cell>
          <cell r="C3963" t="str">
            <v>L.AN</v>
          </cell>
          <cell r="E3963" t="str">
            <v>TRIEU HUE</v>
          </cell>
          <cell r="F3963" t="str">
            <v>CHI</v>
          </cell>
          <cell r="G3963" t="str">
            <v>GIAO DICH VIEN</v>
          </cell>
          <cell r="I3963">
            <v>39399</v>
          </cell>
          <cell r="J3963">
            <v>26</v>
          </cell>
          <cell r="K3963">
            <v>0</v>
          </cell>
          <cell r="L3963">
            <v>0</v>
          </cell>
          <cell r="M3963">
            <v>0</v>
          </cell>
          <cell r="N3963">
            <v>0</v>
          </cell>
          <cell r="O3963">
            <v>500000</v>
          </cell>
          <cell r="P3963">
            <v>0</v>
          </cell>
          <cell r="Q3963">
            <v>0</v>
          </cell>
          <cell r="R3963">
            <v>0</v>
          </cell>
        </row>
        <row r="3964">
          <cell r="B3964" t="str">
            <v>7097</v>
          </cell>
          <cell r="C3964" t="str">
            <v>L.AN</v>
          </cell>
          <cell r="E3964" t="str">
            <v>TRA THANH</v>
          </cell>
          <cell r="F3964" t="str">
            <v>LONG</v>
          </cell>
          <cell r="G3964" t="str">
            <v>NV VI TINH</v>
          </cell>
          <cell r="I3964">
            <v>39408</v>
          </cell>
          <cell r="J3964">
            <v>26</v>
          </cell>
          <cell r="K3964">
            <v>0</v>
          </cell>
          <cell r="L3964">
            <v>0</v>
          </cell>
          <cell r="M3964">
            <v>0</v>
          </cell>
          <cell r="N3964">
            <v>0</v>
          </cell>
          <cell r="O3964">
            <v>500000</v>
          </cell>
          <cell r="P3964">
            <v>0</v>
          </cell>
          <cell r="Q3964">
            <v>150000</v>
          </cell>
          <cell r="R3964">
            <v>0</v>
          </cell>
        </row>
        <row r="3965">
          <cell r="B3965" t="str">
            <v>7248</v>
          </cell>
          <cell r="C3965" t="str">
            <v>L.AN</v>
          </cell>
          <cell r="E3965" t="str">
            <v>LE THI NGOC</v>
          </cell>
          <cell r="F3965" t="str">
            <v>NI</v>
          </cell>
          <cell r="G3965" t="str">
            <v>GIAO DICH VIEN</v>
          </cell>
          <cell r="I3965">
            <v>39421</v>
          </cell>
          <cell r="J3965">
            <v>26</v>
          </cell>
          <cell r="K3965">
            <v>0</v>
          </cell>
          <cell r="L3965">
            <v>0</v>
          </cell>
          <cell r="M3965">
            <v>0</v>
          </cell>
          <cell r="N3965">
            <v>0</v>
          </cell>
          <cell r="O3965">
            <v>500000</v>
          </cell>
          <cell r="P3965">
            <v>0</v>
          </cell>
          <cell r="Q3965">
            <v>0</v>
          </cell>
          <cell r="R3965">
            <v>0</v>
          </cell>
        </row>
        <row r="3966">
          <cell r="B3966" t="str">
            <v>7249</v>
          </cell>
          <cell r="C3966" t="str">
            <v>L.AN</v>
          </cell>
          <cell r="E3966" t="str">
            <v>GIANG TU</v>
          </cell>
          <cell r="F3966" t="str">
            <v>TRINH</v>
          </cell>
          <cell r="G3966" t="str">
            <v>GIAO DICH VIEN</v>
          </cell>
          <cell r="I3966">
            <v>39421</v>
          </cell>
          <cell r="J3966">
            <v>26</v>
          </cell>
          <cell r="K3966">
            <v>0</v>
          </cell>
          <cell r="L3966">
            <v>0</v>
          </cell>
          <cell r="M3966">
            <v>0</v>
          </cell>
          <cell r="N3966">
            <v>0</v>
          </cell>
          <cell r="O3966">
            <v>500000</v>
          </cell>
          <cell r="P3966">
            <v>0</v>
          </cell>
          <cell r="Q3966">
            <v>0</v>
          </cell>
          <cell r="R3966">
            <v>0</v>
          </cell>
        </row>
        <row r="3967">
          <cell r="B3967" t="str">
            <v>7254</v>
          </cell>
          <cell r="C3967" t="str">
            <v>L.AN</v>
          </cell>
          <cell r="E3967" t="str">
            <v>NGUYEN THI THANH</v>
          </cell>
          <cell r="F3967" t="str">
            <v>NGA</v>
          </cell>
          <cell r="G3967" t="str">
            <v>CB QUAN HE KHACH HANG CA NHAN</v>
          </cell>
          <cell r="I3967">
            <v>39426</v>
          </cell>
          <cell r="J3967">
            <v>26</v>
          </cell>
          <cell r="K3967">
            <v>0</v>
          </cell>
          <cell r="L3967">
            <v>0</v>
          </cell>
          <cell r="M3967">
            <v>0</v>
          </cell>
          <cell r="N3967">
            <v>0</v>
          </cell>
          <cell r="O3967">
            <v>500000</v>
          </cell>
          <cell r="P3967">
            <v>0</v>
          </cell>
          <cell r="Q3967">
            <v>400000</v>
          </cell>
          <cell r="R3967">
            <v>0</v>
          </cell>
        </row>
        <row r="3968">
          <cell r="B3968" t="str">
            <v>7255</v>
          </cell>
          <cell r="C3968" t="str">
            <v>L.AN</v>
          </cell>
          <cell r="E3968" t="str">
            <v>TRAN VAN</v>
          </cell>
          <cell r="F3968" t="str">
            <v>BAO</v>
          </cell>
          <cell r="G3968" t="str">
            <v>NV TIN DUNG CA NHAN</v>
          </cell>
          <cell r="I3968">
            <v>39426</v>
          </cell>
          <cell r="J3968">
            <v>26</v>
          </cell>
          <cell r="K3968">
            <v>0</v>
          </cell>
          <cell r="L3968">
            <v>0</v>
          </cell>
          <cell r="M3968">
            <v>0</v>
          </cell>
          <cell r="N3968">
            <v>0</v>
          </cell>
          <cell r="O3968">
            <v>500000</v>
          </cell>
          <cell r="P3968">
            <v>0</v>
          </cell>
          <cell r="Q3968">
            <v>250000</v>
          </cell>
          <cell r="R3968">
            <v>0</v>
          </cell>
        </row>
        <row r="3969">
          <cell r="B3969" t="str">
            <v>7329</v>
          </cell>
          <cell r="C3969" t="str">
            <v>L.AN</v>
          </cell>
          <cell r="E3969" t="str">
            <v>HUYNH THANH</v>
          </cell>
          <cell r="F3969" t="str">
            <v>PHUONG</v>
          </cell>
          <cell r="G3969" t="str">
            <v>NV BAO VE</v>
          </cell>
          <cell r="H3969" t="str">
            <v>BV</v>
          </cell>
          <cell r="I3969">
            <v>39428</v>
          </cell>
          <cell r="J3969">
            <v>26</v>
          </cell>
          <cell r="K3969">
            <v>0</v>
          </cell>
          <cell r="L3969">
            <v>0</v>
          </cell>
          <cell r="M3969">
            <v>24</v>
          </cell>
          <cell r="N3969">
            <v>15</v>
          </cell>
          <cell r="O3969">
            <v>500000</v>
          </cell>
          <cell r="P3969">
            <v>0</v>
          </cell>
          <cell r="Q3969">
            <v>0</v>
          </cell>
          <cell r="R3969">
            <v>0</v>
          </cell>
        </row>
        <row r="3970">
          <cell r="B3970" t="str">
            <v>7330</v>
          </cell>
          <cell r="C3970" t="str">
            <v>L.AN</v>
          </cell>
          <cell r="E3970" t="str">
            <v>TRAN MINH</v>
          </cell>
          <cell r="F3970" t="str">
            <v>CUONG</v>
          </cell>
          <cell r="G3970" t="str">
            <v>NV BAO VE</v>
          </cell>
          <cell r="H3970" t="str">
            <v>BV</v>
          </cell>
          <cell r="I3970">
            <v>39428</v>
          </cell>
          <cell r="J3970">
            <v>26</v>
          </cell>
          <cell r="K3970">
            <v>0</v>
          </cell>
          <cell r="L3970">
            <v>0</v>
          </cell>
          <cell r="M3970">
            <v>48</v>
          </cell>
          <cell r="N3970">
            <v>10</v>
          </cell>
          <cell r="O3970">
            <v>500000</v>
          </cell>
          <cell r="P3970">
            <v>0</v>
          </cell>
          <cell r="Q3970">
            <v>0</v>
          </cell>
          <cell r="R3970">
            <v>0</v>
          </cell>
        </row>
        <row r="3971">
          <cell r="B3971" t="str">
            <v>7331</v>
          </cell>
          <cell r="C3971" t="str">
            <v>L.AN</v>
          </cell>
          <cell r="E3971" t="str">
            <v>CHAU HOANG</v>
          </cell>
          <cell r="F3971" t="str">
            <v>NAM</v>
          </cell>
          <cell r="G3971" t="str">
            <v>NV BAO VE</v>
          </cell>
          <cell r="H3971" t="str">
            <v>BV</v>
          </cell>
          <cell r="I3971">
            <v>39428</v>
          </cell>
          <cell r="J3971">
            <v>26</v>
          </cell>
          <cell r="K3971">
            <v>0</v>
          </cell>
          <cell r="L3971">
            <v>0</v>
          </cell>
          <cell r="M3971">
            <v>24</v>
          </cell>
          <cell r="N3971">
            <v>10</v>
          </cell>
          <cell r="O3971">
            <v>500000</v>
          </cell>
          <cell r="P3971">
            <v>0</v>
          </cell>
          <cell r="Q3971">
            <v>0</v>
          </cell>
          <cell r="R3971">
            <v>0</v>
          </cell>
        </row>
        <row r="3972">
          <cell r="B3972" t="str">
            <v>7449</v>
          </cell>
          <cell r="C3972" t="str">
            <v>L.AN</v>
          </cell>
          <cell r="E3972" t="str">
            <v>TRAN NGOC TU</v>
          </cell>
          <cell r="F3972" t="str">
            <v>LINH</v>
          </cell>
          <cell r="G3972" t="str">
            <v>GIAO DICH VIEN</v>
          </cell>
          <cell r="I3972">
            <v>39456</v>
          </cell>
          <cell r="J3972">
            <v>26</v>
          </cell>
          <cell r="K3972">
            <v>0</v>
          </cell>
          <cell r="L3972">
            <v>0</v>
          </cell>
          <cell r="M3972">
            <v>0</v>
          </cell>
          <cell r="N3972">
            <v>0</v>
          </cell>
          <cell r="O3972">
            <v>500000</v>
          </cell>
          <cell r="P3972">
            <v>0</v>
          </cell>
          <cell r="Q3972">
            <v>0</v>
          </cell>
          <cell r="R3972">
            <v>0</v>
          </cell>
        </row>
        <row r="3973">
          <cell r="B3973" t="str">
            <v>7505</v>
          </cell>
          <cell r="C3973" t="str">
            <v>L.AN</v>
          </cell>
          <cell r="E3973" t="str">
            <v>TRAN THI THU</v>
          </cell>
          <cell r="F3973" t="str">
            <v>THAO</v>
          </cell>
          <cell r="G3973" t="str">
            <v>GIAO DICH VIEN QUY</v>
          </cell>
          <cell r="H3973" t="str">
            <v>GDVQ</v>
          </cell>
          <cell r="I3973">
            <v>39461</v>
          </cell>
          <cell r="J3973">
            <v>26</v>
          </cell>
          <cell r="K3973">
            <v>0</v>
          </cell>
          <cell r="L3973">
            <v>0</v>
          </cell>
          <cell r="M3973">
            <v>0</v>
          </cell>
          <cell r="N3973">
            <v>0</v>
          </cell>
          <cell r="O3973">
            <v>500000</v>
          </cell>
          <cell r="P3973">
            <v>0</v>
          </cell>
          <cell r="Q3973">
            <v>0</v>
          </cell>
          <cell r="R3973">
            <v>0</v>
          </cell>
        </row>
        <row r="3974">
          <cell r="B3974" t="str">
            <v>7599</v>
          </cell>
          <cell r="C3974" t="str">
            <v>L.AN</v>
          </cell>
          <cell r="E3974" t="str">
            <v>DANG THI HONG</v>
          </cell>
          <cell r="F3974" t="str">
            <v>HANH</v>
          </cell>
          <cell r="G3974" t="str">
            <v>NV HUONG DAN KHACH HANG</v>
          </cell>
          <cell r="I3974">
            <v>39476</v>
          </cell>
          <cell r="J3974">
            <v>26</v>
          </cell>
          <cell r="K3974">
            <v>0</v>
          </cell>
          <cell r="L3974">
            <v>0</v>
          </cell>
          <cell r="M3974">
            <v>0</v>
          </cell>
          <cell r="N3974">
            <v>0</v>
          </cell>
          <cell r="O3974">
            <v>500000</v>
          </cell>
          <cell r="P3974">
            <v>0</v>
          </cell>
          <cell r="Q3974">
            <v>0</v>
          </cell>
          <cell r="R3974">
            <v>0</v>
          </cell>
        </row>
        <row r="3975">
          <cell r="B3975" t="str">
            <v>7834</v>
          </cell>
          <cell r="C3975" t="str">
            <v>L.AN</v>
          </cell>
          <cell r="E3975" t="str">
            <v>TRAN THI THU</v>
          </cell>
          <cell r="F3975" t="str">
            <v>NGAN</v>
          </cell>
          <cell r="G3975" t="str">
            <v>GIAO DICH VIEN QUY</v>
          </cell>
          <cell r="H3975" t="str">
            <v>GDVQ</v>
          </cell>
          <cell r="I3975">
            <v>39503</v>
          </cell>
          <cell r="J3975">
            <v>26</v>
          </cell>
          <cell r="K3975">
            <v>0</v>
          </cell>
          <cell r="L3975">
            <v>0</v>
          </cell>
          <cell r="M3975">
            <v>0</v>
          </cell>
          <cell r="N3975">
            <v>0</v>
          </cell>
          <cell r="O3975">
            <v>500000</v>
          </cell>
          <cell r="P3975">
            <v>0</v>
          </cell>
          <cell r="Q3975">
            <v>0</v>
          </cell>
          <cell r="R3975">
            <v>0</v>
          </cell>
        </row>
        <row r="3976">
          <cell r="B3976" t="str">
            <v>7835</v>
          </cell>
          <cell r="C3976" t="str">
            <v>L.AN</v>
          </cell>
          <cell r="E3976" t="str">
            <v>NGUYEN THI THU</v>
          </cell>
          <cell r="F3976" t="str">
            <v>THUY</v>
          </cell>
          <cell r="G3976" t="str">
            <v>GIAO DICH VIEN QUY</v>
          </cell>
          <cell r="H3976" t="str">
            <v>GDVQ</v>
          </cell>
          <cell r="I3976">
            <v>39503</v>
          </cell>
          <cell r="J3976">
            <v>26</v>
          </cell>
          <cell r="K3976">
            <v>0</v>
          </cell>
          <cell r="L3976">
            <v>0</v>
          </cell>
          <cell r="M3976">
            <v>0</v>
          </cell>
          <cell r="N3976">
            <v>0</v>
          </cell>
          <cell r="O3976">
            <v>500000</v>
          </cell>
          <cell r="P3976">
            <v>0</v>
          </cell>
          <cell r="Q3976">
            <v>0</v>
          </cell>
          <cell r="R3976">
            <v>0</v>
          </cell>
        </row>
        <row r="3977">
          <cell r="B3977" t="str">
            <v>7836</v>
          </cell>
          <cell r="C3977" t="str">
            <v>L.AN</v>
          </cell>
          <cell r="E3977" t="str">
            <v>TRAN VAN</v>
          </cell>
          <cell r="F3977" t="str">
            <v>KHANH</v>
          </cell>
          <cell r="G3977" t="str">
            <v>CB QUAN HE KHACH HANG CA NHAN</v>
          </cell>
          <cell r="I3977">
            <v>39503</v>
          </cell>
          <cell r="J3977">
            <v>26</v>
          </cell>
          <cell r="K3977">
            <v>0</v>
          </cell>
          <cell r="L3977">
            <v>0</v>
          </cell>
          <cell r="M3977">
            <v>0</v>
          </cell>
          <cell r="N3977">
            <v>0</v>
          </cell>
          <cell r="O3977">
            <v>500000</v>
          </cell>
          <cell r="P3977">
            <v>0</v>
          </cell>
          <cell r="Q3977">
            <v>0</v>
          </cell>
          <cell r="R3977">
            <v>0</v>
          </cell>
        </row>
        <row r="3978">
          <cell r="B3978" t="str">
            <v>7837</v>
          </cell>
          <cell r="C3978" t="str">
            <v>L.AN</v>
          </cell>
          <cell r="E3978" t="str">
            <v>MA DIEM</v>
          </cell>
          <cell r="F3978" t="str">
            <v>TRINH</v>
          </cell>
          <cell r="G3978" t="str">
            <v>GIAO DICH VIEN</v>
          </cell>
          <cell r="I3978">
            <v>39503</v>
          </cell>
          <cell r="J3978">
            <v>26</v>
          </cell>
          <cell r="K3978">
            <v>0</v>
          </cell>
          <cell r="L3978">
            <v>0</v>
          </cell>
          <cell r="M3978">
            <v>0</v>
          </cell>
          <cell r="N3978">
            <v>0</v>
          </cell>
          <cell r="O3978">
            <v>500000</v>
          </cell>
          <cell r="P3978">
            <v>0</v>
          </cell>
          <cell r="Q3978">
            <v>0</v>
          </cell>
          <cell r="R3978">
            <v>0</v>
          </cell>
        </row>
        <row r="3979">
          <cell r="B3979" t="str">
            <v>7838</v>
          </cell>
          <cell r="C3979" t="str">
            <v>L.AN</v>
          </cell>
          <cell r="E3979" t="str">
            <v>PHAM LE DUY</v>
          </cell>
          <cell r="F3979" t="str">
            <v>PHUONG</v>
          </cell>
          <cell r="G3979" t="str">
            <v>NV THANH TOAN QUOC TE</v>
          </cell>
          <cell r="I3979">
            <v>39503</v>
          </cell>
          <cell r="J3979">
            <v>26</v>
          </cell>
          <cell r="K3979">
            <v>0</v>
          </cell>
          <cell r="L3979">
            <v>0</v>
          </cell>
          <cell r="M3979">
            <v>0</v>
          </cell>
          <cell r="N3979">
            <v>0</v>
          </cell>
          <cell r="O3979">
            <v>500000</v>
          </cell>
          <cell r="P3979">
            <v>0</v>
          </cell>
          <cell r="Q3979">
            <v>0</v>
          </cell>
          <cell r="R3979">
            <v>0</v>
          </cell>
        </row>
        <row r="3980">
          <cell r="B3980" t="str">
            <v>7839</v>
          </cell>
          <cell r="C3980" t="str">
            <v>L.AN</v>
          </cell>
          <cell r="E3980" t="str">
            <v>CHAU HONG</v>
          </cell>
          <cell r="F3980" t="str">
            <v>NGOC</v>
          </cell>
          <cell r="G3980" t="str">
            <v>GIAO DICH VIEN</v>
          </cell>
          <cell r="I3980">
            <v>39503</v>
          </cell>
          <cell r="J3980">
            <v>26</v>
          </cell>
          <cell r="K3980">
            <v>0</v>
          </cell>
          <cell r="L3980">
            <v>0</v>
          </cell>
          <cell r="M3980">
            <v>0</v>
          </cell>
          <cell r="N3980">
            <v>0</v>
          </cell>
          <cell r="O3980">
            <v>500000</v>
          </cell>
          <cell r="P3980">
            <v>0</v>
          </cell>
          <cell r="Q3980">
            <v>0</v>
          </cell>
          <cell r="R3980">
            <v>0</v>
          </cell>
        </row>
        <row r="3981">
          <cell r="B3981" t="str">
            <v>7840</v>
          </cell>
          <cell r="C3981" t="str">
            <v>L.AN</v>
          </cell>
          <cell r="E3981" t="str">
            <v>HO THAO</v>
          </cell>
          <cell r="F3981" t="str">
            <v>SUONG</v>
          </cell>
          <cell r="G3981" t="str">
            <v>NV TIN DUNG GOP CHO</v>
          </cell>
          <cell r="H3981" t="str">
            <v>TDGC</v>
          </cell>
          <cell r="I3981">
            <v>39503</v>
          </cell>
          <cell r="J3981">
            <v>26</v>
          </cell>
          <cell r="K3981">
            <v>0</v>
          </cell>
          <cell r="L3981">
            <v>0</v>
          </cell>
          <cell r="M3981">
            <v>0</v>
          </cell>
          <cell r="N3981">
            <v>0</v>
          </cell>
          <cell r="O3981">
            <v>500000</v>
          </cell>
          <cell r="P3981">
            <v>0</v>
          </cell>
          <cell r="Q3981">
            <v>0</v>
          </cell>
          <cell r="R3981">
            <v>0</v>
          </cell>
        </row>
        <row r="3982">
          <cell r="B3982" t="str">
            <v>7841</v>
          </cell>
          <cell r="C3982" t="str">
            <v>L.AN</v>
          </cell>
          <cell r="E3982" t="str">
            <v>NGUYEN THANH</v>
          </cell>
          <cell r="F3982" t="str">
            <v>PHONG</v>
          </cell>
          <cell r="G3982" t="str">
            <v>NV TIN DUNG</v>
          </cell>
          <cell r="I3982">
            <v>39503</v>
          </cell>
          <cell r="J3982">
            <v>26</v>
          </cell>
          <cell r="K3982">
            <v>0</v>
          </cell>
          <cell r="L3982">
            <v>0</v>
          </cell>
          <cell r="M3982">
            <v>0</v>
          </cell>
          <cell r="N3982">
            <v>8</v>
          </cell>
          <cell r="O3982">
            <v>500000</v>
          </cell>
          <cell r="P3982">
            <v>0</v>
          </cell>
          <cell r="Q3982">
            <v>0</v>
          </cell>
          <cell r="R3982">
            <v>0</v>
          </cell>
        </row>
        <row r="3983">
          <cell r="B3983" t="str">
            <v>7842</v>
          </cell>
          <cell r="C3983" t="str">
            <v>L.AN</v>
          </cell>
          <cell r="E3983" t="str">
            <v>TRAN GIA</v>
          </cell>
          <cell r="F3983" t="str">
            <v>TOAN</v>
          </cell>
          <cell r="G3983" t="str">
            <v>NV TIN DUNG</v>
          </cell>
          <cell r="I3983">
            <v>39503</v>
          </cell>
          <cell r="J3983">
            <v>26</v>
          </cell>
          <cell r="K3983">
            <v>0</v>
          </cell>
          <cell r="L3983">
            <v>0</v>
          </cell>
          <cell r="M3983">
            <v>0</v>
          </cell>
          <cell r="N3983">
            <v>8</v>
          </cell>
          <cell r="O3983">
            <v>500000</v>
          </cell>
          <cell r="P3983">
            <v>0</v>
          </cell>
          <cell r="Q3983">
            <v>0</v>
          </cell>
          <cell r="R3983">
            <v>0</v>
          </cell>
        </row>
        <row r="3984">
          <cell r="B3984" t="str">
            <v>7843</v>
          </cell>
          <cell r="C3984" t="str">
            <v>L.AN</v>
          </cell>
          <cell r="E3984" t="str">
            <v>PHAM VAN</v>
          </cell>
          <cell r="F3984" t="str">
            <v>QUOC</v>
          </cell>
          <cell r="G3984" t="str">
            <v>NV TIN DUNG</v>
          </cell>
          <cell r="I3984">
            <v>39503</v>
          </cell>
          <cell r="J3984">
            <v>26</v>
          </cell>
          <cell r="K3984">
            <v>0</v>
          </cell>
          <cell r="L3984">
            <v>0</v>
          </cell>
          <cell r="M3984">
            <v>0</v>
          </cell>
          <cell r="N3984">
            <v>0</v>
          </cell>
          <cell r="O3984">
            <v>500000</v>
          </cell>
          <cell r="P3984">
            <v>0</v>
          </cell>
          <cell r="Q3984">
            <v>0</v>
          </cell>
          <cell r="R3984">
            <v>0</v>
          </cell>
        </row>
        <row r="3985">
          <cell r="B3985" t="str">
            <v>7844</v>
          </cell>
          <cell r="C3985" t="str">
            <v>L.AN</v>
          </cell>
          <cell r="E3985" t="str">
            <v>LE VAN</v>
          </cell>
          <cell r="F3985" t="str">
            <v>CUONG</v>
          </cell>
          <cell r="G3985" t="str">
            <v>NV QUAN LY NO</v>
          </cell>
          <cell r="I3985">
            <v>39503</v>
          </cell>
          <cell r="J3985">
            <v>23.5</v>
          </cell>
          <cell r="K3985">
            <v>0</v>
          </cell>
          <cell r="L3985">
            <v>0</v>
          </cell>
          <cell r="M3985">
            <v>0</v>
          </cell>
          <cell r="N3985">
            <v>0</v>
          </cell>
          <cell r="O3985">
            <v>500000</v>
          </cell>
          <cell r="P3985">
            <v>0</v>
          </cell>
          <cell r="Q3985">
            <v>0</v>
          </cell>
          <cell r="R3985">
            <v>0</v>
          </cell>
        </row>
        <row r="3986">
          <cell r="B3986" t="str">
            <v>7845</v>
          </cell>
          <cell r="C3986" t="str">
            <v>L.AN</v>
          </cell>
          <cell r="E3986" t="str">
            <v>PHAN THUY KIEU</v>
          </cell>
          <cell r="F3986" t="str">
            <v>DIEM</v>
          </cell>
          <cell r="G3986" t="str">
            <v>GIAO DICH VIEN</v>
          </cell>
          <cell r="I3986">
            <v>39508</v>
          </cell>
          <cell r="J3986">
            <v>26</v>
          </cell>
          <cell r="K3986">
            <v>0</v>
          </cell>
          <cell r="L3986">
            <v>0</v>
          </cell>
          <cell r="M3986">
            <v>0</v>
          </cell>
          <cell r="N3986">
            <v>0</v>
          </cell>
          <cell r="O3986">
            <v>500000</v>
          </cell>
          <cell r="P3986">
            <v>0</v>
          </cell>
          <cell r="Q3986">
            <v>0</v>
          </cell>
          <cell r="R3986">
            <v>0</v>
          </cell>
        </row>
        <row r="3987">
          <cell r="B3987" t="str">
            <v>7848</v>
          </cell>
          <cell r="C3987" t="str">
            <v>L.AN</v>
          </cell>
          <cell r="E3987" t="str">
            <v>NGUYEN ANH</v>
          </cell>
          <cell r="F3987" t="str">
            <v>MINH</v>
          </cell>
          <cell r="G3987" t="str">
            <v>NV BAO VE</v>
          </cell>
          <cell r="H3987" t="str">
            <v>BV</v>
          </cell>
          <cell r="I3987">
            <v>39510</v>
          </cell>
          <cell r="J3987">
            <v>26</v>
          </cell>
          <cell r="K3987">
            <v>0</v>
          </cell>
          <cell r="L3987">
            <v>0</v>
          </cell>
          <cell r="M3987">
            <v>24</v>
          </cell>
          <cell r="N3987">
            <v>8</v>
          </cell>
          <cell r="O3987">
            <v>500000</v>
          </cell>
          <cell r="P3987">
            <v>0</v>
          </cell>
          <cell r="Q3987">
            <v>0</v>
          </cell>
          <cell r="R3987">
            <v>0</v>
          </cell>
        </row>
        <row r="3988">
          <cell r="B3988" t="str">
            <v>7849</v>
          </cell>
          <cell r="C3988" t="str">
            <v>L.AN</v>
          </cell>
          <cell r="E3988" t="str">
            <v>HUYNH DUY</v>
          </cell>
          <cell r="F3988" t="str">
            <v>QUANG</v>
          </cell>
          <cell r="G3988" t="str">
            <v>NV BAO VE</v>
          </cell>
          <cell r="H3988" t="str">
            <v>BV</v>
          </cell>
          <cell r="I3988">
            <v>39510</v>
          </cell>
          <cell r="J3988">
            <v>26</v>
          </cell>
          <cell r="K3988">
            <v>0</v>
          </cell>
          <cell r="L3988">
            <v>0</v>
          </cell>
          <cell r="M3988">
            <v>24</v>
          </cell>
          <cell r="N3988">
            <v>8</v>
          </cell>
          <cell r="O3988">
            <v>500000</v>
          </cell>
          <cell r="P3988">
            <v>0</v>
          </cell>
          <cell r="Q3988">
            <v>0</v>
          </cell>
          <cell r="R3988">
            <v>0</v>
          </cell>
        </row>
        <row r="3989">
          <cell r="B3989" t="str">
            <v>7879</v>
          </cell>
          <cell r="C3989" t="str">
            <v>L.AN</v>
          </cell>
          <cell r="E3989" t="str">
            <v>NGUYEN THI THUY</v>
          </cell>
          <cell r="F3989" t="str">
            <v>AN</v>
          </cell>
          <cell r="G3989" t="str">
            <v>NV TAP VU</v>
          </cell>
          <cell r="I3989">
            <v>39511</v>
          </cell>
          <cell r="J3989">
            <v>26</v>
          </cell>
          <cell r="K3989">
            <v>0</v>
          </cell>
          <cell r="L3989">
            <v>0</v>
          </cell>
          <cell r="M3989">
            <v>0</v>
          </cell>
          <cell r="N3989">
            <v>0</v>
          </cell>
          <cell r="O3989">
            <v>500000</v>
          </cell>
          <cell r="P3989">
            <v>0</v>
          </cell>
          <cell r="Q3989">
            <v>0</v>
          </cell>
          <cell r="R3989">
            <v>0</v>
          </cell>
        </row>
        <row r="3990">
          <cell r="B3990" t="str">
            <v>7911</v>
          </cell>
          <cell r="C3990" t="str">
            <v>L.AN</v>
          </cell>
          <cell r="E3990" t="str">
            <v>LE THI NGUYET</v>
          </cell>
          <cell r="F3990" t="str">
            <v>CHAU</v>
          </cell>
          <cell r="G3990" t="str">
            <v>GIAO DICH VIEN QUY</v>
          </cell>
          <cell r="H3990" t="str">
            <v>GDVQ</v>
          </cell>
          <cell r="I3990">
            <v>39514</v>
          </cell>
          <cell r="J3990">
            <v>26</v>
          </cell>
          <cell r="K3990">
            <v>0</v>
          </cell>
          <cell r="L3990">
            <v>0</v>
          </cell>
          <cell r="M3990">
            <v>0</v>
          </cell>
          <cell r="N3990">
            <v>0</v>
          </cell>
          <cell r="O3990">
            <v>500000</v>
          </cell>
          <cell r="P3990">
            <v>0</v>
          </cell>
          <cell r="Q3990">
            <v>0</v>
          </cell>
          <cell r="R3990">
            <v>0</v>
          </cell>
        </row>
        <row r="3991">
          <cell r="B3991" t="str">
            <v>4193</v>
          </cell>
          <cell r="C3991" t="str">
            <v>L.BIEN</v>
          </cell>
          <cell r="D3991" t="str">
            <v>D</v>
          </cell>
          <cell r="E3991" t="str">
            <v>LE DANG</v>
          </cell>
          <cell r="F3991" t="str">
            <v>SON</v>
          </cell>
          <cell r="G3991" t="str">
            <v>GIAM DOC CHI NHANH</v>
          </cell>
          <cell r="H3991" t="str">
            <v>GDCN</v>
          </cell>
          <cell r="I3991">
            <v>38873</v>
          </cell>
          <cell r="J3991">
            <v>26</v>
          </cell>
          <cell r="K3991">
            <v>0</v>
          </cell>
          <cell r="L3991">
            <v>0</v>
          </cell>
          <cell r="M3991">
            <v>0</v>
          </cell>
          <cell r="N3991">
            <v>0</v>
          </cell>
          <cell r="O3991">
            <v>1000000</v>
          </cell>
          <cell r="P3991">
            <v>0</v>
          </cell>
          <cell r="Q3991">
            <v>0</v>
          </cell>
          <cell r="R3991">
            <v>0</v>
          </cell>
        </row>
        <row r="3992">
          <cell r="B3992" t="str">
            <v>0868</v>
          </cell>
          <cell r="C3992" t="str">
            <v>L.BIEN</v>
          </cell>
          <cell r="D3992" t="str">
            <v>D1</v>
          </cell>
          <cell r="E3992" t="str">
            <v>NGUYEN DUC</v>
          </cell>
          <cell r="F3992" t="str">
            <v>MANH</v>
          </cell>
          <cell r="G3992" t="str">
            <v>PHO GIAM DOC CHI NHANH</v>
          </cell>
          <cell r="H3992" t="str">
            <v>PGDCN</v>
          </cell>
          <cell r="I3992">
            <v>37271</v>
          </cell>
          <cell r="J3992">
            <v>26</v>
          </cell>
          <cell r="K3992">
            <v>0</v>
          </cell>
          <cell r="L3992">
            <v>0</v>
          </cell>
          <cell r="M3992">
            <v>0</v>
          </cell>
          <cell r="N3992">
            <v>0</v>
          </cell>
          <cell r="O3992">
            <v>1000000</v>
          </cell>
          <cell r="P3992">
            <v>0</v>
          </cell>
          <cell r="Q3992">
            <v>0</v>
          </cell>
          <cell r="R3992">
            <v>0</v>
          </cell>
        </row>
        <row r="3993">
          <cell r="B3993" t="str">
            <v>1792</v>
          </cell>
          <cell r="C3993" t="str">
            <v>L.BIEN</v>
          </cell>
          <cell r="D3993" t="str">
            <v>E</v>
          </cell>
          <cell r="E3993" t="str">
            <v>NGUYEN DUC</v>
          </cell>
          <cell r="F3993" t="str">
            <v>QUANG</v>
          </cell>
          <cell r="G3993" t="str">
            <v>TP. KE TOAN &amp; QUY KIEM KTT</v>
          </cell>
          <cell r="H3993" t="str">
            <v>TPNVCN</v>
          </cell>
          <cell r="I3993">
            <v>37942</v>
          </cell>
          <cell r="J3993">
            <v>26</v>
          </cell>
          <cell r="K3993">
            <v>0</v>
          </cell>
          <cell r="L3993">
            <v>0</v>
          </cell>
          <cell r="M3993">
            <v>0</v>
          </cell>
          <cell r="N3993">
            <v>0</v>
          </cell>
          <cell r="O3993">
            <v>500000</v>
          </cell>
          <cell r="P3993">
            <v>0</v>
          </cell>
          <cell r="Q3993">
            <v>0</v>
          </cell>
          <cell r="R3993">
            <v>0</v>
          </cell>
        </row>
        <row r="3994">
          <cell r="B3994" t="str">
            <v>2301</v>
          </cell>
          <cell r="C3994" t="str">
            <v>L.BIEN</v>
          </cell>
          <cell r="D3994" t="str">
            <v>E</v>
          </cell>
          <cell r="E3994" t="str">
            <v>NGUYEN VAN</v>
          </cell>
          <cell r="F3994" t="str">
            <v>PHU</v>
          </cell>
          <cell r="G3994" t="str">
            <v>TP. DICH VU KHACH HANG</v>
          </cell>
          <cell r="H3994" t="str">
            <v>TPNVCN</v>
          </cell>
          <cell r="I3994">
            <v>38254</v>
          </cell>
          <cell r="J3994">
            <v>26</v>
          </cell>
          <cell r="K3994">
            <v>0</v>
          </cell>
          <cell r="L3994">
            <v>0</v>
          </cell>
          <cell r="M3994">
            <v>0</v>
          </cell>
          <cell r="N3994">
            <v>0</v>
          </cell>
          <cell r="O3994">
            <v>500000</v>
          </cell>
          <cell r="P3994">
            <v>0</v>
          </cell>
          <cell r="Q3994">
            <v>0</v>
          </cell>
          <cell r="R3994">
            <v>0</v>
          </cell>
        </row>
        <row r="3995">
          <cell r="B3995" t="str">
            <v>1795</v>
          </cell>
          <cell r="C3995" t="str">
            <v>L.BIEN</v>
          </cell>
          <cell r="D3995" t="str">
            <v>E1</v>
          </cell>
          <cell r="E3995" t="str">
            <v>NGUYEN THI</v>
          </cell>
          <cell r="F3995" t="str">
            <v>LUONG</v>
          </cell>
          <cell r="G3995" t="str">
            <v>PT. PHONG HO TRO</v>
          </cell>
          <cell r="H3995" t="str">
            <v>PPNVCN</v>
          </cell>
          <cell r="I3995">
            <v>37926</v>
          </cell>
          <cell r="J3995">
            <v>26</v>
          </cell>
          <cell r="K3995">
            <v>0</v>
          </cell>
          <cell r="L3995">
            <v>0</v>
          </cell>
          <cell r="M3995">
            <v>0</v>
          </cell>
          <cell r="N3995">
            <v>0</v>
          </cell>
          <cell r="O3995">
            <v>500000</v>
          </cell>
          <cell r="P3995">
            <v>0</v>
          </cell>
          <cell r="Q3995">
            <v>0</v>
          </cell>
          <cell r="R3995">
            <v>0</v>
          </cell>
        </row>
        <row r="3996">
          <cell r="B3996" t="str">
            <v>2574</v>
          </cell>
          <cell r="C3996" t="str">
            <v>L.BIEN</v>
          </cell>
          <cell r="D3996" t="str">
            <v>F-TRAU QUY</v>
          </cell>
          <cell r="E3996" t="str">
            <v xml:space="preserve">NGUYEN THI BICH </v>
          </cell>
          <cell r="F3996" t="str">
            <v>DIEP</v>
          </cell>
          <cell r="G3996" t="str">
            <v>TRUONG PGD</v>
          </cell>
          <cell r="H3996" t="str">
            <v>TPGD</v>
          </cell>
          <cell r="I3996">
            <v>38412</v>
          </cell>
          <cell r="J3996">
            <v>26</v>
          </cell>
          <cell r="K3996">
            <v>0</v>
          </cell>
          <cell r="L3996">
            <v>0</v>
          </cell>
          <cell r="M3996">
            <v>0</v>
          </cell>
          <cell r="N3996">
            <v>0</v>
          </cell>
          <cell r="O3996">
            <v>500000</v>
          </cell>
          <cell r="P3996">
            <v>0</v>
          </cell>
          <cell r="Q3996">
            <v>0</v>
          </cell>
          <cell r="R3996">
            <v>0</v>
          </cell>
        </row>
        <row r="3997">
          <cell r="B3997" t="str">
            <v>1277</v>
          </cell>
          <cell r="C3997" t="str">
            <v>L.BIEN</v>
          </cell>
          <cell r="D3997" t="str">
            <v>F-YEN VIEN</v>
          </cell>
          <cell r="E3997" t="str">
            <v>TRAN VAN</v>
          </cell>
          <cell r="F3997" t="str">
            <v>CANH</v>
          </cell>
          <cell r="G3997" t="str">
            <v>TRUONG PGD</v>
          </cell>
          <cell r="H3997" t="str">
            <v>TPGD</v>
          </cell>
          <cell r="I3997">
            <v>37561</v>
          </cell>
          <cell r="J3997">
            <v>26</v>
          </cell>
          <cell r="K3997">
            <v>0</v>
          </cell>
          <cell r="L3997">
            <v>0</v>
          </cell>
          <cell r="M3997">
            <v>0</v>
          </cell>
          <cell r="N3997">
            <v>0</v>
          </cell>
          <cell r="O3997">
            <v>500000</v>
          </cell>
          <cell r="P3997">
            <v>0</v>
          </cell>
          <cell r="Q3997">
            <v>0</v>
          </cell>
          <cell r="R3997">
            <v>0</v>
          </cell>
        </row>
        <row r="3998">
          <cell r="B3998" t="str">
            <v>0892</v>
          </cell>
          <cell r="C3998" t="str">
            <v>L.BIEN</v>
          </cell>
          <cell r="E3998" t="str">
            <v>PHAM THI</v>
          </cell>
          <cell r="F3998" t="str">
            <v>HOP</v>
          </cell>
          <cell r="G3998" t="str">
            <v>NV TAP VU</v>
          </cell>
          <cell r="I3998">
            <v>37316</v>
          </cell>
          <cell r="J3998">
            <v>26</v>
          </cell>
          <cell r="K3998">
            <v>0</v>
          </cell>
          <cell r="L3998">
            <v>0</v>
          </cell>
          <cell r="M3998">
            <v>0</v>
          </cell>
          <cell r="N3998">
            <v>0</v>
          </cell>
          <cell r="O3998">
            <v>500000</v>
          </cell>
          <cell r="P3998">
            <v>0</v>
          </cell>
          <cell r="Q3998">
            <v>0</v>
          </cell>
          <cell r="R3998">
            <v>0</v>
          </cell>
        </row>
        <row r="3999">
          <cell r="B3999" t="str">
            <v>1031</v>
          </cell>
          <cell r="C3999" t="str">
            <v>L.BIEN</v>
          </cell>
          <cell r="E3999" t="str">
            <v>PHAM THI</v>
          </cell>
          <cell r="F3999" t="str">
            <v>THUY</v>
          </cell>
          <cell r="G3999" t="str">
            <v>TBP. HO TRO</v>
          </cell>
          <cell r="H3999" t="str">
            <v>TBP</v>
          </cell>
          <cell r="I3999">
            <v>37454</v>
          </cell>
          <cell r="J3999">
            <v>26</v>
          </cell>
          <cell r="K3999">
            <v>0</v>
          </cell>
          <cell r="L3999">
            <v>0</v>
          </cell>
          <cell r="M3999">
            <v>0</v>
          </cell>
          <cell r="N3999">
            <v>0</v>
          </cell>
          <cell r="O3999">
            <v>500000</v>
          </cell>
          <cell r="P3999">
            <v>0</v>
          </cell>
          <cell r="Q3999">
            <v>0</v>
          </cell>
          <cell r="R3999">
            <v>0</v>
          </cell>
        </row>
        <row r="4000">
          <cell r="B4000" t="str">
            <v>2089</v>
          </cell>
          <cell r="C4000" t="str">
            <v>L.BIEN</v>
          </cell>
          <cell r="E4000" t="str">
            <v>KIEU THI THANH</v>
          </cell>
          <cell r="F4000" t="str">
            <v>MAI</v>
          </cell>
          <cell r="G4000" t="str">
            <v>NV KIEM TRA &amp; LUU TRU CHUNG TU</v>
          </cell>
          <cell r="I4000">
            <v>38145</v>
          </cell>
          <cell r="J4000">
            <v>26</v>
          </cell>
          <cell r="K4000">
            <v>0</v>
          </cell>
          <cell r="L4000">
            <v>0</v>
          </cell>
          <cell r="M4000">
            <v>0</v>
          </cell>
          <cell r="N4000">
            <v>0</v>
          </cell>
          <cell r="O4000">
            <v>500000</v>
          </cell>
          <cell r="P4000">
            <v>0</v>
          </cell>
          <cell r="Q4000">
            <v>0</v>
          </cell>
          <cell r="R4000">
            <v>0</v>
          </cell>
        </row>
        <row r="4001">
          <cell r="B4001" t="str">
            <v>2418</v>
          </cell>
          <cell r="C4001" t="str">
            <v>L.BIEN</v>
          </cell>
          <cell r="E4001" t="str">
            <v>NGUYEN THI HONG</v>
          </cell>
          <cell r="F4001" t="str">
            <v>MINH</v>
          </cell>
          <cell r="G4001" t="str">
            <v>NV TIN DUNG GOP CHO</v>
          </cell>
          <cell r="H4001" t="str">
            <v>TDGC</v>
          </cell>
          <cell r="I4001">
            <v>38306</v>
          </cell>
          <cell r="J4001">
            <v>26</v>
          </cell>
          <cell r="K4001">
            <v>0</v>
          </cell>
          <cell r="L4001">
            <v>0</v>
          </cell>
          <cell r="M4001">
            <v>0</v>
          </cell>
          <cell r="N4001">
            <v>0</v>
          </cell>
          <cell r="O4001">
            <v>500000</v>
          </cell>
          <cell r="P4001">
            <v>0</v>
          </cell>
          <cell r="Q4001">
            <v>0</v>
          </cell>
          <cell r="R4001">
            <v>0</v>
          </cell>
        </row>
        <row r="4002">
          <cell r="B4002" t="str">
            <v>2484</v>
          </cell>
          <cell r="C4002" t="str">
            <v>L.BIEN</v>
          </cell>
          <cell r="E4002" t="str">
            <v>NGUYEN BANG</v>
          </cell>
          <cell r="F4002" t="str">
            <v>GIANG</v>
          </cell>
          <cell r="G4002" t="str">
            <v>NV VI TINH</v>
          </cell>
          <cell r="I4002">
            <v>38362</v>
          </cell>
          <cell r="J4002">
            <v>26</v>
          </cell>
          <cell r="K4002">
            <v>0</v>
          </cell>
          <cell r="L4002">
            <v>0</v>
          </cell>
          <cell r="M4002">
            <v>0</v>
          </cell>
          <cell r="N4002">
            <v>0</v>
          </cell>
          <cell r="O4002">
            <v>500000</v>
          </cell>
          <cell r="P4002">
            <v>0</v>
          </cell>
          <cell r="Q4002">
            <v>0</v>
          </cell>
          <cell r="R4002">
            <v>0</v>
          </cell>
        </row>
        <row r="4003">
          <cell r="B4003" t="str">
            <v>3024</v>
          </cell>
          <cell r="C4003" t="str">
            <v>L.BIEN</v>
          </cell>
          <cell r="E4003" t="str">
            <v>VU THI THU</v>
          </cell>
          <cell r="F4003" t="str">
            <v>HIEN</v>
          </cell>
          <cell r="G4003" t="str">
            <v>TBP. KE TOAN</v>
          </cell>
          <cell r="H4003" t="str">
            <v>TBP</v>
          </cell>
          <cell r="I4003">
            <v>38561</v>
          </cell>
          <cell r="J4003">
            <v>26</v>
          </cell>
          <cell r="K4003">
            <v>0</v>
          </cell>
          <cell r="L4003">
            <v>0</v>
          </cell>
          <cell r="M4003">
            <v>0</v>
          </cell>
          <cell r="N4003">
            <v>0</v>
          </cell>
          <cell r="O4003">
            <v>500000</v>
          </cell>
          <cell r="P4003">
            <v>0</v>
          </cell>
          <cell r="Q4003">
            <v>0</v>
          </cell>
          <cell r="R4003">
            <v>0</v>
          </cell>
        </row>
        <row r="4004">
          <cell r="B4004" t="str">
            <v>3071</v>
          </cell>
          <cell r="C4004" t="str">
            <v>L.BIEN</v>
          </cell>
          <cell r="E4004" t="str">
            <v>TRAN NHU</v>
          </cell>
          <cell r="F4004" t="str">
            <v>TUYEN</v>
          </cell>
          <cell r="G4004" t="str">
            <v>NV BAO VE</v>
          </cell>
          <cell r="H4004" t="str">
            <v>BV</v>
          </cell>
          <cell r="I4004">
            <v>38576</v>
          </cell>
          <cell r="J4004">
            <v>26</v>
          </cell>
          <cell r="K4004">
            <v>0</v>
          </cell>
          <cell r="L4004">
            <v>0</v>
          </cell>
          <cell r="M4004">
            <v>0</v>
          </cell>
          <cell r="N4004">
            <v>15</v>
          </cell>
          <cell r="O4004">
            <v>500000</v>
          </cell>
          <cell r="P4004">
            <v>0</v>
          </cell>
          <cell r="Q4004">
            <v>0</v>
          </cell>
          <cell r="R4004">
            <v>0</v>
          </cell>
        </row>
        <row r="4005">
          <cell r="B4005" t="str">
            <v>3073</v>
          </cell>
          <cell r="C4005" t="str">
            <v>L.BIEN</v>
          </cell>
          <cell r="E4005" t="str">
            <v>NGUYEN HUU</v>
          </cell>
          <cell r="F4005" t="str">
            <v>HIEU</v>
          </cell>
          <cell r="G4005" t="str">
            <v>NV BAO VE</v>
          </cell>
          <cell r="H4005" t="str">
            <v>BV</v>
          </cell>
          <cell r="I4005">
            <v>38576</v>
          </cell>
          <cell r="J4005">
            <v>26</v>
          </cell>
          <cell r="K4005">
            <v>0</v>
          </cell>
          <cell r="L4005">
            <v>0</v>
          </cell>
          <cell r="M4005">
            <v>0</v>
          </cell>
          <cell r="N4005">
            <v>0</v>
          </cell>
          <cell r="O4005">
            <v>500000</v>
          </cell>
          <cell r="P4005">
            <v>0</v>
          </cell>
          <cell r="Q4005">
            <v>0</v>
          </cell>
          <cell r="R4005">
            <v>0</v>
          </cell>
        </row>
        <row r="4006">
          <cell r="B4006" t="str">
            <v>3578</v>
          </cell>
          <cell r="C4006" t="str">
            <v>L.BIEN</v>
          </cell>
          <cell r="E4006" t="str">
            <v>TRAN</v>
          </cell>
          <cell r="F4006" t="str">
            <v>HUNG</v>
          </cell>
          <cell r="G4006" t="str">
            <v>TBP. HANH CHANH</v>
          </cell>
          <cell r="H4006" t="str">
            <v>TBP</v>
          </cell>
          <cell r="I4006">
            <v>38687</v>
          </cell>
          <cell r="J4006">
            <v>26</v>
          </cell>
          <cell r="K4006">
            <v>0</v>
          </cell>
          <cell r="L4006">
            <v>0</v>
          </cell>
          <cell r="M4006">
            <v>0</v>
          </cell>
          <cell r="N4006">
            <v>0</v>
          </cell>
          <cell r="O4006">
            <v>500000</v>
          </cell>
          <cell r="P4006">
            <v>0</v>
          </cell>
          <cell r="Q4006">
            <v>0</v>
          </cell>
          <cell r="R4006">
            <v>0</v>
          </cell>
        </row>
        <row r="4007">
          <cell r="B4007" t="str">
            <v>3791</v>
          </cell>
          <cell r="C4007" t="str">
            <v>L.BIEN</v>
          </cell>
          <cell r="E4007" t="str">
            <v>NGUYEN THI</v>
          </cell>
          <cell r="F4007" t="str">
            <v>LAN</v>
          </cell>
          <cell r="G4007" t="str">
            <v>THU QUY CAP 3</v>
          </cell>
          <cell r="H4007" t="str">
            <v>TQ</v>
          </cell>
          <cell r="I4007">
            <v>38808</v>
          </cell>
          <cell r="J4007">
            <v>26</v>
          </cell>
          <cell r="K4007">
            <v>0</v>
          </cell>
          <cell r="L4007">
            <v>0</v>
          </cell>
          <cell r="M4007">
            <v>0</v>
          </cell>
          <cell r="N4007">
            <v>0</v>
          </cell>
          <cell r="O4007">
            <v>500000</v>
          </cell>
          <cell r="P4007">
            <v>0</v>
          </cell>
          <cell r="Q4007">
            <v>0</v>
          </cell>
          <cell r="R4007">
            <v>0</v>
          </cell>
        </row>
        <row r="4008">
          <cell r="B4008" t="str">
            <v>3958</v>
          </cell>
          <cell r="C4008" t="str">
            <v>L.BIEN</v>
          </cell>
          <cell r="E4008" t="str">
            <v>LUU THI</v>
          </cell>
          <cell r="F4008" t="str">
            <v>HUONG</v>
          </cell>
          <cell r="G4008" t="str">
            <v>PHU QUY</v>
          </cell>
          <cell r="H4008" t="str">
            <v>PQ</v>
          </cell>
          <cell r="I4008">
            <v>38845</v>
          </cell>
          <cell r="J4008">
            <v>26</v>
          </cell>
          <cell r="K4008">
            <v>0</v>
          </cell>
          <cell r="L4008">
            <v>0</v>
          </cell>
          <cell r="M4008">
            <v>0</v>
          </cell>
          <cell r="N4008">
            <v>0</v>
          </cell>
          <cell r="O4008">
            <v>500000</v>
          </cell>
          <cell r="P4008">
            <v>0</v>
          </cell>
          <cell r="Q4008">
            <v>0</v>
          </cell>
          <cell r="R4008">
            <v>0</v>
          </cell>
        </row>
        <row r="4009">
          <cell r="B4009" t="str">
            <v>4044</v>
          </cell>
          <cell r="C4009" t="str">
            <v>L.BIEN</v>
          </cell>
          <cell r="E4009" t="str">
            <v>PHAM THI TUYET</v>
          </cell>
          <cell r="F4009" t="str">
            <v>HANH</v>
          </cell>
          <cell r="G4009" t="str">
            <v>GIAO DICH VIEN</v>
          </cell>
          <cell r="I4009">
            <v>38852</v>
          </cell>
          <cell r="J4009">
            <v>26</v>
          </cell>
          <cell r="K4009">
            <v>0</v>
          </cell>
          <cell r="L4009">
            <v>0</v>
          </cell>
          <cell r="M4009">
            <v>0</v>
          </cell>
          <cell r="N4009">
            <v>0</v>
          </cell>
          <cell r="O4009">
            <v>500000</v>
          </cell>
          <cell r="P4009">
            <v>0</v>
          </cell>
          <cell r="Q4009">
            <v>0</v>
          </cell>
          <cell r="R4009">
            <v>0</v>
          </cell>
        </row>
        <row r="4010">
          <cell r="B4010" t="str">
            <v>4096</v>
          </cell>
          <cell r="C4010" t="str">
            <v>L.BIEN</v>
          </cell>
          <cell r="E4010" t="str">
            <v>DAO THI THANH</v>
          </cell>
          <cell r="F4010" t="str">
            <v>HA</v>
          </cell>
          <cell r="G4010" t="str">
            <v>NV KE TOAN TONG HOP</v>
          </cell>
          <cell r="I4010">
            <v>38852</v>
          </cell>
          <cell r="J4010">
            <v>26</v>
          </cell>
          <cell r="K4010">
            <v>0</v>
          </cell>
          <cell r="L4010">
            <v>0</v>
          </cell>
          <cell r="M4010">
            <v>0</v>
          </cell>
          <cell r="N4010">
            <v>0</v>
          </cell>
          <cell r="O4010">
            <v>500000</v>
          </cell>
          <cell r="P4010">
            <v>0</v>
          </cell>
          <cell r="Q4010">
            <v>0</v>
          </cell>
          <cell r="R4010">
            <v>0</v>
          </cell>
        </row>
        <row r="4011">
          <cell r="B4011" t="str">
            <v>4097</v>
          </cell>
          <cell r="C4011" t="str">
            <v>L.BIEN</v>
          </cell>
          <cell r="E4011" t="str">
            <v>NGUYEN THI THANH</v>
          </cell>
          <cell r="F4011" t="str">
            <v>XUAN</v>
          </cell>
          <cell r="G4011" t="str">
            <v>TBP. XU LY GIAO DICH</v>
          </cell>
          <cell r="H4011" t="str">
            <v>TBP</v>
          </cell>
          <cell r="I4011">
            <v>38852</v>
          </cell>
          <cell r="J4011">
            <v>26</v>
          </cell>
          <cell r="K4011">
            <v>0</v>
          </cell>
          <cell r="L4011">
            <v>0</v>
          </cell>
          <cell r="M4011">
            <v>0</v>
          </cell>
          <cell r="N4011">
            <v>0</v>
          </cell>
          <cell r="O4011">
            <v>500000</v>
          </cell>
          <cell r="P4011">
            <v>0</v>
          </cell>
          <cell r="Q4011">
            <v>0</v>
          </cell>
          <cell r="R4011">
            <v>0</v>
          </cell>
        </row>
        <row r="4012">
          <cell r="B4012" t="str">
            <v>4100</v>
          </cell>
          <cell r="C4012" t="str">
            <v>L.BIEN</v>
          </cell>
          <cell r="E4012" t="str">
            <v>PHAM THI VIET</v>
          </cell>
          <cell r="F4012" t="str">
            <v>PHUONG</v>
          </cell>
          <cell r="G4012" t="str">
            <v>GIAO DICH VIEN</v>
          </cell>
          <cell r="I4012">
            <v>38852</v>
          </cell>
          <cell r="J4012">
            <v>26</v>
          </cell>
          <cell r="K4012">
            <v>0</v>
          </cell>
          <cell r="L4012">
            <v>0</v>
          </cell>
          <cell r="M4012">
            <v>0</v>
          </cell>
          <cell r="N4012">
            <v>0</v>
          </cell>
          <cell r="O4012">
            <v>500000</v>
          </cell>
          <cell r="P4012">
            <v>0</v>
          </cell>
          <cell r="Q4012">
            <v>0</v>
          </cell>
          <cell r="R4012">
            <v>0</v>
          </cell>
        </row>
        <row r="4013">
          <cell r="B4013" t="str">
            <v>4102</v>
          </cell>
          <cell r="C4013" t="str">
            <v>L.BIEN</v>
          </cell>
          <cell r="E4013" t="str">
            <v>NGUYEN HUY</v>
          </cell>
          <cell r="F4013" t="str">
            <v>TRUC</v>
          </cell>
          <cell r="G4013" t="str">
            <v>NV TIN DUNG CA NHAN</v>
          </cell>
          <cell r="I4013">
            <v>38852</v>
          </cell>
          <cell r="J4013">
            <v>26</v>
          </cell>
          <cell r="K4013">
            <v>0</v>
          </cell>
          <cell r="L4013">
            <v>0</v>
          </cell>
          <cell r="M4013">
            <v>0</v>
          </cell>
          <cell r="N4013">
            <v>0</v>
          </cell>
          <cell r="O4013">
            <v>500000</v>
          </cell>
          <cell r="P4013">
            <v>0</v>
          </cell>
          <cell r="Q4013">
            <v>0</v>
          </cell>
          <cell r="R4013">
            <v>0</v>
          </cell>
        </row>
        <row r="4014">
          <cell r="B4014" t="str">
            <v>4104</v>
          </cell>
          <cell r="C4014" t="str">
            <v>L.BIEN</v>
          </cell>
          <cell r="E4014" t="str">
            <v>NGUYEN THI HA</v>
          </cell>
          <cell r="F4014" t="str">
            <v>TRANG</v>
          </cell>
          <cell r="G4014" t="str">
            <v>NV TIN DUNG CA NHAN</v>
          </cell>
          <cell r="I4014">
            <v>38852</v>
          </cell>
          <cell r="J4014">
            <v>26</v>
          </cell>
          <cell r="K4014">
            <v>0</v>
          </cell>
          <cell r="L4014">
            <v>0</v>
          </cell>
          <cell r="M4014">
            <v>0</v>
          </cell>
          <cell r="N4014">
            <v>0</v>
          </cell>
          <cell r="O4014">
            <v>500000</v>
          </cell>
          <cell r="P4014">
            <v>0</v>
          </cell>
          <cell r="Q4014">
            <v>0</v>
          </cell>
          <cell r="R4014">
            <v>0</v>
          </cell>
        </row>
        <row r="4015">
          <cell r="B4015" t="str">
            <v>4105</v>
          </cell>
          <cell r="C4015" t="str">
            <v>L.BIEN</v>
          </cell>
          <cell r="E4015" t="str">
            <v>LE MINH</v>
          </cell>
          <cell r="F4015" t="str">
            <v>THANH</v>
          </cell>
          <cell r="G4015" t="str">
            <v>GIAO DICH VIEN TIN DUNG</v>
          </cell>
          <cell r="I4015">
            <v>38852</v>
          </cell>
          <cell r="J4015">
            <v>4</v>
          </cell>
          <cell r="K4015">
            <v>0</v>
          </cell>
          <cell r="L4015">
            <v>0</v>
          </cell>
          <cell r="M4015">
            <v>0</v>
          </cell>
          <cell r="N4015">
            <v>0</v>
          </cell>
          <cell r="O4015">
            <v>0</v>
          </cell>
          <cell r="P4015">
            <v>0</v>
          </cell>
          <cell r="Q4015">
            <v>0</v>
          </cell>
          <cell r="R4015">
            <v>0</v>
          </cell>
        </row>
        <row r="4016">
          <cell r="B4016" t="str">
            <v>4106</v>
          </cell>
          <cell r="C4016" t="str">
            <v>L.BIEN</v>
          </cell>
          <cell r="E4016" t="str">
            <v>NGUYEN NGOC</v>
          </cell>
          <cell r="F4016" t="str">
            <v>QUY</v>
          </cell>
          <cell r="G4016" t="str">
            <v>TAI XE</v>
          </cell>
          <cell r="I4016">
            <v>38862</v>
          </cell>
          <cell r="J4016">
            <v>26</v>
          </cell>
          <cell r="K4016">
            <v>0</v>
          </cell>
          <cell r="L4016">
            <v>0</v>
          </cell>
          <cell r="M4016">
            <v>0</v>
          </cell>
          <cell r="N4016">
            <v>0</v>
          </cell>
          <cell r="O4016">
            <v>500000</v>
          </cell>
          <cell r="P4016">
            <v>0</v>
          </cell>
          <cell r="Q4016">
            <v>400000</v>
          </cell>
          <cell r="R4016">
            <v>0</v>
          </cell>
        </row>
        <row r="4017">
          <cell r="B4017" t="str">
            <v>4107</v>
          </cell>
          <cell r="C4017" t="str">
            <v>L.BIEN</v>
          </cell>
          <cell r="E4017" t="str">
            <v>NGUYEN VAN</v>
          </cell>
          <cell r="F4017" t="str">
            <v>HUNG</v>
          </cell>
          <cell r="G4017" t="str">
            <v>NV BAO VE</v>
          </cell>
          <cell r="H4017" t="str">
            <v>BV</v>
          </cell>
          <cell r="I4017">
            <v>38862</v>
          </cell>
          <cell r="J4017">
            <v>26</v>
          </cell>
          <cell r="K4017">
            <v>0</v>
          </cell>
          <cell r="L4017">
            <v>0</v>
          </cell>
          <cell r="M4017">
            <v>0</v>
          </cell>
          <cell r="N4017">
            <v>15</v>
          </cell>
          <cell r="O4017">
            <v>500000</v>
          </cell>
          <cell r="P4017">
            <v>0</v>
          </cell>
          <cell r="Q4017">
            <v>0</v>
          </cell>
          <cell r="R4017">
            <v>0</v>
          </cell>
        </row>
        <row r="4018">
          <cell r="B4018" t="str">
            <v>4307</v>
          </cell>
          <cell r="C4018" t="str">
            <v>L.BIEN</v>
          </cell>
          <cell r="E4018" t="str">
            <v>LE THI BICH</v>
          </cell>
          <cell r="F4018" t="str">
            <v>NGOC</v>
          </cell>
          <cell r="G4018" t="str">
            <v>NV THANH TOAN QUOC TE</v>
          </cell>
          <cell r="I4018">
            <v>38895</v>
          </cell>
          <cell r="J4018">
            <v>26</v>
          </cell>
          <cell r="K4018">
            <v>0</v>
          </cell>
          <cell r="L4018">
            <v>0</v>
          </cell>
          <cell r="M4018">
            <v>0</v>
          </cell>
          <cell r="N4018">
            <v>0</v>
          </cell>
          <cell r="O4018">
            <v>500000</v>
          </cell>
          <cell r="P4018">
            <v>0</v>
          </cell>
          <cell r="Q4018">
            <v>0</v>
          </cell>
          <cell r="R4018">
            <v>0</v>
          </cell>
        </row>
        <row r="4019">
          <cell r="B4019" t="str">
            <v>4463</v>
          </cell>
          <cell r="C4019" t="str">
            <v>L.BIEN</v>
          </cell>
          <cell r="E4019" t="str">
            <v>DO THI</v>
          </cell>
          <cell r="F4019" t="str">
            <v>THU</v>
          </cell>
          <cell r="G4019" t="str">
            <v>NV KE TOAN TONG HOP</v>
          </cell>
          <cell r="I4019">
            <v>38913</v>
          </cell>
          <cell r="J4019">
            <v>26</v>
          </cell>
          <cell r="K4019">
            <v>0</v>
          </cell>
          <cell r="L4019">
            <v>0</v>
          </cell>
          <cell r="M4019">
            <v>0</v>
          </cell>
          <cell r="N4019">
            <v>0</v>
          </cell>
          <cell r="O4019">
            <v>500000</v>
          </cell>
          <cell r="P4019">
            <v>0</v>
          </cell>
          <cell r="Q4019">
            <v>0</v>
          </cell>
          <cell r="R4019">
            <v>0</v>
          </cell>
        </row>
        <row r="4020">
          <cell r="B4020" t="str">
            <v>4554</v>
          </cell>
          <cell r="C4020" t="str">
            <v>L.BIEN</v>
          </cell>
          <cell r="E4020" t="str">
            <v>BUI THI THUY</v>
          </cell>
          <cell r="F4020" t="str">
            <v>LOAN</v>
          </cell>
          <cell r="G4020" t="str">
            <v>GIAO DICH VIEN TIN DUNG</v>
          </cell>
          <cell r="I4020">
            <v>38936</v>
          </cell>
          <cell r="J4020">
            <v>26</v>
          </cell>
          <cell r="K4020">
            <v>0</v>
          </cell>
          <cell r="L4020">
            <v>0</v>
          </cell>
          <cell r="M4020">
            <v>0</v>
          </cell>
          <cell r="N4020">
            <v>0</v>
          </cell>
          <cell r="O4020">
            <v>500000</v>
          </cell>
          <cell r="P4020">
            <v>0</v>
          </cell>
          <cell r="Q4020">
            <v>0</v>
          </cell>
          <cell r="R4020">
            <v>0</v>
          </cell>
        </row>
        <row r="4021">
          <cell r="B4021" t="str">
            <v>4555</v>
          </cell>
          <cell r="C4021" t="str">
            <v>L.BIEN</v>
          </cell>
          <cell r="E4021" t="str">
            <v>NGUYEN THI PHUONG</v>
          </cell>
          <cell r="F4021" t="str">
            <v>LAN</v>
          </cell>
          <cell r="G4021" t="str">
            <v>GIAO DICH VIEN QUY</v>
          </cell>
          <cell r="H4021" t="str">
            <v>GDVQ</v>
          </cell>
          <cell r="I4021">
            <v>38936</v>
          </cell>
          <cell r="J4021">
            <v>26</v>
          </cell>
          <cell r="K4021">
            <v>0</v>
          </cell>
          <cell r="L4021">
            <v>0</v>
          </cell>
          <cell r="M4021">
            <v>0</v>
          </cell>
          <cell r="N4021">
            <v>0</v>
          </cell>
          <cell r="O4021">
            <v>500000</v>
          </cell>
          <cell r="P4021">
            <v>0</v>
          </cell>
          <cell r="Q4021">
            <v>0</v>
          </cell>
          <cell r="R4021">
            <v>0</v>
          </cell>
        </row>
        <row r="4022">
          <cell r="B4022" t="str">
            <v>4679</v>
          </cell>
          <cell r="C4022" t="str">
            <v>L.BIEN</v>
          </cell>
          <cell r="E4022" t="str">
            <v>VU THI HUONG</v>
          </cell>
          <cell r="F4022" t="str">
            <v>TRAM</v>
          </cell>
          <cell r="G4022" t="str">
            <v>NV TIN DUNG CA NHAN</v>
          </cell>
          <cell r="I4022">
            <v>38967</v>
          </cell>
          <cell r="J4022">
            <v>26</v>
          </cell>
          <cell r="K4022">
            <v>0</v>
          </cell>
          <cell r="L4022">
            <v>0</v>
          </cell>
          <cell r="M4022">
            <v>0</v>
          </cell>
          <cell r="N4022">
            <v>0</v>
          </cell>
          <cell r="O4022">
            <v>500000</v>
          </cell>
          <cell r="P4022">
            <v>0</v>
          </cell>
          <cell r="Q4022">
            <v>0</v>
          </cell>
          <cell r="R4022">
            <v>0</v>
          </cell>
        </row>
        <row r="4023">
          <cell r="B4023" t="str">
            <v>5118</v>
          </cell>
          <cell r="C4023" t="str">
            <v>L.BIEN</v>
          </cell>
          <cell r="E4023" t="str">
            <v>NGUYEN THI BICH</v>
          </cell>
          <cell r="F4023" t="str">
            <v>HOP</v>
          </cell>
          <cell r="G4023" t="str">
            <v>NV TIN DUNG CA NHAN</v>
          </cell>
          <cell r="I4023">
            <v>39052</v>
          </cell>
          <cell r="J4023">
            <v>26</v>
          </cell>
          <cell r="K4023">
            <v>0</v>
          </cell>
          <cell r="L4023">
            <v>0</v>
          </cell>
          <cell r="M4023">
            <v>0</v>
          </cell>
          <cell r="N4023">
            <v>0</v>
          </cell>
          <cell r="O4023">
            <v>500000</v>
          </cell>
          <cell r="P4023">
            <v>0</v>
          </cell>
          <cell r="Q4023">
            <v>0</v>
          </cell>
          <cell r="R4023">
            <v>0</v>
          </cell>
        </row>
        <row r="4024">
          <cell r="B4024" t="str">
            <v>5165</v>
          </cell>
          <cell r="C4024" t="str">
            <v>L.BIEN</v>
          </cell>
          <cell r="E4024" t="str">
            <v>NGHIEM MANH</v>
          </cell>
          <cell r="F4024" t="str">
            <v>THANG</v>
          </cell>
          <cell r="G4024" t="str">
            <v>NV QUAN LY NO</v>
          </cell>
          <cell r="I4024">
            <v>39065</v>
          </cell>
          <cell r="J4024">
            <v>26</v>
          </cell>
          <cell r="K4024">
            <v>0</v>
          </cell>
          <cell r="L4024">
            <v>0</v>
          </cell>
          <cell r="M4024">
            <v>0</v>
          </cell>
          <cell r="N4024">
            <v>0</v>
          </cell>
          <cell r="O4024">
            <v>500000</v>
          </cell>
          <cell r="P4024">
            <v>0</v>
          </cell>
          <cell r="Q4024">
            <v>0</v>
          </cell>
          <cell r="R4024">
            <v>0</v>
          </cell>
        </row>
        <row r="4025">
          <cell r="B4025" t="str">
            <v>5260</v>
          </cell>
          <cell r="C4025" t="str">
            <v>L.BIEN</v>
          </cell>
          <cell r="E4025" t="str">
            <v>NGUYEN PHUONG</v>
          </cell>
          <cell r="F4025" t="str">
            <v>LOAN</v>
          </cell>
          <cell r="G4025" t="str">
            <v>GIAO DICH VIEN</v>
          </cell>
          <cell r="I4025">
            <v>39219</v>
          </cell>
          <cell r="J4025">
            <v>26</v>
          </cell>
          <cell r="K4025">
            <v>0</v>
          </cell>
          <cell r="L4025">
            <v>0</v>
          </cell>
          <cell r="M4025">
            <v>0</v>
          </cell>
          <cell r="N4025">
            <v>0</v>
          </cell>
          <cell r="O4025">
            <v>500000</v>
          </cell>
          <cell r="P4025">
            <v>0</v>
          </cell>
          <cell r="Q4025">
            <v>0</v>
          </cell>
          <cell r="R4025">
            <v>0</v>
          </cell>
        </row>
        <row r="4026">
          <cell r="B4026" t="str">
            <v>5332</v>
          </cell>
          <cell r="C4026" t="str">
            <v>L.BIEN</v>
          </cell>
          <cell r="E4026" t="str">
            <v>TRAN VAN</v>
          </cell>
          <cell r="F4026" t="str">
            <v>NGUYEN</v>
          </cell>
          <cell r="G4026" t="str">
            <v>NV TIN DUNG CA NHAN</v>
          </cell>
          <cell r="I4026">
            <v>39114</v>
          </cell>
          <cell r="J4026">
            <v>26</v>
          </cell>
          <cell r="K4026">
            <v>0</v>
          </cell>
          <cell r="L4026">
            <v>0</v>
          </cell>
          <cell r="M4026">
            <v>0</v>
          </cell>
          <cell r="N4026">
            <v>0</v>
          </cell>
          <cell r="O4026">
            <v>500000</v>
          </cell>
          <cell r="P4026">
            <v>0</v>
          </cell>
          <cell r="Q4026">
            <v>0</v>
          </cell>
          <cell r="R4026">
            <v>0</v>
          </cell>
        </row>
        <row r="4027">
          <cell r="B4027" t="str">
            <v>5963</v>
          </cell>
          <cell r="C4027" t="str">
            <v>L.BIEN</v>
          </cell>
          <cell r="E4027" t="str">
            <v>NGUYEN THI MAI</v>
          </cell>
          <cell r="F4027" t="str">
            <v>HUONG</v>
          </cell>
          <cell r="G4027" t="str">
            <v>NV THANH TOAN QUOC TE</v>
          </cell>
          <cell r="I4027">
            <v>39223</v>
          </cell>
          <cell r="J4027">
            <v>26</v>
          </cell>
          <cell r="K4027">
            <v>0</v>
          </cell>
          <cell r="L4027">
            <v>0</v>
          </cell>
          <cell r="M4027">
            <v>0</v>
          </cell>
          <cell r="N4027">
            <v>0</v>
          </cell>
          <cell r="O4027">
            <v>0</v>
          </cell>
          <cell r="P4027">
            <v>0</v>
          </cell>
          <cell r="Q4027">
            <v>0</v>
          </cell>
          <cell r="R4027">
            <v>0</v>
          </cell>
        </row>
        <row r="4028">
          <cell r="B4028" t="str">
            <v>5997</v>
          </cell>
          <cell r="C4028" t="str">
            <v>L.BIEN</v>
          </cell>
          <cell r="E4028" t="str">
            <v>TRAN THU</v>
          </cell>
          <cell r="F4028" t="str">
            <v>THUY</v>
          </cell>
          <cell r="G4028" t="str">
            <v>GIAO DICH VIEN</v>
          </cell>
          <cell r="I4028">
            <v>39217</v>
          </cell>
          <cell r="J4028">
            <v>26</v>
          </cell>
          <cell r="K4028">
            <v>0</v>
          </cell>
          <cell r="L4028">
            <v>0</v>
          </cell>
          <cell r="M4028">
            <v>0</v>
          </cell>
          <cell r="N4028">
            <v>0</v>
          </cell>
          <cell r="O4028">
            <v>500000</v>
          </cell>
          <cell r="P4028">
            <v>0</v>
          </cell>
          <cell r="Q4028">
            <v>0</v>
          </cell>
          <cell r="R4028">
            <v>0</v>
          </cell>
        </row>
        <row r="4029">
          <cell r="B4029" t="str">
            <v>6157</v>
          </cell>
          <cell r="C4029" t="str">
            <v>L.BIEN</v>
          </cell>
          <cell r="E4029" t="str">
            <v>CAO XUAN</v>
          </cell>
          <cell r="F4029" t="str">
            <v>DUNG</v>
          </cell>
          <cell r="G4029" t="str">
            <v>NV BAO VE</v>
          </cell>
          <cell r="H4029" t="str">
            <v>BV</v>
          </cell>
          <cell r="I4029">
            <v>39248</v>
          </cell>
          <cell r="J4029">
            <v>26</v>
          </cell>
          <cell r="K4029">
            <v>8</v>
          </cell>
          <cell r="L4029">
            <v>0</v>
          </cell>
          <cell r="M4029">
            <v>0</v>
          </cell>
          <cell r="N4029">
            <v>0</v>
          </cell>
          <cell r="O4029">
            <v>500000</v>
          </cell>
          <cell r="P4029">
            <v>0</v>
          </cell>
          <cell r="Q4029">
            <v>0</v>
          </cell>
          <cell r="R4029">
            <v>0</v>
          </cell>
        </row>
        <row r="4030">
          <cell r="B4030" t="str">
            <v>6163</v>
          </cell>
          <cell r="C4030" t="str">
            <v>L.BIEN</v>
          </cell>
          <cell r="E4030" t="str">
            <v>CAO VAN</v>
          </cell>
          <cell r="F4030" t="str">
            <v>BINH</v>
          </cell>
          <cell r="G4030" t="str">
            <v>NV TIN DUNG CA NHAN</v>
          </cell>
          <cell r="I4030">
            <v>39248</v>
          </cell>
          <cell r="J4030">
            <v>26</v>
          </cell>
          <cell r="K4030">
            <v>0</v>
          </cell>
          <cell r="L4030">
            <v>0</v>
          </cell>
          <cell r="M4030">
            <v>0</v>
          </cell>
          <cell r="N4030">
            <v>0</v>
          </cell>
          <cell r="O4030">
            <v>500000</v>
          </cell>
          <cell r="P4030">
            <v>0</v>
          </cell>
          <cell r="Q4030">
            <v>0</v>
          </cell>
          <cell r="R4030">
            <v>0</v>
          </cell>
        </row>
        <row r="4031">
          <cell r="B4031" t="str">
            <v>6265</v>
          </cell>
          <cell r="C4031" t="str">
            <v>L.BIEN</v>
          </cell>
          <cell r="E4031" t="str">
            <v>TRAN ANH</v>
          </cell>
          <cell r="F4031" t="str">
            <v>VU</v>
          </cell>
          <cell r="G4031" t="str">
            <v>NV BAO VE</v>
          </cell>
          <cell r="H4031" t="str">
            <v>BV</v>
          </cell>
          <cell r="I4031">
            <v>39264</v>
          </cell>
          <cell r="J4031">
            <v>26</v>
          </cell>
          <cell r="K4031">
            <v>0</v>
          </cell>
          <cell r="L4031">
            <v>0</v>
          </cell>
          <cell r="M4031">
            <v>0</v>
          </cell>
          <cell r="N4031">
            <v>0</v>
          </cell>
          <cell r="O4031">
            <v>500000</v>
          </cell>
          <cell r="P4031">
            <v>0</v>
          </cell>
          <cell r="Q4031">
            <v>0</v>
          </cell>
          <cell r="R4031">
            <v>0</v>
          </cell>
        </row>
        <row r="4032">
          <cell r="B4032" t="str">
            <v>6266</v>
          </cell>
          <cell r="C4032" t="str">
            <v>L.BIEN</v>
          </cell>
          <cell r="E4032" t="str">
            <v>NGUYEN NGOC</v>
          </cell>
          <cell r="F4032" t="str">
            <v>LINH</v>
          </cell>
          <cell r="G4032" t="str">
            <v>GIAO DICH VIEN QUY</v>
          </cell>
          <cell r="H4032" t="str">
            <v>GDVQ</v>
          </cell>
          <cell r="I4032">
            <v>39264</v>
          </cell>
          <cell r="J4032">
            <v>26</v>
          </cell>
          <cell r="K4032">
            <v>0</v>
          </cell>
          <cell r="L4032">
            <v>0</v>
          </cell>
          <cell r="M4032">
            <v>0</v>
          </cell>
          <cell r="N4032">
            <v>0</v>
          </cell>
          <cell r="O4032">
            <v>500000</v>
          </cell>
          <cell r="P4032">
            <v>0</v>
          </cell>
          <cell r="Q4032">
            <v>0</v>
          </cell>
          <cell r="R4032">
            <v>0</v>
          </cell>
        </row>
        <row r="4033">
          <cell r="B4033" t="str">
            <v>6344</v>
          </cell>
          <cell r="C4033" t="str">
            <v>L.BIEN</v>
          </cell>
          <cell r="E4033" t="str">
            <v>NGUYEN THI MAI</v>
          </cell>
          <cell r="F4033" t="str">
            <v>OANH</v>
          </cell>
          <cell r="G4033" t="str">
            <v>NV TIN DUNG CA NHAN</v>
          </cell>
          <cell r="I4033">
            <v>39274</v>
          </cell>
          <cell r="J4033">
            <v>26</v>
          </cell>
          <cell r="K4033">
            <v>0</v>
          </cell>
          <cell r="L4033">
            <v>0</v>
          </cell>
          <cell r="M4033">
            <v>0</v>
          </cell>
          <cell r="N4033">
            <v>0</v>
          </cell>
          <cell r="O4033">
            <v>500000</v>
          </cell>
          <cell r="P4033">
            <v>0</v>
          </cell>
          <cell r="Q4033">
            <v>0</v>
          </cell>
          <cell r="R4033">
            <v>0</v>
          </cell>
        </row>
        <row r="4034">
          <cell r="B4034" t="str">
            <v>6361</v>
          </cell>
          <cell r="C4034" t="str">
            <v>L.BIEN</v>
          </cell>
          <cell r="E4034" t="str">
            <v xml:space="preserve">DANG THI THANH </v>
          </cell>
          <cell r="F4034" t="str">
            <v>HUONG</v>
          </cell>
          <cell r="G4034" t="str">
            <v>GIAO DICH VIEN</v>
          </cell>
          <cell r="I4034">
            <v>39295</v>
          </cell>
          <cell r="J4034">
            <v>26</v>
          </cell>
          <cell r="K4034">
            <v>0</v>
          </cell>
          <cell r="L4034">
            <v>0</v>
          </cell>
          <cell r="M4034">
            <v>0</v>
          </cell>
          <cell r="N4034">
            <v>0</v>
          </cell>
          <cell r="O4034">
            <v>500000</v>
          </cell>
          <cell r="P4034">
            <v>0</v>
          </cell>
          <cell r="Q4034">
            <v>0</v>
          </cell>
          <cell r="R4034">
            <v>0</v>
          </cell>
        </row>
        <row r="4035">
          <cell r="B4035" t="str">
            <v>6409</v>
          </cell>
          <cell r="C4035" t="str">
            <v>L.BIEN</v>
          </cell>
          <cell r="E4035" t="str">
            <v xml:space="preserve">NGO DANG </v>
          </cell>
          <cell r="F4035" t="str">
            <v>LUYEN</v>
          </cell>
          <cell r="G4035" t="str">
            <v>NV BAO VE</v>
          </cell>
          <cell r="H4035" t="str">
            <v>BV</v>
          </cell>
          <cell r="I4035">
            <v>39295</v>
          </cell>
          <cell r="J4035">
            <v>26</v>
          </cell>
          <cell r="K4035">
            <v>0</v>
          </cell>
          <cell r="L4035">
            <v>0</v>
          </cell>
          <cell r="M4035">
            <v>0</v>
          </cell>
          <cell r="N4035">
            <v>0</v>
          </cell>
          <cell r="O4035">
            <v>500000</v>
          </cell>
          <cell r="P4035">
            <v>0</v>
          </cell>
          <cell r="Q4035">
            <v>0</v>
          </cell>
          <cell r="R4035">
            <v>0</v>
          </cell>
        </row>
        <row r="4036">
          <cell r="B4036" t="str">
            <v>6696</v>
          </cell>
          <cell r="C4036" t="str">
            <v>L.BIEN</v>
          </cell>
          <cell r="E4036" t="str">
            <v>NGUYEN DUY</v>
          </cell>
          <cell r="F4036" t="str">
            <v>TAN</v>
          </cell>
          <cell r="G4036" t="str">
            <v>NV TIN DUNG CA NHAN</v>
          </cell>
          <cell r="I4036">
            <v>39337</v>
          </cell>
          <cell r="J4036">
            <v>26</v>
          </cell>
          <cell r="K4036">
            <v>0</v>
          </cell>
          <cell r="L4036">
            <v>0</v>
          </cell>
          <cell r="M4036">
            <v>0</v>
          </cell>
          <cell r="N4036">
            <v>0</v>
          </cell>
          <cell r="O4036">
            <v>500000</v>
          </cell>
          <cell r="P4036">
            <v>0</v>
          </cell>
          <cell r="Q4036">
            <v>0</v>
          </cell>
          <cell r="R4036">
            <v>0</v>
          </cell>
        </row>
        <row r="4037">
          <cell r="B4037" t="str">
            <v>6796</v>
          </cell>
          <cell r="C4037" t="str">
            <v>L.BIEN</v>
          </cell>
          <cell r="E4037" t="str">
            <v xml:space="preserve">NGO THI LAN </v>
          </cell>
          <cell r="F4037" t="str">
            <v>ANH</v>
          </cell>
          <cell r="G4037" t="str">
            <v>GIAO DICH VIEN QUY</v>
          </cell>
          <cell r="H4037" t="str">
            <v>GDVQ</v>
          </cell>
          <cell r="I4037">
            <v>39356</v>
          </cell>
          <cell r="J4037">
            <v>26</v>
          </cell>
          <cell r="K4037">
            <v>0</v>
          </cell>
          <cell r="L4037">
            <v>0</v>
          </cell>
          <cell r="M4037">
            <v>0</v>
          </cell>
          <cell r="N4037">
            <v>0</v>
          </cell>
          <cell r="O4037">
            <v>500000</v>
          </cell>
          <cell r="P4037">
            <v>0</v>
          </cell>
          <cell r="Q4037">
            <v>0</v>
          </cell>
          <cell r="R4037">
            <v>0</v>
          </cell>
        </row>
        <row r="4038">
          <cell r="B4038" t="str">
            <v>7203</v>
          </cell>
          <cell r="C4038" t="str">
            <v>L.BIEN</v>
          </cell>
          <cell r="E4038" t="str">
            <v>NGO THI HOANG</v>
          </cell>
          <cell r="F4038" t="str">
            <v>MINH</v>
          </cell>
          <cell r="G4038" t="str">
            <v>GIAO DICH VIEN</v>
          </cell>
          <cell r="I4038">
            <v>39417</v>
          </cell>
          <cell r="J4038">
            <v>26</v>
          </cell>
          <cell r="K4038">
            <v>0</v>
          </cell>
          <cell r="L4038">
            <v>0</v>
          </cell>
          <cell r="M4038">
            <v>0</v>
          </cell>
          <cell r="N4038">
            <v>0</v>
          </cell>
          <cell r="O4038">
            <v>500000</v>
          </cell>
          <cell r="P4038">
            <v>0</v>
          </cell>
          <cell r="Q4038">
            <v>0</v>
          </cell>
          <cell r="R4038">
            <v>0</v>
          </cell>
        </row>
        <row r="4039">
          <cell r="B4039" t="str">
            <v>7204</v>
          </cell>
          <cell r="C4039" t="str">
            <v>L.BIEN</v>
          </cell>
          <cell r="E4039" t="str">
            <v>LUONG THI THU</v>
          </cell>
          <cell r="F4039" t="str">
            <v>HUONG</v>
          </cell>
          <cell r="G4039" t="str">
            <v>GIAO DICH VIEN</v>
          </cell>
          <cell r="I4039">
            <v>39417</v>
          </cell>
          <cell r="J4039">
            <v>26</v>
          </cell>
          <cell r="K4039">
            <v>0</v>
          </cell>
          <cell r="L4039">
            <v>0</v>
          </cell>
          <cell r="M4039">
            <v>0</v>
          </cell>
          <cell r="N4039">
            <v>0</v>
          </cell>
          <cell r="O4039">
            <v>500000</v>
          </cell>
          <cell r="P4039">
            <v>0</v>
          </cell>
          <cell r="Q4039">
            <v>0</v>
          </cell>
          <cell r="R4039">
            <v>0</v>
          </cell>
        </row>
        <row r="4040">
          <cell r="B4040" t="str">
            <v>7205</v>
          </cell>
          <cell r="C4040" t="str">
            <v>L.BIEN</v>
          </cell>
          <cell r="E4040" t="str">
            <v>NGUYEN THI VAN</v>
          </cell>
          <cell r="F4040" t="str">
            <v>GIANG</v>
          </cell>
          <cell r="G4040" t="str">
            <v>GIAO DICH VIEN</v>
          </cell>
          <cell r="I4040">
            <v>39417</v>
          </cell>
          <cell r="J4040">
            <v>26</v>
          </cell>
          <cell r="K4040">
            <v>0</v>
          </cell>
          <cell r="L4040">
            <v>0</v>
          </cell>
          <cell r="M4040">
            <v>0</v>
          </cell>
          <cell r="N4040">
            <v>0</v>
          </cell>
          <cell r="O4040">
            <v>500000</v>
          </cell>
          <cell r="P4040">
            <v>0</v>
          </cell>
          <cell r="Q4040">
            <v>0</v>
          </cell>
          <cell r="R4040">
            <v>0</v>
          </cell>
        </row>
        <row r="4041">
          <cell r="B4041" t="str">
            <v>7773</v>
          </cell>
          <cell r="C4041" t="str">
            <v>L.BIEN</v>
          </cell>
          <cell r="E4041" t="str">
            <v>NGO ANH</v>
          </cell>
          <cell r="F4041" t="str">
            <v>TU</v>
          </cell>
          <cell r="G4041" t="str">
            <v>NV QUAN LY NO</v>
          </cell>
          <cell r="I4041">
            <v>39465</v>
          </cell>
          <cell r="J4041">
            <v>26</v>
          </cell>
          <cell r="K4041">
            <v>0</v>
          </cell>
          <cell r="L4041">
            <v>0</v>
          </cell>
          <cell r="M4041">
            <v>0</v>
          </cell>
          <cell r="N4041">
            <v>0</v>
          </cell>
          <cell r="O4041">
            <v>500000</v>
          </cell>
          <cell r="P4041">
            <v>0</v>
          </cell>
          <cell r="Q4041">
            <v>0</v>
          </cell>
          <cell r="R4041">
            <v>0</v>
          </cell>
        </row>
        <row r="4042">
          <cell r="B4042" t="str">
            <v>7868</v>
          </cell>
          <cell r="C4042" t="str">
            <v>L.BIEN</v>
          </cell>
          <cell r="E4042" t="str">
            <v>NGUYEN VAN</v>
          </cell>
          <cell r="F4042" t="str">
            <v>HA</v>
          </cell>
          <cell r="G4042" t="str">
            <v>NV BAO VE</v>
          </cell>
          <cell r="H4042" t="str">
            <v>BV</v>
          </cell>
          <cell r="I4042">
            <v>39510</v>
          </cell>
          <cell r="J4042">
            <v>26</v>
          </cell>
          <cell r="K4042">
            <v>0</v>
          </cell>
          <cell r="L4042">
            <v>0</v>
          </cell>
          <cell r="M4042">
            <v>0</v>
          </cell>
          <cell r="N4042">
            <v>0</v>
          </cell>
          <cell r="O4042">
            <v>500000</v>
          </cell>
          <cell r="P4042">
            <v>0</v>
          </cell>
          <cell r="Q4042">
            <v>0</v>
          </cell>
          <cell r="R4042">
            <v>0</v>
          </cell>
        </row>
        <row r="4043">
          <cell r="B4043" t="str">
            <v>7869</v>
          </cell>
          <cell r="C4043" t="str">
            <v>L.BIEN</v>
          </cell>
          <cell r="E4043" t="str">
            <v>BUI VAN</v>
          </cell>
          <cell r="F4043" t="str">
            <v>HIEU</v>
          </cell>
          <cell r="G4043" t="str">
            <v>NV BAO VE</v>
          </cell>
          <cell r="H4043" t="str">
            <v>BV</v>
          </cell>
          <cell r="I4043">
            <v>39510</v>
          </cell>
          <cell r="J4043">
            <v>26</v>
          </cell>
          <cell r="K4043">
            <v>0</v>
          </cell>
          <cell r="L4043">
            <v>0</v>
          </cell>
          <cell r="M4043">
            <v>0</v>
          </cell>
          <cell r="N4043">
            <v>0</v>
          </cell>
          <cell r="O4043">
            <v>500000</v>
          </cell>
          <cell r="P4043">
            <v>0</v>
          </cell>
          <cell r="Q4043">
            <v>0</v>
          </cell>
          <cell r="R4043">
            <v>0</v>
          </cell>
        </row>
        <row r="4044">
          <cell r="B4044" t="str">
            <v>7870</v>
          </cell>
          <cell r="C4044" t="str">
            <v>L.BIEN</v>
          </cell>
          <cell r="E4044" t="str">
            <v>NGUYEN VAN</v>
          </cell>
          <cell r="F4044" t="str">
            <v>THINH</v>
          </cell>
          <cell r="G4044" t="str">
            <v>NV BAO VE</v>
          </cell>
          <cell r="H4044" t="str">
            <v>BV</v>
          </cell>
          <cell r="I4044">
            <v>39510</v>
          </cell>
          <cell r="J4044">
            <v>26</v>
          </cell>
          <cell r="K4044">
            <v>0</v>
          </cell>
          <cell r="L4044">
            <v>0</v>
          </cell>
          <cell r="M4044">
            <v>0</v>
          </cell>
          <cell r="N4044">
            <v>0</v>
          </cell>
          <cell r="O4044">
            <v>500000</v>
          </cell>
          <cell r="P4044">
            <v>0</v>
          </cell>
          <cell r="Q4044">
            <v>0</v>
          </cell>
          <cell r="R4044">
            <v>0</v>
          </cell>
        </row>
        <row r="4045">
          <cell r="B4045" t="str">
            <v>7871</v>
          </cell>
          <cell r="C4045" t="str">
            <v>L.BIEN</v>
          </cell>
          <cell r="E4045" t="str">
            <v>NGO DINH TRI</v>
          </cell>
          <cell r="F4045" t="str">
            <v>THUC</v>
          </cell>
          <cell r="G4045" t="str">
            <v>TAI XE</v>
          </cell>
          <cell r="I4045">
            <v>39510</v>
          </cell>
          <cell r="J4045">
            <v>26</v>
          </cell>
          <cell r="K4045">
            <v>0</v>
          </cell>
          <cell r="L4045">
            <v>0</v>
          </cell>
          <cell r="M4045">
            <v>0</v>
          </cell>
          <cell r="N4045">
            <v>0</v>
          </cell>
          <cell r="O4045">
            <v>500000</v>
          </cell>
          <cell r="P4045">
            <v>0</v>
          </cell>
          <cell r="Q4045">
            <v>180000</v>
          </cell>
          <cell r="R4045">
            <v>0</v>
          </cell>
        </row>
        <row r="4046">
          <cell r="B4046" t="str">
            <v>7872</v>
          </cell>
          <cell r="C4046" t="str">
            <v>L.BIEN</v>
          </cell>
          <cell r="E4046" t="str">
            <v>LE THI THU</v>
          </cell>
          <cell r="F4046" t="str">
            <v>HIEN</v>
          </cell>
          <cell r="G4046" t="str">
            <v>GIAO DICH VIEN</v>
          </cell>
          <cell r="I4046">
            <v>39510</v>
          </cell>
          <cell r="J4046">
            <v>26</v>
          </cell>
          <cell r="K4046">
            <v>0</v>
          </cell>
          <cell r="L4046">
            <v>0</v>
          </cell>
          <cell r="M4046">
            <v>0</v>
          </cell>
          <cell r="N4046">
            <v>0</v>
          </cell>
          <cell r="O4046">
            <v>0</v>
          </cell>
          <cell r="P4046">
            <v>0</v>
          </cell>
          <cell r="Q4046">
            <v>0</v>
          </cell>
          <cell r="R4046">
            <v>0</v>
          </cell>
        </row>
        <row r="4047">
          <cell r="B4047" t="str">
            <v>7873</v>
          </cell>
          <cell r="C4047" t="str">
            <v>L.BIEN</v>
          </cell>
          <cell r="E4047" t="str">
            <v>NGUYEN NGOC</v>
          </cell>
          <cell r="F4047" t="str">
            <v>BICH</v>
          </cell>
          <cell r="G4047" t="str">
            <v>CB QUAN HE KHACH HANG CA NHAN</v>
          </cell>
          <cell r="I4047">
            <v>39510</v>
          </cell>
          <cell r="J4047">
            <v>26</v>
          </cell>
          <cell r="K4047">
            <v>0</v>
          </cell>
          <cell r="L4047">
            <v>0</v>
          </cell>
          <cell r="M4047">
            <v>0</v>
          </cell>
          <cell r="N4047">
            <v>0</v>
          </cell>
          <cell r="O4047">
            <v>0</v>
          </cell>
          <cell r="P4047">
            <v>0</v>
          </cell>
          <cell r="Q4047">
            <v>0</v>
          </cell>
          <cell r="R4047">
            <v>0</v>
          </cell>
        </row>
        <row r="4048">
          <cell r="B4048" t="str">
            <v>7874</v>
          </cell>
          <cell r="C4048" t="str">
            <v>L.BIEN</v>
          </cell>
          <cell r="E4048" t="str">
            <v>NGUYEN MANH</v>
          </cell>
          <cell r="F4048" t="str">
            <v>HUNG</v>
          </cell>
          <cell r="G4048" t="str">
            <v>CB QUAN HE KHACH HANG CA NHAN</v>
          </cell>
          <cell r="I4048">
            <v>39510</v>
          </cell>
          <cell r="J4048">
            <v>26</v>
          </cell>
          <cell r="K4048">
            <v>0</v>
          </cell>
          <cell r="L4048">
            <v>0</v>
          </cell>
          <cell r="M4048">
            <v>0</v>
          </cell>
          <cell r="N4048">
            <v>0</v>
          </cell>
          <cell r="O4048">
            <v>0</v>
          </cell>
          <cell r="P4048">
            <v>0</v>
          </cell>
          <cell r="Q4048">
            <v>0</v>
          </cell>
          <cell r="R4048">
            <v>0</v>
          </cell>
        </row>
        <row r="4049">
          <cell r="B4049" t="str">
            <v>7875</v>
          </cell>
          <cell r="C4049" t="str">
            <v>L.BIEN</v>
          </cell>
          <cell r="E4049" t="str">
            <v>VU THI</v>
          </cell>
          <cell r="F4049" t="str">
            <v>QUYNH</v>
          </cell>
          <cell r="G4049" t="str">
            <v>GIAO DICH VIEN</v>
          </cell>
          <cell r="I4049">
            <v>39510</v>
          </cell>
          <cell r="J4049">
            <v>26</v>
          </cell>
          <cell r="K4049">
            <v>0</v>
          </cell>
          <cell r="L4049">
            <v>0</v>
          </cell>
          <cell r="M4049">
            <v>0</v>
          </cell>
          <cell r="N4049">
            <v>0</v>
          </cell>
          <cell r="O4049">
            <v>0</v>
          </cell>
          <cell r="P4049">
            <v>0</v>
          </cell>
          <cell r="Q4049">
            <v>0</v>
          </cell>
          <cell r="R4049">
            <v>0</v>
          </cell>
        </row>
        <row r="4050">
          <cell r="B4050" t="str">
            <v>0729</v>
          </cell>
          <cell r="C4050" t="str">
            <v>L.DONG</v>
          </cell>
          <cell r="D4050" t="str">
            <v>D</v>
          </cell>
          <cell r="E4050" t="str">
            <v>TRAN NGO PHUC</v>
          </cell>
          <cell r="F4050" t="str">
            <v>VU</v>
          </cell>
          <cell r="G4050" t="str">
            <v>GIAM DOC CHI NHANH</v>
          </cell>
          <cell r="H4050" t="str">
            <v>GDCN</v>
          </cell>
          <cell r="I4050">
            <v>37138</v>
          </cell>
          <cell r="J4050">
            <v>25</v>
          </cell>
          <cell r="K4050">
            <v>0</v>
          </cell>
          <cell r="L4050">
            <v>0</v>
          </cell>
          <cell r="M4050">
            <v>0</v>
          </cell>
          <cell r="N4050">
            <v>0</v>
          </cell>
          <cell r="O4050">
            <v>1000000</v>
          </cell>
          <cell r="P4050">
            <v>0</v>
          </cell>
          <cell r="Q4050">
            <v>0</v>
          </cell>
          <cell r="R4050">
            <v>0</v>
          </cell>
        </row>
        <row r="4051">
          <cell r="B4051" t="str">
            <v>1811</v>
          </cell>
          <cell r="C4051" t="str">
            <v>L.DONG</v>
          </cell>
          <cell r="D4051" t="str">
            <v>D1</v>
          </cell>
          <cell r="E4051" t="str">
            <v>PHAM THI THU</v>
          </cell>
          <cell r="F4051" t="str">
            <v>HONG</v>
          </cell>
          <cell r="G4051" t="str">
            <v>PHO GIAM DOC CHI NHANH</v>
          </cell>
          <cell r="H4051" t="str">
            <v>PGDCN</v>
          </cell>
          <cell r="I4051">
            <v>37970</v>
          </cell>
          <cell r="J4051">
            <v>26</v>
          </cell>
          <cell r="K4051">
            <v>0</v>
          </cell>
          <cell r="L4051">
            <v>0</v>
          </cell>
          <cell r="M4051">
            <v>0</v>
          </cell>
          <cell r="N4051">
            <v>0</v>
          </cell>
          <cell r="O4051">
            <v>1000000</v>
          </cell>
          <cell r="P4051">
            <v>0</v>
          </cell>
          <cell r="Q4051">
            <v>0</v>
          </cell>
          <cell r="R4051">
            <v>0</v>
          </cell>
        </row>
        <row r="4052">
          <cell r="B4052" t="str">
            <v>0222</v>
          </cell>
          <cell r="C4052" t="str">
            <v>L.DONG</v>
          </cell>
          <cell r="D4052" t="str">
            <v>E</v>
          </cell>
          <cell r="E4052" t="str">
            <v>PHAM VAN</v>
          </cell>
          <cell r="F4052" t="str">
            <v>LOC</v>
          </cell>
          <cell r="G4052" t="str">
            <v>TP. CA NHAN</v>
          </cell>
          <cell r="H4052" t="str">
            <v>TPNVCN</v>
          </cell>
          <cell r="I4052">
            <v>35650</v>
          </cell>
          <cell r="J4052">
            <v>26</v>
          </cell>
          <cell r="K4052">
            <v>0</v>
          </cell>
          <cell r="L4052">
            <v>0</v>
          </cell>
          <cell r="M4052">
            <v>0</v>
          </cell>
          <cell r="N4052">
            <v>0</v>
          </cell>
          <cell r="O4052">
            <v>500000</v>
          </cell>
          <cell r="P4052">
            <v>0</v>
          </cell>
          <cell r="Q4052">
            <v>0</v>
          </cell>
          <cell r="R4052">
            <v>0</v>
          </cell>
        </row>
        <row r="4053">
          <cell r="B4053" t="str">
            <v>0716</v>
          </cell>
          <cell r="C4053" t="str">
            <v>L.DONG</v>
          </cell>
          <cell r="D4053" t="str">
            <v>E</v>
          </cell>
          <cell r="E4053" t="str">
            <v>LE TAN</v>
          </cell>
          <cell r="F4053" t="str">
            <v>LOAN</v>
          </cell>
          <cell r="G4053" t="str">
            <v>TP. HO TRO</v>
          </cell>
          <cell r="H4053" t="str">
            <v>TPNVCN</v>
          </cell>
          <cell r="I4053">
            <v>37118</v>
          </cell>
          <cell r="J4053">
            <v>26</v>
          </cell>
          <cell r="K4053">
            <v>0</v>
          </cell>
          <cell r="L4053">
            <v>0</v>
          </cell>
          <cell r="M4053">
            <v>0</v>
          </cell>
          <cell r="N4053">
            <v>0</v>
          </cell>
          <cell r="O4053">
            <v>500000</v>
          </cell>
          <cell r="P4053">
            <v>0</v>
          </cell>
          <cell r="Q4053">
            <v>0</v>
          </cell>
          <cell r="R4053">
            <v>0</v>
          </cell>
        </row>
        <row r="4054">
          <cell r="B4054" t="str">
            <v>1866</v>
          </cell>
          <cell r="C4054" t="str">
            <v>L.DONG</v>
          </cell>
          <cell r="D4054" t="str">
            <v>E</v>
          </cell>
          <cell r="E4054" t="str">
            <v>THANH MAI HOAN</v>
          </cell>
          <cell r="F4054" t="str">
            <v>MY</v>
          </cell>
          <cell r="G4054" t="str">
            <v>TP. KE TOAN &amp; QUY</v>
          </cell>
          <cell r="H4054" t="str">
            <v>TPNVCN</v>
          </cell>
          <cell r="I4054">
            <v>38034</v>
          </cell>
          <cell r="J4054">
            <v>26</v>
          </cell>
          <cell r="K4054">
            <v>0</v>
          </cell>
          <cell r="L4054">
            <v>0</v>
          </cell>
          <cell r="M4054">
            <v>0</v>
          </cell>
          <cell r="N4054">
            <v>0</v>
          </cell>
          <cell r="O4054">
            <v>500000</v>
          </cell>
          <cell r="P4054">
            <v>0</v>
          </cell>
          <cell r="Q4054">
            <v>0</v>
          </cell>
          <cell r="R4054">
            <v>0</v>
          </cell>
        </row>
        <row r="4055">
          <cell r="B4055" t="str">
            <v>2311</v>
          </cell>
          <cell r="C4055" t="str">
            <v>L.DONG</v>
          </cell>
          <cell r="D4055" t="str">
            <v>E</v>
          </cell>
          <cell r="E4055" t="str">
            <v>DANG CAO</v>
          </cell>
          <cell r="F4055" t="str">
            <v>TAI</v>
          </cell>
          <cell r="G4055" t="str">
            <v>TP. HANH CHANH</v>
          </cell>
          <cell r="H4055" t="str">
            <v>TPNVCN</v>
          </cell>
          <cell r="I4055">
            <v>38278</v>
          </cell>
          <cell r="J4055">
            <v>26</v>
          </cell>
          <cell r="K4055">
            <v>0</v>
          </cell>
          <cell r="L4055">
            <v>0</v>
          </cell>
          <cell r="M4055">
            <v>0</v>
          </cell>
          <cell r="N4055">
            <v>0</v>
          </cell>
          <cell r="O4055">
            <v>500000</v>
          </cell>
          <cell r="P4055">
            <v>0</v>
          </cell>
          <cell r="Q4055">
            <v>0</v>
          </cell>
          <cell r="R4055">
            <v>0</v>
          </cell>
        </row>
        <row r="4056">
          <cell r="B4056" t="str">
            <v>3344</v>
          </cell>
          <cell r="C4056" t="str">
            <v>L.DONG</v>
          </cell>
          <cell r="D4056" t="str">
            <v>E</v>
          </cell>
          <cell r="E4056" t="str">
            <v>LE THI KIM</v>
          </cell>
          <cell r="F4056" t="str">
            <v>ANH</v>
          </cell>
          <cell r="G4056" t="str">
            <v>TP. DOANH NGHIEP</v>
          </cell>
          <cell r="H4056" t="str">
            <v>TPNVCN</v>
          </cell>
          <cell r="I4056">
            <v>38659</v>
          </cell>
          <cell r="J4056">
            <v>26</v>
          </cell>
          <cell r="K4056">
            <v>0</v>
          </cell>
          <cell r="L4056">
            <v>0</v>
          </cell>
          <cell r="M4056">
            <v>0</v>
          </cell>
          <cell r="N4056">
            <v>0</v>
          </cell>
          <cell r="O4056">
            <v>500000</v>
          </cell>
          <cell r="P4056">
            <v>0</v>
          </cell>
          <cell r="Q4056">
            <v>0</v>
          </cell>
          <cell r="R4056">
            <v>0</v>
          </cell>
        </row>
        <row r="4057">
          <cell r="B4057" t="str">
            <v>2958</v>
          </cell>
          <cell r="C4057" t="str">
            <v>L.DONG</v>
          </cell>
          <cell r="D4057" t="str">
            <v>F-BAO LOC</v>
          </cell>
          <cell r="E4057" t="str">
            <v>TRAN KHAI</v>
          </cell>
          <cell r="F4057" t="str">
            <v>HOAN</v>
          </cell>
          <cell r="G4057" t="str">
            <v>TRUONG PGD</v>
          </cell>
          <cell r="H4057" t="str">
            <v>TPGD</v>
          </cell>
          <cell r="I4057">
            <v>38565</v>
          </cell>
          <cell r="J4057">
            <v>26</v>
          </cell>
          <cell r="K4057">
            <v>0</v>
          </cell>
          <cell r="L4057">
            <v>0</v>
          </cell>
          <cell r="M4057">
            <v>0</v>
          </cell>
          <cell r="N4057">
            <v>0</v>
          </cell>
          <cell r="O4057">
            <v>500000</v>
          </cell>
          <cell r="P4057">
            <v>0</v>
          </cell>
          <cell r="Q4057">
            <v>0</v>
          </cell>
          <cell r="R4057">
            <v>0</v>
          </cell>
        </row>
        <row r="4058">
          <cell r="B4058" t="str">
            <v>2138</v>
          </cell>
          <cell r="C4058" t="str">
            <v>L.DONG</v>
          </cell>
          <cell r="D4058" t="str">
            <v>F-DUC TRONG</v>
          </cell>
          <cell r="E4058" t="str">
            <v>NGUYEN XUAN</v>
          </cell>
          <cell r="F4058" t="str">
            <v>TOAN</v>
          </cell>
          <cell r="G4058" t="str">
            <v>TRUONG PGD</v>
          </cell>
          <cell r="H4058" t="str">
            <v>TPGD</v>
          </cell>
          <cell r="I4058">
            <v>38180</v>
          </cell>
          <cell r="J4058">
            <v>26</v>
          </cell>
          <cell r="K4058">
            <v>0</v>
          </cell>
          <cell r="L4058">
            <v>0</v>
          </cell>
          <cell r="M4058">
            <v>0</v>
          </cell>
          <cell r="N4058">
            <v>0</v>
          </cell>
          <cell r="O4058">
            <v>500000</v>
          </cell>
          <cell r="P4058">
            <v>0</v>
          </cell>
          <cell r="Q4058">
            <v>0</v>
          </cell>
          <cell r="R4058">
            <v>0</v>
          </cell>
        </row>
        <row r="4059">
          <cell r="B4059" t="str">
            <v>2053</v>
          </cell>
          <cell r="C4059" t="str">
            <v>L.DONG</v>
          </cell>
          <cell r="D4059" t="str">
            <v>F-QUANG TRUNG</v>
          </cell>
          <cell r="E4059" t="str">
            <v>NGUYEN THI</v>
          </cell>
          <cell r="F4059" t="str">
            <v>LIEU</v>
          </cell>
          <cell r="G4059" t="str">
            <v>TRUONG PGD</v>
          </cell>
          <cell r="H4059" t="str">
            <v>TPGD</v>
          </cell>
          <cell r="I4059">
            <v>38140</v>
          </cell>
          <cell r="J4059">
            <v>26</v>
          </cell>
          <cell r="K4059">
            <v>0</v>
          </cell>
          <cell r="L4059">
            <v>0</v>
          </cell>
          <cell r="M4059">
            <v>0</v>
          </cell>
          <cell r="N4059">
            <v>0</v>
          </cell>
          <cell r="O4059">
            <v>500000</v>
          </cell>
          <cell r="P4059">
            <v>0</v>
          </cell>
          <cell r="Q4059">
            <v>0</v>
          </cell>
          <cell r="R4059">
            <v>0</v>
          </cell>
        </row>
        <row r="4060">
          <cell r="B4060" t="str">
            <v>0469</v>
          </cell>
          <cell r="C4060" t="str">
            <v>L.DONG</v>
          </cell>
          <cell r="E4060" t="str">
            <v>NGUYEN THI THUY</v>
          </cell>
          <cell r="F4060" t="str">
            <v>HANG</v>
          </cell>
          <cell r="G4060" t="str">
            <v>TT. TO KE TOAN &amp; QUY</v>
          </cell>
          <cell r="I4060">
            <v>36526</v>
          </cell>
          <cell r="J4060">
            <v>26</v>
          </cell>
          <cell r="K4060">
            <v>0</v>
          </cell>
          <cell r="L4060">
            <v>0</v>
          </cell>
          <cell r="M4060">
            <v>0</v>
          </cell>
          <cell r="N4060">
            <v>0</v>
          </cell>
          <cell r="O4060">
            <v>0</v>
          </cell>
          <cell r="P4060">
            <v>5518100</v>
          </cell>
          <cell r="Q4060">
            <v>0</v>
          </cell>
          <cell r="R4060">
            <v>0</v>
          </cell>
        </row>
        <row r="4061">
          <cell r="B4061" t="str">
            <v>1075</v>
          </cell>
          <cell r="C4061" t="str">
            <v>L.DONG</v>
          </cell>
          <cell r="E4061" t="str">
            <v>PHAM THI HONG</v>
          </cell>
          <cell r="F4061" t="str">
            <v>TAM</v>
          </cell>
          <cell r="G4061" t="str">
            <v>TBP. XU LY GIAO DICH</v>
          </cell>
          <cell r="H4061" t="str">
            <v>TBP</v>
          </cell>
          <cell r="I4061">
            <v>37712</v>
          </cell>
          <cell r="J4061">
            <v>26</v>
          </cell>
          <cell r="K4061">
            <v>0</v>
          </cell>
          <cell r="L4061">
            <v>0</v>
          </cell>
          <cell r="M4061">
            <v>0</v>
          </cell>
          <cell r="N4061">
            <v>0</v>
          </cell>
          <cell r="O4061">
            <v>500000</v>
          </cell>
          <cell r="P4061">
            <v>0</v>
          </cell>
          <cell r="Q4061">
            <v>0</v>
          </cell>
          <cell r="R4061">
            <v>0</v>
          </cell>
        </row>
        <row r="4062">
          <cell r="B4062" t="str">
            <v>1158</v>
          </cell>
          <cell r="C4062" t="str">
            <v>L.DONG</v>
          </cell>
          <cell r="E4062" t="str">
            <v>NGUYEN THI THUY</v>
          </cell>
          <cell r="F4062" t="str">
            <v>HANG</v>
          </cell>
          <cell r="G4062" t="str">
            <v>NV TIN DUNG CA NHAN</v>
          </cell>
          <cell r="I4062">
            <v>38294</v>
          </cell>
          <cell r="J4062">
            <v>26</v>
          </cell>
          <cell r="K4062">
            <v>0</v>
          </cell>
          <cell r="L4062">
            <v>0</v>
          </cell>
          <cell r="M4062">
            <v>0</v>
          </cell>
          <cell r="N4062">
            <v>0</v>
          </cell>
          <cell r="O4062">
            <v>500000</v>
          </cell>
          <cell r="P4062">
            <v>0</v>
          </cell>
          <cell r="Q4062">
            <v>400000</v>
          </cell>
          <cell r="R4062">
            <v>0</v>
          </cell>
        </row>
        <row r="4063">
          <cell r="B4063" t="str">
            <v>2128</v>
          </cell>
          <cell r="C4063" t="str">
            <v>L.DONG</v>
          </cell>
          <cell r="E4063" t="str">
            <v>NGUYEN THI THUY</v>
          </cell>
          <cell r="F4063" t="str">
            <v>LAN</v>
          </cell>
          <cell r="G4063" t="str">
            <v>GIAO DICH VIEN</v>
          </cell>
          <cell r="I4063">
            <v>38169</v>
          </cell>
          <cell r="J4063">
            <v>26</v>
          </cell>
          <cell r="K4063">
            <v>0</v>
          </cell>
          <cell r="L4063">
            <v>0</v>
          </cell>
          <cell r="M4063">
            <v>0</v>
          </cell>
          <cell r="N4063">
            <v>0</v>
          </cell>
          <cell r="O4063">
            <v>500000</v>
          </cell>
          <cell r="P4063">
            <v>0</v>
          </cell>
          <cell r="Q4063">
            <v>0</v>
          </cell>
          <cell r="R4063">
            <v>0</v>
          </cell>
        </row>
        <row r="4064">
          <cell r="B4064" t="str">
            <v>2294</v>
          </cell>
          <cell r="C4064" t="str">
            <v>L.DONG</v>
          </cell>
          <cell r="E4064" t="str">
            <v>NGUYEN THI THANH</v>
          </cell>
          <cell r="F4064" t="str">
            <v>MAN</v>
          </cell>
          <cell r="G4064" t="str">
            <v>THU QUY CAP 2</v>
          </cell>
          <cell r="H4064" t="str">
            <v>TQ</v>
          </cell>
          <cell r="I4064">
            <v>38264</v>
          </cell>
          <cell r="J4064">
            <v>26</v>
          </cell>
          <cell r="K4064">
            <v>0</v>
          </cell>
          <cell r="L4064">
            <v>0</v>
          </cell>
          <cell r="M4064">
            <v>0</v>
          </cell>
          <cell r="N4064">
            <v>0</v>
          </cell>
          <cell r="O4064">
            <v>500000</v>
          </cell>
          <cell r="P4064">
            <v>0</v>
          </cell>
          <cell r="Q4064">
            <v>0</v>
          </cell>
          <cell r="R4064">
            <v>0</v>
          </cell>
        </row>
        <row r="4065">
          <cell r="B4065" t="str">
            <v>2297</v>
          </cell>
          <cell r="C4065" t="str">
            <v>L.DONG</v>
          </cell>
          <cell r="E4065" t="str">
            <v>DANG THI</v>
          </cell>
          <cell r="F4065" t="str">
            <v>NGA</v>
          </cell>
          <cell r="G4065" t="str">
            <v>THU QUY CAP 3</v>
          </cell>
          <cell r="H4065" t="str">
            <v>TQ</v>
          </cell>
          <cell r="I4065">
            <v>38265</v>
          </cell>
          <cell r="J4065">
            <v>26</v>
          </cell>
          <cell r="K4065">
            <v>0</v>
          </cell>
          <cell r="L4065">
            <v>0</v>
          </cell>
          <cell r="M4065">
            <v>0</v>
          </cell>
          <cell r="N4065">
            <v>0</v>
          </cell>
          <cell r="O4065">
            <v>500000</v>
          </cell>
          <cell r="P4065">
            <v>0</v>
          </cell>
          <cell r="Q4065">
            <v>300000</v>
          </cell>
          <cell r="R4065">
            <v>0</v>
          </cell>
        </row>
        <row r="4066">
          <cell r="B4066" t="str">
            <v>2330</v>
          </cell>
          <cell r="C4066" t="str">
            <v>L.DONG</v>
          </cell>
          <cell r="E4066" t="str">
            <v>LE THI THU</v>
          </cell>
          <cell r="F4066" t="str">
            <v>HANG</v>
          </cell>
          <cell r="G4066" t="str">
            <v>NV KIEM TRA &amp; LUU TRU CHUNG TU</v>
          </cell>
          <cell r="I4066">
            <v>38288</v>
          </cell>
          <cell r="J4066">
            <v>26</v>
          </cell>
          <cell r="K4066">
            <v>0</v>
          </cell>
          <cell r="L4066">
            <v>0</v>
          </cell>
          <cell r="M4066">
            <v>0</v>
          </cell>
          <cell r="N4066">
            <v>0</v>
          </cell>
          <cell r="O4066">
            <v>500000</v>
          </cell>
          <cell r="P4066">
            <v>0</v>
          </cell>
          <cell r="Q4066">
            <v>300000</v>
          </cell>
          <cell r="R4066">
            <v>0</v>
          </cell>
        </row>
        <row r="4067">
          <cell r="B4067" t="str">
            <v>2334</v>
          </cell>
          <cell r="C4067" t="str">
            <v>L.DONG</v>
          </cell>
          <cell r="E4067" t="str">
            <v>LE QUANG</v>
          </cell>
          <cell r="F4067" t="str">
            <v>ANH</v>
          </cell>
          <cell r="G4067" t="str">
            <v>NV BAO VE</v>
          </cell>
          <cell r="H4067" t="str">
            <v>BV</v>
          </cell>
          <cell r="I4067">
            <v>38292</v>
          </cell>
          <cell r="J4067">
            <v>26</v>
          </cell>
          <cell r="K4067">
            <v>0</v>
          </cell>
          <cell r="L4067">
            <v>0</v>
          </cell>
          <cell r="M4067">
            <v>4</v>
          </cell>
          <cell r="N4067">
            <v>0</v>
          </cell>
          <cell r="O4067">
            <v>500000</v>
          </cell>
          <cell r="P4067">
            <v>0</v>
          </cell>
          <cell r="Q4067">
            <v>250000</v>
          </cell>
          <cell r="R4067">
            <v>0</v>
          </cell>
        </row>
        <row r="4068">
          <cell r="B4068" t="str">
            <v>2335</v>
          </cell>
          <cell r="C4068" t="str">
            <v>L.DONG</v>
          </cell>
          <cell r="E4068" t="str">
            <v>NGUYEN DINH PHU</v>
          </cell>
          <cell r="F4068" t="str">
            <v>ANH</v>
          </cell>
          <cell r="G4068" t="str">
            <v>TAI XE</v>
          </cell>
          <cell r="I4068">
            <v>38292</v>
          </cell>
          <cell r="J4068">
            <v>26</v>
          </cell>
          <cell r="K4068">
            <v>0</v>
          </cell>
          <cell r="L4068">
            <v>0</v>
          </cell>
          <cell r="M4068">
            <v>0</v>
          </cell>
          <cell r="N4068">
            <v>0</v>
          </cell>
          <cell r="O4068">
            <v>500000</v>
          </cell>
          <cell r="P4068">
            <v>0</v>
          </cell>
          <cell r="Q4068">
            <v>400000</v>
          </cell>
          <cell r="R4068">
            <v>0</v>
          </cell>
        </row>
        <row r="4069">
          <cell r="B4069" t="str">
            <v>2361</v>
          </cell>
          <cell r="C4069" t="str">
            <v>L.DONG</v>
          </cell>
          <cell r="E4069" t="str">
            <v>DINH THI MY</v>
          </cell>
          <cell r="F4069" t="str">
            <v>LINH</v>
          </cell>
          <cell r="G4069" t="str">
            <v>NV TAP VU</v>
          </cell>
          <cell r="I4069">
            <v>38299</v>
          </cell>
          <cell r="J4069">
            <v>26</v>
          </cell>
          <cell r="K4069">
            <v>0</v>
          </cell>
          <cell r="L4069">
            <v>0</v>
          </cell>
          <cell r="M4069">
            <v>0</v>
          </cell>
          <cell r="N4069">
            <v>0</v>
          </cell>
          <cell r="O4069">
            <v>500000</v>
          </cell>
          <cell r="P4069">
            <v>0</v>
          </cell>
          <cell r="Q4069">
            <v>250000</v>
          </cell>
          <cell r="R4069">
            <v>0</v>
          </cell>
        </row>
        <row r="4070">
          <cell r="B4070" t="str">
            <v>2398</v>
          </cell>
          <cell r="C4070" t="str">
            <v>L.DONG</v>
          </cell>
          <cell r="E4070" t="str">
            <v>TRUONG QUOC</v>
          </cell>
          <cell r="F4070" t="str">
            <v>HOANG</v>
          </cell>
          <cell r="G4070" t="str">
            <v>NV BAO VE</v>
          </cell>
          <cell r="H4070" t="str">
            <v>BV</v>
          </cell>
          <cell r="I4070">
            <v>38301</v>
          </cell>
          <cell r="J4070">
            <v>26</v>
          </cell>
          <cell r="K4070">
            <v>0</v>
          </cell>
          <cell r="L4070">
            <v>0</v>
          </cell>
          <cell r="M4070">
            <v>4</v>
          </cell>
          <cell r="N4070">
            <v>0</v>
          </cell>
          <cell r="O4070">
            <v>500000</v>
          </cell>
          <cell r="P4070">
            <v>0</v>
          </cell>
          <cell r="Q4070">
            <v>200000</v>
          </cell>
          <cell r="R4070">
            <v>0</v>
          </cell>
        </row>
        <row r="4071">
          <cell r="B4071" t="str">
            <v>2446</v>
          </cell>
          <cell r="C4071" t="str">
            <v>L.DONG</v>
          </cell>
          <cell r="E4071" t="str">
            <v>NGUYEN THI</v>
          </cell>
          <cell r="F4071" t="str">
            <v>PHUONG</v>
          </cell>
          <cell r="G4071" t="str">
            <v>THU QUY CAP 2</v>
          </cell>
          <cell r="H4071" t="str">
            <v>TQ</v>
          </cell>
          <cell r="I4071">
            <v>38336</v>
          </cell>
          <cell r="J4071">
            <v>26</v>
          </cell>
          <cell r="K4071">
            <v>0</v>
          </cell>
          <cell r="L4071">
            <v>0</v>
          </cell>
          <cell r="M4071">
            <v>0</v>
          </cell>
          <cell r="N4071">
            <v>0</v>
          </cell>
          <cell r="O4071">
            <v>500000</v>
          </cell>
          <cell r="P4071">
            <v>0</v>
          </cell>
          <cell r="Q4071">
            <v>200000</v>
          </cell>
          <cell r="R4071">
            <v>0</v>
          </cell>
        </row>
        <row r="4072">
          <cell r="B4072" t="str">
            <v>2478</v>
          </cell>
          <cell r="C4072" t="str">
            <v>L.DONG</v>
          </cell>
          <cell r="E4072" t="str">
            <v>DANG VAN</v>
          </cell>
          <cell r="F4072" t="str">
            <v>TRUNG</v>
          </cell>
          <cell r="G4072" t="str">
            <v>NV TIN DUNG CA NHAN</v>
          </cell>
          <cell r="I4072">
            <v>38357</v>
          </cell>
          <cell r="J4072">
            <v>26</v>
          </cell>
          <cell r="K4072">
            <v>0</v>
          </cell>
          <cell r="L4072">
            <v>0</v>
          </cell>
          <cell r="M4072">
            <v>0</v>
          </cell>
          <cell r="N4072">
            <v>3</v>
          </cell>
          <cell r="O4072">
            <v>500000</v>
          </cell>
          <cell r="P4072">
            <v>0</v>
          </cell>
          <cell r="Q4072">
            <v>400000</v>
          </cell>
          <cell r="R4072">
            <v>0</v>
          </cell>
        </row>
        <row r="4073">
          <cell r="B4073" t="str">
            <v>2526</v>
          </cell>
          <cell r="C4073" t="str">
            <v>L.DONG</v>
          </cell>
          <cell r="E4073" t="str">
            <v>LE THI</v>
          </cell>
          <cell r="F4073" t="str">
            <v>HUE</v>
          </cell>
          <cell r="G4073" t="str">
            <v>GIAO DICH VIEN</v>
          </cell>
          <cell r="I4073">
            <v>38376</v>
          </cell>
          <cell r="J4073">
            <v>26</v>
          </cell>
          <cell r="K4073">
            <v>0</v>
          </cell>
          <cell r="L4073">
            <v>0</v>
          </cell>
          <cell r="M4073">
            <v>0</v>
          </cell>
          <cell r="N4073">
            <v>0</v>
          </cell>
          <cell r="O4073">
            <v>500000</v>
          </cell>
          <cell r="P4073">
            <v>0</v>
          </cell>
          <cell r="Q4073">
            <v>0</v>
          </cell>
          <cell r="R4073">
            <v>0</v>
          </cell>
        </row>
        <row r="4074">
          <cell r="B4074" t="str">
            <v>2580</v>
          </cell>
          <cell r="C4074" t="str">
            <v>L.DONG</v>
          </cell>
          <cell r="E4074" t="str">
            <v>NGUYEN THI KIM</v>
          </cell>
          <cell r="F4074" t="str">
            <v>LOAN</v>
          </cell>
          <cell r="G4074" t="str">
            <v>NV TAP VU</v>
          </cell>
          <cell r="I4074">
            <v>38399</v>
          </cell>
          <cell r="J4074">
            <v>26</v>
          </cell>
          <cell r="K4074">
            <v>0</v>
          </cell>
          <cell r="L4074">
            <v>0</v>
          </cell>
          <cell r="M4074">
            <v>0</v>
          </cell>
          <cell r="N4074">
            <v>0</v>
          </cell>
          <cell r="O4074">
            <v>500000</v>
          </cell>
          <cell r="P4074">
            <v>0</v>
          </cell>
          <cell r="Q4074">
            <v>100000</v>
          </cell>
          <cell r="R4074">
            <v>0</v>
          </cell>
        </row>
        <row r="4075">
          <cell r="B4075" t="str">
            <v>2610</v>
          </cell>
          <cell r="C4075" t="str">
            <v>L.DONG</v>
          </cell>
          <cell r="E4075" t="str">
            <v>VU NGOC KHANH</v>
          </cell>
          <cell r="F4075" t="str">
            <v>DOAN</v>
          </cell>
          <cell r="G4075" t="str">
            <v>TBP. THAM DINH CA NHAN</v>
          </cell>
          <cell r="H4075" t="str">
            <v>TBP</v>
          </cell>
          <cell r="I4075">
            <v>38429</v>
          </cell>
          <cell r="J4075">
            <v>26</v>
          </cell>
          <cell r="K4075">
            <v>0</v>
          </cell>
          <cell r="L4075">
            <v>0</v>
          </cell>
          <cell r="M4075">
            <v>0</v>
          </cell>
          <cell r="N4075">
            <v>0</v>
          </cell>
          <cell r="O4075">
            <v>500000</v>
          </cell>
          <cell r="P4075">
            <v>0</v>
          </cell>
          <cell r="Q4075">
            <v>0</v>
          </cell>
          <cell r="R4075">
            <v>0</v>
          </cell>
        </row>
        <row r="4076">
          <cell r="B4076" t="str">
            <v>2681</v>
          </cell>
          <cell r="C4076" t="str">
            <v>L.DONG</v>
          </cell>
          <cell r="E4076" t="str">
            <v xml:space="preserve">NGUYEN NGOC </v>
          </cell>
          <cell r="F4076" t="str">
            <v>TRUONG</v>
          </cell>
          <cell r="G4076" t="str">
            <v>TBP. DICH VU KHACH HANG</v>
          </cell>
          <cell r="H4076" t="str">
            <v>TBP</v>
          </cell>
          <cell r="I4076">
            <v>38443</v>
          </cell>
          <cell r="J4076">
            <v>26</v>
          </cell>
          <cell r="K4076">
            <v>0</v>
          </cell>
          <cell r="L4076">
            <v>0</v>
          </cell>
          <cell r="M4076">
            <v>0</v>
          </cell>
          <cell r="N4076">
            <v>7</v>
          </cell>
          <cell r="O4076">
            <v>500000</v>
          </cell>
          <cell r="P4076">
            <v>0</v>
          </cell>
          <cell r="Q4076">
            <v>0</v>
          </cell>
          <cell r="R4076">
            <v>0</v>
          </cell>
        </row>
        <row r="4077">
          <cell r="B4077" t="str">
            <v>2924</v>
          </cell>
          <cell r="C4077" t="str">
            <v>L.DONG</v>
          </cell>
          <cell r="E4077" t="str">
            <v>NGUYEN THI MINH</v>
          </cell>
          <cell r="F4077" t="str">
            <v>HIEU</v>
          </cell>
          <cell r="G4077" t="str">
            <v>GIAO DICH VIEN QUY</v>
          </cell>
          <cell r="H4077" t="str">
            <v>GDVQ</v>
          </cell>
          <cell r="I4077">
            <v>38548</v>
          </cell>
          <cell r="J4077">
            <v>26</v>
          </cell>
          <cell r="K4077">
            <v>0</v>
          </cell>
          <cell r="L4077">
            <v>0</v>
          </cell>
          <cell r="M4077">
            <v>0</v>
          </cell>
          <cell r="N4077">
            <v>0</v>
          </cell>
          <cell r="O4077">
            <v>500000</v>
          </cell>
          <cell r="P4077">
            <v>0</v>
          </cell>
          <cell r="Q4077">
            <v>300000</v>
          </cell>
          <cell r="R4077">
            <v>0</v>
          </cell>
        </row>
        <row r="4078">
          <cell r="B4078" t="str">
            <v>2975</v>
          </cell>
          <cell r="C4078" t="str">
            <v>L.DONG</v>
          </cell>
          <cell r="E4078" t="str">
            <v>NGUYEN THI KIEU</v>
          </cell>
          <cell r="F4078" t="str">
            <v>VU</v>
          </cell>
          <cell r="G4078" t="str">
            <v>GIAO DICH VIEN</v>
          </cell>
          <cell r="H4078" t="str">
            <v>GDV</v>
          </cell>
          <cell r="I4078">
            <v>38572</v>
          </cell>
          <cell r="J4078">
            <v>26</v>
          </cell>
          <cell r="K4078">
            <v>0</v>
          </cell>
          <cell r="L4078">
            <v>0</v>
          </cell>
          <cell r="M4078">
            <v>0</v>
          </cell>
          <cell r="N4078">
            <v>0</v>
          </cell>
          <cell r="O4078">
            <v>500000</v>
          </cell>
          <cell r="P4078">
            <v>0</v>
          </cell>
          <cell r="Q4078">
            <v>0</v>
          </cell>
          <cell r="R4078">
            <v>0</v>
          </cell>
        </row>
        <row r="4079">
          <cell r="B4079" t="str">
            <v>3053</v>
          </cell>
          <cell r="C4079" t="str">
            <v>L.DONG</v>
          </cell>
          <cell r="E4079" t="str">
            <v>TRAN THI HONG</v>
          </cell>
          <cell r="F4079" t="str">
            <v>HIEN</v>
          </cell>
          <cell r="G4079" t="str">
            <v>GIAO DICH VIEN</v>
          </cell>
          <cell r="I4079">
            <v>38579</v>
          </cell>
          <cell r="J4079">
            <v>26</v>
          </cell>
          <cell r="K4079">
            <v>0</v>
          </cell>
          <cell r="L4079">
            <v>0</v>
          </cell>
          <cell r="M4079">
            <v>0</v>
          </cell>
          <cell r="N4079">
            <v>0</v>
          </cell>
          <cell r="O4079">
            <v>500000</v>
          </cell>
          <cell r="P4079">
            <v>0</v>
          </cell>
          <cell r="Q4079">
            <v>0</v>
          </cell>
          <cell r="R4079">
            <v>0</v>
          </cell>
        </row>
        <row r="4080">
          <cell r="B4080" t="str">
            <v>3249</v>
          </cell>
          <cell r="C4080" t="str">
            <v>L.DONG</v>
          </cell>
          <cell r="E4080" t="str">
            <v>TRAN THI</v>
          </cell>
          <cell r="F4080" t="str">
            <v>PHIEU</v>
          </cell>
          <cell r="G4080" t="str">
            <v>THU QUY CAP 2</v>
          </cell>
          <cell r="H4080" t="str">
            <v>TQ</v>
          </cell>
          <cell r="I4080">
            <v>38630</v>
          </cell>
          <cell r="J4080">
            <v>16</v>
          </cell>
          <cell r="K4080">
            <v>0</v>
          </cell>
          <cell r="L4080">
            <v>0</v>
          </cell>
          <cell r="M4080">
            <v>0</v>
          </cell>
          <cell r="N4080">
            <v>0</v>
          </cell>
          <cell r="O4080">
            <v>0</v>
          </cell>
          <cell r="P4080">
            <v>0</v>
          </cell>
          <cell r="Q4080">
            <v>0</v>
          </cell>
          <cell r="R4080">
            <v>0</v>
          </cell>
        </row>
        <row r="4081">
          <cell r="B4081" t="str">
            <v>3343</v>
          </cell>
          <cell r="C4081" t="str">
            <v>L.DONG</v>
          </cell>
          <cell r="E4081" t="str">
            <v>TRINH DINH</v>
          </cell>
          <cell r="F4081" t="str">
            <v>HAI</v>
          </cell>
          <cell r="G4081" t="str">
            <v>NV TIN DUNG CA NHAN</v>
          </cell>
          <cell r="I4081">
            <v>38659</v>
          </cell>
          <cell r="J4081">
            <v>26</v>
          </cell>
          <cell r="K4081">
            <v>0</v>
          </cell>
          <cell r="L4081">
            <v>0</v>
          </cell>
          <cell r="M4081">
            <v>0</v>
          </cell>
          <cell r="N4081">
            <v>3</v>
          </cell>
          <cell r="O4081">
            <v>500000</v>
          </cell>
          <cell r="P4081">
            <v>0</v>
          </cell>
          <cell r="Q4081">
            <v>400000</v>
          </cell>
          <cell r="R4081">
            <v>0</v>
          </cell>
        </row>
        <row r="4082">
          <cell r="B4082" t="str">
            <v>3345</v>
          </cell>
          <cell r="C4082" t="str">
            <v>L.DONG</v>
          </cell>
          <cell r="E4082" t="str">
            <v>TRAN BICH</v>
          </cell>
          <cell r="F4082" t="str">
            <v>PHUONG</v>
          </cell>
          <cell r="G4082" t="str">
            <v>GIAO DICH VIEN</v>
          </cell>
          <cell r="I4082">
            <v>38659</v>
          </cell>
          <cell r="J4082">
            <v>26</v>
          </cell>
          <cell r="K4082">
            <v>0</v>
          </cell>
          <cell r="L4082">
            <v>0</v>
          </cell>
          <cell r="M4082">
            <v>0</v>
          </cell>
          <cell r="N4082">
            <v>0</v>
          </cell>
          <cell r="O4082">
            <v>500000</v>
          </cell>
          <cell r="P4082">
            <v>0</v>
          </cell>
          <cell r="Q4082">
            <v>0</v>
          </cell>
          <cell r="R4082">
            <v>0</v>
          </cell>
        </row>
        <row r="4083">
          <cell r="B4083" t="str">
            <v>3434</v>
          </cell>
          <cell r="C4083" t="str">
            <v>L.DONG</v>
          </cell>
          <cell r="E4083" t="str">
            <v>NGUYEN TRAN CONG</v>
          </cell>
          <cell r="F4083" t="str">
            <v>HUY</v>
          </cell>
          <cell r="G4083" t="str">
            <v>NV BAO VE</v>
          </cell>
          <cell r="H4083" t="str">
            <v>BV</v>
          </cell>
          <cell r="I4083">
            <v>38657</v>
          </cell>
          <cell r="J4083">
            <v>26</v>
          </cell>
          <cell r="K4083">
            <v>0</v>
          </cell>
          <cell r="L4083">
            <v>0</v>
          </cell>
          <cell r="M4083">
            <v>4</v>
          </cell>
          <cell r="N4083">
            <v>0</v>
          </cell>
          <cell r="O4083">
            <v>500000</v>
          </cell>
          <cell r="P4083">
            <v>0</v>
          </cell>
          <cell r="Q4083">
            <v>200000</v>
          </cell>
          <cell r="R4083">
            <v>0</v>
          </cell>
        </row>
        <row r="4084">
          <cell r="B4084" t="str">
            <v>3472</v>
          </cell>
          <cell r="C4084" t="str">
            <v>L.DONG</v>
          </cell>
          <cell r="E4084" t="str">
            <v>LUONG THI XUAN</v>
          </cell>
          <cell r="F4084" t="str">
            <v>THU</v>
          </cell>
          <cell r="G4084" t="str">
            <v>GIAO DICH VIEN</v>
          </cell>
          <cell r="I4084">
            <v>38671</v>
          </cell>
          <cell r="J4084">
            <v>26</v>
          </cell>
          <cell r="K4084">
            <v>0</v>
          </cell>
          <cell r="L4084">
            <v>0</v>
          </cell>
          <cell r="M4084">
            <v>0</v>
          </cell>
          <cell r="N4084">
            <v>0</v>
          </cell>
          <cell r="O4084">
            <v>500000</v>
          </cell>
          <cell r="P4084">
            <v>0</v>
          </cell>
          <cell r="Q4084">
            <v>200000</v>
          </cell>
          <cell r="R4084">
            <v>0</v>
          </cell>
        </row>
        <row r="4085">
          <cell r="B4085" t="str">
            <v>3482</v>
          </cell>
          <cell r="C4085" t="str">
            <v>L.DONG</v>
          </cell>
          <cell r="E4085" t="str">
            <v>VO DINH</v>
          </cell>
          <cell r="F4085" t="str">
            <v>VU</v>
          </cell>
          <cell r="G4085" t="str">
            <v>NV BAO VE</v>
          </cell>
          <cell r="H4085" t="str">
            <v>BV</v>
          </cell>
          <cell r="I4085">
            <v>38504</v>
          </cell>
          <cell r="J4085">
            <v>26</v>
          </cell>
          <cell r="K4085">
            <v>0</v>
          </cell>
          <cell r="L4085">
            <v>0</v>
          </cell>
          <cell r="M4085">
            <v>4</v>
          </cell>
          <cell r="N4085">
            <v>0</v>
          </cell>
          <cell r="O4085">
            <v>500000</v>
          </cell>
          <cell r="P4085">
            <v>0</v>
          </cell>
          <cell r="Q4085">
            <v>200000</v>
          </cell>
          <cell r="R4085">
            <v>0</v>
          </cell>
        </row>
        <row r="4086">
          <cell r="B4086" t="str">
            <v>3483</v>
          </cell>
          <cell r="C4086" t="str">
            <v>L.DONG</v>
          </cell>
          <cell r="E4086" t="str">
            <v>PHAN DINH CONG</v>
          </cell>
          <cell r="F4086" t="str">
            <v>CHINH</v>
          </cell>
          <cell r="G4086" t="str">
            <v>TAI XE</v>
          </cell>
          <cell r="I4086">
            <v>38679</v>
          </cell>
          <cell r="J4086">
            <v>26</v>
          </cell>
          <cell r="K4086">
            <v>0</v>
          </cell>
          <cell r="L4086">
            <v>0</v>
          </cell>
          <cell r="M4086">
            <v>0</v>
          </cell>
          <cell r="N4086">
            <v>3</v>
          </cell>
          <cell r="O4086">
            <v>500000</v>
          </cell>
          <cell r="P4086">
            <v>0</v>
          </cell>
          <cell r="Q4086">
            <v>100000</v>
          </cell>
          <cell r="R4086">
            <v>0</v>
          </cell>
        </row>
        <row r="4087">
          <cell r="B4087" t="str">
            <v>3607</v>
          </cell>
          <cell r="C4087" t="str">
            <v>L.DONG</v>
          </cell>
          <cell r="E4087" t="str">
            <v>NGUYEN VAN</v>
          </cell>
          <cell r="F4087" t="str">
            <v>TOAN</v>
          </cell>
          <cell r="G4087" t="str">
            <v>NV KE TOAN TONG HOP</v>
          </cell>
          <cell r="I4087">
            <v>38763</v>
          </cell>
          <cell r="J4087">
            <v>26</v>
          </cell>
          <cell r="K4087">
            <v>0</v>
          </cell>
          <cell r="L4087">
            <v>0</v>
          </cell>
          <cell r="M4087">
            <v>0</v>
          </cell>
          <cell r="N4087">
            <v>2</v>
          </cell>
          <cell r="O4087">
            <v>500000</v>
          </cell>
          <cell r="P4087">
            <v>0</v>
          </cell>
          <cell r="Q4087">
            <v>400000</v>
          </cell>
          <cell r="R4087">
            <v>0</v>
          </cell>
        </row>
        <row r="4088">
          <cell r="B4088" t="str">
            <v>3630</v>
          </cell>
          <cell r="C4088" t="str">
            <v>L.DONG</v>
          </cell>
          <cell r="E4088" t="str">
            <v>HUYNH PHUONG</v>
          </cell>
          <cell r="F4088" t="str">
            <v>DUY</v>
          </cell>
          <cell r="G4088" t="str">
            <v>NV TIN DUNG CA NHAN</v>
          </cell>
          <cell r="I4088">
            <v>38763</v>
          </cell>
          <cell r="J4088">
            <v>26</v>
          </cell>
          <cell r="K4088">
            <v>0</v>
          </cell>
          <cell r="L4088">
            <v>0</v>
          </cell>
          <cell r="M4088">
            <v>0</v>
          </cell>
          <cell r="N4088">
            <v>10</v>
          </cell>
          <cell r="O4088">
            <v>500000</v>
          </cell>
          <cell r="P4088">
            <v>0</v>
          </cell>
          <cell r="Q4088">
            <v>400000</v>
          </cell>
          <cell r="R4088">
            <v>0</v>
          </cell>
        </row>
        <row r="4089">
          <cell r="B4089" t="str">
            <v>3631</v>
          </cell>
          <cell r="C4089" t="str">
            <v>L.DONG</v>
          </cell>
          <cell r="E4089" t="str">
            <v>NGO THI</v>
          </cell>
          <cell r="F4089" t="str">
            <v>DUYEN</v>
          </cell>
          <cell r="G4089" t="str">
            <v>NV TIN DUNG CA NHAN</v>
          </cell>
          <cell r="I4089">
            <v>38763</v>
          </cell>
          <cell r="J4089">
            <v>26</v>
          </cell>
          <cell r="K4089">
            <v>0</v>
          </cell>
          <cell r="L4089">
            <v>0</v>
          </cell>
          <cell r="M4089">
            <v>0</v>
          </cell>
          <cell r="N4089">
            <v>0</v>
          </cell>
          <cell r="O4089">
            <v>500000</v>
          </cell>
          <cell r="P4089">
            <v>0</v>
          </cell>
          <cell r="Q4089">
            <v>400000</v>
          </cell>
          <cell r="R4089">
            <v>0</v>
          </cell>
        </row>
        <row r="4090">
          <cell r="B4090" t="str">
            <v>3632</v>
          </cell>
          <cell r="C4090" t="str">
            <v>L.DONG</v>
          </cell>
          <cell r="E4090" t="str">
            <v>VO DUC</v>
          </cell>
          <cell r="F4090" t="str">
            <v>TIEN</v>
          </cell>
          <cell r="G4090" t="str">
            <v>NV TIN DUNG CA NHAN</v>
          </cell>
          <cell r="I4090">
            <v>38763</v>
          </cell>
          <cell r="J4090">
            <v>26</v>
          </cell>
          <cell r="K4090">
            <v>0</v>
          </cell>
          <cell r="L4090">
            <v>0</v>
          </cell>
          <cell r="M4090">
            <v>0</v>
          </cell>
          <cell r="N4090">
            <v>0</v>
          </cell>
          <cell r="O4090">
            <v>500000</v>
          </cell>
          <cell r="P4090">
            <v>0</v>
          </cell>
          <cell r="Q4090">
            <v>400000</v>
          </cell>
          <cell r="R4090">
            <v>0</v>
          </cell>
        </row>
        <row r="4091">
          <cell r="B4091" t="str">
            <v>3633</v>
          </cell>
          <cell r="C4091" t="str">
            <v>L.DONG</v>
          </cell>
          <cell r="E4091" t="str">
            <v>DO THI BOI</v>
          </cell>
          <cell r="F4091" t="str">
            <v>HANH</v>
          </cell>
          <cell r="G4091" t="str">
            <v>GIAO DICH VIEN</v>
          </cell>
          <cell r="I4091">
            <v>38763</v>
          </cell>
          <cell r="J4091">
            <v>26</v>
          </cell>
          <cell r="K4091">
            <v>0</v>
          </cell>
          <cell r="L4091">
            <v>0</v>
          </cell>
          <cell r="M4091">
            <v>0</v>
          </cell>
          <cell r="N4091">
            <v>0</v>
          </cell>
          <cell r="O4091">
            <v>500000</v>
          </cell>
          <cell r="P4091">
            <v>0</v>
          </cell>
          <cell r="Q4091">
            <v>0</v>
          </cell>
          <cell r="R4091">
            <v>0</v>
          </cell>
        </row>
        <row r="4092">
          <cell r="B4092" t="str">
            <v>3672</v>
          </cell>
          <cell r="C4092" t="str">
            <v>L.DONG</v>
          </cell>
          <cell r="E4092" t="str">
            <v>PHAN VU DUNG</v>
          </cell>
          <cell r="F4092" t="str">
            <v>VAN</v>
          </cell>
          <cell r="G4092" t="str">
            <v>GIAO DICH VIEN</v>
          </cell>
          <cell r="I4092">
            <v>38777</v>
          </cell>
          <cell r="J4092">
            <v>2</v>
          </cell>
          <cell r="K4092">
            <v>0</v>
          </cell>
          <cell r="L4092">
            <v>0</v>
          </cell>
          <cell r="M4092">
            <v>0</v>
          </cell>
          <cell r="N4092">
            <v>0</v>
          </cell>
          <cell r="O4092">
            <v>0</v>
          </cell>
          <cell r="P4092">
            <v>0</v>
          </cell>
          <cell r="Q4092">
            <v>0</v>
          </cell>
          <cell r="R4092">
            <v>0</v>
          </cell>
        </row>
        <row r="4093">
          <cell r="B4093" t="str">
            <v>3782</v>
          </cell>
          <cell r="C4093" t="str">
            <v>L.DONG</v>
          </cell>
          <cell r="E4093" t="str">
            <v>VU KHANH TUNG</v>
          </cell>
          <cell r="F4093" t="str">
            <v>VAN</v>
          </cell>
          <cell r="G4093" t="str">
            <v>GIAO DICH VIEN QUY</v>
          </cell>
          <cell r="H4093" t="str">
            <v>GDVQ</v>
          </cell>
          <cell r="I4093">
            <v>38810</v>
          </cell>
          <cell r="J4093">
            <v>26</v>
          </cell>
          <cell r="K4093">
            <v>0</v>
          </cell>
          <cell r="L4093">
            <v>0</v>
          </cell>
          <cell r="M4093">
            <v>0</v>
          </cell>
          <cell r="N4093">
            <v>0</v>
          </cell>
          <cell r="O4093">
            <v>500000</v>
          </cell>
          <cell r="P4093">
            <v>0</v>
          </cell>
          <cell r="Q4093">
            <v>400000</v>
          </cell>
          <cell r="R4093">
            <v>0</v>
          </cell>
        </row>
        <row r="4094">
          <cell r="B4094" t="str">
            <v>3783</v>
          </cell>
          <cell r="C4094" t="str">
            <v>L.DONG</v>
          </cell>
          <cell r="E4094" t="str">
            <v>NGUYEN THUY THU</v>
          </cell>
          <cell r="F4094" t="str">
            <v>NGAN</v>
          </cell>
          <cell r="G4094" t="str">
            <v>GIAO DICH VIEN</v>
          </cell>
          <cell r="I4094">
            <v>38810</v>
          </cell>
          <cell r="J4094">
            <v>26</v>
          </cell>
          <cell r="K4094">
            <v>0</v>
          </cell>
          <cell r="L4094">
            <v>0</v>
          </cell>
          <cell r="M4094">
            <v>0</v>
          </cell>
          <cell r="N4094">
            <v>0</v>
          </cell>
          <cell r="O4094">
            <v>500000</v>
          </cell>
          <cell r="P4094">
            <v>0</v>
          </cell>
          <cell r="Q4094">
            <v>0</v>
          </cell>
          <cell r="R4094">
            <v>0</v>
          </cell>
        </row>
        <row r="4095">
          <cell r="B4095" t="str">
            <v>3784</v>
          </cell>
          <cell r="C4095" t="str">
            <v>L.DONG</v>
          </cell>
          <cell r="E4095" t="str">
            <v>NGUYEN DO LAM</v>
          </cell>
          <cell r="F4095" t="str">
            <v>DONG</v>
          </cell>
          <cell r="G4095" t="str">
            <v>NV TIN DUNG CA NHAN</v>
          </cell>
          <cell r="I4095">
            <v>38810</v>
          </cell>
          <cell r="J4095">
            <v>26</v>
          </cell>
          <cell r="K4095">
            <v>0</v>
          </cell>
          <cell r="L4095">
            <v>0</v>
          </cell>
          <cell r="M4095">
            <v>0</v>
          </cell>
          <cell r="N4095">
            <v>2</v>
          </cell>
          <cell r="O4095">
            <v>500000</v>
          </cell>
          <cell r="P4095">
            <v>0</v>
          </cell>
          <cell r="Q4095">
            <v>400000</v>
          </cell>
          <cell r="R4095">
            <v>0</v>
          </cell>
        </row>
        <row r="4096">
          <cell r="B4096" t="str">
            <v>3785</v>
          </cell>
          <cell r="C4096" t="str">
            <v>L.DONG</v>
          </cell>
          <cell r="E4096" t="str">
            <v>PHAM THI PHONG</v>
          </cell>
          <cell r="F4096" t="str">
            <v>THU</v>
          </cell>
          <cell r="G4096" t="str">
            <v>NV THANH TOAN QUOC TE</v>
          </cell>
          <cell r="I4096">
            <v>38810</v>
          </cell>
          <cell r="J4096">
            <v>26</v>
          </cell>
          <cell r="K4096">
            <v>0</v>
          </cell>
          <cell r="L4096">
            <v>0</v>
          </cell>
          <cell r="M4096">
            <v>0</v>
          </cell>
          <cell r="N4096">
            <v>0</v>
          </cell>
          <cell r="O4096">
            <v>500000</v>
          </cell>
          <cell r="P4096">
            <v>0</v>
          </cell>
          <cell r="Q4096">
            <v>400000</v>
          </cell>
          <cell r="R4096">
            <v>0</v>
          </cell>
        </row>
        <row r="4097">
          <cell r="B4097" t="str">
            <v>3812</v>
          </cell>
          <cell r="C4097" t="str">
            <v>L.DONG</v>
          </cell>
          <cell r="E4097" t="str">
            <v>TRAN DUY</v>
          </cell>
          <cell r="F4097" t="str">
            <v>KHA</v>
          </cell>
          <cell r="G4097" t="str">
            <v>NV BAO VE</v>
          </cell>
          <cell r="H4097" t="str">
            <v>BV</v>
          </cell>
          <cell r="I4097">
            <v>38817</v>
          </cell>
          <cell r="J4097">
            <v>26</v>
          </cell>
          <cell r="K4097">
            <v>0</v>
          </cell>
          <cell r="L4097">
            <v>0</v>
          </cell>
          <cell r="M4097">
            <v>4</v>
          </cell>
          <cell r="N4097">
            <v>0</v>
          </cell>
          <cell r="O4097">
            <v>500000</v>
          </cell>
          <cell r="P4097">
            <v>0</v>
          </cell>
          <cell r="Q4097">
            <v>200000</v>
          </cell>
          <cell r="R4097">
            <v>0</v>
          </cell>
        </row>
        <row r="4098">
          <cell r="B4098" t="str">
            <v>3813</v>
          </cell>
          <cell r="C4098" t="str">
            <v>L.DONG</v>
          </cell>
          <cell r="E4098" t="str">
            <v>NGUYEN PHUOC</v>
          </cell>
          <cell r="F4098" t="str">
            <v>LONG</v>
          </cell>
          <cell r="G4098" t="str">
            <v>NV BAO VE</v>
          </cell>
          <cell r="H4098" t="str">
            <v>BV</v>
          </cell>
          <cell r="I4098">
            <v>38817</v>
          </cell>
          <cell r="J4098">
            <v>26</v>
          </cell>
          <cell r="K4098">
            <v>0</v>
          </cell>
          <cell r="L4098">
            <v>0</v>
          </cell>
          <cell r="M4098">
            <v>4</v>
          </cell>
          <cell r="N4098">
            <v>0</v>
          </cell>
          <cell r="O4098">
            <v>500000</v>
          </cell>
          <cell r="P4098">
            <v>0</v>
          </cell>
          <cell r="Q4098">
            <v>200000</v>
          </cell>
          <cell r="R4098">
            <v>0</v>
          </cell>
        </row>
        <row r="4099">
          <cell r="B4099" t="str">
            <v>3814</v>
          </cell>
          <cell r="C4099" t="str">
            <v>L.DONG</v>
          </cell>
          <cell r="E4099" t="str">
            <v>TRAN THI HANG</v>
          </cell>
          <cell r="F4099" t="str">
            <v>NGA</v>
          </cell>
          <cell r="G4099" t="str">
            <v>GIAO DICH VIEN QUY</v>
          </cell>
          <cell r="H4099" t="str">
            <v>GDVQ</v>
          </cell>
          <cell r="I4099">
            <v>38817</v>
          </cell>
          <cell r="J4099">
            <v>5</v>
          </cell>
          <cell r="K4099">
            <v>0</v>
          </cell>
          <cell r="L4099">
            <v>0</v>
          </cell>
          <cell r="M4099">
            <v>0</v>
          </cell>
          <cell r="N4099">
            <v>0</v>
          </cell>
          <cell r="O4099">
            <v>0</v>
          </cell>
          <cell r="P4099">
            <v>0</v>
          </cell>
          <cell r="Q4099">
            <v>0</v>
          </cell>
          <cell r="R4099">
            <v>0</v>
          </cell>
        </row>
        <row r="4100">
          <cell r="B4100" t="str">
            <v>3947</v>
          </cell>
          <cell r="C4100" t="str">
            <v>L.DONG</v>
          </cell>
          <cell r="E4100" t="str">
            <v>PHAM HUYNH SONG</v>
          </cell>
          <cell r="F4100" t="str">
            <v>GIAO</v>
          </cell>
          <cell r="G4100" t="str">
            <v>NV TIN DUNG CA NHAN</v>
          </cell>
          <cell r="I4100">
            <v>38840</v>
          </cell>
          <cell r="J4100">
            <v>26</v>
          </cell>
          <cell r="K4100">
            <v>0</v>
          </cell>
          <cell r="L4100">
            <v>0</v>
          </cell>
          <cell r="M4100">
            <v>0</v>
          </cell>
          <cell r="N4100">
            <v>3</v>
          </cell>
          <cell r="O4100">
            <v>500000</v>
          </cell>
          <cell r="P4100">
            <v>0</v>
          </cell>
          <cell r="Q4100">
            <v>400000</v>
          </cell>
          <cell r="R4100">
            <v>0</v>
          </cell>
        </row>
        <row r="4101">
          <cell r="B4101" t="str">
            <v>4287</v>
          </cell>
          <cell r="C4101" t="str">
            <v>L.DONG</v>
          </cell>
          <cell r="E4101" t="str">
            <v>VU THI BICH</v>
          </cell>
          <cell r="F4101" t="str">
            <v>THUAN</v>
          </cell>
          <cell r="G4101" t="str">
            <v>GIAO DICH VIEN</v>
          </cell>
          <cell r="I4101">
            <v>38883</v>
          </cell>
          <cell r="J4101">
            <v>26</v>
          </cell>
          <cell r="K4101">
            <v>0</v>
          </cell>
          <cell r="L4101">
            <v>0</v>
          </cell>
          <cell r="M4101">
            <v>0</v>
          </cell>
          <cell r="N4101">
            <v>0</v>
          </cell>
          <cell r="O4101">
            <v>500000</v>
          </cell>
          <cell r="P4101">
            <v>0</v>
          </cell>
          <cell r="Q4101">
            <v>0</v>
          </cell>
          <cell r="R4101">
            <v>0</v>
          </cell>
        </row>
        <row r="4102">
          <cell r="B4102" t="str">
            <v>4392</v>
          </cell>
          <cell r="C4102" t="str">
            <v>L.DONG</v>
          </cell>
          <cell r="E4102" t="str">
            <v>NGUYEN DU</v>
          </cell>
          <cell r="F4102" t="str">
            <v>HOANG</v>
          </cell>
          <cell r="G4102" t="str">
            <v>NV TIEP THI</v>
          </cell>
          <cell r="I4102">
            <v>38903</v>
          </cell>
          <cell r="J4102">
            <v>26</v>
          </cell>
          <cell r="K4102">
            <v>0</v>
          </cell>
          <cell r="L4102">
            <v>0</v>
          </cell>
          <cell r="M4102">
            <v>0</v>
          </cell>
          <cell r="N4102">
            <v>3</v>
          </cell>
          <cell r="O4102">
            <v>500000</v>
          </cell>
          <cell r="P4102">
            <v>0</v>
          </cell>
          <cell r="Q4102">
            <v>400000</v>
          </cell>
          <cell r="R4102">
            <v>0</v>
          </cell>
        </row>
        <row r="4103">
          <cell r="B4103" t="str">
            <v>4617</v>
          </cell>
          <cell r="C4103" t="str">
            <v>L.DONG</v>
          </cell>
          <cell r="E4103" t="str">
            <v>NGUYEN THI THUY</v>
          </cell>
          <cell r="F4103" t="str">
            <v>TRINH</v>
          </cell>
          <cell r="G4103" t="str">
            <v>NV QUAN LY NO</v>
          </cell>
          <cell r="I4103">
            <v>38948</v>
          </cell>
          <cell r="J4103">
            <v>26</v>
          </cell>
          <cell r="K4103">
            <v>0</v>
          </cell>
          <cell r="L4103">
            <v>0</v>
          </cell>
          <cell r="M4103">
            <v>0</v>
          </cell>
          <cell r="N4103">
            <v>0</v>
          </cell>
          <cell r="O4103">
            <v>500000</v>
          </cell>
          <cell r="P4103">
            <v>0</v>
          </cell>
          <cell r="Q4103">
            <v>0</v>
          </cell>
          <cell r="R4103">
            <v>0</v>
          </cell>
        </row>
        <row r="4104">
          <cell r="B4104" t="str">
            <v>4916</v>
          </cell>
          <cell r="C4104" t="str">
            <v>L.DONG</v>
          </cell>
          <cell r="E4104" t="str">
            <v>NGUYEN THANH</v>
          </cell>
          <cell r="F4104" t="str">
            <v>LOI</v>
          </cell>
          <cell r="G4104" t="str">
            <v>GIAO DICH VIEN</v>
          </cell>
          <cell r="I4104">
            <v>39015</v>
          </cell>
          <cell r="J4104">
            <v>26</v>
          </cell>
          <cell r="K4104">
            <v>0</v>
          </cell>
          <cell r="L4104">
            <v>0</v>
          </cell>
          <cell r="M4104">
            <v>0</v>
          </cell>
          <cell r="N4104">
            <v>0</v>
          </cell>
          <cell r="O4104">
            <v>500000</v>
          </cell>
          <cell r="P4104">
            <v>0</v>
          </cell>
          <cell r="Q4104">
            <v>0</v>
          </cell>
          <cell r="R4104">
            <v>0</v>
          </cell>
        </row>
        <row r="4105">
          <cell r="B4105" t="str">
            <v>4917</v>
          </cell>
          <cell r="C4105" t="str">
            <v>L.DONG</v>
          </cell>
          <cell r="E4105" t="str">
            <v>PHAN THI THUY</v>
          </cell>
          <cell r="F4105" t="str">
            <v>TIEN</v>
          </cell>
          <cell r="G4105" t="str">
            <v>GIAO DICH VIEN</v>
          </cell>
          <cell r="I4105">
            <v>39015</v>
          </cell>
          <cell r="J4105">
            <v>26</v>
          </cell>
          <cell r="K4105">
            <v>0</v>
          </cell>
          <cell r="L4105">
            <v>0</v>
          </cell>
          <cell r="M4105">
            <v>0</v>
          </cell>
          <cell r="N4105">
            <v>0</v>
          </cell>
          <cell r="O4105">
            <v>500000</v>
          </cell>
          <cell r="P4105">
            <v>0</v>
          </cell>
          <cell r="Q4105">
            <v>0</v>
          </cell>
          <cell r="R4105">
            <v>0</v>
          </cell>
        </row>
        <row r="4106">
          <cell r="B4106" t="str">
            <v>4918</v>
          </cell>
          <cell r="C4106" t="str">
            <v>L.DONG</v>
          </cell>
          <cell r="E4106" t="str">
            <v>NGUYEN MINH</v>
          </cell>
          <cell r="F4106" t="str">
            <v>TUAN</v>
          </cell>
          <cell r="G4106" t="str">
            <v>NV TIN DUNG CA NHAN</v>
          </cell>
          <cell r="I4106">
            <v>39015</v>
          </cell>
          <cell r="J4106">
            <v>26</v>
          </cell>
          <cell r="K4106">
            <v>0</v>
          </cell>
          <cell r="L4106">
            <v>0</v>
          </cell>
          <cell r="M4106">
            <v>0</v>
          </cell>
          <cell r="N4106">
            <v>8</v>
          </cell>
          <cell r="O4106">
            <v>500000</v>
          </cell>
          <cell r="P4106">
            <v>0</v>
          </cell>
          <cell r="Q4106">
            <v>400000</v>
          </cell>
          <cell r="R4106">
            <v>0</v>
          </cell>
        </row>
        <row r="4107">
          <cell r="B4107" t="str">
            <v>4972</v>
          </cell>
          <cell r="C4107" t="str">
            <v>L.DONG</v>
          </cell>
          <cell r="E4107" t="str">
            <v>HUYNH THI NGOC</v>
          </cell>
          <cell r="F4107" t="str">
            <v>LINH</v>
          </cell>
          <cell r="G4107" t="str">
            <v>GIAO DICH VIEN QUY</v>
          </cell>
          <cell r="H4107" t="str">
            <v>GDVQ</v>
          </cell>
          <cell r="I4107">
            <v>39022</v>
          </cell>
          <cell r="J4107">
            <v>26</v>
          </cell>
          <cell r="K4107">
            <v>0</v>
          </cell>
          <cell r="L4107">
            <v>0</v>
          </cell>
          <cell r="M4107">
            <v>0</v>
          </cell>
          <cell r="N4107">
            <v>0</v>
          </cell>
          <cell r="O4107">
            <v>500000</v>
          </cell>
          <cell r="P4107">
            <v>0</v>
          </cell>
          <cell r="Q4107">
            <v>0</v>
          </cell>
          <cell r="R4107">
            <v>0</v>
          </cell>
        </row>
        <row r="4108">
          <cell r="B4108" t="str">
            <v>5090</v>
          </cell>
          <cell r="C4108" t="str">
            <v>L.DONG</v>
          </cell>
          <cell r="E4108" t="str">
            <v>PHAN THI HONG</v>
          </cell>
          <cell r="F4108" t="str">
            <v>THAM</v>
          </cell>
          <cell r="G4108" t="str">
            <v>NV QUAN LY HO SO TSDB</v>
          </cell>
          <cell r="I4108">
            <v>39055</v>
          </cell>
          <cell r="J4108">
            <v>26</v>
          </cell>
          <cell r="K4108">
            <v>0</v>
          </cell>
          <cell r="L4108">
            <v>0</v>
          </cell>
          <cell r="M4108">
            <v>0</v>
          </cell>
          <cell r="N4108">
            <v>0</v>
          </cell>
          <cell r="O4108">
            <v>500000</v>
          </cell>
          <cell r="P4108">
            <v>0</v>
          </cell>
          <cell r="Q4108">
            <v>0</v>
          </cell>
          <cell r="R4108">
            <v>0</v>
          </cell>
        </row>
        <row r="4109">
          <cell r="B4109" t="str">
            <v>5091</v>
          </cell>
          <cell r="C4109" t="str">
            <v>L.DONG</v>
          </cell>
          <cell r="E4109" t="str">
            <v>PHAN CHAU THIEN</v>
          </cell>
          <cell r="F4109" t="str">
            <v>KHANH</v>
          </cell>
          <cell r="G4109" t="str">
            <v>GIAO DICH VIEN</v>
          </cell>
          <cell r="I4109">
            <v>39055</v>
          </cell>
          <cell r="J4109">
            <v>26</v>
          </cell>
          <cell r="K4109">
            <v>0</v>
          </cell>
          <cell r="L4109">
            <v>0</v>
          </cell>
          <cell r="M4109">
            <v>0</v>
          </cell>
          <cell r="N4109">
            <v>0</v>
          </cell>
          <cell r="O4109">
            <v>500000</v>
          </cell>
          <cell r="P4109">
            <v>0</v>
          </cell>
          <cell r="Q4109">
            <v>0</v>
          </cell>
          <cell r="R4109">
            <v>0</v>
          </cell>
        </row>
        <row r="4110">
          <cell r="B4110" t="str">
            <v>5177</v>
          </cell>
          <cell r="C4110" t="str">
            <v>L.DONG</v>
          </cell>
          <cell r="E4110" t="str">
            <v>DANG NGOC</v>
          </cell>
          <cell r="F4110" t="str">
            <v>LUU</v>
          </cell>
          <cell r="G4110" t="str">
            <v>TAI XE</v>
          </cell>
          <cell r="I4110">
            <v>39077</v>
          </cell>
          <cell r="J4110">
            <v>26</v>
          </cell>
          <cell r="K4110">
            <v>0</v>
          </cell>
          <cell r="L4110">
            <v>0</v>
          </cell>
          <cell r="M4110">
            <v>0</v>
          </cell>
          <cell r="N4110">
            <v>2</v>
          </cell>
          <cell r="O4110">
            <v>500000</v>
          </cell>
          <cell r="P4110">
            <v>0</v>
          </cell>
          <cell r="Q4110">
            <v>400000</v>
          </cell>
          <cell r="R4110">
            <v>0</v>
          </cell>
        </row>
        <row r="4111">
          <cell r="B4111" t="str">
            <v>5829</v>
          </cell>
          <cell r="C4111" t="str">
            <v>L.DONG</v>
          </cell>
          <cell r="E4111" t="str">
            <v>TANG NGOC</v>
          </cell>
          <cell r="F4111" t="str">
            <v>MY</v>
          </cell>
          <cell r="G4111" t="str">
            <v>GIAO DICH VIEN</v>
          </cell>
          <cell r="I4111">
            <v>39204</v>
          </cell>
          <cell r="J4111">
            <v>26</v>
          </cell>
          <cell r="K4111">
            <v>0</v>
          </cell>
          <cell r="L4111">
            <v>0</v>
          </cell>
          <cell r="M4111">
            <v>0</v>
          </cell>
          <cell r="N4111">
            <v>0</v>
          </cell>
          <cell r="O4111">
            <v>500000</v>
          </cell>
          <cell r="P4111">
            <v>0</v>
          </cell>
          <cell r="Q4111">
            <v>0</v>
          </cell>
          <cell r="R4111">
            <v>0</v>
          </cell>
        </row>
        <row r="4112">
          <cell r="B4112" t="str">
            <v>5830</v>
          </cell>
          <cell r="C4112" t="str">
            <v>L.DONG</v>
          </cell>
          <cell r="E4112" t="str">
            <v>HO THANH</v>
          </cell>
          <cell r="F4112" t="str">
            <v>QUANG</v>
          </cell>
          <cell r="G4112" t="str">
            <v>NV TIN DUNG NONG NGHIEP</v>
          </cell>
          <cell r="I4112">
            <v>39204</v>
          </cell>
          <cell r="J4112">
            <v>26</v>
          </cell>
          <cell r="K4112">
            <v>0</v>
          </cell>
          <cell r="L4112">
            <v>0</v>
          </cell>
          <cell r="M4112">
            <v>0</v>
          </cell>
          <cell r="N4112">
            <v>3</v>
          </cell>
          <cell r="O4112">
            <v>500000</v>
          </cell>
          <cell r="P4112">
            <v>0</v>
          </cell>
          <cell r="Q4112">
            <v>400000</v>
          </cell>
          <cell r="R4112">
            <v>0</v>
          </cell>
        </row>
        <row r="4113">
          <cell r="B4113" t="str">
            <v>5832</v>
          </cell>
          <cell r="C4113" t="str">
            <v>L.DONG</v>
          </cell>
          <cell r="E4113" t="str">
            <v xml:space="preserve">HO THAN THUY </v>
          </cell>
          <cell r="F4113" t="str">
            <v>CHUNG</v>
          </cell>
          <cell r="G4113" t="str">
            <v>NV HANH CHANH</v>
          </cell>
          <cell r="I4113">
            <v>39204</v>
          </cell>
          <cell r="J4113">
            <v>26</v>
          </cell>
          <cell r="K4113">
            <v>0</v>
          </cell>
          <cell r="L4113">
            <v>0</v>
          </cell>
          <cell r="M4113">
            <v>0</v>
          </cell>
          <cell r="N4113">
            <v>0</v>
          </cell>
          <cell r="O4113">
            <v>500000</v>
          </cell>
          <cell r="P4113">
            <v>0</v>
          </cell>
          <cell r="Q4113">
            <v>100000</v>
          </cell>
          <cell r="R4113">
            <v>0</v>
          </cell>
        </row>
        <row r="4114">
          <cell r="B4114" t="str">
            <v>6426</v>
          </cell>
          <cell r="C4114" t="str">
            <v>L.DONG</v>
          </cell>
          <cell r="E4114" t="str">
            <v>TRUONG THI</v>
          </cell>
          <cell r="F4114" t="str">
            <v>HONG</v>
          </cell>
          <cell r="G4114" t="str">
            <v>GIAO DICH VIEN QUY</v>
          </cell>
          <cell r="H4114" t="str">
            <v>GDVQ</v>
          </cell>
          <cell r="I4114">
            <v>39279</v>
          </cell>
          <cell r="J4114">
            <v>26</v>
          </cell>
          <cell r="K4114">
            <v>0</v>
          </cell>
          <cell r="L4114">
            <v>0</v>
          </cell>
          <cell r="M4114">
            <v>0</v>
          </cell>
          <cell r="N4114">
            <v>0</v>
          </cell>
          <cell r="O4114">
            <v>500000</v>
          </cell>
          <cell r="P4114">
            <v>0</v>
          </cell>
          <cell r="Q4114">
            <v>0</v>
          </cell>
          <cell r="R4114">
            <v>0</v>
          </cell>
        </row>
        <row r="4115">
          <cell r="B4115" t="str">
            <v>6427</v>
          </cell>
          <cell r="C4115" t="str">
            <v>L.DONG</v>
          </cell>
          <cell r="E4115" t="str">
            <v>NGUYEN NGOC</v>
          </cell>
          <cell r="F4115" t="str">
            <v>CUONG</v>
          </cell>
          <cell r="G4115" t="str">
            <v>NV TIN DUNG</v>
          </cell>
          <cell r="I4115">
            <v>39279</v>
          </cell>
          <cell r="J4115">
            <v>26</v>
          </cell>
          <cell r="K4115">
            <v>0</v>
          </cell>
          <cell r="L4115">
            <v>0</v>
          </cell>
          <cell r="M4115">
            <v>0</v>
          </cell>
          <cell r="N4115">
            <v>10</v>
          </cell>
          <cell r="O4115">
            <v>500000</v>
          </cell>
          <cell r="P4115">
            <v>0</v>
          </cell>
          <cell r="Q4115">
            <v>200000</v>
          </cell>
          <cell r="R4115">
            <v>0</v>
          </cell>
        </row>
        <row r="4116">
          <cell r="B4116" t="str">
            <v>6604</v>
          </cell>
          <cell r="C4116" t="str">
            <v>L.DONG</v>
          </cell>
          <cell r="E4116" t="str">
            <v>LE HUU</v>
          </cell>
          <cell r="F4116" t="str">
            <v>HIEN</v>
          </cell>
          <cell r="G4116" t="str">
            <v>NV BAO VE</v>
          </cell>
          <cell r="H4116" t="str">
            <v>BV</v>
          </cell>
          <cell r="I4116">
            <v>39326</v>
          </cell>
          <cell r="J4116">
            <v>26</v>
          </cell>
          <cell r="K4116">
            <v>0</v>
          </cell>
          <cell r="L4116">
            <v>0</v>
          </cell>
          <cell r="M4116">
            <v>4</v>
          </cell>
          <cell r="N4116">
            <v>0</v>
          </cell>
          <cell r="O4116">
            <v>500000</v>
          </cell>
          <cell r="P4116">
            <v>0</v>
          </cell>
          <cell r="Q4116">
            <v>200000</v>
          </cell>
          <cell r="R4116">
            <v>0</v>
          </cell>
        </row>
        <row r="4117">
          <cell r="B4117" t="str">
            <v>6710</v>
          </cell>
          <cell r="C4117" t="str">
            <v>L.DONG</v>
          </cell>
          <cell r="E4117" t="str">
            <v>PHAM LE TRAN</v>
          </cell>
          <cell r="F4117" t="str">
            <v>NGUYEN</v>
          </cell>
          <cell r="G4117" t="str">
            <v>NV TIN DUNG CA NHAN</v>
          </cell>
          <cell r="I4117">
            <v>39339</v>
          </cell>
          <cell r="J4117">
            <v>26</v>
          </cell>
          <cell r="K4117">
            <v>0</v>
          </cell>
          <cell r="L4117">
            <v>0</v>
          </cell>
          <cell r="M4117">
            <v>0</v>
          </cell>
          <cell r="N4117">
            <v>3</v>
          </cell>
          <cell r="O4117">
            <v>500000</v>
          </cell>
          <cell r="P4117">
            <v>0</v>
          </cell>
          <cell r="Q4117">
            <v>400000</v>
          </cell>
          <cell r="R4117">
            <v>0</v>
          </cell>
        </row>
        <row r="4118">
          <cell r="B4118" t="str">
            <v>6803</v>
          </cell>
          <cell r="C4118" t="str">
            <v>L.DONG</v>
          </cell>
          <cell r="E4118" t="str">
            <v>TRAN NHA</v>
          </cell>
          <cell r="F4118" t="str">
            <v>TRAN</v>
          </cell>
          <cell r="G4118" t="str">
            <v>GIAO DICH VIEN</v>
          </cell>
          <cell r="I4118">
            <v>39357</v>
          </cell>
          <cell r="J4118">
            <v>26</v>
          </cell>
          <cell r="K4118">
            <v>0</v>
          </cell>
          <cell r="L4118">
            <v>0</v>
          </cell>
          <cell r="M4118">
            <v>0</v>
          </cell>
          <cell r="N4118">
            <v>0</v>
          </cell>
          <cell r="O4118">
            <v>500000</v>
          </cell>
          <cell r="P4118">
            <v>0</v>
          </cell>
          <cell r="Q4118">
            <v>0</v>
          </cell>
          <cell r="R4118">
            <v>0</v>
          </cell>
        </row>
        <row r="4119">
          <cell r="B4119" t="str">
            <v>6804</v>
          </cell>
          <cell r="C4119" t="str">
            <v>L.DONG</v>
          </cell>
          <cell r="E4119" t="str">
            <v>NGUYEN PHUONG TO</v>
          </cell>
          <cell r="F4119" t="str">
            <v>UYEN</v>
          </cell>
          <cell r="G4119" t="str">
            <v>GIAO DICH VIEN</v>
          </cell>
          <cell r="I4119">
            <v>39357</v>
          </cell>
          <cell r="J4119">
            <v>26</v>
          </cell>
          <cell r="K4119">
            <v>0</v>
          </cell>
          <cell r="L4119">
            <v>0</v>
          </cell>
          <cell r="M4119">
            <v>0</v>
          </cell>
          <cell r="N4119">
            <v>0</v>
          </cell>
          <cell r="O4119">
            <v>500000</v>
          </cell>
          <cell r="P4119">
            <v>0</v>
          </cell>
          <cell r="Q4119">
            <v>0</v>
          </cell>
          <cell r="R4119">
            <v>0</v>
          </cell>
        </row>
        <row r="4120">
          <cell r="B4120" t="str">
            <v>6887</v>
          </cell>
          <cell r="C4120" t="str">
            <v>L.DONG</v>
          </cell>
          <cell r="E4120" t="str">
            <v>VO HAN QUANG</v>
          </cell>
          <cell r="F4120" t="str">
            <v>ANH</v>
          </cell>
          <cell r="G4120" t="str">
            <v>GIAO DICH VIEN</v>
          </cell>
          <cell r="I4120">
            <v>39370</v>
          </cell>
          <cell r="J4120">
            <v>26</v>
          </cell>
          <cell r="K4120">
            <v>0</v>
          </cell>
          <cell r="L4120">
            <v>0</v>
          </cell>
          <cell r="M4120">
            <v>0</v>
          </cell>
          <cell r="N4120">
            <v>0</v>
          </cell>
          <cell r="O4120">
            <v>500000</v>
          </cell>
          <cell r="P4120">
            <v>0</v>
          </cell>
          <cell r="Q4120">
            <v>0</v>
          </cell>
          <cell r="R4120">
            <v>0</v>
          </cell>
        </row>
        <row r="4121">
          <cell r="B4121" t="str">
            <v>7429</v>
          </cell>
          <cell r="C4121" t="str">
            <v>L.DONG</v>
          </cell>
          <cell r="E4121" t="str">
            <v>NGUYEN THI THANH</v>
          </cell>
          <cell r="F4121" t="str">
            <v>TAM</v>
          </cell>
          <cell r="G4121" t="str">
            <v>GIAO DICH VIEN QUY</v>
          </cell>
          <cell r="H4121" t="str">
            <v>GDVQ</v>
          </cell>
          <cell r="I4121">
            <v>39443</v>
          </cell>
          <cell r="J4121">
            <v>26</v>
          </cell>
          <cell r="K4121">
            <v>0</v>
          </cell>
          <cell r="L4121">
            <v>0</v>
          </cell>
          <cell r="M4121">
            <v>0</v>
          </cell>
          <cell r="N4121">
            <v>0</v>
          </cell>
          <cell r="O4121">
            <v>500000</v>
          </cell>
          <cell r="P4121">
            <v>0</v>
          </cell>
          <cell r="Q4121">
            <v>0</v>
          </cell>
          <cell r="R4121">
            <v>0</v>
          </cell>
        </row>
        <row r="4122">
          <cell r="B4122" t="str">
            <v>7518</v>
          </cell>
          <cell r="C4122" t="str">
            <v>L.DONG</v>
          </cell>
          <cell r="E4122" t="str">
            <v>NGUYEN THI THUY</v>
          </cell>
          <cell r="F4122" t="str">
            <v>SUONG</v>
          </cell>
          <cell r="G4122" t="str">
            <v>GIAO DICH VIEN QUY</v>
          </cell>
          <cell r="H4122" t="str">
            <v>GDVQ</v>
          </cell>
          <cell r="I4122">
            <v>39451</v>
          </cell>
          <cell r="J4122">
            <v>26</v>
          </cell>
          <cell r="K4122">
            <v>0</v>
          </cell>
          <cell r="L4122">
            <v>0</v>
          </cell>
          <cell r="M4122">
            <v>0</v>
          </cell>
          <cell r="N4122">
            <v>0</v>
          </cell>
          <cell r="O4122">
            <v>500000</v>
          </cell>
          <cell r="P4122">
            <v>0</v>
          </cell>
          <cell r="Q4122">
            <v>0</v>
          </cell>
          <cell r="R4122">
            <v>0</v>
          </cell>
        </row>
        <row r="4123">
          <cell r="B4123" t="str">
            <v>7603</v>
          </cell>
          <cell r="C4123" t="str">
            <v>L.DONG</v>
          </cell>
          <cell r="E4123" t="str">
            <v>TRUONG BICH</v>
          </cell>
          <cell r="F4123" t="str">
            <v>THAO</v>
          </cell>
          <cell r="G4123" t="str">
            <v>GIAO DICH VIEN</v>
          </cell>
          <cell r="I4123">
            <v>39461</v>
          </cell>
          <cell r="J4123">
            <v>26</v>
          </cell>
          <cell r="K4123">
            <v>0</v>
          </cell>
          <cell r="L4123">
            <v>0</v>
          </cell>
          <cell r="M4123">
            <v>0</v>
          </cell>
          <cell r="N4123">
            <v>0</v>
          </cell>
          <cell r="O4123">
            <v>500000</v>
          </cell>
          <cell r="P4123">
            <v>0</v>
          </cell>
          <cell r="Q4123">
            <v>0</v>
          </cell>
          <cell r="R4123">
            <v>0</v>
          </cell>
        </row>
        <row r="4124">
          <cell r="B4124" t="str">
            <v>7604</v>
          </cell>
          <cell r="C4124" t="str">
            <v>L.DONG</v>
          </cell>
          <cell r="E4124" t="str">
            <v>LE TRAN QUANG</v>
          </cell>
          <cell r="F4124" t="str">
            <v>TRANG</v>
          </cell>
          <cell r="G4124" t="str">
            <v>NV TIN DUNG</v>
          </cell>
          <cell r="I4124">
            <v>39461</v>
          </cell>
          <cell r="J4124">
            <v>26</v>
          </cell>
          <cell r="K4124">
            <v>0</v>
          </cell>
          <cell r="L4124">
            <v>0</v>
          </cell>
          <cell r="M4124">
            <v>0</v>
          </cell>
          <cell r="N4124">
            <v>10</v>
          </cell>
          <cell r="O4124">
            <v>500000</v>
          </cell>
          <cell r="P4124">
            <v>0</v>
          </cell>
          <cell r="Q4124">
            <v>0</v>
          </cell>
          <cell r="R4124">
            <v>0</v>
          </cell>
        </row>
        <row r="4125">
          <cell r="B4125" t="str">
            <v>7605</v>
          </cell>
          <cell r="C4125" t="str">
            <v>L.DONG</v>
          </cell>
          <cell r="E4125" t="str">
            <v>NGUYEN VAN</v>
          </cell>
          <cell r="F4125" t="str">
            <v>CAM</v>
          </cell>
          <cell r="G4125" t="str">
            <v>NV TIN DUNG</v>
          </cell>
          <cell r="I4125">
            <v>39461</v>
          </cell>
          <cell r="J4125">
            <v>26</v>
          </cell>
          <cell r="K4125">
            <v>0</v>
          </cell>
          <cell r="L4125">
            <v>0</v>
          </cell>
          <cell r="M4125">
            <v>0</v>
          </cell>
          <cell r="N4125">
            <v>8</v>
          </cell>
          <cell r="O4125">
            <v>500000</v>
          </cell>
          <cell r="P4125">
            <v>0</v>
          </cell>
          <cell r="Q4125">
            <v>0</v>
          </cell>
          <cell r="R4125">
            <v>0</v>
          </cell>
        </row>
        <row r="4126">
          <cell r="B4126" t="str">
            <v>7606</v>
          </cell>
          <cell r="C4126" t="str">
            <v>L.DONG</v>
          </cell>
          <cell r="E4126" t="str">
            <v>NGUYEN TRONG</v>
          </cell>
          <cell r="F4126" t="str">
            <v>TUYEN</v>
          </cell>
          <cell r="G4126" t="str">
            <v>NV BAO VE</v>
          </cell>
          <cell r="H4126" t="str">
            <v>BV</v>
          </cell>
          <cell r="I4126">
            <v>39468</v>
          </cell>
          <cell r="J4126">
            <v>26</v>
          </cell>
          <cell r="K4126">
            <v>0</v>
          </cell>
          <cell r="L4126">
            <v>0</v>
          </cell>
          <cell r="M4126">
            <v>4</v>
          </cell>
          <cell r="N4126">
            <v>0</v>
          </cell>
          <cell r="O4126">
            <v>500000</v>
          </cell>
          <cell r="P4126">
            <v>0</v>
          </cell>
          <cell r="Q4126">
            <v>100000</v>
          </cell>
          <cell r="R4126">
            <v>0</v>
          </cell>
        </row>
        <row r="4127">
          <cell r="B4127" t="str">
            <v>7608</v>
          </cell>
          <cell r="C4127" t="str">
            <v>L.DONG</v>
          </cell>
          <cell r="E4127" t="str">
            <v>DINH THI THU</v>
          </cell>
          <cell r="F4127" t="str">
            <v>LY</v>
          </cell>
          <cell r="G4127" t="str">
            <v>GIAO DICH VIEN QUY</v>
          </cell>
          <cell r="H4127" t="str">
            <v>GDVQ</v>
          </cell>
          <cell r="I4127">
            <v>39475</v>
          </cell>
          <cell r="J4127">
            <v>26</v>
          </cell>
          <cell r="K4127">
            <v>0</v>
          </cell>
          <cell r="L4127">
            <v>0</v>
          </cell>
          <cell r="M4127">
            <v>0</v>
          </cell>
          <cell r="N4127">
            <v>0</v>
          </cell>
          <cell r="O4127">
            <v>500000</v>
          </cell>
          <cell r="P4127">
            <v>0</v>
          </cell>
          <cell r="Q4127">
            <v>0</v>
          </cell>
          <cell r="R4127">
            <v>0</v>
          </cell>
        </row>
        <row r="4128">
          <cell r="B4128" t="str">
            <v>8056</v>
          </cell>
          <cell r="C4128" t="str">
            <v>L.DONG</v>
          </cell>
          <cell r="E4128" t="str">
            <v>TRAN MONG HOANG</v>
          </cell>
          <cell r="F4128" t="str">
            <v>QUYEN</v>
          </cell>
          <cell r="G4128" t="str">
            <v>GIAO DICH VIEN QUY</v>
          </cell>
          <cell r="H4128" t="str">
            <v>GDVQ</v>
          </cell>
          <cell r="I4128">
            <v>39539</v>
          </cell>
          <cell r="J4128">
            <v>26</v>
          </cell>
          <cell r="K4128">
            <v>0</v>
          </cell>
          <cell r="L4128">
            <v>0</v>
          </cell>
          <cell r="M4128">
            <v>0</v>
          </cell>
          <cell r="N4128">
            <v>0</v>
          </cell>
          <cell r="O4128">
            <v>500000</v>
          </cell>
          <cell r="P4128">
            <v>0</v>
          </cell>
          <cell r="Q4128">
            <v>0</v>
          </cell>
          <cell r="R4128">
            <v>0</v>
          </cell>
        </row>
        <row r="4129">
          <cell r="B4129" t="str">
            <v>8057</v>
          </cell>
          <cell r="C4129" t="str">
            <v>L.DONG</v>
          </cell>
          <cell r="E4129" t="str">
            <v>TRAN THI THU</v>
          </cell>
          <cell r="F4129" t="str">
            <v>HUONG</v>
          </cell>
          <cell r="G4129" t="str">
            <v>NV TIN DUNG CAN BO NHAN VIEN</v>
          </cell>
          <cell r="I4129">
            <v>39539</v>
          </cell>
          <cell r="J4129">
            <v>26</v>
          </cell>
          <cell r="K4129">
            <v>0</v>
          </cell>
          <cell r="L4129">
            <v>0</v>
          </cell>
          <cell r="M4129">
            <v>0</v>
          </cell>
          <cell r="N4129">
            <v>0</v>
          </cell>
          <cell r="O4129">
            <v>500000</v>
          </cell>
          <cell r="P4129">
            <v>0</v>
          </cell>
          <cell r="Q4129">
            <v>0</v>
          </cell>
          <cell r="R4129">
            <v>0</v>
          </cell>
        </row>
        <row r="4130">
          <cell r="B4130" t="str">
            <v>8082</v>
          </cell>
          <cell r="C4130" t="str">
            <v>L.DONG</v>
          </cell>
          <cell r="E4130" t="str">
            <v>NGUYEN THI</v>
          </cell>
          <cell r="F4130" t="str">
            <v>THANG</v>
          </cell>
          <cell r="G4130" t="str">
            <v>NV TAP VU</v>
          </cell>
          <cell r="I4130">
            <v>39466</v>
          </cell>
          <cell r="J4130">
            <v>26</v>
          </cell>
          <cell r="K4130">
            <v>0</v>
          </cell>
          <cell r="L4130">
            <v>0</v>
          </cell>
          <cell r="M4130">
            <v>0</v>
          </cell>
          <cell r="N4130">
            <v>0</v>
          </cell>
          <cell r="O4130">
            <v>0</v>
          </cell>
          <cell r="P4130">
            <v>0</v>
          </cell>
          <cell r="Q4130">
            <v>0</v>
          </cell>
          <cell r="R4130">
            <v>0</v>
          </cell>
        </row>
        <row r="4131">
          <cell r="B4131" t="str">
            <v>0427</v>
          </cell>
          <cell r="C4131" t="str">
            <v>L.SON</v>
          </cell>
          <cell r="D4131" t="str">
            <v>D</v>
          </cell>
          <cell r="E4131" t="str">
            <v>HO DUC</v>
          </cell>
          <cell r="F4131" t="str">
            <v>MANH</v>
          </cell>
          <cell r="G4131" t="str">
            <v>GIAM DOC CHI NHANH</v>
          </cell>
          <cell r="H4131" t="str">
            <v>GDCN</v>
          </cell>
          <cell r="I4131">
            <v>36458</v>
          </cell>
          <cell r="J4131">
            <v>26</v>
          </cell>
          <cell r="K4131">
            <v>0</v>
          </cell>
          <cell r="L4131">
            <v>0</v>
          </cell>
          <cell r="M4131">
            <v>0</v>
          </cell>
          <cell r="N4131">
            <v>0</v>
          </cell>
          <cell r="O4131">
            <v>1000000</v>
          </cell>
          <cell r="P4131">
            <v>0</v>
          </cell>
          <cell r="Q4131">
            <v>0</v>
          </cell>
          <cell r="R4131">
            <v>0</v>
          </cell>
        </row>
        <row r="4132">
          <cell r="B4132" t="str">
            <v>3167</v>
          </cell>
          <cell r="C4132" t="str">
            <v>L.SON</v>
          </cell>
          <cell r="D4132" t="str">
            <v>E</v>
          </cell>
          <cell r="E4132" t="str">
            <v>TRUONG THI NGOC</v>
          </cell>
          <cell r="F4132" t="str">
            <v>LINH</v>
          </cell>
          <cell r="G4132" t="str">
            <v>TP. KE TOAN &amp; QUY KIEM KTT</v>
          </cell>
          <cell r="H4132" t="str">
            <v>TPNVCN</v>
          </cell>
          <cell r="I4132">
            <v>38608</v>
          </cell>
          <cell r="J4132">
            <v>26</v>
          </cell>
          <cell r="K4132">
            <v>0</v>
          </cell>
          <cell r="L4132">
            <v>0</v>
          </cell>
          <cell r="M4132">
            <v>0</v>
          </cell>
          <cell r="N4132">
            <v>0</v>
          </cell>
          <cell r="O4132">
            <v>500000</v>
          </cell>
          <cell r="P4132">
            <v>0</v>
          </cell>
          <cell r="Q4132">
            <v>0</v>
          </cell>
          <cell r="R4132">
            <v>0</v>
          </cell>
        </row>
        <row r="4133">
          <cell r="B4133" t="str">
            <v>2778</v>
          </cell>
          <cell r="C4133" t="str">
            <v>L.SON</v>
          </cell>
          <cell r="D4133" t="str">
            <v>E1</v>
          </cell>
          <cell r="E4133" t="str">
            <v>NGUYEN THI</v>
          </cell>
          <cell r="F4133" t="str">
            <v>NGOC</v>
          </cell>
          <cell r="G4133" t="str">
            <v>PT. PHONG HO TRO KIEM TBP XU LY GIAO DICH</v>
          </cell>
          <cell r="H4133" t="str">
            <v>PPNVCN</v>
          </cell>
          <cell r="I4133">
            <v>38481</v>
          </cell>
          <cell r="J4133">
            <v>26</v>
          </cell>
          <cell r="K4133">
            <v>0</v>
          </cell>
          <cell r="L4133">
            <v>0</v>
          </cell>
          <cell r="M4133">
            <v>0</v>
          </cell>
          <cell r="N4133">
            <v>0</v>
          </cell>
          <cell r="O4133">
            <v>500000</v>
          </cell>
          <cell r="P4133">
            <v>0</v>
          </cell>
          <cell r="Q4133">
            <v>0</v>
          </cell>
          <cell r="R4133">
            <v>0</v>
          </cell>
        </row>
        <row r="4134">
          <cell r="B4134" t="str">
            <v>3170</v>
          </cell>
          <cell r="C4134" t="str">
            <v>L.SON</v>
          </cell>
          <cell r="D4134" t="str">
            <v>F1-TAN THANH</v>
          </cell>
          <cell r="E4134" t="str">
            <v>NGUYEN HOANG</v>
          </cell>
          <cell r="F4134" t="str">
            <v>NGOC</v>
          </cell>
          <cell r="G4134" t="str">
            <v>PT. PGD</v>
          </cell>
          <cell r="H4134" t="str">
            <v>PPGD</v>
          </cell>
          <cell r="I4134">
            <v>38608</v>
          </cell>
          <cell r="J4134">
            <v>26</v>
          </cell>
          <cell r="K4134">
            <v>0</v>
          </cell>
          <cell r="L4134">
            <v>0</v>
          </cell>
          <cell r="M4134">
            <v>0</v>
          </cell>
          <cell r="N4134">
            <v>0</v>
          </cell>
          <cell r="O4134">
            <v>500000</v>
          </cell>
          <cell r="P4134">
            <v>0</v>
          </cell>
          <cell r="Q4134">
            <v>0</v>
          </cell>
          <cell r="R4134">
            <v>0</v>
          </cell>
        </row>
        <row r="4135">
          <cell r="B4135" t="str">
            <v>3154</v>
          </cell>
          <cell r="C4135" t="str">
            <v>L.SON</v>
          </cell>
          <cell r="E4135" t="str">
            <v>PHAM MINH</v>
          </cell>
          <cell r="F4135" t="str">
            <v>DUY</v>
          </cell>
          <cell r="G4135" t="str">
            <v>NV TIN DUNG GOP CHO</v>
          </cell>
          <cell r="H4135" t="str">
            <v>TDGC</v>
          </cell>
          <cell r="I4135">
            <v>38600</v>
          </cell>
          <cell r="J4135">
            <v>26</v>
          </cell>
          <cell r="K4135">
            <v>0</v>
          </cell>
          <cell r="L4135">
            <v>0</v>
          </cell>
          <cell r="M4135">
            <v>0</v>
          </cell>
          <cell r="N4135">
            <v>3</v>
          </cell>
          <cell r="O4135">
            <v>500000</v>
          </cell>
          <cell r="P4135">
            <v>0</v>
          </cell>
          <cell r="Q4135">
            <v>0</v>
          </cell>
          <cell r="R4135">
            <v>0</v>
          </cell>
        </row>
        <row r="4136">
          <cell r="B4136" t="str">
            <v>3155</v>
          </cell>
          <cell r="C4136" t="str">
            <v>L.SON</v>
          </cell>
          <cell r="E4136" t="str">
            <v>DUONG NGOC</v>
          </cell>
          <cell r="F4136" t="str">
            <v>LIEU</v>
          </cell>
          <cell r="G4136" t="str">
            <v>THU QUY CAP 3</v>
          </cell>
          <cell r="H4136" t="str">
            <v>TQ</v>
          </cell>
          <cell r="I4136">
            <v>38600</v>
          </cell>
          <cell r="J4136">
            <v>26</v>
          </cell>
          <cell r="K4136">
            <v>0</v>
          </cell>
          <cell r="L4136">
            <v>0</v>
          </cell>
          <cell r="M4136">
            <v>0</v>
          </cell>
          <cell r="N4136">
            <v>0</v>
          </cell>
          <cell r="O4136">
            <v>500000</v>
          </cell>
          <cell r="P4136">
            <v>0</v>
          </cell>
          <cell r="Q4136">
            <v>0</v>
          </cell>
          <cell r="R4136">
            <v>0</v>
          </cell>
        </row>
        <row r="4137">
          <cell r="B4137" t="str">
            <v>3168</v>
          </cell>
          <cell r="C4137" t="str">
            <v>L.SON</v>
          </cell>
          <cell r="E4137" t="str">
            <v>PHUNG THI</v>
          </cell>
          <cell r="F4137" t="str">
            <v>TAM</v>
          </cell>
          <cell r="G4137" t="str">
            <v>NV TIN DUNG GOP CHO</v>
          </cell>
          <cell r="H4137" t="str">
            <v>TDGC</v>
          </cell>
          <cell r="I4137">
            <v>38608</v>
          </cell>
          <cell r="J4137">
            <v>26</v>
          </cell>
          <cell r="K4137">
            <v>0</v>
          </cell>
          <cell r="L4137">
            <v>0</v>
          </cell>
          <cell r="M4137">
            <v>0</v>
          </cell>
          <cell r="N4137">
            <v>3</v>
          </cell>
          <cell r="O4137">
            <v>500000</v>
          </cell>
          <cell r="P4137">
            <v>0</v>
          </cell>
          <cell r="Q4137">
            <v>400000</v>
          </cell>
          <cell r="R4137">
            <v>0</v>
          </cell>
        </row>
        <row r="4138">
          <cell r="B4138" t="str">
            <v>3171</v>
          </cell>
          <cell r="C4138" t="str">
            <v>L.SON</v>
          </cell>
          <cell r="E4138" t="str">
            <v>DO THU</v>
          </cell>
          <cell r="F4138" t="str">
            <v>HUYEN</v>
          </cell>
          <cell r="G4138" t="str">
            <v>GIAO DICH VIEN</v>
          </cell>
          <cell r="I4138">
            <v>38608</v>
          </cell>
          <cell r="J4138">
            <v>26</v>
          </cell>
          <cell r="K4138">
            <v>0</v>
          </cell>
          <cell r="L4138">
            <v>0</v>
          </cell>
          <cell r="M4138">
            <v>0</v>
          </cell>
          <cell r="N4138">
            <v>0</v>
          </cell>
          <cell r="O4138">
            <v>500000</v>
          </cell>
          <cell r="P4138">
            <v>0</v>
          </cell>
          <cell r="Q4138">
            <v>0</v>
          </cell>
          <cell r="R4138">
            <v>0</v>
          </cell>
        </row>
        <row r="4139">
          <cell r="B4139" t="str">
            <v>3172</v>
          </cell>
          <cell r="C4139" t="str">
            <v>L.SON</v>
          </cell>
          <cell r="E4139" t="str">
            <v>LE HUONG</v>
          </cell>
          <cell r="F4139" t="str">
            <v>GIANG</v>
          </cell>
          <cell r="G4139" t="str">
            <v>TBP. THANH TOAN QUOC TE</v>
          </cell>
          <cell r="H4139" t="str">
            <v>TBP</v>
          </cell>
          <cell r="I4139">
            <v>38608</v>
          </cell>
          <cell r="J4139">
            <v>26</v>
          </cell>
          <cell r="K4139">
            <v>0</v>
          </cell>
          <cell r="L4139">
            <v>0</v>
          </cell>
          <cell r="M4139">
            <v>0</v>
          </cell>
          <cell r="N4139">
            <v>0</v>
          </cell>
          <cell r="O4139">
            <v>500000</v>
          </cell>
          <cell r="P4139">
            <v>0</v>
          </cell>
          <cell r="Q4139">
            <v>0</v>
          </cell>
          <cell r="R4139">
            <v>0</v>
          </cell>
        </row>
        <row r="4140">
          <cell r="B4140" t="str">
            <v>3220</v>
          </cell>
          <cell r="C4140" t="str">
            <v>L.SON</v>
          </cell>
          <cell r="E4140" t="str">
            <v>LUONG VAN</v>
          </cell>
          <cell r="F4140" t="str">
            <v>HAU</v>
          </cell>
          <cell r="G4140" t="str">
            <v>NV BAO VE</v>
          </cell>
          <cell r="H4140" t="str">
            <v>BV</v>
          </cell>
          <cell r="I4140">
            <v>38619</v>
          </cell>
          <cell r="J4140">
            <v>26</v>
          </cell>
          <cell r="K4140">
            <v>0</v>
          </cell>
          <cell r="L4140">
            <v>0</v>
          </cell>
          <cell r="M4140">
            <v>48</v>
          </cell>
          <cell r="N4140">
            <v>10</v>
          </cell>
          <cell r="O4140">
            <v>500000</v>
          </cell>
          <cell r="P4140">
            <v>0</v>
          </cell>
          <cell r="Q4140">
            <v>0</v>
          </cell>
          <cell r="R4140">
            <v>0</v>
          </cell>
        </row>
        <row r="4141">
          <cell r="B4141" t="str">
            <v>3399</v>
          </cell>
          <cell r="C4141" t="str">
            <v>L.SON</v>
          </cell>
          <cell r="E4141" t="str">
            <v>DO NGOC</v>
          </cell>
          <cell r="F4141" t="str">
            <v>HOANG</v>
          </cell>
          <cell r="G4141" t="str">
            <v>NV VI TINH KIEM NV THANH TOAN  LIEN NH</v>
          </cell>
          <cell r="I4141">
            <v>38657</v>
          </cell>
          <cell r="J4141">
            <v>26</v>
          </cell>
          <cell r="K4141">
            <v>0</v>
          </cell>
          <cell r="L4141">
            <v>0</v>
          </cell>
          <cell r="M4141">
            <v>0</v>
          </cell>
          <cell r="N4141">
            <v>2</v>
          </cell>
          <cell r="O4141">
            <v>500000</v>
          </cell>
          <cell r="P4141">
            <v>0</v>
          </cell>
          <cell r="Q4141">
            <v>180000</v>
          </cell>
          <cell r="R4141">
            <v>0</v>
          </cell>
        </row>
        <row r="4142">
          <cell r="B4142" t="str">
            <v>3401</v>
          </cell>
          <cell r="C4142" t="str">
            <v>L.SON</v>
          </cell>
          <cell r="E4142" t="str">
            <v>PHAM THI THANH</v>
          </cell>
          <cell r="F4142" t="str">
            <v>THUY</v>
          </cell>
          <cell r="G4142" t="str">
            <v>GIAO DICH VIEN</v>
          </cell>
          <cell r="I4142">
            <v>38659</v>
          </cell>
          <cell r="J4142">
            <v>26</v>
          </cell>
          <cell r="K4142">
            <v>0</v>
          </cell>
          <cell r="L4142">
            <v>0</v>
          </cell>
          <cell r="M4142">
            <v>0</v>
          </cell>
          <cell r="N4142">
            <v>0</v>
          </cell>
          <cell r="O4142">
            <v>500000</v>
          </cell>
          <cell r="P4142">
            <v>0</v>
          </cell>
          <cell r="Q4142">
            <v>0</v>
          </cell>
          <cell r="R4142">
            <v>0</v>
          </cell>
        </row>
        <row r="4143">
          <cell r="B4143" t="str">
            <v>3402</v>
          </cell>
          <cell r="C4143" t="str">
            <v>L.SON</v>
          </cell>
          <cell r="E4143" t="str">
            <v>PHAM KIM</v>
          </cell>
          <cell r="F4143" t="str">
            <v>DUNG</v>
          </cell>
          <cell r="G4143" t="str">
            <v>GIAO DICH VIEN</v>
          </cell>
          <cell r="I4143">
            <v>38659</v>
          </cell>
          <cell r="J4143">
            <v>26</v>
          </cell>
          <cell r="K4143">
            <v>0</v>
          </cell>
          <cell r="L4143">
            <v>0</v>
          </cell>
          <cell r="M4143">
            <v>0</v>
          </cell>
          <cell r="N4143">
            <v>0</v>
          </cell>
          <cell r="O4143">
            <v>500000</v>
          </cell>
          <cell r="P4143">
            <v>0</v>
          </cell>
          <cell r="Q4143">
            <v>0</v>
          </cell>
          <cell r="R4143">
            <v>0</v>
          </cell>
        </row>
        <row r="4144">
          <cell r="B4144" t="str">
            <v>3403</v>
          </cell>
          <cell r="C4144" t="str">
            <v>L.SON</v>
          </cell>
          <cell r="E4144" t="str">
            <v>DO THUY</v>
          </cell>
          <cell r="F4144" t="str">
            <v>LAN</v>
          </cell>
          <cell r="G4144" t="str">
            <v>PBP. XU LY GIAO DICH</v>
          </cell>
          <cell r="H4144" t="str">
            <v>PBP</v>
          </cell>
          <cell r="I4144">
            <v>38659</v>
          </cell>
          <cell r="J4144">
            <v>26</v>
          </cell>
          <cell r="K4144">
            <v>0</v>
          </cell>
          <cell r="L4144">
            <v>0</v>
          </cell>
          <cell r="M4144">
            <v>0</v>
          </cell>
          <cell r="N4144">
            <v>0</v>
          </cell>
          <cell r="O4144">
            <v>500000</v>
          </cell>
          <cell r="P4144">
            <v>0</v>
          </cell>
          <cell r="Q4144">
            <v>0</v>
          </cell>
          <cell r="R4144">
            <v>0</v>
          </cell>
        </row>
        <row r="4145">
          <cell r="B4145" t="str">
            <v>3404</v>
          </cell>
          <cell r="C4145" t="str">
            <v>L.SON</v>
          </cell>
          <cell r="E4145" t="str">
            <v>CHU THI</v>
          </cell>
          <cell r="F4145" t="str">
            <v>OANH</v>
          </cell>
          <cell r="G4145" t="str">
            <v>GIAO DICH VIEN</v>
          </cell>
          <cell r="I4145">
            <v>38659</v>
          </cell>
          <cell r="J4145">
            <v>0</v>
          </cell>
          <cell r="K4145">
            <v>0</v>
          </cell>
          <cell r="L4145">
            <v>0</v>
          </cell>
          <cell r="M4145">
            <v>0</v>
          </cell>
          <cell r="N4145">
            <v>0</v>
          </cell>
          <cell r="O4145">
            <v>0</v>
          </cell>
          <cell r="P4145">
            <v>0</v>
          </cell>
          <cell r="Q4145">
            <v>0</v>
          </cell>
          <cell r="R4145">
            <v>0</v>
          </cell>
        </row>
        <row r="4146">
          <cell r="B4146" t="str">
            <v>3405</v>
          </cell>
          <cell r="C4146" t="str">
            <v>L.SON</v>
          </cell>
          <cell r="E4146" t="str">
            <v>TRAN VAN</v>
          </cell>
          <cell r="F4146" t="str">
            <v>THANH</v>
          </cell>
          <cell r="G4146" t="str">
            <v>NV TIN DUNG GOP CHO</v>
          </cell>
          <cell r="H4146" t="str">
            <v>TDGC</v>
          </cell>
          <cell r="I4146">
            <v>38659</v>
          </cell>
          <cell r="J4146">
            <v>26</v>
          </cell>
          <cell r="K4146">
            <v>0</v>
          </cell>
          <cell r="L4146">
            <v>0</v>
          </cell>
          <cell r="M4146">
            <v>0</v>
          </cell>
          <cell r="N4146">
            <v>3</v>
          </cell>
          <cell r="O4146">
            <v>500000</v>
          </cell>
          <cell r="P4146">
            <v>0</v>
          </cell>
          <cell r="Q4146">
            <v>400000</v>
          </cell>
          <cell r="R4146">
            <v>0</v>
          </cell>
        </row>
        <row r="4147">
          <cell r="B4147" t="str">
            <v>3407</v>
          </cell>
          <cell r="C4147" t="str">
            <v>L.SON</v>
          </cell>
          <cell r="E4147" t="str">
            <v xml:space="preserve">HA QUANG </v>
          </cell>
          <cell r="F4147" t="str">
            <v>QUY</v>
          </cell>
          <cell r="G4147" t="str">
            <v>TBP. QUAN LY TIN DUNG</v>
          </cell>
          <cell r="H4147" t="str">
            <v>TBP</v>
          </cell>
          <cell r="I4147">
            <v>38659</v>
          </cell>
          <cell r="J4147">
            <v>26</v>
          </cell>
          <cell r="K4147">
            <v>0</v>
          </cell>
          <cell r="L4147">
            <v>0</v>
          </cell>
          <cell r="M4147">
            <v>0</v>
          </cell>
          <cell r="N4147">
            <v>2</v>
          </cell>
          <cell r="O4147">
            <v>500000</v>
          </cell>
          <cell r="P4147">
            <v>0</v>
          </cell>
          <cell r="Q4147">
            <v>0</v>
          </cell>
          <cell r="R4147">
            <v>0</v>
          </cell>
        </row>
        <row r="4148">
          <cell r="B4148" t="str">
            <v>3408</v>
          </cell>
          <cell r="C4148" t="str">
            <v>L.SON</v>
          </cell>
          <cell r="E4148" t="str">
            <v>NGO NGOC VAN</v>
          </cell>
          <cell r="F4148" t="str">
            <v>THUY</v>
          </cell>
          <cell r="G4148" t="str">
            <v>NV KE TOAN TONG HOP</v>
          </cell>
          <cell r="I4148">
            <v>38659</v>
          </cell>
          <cell r="J4148">
            <v>26</v>
          </cell>
          <cell r="K4148">
            <v>0</v>
          </cell>
          <cell r="L4148">
            <v>0</v>
          </cell>
          <cell r="M4148">
            <v>0</v>
          </cell>
          <cell r="N4148">
            <v>0</v>
          </cell>
          <cell r="O4148">
            <v>500000</v>
          </cell>
          <cell r="P4148">
            <v>0</v>
          </cell>
          <cell r="Q4148">
            <v>0</v>
          </cell>
          <cell r="R4148">
            <v>0</v>
          </cell>
        </row>
        <row r="4149">
          <cell r="B4149" t="str">
            <v>3495</v>
          </cell>
          <cell r="C4149" t="str">
            <v>L.SON</v>
          </cell>
          <cell r="E4149" t="str">
            <v>AU HOAI</v>
          </cell>
          <cell r="F4149" t="str">
            <v>NAM</v>
          </cell>
          <cell r="G4149" t="str">
            <v>TAI XE</v>
          </cell>
          <cell r="I4149">
            <v>38666</v>
          </cell>
          <cell r="J4149">
            <v>26</v>
          </cell>
          <cell r="K4149">
            <v>0</v>
          </cell>
          <cell r="L4149">
            <v>0</v>
          </cell>
          <cell r="M4149">
            <v>0</v>
          </cell>
          <cell r="N4149">
            <v>3</v>
          </cell>
          <cell r="O4149">
            <v>500000</v>
          </cell>
          <cell r="P4149">
            <v>0</v>
          </cell>
          <cell r="Q4149">
            <v>0</v>
          </cell>
          <cell r="R4149">
            <v>0</v>
          </cell>
        </row>
        <row r="4150">
          <cell r="B4150" t="str">
            <v>3529</v>
          </cell>
          <cell r="C4150" t="str">
            <v>L.SON</v>
          </cell>
          <cell r="E4150" t="str">
            <v>LE THI</v>
          </cell>
          <cell r="F4150" t="str">
            <v>NGUYEN</v>
          </cell>
          <cell r="G4150" t="str">
            <v>NV TAP VU</v>
          </cell>
          <cell r="I4150">
            <v>38679</v>
          </cell>
          <cell r="J4150">
            <v>26</v>
          </cell>
          <cell r="K4150">
            <v>0</v>
          </cell>
          <cell r="L4150">
            <v>0</v>
          </cell>
          <cell r="M4150">
            <v>0</v>
          </cell>
          <cell r="N4150">
            <v>0</v>
          </cell>
          <cell r="O4150">
            <v>500000</v>
          </cell>
          <cell r="P4150">
            <v>0</v>
          </cell>
          <cell r="Q4150">
            <v>0</v>
          </cell>
          <cell r="R4150">
            <v>0</v>
          </cell>
        </row>
        <row r="4151">
          <cell r="B4151" t="str">
            <v>4177</v>
          </cell>
          <cell r="C4151" t="str">
            <v>L.SON</v>
          </cell>
          <cell r="E4151" t="str">
            <v>LANG VAN</v>
          </cell>
          <cell r="F4151" t="str">
            <v>MANH</v>
          </cell>
          <cell r="G4151" t="str">
            <v>NV BAO VE</v>
          </cell>
          <cell r="H4151" t="str">
            <v>BV</v>
          </cell>
          <cell r="I4151">
            <v>38869</v>
          </cell>
          <cell r="J4151">
            <v>26</v>
          </cell>
          <cell r="K4151">
            <v>0</v>
          </cell>
          <cell r="L4151">
            <v>0</v>
          </cell>
          <cell r="M4151">
            <v>48</v>
          </cell>
          <cell r="N4151">
            <v>8</v>
          </cell>
          <cell r="O4151">
            <v>500000</v>
          </cell>
          <cell r="P4151">
            <v>0</v>
          </cell>
          <cell r="Q4151">
            <v>0</v>
          </cell>
          <cell r="R4151">
            <v>0</v>
          </cell>
        </row>
        <row r="4152">
          <cell r="B4152" t="str">
            <v>4874</v>
          </cell>
          <cell r="C4152" t="str">
            <v>L.SON</v>
          </cell>
          <cell r="E4152" t="str">
            <v>NONG THI HUYEN</v>
          </cell>
          <cell r="F4152" t="str">
            <v>TRANG</v>
          </cell>
          <cell r="G4152" t="str">
            <v>TBP. HO TRO</v>
          </cell>
          <cell r="H4152" t="str">
            <v>TBP</v>
          </cell>
          <cell r="I4152">
            <v>39008</v>
          </cell>
          <cell r="J4152">
            <v>26</v>
          </cell>
          <cell r="K4152">
            <v>0</v>
          </cell>
          <cell r="L4152">
            <v>0</v>
          </cell>
          <cell r="M4152">
            <v>0</v>
          </cell>
          <cell r="N4152">
            <v>0</v>
          </cell>
          <cell r="O4152">
            <v>500000</v>
          </cell>
          <cell r="P4152">
            <v>0</v>
          </cell>
          <cell r="Q4152">
            <v>0</v>
          </cell>
          <cell r="R4152">
            <v>0</v>
          </cell>
        </row>
        <row r="4153">
          <cell r="B4153" t="str">
            <v>4876</v>
          </cell>
          <cell r="C4153" t="str">
            <v>L.SON</v>
          </cell>
          <cell r="E4153" t="str">
            <v>TRINH THI</v>
          </cell>
          <cell r="F4153" t="str">
            <v>HUONG</v>
          </cell>
          <cell r="G4153" t="str">
            <v>NV TIN DUNG GOP CHO</v>
          </cell>
          <cell r="H4153" t="str">
            <v>TDGC</v>
          </cell>
          <cell r="I4153">
            <v>39008</v>
          </cell>
          <cell r="J4153">
            <v>26</v>
          </cell>
          <cell r="K4153">
            <v>0</v>
          </cell>
          <cell r="L4153">
            <v>0</v>
          </cell>
          <cell r="M4153">
            <v>0</v>
          </cell>
          <cell r="N4153">
            <v>0</v>
          </cell>
          <cell r="O4153">
            <v>500000</v>
          </cell>
          <cell r="P4153">
            <v>0</v>
          </cell>
          <cell r="Q4153">
            <v>400000</v>
          </cell>
          <cell r="R4153">
            <v>0</v>
          </cell>
        </row>
        <row r="4154">
          <cell r="B4154" t="str">
            <v>4877</v>
          </cell>
          <cell r="C4154" t="str">
            <v>L.SON</v>
          </cell>
          <cell r="E4154" t="str">
            <v>NGUYEN THU</v>
          </cell>
          <cell r="F4154" t="str">
            <v>HANG</v>
          </cell>
          <cell r="G4154" t="str">
            <v>PHU QUY</v>
          </cell>
          <cell r="H4154" t="str">
            <v>PQ</v>
          </cell>
          <cell r="I4154">
            <v>39008</v>
          </cell>
          <cell r="J4154">
            <v>26</v>
          </cell>
          <cell r="K4154">
            <v>0</v>
          </cell>
          <cell r="L4154">
            <v>0</v>
          </cell>
          <cell r="M4154">
            <v>0</v>
          </cell>
          <cell r="N4154">
            <v>0</v>
          </cell>
          <cell r="O4154">
            <v>500000</v>
          </cell>
          <cell r="P4154">
            <v>0</v>
          </cell>
          <cell r="Q4154">
            <v>0</v>
          </cell>
          <cell r="R4154">
            <v>0</v>
          </cell>
        </row>
        <row r="4155">
          <cell r="B4155" t="str">
            <v>5346</v>
          </cell>
          <cell r="C4155" t="str">
            <v>L.SON</v>
          </cell>
          <cell r="E4155" t="str">
            <v>HOANG VAN</v>
          </cell>
          <cell r="F4155" t="str">
            <v>LE</v>
          </cell>
          <cell r="G4155" t="str">
            <v>NV THAM DINH</v>
          </cell>
          <cell r="I4155">
            <v>39114</v>
          </cell>
          <cell r="J4155">
            <v>26</v>
          </cell>
          <cell r="K4155">
            <v>0</v>
          </cell>
          <cell r="L4155">
            <v>0</v>
          </cell>
          <cell r="M4155">
            <v>0</v>
          </cell>
          <cell r="N4155">
            <v>3</v>
          </cell>
          <cell r="O4155">
            <v>500000</v>
          </cell>
          <cell r="P4155">
            <v>0</v>
          </cell>
          <cell r="Q4155">
            <v>400000</v>
          </cell>
          <cell r="R4155">
            <v>0</v>
          </cell>
        </row>
        <row r="4156">
          <cell r="B4156" t="str">
            <v>5347</v>
          </cell>
          <cell r="C4156" t="str">
            <v>L.SON</v>
          </cell>
          <cell r="E4156" t="str">
            <v>DO KHANH</v>
          </cell>
          <cell r="F4156" t="str">
            <v>VINH</v>
          </cell>
          <cell r="G4156" t="str">
            <v>NV TIEP THI</v>
          </cell>
          <cell r="I4156">
            <v>39114</v>
          </cell>
          <cell r="J4156">
            <v>26</v>
          </cell>
          <cell r="K4156">
            <v>0</v>
          </cell>
          <cell r="L4156">
            <v>0</v>
          </cell>
          <cell r="M4156">
            <v>0</v>
          </cell>
          <cell r="N4156">
            <v>2</v>
          </cell>
          <cell r="O4156">
            <v>500000</v>
          </cell>
          <cell r="P4156">
            <v>0</v>
          </cell>
          <cell r="Q4156">
            <v>400000</v>
          </cell>
          <cell r="R4156">
            <v>0</v>
          </cell>
        </row>
        <row r="4157">
          <cell r="B4157" t="str">
            <v>5348</v>
          </cell>
          <cell r="C4157" t="str">
            <v>L.SON</v>
          </cell>
          <cell r="E4157" t="str">
            <v>GIAP QUANG</v>
          </cell>
          <cell r="F4157" t="str">
            <v>THAI</v>
          </cell>
          <cell r="G4157" t="str">
            <v>TBP. TIEP THI DOANH NGHIEP-CA NHAN</v>
          </cell>
          <cell r="H4157" t="str">
            <v>TBP</v>
          </cell>
          <cell r="I4157">
            <v>39114</v>
          </cell>
          <cell r="J4157">
            <v>26</v>
          </cell>
          <cell r="K4157">
            <v>0</v>
          </cell>
          <cell r="L4157">
            <v>0</v>
          </cell>
          <cell r="M4157">
            <v>0</v>
          </cell>
          <cell r="N4157">
            <v>2</v>
          </cell>
          <cell r="O4157">
            <v>500000</v>
          </cell>
          <cell r="P4157">
            <v>0</v>
          </cell>
          <cell r="Q4157">
            <v>0</v>
          </cell>
          <cell r="R4157">
            <v>0</v>
          </cell>
        </row>
        <row r="4158">
          <cell r="B4158" t="str">
            <v>5349</v>
          </cell>
          <cell r="C4158" t="str">
            <v>L.SON</v>
          </cell>
          <cell r="E4158" t="str">
            <v>VU THANH</v>
          </cell>
          <cell r="F4158" t="str">
            <v>PHONG</v>
          </cell>
          <cell r="G4158" t="str">
            <v>TBP. THAM DINH</v>
          </cell>
          <cell r="H4158" t="str">
            <v>TBP</v>
          </cell>
          <cell r="I4158">
            <v>39114</v>
          </cell>
          <cell r="J4158">
            <v>26</v>
          </cell>
          <cell r="K4158">
            <v>0</v>
          </cell>
          <cell r="L4158">
            <v>0</v>
          </cell>
          <cell r="M4158">
            <v>0</v>
          </cell>
          <cell r="N4158">
            <v>2</v>
          </cell>
          <cell r="O4158">
            <v>500000</v>
          </cell>
          <cell r="P4158">
            <v>0</v>
          </cell>
          <cell r="Q4158">
            <v>0</v>
          </cell>
          <cell r="R4158">
            <v>0</v>
          </cell>
        </row>
        <row r="4159">
          <cell r="B4159" t="str">
            <v>5370</v>
          </cell>
          <cell r="C4159" t="str">
            <v>L.SON</v>
          </cell>
          <cell r="E4159" t="str">
            <v>HOANG QUANG</v>
          </cell>
          <cell r="F4159" t="str">
            <v>DIEN</v>
          </cell>
          <cell r="G4159" t="str">
            <v>CB QUAN HE KHACH HANG CA NHAN</v>
          </cell>
          <cell r="I4159">
            <v>39114</v>
          </cell>
          <cell r="J4159">
            <v>26</v>
          </cell>
          <cell r="K4159">
            <v>0</v>
          </cell>
          <cell r="L4159">
            <v>0</v>
          </cell>
          <cell r="M4159">
            <v>0</v>
          </cell>
          <cell r="N4159">
            <v>3</v>
          </cell>
          <cell r="O4159">
            <v>500000</v>
          </cell>
          <cell r="P4159">
            <v>0</v>
          </cell>
          <cell r="Q4159">
            <v>400000</v>
          </cell>
          <cell r="R4159">
            <v>0</v>
          </cell>
        </row>
        <row r="4160">
          <cell r="B4160" t="str">
            <v>6926</v>
          </cell>
          <cell r="C4160" t="str">
            <v>L.SON</v>
          </cell>
          <cell r="E4160" t="str">
            <v>NGUYEN KHAC</v>
          </cell>
          <cell r="F4160" t="str">
            <v>TU</v>
          </cell>
          <cell r="G4160" t="str">
            <v>NV BAO VE</v>
          </cell>
          <cell r="H4160" t="str">
            <v>BV</v>
          </cell>
          <cell r="I4160">
            <v>39374</v>
          </cell>
          <cell r="J4160">
            <v>26</v>
          </cell>
          <cell r="K4160">
            <v>0</v>
          </cell>
          <cell r="L4160">
            <v>0</v>
          </cell>
          <cell r="M4160">
            <v>48</v>
          </cell>
          <cell r="N4160">
            <v>8</v>
          </cell>
          <cell r="O4160">
            <v>500000</v>
          </cell>
          <cell r="P4160">
            <v>0</v>
          </cell>
          <cell r="Q4160">
            <v>0</v>
          </cell>
          <cell r="R4160">
            <v>0</v>
          </cell>
        </row>
        <row r="4161">
          <cell r="B4161" t="str">
            <v>6927</v>
          </cell>
          <cell r="C4161" t="str">
            <v>L.SON</v>
          </cell>
          <cell r="E4161" t="str">
            <v>VU THI HONG</v>
          </cell>
          <cell r="F4161" t="str">
            <v>HANH</v>
          </cell>
          <cell r="G4161" t="str">
            <v>THU QUY CAP 2</v>
          </cell>
          <cell r="H4161" t="str">
            <v>TQ</v>
          </cell>
          <cell r="I4161">
            <v>39374</v>
          </cell>
          <cell r="J4161">
            <v>26</v>
          </cell>
          <cell r="K4161">
            <v>0</v>
          </cell>
          <cell r="L4161">
            <v>0</v>
          </cell>
          <cell r="M4161">
            <v>0</v>
          </cell>
          <cell r="N4161">
            <v>0</v>
          </cell>
          <cell r="O4161">
            <v>500000</v>
          </cell>
          <cell r="P4161">
            <v>0</v>
          </cell>
          <cell r="Q4161">
            <v>0</v>
          </cell>
          <cell r="R4161">
            <v>0</v>
          </cell>
        </row>
        <row r="4162">
          <cell r="B4162" t="str">
            <v>6928</v>
          </cell>
          <cell r="C4162" t="str">
            <v>L.SON</v>
          </cell>
          <cell r="E4162" t="str">
            <v>NONG TRUNG</v>
          </cell>
          <cell r="F4162" t="str">
            <v>HIEU</v>
          </cell>
          <cell r="G4162" t="str">
            <v>GIAO DICH VIEN QUY</v>
          </cell>
          <cell r="H4162" t="str">
            <v>GDVQ</v>
          </cell>
          <cell r="I4162">
            <v>39374</v>
          </cell>
          <cell r="J4162">
            <v>26</v>
          </cell>
          <cell r="K4162">
            <v>0</v>
          </cell>
          <cell r="L4162">
            <v>0</v>
          </cell>
          <cell r="M4162">
            <v>0</v>
          </cell>
          <cell r="N4162">
            <v>2</v>
          </cell>
          <cell r="O4162">
            <v>500000</v>
          </cell>
          <cell r="P4162">
            <v>0</v>
          </cell>
          <cell r="Q4162">
            <v>0</v>
          </cell>
          <cell r="R4162">
            <v>0</v>
          </cell>
        </row>
        <row r="4163">
          <cell r="B4163" t="str">
            <v>6929</v>
          </cell>
          <cell r="C4163" t="str">
            <v>L.SON</v>
          </cell>
          <cell r="E4163" t="str">
            <v>NGUYEN THI THANH</v>
          </cell>
          <cell r="F4163" t="str">
            <v>HUONG</v>
          </cell>
          <cell r="G4163" t="str">
            <v>NV HANH CHANH</v>
          </cell>
          <cell r="I4163">
            <v>39374</v>
          </cell>
          <cell r="J4163">
            <v>26</v>
          </cell>
          <cell r="K4163">
            <v>0</v>
          </cell>
          <cell r="L4163">
            <v>0</v>
          </cell>
          <cell r="M4163">
            <v>0</v>
          </cell>
          <cell r="N4163">
            <v>0</v>
          </cell>
          <cell r="O4163">
            <v>500000</v>
          </cell>
          <cell r="P4163">
            <v>0</v>
          </cell>
          <cell r="Q4163">
            <v>0</v>
          </cell>
          <cell r="R4163">
            <v>0</v>
          </cell>
        </row>
        <row r="4164">
          <cell r="B4164" t="str">
            <v>3585</v>
          </cell>
          <cell r="C4164" t="str">
            <v>N.THUAN</v>
          </cell>
          <cell r="D4164" t="str">
            <v>D</v>
          </cell>
          <cell r="E4164" t="str">
            <v>NGUYEN VAN</v>
          </cell>
          <cell r="F4164" t="str">
            <v>TUAN</v>
          </cell>
          <cell r="G4164" t="str">
            <v>GIAM DOC CHI NHANH</v>
          </cell>
          <cell r="H4164" t="str">
            <v>GDCN</v>
          </cell>
          <cell r="I4164">
            <v>38728</v>
          </cell>
          <cell r="J4164">
            <v>26</v>
          </cell>
          <cell r="K4164">
            <v>0</v>
          </cell>
          <cell r="L4164">
            <v>0</v>
          </cell>
          <cell r="M4164">
            <v>0</v>
          </cell>
          <cell r="N4164">
            <v>0</v>
          </cell>
          <cell r="O4164">
            <v>1000000</v>
          </cell>
          <cell r="P4164">
            <v>0</v>
          </cell>
          <cell r="Q4164">
            <v>0</v>
          </cell>
          <cell r="R4164">
            <v>0</v>
          </cell>
        </row>
        <row r="4165">
          <cell r="B4165" t="str">
            <v>2365</v>
          </cell>
          <cell r="C4165" t="str">
            <v>N.THUAN</v>
          </cell>
          <cell r="D4165" t="str">
            <v>E</v>
          </cell>
          <cell r="E4165" t="str">
            <v>TRAN HOANG NHU</v>
          </cell>
          <cell r="F4165" t="str">
            <v>HAI</v>
          </cell>
          <cell r="G4165" t="str">
            <v>TP. KE TOAN &amp; QUY</v>
          </cell>
          <cell r="H4165" t="str">
            <v>TPNVCN</v>
          </cell>
          <cell r="I4165">
            <v>38287</v>
          </cell>
          <cell r="J4165">
            <v>26</v>
          </cell>
          <cell r="K4165">
            <v>0</v>
          </cell>
          <cell r="L4165">
            <v>0</v>
          </cell>
          <cell r="M4165">
            <v>0</v>
          </cell>
          <cell r="N4165">
            <v>0</v>
          </cell>
          <cell r="O4165">
            <v>500000</v>
          </cell>
          <cell r="P4165">
            <v>0</v>
          </cell>
          <cell r="Q4165">
            <v>500000</v>
          </cell>
          <cell r="R4165">
            <v>0</v>
          </cell>
        </row>
        <row r="4166">
          <cell r="B4166" t="str">
            <v>7084</v>
          </cell>
          <cell r="C4166" t="str">
            <v>N.THUAN</v>
          </cell>
          <cell r="D4166" t="str">
            <v>E1</v>
          </cell>
          <cell r="E4166" t="str">
            <v>PHAM BA</v>
          </cell>
          <cell r="F4166" t="str">
            <v>DAT</v>
          </cell>
          <cell r="G4166" t="str">
            <v>PT. PHONG DICH VU KHACH HANG</v>
          </cell>
          <cell r="H4166" t="str">
            <v>PPNVCN</v>
          </cell>
          <cell r="I4166">
            <v>39389</v>
          </cell>
          <cell r="J4166">
            <v>26</v>
          </cell>
          <cell r="K4166">
            <v>0</v>
          </cell>
          <cell r="L4166">
            <v>0</v>
          </cell>
          <cell r="M4166">
            <v>0</v>
          </cell>
          <cell r="N4166">
            <v>0</v>
          </cell>
          <cell r="O4166">
            <v>500000</v>
          </cell>
          <cell r="P4166">
            <v>0</v>
          </cell>
          <cell r="Q4166">
            <v>0</v>
          </cell>
          <cell r="R4166">
            <v>0</v>
          </cell>
        </row>
        <row r="4167">
          <cell r="B4167" t="str">
            <v>3879</v>
          </cell>
          <cell r="C4167" t="str">
            <v>N.THUAN</v>
          </cell>
          <cell r="E4167" t="str">
            <v>NGUYEN THI NGOC</v>
          </cell>
          <cell r="F4167" t="str">
            <v>QUYNH</v>
          </cell>
          <cell r="G4167" t="str">
            <v>GIAO DICH VIEN</v>
          </cell>
          <cell r="I4167">
            <v>38827</v>
          </cell>
          <cell r="J4167">
            <v>26</v>
          </cell>
          <cell r="K4167">
            <v>0</v>
          </cell>
          <cell r="L4167">
            <v>0</v>
          </cell>
          <cell r="M4167">
            <v>0</v>
          </cell>
          <cell r="N4167">
            <v>0</v>
          </cell>
          <cell r="O4167">
            <v>500000</v>
          </cell>
          <cell r="P4167">
            <v>0</v>
          </cell>
          <cell r="Q4167">
            <v>0</v>
          </cell>
          <cell r="R4167">
            <v>0</v>
          </cell>
        </row>
        <row r="4168">
          <cell r="B4168" t="str">
            <v>6012</v>
          </cell>
          <cell r="C4168" t="str">
            <v>N.THUAN</v>
          </cell>
          <cell r="E4168" t="str">
            <v>TRAN THANH</v>
          </cell>
          <cell r="F4168" t="str">
            <v>TRIEU</v>
          </cell>
          <cell r="G4168" t="str">
            <v>NV VI TINH</v>
          </cell>
          <cell r="I4168">
            <v>39227</v>
          </cell>
          <cell r="J4168">
            <v>26</v>
          </cell>
          <cell r="K4168">
            <v>0</v>
          </cell>
          <cell r="L4168">
            <v>0</v>
          </cell>
          <cell r="M4168">
            <v>0</v>
          </cell>
          <cell r="N4168">
            <v>0</v>
          </cell>
          <cell r="O4168">
            <v>500000</v>
          </cell>
          <cell r="P4168">
            <v>0</v>
          </cell>
          <cell r="Q4168">
            <v>0</v>
          </cell>
          <cell r="R4168">
            <v>0</v>
          </cell>
        </row>
        <row r="4169">
          <cell r="B4169" t="str">
            <v>6307</v>
          </cell>
          <cell r="C4169" t="str">
            <v>N.THUAN</v>
          </cell>
          <cell r="E4169" t="str">
            <v>PHAN DUY</v>
          </cell>
          <cell r="F4169" t="str">
            <v>HA</v>
          </cell>
          <cell r="G4169" t="str">
            <v>NV BAO VE</v>
          </cell>
          <cell r="H4169" t="str">
            <v>BV</v>
          </cell>
          <cell r="I4169">
            <v>39280</v>
          </cell>
          <cell r="J4169">
            <v>26</v>
          </cell>
          <cell r="K4169">
            <v>0</v>
          </cell>
          <cell r="L4169">
            <v>0</v>
          </cell>
          <cell r="M4169">
            <v>0</v>
          </cell>
          <cell r="N4169">
            <v>0</v>
          </cell>
          <cell r="O4169">
            <v>500000</v>
          </cell>
          <cell r="P4169">
            <v>0</v>
          </cell>
          <cell r="Q4169">
            <v>0</v>
          </cell>
          <cell r="R4169">
            <v>0</v>
          </cell>
        </row>
        <row r="4170">
          <cell r="B4170" t="str">
            <v>6503</v>
          </cell>
          <cell r="C4170" t="str">
            <v>N.THUAN</v>
          </cell>
          <cell r="E4170" t="str">
            <v>DAO ANH</v>
          </cell>
          <cell r="F4170" t="str">
            <v>TAN</v>
          </cell>
          <cell r="G4170" t="str">
            <v>NV TIN DUNG CA NHAN</v>
          </cell>
          <cell r="I4170">
            <v>39316</v>
          </cell>
          <cell r="J4170">
            <v>26</v>
          </cell>
          <cell r="K4170">
            <v>0</v>
          </cell>
          <cell r="L4170">
            <v>0</v>
          </cell>
          <cell r="M4170">
            <v>0</v>
          </cell>
          <cell r="N4170">
            <v>0</v>
          </cell>
          <cell r="O4170">
            <v>500000</v>
          </cell>
          <cell r="P4170">
            <v>0</v>
          </cell>
          <cell r="Q4170">
            <v>0</v>
          </cell>
          <cell r="R4170">
            <v>0</v>
          </cell>
        </row>
        <row r="4171">
          <cell r="B4171" t="str">
            <v>6504</v>
          </cell>
          <cell r="C4171" t="str">
            <v>N.THUAN</v>
          </cell>
          <cell r="E4171" t="str">
            <v>NGUYEN NHU</v>
          </cell>
          <cell r="F4171" t="str">
            <v>VINH</v>
          </cell>
          <cell r="G4171" t="str">
            <v>NV TIN DUNG CA NHAN</v>
          </cell>
          <cell r="I4171">
            <v>39316</v>
          </cell>
          <cell r="J4171">
            <v>26</v>
          </cell>
          <cell r="K4171">
            <v>0</v>
          </cell>
          <cell r="L4171">
            <v>0</v>
          </cell>
          <cell r="M4171">
            <v>0</v>
          </cell>
          <cell r="N4171">
            <v>0</v>
          </cell>
          <cell r="O4171">
            <v>500000</v>
          </cell>
          <cell r="P4171">
            <v>0</v>
          </cell>
          <cell r="Q4171">
            <v>0</v>
          </cell>
          <cell r="R4171">
            <v>0</v>
          </cell>
        </row>
        <row r="4172">
          <cell r="B4172" t="str">
            <v>6505</v>
          </cell>
          <cell r="C4172" t="str">
            <v>N.THUAN</v>
          </cell>
          <cell r="E4172" t="str">
            <v>TRAN ANH</v>
          </cell>
          <cell r="F4172" t="str">
            <v>THY</v>
          </cell>
          <cell r="G4172" t="str">
            <v>NV TIN DUNG CA NHAN</v>
          </cell>
          <cell r="I4172">
            <v>39316</v>
          </cell>
          <cell r="J4172">
            <v>26</v>
          </cell>
          <cell r="K4172">
            <v>0</v>
          </cell>
          <cell r="L4172">
            <v>0</v>
          </cell>
          <cell r="M4172">
            <v>0</v>
          </cell>
          <cell r="N4172">
            <v>0</v>
          </cell>
          <cell r="O4172">
            <v>500000</v>
          </cell>
          <cell r="P4172">
            <v>0</v>
          </cell>
          <cell r="Q4172">
            <v>0</v>
          </cell>
          <cell r="R4172">
            <v>0</v>
          </cell>
        </row>
        <row r="4173">
          <cell r="B4173" t="str">
            <v>6506</v>
          </cell>
          <cell r="C4173" t="str">
            <v>N.THUAN</v>
          </cell>
          <cell r="E4173" t="str">
            <v xml:space="preserve">LE KIM </v>
          </cell>
          <cell r="F4173" t="str">
            <v>QUYEN</v>
          </cell>
          <cell r="G4173" t="str">
            <v>GIAO DICH VIEN TIN DUNG</v>
          </cell>
          <cell r="I4173">
            <v>39316</v>
          </cell>
          <cell r="J4173">
            <v>26</v>
          </cell>
          <cell r="K4173">
            <v>0</v>
          </cell>
          <cell r="L4173">
            <v>0</v>
          </cell>
          <cell r="M4173">
            <v>0</v>
          </cell>
          <cell r="N4173">
            <v>0</v>
          </cell>
          <cell r="O4173">
            <v>500000</v>
          </cell>
          <cell r="P4173">
            <v>0</v>
          </cell>
          <cell r="Q4173">
            <v>0</v>
          </cell>
          <cell r="R4173">
            <v>0</v>
          </cell>
        </row>
        <row r="4174">
          <cell r="B4174" t="str">
            <v>6507</v>
          </cell>
          <cell r="C4174" t="str">
            <v>N.THUAN</v>
          </cell>
          <cell r="E4174" t="str">
            <v>BUI THI PHUONG</v>
          </cell>
          <cell r="F4174" t="str">
            <v>THAO</v>
          </cell>
          <cell r="G4174" t="str">
            <v>GIAO DICH VIEN QUY</v>
          </cell>
          <cell r="H4174" t="str">
            <v>GDVQ</v>
          </cell>
          <cell r="I4174">
            <v>39316</v>
          </cell>
          <cell r="J4174">
            <v>26</v>
          </cell>
          <cell r="K4174">
            <v>0</v>
          </cell>
          <cell r="L4174">
            <v>0</v>
          </cell>
          <cell r="M4174">
            <v>0</v>
          </cell>
          <cell r="N4174">
            <v>0</v>
          </cell>
          <cell r="O4174">
            <v>500000</v>
          </cell>
          <cell r="P4174">
            <v>0</v>
          </cell>
          <cell r="Q4174">
            <v>0</v>
          </cell>
          <cell r="R4174">
            <v>0</v>
          </cell>
        </row>
        <row r="4175">
          <cell r="B4175" t="str">
            <v>6508</v>
          </cell>
          <cell r="C4175" t="str">
            <v>N.THUAN</v>
          </cell>
          <cell r="E4175" t="str">
            <v>TRAN THI NGOC</v>
          </cell>
          <cell r="F4175" t="str">
            <v>OANH</v>
          </cell>
          <cell r="G4175" t="str">
            <v>NV KE TOAN TONG HOP</v>
          </cell>
          <cell r="I4175">
            <v>39316</v>
          </cell>
          <cell r="J4175">
            <v>26</v>
          </cell>
          <cell r="K4175">
            <v>0</v>
          </cell>
          <cell r="L4175">
            <v>0</v>
          </cell>
          <cell r="M4175">
            <v>0</v>
          </cell>
          <cell r="N4175">
            <v>0</v>
          </cell>
          <cell r="O4175">
            <v>500000</v>
          </cell>
          <cell r="P4175">
            <v>0</v>
          </cell>
          <cell r="Q4175">
            <v>0</v>
          </cell>
          <cell r="R4175">
            <v>0</v>
          </cell>
        </row>
        <row r="4176">
          <cell r="B4176" t="str">
            <v>6509</v>
          </cell>
          <cell r="C4176" t="str">
            <v>N.THUAN</v>
          </cell>
          <cell r="E4176" t="str">
            <v>PHAN THI NHU</v>
          </cell>
          <cell r="F4176" t="str">
            <v>LIEM</v>
          </cell>
          <cell r="G4176" t="str">
            <v>GIAO DICH VIEN</v>
          </cell>
          <cell r="I4176">
            <v>39316</v>
          </cell>
          <cell r="J4176">
            <v>26</v>
          </cell>
          <cell r="K4176">
            <v>0</v>
          </cell>
          <cell r="L4176">
            <v>0</v>
          </cell>
          <cell r="M4176">
            <v>0</v>
          </cell>
          <cell r="N4176">
            <v>0</v>
          </cell>
          <cell r="O4176">
            <v>500000</v>
          </cell>
          <cell r="P4176">
            <v>0</v>
          </cell>
          <cell r="Q4176">
            <v>0</v>
          </cell>
          <cell r="R4176">
            <v>0</v>
          </cell>
        </row>
        <row r="4177">
          <cell r="B4177" t="str">
            <v>6510</v>
          </cell>
          <cell r="C4177" t="str">
            <v>N.THUAN</v>
          </cell>
          <cell r="E4177" t="str">
            <v xml:space="preserve">VO THI PHAN </v>
          </cell>
          <cell r="F4177" t="str">
            <v>THANH</v>
          </cell>
          <cell r="G4177" t="str">
            <v>GIAO DICH VIEN</v>
          </cell>
          <cell r="I4177">
            <v>39316</v>
          </cell>
          <cell r="J4177">
            <v>24</v>
          </cell>
          <cell r="K4177">
            <v>0</v>
          </cell>
          <cell r="L4177">
            <v>0</v>
          </cell>
          <cell r="M4177">
            <v>0</v>
          </cell>
          <cell r="N4177">
            <v>0</v>
          </cell>
          <cell r="O4177">
            <v>500000</v>
          </cell>
          <cell r="P4177">
            <v>0</v>
          </cell>
          <cell r="Q4177">
            <v>0</v>
          </cell>
          <cell r="R4177">
            <v>0</v>
          </cell>
        </row>
        <row r="4178">
          <cell r="B4178" t="str">
            <v>6511</v>
          </cell>
          <cell r="C4178" t="str">
            <v>N.THUAN</v>
          </cell>
          <cell r="E4178" t="str">
            <v>HOANG DINH QUYNH</v>
          </cell>
          <cell r="F4178" t="str">
            <v>NHU</v>
          </cell>
          <cell r="G4178" t="str">
            <v>GIAO DICH VIEN</v>
          </cell>
          <cell r="I4178">
            <v>39316</v>
          </cell>
          <cell r="J4178">
            <v>26</v>
          </cell>
          <cell r="K4178">
            <v>0</v>
          </cell>
          <cell r="L4178">
            <v>0</v>
          </cell>
          <cell r="M4178">
            <v>0</v>
          </cell>
          <cell r="N4178">
            <v>0</v>
          </cell>
          <cell r="O4178">
            <v>500000</v>
          </cell>
          <cell r="P4178">
            <v>0</v>
          </cell>
          <cell r="Q4178">
            <v>0</v>
          </cell>
          <cell r="R4178">
            <v>0</v>
          </cell>
        </row>
        <row r="4179">
          <cell r="B4179" t="str">
            <v>6512</v>
          </cell>
          <cell r="C4179" t="str">
            <v>N.THUAN</v>
          </cell>
          <cell r="E4179" t="str">
            <v>THAI CAO</v>
          </cell>
          <cell r="F4179" t="str">
            <v>HA</v>
          </cell>
          <cell r="G4179" t="str">
            <v>NV TIN DUNG CA NHAN</v>
          </cell>
          <cell r="I4179">
            <v>39316</v>
          </cell>
          <cell r="J4179">
            <v>26</v>
          </cell>
          <cell r="K4179">
            <v>0</v>
          </cell>
          <cell r="L4179">
            <v>0</v>
          </cell>
          <cell r="M4179">
            <v>0</v>
          </cell>
          <cell r="N4179">
            <v>0</v>
          </cell>
          <cell r="O4179">
            <v>500000</v>
          </cell>
          <cell r="P4179">
            <v>0</v>
          </cell>
          <cell r="Q4179">
            <v>0</v>
          </cell>
          <cell r="R4179">
            <v>0</v>
          </cell>
        </row>
        <row r="4180">
          <cell r="B4180" t="str">
            <v>6513</v>
          </cell>
          <cell r="C4180" t="str">
            <v>N.THUAN</v>
          </cell>
          <cell r="E4180" t="str">
            <v>DINH THI VAN</v>
          </cell>
          <cell r="F4180" t="str">
            <v>TRANG</v>
          </cell>
          <cell r="G4180" t="str">
            <v>GIAO DICH VIEN TIN DUNG</v>
          </cell>
          <cell r="I4180">
            <v>39316</v>
          </cell>
          <cell r="J4180">
            <v>26</v>
          </cell>
          <cell r="K4180">
            <v>0</v>
          </cell>
          <cell r="L4180">
            <v>0</v>
          </cell>
          <cell r="M4180">
            <v>0</v>
          </cell>
          <cell r="N4180">
            <v>0</v>
          </cell>
          <cell r="O4180">
            <v>500000</v>
          </cell>
          <cell r="P4180">
            <v>0</v>
          </cell>
          <cell r="Q4180">
            <v>0</v>
          </cell>
          <cell r="R4180">
            <v>0</v>
          </cell>
        </row>
        <row r="4181">
          <cell r="B4181" t="str">
            <v>6514</v>
          </cell>
          <cell r="C4181" t="str">
            <v>N.THUAN</v>
          </cell>
          <cell r="E4181" t="str">
            <v>PHAM THI DIEU</v>
          </cell>
          <cell r="F4181" t="str">
            <v>NGOC</v>
          </cell>
          <cell r="G4181" t="str">
            <v>NV HANH CHANH</v>
          </cell>
          <cell r="I4181">
            <v>39316</v>
          </cell>
          <cell r="J4181">
            <v>26</v>
          </cell>
          <cell r="K4181">
            <v>0</v>
          </cell>
          <cell r="L4181">
            <v>0</v>
          </cell>
          <cell r="M4181">
            <v>0</v>
          </cell>
          <cell r="N4181">
            <v>0</v>
          </cell>
          <cell r="O4181">
            <v>500000</v>
          </cell>
          <cell r="P4181">
            <v>0</v>
          </cell>
          <cell r="Q4181">
            <v>0</v>
          </cell>
          <cell r="R4181">
            <v>0</v>
          </cell>
        </row>
        <row r="4182">
          <cell r="B4182" t="str">
            <v>6545</v>
          </cell>
          <cell r="C4182" t="str">
            <v>N.THUAN</v>
          </cell>
          <cell r="E4182" t="str">
            <v>LE THI NGOC</v>
          </cell>
          <cell r="F4182" t="str">
            <v>BICH</v>
          </cell>
          <cell r="G4182" t="str">
            <v>THU QUY CAP 3</v>
          </cell>
          <cell r="H4182" t="str">
            <v>TQ</v>
          </cell>
          <cell r="I4182">
            <v>39317</v>
          </cell>
          <cell r="J4182">
            <v>26</v>
          </cell>
          <cell r="K4182">
            <v>0</v>
          </cell>
          <cell r="L4182">
            <v>0</v>
          </cell>
          <cell r="M4182">
            <v>0</v>
          </cell>
          <cell r="N4182">
            <v>0</v>
          </cell>
          <cell r="O4182">
            <v>500000</v>
          </cell>
          <cell r="P4182">
            <v>0</v>
          </cell>
          <cell r="Q4182">
            <v>0</v>
          </cell>
          <cell r="R4182">
            <v>0</v>
          </cell>
        </row>
        <row r="4183">
          <cell r="B4183" t="str">
            <v>6546</v>
          </cell>
          <cell r="C4183" t="str">
            <v>N.THUAN</v>
          </cell>
          <cell r="E4183" t="str">
            <v>DOAN NGOC</v>
          </cell>
          <cell r="F4183" t="str">
            <v>THIEN</v>
          </cell>
          <cell r="G4183" t="str">
            <v>NV BAO VE</v>
          </cell>
          <cell r="H4183" t="str">
            <v>BV</v>
          </cell>
          <cell r="I4183">
            <v>39329</v>
          </cell>
          <cell r="J4183">
            <v>26</v>
          </cell>
          <cell r="K4183">
            <v>0</v>
          </cell>
          <cell r="L4183">
            <v>0</v>
          </cell>
          <cell r="M4183">
            <v>0</v>
          </cell>
          <cell r="N4183">
            <v>0</v>
          </cell>
          <cell r="O4183">
            <v>500000</v>
          </cell>
          <cell r="P4183">
            <v>0</v>
          </cell>
          <cell r="Q4183" t="str">
            <v xml:space="preserve"> </v>
          </cell>
          <cell r="R4183">
            <v>0</v>
          </cell>
        </row>
        <row r="4184">
          <cell r="B4184" t="str">
            <v>6808</v>
          </cell>
          <cell r="C4184" t="str">
            <v>N.THUAN</v>
          </cell>
          <cell r="E4184" t="str">
            <v>TRUONG THI THU</v>
          </cell>
          <cell r="F4184" t="str">
            <v>THUY</v>
          </cell>
          <cell r="G4184" t="str">
            <v>NV THANH TOAN QUOC TE</v>
          </cell>
          <cell r="I4184">
            <v>39364</v>
          </cell>
          <cell r="J4184">
            <v>26</v>
          </cell>
          <cell r="K4184">
            <v>0</v>
          </cell>
          <cell r="L4184">
            <v>0</v>
          </cell>
          <cell r="M4184">
            <v>0</v>
          </cell>
          <cell r="N4184">
            <v>0</v>
          </cell>
          <cell r="O4184">
            <v>500000</v>
          </cell>
          <cell r="P4184">
            <v>0</v>
          </cell>
          <cell r="Q4184">
            <v>0</v>
          </cell>
          <cell r="R4184">
            <v>0</v>
          </cell>
        </row>
        <row r="4185">
          <cell r="B4185" t="str">
            <v>6831</v>
          </cell>
          <cell r="C4185" t="str">
            <v>N.THUAN</v>
          </cell>
          <cell r="E4185" t="str">
            <v>PHAM NGOC</v>
          </cell>
          <cell r="F4185" t="str">
            <v>VU</v>
          </cell>
          <cell r="G4185" t="str">
            <v>TAI XE</v>
          </cell>
          <cell r="I4185">
            <v>39368</v>
          </cell>
          <cell r="J4185">
            <v>26</v>
          </cell>
          <cell r="K4185">
            <v>0</v>
          </cell>
          <cell r="L4185">
            <v>0</v>
          </cell>
          <cell r="M4185">
            <v>0</v>
          </cell>
          <cell r="N4185">
            <v>0</v>
          </cell>
          <cell r="O4185">
            <v>500000</v>
          </cell>
          <cell r="P4185">
            <v>0</v>
          </cell>
          <cell r="Q4185">
            <v>0</v>
          </cell>
          <cell r="R4185">
            <v>0</v>
          </cell>
        </row>
        <row r="4186">
          <cell r="B4186" t="str">
            <v>7078</v>
          </cell>
          <cell r="C4186" t="str">
            <v>N.THUAN</v>
          </cell>
          <cell r="E4186" t="str">
            <v>DAO THI DOAN</v>
          </cell>
          <cell r="F4186" t="str">
            <v>TRANG</v>
          </cell>
          <cell r="G4186" t="str">
            <v>PBP. XU LY GIAO DICH</v>
          </cell>
          <cell r="H4186" t="str">
            <v>PBP</v>
          </cell>
          <cell r="I4186">
            <v>39378</v>
          </cell>
          <cell r="J4186">
            <v>26</v>
          </cell>
          <cell r="K4186">
            <v>0</v>
          </cell>
          <cell r="L4186">
            <v>0</v>
          </cell>
          <cell r="M4186">
            <v>0</v>
          </cell>
          <cell r="N4186">
            <v>0</v>
          </cell>
          <cell r="O4186">
            <v>500000</v>
          </cell>
          <cell r="P4186">
            <v>0</v>
          </cell>
          <cell r="Q4186">
            <v>0</v>
          </cell>
          <cell r="R4186">
            <v>0</v>
          </cell>
        </row>
        <row r="4187">
          <cell r="B4187" t="str">
            <v>7116</v>
          </cell>
          <cell r="C4187" t="str">
            <v>N.THUAN</v>
          </cell>
          <cell r="E4187" t="str">
            <v>LE THI</v>
          </cell>
          <cell r="F4187" t="str">
            <v>PHUONG</v>
          </cell>
          <cell r="G4187" t="str">
            <v>NV TAP VU</v>
          </cell>
          <cell r="I4187">
            <v>39424</v>
          </cell>
          <cell r="J4187">
            <v>26</v>
          </cell>
          <cell r="K4187">
            <v>0</v>
          </cell>
          <cell r="L4187">
            <v>0</v>
          </cell>
          <cell r="M4187">
            <v>0</v>
          </cell>
          <cell r="N4187">
            <v>0</v>
          </cell>
          <cell r="O4187">
            <v>500000</v>
          </cell>
          <cell r="P4187">
            <v>0</v>
          </cell>
          <cell r="Q4187">
            <v>0</v>
          </cell>
          <cell r="R4187">
            <v>0</v>
          </cell>
        </row>
        <row r="4188">
          <cell r="B4188" t="str">
            <v>7332</v>
          </cell>
          <cell r="C4188" t="str">
            <v>N.THUAN</v>
          </cell>
          <cell r="E4188" t="str">
            <v>NGUYEN VO</v>
          </cell>
          <cell r="F4188" t="str">
            <v>HIEN</v>
          </cell>
          <cell r="G4188" t="str">
            <v>NV BAO VE</v>
          </cell>
          <cell r="H4188" t="str">
            <v>BV</v>
          </cell>
          <cell r="I4188">
            <v>39428</v>
          </cell>
          <cell r="J4188">
            <v>26</v>
          </cell>
          <cell r="K4188">
            <v>0</v>
          </cell>
          <cell r="L4188">
            <v>0</v>
          </cell>
          <cell r="M4188">
            <v>0</v>
          </cell>
          <cell r="N4188">
            <v>0</v>
          </cell>
          <cell r="O4188">
            <v>500000</v>
          </cell>
          <cell r="P4188">
            <v>0</v>
          </cell>
          <cell r="Q4188">
            <v>0</v>
          </cell>
          <cell r="R4188">
            <v>0</v>
          </cell>
        </row>
        <row r="4189">
          <cell r="B4189" t="str">
            <v>7561</v>
          </cell>
          <cell r="C4189" t="str">
            <v>N.THUAN</v>
          </cell>
          <cell r="E4189" t="str">
            <v>DOAN THI KIM</v>
          </cell>
          <cell r="F4189" t="str">
            <v>NGA</v>
          </cell>
          <cell r="G4189" t="str">
            <v>NV THAM DINH CA NHAN</v>
          </cell>
          <cell r="I4189">
            <v>39468</v>
          </cell>
          <cell r="J4189">
            <v>26</v>
          </cell>
          <cell r="K4189">
            <v>0</v>
          </cell>
          <cell r="L4189">
            <v>0</v>
          </cell>
          <cell r="M4189">
            <v>0</v>
          </cell>
          <cell r="N4189">
            <v>0</v>
          </cell>
          <cell r="O4189">
            <v>500000</v>
          </cell>
          <cell r="P4189">
            <v>0</v>
          </cell>
          <cell r="Q4189">
            <v>0</v>
          </cell>
          <cell r="R4189">
            <v>0</v>
          </cell>
        </row>
        <row r="4190">
          <cell r="B4190" t="str">
            <v>7802</v>
          </cell>
          <cell r="C4190" t="str">
            <v>N.THUAN</v>
          </cell>
          <cell r="E4190" t="str">
            <v>GIANG DUC</v>
          </cell>
          <cell r="F4190" t="str">
            <v>HIEN</v>
          </cell>
          <cell r="G4190" t="str">
            <v>TAI XE KIEM GIAO DICH VIEN QUY</v>
          </cell>
          <cell r="I4190">
            <v>39500</v>
          </cell>
          <cell r="J4190">
            <v>26</v>
          </cell>
          <cell r="K4190">
            <v>0</v>
          </cell>
          <cell r="L4190">
            <v>0</v>
          </cell>
          <cell r="M4190">
            <v>0</v>
          </cell>
          <cell r="N4190">
            <v>0</v>
          </cell>
          <cell r="O4190">
            <v>500000</v>
          </cell>
          <cell r="P4190">
            <v>0</v>
          </cell>
          <cell r="Q4190">
            <v>0</v>
          </cell>
          <cell r="R4190">
            <v>0</v>
          </cell>
        </row>
        <row r="4191">
          <cell r="B4191" t="str">
            <v>0109</v>
          </cell>
          <cell r="C4191" t="str">
            <v>P.QUOC</v>
          </cell>
          <cell r="D4191" t="str">
            <v>D</v>
          </cell>
          <cell r="E4191" t="str">
            <v>NGUYEN TRI</v>
          </cell>
          <cell r="F4191" t="str">
            <v>LAM</v>
          </cell>
          <cell r="G4191" t="str">
            <v>GIAM DOC CHI NHANH</v>
          </cell>
          <cell r="H4191" t="str">
            <v>GDCN</v>
          </cell>
          <cell r="I4191">
            <v>35167</v>
          </cell>
          <cell r="J4191">
            <v>26</v>
          </cell>
          <cell r="K4191">
            <v>0</v>
          </cell>
          <cell r="L4191">
            <v>0</v>
          </cell>
          <cell r="M4191">
            <v>0</v>
          </cell>
          <cell r="N4191">
            <v>0</v>
          </cell>
          <cell r="O4191">
            <v>0</v>
          </cell>
          <cell r="P4191">
            <v>0</v>
          </cell>
          <cell r="Q4191">
            <v>0</v>
          </cell>
          <cell r="R4191">
            <v>0</v>
          </cell>
        </row>
        <row r="4192">
          <cell r="B4192" t="str">
            <v>0113</v>
          </cell>
          <cell r="C4192" t="str">
            <v>P.QUOC</v>
          </cell>
          <cell r="D4192" t="str">
            <v>D1</v>
          </cell>
          <cell r="E4192" t="str">
            <v>NGUYEN HOAI</v>
          </cell>
          <cell r="F4192" t="str">
            <v>AN</v>
          </cell>
          <cell r="G4192" t="str">
            <v>PHO GIAM DOC CHI NHANH KIEM TP DVKH</v>
          </cell>
          <cell r="H4192" t="str">
            <v>PGDCN</v>
          </cell>
          <cell r="I4192">
            <v>35681</v>
          </cell>
          <cell r="J4192">
            <v>26</v>
          </cell>
          <cell r="K4192">
            <v>0</v>
          </cell>
          <cell r="L4192">
            <v>0</v>
          </cell>
          <cell r="M4192">
            <v>0</v>
          </cell>
          <cell r="N4192">
            <v>0</v>
          </cell>
          <cell r="O4192">
            <v>0</v>
          </cell>
          <cell r="P4192">
            <v>0</v>
          </cell>
          <cell r="Q4192">
            <v>0</v>
          </cell>
          <cell r="R4192">
            <v>0</v>
          </cell>
        </row>
        <row r="4193">
          <cell r="B4193" t="str">
            <v>1123</v>
          </cell>
          <cell r="C4193" t="str">
            <v>P.QUOC</v>
          </cell>
          <cell r="D4193" t="str">
            <v>E</v>
          </cell>
          <cell r="E4193" t="str">
            <v>TRUONG NGOC</v>
          </cell>
          <cell r="F4193" t="str">
            <v>HAN</v>
          </cell>
          <cell r="G4193" t="str">
            <v>TP. HO TRO</v>
          </cell>
          <cell r="H4193" t="str">
            <v>TPNVCN</v>
          </cell>
          <cell r="I4193">
            <v>37494</v>
          </cell>
          <cell r="J4193">
            <v>26</v>
          </cell>
          <cell r="K4193">
            <v>0</v>
          </cell>
          <cell r="L4193">
            <v>0</v>
          </cell>
          <cell r="M4193">
            <v>0</v>
          </cell>
          <cell r="N4193">
            <v>0</v>
          </cell>
          <cell r="O4193">
            <v>0</v>
          </cell>
          <cell r="P4193">
            <v>0</v>
          </cell>
          <cell r="Q4193">
            <v>0</v>
          </cell>
          <cell r="R4193">
            <v>0</v>
          </cell>
        </row>
        <row r="4194">
          <cell r="B4194" t="str">
            <v>2616</v>
          </cell>
          <cell r="C4194" t="str">
            <v>P.QUOC</v>
          </cell>
          <cell r="D4194" t="str">
            <v>E</v>
          </cell>
          <cell r="E4194" t="str">
            <v>PHUNG THANH</v>
          </cell>
          <cell r="F4194" t="str">
            <v>HAI</v>
          </cell>
          <cell r="G4194" t="str">
            <v>TP. KE TOAN &amp; QUY</v>
          </cell>
          <cell r="H4194" t="str">
            <v>TPNVCN</v>
          </cell>
          <cell r="I4194">
            <v>38435</v>
          </cell>
          <cell r="J4194">
            <v>26</v>
          </cell>
          <cell r="K4194">
            <v>0</v>
          </cell>
          <cell r="L4194">
            <v>0</v>
          </cell>
          <cell r="M4194">
            <v>0</v>
          </cell>
          <cell r="N4194">
            <v>0</v>
          </cell>
          <cell r="O4194">
            <v>0</v>
          </cell>
          <cell r="P4194">
            <v>0</v>
          </cell>
          <cell r="Q4194">
            <v>0</v>
          </cell>
          <cell r="R4194">
            <v>0</v>
          </cell>
        </row>
        <row r="4195">
          <cell r="B4195" t="str">
            <v>2120</v>
          </cell>
          <cell r="C4195" t="str">
            <v>P.QUOC</v>
          </cell>
          <cell r="D4195" t="str">
            <v>E1</v>
          </cell>
          <cell r="E4195" t="str">
            <v>TA MINH NHUT</v>
          </cell>
          <cell r="F4195" t="str">
            <v>TRUONG</v>
          </cell>
          <cell r="G4195" t="str">
            <v>PT. PHONG DICH VU KHACH HANG KIEM TBP. THAM DINH</v>
          </cell>
          <cell r="H4195" t="str">
            <v>PPNVCN</v>
          </cell>
          <cell r="I4195">
            <v>38169</v>
          </cell>
          <cell r="J4195">
            <v>26</v>
          </cell>
          <cell r="K4195">
            <v>0</v>
          </cell>
          <cell r="L4195">
            <v>0</v>
          </cell>
          <cell r="M4195">
            <v>0</v>
          </cell>
          <cell r="N4195">
            <v>0</v>
          </cell>
          <cell r="O4195">
            <v>0</v>
          </cell>
          <cell r="P4195">
            <v>0</v>
          </cell>
          <cell r="Q4195">
            <v>0</v>
          </cell>
          <cell r="R4195">
            <v>0</v>
          </cell>
        </row>
        <row r="4196">
          <cell r="B4196" t="str">
            <v>4539</v>
          </cell>
          <cell r="C4196" t="str">
            <v>P.QUOC</v>
          </cell>
          <cell r="D4196" t="str">
            <v>F1-AN THOI</v>
          </cell>
          <cell r="E4196" t="str">
            <v>NGUYEN TAN</v>
          </cell>
          <cell r="F4196" t="str">
            <v>TAI</v>
          </cell>
          <cell r="G4196" t="str">
            <v>PT. PGD</v>
          </cell>
          <cell r="H4196" t="str">
            <v>PPGD</v>
          </cell>
          <cell r="I4196">
            <v>38930</v>
          </cell>
          <cell r="J4196">
            <v>26</v>
          </cell>
          <cell r="K4196">
            <v>0</v>
          </cell>
          <cell r="L4196">
            <v>0</v>
          </cell>
          <cell r="M4196">
            <v>0</v>
          </cell>
          <cell r="N4196">
            <v>3</v>
          </cell>
          <cell r="O4196">
            <v>0</v>
          </cell>
          <cell r="P4196">
            <v>0</v>
          </cell>
          <cell r="Q4196">
            <v>300000</v>
          </cell>
          <cell r="R4196">
            <v>0</v>
          </cell>
        </row>
        <row r="4197">
          <cell r="B4197" t="str">
            <v>3299</v>
          </cell>
          <cell r="C4197" t="str">
            <v>P.QUOC</v>
          </cell>
          <cell r="E4197" t="str">
            <v>TO THI KIM</v>
          </cell>
          <cell r="F4197" t="str">
            <v>NGUYEN</v>
          </cell>
          <cell r="G4197" t="str">
            <v>GIAO DICH VIEN QUY</v>
          </cell>
          <cell r="H4197" t="str">
            <v>GDVQ</v>
          </cell>
          <cell r="I4197">
            <v>39468</v>
          </cell>
          <cell r="J4197">
            <v>26</v>
          </cell>
          <cell r="K4197">
            <v>0</v>
          </cell>
          <cell r="L4197">
            <v>0</v>
          </cell>
          <cell r="M4197">
            <v>0</v>
          </cell>
          <cell r="N4197">
            <v>0</v>
          </cell>
          <cell r="O4197">
            <v>0</v>
          </cell>
          <cell r="P4197">
            <v>0</v>
          </cell>
          <cell r="Q4197">
            <v>0</v>
          </cell>
          <cell r="R4197">
            <v>0</v>
          </cell>
        </row>
        <row r="4198">
          <cell r="B4198" t="str">
            <v>3751</v>
          </cell>
          <cell r="C4198" t="str">
            <v>P.QUOC</v>
          </cell>
          <cell r="E4198" t="str">
            <v>LE THI HOANG</v>
          </cell>
          <cell r="F4198" t="str">
            <v>KHANH</v>
          </cell>
          <cell r="G4198" t="str">
            <v>NV KE TOAN TONG HOP</v>
          </cell>
          <cell r="I4198">
            <v>38808</v>
          </cell>
          <cell r="J4198">
            <v>0</v>
          </cell>
          <cell r="K4198">
            <v>0</v>
          </cell>
          <cell r="L4198">
            <v>0</v>
          </cell>
          <cell r="M4198">
            <v>0</v>
          </cell>
          <cell r="N4198">
            <v>0</v>
          </cell>
          <cell r="O4198">
            <v>0</v>
          </cell>
          <cell r="P4198">
            <v>0</v>
          </cell>
          <cell r="Q4198">
            <v>0</v>
          </cell>
          <cell r="R4198">
            <v>0</v>
          </cell>
        </row>
        <row r="4199">
          <cell r="B4199" t="str">
            <v>4436</v>
          </cell>
          <cell r="C4199" t="str">
            <v>P.QUOC</v>
          </cell>
          <cell r="E4199" t="str">
            <v>VUONG CAC KIM</v>
          </cell>
          <cell r="F4199" t="str">
            <v>LUYEN</v>
          </cell>
          <cell r="G4199" t="str">
            <v>GIAO DICH VIEN</v>
          </cell>
          <cell r="I4199">
            <v>38902</v>
          </cell>
          <cell r="J4199">
            <v>26</v>
          </cell>
          <cell r="K4199">
            <v>0</v>
          </cell>
          <cell r="L4199">
            <v>0</v>
          </cell>
          <cell r="M4199">
            <v>0</v>
          </cell>
          <cell r="N4199">
            <v>0</v>
          </cell>
          <cell r="O4199">
            <v>0</v>
          </cell>
          <cell r="P4199">
            <v>0</v>
          </cell>
          <cell r="Q4199">
            <v>0</v>
          </cell>
          <cell r="R4199">
            <v>0</v>
          </cell>
        </row>
        <row r="4200">
          <cell r="B4200" t="str">
            <v>4537</v>
          </cell>
          <cell r="C4200" t="str">
            <v>P.QUOC</v>
          </cell>
          <cell r="E4200" t="str">
            <v>NGO PHUNG</v>
          </cell>
          <cell r="F4200" t="str">
            <v>HIEU</v>
          </cell>
          <cell r="G4200" t="str">
            <v>GIAO DICH VIEN</v>
          </cell>
          <cell r="I4200">
            <v>38930</v>
          </cell>
          <cell r="J4200">
            <v>26</v>
          </cell>
          <cell r="K4200">
            <v>0</v>
          </cell>
          <cell r="L4200">
            <v>0</v>
          </cell>
          <cell r="M4200">
            <v>0</v>
          </cell>
          <cell r="N4200">
            <v>0</v>
          </cell>
          <cell r="O4200">
            <v>0</v>
          </cell>
          <cell r="P4200">
            <v>0</v>
          </cell>
          <cell r="Q4200">
            <v>0</v>
          </cell>
          <cell r="R4200">
            <v>0</v>
          </cell>
        </row>
        <row r="4201">
          <cell r="B4201" t="str">
            <v>4538</v>
          </cell>
          <cell r="C4201" t="str">
            <v>P.QUOC</v>
          </cell>
          <cell r="E4201" t="str">
            <v>TRINH THI</v>
          </cell>
          <cell r="F4201" t="str">
            <v>PHUONG</v>
          </cell>
          <cell r="G4201" t="str">
            <v>GIAO DICH VIEN TIN DUNG</v>
          </cell>
          <cell r="I4201">
            <v>38930</v>
          </cell>
          <cell r="J4201">
            <v>26</v>
          </cell>
          <cell r="K4201">
            <v>0</v>
          </cell>
          <cell r="L4201">
            <v>0</v>
          </cell>
          <cell r="M4201">
            <v>0</v>
          </cell>
          <cell r="N4201">
            <v>0</v>
          </cell>
          <cell r="O4201">
            <v>0</v>
          </cell>
          <cell r="P4201">
            <v>0</v>
          </cell>
          <cell r="Q4201">
            <v>0</v>
          </cell>
          <cell r="R4201">
            <v>0</v>
          </cell>
        </row>
        <row r="4202">
          <cell r="B4202" t="str">
            <v>4573</v>
          </cell>
          <cell r="C4202" t="str">
            <v>P.QUOC</v>
          </cell>
          <cell r="E4202" t="str">
            <v>PHAM HONG</v>
          </cell>
          <cell r="F4202" t="str">
            <v>HUNG</v>
          </cell>
          <cell r="G4202" t="str">
            <v>NV THAM DINH DOANH NGHIEP</v>
          </cell>
          <cell r="I4202">
            <v>38943</v>
          </cell>
          <cell r="J4202">
            <v>26</v>
          </cell>
          <cell r="K4202">
            <v>0</v>
          </cell>
          <cell r="L4202">
            <v>0</v>
          </cell>
          <cell r="M4202">
            <v>0</v>
          </cell>
          <cell r="N4202">
            <v>2</v>
          </cell>
          <cell r="O4202">
            <v>0</v>
          </cell>
          <cell r="P4202">
            <v>0</v>
          </cell>
          <cell r="Q4202">
            <v>250000</v>
          </cell>
          <cell r="R4202">
            <v>0</v>
          </cell>
        </row>
        <row r="4203">
          <cell r="B4203" t="str">
            <v>4686</v>
          </cell>
          <cell r="C4203" t="str">
            <v>P.QUOC</v>
          </cell>
          <cell r="E4203" t="str">
            <v>HUYNH VAN</v>
          </cell>
          <cell r="F4203" t="str">
            <v>PHUONG</v>
          </cell>
          <cell r="G4203" t="str">
            <v>NV TIN DUNG CAN BO NHAN VIEN</v>
          </cell>
          <cell r="I4203">
            <v>38967</v>
          </cell>
          <cell r="J4203">
            <v>26</v>
          </cell>
          <cell r="K4203">
            <v>0</v>
          </cell>
          <cell r="L4203">
            <v>0</v>
          </cell>
          <cell r="M4203">
            <v>0</v>
          </cell>
          <cell r="N4203">
            <v>2</v>
          </cell>
          <cell r="O4203">
            <v>0</v>
          </cell>
          <cell r="P4203">
            <v>0</v>
          </cell>
          <cell r="Q4203">
            <v>200000</v>
          </cell>
          <cell r="R4203">
            <v>0</v>
          </cell>
        </row>
        <row r="4204">
          <cell r="B4204" t="str">
            <v>4697</v>
          </cell>
          <cell r="C4204" t="str">
            <v>P.QUOC</v>
          </cell>
          <cell r="E4204" t="str">
            <v>TRINH THI PHUONG</v>
          </cell>
          <cell r="F4204" t="str">
            <v>KIEU</v>
          </cell>
          <cell r="G4204" t="str">
            <v>THU QUY CAP 3</v>
          </cell>
          <cell r="H4204" t="str">
            <v>TQ</v>
          </cell>
          <cell r="I4204">
            <v>38973</v>
          </cell>
          <cell r="J4204">
            <v>26</v>
          </cell>
          <cell r="K4204">
            <v>0</v>
          </cell>
          <cell r="L4204">
            <v>0</v>
          </cell>
          <cell r="M4204">
            <v>0</v>
          </cell>
          <cell r="N4204">
            <v>0</v>
          </cell>
          <cell r="O4204">
            <v>0</v>
          </cell>
          <cell r="P4204">
            <v>0</v>
          </cell>
          <cell r="Q4204">
            <v>0</v>
          </cell>
          <cell r="R4204">
            <v>0</v>
          </cell>
        </row>
        <row r="4205">
          <cell r="B4205" t="str">
            <v>4711</v>
          </cell>
          <cell r="C4205" t="str">
            <v>P.QUOC</v>
          </cell>
          <cell r="E4205" t="str">
            <v>NGUYEN THI THUY</v>
          </cell>
          <cell r="F4205" t="str">
            <v>HANG</v>
          </cell>
          <cell r="G4205" t="str">
            <v>NV HANH CHANH</v>
          </cell>
          <cell r="I4205">
            <v>38979</v>
          </cell>
          <cell r="J4205">
            <v>26</v>
          </cell>
          <cell r="K4205">
            <v>0</v>
          </cell>
          <cell r="L4205">
            <v>0</v>
          </cell>
          <cell r="M4205">
            <v>0</v>
          </cell>
          <cell r="N4205">
            <v>0</v>
          </cell>
          <cell r="O4205">
            <v>0</v>
          </cell>
          <cell r="P4205">
            <v>0</v>
          </cell>
          <cell r="Q4205">
            <v>100000</v>
          </cell>
          <cell r="R4205">
            <v>0</v>
          </cell>
        </row>
        <row r="4206">
          <cell r="B4206" t="str">
            <v>4712</v>
          </cell>
          <cell r="C4206" t="str">
            <v>P.QUOC</v>
          </cell>
          <cell r="E4206" t="str">
            <v>BUI DUC</v>
          </cell>
          <cell r="F4206" t="str">
            <v>SON</v>
          </cell>
          <cell r="G4206" t="str">
            <v>NV THAM DINH CA NHAN</v>
          </cell>
          <cell r="I4206">
            <v>38979</v>
          </cell>
          <cell r="J4206">
            <v>26</v>
          </cell>
          <cell r="K4206">
            <v>0</v>
          </cell>
          <cell r="L4206">
            <v>0</v>
          </cell>
          <cell r="M4206">
            <v>0</v>
          </cell>
          <cell r="N4206">
            <v>2</v>
          </cell>
          <cell r="O4206">
            <v>0</v>
          </cell>
          <cell r="P4206">
            <v>0</v>
          </cell>
          <cell r="Q4206">
            <v>250000</v>
          </cell>
          <cell r="R4206">
            <v>0</v>
          </cell>
        </row>
        <row r="4207">
          <cell r="B4207" t="str">
            <v>4786</v>
          </cell>
          <cell r="C4207" t="str">
            <v>P.QUOC</v>
          </cell>
          <cell r="E4207" t="str">
            <v>TRUONG NGOC HAN</v>
          </cell>
          <cell r="F4207" t="str">
            <v>HANH</v>
          </cell>
          <cell r="G4207" t="str">
            <v>PHU QUY</v>
          </cell>
          <cell r="H4207" t="str">
            <v>PQ</v>
          </cell>
          <cell r="I4207">
            <v>39146</v>
          </cell>
          <cell r="J4207">
            <v>26</v>
          </cell>
          <cell r="K4207">
            <v>0</v>
          </cell>
          <cell r="L4207">
            <v>0</v>
          </cell>
          <cell r="M4207">
            <v>0</v>
          </cell>
          <cell r="N4207">
            <v>3</v>
          </cell>
          <cell r="O4207">
            <v>0</v>
          </cell>
          <cell r="P4207">
            <v>0</v>
          </cell>
          <cell r="Q4207">
            <v>0</v>
          </cell>
          <cell r="R4207">
            <v>0</v>
          </cell>
        </row>
        <row r="4208">
          <cell r="B4208" t="str">
            <v>5057</v>
          </cell>
          <cell r="C4208" t="str">
            <v>P.QUOC</v>
          </cell>
          <cell r="E4208" t="str">
            <v>HONG QUOC</v>
          </cell>
          <cell r="F4208" t="str">
            <v>TRUNG</v>
          </cell>
          <cell r="G4208" t="str">
            <v>NV BAO VE</v>
          </cell>
          <cell r="H4208" t="str">
            <v>BV</v>
          </cell>
          <cell r="I4208">
            <v>39055</v>
          </cell>
          <cell r="J4208">
            <v>26</v>
          </cell>
          <cell r="K4208">
            <v>0</v>
          </cell>
          <cell r="L4208">
            <v>0</v>
          </cell>
          <cell r="M4208">
            <v>0</v>
          </cell>
          <cell r="N4208">
            <v>10</v>
          </cell>
          <cell r="O4208">
            <v>0</v>
          </cell>
          <cell r="P4208">
            <v>0</v>
          </cell>
          <cell r="Q4208">
            <v>0</v>
          </cell>
          <cell r="R4208">
            <v>0</v>
          </cell>
        </row>
        <row r="4209">
          <cell r="B4209" t="str">
            <v>5058</v>
          </cell>
          <cell r="C4209" t="str">
            <v>P.QUOC</v>
          </cell>
          <cell r="E4209" t="str">
            <v>PHU TI</v>
          </cell>
          <cell r="F4209" t="str">
            <v>SANG</v>
          </cell>
          <cell r="G4209" t="str">
            <v>NV BAO VE</v>
          </cell>
          <cell r="H4209" t="str">
            <v>BV</v>
          </cell>
          <cell r="I4209">
            <v>39055</v>
          </cell>
          <cell r="J4209">
            <v>26</v>
          </cell>
          <cell r="K4209">
            <v>0</v>
          </cell>
          <cell r="L4209">
            <v>0</v>
          </cell>
          <cell r="M4209">
            <v>0</v>
          </cell>
          <cell r="N4209">
            <v>10</v>
          </cell>
          <cell r="O4209">
            <v>0</v>
          </cell>
          <cell r="P4209">
            <v>0</v>
          </cell>
          <cell r="Q4209">
            <v>0</v>
          </cell>
          <cell r="R4209">
            <v>0</v>
          </cell>
        </row>
        <row r="4210">
          <cell r="B4210" t="str">
            <v>5120</v>
          </cell>
          <cell r="C4210" t="str">
            <v>P.QUOC</v>
          </cell>
          <cell r="E4210" t="str">
            <v>VONG MY</v>
          </cell>
          <cell r="F4210" t="str">
            <v>PHUONG</v>
          </cell>
          <cell r="G4210" t="str">
            <v>NV TAP VU</v>
          </cell>
          <cell r="I4210">
            <v>39060</v>
          </cell>
          <cell r="J4210">
            <v>26</v>
          </cell>
          <cell r="K4210">
            <v>0</v>
          </cell>
          <cell r="L4210">
            <v>0</v>
          </cell>
          <cell r="M4210">
            <v>0</v>
          </cell>
          <cell r="N4210">
            <v>0</v>
          </cell>
          <cell r="O4210">
            <v>0</v>
          </cell>
          <cell r="P4210">
            <v>0</v>
          </cell>
          <cell r="Q4210">
            <v>0</v>
          </cell>
          <cell r="R4210">
            <v>0</v>
          </cell>
        </row>
        <row r="4211">
          <cell r="B4211" t="str">
            <v>5342</v>
          </cell>
          <cell r="C4211" t="str">
            <v>P.QUOC</v>
          </cell>
          <cell r="E4211" t="str">
            <v>TRAN HUU</v>
          </cell>
          <cell r="F4211" t="str">
            <v>THOI</v>
          </cell>
          <cell r="G4211" t="str">
            <v>TAI XE</v>
          </cell>
          <cell r="I4211">
            <v>39119</v>
          </cell>
          <cell r="J4211">
            <v>26</v>
          </cell>
          <cell r="K4211">
            <v>0</v>
          </cell>
          <cell r="L4211">
            <v>0</v>
          </cell>
          <cell r="M4211">
            <v>0</v>
          </cell>
          <cell r="N4211">
            <v>3</v>
          </cell>
          <cell r="O4211">
            <v>0</v>
          </cell>
          <cell r="P4211">
            <v>0</v>
          </cell>
          <cell r="Q4211">
            <v>300000</v>
          </cell>
          <cell r="R4211">
            <v>0</v>
          </cell>
        </row>
        <row r="4212">
          <cell r="B4212" t="str">
            <v>7419</v>
          </cell>
          <cell r="C4212" t="str">
            <v>P.QUOC</v>
          </cell>
          <cell r="E4212" t="str">
            <v>PHAN THI NGOC</v>
          </cell>
          <cell r="F4212" t="str">
            <v>THAM</v>
          </cell>
          <cell r="G4212" t="str">
            <v>GIAO DICH VIEN</v>
          </cell>
          <cell r="I4212">
            <v>39454</v>
          </cell>
          <cell r="J4212">
            <v>26</v>
          </cell>
          <cell r="K4212">
            <v>0</v>
          </cell>
          <cell r="L4212">
            <v>0</v>
          </cell>
          <cell r="M4212">
            <v>0</v>
          </cell>
          <cell r="N4212">
            <v>0</v>
          </cell>
          <cell r="O4212">
            <v>0</v>
          </cell>
          <cell r="P4212">
            <v>0</v>
          </cell>
          <cell r="Q4212">
            <v>0</v>
          </cell>
          <cell r="R4212">
            <v>0</v>
          </cell>
        </row>
        <row r="4213">
          <cell r="B4213" t="str">
            <v>7420</v>
          </cell>
          <cell r="C4213" t="str">
            <v>P.QUOC</v>
          </cell>
          <cell r="E4213" t="str">
            <v>TRAN THI</v>
          </cell>
          <cell r="F4213" t="str">
            <v>HAI</v>
          </cell>
          <cell r="G4213" t="str">
            <v>CB QUAN HE KHACH HANG CA NHAN</v>
          </cell>
          <cell r="I4213">
            <v>39454</v>
          </cell>
          <cell r="J4213">
            <v>26</v>
          </cell>
          <cell r="K4213">
            <v>0</v>
          </cell>
          <cell r="L4213">
            <v>0</v>
          </cell>
          <cell r="M4213">
            <v>0</v>
          </cell>
          <cell r="N4213">
            <v>0</v>
          </cell>
          <cell r="O4213">
            <v>0</v>
          </cell>
          <cell r="P4213">
            <v>0</v>
          </cell>
          <cell r="Q4213">
            <v>200000</v>
          </cell>
          <cell r="R4213">
            <v>0</v>
          </cell>
        </row>
        <row r="4214">
          <cell r="B4214" t="str">
            <v>7421</v>
          </cell>
          <cell r="C4214" t="str">
            <v>P.QUOC</v>
          </cell>
          <cell r="E4214" t="str">
            <v>PHAM VAN</v>
          </cell>
          <cell r="F4214" t="str">
            <v>LY</v>
          </cell>
          <cell r="G4214" t="str">
            <v>CB QUAN HE KHACH HANG CA NHAN</v>
          </cell>
          <cell r="I4214">
            <v>39454</v>
          </cell>
          <cell r="J4214">
            <v>26</v>
          </cell>
          <cell r="K4214">
            <v>0</v>
          </cell>
          <cell r="L4214">
            <v>0</v>
          </cell>
          <cell r="M4214">
            <v>0</v>
          </cell>
          <cell r="N4214">
            <v>2</v>
          </cell>
          <cell r="O4214">
            <v>0</v>
          </cell>
          <cell r="P4214">
            <v>0</v>
          </cell>
          <cell r="Q4214">
            <v>300000</v>
          </cell>
          <cell r="R4214">
            <v>0</v>
          </cell>
        </row>
        <row r="4215">
          <cell r="B4215" t="str">
            <v>7422</v>
          </cell>
          <cell r="C4215" t="str">
            <v>P.QUOC</v>
          </cell>
          <cell r="E4215" t="str">
            <v>NGUYEN TRI</v>
          </cell>
          <cell r="F4215" t="str">
            <v>QUYEN</v>
          </cell>
          <cell r="G4215" t="str">
            <v>NV KE TOAN CHI TIET</v>
          </cell>
          <cell r="I4215">
            <v>39454</v>
          </cell>
          <cell r="J4215">
            <v>26</v>
          </cell>
          <cell r="K4215">
            <v>0</v>
          </cell>
          <cell r="L4215">
            <v>0</v>
          </cell>
          <cell r="M4215">
            <v>0</v>
          </cell>
          <cell r="N4215">
            <v>3</v>
          </cell>
          <cell r="O4215">
            <v>0</v>
          </cell>
          <cell r="P4215">
            <v>0</v>
          </cell>
          <cell r="Q4215">
            <v>0</v>
          </cell>
          <cell r="R4215">
            <v>0</v>
          </cell>
        </row>
        <row r="4216">
          <cell r="B4216" t="str">
            <v>7445</v>
          </cell>
          <cell r="C4216" t="str">
            <v>P.QUOC</v>
          </cell>
          <cell r="E4216" t="str">
            <v xml:space="preserve">TRAN VAN </v>
          </cell>
          <cell r="F4216" t="str">
            <v>NGHIA</v>
          </cell>
          <cell r="G4216" t="str">
            <v>NV TIN DUNG GOP CHO</v>
          </cell>
          <cell r="H4216" t="str">
            <v>TDGC</v>
          </cell>
          <cell r="I4216">
            <v>39454</v>
          </cell>
          <cell r="J4216">
            <v>26</v>
          </cell>
          <cell r="K4216">
            <v>0</v>
          </cell>
          <cell r="L4216">
            <v>0</v>
          </cell>
          <cell r="M4216">
            <v>0</v>
          </cell>
          <cell r="N4216">
            <v>2</v>
          </cell>
          <cell r="O4216">
            <v>0</v>
          </cell>
          <cell r="P4216">
            <v>0</v>
          </cell>
          <cell r="Q4216">
            <v>400000</v>
          </cell>
          <cell r="R4216">
            <v>0</v>
          </cell>
        </row>
        <row r="4217">
          <cell r="B4217" t="str">
            <v>7450</v>
          </cell>
          <cell r="C4217" t="str">
            <v>P.QUOC</v>
          </cell>
          <cell r="E4217" t="str">
            <v>TRAN QUANG</v>
          </cell>
          <cell r="F4217" t="str">
            <v>DUY</v>
          </cell>
          <cell r="G4217" t="str">
            <v>NV THAM DINH DOANH NGHIEP</v>
          </cell>
          <cell r="I4217">
            <v>39457</v>
          </cell>
          <cell r="J4217">
            <v>26</v>
          </cell>
          <cell r="K4217">
            <v>0</v>
          </cell>
          <cell r="L4217">
            <v>0</v>
          </cell>
          <cell r="M4217">
            <v>0</v>
          </cell>
          <cell r="N4217">
            <v>3</v>
          </cell>
          <cell r="O4217">
            <v>0</v>
          </cell>
          <cell r="P4217">
            <v>0</v>
          </cell>
          <cell r="Q4217">
            <v>250000</v>
          </cell>
          <cell r="R4217">
            <v>0</v>
          </cell>
        </row>
        <row r="4218">
          <cell r="B4218" t="str">
            <v>7451</v>
          </cell>
          <cell r="C4218" t="str">
            <v>P.QUOC</v>
          </cell>
          <cell r="E4218" t="str">
            <v>LE HOAI</v>
          </cell>
          <cell r="F4218" t="str">
            <v>BAO</v>
          </cell>
          <cell r="G4218" t="str">
            <v>GIAO DICH VIEN TIN DUNG</v>
          </cell>
          <cell r="I4218">
            <v>39457</v>
          </cell>
          <cell r="J4218">
            <v>26</v>
          </cell>
          <cell r="K4218">
            <v>0</v>
          </cell>
          <cell r="L4218">
            <v>0</v>
          </cell>
          <cell r="M4218">
            <v>0</v>
          </cell>
          <cell r="N4218">
            <v>2</v>
          </cell>
          <cell r="O4218">
            <v>0</v>
          </cell>
          <cell r="P4218">
            <v>0</v>
          </cell>
          <cell r="Q4218">
            <v>0</v>
          </cell>
          <cell r="R4218">
            <v>0</v>
          </cell>
        </row>
        <row r="4219">
          <cell r="B4219" t="str">
            <v>7452</v>
          </cell>
          <cell r="C4219" t="str">
            <v>P.QUOC</v>
          </cell>
          <cell r="E4219" t="str">
            <v xml:space="preserve">PHAM QUOC </v>
          </cell>
          <cell r="F4219" t="str">
            <v>DU</v>
          </cell>
          <cell r="G4219" t="str">
            <v>NV THAM DINH CA NHAN</v>
          </cell>
          <cell r="I4219">
            <v>39457</v>
          </cell>
          <cell r="J4219">
            <v>26</v>
          </cell>
          <cell r="K4219">
            <v>0</v>
          </cell>
          <cell r="L4219">
            <v>0</v>
          </cell>
          <cell r="M4219">
            <v>0</v>
          </cell>
          <cell r="N4219">
            <v>3</v>
          </cell>
          <cell r="O4219">
            <v>0</v>
          </cell>
          <cell r="P4219">
            <v>0</v>
          </cell>
          <cell r="Q4219">
            <v>200000</v>
          </cell>
          <cell r="R4219">
            <v>0</v>
          </cell>
        </row>
        <row r="4220">
          <cell r="B4220" t="str">
            <v>7453</v>
          </cell>
          <cell r="C4220" t="str">
            <v>P.QUOC</v>
          </cell>
          <cell r="E4220" t="str">
            <v>TANG DUC</v>
          </cell>
          <cell r="F4220" t="str">
            <v>DUONG</v>
          </cell>
          <cell r="G4220" t="str">
            <v>NV TIN DUNG</v>
          </cell>
          <cell r="I4220">
            <v>39457</v>
          </cell>
          <cell r="J4220">
            <v>26</v>
          </cell>
          <cell r="K4220">
            <v>0</v>
          </cell>
          <cell r="L4220">
            <v>0</v>
          </cell>
          <cell r="M4220">
            <v>0</v>
          </cell>
          <cell r="N4220">
            <v>2</v>
          </cell>
          <cell r="O4220">
            <v>0</v>
          </cell>
          <cell r="P4220">
            <v>0</v>
          </cell>
          <cell r="Q4220">
            <v>400000</v>
          </cell>
          <cell r="R4220">
            <v>0</v>
          </cell>
        </row>
        <row r="4221">
          <cell r="B4221" t="str">
            <v>0256</v>
          </cell>
          <cell r="C4221" t="str">
            <v>P.YEN</v>
          </cell>
          <cell r="D4221" t="str">
            <v>D</v>
          </cell>
          <cell r="E4221" t="str">
            <v>DANG NGOC</v>
          </cell>
          <cell r="F4221" t="str">
            <v>TINH</v>
          </cell>
          <cell r="G4221" t="str">
            <v>GIAM DOC CHI NHANH</v>
          </cell>
          <cell r="H4221" t="str">
            <v>GDCN</v>
          </cell>
          <cell r="I4221">
            <v>35149</v>
          </cell>
          <cell r="J4221">
            <v>25.5</v>
          </cell>
          <cell r="K4221">
            <v>0</v>
          </cell>
          <cell r="L4221">
            <v>0</v>
          </cell>
          <cell r="M4221">
            <v>0</v>
          </cell>
          <cell r="N4221">
            <v>0</v>
          </cell>
          <cell r="O4221">
            <v>1000000</v>
          </cell>
          <cell r="P4221">
            <v>0</v>
          </cell>
          <cell r="Q4221">
            <v>0</v>
          </cell>
          <cell r="R4221">
            <v>0</v>
          </cell>
        </row>
        <row r="4222">
          <cell r="B4222" t="str">
            <v>1729</v>
          </cell>
          <cell r="C4222" t="str">
            <v>P.YEN</v>
          </cell>
          <cell r="D4222" t="str">
            <v>D1</v>
          </cell>
          <cell r="E4222" t="str">
            <v>DANG VAN</v>
          </cell>
          <cell r="F4222" t="str">
            <v>HOA</v>
          </cell>
          <cell r="G4222" t="str">
            <v>PHO GIAM DOC CHI NHANH</v>
          </cell>
          <cell r="H4222" t="str">
            <v>PGDCN</v>
          </cell>
          <cell r="I4222">
            <v>37902</v>
          </cell>
          <cell r="J4222">
            <v>25.5</v>
          </cell>
          <cell r="K4222">
            <v>0</v>
          </cell>
          <cell r="L4222">
            <v>0</v>
          </cell>
          <cell r="M4222">
            <v>0</v>
          </cell>
          <cell r="N4222">
            <v>0</v>
          </cell>
          <cell r="O4222">
            <v>1000000</v>
          </cell>
          <cell r="P4222">
            <v>0</v>
          </cell>
          <cell r="Q4222">
            <v>0</v>
          </cell>
          <cell r="R4222">
            <v>0</v>
          </cell>
        </row>
        <row r="4223">
          <cell r="B4223" t="str">
            <v>2212</v>
          </cell>
          <cell r="C4223" t="str">
            <v>P.YEN</v>
          </cell>
          <cell r="D4223" t="str">
            <v>E</v>
          </cell>
          <cell r="E4223" t="str">
            <v>HUYNH TRAN HOANG</v>
          </cell>
          <cell r="F4223" t="str">
            <v>NHA</v>
          </cell>
          <cell r="G4223" t="str">
            <v>TP. HO TRO</v>
          </cell>
          <cell r="H4223" t="str">
            <v>TPNVCN</v>
          </cell>
          <cell r="I4223">
            <v>38205</v>
          </cell>
          <cell r="J4223">
            <v>26</v>
          </cell>
          <cell r="K4223">
            <v>0</v>
          </cell>
          <cell r="L4223">
            <v>0</v>
          </cell>
          <cell r="M4223">
            <v>0</v>
          </cell>
          <cell r="N4223">
            <v>0</v>
          </cell>
          <cell r="O4223">
            <v>500000</v>
          </cell>
          <cell r="P4223">
            <v>0</v>
          </cell>
          <cell r="Q4223">
            <v>0</v>
          </cell>
          <cell r="R4223">
            <v>0</v>
          </cell>
        </row>
        <row r="4224">
          <cell r="B4224" t="str">
            <v>2865</v>
          </cell>
          <cell r="C4224" t="str">
            <v>P.YEN</v>
          </cell>
          <cell r="D4224" t="str">
            <v>E</v>
          </cell>
          <cell r="E4224" t="str">
            <v>VI THANH</v>
          </cell>
          <cell r="F4224" t="str">
            <v>LONG</v>
          </cell>
          <cell r="G4224" t="str">
            <v>TP. KE TOAN &amp; QUY KIEM KTT</v>
          </cell>
          <cell r="H4224" t="str">
            <v>TPNVCN</v>
          </cell>
          <cell r="I4224">
            <v>38528</v>
          </cell>
          <cell r="J4224">
            <v>26</v>
          </cell>
          <cell r="K4224">
            <v>0</v>
          </cell>
          <cell r="L4224">
            <v>0</v>
          </cell>
          <cell r="M4224">
            <v>0</v>
          </cell>
          <cell r="N4224">
            <v>0</v>
          </cell>
          <cell r="O4224">
            <v>500000</v>
          </cell>
          <cell r="P4224">
            <v>0</v>
          </cell>
          <cell r="Q4224">
            <v>0</v>
          </cell>
          <cell r="R4224">
            <v>0</v>
          </cell>
        </row>
        <row r="4225">
          <cell r="B4225" t="str">
            <v>3204</v>
          </cell>
          <cell r="C4225" t="str">
            <v>P.YEN</v>
          </cell>
          <cell r="D4225" t="str">
            <v>E</v>
          </cell>
          <cell r="E4225" t="str">
            <v>LE THANH</v>
          </cell>
          <cell r="F4225" t="str">
            <v>TRUNG</v>
          </cell>
          <cell r="G4225" t="str">
            <v>TP. DICH VU KHACH HANG</v>
          </cell>
          <cell r="H4225" t="str">
            <v>TPNVCN</v>
          </cell>
          <cell r="I4225">
            <v>38612</v>
          </cell>
          <cell r="J4225">
            <v>26</v>
          </cell>
          <cell r="K4225">
            <v>0</v>
          </cell>
          <cell r="L4225">
            <v>0</v>
          </cell>
          <cell r="M4225">
            <v>0</v>
          </cell>
          <cell r="N4225">
            <v>0</v>
          </cell>
          <cell r="O4225">
            <v>500000</v>
          </cell>
          <cell r="P4225">
            <v>0</v>
          </cell>
          <cell r="Q4225">
            <v>0</v>
          </cell>
          <cell r="R4225">
            <v>0</v>
          </cell>
        </row>
        <row r="4226">
          <cell r="B4226" t="str">
            <v>3054</v>
          </cell>
          <cell r="C4226" t="str">
            <v>P.YEN</v>
          </cell>
          <cell r="D4226" t="str">
            <v>F1-NTHOA</v>
          </cell>
          <cell r="E4226" t="str">
            <v>PHU NGUYEN</v>
          </cell>
          <cell r="F4226" t="str">
            <v>THUAN</v>
          </cell>
          <cell r="G4226" t="str">
            <v>PT. PGD</v>
          </cell>
          <cell r="H4226" t="str">
            <v>PPGD</v>
          </cell>
          <cell r="I4226">
            <v>38582</v>
          </cell>
          <cell r="J4226">
            <v>26</v>
          </cell>
          <cell r="K4226">
            <v>0</v>
          </cell>
          <cell r="L4226">
            <v>0</v>
          </cell>
          <cell r="M4226">
            <v>0</v>
          </cell>
          <cell r="N4226">
            <v>2</v>
          </cell>
          <cell r="O4226">
            <v>500000</v>
          </cell>
          <cell r="P4226">
            <v>0</v>
          </cell>
          <cell r="Q4226">
            <v>0</v>
          </cell>
          <cell r="R4226">
            <v>0</v>
          </cell>
        </row>
        <row r="4227">
          <cell r="B4227" t="str">
            <v>0624</v>
          </cell>
          <cell r="C4227" t="str">
            <v>P.YEN</v>
          </cell>
          <cell r="E4227" t="str">
            <v>TRUONG THI THU</v>
          </cell>
          <cell r="F4227" t="str">
            <v>THAO</v>
          </cell>
          <cell r="G4227" t="str">
            <v xml:space="preserve">NV QUAN LY NO </v>
          </cell>
          <cell r="I4227">
            <v>36893</v>
          </cell>
          <cell r="J4227">
            <v>26</v>
          </cell>
          <cell r="K4227">
            <v>0</v>
          </cell>
          <cell r="L4227">
            <v>0</v>
          </cell>
          <cell r="M4227">
            <v>0</v>
          </cell>
          <cell r="N4227">
            <v>0</v>
          </cell>
          <cell r="O4227">
            <v>500000</v>
          </cell>
          <cell r="P4227">
            <v>0</v>
          </cell>
          <cell r="Q4227">
            <v>0</v>
          </cell>
          <cell r="R4227">
            <v>0</v>
          </cell>
        </row>
        <row r="4228">
          <cell r="B4228" t="str">
            <v>2174</v>
          </cell>
          <cell r="C4228" t="str">
            <v>P.YEN</v>
          </cell>
          <cell r="E4228" t="str">
            <v>TRAN KHANH</v>
          </cell>
          <cell r="F4228" t="str">
            <v>HOANG</v>
          </cell>
          <cell r="G4228" t="str">
            <v>NV TIN DUNG CA NHAN</v>
          </cell>
          <cell r="I4228">
            <v>38202</v>
          </cell>
          <cell r="J4228">
            <v>26</v>
          </cell>
          <cell r="K4228">
            <v>0</v>
          </cell>
          <cell r="L4228">
            <v>0</v>
          </cell>
          <cell r="M4228">
            <v>0</v>
          </cell>
          <cell r="N4228">
            <v>2</v>
          </cell>
          <cell r="O4228">
            <v>500000</v>
          </cell>
          <cell r="P4228">
            <v>0</v>
          </cell>
          <cell r="Q4228">
            <v>400000</v>
          </cell>
          <cell r="R4228">
            <v>0</v>
          </cell>
        </row>
        <row r="4229">
          <cell r="B4229" t="str">
            <v>2179</v>
          </cell>
          <cell r="C4229" t="str">
            <v>P.YEN</v>
          </cell>
          <cell r="E4229" t="str">
            <v>LUU QUYNH</v>
          </cell>
          <cell r="F4229" t="str">
            <v>MI</v>
          </cell>
          <cell r="G4229" t="str">
            <v>GIAO DICH VIEN</v>
          </cell>
          <cell r="H4229" t="str">
            <v>GDV</v>
          </cell>
          <cell r="I4229">
            <v>38205</v>
          </cell>
          <cell r="J4229">
            <v>26</v>
          </cell>
          <cell r="K4229">
            <v>0</v>
          </cell>
          <cell r="L4229">
            <v>0</v>
          </cell>
          <cell r="M4229">
            <v>0</v>
          </cell>
          <cell r="N4229">
            <v>0</v>
          </cell>
          <cell r="O4229">
            <v>500000</v>
          </cell>
          <cell r="P4229">
            <v>0</v>
          </cell>
          <cell r="Q4229">
            <v>0</v>
          </cell>
          <cell r="R4229">
            <v>0</v>
          </cell>
        </row>
        <row r="4230">
          <cell r="B4230" t="str">
            <v>2180</v>
          </cell>
          <cell r="C4230" t="str">
            <v>P.YEN</v>
          </cell>
          <cell r="E4230" t="str">
            <v>TRUONG DUC</v>
          </cell>
          <cell r="F4230" t="str">
            <v>KHOA</v>
          </cell>
          <cell r="I4230">
            <v>38205</v>
          </cell>
          <cell r="J4230">
            <v>14</v>
          </cell>
          <cell r="K4230">
            <v>0</v>
          </cell>
          <cell r="L4230">
            <v>0</v>
          </cell>
          <cell r="M4230">
            <v>0</v>
          </cell>
          <cell r="N4230">
            <v>1</v>
          </cell>
          <cell r="O4230">
            <v>500000</v>
          </cell>
          <cell r="P4230">
            <v>0</v>
          </cell>
          <cell r="Q4230">
            <v>0</v>
          </cell>
          <cell r="R4230">
            <v>0</v>
          </cell>
        </row>
        <row r="4231">
          <cell r="B4231" t="str">
            <v>2213</v>
          </cell>
          <cell r="C4231" t="str">
            <v>P.YEN</v>
          </cell>
          <cell r="E4231" t="str">
            <v>QUACH DINH VU</v>
          </cell>
          <cell r="F4231" t="str">
            <v>THUY</v>
          </cell>
          <cell r="G4231" t="str">
            <v>TBP. THAM DINH</v>
          </cell>
          <cell r="H4231" t="str">
            <v>TBP</v>
          </cell>
          <cell r="I4231">
            <v>38216</v>
          </cell>
          <cell r="J4231">
            <v>26</v>
          </cell>
          <cell r="K4231">
            <v>0</v>
          </cell>
          <cell r="L4231">
            <v>0</v>
          </cell>
          <cell r="M4231">
            <v>0</v>
          </cell>
          <cell r="N4231">
            <v>2</v>
          </cell>
          <cell r="O4231">
            <v>500000</v>
          </cell>
          <cell r="P4231">
            <v>0</v>
          </cell>
          <cell r="Q4231">
            <v>300000</v>
          </cell>
          <cell r="R4231">
            <v>0</v>
          </cell>
        </row>
        <row r="4232">
          <cell r="B4232" t="str">
            <v>2267</v>
          </cell>
          <cell r="C4232" t="str">
            <v>P.YEN</v>
          </cell>
          <cell r="E4232" t="str">
            <v>LE THI HOAI</v>
          </cell>
          <cell r="F4232" t="str">
            <v>PHUONG</v>
          </cell>
          <cell r="G4232" t="str">
            <v>THU QUY CAP 3</v>
          </cell>
          <cell r="H4232" t="str">
            <v>TQ</v>
          </cell>
          <cell r="I4232">
            <v>38250</v>
          </cell>
          <cell r="J4232">
            <v>26</v>
          </cell>
          <cell r="K4232">
            <v>0</v>
          </cell>
          <cell r="L4232">
            <v>0</v>
          </cell>
          <cell r="M4232">
            <v>0</v>
          </cell>
          <cell r="N4232">
            <v>0</v>
          </cell>
          <cell r="O4232">
            <v>500000</v>
          </cell>
          <cell r="P4232">
            <v>0</v>
          </cell>
          <cell r="Q4232">
            <v>0</v>
          </cell>
          <cell r="R4232">
            <v>0</v>
          </cell>
        </row>
        <row r="4233">
          <cell r="B4233" t="str">
            <v>2397</v>
          </cell>
          <cell r="C4233" t="str">
            <v>P.YEN</v>
          </cell>
          <cell r="E4233" t="str">
            <v>NGUYEN NGOC</v>
          </cell>
          <cell r="F4233" t="str">
            <v>THUONG</v>
          </cell>
          <cell r="G4233" t="str">
            <v>NV BAO VE</v>
          </cell>
          <cell r="H4233" t="str">
            <v>BV</v>
          </cell>
          <cell r="I4233">
            <v>38300</v>
          </cell>
          <cell r="J4233">
            <v>26</v>
          </cell>
          <cell r="K4233">
            <v>0</v>
          </cell>
          <cell r="L4233">
            <v>0</v>
          </cell>
          <cell r="M4233">
            <v>0</v>
          </cell>
          <cell r="N4233">
            <v>0</v>
          </cell>
          <cell r="O4233">
            <v>500000</v>
          </cell>
          <cell r="P4233">
            <v>0</v>
          </cell>
          <cell r="Q4233">
            <v>0</v>
          </cell>
          <cell r="R4233">
            <v>0</v>
          </cell>
        </row>
        <row r="4234">
          <cell r="B4234" t="str">
            <v>2439</v>
          </cell>
          <cell r="C4234" t="str">
            <v>P.YEN</v>
          </cell>
          <cell r="E4234" t="str">
            <v>HUYNH TRAN CONG</v>
          </cell>
          <cell r="F4234" t="str">
            <v>NHAT</v>
          </cell>
          <cell r="G4234" t="str">
            <v>TAI XE</v>
          </cell>
          <cell r="I4234">
            <v>38320</v>
          </cell>
          <cell r="J4234">
            <v>26</v>
          </cell>
          <cell r="K4234">
            <v>0</v>
          </cell>
          <cell r="L4234">
            <v>0</v>
          </cell>
          <cell r="M4234">
            <v>0</v>
          </cell>
          <cell r="N4234">
            <v>2</v>
          </cell>
          <cell r="O4234">
            <v>500000</v>
          </cell>
          <cell r="P4234">
            <v>0</v>
          </cell>
          <cell r="Q4234">
            <v>0</v>
          </cell>
          <cell r="R4234">
            <v>0</v>
          </cell>
        </row>
        <row r="4235">
          <cell r="B4235" t="str">
            <v>3327</v>
          </cell>
          <cell r="C4235" t="str">
            <v>P.YEN</v>
          </cell>
          <cell r="E4235" t="str">
            <v>HOANG QUOC</v>
          </cell>
          <cell r="F4235" t="str">
            <v>DUNG</v>
          </cell>
          <cell r="G4235" t="str">
            <v>TBP. TIN DUNG CA NHAN</v>
          </cell>
          <cell r="H4235" t="str">
            <v>TBP</v>
          </cell>
          <cell r="I4235">
            <v>38663</v>
          </cell>
          <cell r="J4235">
            <v>26</v>
          </cell>
          <cell r="K4235">
            <v>0</v>
          </cell>
          <cell r="L4235">
            <v>0</v>
          </cell>
          <cell r="M4235">
            <v>0</v>
          </cell>
          <cell r="N4235">
            <v>2</v>
          </cell>
          <cell r="O4235">
            <v>500000</v>
          </cell>
          <cell r="P4235">
            <v>0</v>
          </cell>
          <cell r="Q4235">
            <v>300000</v>
          </cell>
          <cell r="R4235">
            <v>0</v>
          </cell>
        </row>
        <row r="4236">
          <cell r="B4236" t="str">
            <v>3328</v>
          </cell>
          <cell r="C4236" t="str">
            <v>P.YEN</v>
          </cell>
          <cell r="E4236" t="str">
            <v>LE THI MINH</v>
          </cell>
          <cell r="F4236" t="str">
            <v>HIEU</v>
          </cell>
          <cell r="G4236" t="str">
            <v>GIAO DICH VIEN QUY</v>
          </cell>
          <cell r="H4236" t="str">
            <v>GDVQ</v>
          </cell>
          <cell r="I4236">
            <v>38643</v>
          </cell>
          <cell r="J4236">
            <v>26</v>
          </cell>
          <cell r="K4236">
            <v>0</v>
          </cell>
          <cell r="L4236">
            <v>0</v>
          </cell>
          <cell r="M4236">
            <v>0</v>
          </cell>
          <cell r="N4236">
            <v>0</v>
          </cell>
          <cell r="O4236">
            <v>500000</v>
          </cell>
          <cell r="P4236">
            <v>0</v>
          </cell>
          <cell r="Q4236">
            <v>0</v>
          </cell>
          <cell r="R4236">
            <v>0</v>
          </cell>
        </row>
        <row r="4237">
          <cell r="B4237" t="str">
            <v>3942</v>
          </cell>
          <cell r="C4237" t="str">
            <v>P.YEN</v>
          </cell>
          <cell r="E4237" t="str">
            <v>NGUYEN THI PHUONG</v>
          </cell>
          <cell r="F4237" t="str">
            <v>LINH</v>
          </cell>
          <cell r="G4237" t="str">
            <v>GIAO DICH VIEN</v>
          </cell>
          <cell r="H4237" t="str">
            <v>GDV</v>
          </cell>
          <cell r="I4237">
            <v>38829</v>
          </cell>
          <cell r="J4237">
            <v>26</v>
          </cell>
          <cell r="K4237">
            <v>0</v>
          </cell>
          <cell r="L4237">
            <v>0</v>
          </cell>
          <cell r="M4237">
            <v>0</v>
          </cell>
          <cell r="N4237">
            <v>0</v>
          </cell>
          <cell r="O4237">
            <v>500000</v>
          </cell>
          <cell r="P4237">
            <v>0</v>
          </cell>
          <cell r="Q4237">
            <v>0</v>
          </cell>
          <cell r="R4237">
            <v>0</v>
          </cell>
        </row>
        <row r="4238">
          <cell r="B4238" t="str">
            <v>3943</v>
          </cell>
          <cell r="C4238" t="str">
            <v>P.YEN</v>
          </cell>
          <cell r="E4238" t="str">
            <v>NGUYEN TUAN</v>
          </cell>
          <cell r="F4238" t="str">
            <v>KIET</v>
          </cell>
          <cell r="G4238" t="str">
            <v>TBP. HANH CHANH</v>
          </cell>
          <cell r="H4238" t="str">
            <v>TBP</v>
          </cell>
          <cell r="I4238">
            <v>38829</v>
          </cell>
          <cell r="J4238">
            <v>26</v>
          </cell>
          <cell r="K4238">
            <v>0</v>
          </cell>
          <cell r="L4238">
            <v>0</v>
          </cell>
          <cell r="M4238">
            <v>0</v>
          </cell>
          <cell r="N4238">
            <v>2</v>
          </cell>
          <cell r="O4238">
            <v>500000</v>
          </cell>
          <cell r="P4238">
            <v>0</v>
          </cell>
          <cell r="Q4238">
            <v>0</v>
          </cell>
          <cell r="R4238">
            <v>0</v>
          </cell>
        </row>
        <row r="4239">
          <cell r="B4239" t="str">
            <v>3944</v>
          </cell>
          <cell r="C4239" t="str">
            <v>P.YEN</v>
          </cell>
          <cell r="E4239" t="str">
            <v>DUONG THI MY</v>
          </cell>
          <cell r="F4239" t="str">
            <v>TIEN</v>
          </cell>
          <cell r="G4239" t="str">
            <v>NV KIEM TRA &amp; LUU TRU CHUNG TU</v>
          </cell>
          <cell r="I4239">
            <v>38829</v>
          </cell>
          <cell r="J4239">
            <v>26</v>
          </cell>
          <cell r="K4239">
            <v>0</v>
          </cell>
          <cell r="L4239">
            <v>0</v>
          </cell>
          <cell r="M4239">
            <v>0</v>
          </cell>
          <cell r="N4239">
            <v>0</v>
          </cell>
          <cell r="O4239">
            <v>500000</v>
          </cell>
          <cell r="P4239">
            <v>0</v>
          </cell>
          <cell r="Q4239">
            <v>0</v>
          </cell>
          <cell r="R4239">
            <v>0</v>
          </cell>
        </row>
        <row r="4240">
          <cell r="B4240" t="str">
            <v>3945</v>
          </cell>
          <cell r="C4240" t="str">
            <v>P.YEN</v>
          </cell>
          <cell r="E4240" t="str">
            <v>NGUYEN HUU</v>
          </cell>
          <cell r="F4240" t="str">
            <v>BINH</v>
          </cell>
          <cell r="G4240" t="str">
            <v>NV KE TOAN TONG HOP</v>
          </cell>
          <cell r="I4240">
            <v>38833</v>
          </cell>
          <cell r="J4240">
            <v>26</v>
          </cell>
          <cell r="K4240">
            <v>0</v>
          </cell>
          <cell r="L4240">
            <v>0</v>
          </cell>
          <cell r="M4240">
            <v>0</v>
          </cell>
          <cell r="N4240">
            <v>2</v>
          </cell>
          <cell r="O4240">
            <v>500000</v>
          </cell>
          <cell r="P4240">
            <v>0</v>
          </cell>
          <cell r="Q4240">
            <v>0</v>
          </cell>
          <cell r="R4240">
            <v>0</v>
          </cell>
        </row>
        <row r="4241">
          <cell r="B4241" t="str">
            <v>4005</v>
          </cell>
          <cell r="C4241" t="str">
            <v>P.YEN</v>
          </cell>
          <cell r="E4241" t="str">
            <v>PHAM LY HONG</v>
          </cell>
          <cell r="F4241" t="str">
            <v>DUC</v>
          </cell>
          <cell r="G4241" t="str">
            <v>GIAO DICH VIEN</v>
          </cell>
          <cell r="I4241">
            <v>38854</v>
          </cell>
          <cell r="J4241">
            <v>26</v>
          </cell>
          <cell r="K4241">
            <v>0</v>
          </cell>
          <cell r="L4241">
            <v>0</v>
          </cell>
          <cell r="M4241">
            <v>0</v>
          </cell>
          <cell r="N4241">
            <v>2</v>
          </cell>
          <cell r="O4241">
            <v>500000</v>
          </cell>
          <cell r="P4241">
            <v>0</v>
          </cell>
          <cell r="Q4241">
            <v>0</v>
          </cell>
          <cell r="R4241">
            <v>0</v>
          </cell>
        </row>
        <row r="4242">
          <cell r="B4242" t="str">
            <v>4009</v>
          </cell>
          <cell r="C4242" t="str">
            <v>P.YEN</v>
          </cell>
          <cell r="E4242" t="str">
            <v>NGUYEN THO</v>
          </cell>
          <cell r="F4242" t="str">
            <v>TY</v>
          </cell>
          <cell r="G4242" t="str">
            <v>TBP. XU LY GIAO DICH</v>
          </cell>
          <cell r="H4242" t="str">
            <v>TBP</v>
          </cell>
          <cell r="I4242">
            <v>38848</v>
          </cell>
          <cell r="J4242">
            <v>26</v>
          </cell>
          <cell r="K4242">
            <v>0</v>
          </cell>
          <cell r="L4242">
            <v>0</v>
          </cell>
          <cell r="M4242">
            <v>0</v>
          </cell>
          <cell r="N4242">
            <v>0</v>
          </cell>
          <cell r="O4242">
            <v>500000</v>
          </cell>
          <cell r="P4242">
            <v>0</v>
          </cell>
          <cell r="Q4242">
            <v>0</v>
          </cell>
          <cell r="R4242">
            <v>0</v>
          </cell>
        </row>
        <row r="4243">
          <cell r="B4243" t="str">
            <v>4533</v>
          </cell>
          <cell r="C4243" t="str">
            <v>P.YEN</v>
          </cell>
          <cell r="E4243" t="str">
            <v>LE QUOC</v>
          </cell>
          <cell r="F4243" t="str">
            <v>HOANG</v>
          </cell>
          <cell r="G4243" t="str">
            <v>NV BAO VE</v>
          </cell>
          <cell r="H4243" t="str">
            <v>BV</v>
          </cell>
          <cell r="I4243">
            <v>38927</v>
          </cell>
          <cell r="J4243">
            <v>26</v>
          </cell>
          <cell r="K4243">
            <v>0</v>
          </cell>
          <cell r="L4243">
            <v>0</v>
          </cell>
          <cell r="M4243">
            <v>0</v>
          </cell>
          <cell r="N4243">
            <v>0</v>
          </cell>
          <cell r="O4243">
            <v>500000</v>
          </cell>
          <cell r="P4243">
            <v>0</v>
          </cell>
          <cell r="Q4243">
            <v>0</v>
          </cell>
          <cell r="R4243">
            <v>0</v>
          </cell>
        </row>
        <row r="4244">
          <cell r="B4244" t="str">
            <v>4840</v>
          </cell>
          <cell r="C4244" t="str">
            <v>P.YEN</v>
          </cell>
          <cell r="E4244" t="str">
            <v>NGUYEN HOANG</v>
          </cell>
          <cell r="F4244" t="str">
            <v>TUAN</v>
          </cell>
          <cell r="G4244" t="str">
            <v>NV KIEM SOAT TIN DUNG</v>
          </cell>
          <cell r="I4244">
            <v>38999</v>
          </cell>
          <cell r="J4244">
            <v>26</v>
          </cell>
          <cell r="K4244">
            <v>0</v>
          </cell>
          <cell r="L4244">
            <v>0</v>
          </cell>
          <cell r="M4244">
            <v>0</v>
          </cell>
          <cell r="N4244">
            <v>2</v>
          </cell>
          <cell r="O4244">
            <v>500000</v>
          </cell>
          <cell r="P4244">
            <v>0</v>
          </cell>
          <cell r="Q4244">
            <v>0</v>
          </cell>
          <cell r="R4244">
            <v>0</v>
          </cell>
        </row>
        <row r="4245">
          <cell r="B4245" t="str">
            <v>4841</v>
          </cell>
          <cell r="C4245" t="str">
            <v>P.YEN</v>
          </cell>
          <cell r="E4245" t="str">
            <v>DO CAO</v>
          </cell>
          <cell r="F4245" t="str">
            <v>TRONG</v>
          </cell>
          <cell r="G4245" t="str">
            <v>NV TIN DUNG CA NHAN</v>
          </cell>
          <cell r="I4245">
            <v>38999</v>
          </cell>
          <cell r="J4245">
            <v>26</v>
          </cell>
          <cell r="K4245">
            <v>0</v>
          </cell>
          <cell r="L4245">
            <v>0</v>
          </cell>
          <cell r="M4245">
            <v>0</v>
          </cell>
          <cell r="N4245">
            <v>2</v>
          </cell>
          <cell r="O4245">
            <v>500000</v>
          </cell>
          <cell r="P4245">
            <v>0</v>
          </cell>
          <cell r="Q4245">
            <v>400000</v>
          </cell>
          <cell r="R4245">
            <v>0</v>
          </cell>
        </row>
        <row r="4246">
          <cell r="B4246" t="str">
            <v>4950</v>
          </cell>
          <cell r="C4246" t="str">
            <v>P.YEN</v>
          </cell>
          <cell r="E4246" t="str">
            <v>LE THI HAI</v>
          </cell>
          <cell r="F4246" t="str">
            <v>YEN</v>
          </cell>
          <cell r="G4246" t="str">
            <v>GIAO DICH VIEN QUY</v>
          </cell>
          <cell r="H4246" t="str">
            <v>GDVQ</v>
          </cell>
          <cell r="I4246">
            <v>39016</v>
          </cell>
          <cell r="J4246">
            <v>26</v>
          </cell>
          <cell r="K4246">
            <v>0</v>
          </cell>
          <cell r="L4246">
            <v>0</v>
          </cell>
          <cell r="M4246">
            <v>0</v>
          </cell>
          <cell r="N4246">
            <v>0</v>
          </cell>
          <cell r="O4246">
            <v>500000</v>
          </cell>
          <cell r="P4246">
            <v>0</v>
          </cell>
          <cell r="Q4246">
            <v>200000</v>
          </cell>
          <cell r="R4246">
            <v>0</v>
          </cell>
        </row>
        <row r="4247">
          <cell r="B4247" t="str">
            <v>4952</v>
          </cell>
          <cell r="C4247" t="str">
            <v>P.YEN</v>
          </cell>
          <cell r="E4247" t="str">
            <v>DANG THI THAO</v>
          </cell>
          <cell r="F4247" t="str">
            <v>TRAM</v>
          </cell>
          <cell r="G4247" t="str">
            <v>GIAO DICH VIEN</v>
          </cell>
          <cell r="H4247" t="str">
            <v>GDV</v>
          </cell>
          <cell r="I4247">
            <v>39022</v>
          </cell>
          <cell r="J4247">
            <v>26</v>
          </cell>
          <cell r="K4247">
            <v>0</v>
          </cell>
          <cell r="L4247">
            <v>0</v>
          </cell>
          <cell r="M4247">
            <v>0</v>
          </cell>
          <cell r="N4247">
            <v>0</v>
          </cell>
          <cell r="O4247">
            <v>500000</v>
          </cell>
          <cell r="P4247">
            <v>0</v>
          </cell>
          <cell r="Q4247">
            <v>0</v>
          </cell>
          <cell r="R4247">
            <v>0</v>
          </cell>
        </row>
        <row r="4248">
          <cell r="B4248" t="str">
            <v>4954</v>
          </cell>
          <cell r="C4248" t="str">
            <v>P.YEN</v>
          </cell>
          <cell r="E4248" t="str">
            <v>NGUYEN THI MAI</v>
          </cell>
          <cell r="F4248" t="str">
            <v>PHUONG</v>
          </cell>
          <cell r="G4248" t="str">
            <v>GIAO DICH VIEN</v>
          </cell>
          <cell r="H4248" t="str">
            <v>GDV</v>
          </cell>
          <cell r="I4248">
            <v>39022</v>
          </cell>
          <cell r="J4248">
            <v>26</v>
          </cell>
          <cell r="K4248">
            <v>0</v>
          </cell>
          <cell r="L4248">
            <v>0</v>
          </cell>
          <cell r="M4248">
            <v>0</v>
          </cell>
          <cell r="N4248">
            <v>0</v>
          </cell>
          <cell r="O4248">
            <v>500000</v>
          </cell>
          <cell r="P4248">
            <v>0</v>
          </cell>
          <cell r="Q4248">
            <v>0</v>
          </cell>
          <cell r="R4248">
            <v>0</v>
          </cell>
        </row>
        <row r="4249">
          <cell r="B4249" t="str">
            <v>4958</v>
          </cell>
          <cell r="C4249" t="str">
            <v>P.YEN</v>
          </cell>
          <cell r="E4249" t="str">
            <v>TRAN THI NAM</v>
          </cell>
          <cell r="F4249" t="str">
            <v>HA</v>
          </cell>
          <cell r="G4249" t="str">
            <v>GIAO DICH VIEN QUY</v>
          </cell>
          <cell r="H4249" t="str">
            <v>GDVQ</v>
          </cell>
          <cell r="I4249">
            <v>39023</v>
          </cell>
          <cell r="J4249">
            <v>26</v>
          </cell>
          <cell r="K4249">
            <v>0</v>
          </cell>
          <cell r="L4249">
            <v>0</v>
          </cell>
          <cell r="M4249">
            <v>0</v>
          </cell>
          <cell r="N4249">
            <v>0</v>
          </cell>
          <cell r="O4249">
            <v>500000</v>
          </cell>
          <cell r="P4249">
            <v>0</v>
          </cell>
          <cell r="Q4249">
            <v>400000</v>
          </cell>
          <cell r="R4249">
            <v>0</v>
          </cell>
        </row>
        <row r="4250">
          <cell r="B4250" t="str">
            <v>5087</v>
          </cell>
          <cell r="C4250" t="str">
            <v>P.YEN</v>
          </cell>
          <cell r="E4250" t="str">
            <v>TRAN VAN</v>
          </cell>
          <cell r="F4250" t="str">
            <v>THINH</v>
          </cell>
          <cell r="G4250" t="str">
            <v>NV TIN DUNG CA NHAN</v>
          </cell>
          <cell r="I4250">
            <v>39052</v>
          </cell>
          <cell r="J4250">
            <v>26</v>
          </cell>
          <cell r="K4250">
            <v>0</v>
          </cell>
          <cell r="L4250">
            <v>0</v>
          </cell>
          <cell r="M4250">
            <v>0</v>
          </cell>
          <cell r="N4250">
            <v>2</v>
          </cell>
          <cell r="O4250">
            <v>500000</v>
          </cell>
          <cell r="P4250">
            <v>0</v>
          </cell>
          <cell r="Q4250">
            <v>300000</v>
          </cell>
          <cell r="R4250">
            <v>0</v>
          </cell>
        </row>
        <row r="4251">
          <cell r="B4251" t="str">
            <v>5101</v>
          </cell>
          <cell r="C4251" t="str">
            <v>P.YEN</v>
          </cell>
          <cell r="E4251" t="str">
            <v>HO QUOC</v>
          </cell>
          <cell r="F4251" t="str">
            <v>VIET</v>
          </cell>
          <cell r="G4251" t="str">
            <v>NV BAO VE</v>
          </cell>
          <cell r="H4251" t="str">
            <v>BV</v>
          </cell>
          <cell r="I4251">
            <v>39060</v>
          </cell>
          <cell r="J4251">
            <v>26</v>
          </cell>
          <cell r="K4251">
            <v>0</v>
          </cell>
          <cell r="L4251">
            <v>0</v>
          </cell>
          <cell r="M4251">
            <v>0</v>
          </cell>
          <cell r="N4251">
            <v>0</v>
          </cell>
          <cell r="O4251">
            <v>500000</v>
          </cell>
          <cell r="P4251">
            <v>0</v>
          </cell>
          <cell r="Q4251">
            <v>0</v>
          </cell>
          <cell r="R4251">
            <v>0</v>
          </cell>
        </row>
        <row r="4252">
          <cell r="B4252" t="str">
            <v>5176</v>
          </cell>
          <cell r="C4252" t="str">
            <v>P.YEN</v>
          </cell>
          <cell r="E4252" t="str">
            <v>PHAM THI NGOC</v>
          </cell>
          <cell r="F4252" t="str">
            <v>THUY</v>
          </cell>
          <cell r="G4252" t="str">
            <v>GIAO DICH VIEN</v>
          </cell>
          <cell r="H4252" t="str">
            <v>GDV</v>
          </cell>
          <cell r="I4252">
            <v>39076</v>
          </cell>
          <cell r="J4252">
            <v>26</v>
          </cell>
          <cell r="K4252">
            <v>0</v>
          </cell>
          <cell r="L4252">
            <v>0</v>
          </cell>
          <cell r="M4252">
            <v>0</v>
          </cell>
          <cell r="N4252">
            <v>0</v>
          </cell>
          <cell r="O4252">
            <v>500000</v>
          </cell>
          <cell r="P4252">
            <v>0</v>
          </cell>
          <cell r="Q4252">
            <v>0</v>
          </cell>
          <cell r="R4252">
            <v>0</v>
          </cell>
        </row>
        <row r="4253">
          <cell r="B4253" t="str">
            <v>5545</v>
          </cell>
          <cell r="C4253" t="str">
            <v>P.YEN</v>
          </cell>
          <cell r="E4253" t="str">
            <v>DO MINH</v>
          </cell>
          <cell r="F4253" t="str">
            <v>VU</v>
          </cell>
          <cell r="G4253" t="str">
            <v>NV TIN DUNG CA NHAN</v>
          </cell>
          <cell r="I4253">
            <v>39160</v>
          </cell>
          <cell r="J4253">
            <v>26</v>
          </cell>
          <cell r="K4253">
            <v>0</v>
          </cell>
          <cell r="L4253">
            <v>0</v>
          </cell>
          <cell r="M4253">
            <v>0</v>
          </cell>
          <cell r="N4253">
            <v>2</v>
          </cell>
          <cell r="O4253">
            <v>500000</v>
          </cell>
          <cell r="P4253">
            <v>0</v>
          </cell>
          <cell r="Q4253">
            <v>300000</v>
          </cell>
          <cell r="R4253">
            <v>0</v>
          </cell>
        </row>
        <row r="4254">
          <cell r="B4254" t="str">
            <v>5667</v>
          </cell>
          <cell r="C4254" t="str">
            <v>P.YEN</v>
          </cell>
          <cell r="E4254" t="str">
            <v>LE NGOC</v>
          </cell>
          <cell r="F4254" t="str">
            <v>HIEP</v>
          </cell>
          <cell r="G4254" t="str">
            <v>NV TIN DUNG CA NHAN</v>
          </cell>
          <cell r="I4254">
            <v>39184</v>
          </cell>
          <cell r="J4254">
            <v>26</v>
          </cell>
          <cell r="K4254">
            <v>0</v>
          </cell>
          <cell r="L4254">
            <v>0</v>
          </cell>
          <cell r="M4254">
            <v>0</v>
          </cell>
          <cell r="N4254">
            <v>2</v>
          </cell>
          <cell r="O4254">
            <v>500000</v>
          </cell>
          <cell r="P4254">
            <v>0</v>
          </cell>
          <cell r="Q4254">
            <v>400000</v>
          </cell>
          <cell r="R4254">
            <v>0</v>
          </cell>
        </row>
        <row r="4255">
          <cell r="B4255" t="str">
            <v>5673</v>
          </cell>
          <cell r="C4255" t="str">
            <v>P.YEN</v>
          </cell>
          <cell r="E4255" t="str">
            <v>NGUYEN NGOC</v>
          </cell>
          <cell r="F4255" t="str">
            <v>TIEN</v>
          </cell>
          <cell r="G4255" t="str">
            <v>NV CHI TRA KIEU HOI</v>
          </cell>
          <cell r="I4255">
            <v>39173</v>
          </cell>
          <cell r="J4255">
            <v>26</v>
          </cell>
          <cell r="K4255">
            <v>0</v>
          </cell>
          <cell r="L4255">
            <v>0</v>
          </cell>
          <cell r="M4255">
            <v>0</v>
          </cell>
          <cell r="N4255">
            <v>0</v>
          </cell>
          <cell r="O4255">
            <v>500000</v>
          </cell>
          <cell r="P4255">
            <v>0</v>
          </cell>
          <cell r="Q4255">
            <v>2235000</v>
          </cell>
          <cell r="R4255">
            <v>0</v>
          </cell>
        </row>
        <row r="4256">
          <cell r="B4256" t="str">
            <v>5875</v>
          </cell>
          <cell r="C4256" t="str">
            <v>P.YEN</v>
          </cell>
          <cell r="E4256" t="str">
            <v>LU DINH</v>
          </cell>
          <cell r="F4256" t="str">
            <v>THUAT</v>
          </cell>
          <cell r="G4256" t="str">
            <v>TAI XE</v>
          </cell>
          <cell r="I4256">
            <v>39205</v>
          </cell>
          <cell r="J4256">
            <v>26</v>
          </cell>
          <cell r="K4256">
            <v>0</v>
          </cell>
          <cell r="L4256">
            <v>0</v>
          </cell>
          <cell r="M4256">
            <v>0</v>
          </cell>
          <cell r="N4256">
            <v>2</v>
          </cell>
          <cell r="O4256">
            <v>500000</v>
          </cell>
          <cell r="P4256">
            <v>0</v>
          </cell>
          <cell r="Q4256">
            <v>0</v>
          </cell>
          <cell r="R4256">
            <v>0</v>
          </cell>
        </row>
        <row r="4257">
          <cell r="B4257" t="str">
            <v>6374</v>
          </cell>
          <cell r="C4257" t="str">
            <v>P.YEN</v>
          </cell>
          <cell r="E4257" t="str">
            <v>NGUYEN VINH HANH</v>
          </cell>
          <cell r="F4257" t="str">
            <v>MIEN</v>
          </cell>
          <cell r="G4257" t="str">
            <v>GIAO DICH VIEN</v>
          </cell>
          <cell r="I4257">
            <v>39288</v>
          </cell>
          <cell r="J4257">
            <v>26</v>
          </cell>
          <cell r="K4257">
            <v>0</v>
          </cell>
          <cell r="L4257">
            <v>0</v>
          </cell>
          <cell r="M4257">
            <v>0</v>
          </cell>
          <cell r="N4257">
            <v>0</v>
          </cell>
          <cell r="O4257">
            <v>500000</v>
          </cell>
          <cell r="P4257">
            <v>0</v>
          </cell>
          <cell r="Q4257">
            <v>0</v>
          </cell>
          <cell r="R4257">
            <v>0</v>
          </cell>
        </row>
        <row r="4258">
          <cell r="B4258" t="str">
            <v>6527</v>
          </cell>
          <cell r="C4258" t="str">
            <v>P.YEN</v>
          </cell>
          <cell r="E4258" t="str">
            <v>NGUYEN THI NHA</v>
          </cell>
          <cell r="F4258" t="str">
            <v>UYEN</v>
          </cell>
          <cell r="G4258" t="str">
            <v>GIAO DICH VIEN</v>
          </cell>
          <cell r="I4258">
            <v>39314</v>
          </cell>
          <cell r="J4258">
            <v>26</v>
          </cell>
          <cell r="K4258">
            <v>0</v>
          </cell>
          <cell r="L4258">
            <v>0</v>
          </cell>
          <cell r="M4258">
            <v>0</v>
          </cell>
          <cell r="N4258">
            <v>0</v>
          </cell>
          <cell r="O4258">
            <v>500000</v>
          </cell>
          <cell r="P4258">
            <v>0</v>
          </cell>
          <cell r="Q4258">
            <v>0</v>
          </cell>
          <cell r="R4258">
            <v>0</v>
          </cell>
        </row>
        <row r="4259">
          <cell r="B4259" t="str">
            <v>6801</v>
          </cell>
          <cell r="C4259" t="str">
            <v>P.YEN</v>
          </cell>
          <cell r="E4259" t="str">
            <v>VAN THI BICH</v>
          </cell>
          <cell r="F4259" t="str">
            <v>LE</v>
          </cell>
          <cell r="G4259" t="str">
            <v>GIAO DICH VIEN QUY</v>
          </cell>
          <cell r="H4259" t="str">
            <v>GDVQ</v>
          </cell>
          <cell r="I4259">
            <v>39351</v>
          </cell>
          <cell r="J4259">
            <v>26</v>
          </cell>
          <cell r="K4259">
            <v>0</v>
          </cell>
          <cell r="L4259">
            <v>0</v>
          </cell>
          <cell r="M4259">
            <v>0</v>
          </cell>
          <cell r="N4259">
            <v>0</v>
          </cell>
          <cell r="O4259">
            <v>500000</v>
          </cell>
          <cell r="P4259">
            <v>0</v>
          </cell>
          <cell r="Q4259">
            <v>0</v>
          </cell>
          <cell r="R4259">
            <v>0</v>
          </cell>
        </row>
        <row r="4260">
          <cell r="B4260" t="str">
            <v>6806</v>
          </cell>
          <cell r="C4260" t="str">
            <v>P.YEN</v>
          </cell>
          <cell r="E4260" t="str">
            <v>NGUYEN HUU</v>
          </cell>
          <cell r="F4260" t="str">
            <v>BACH</v>
          </cell>
          <cell r="G4260" t="str">
            <v>NV THAM DINH CA NHAN</v>
          </cell>
          <cell r="I4260">
            <v>39359</v>
          </cell>
          <cell r="J4260">
            <v>26</v>
          </cell>
          <cell r="K4260">
            <v>0</v>
          </cell>
          <cell r="L4260">
            <v>0</v>
          </cell>
          <cell r="M4260">
            <v>0</v>
          </cell>
          <cell r="N4260">
            <v>1</v>
          </cell>
          <cell r="O4260">
            <v>500000</v>
          </cell>
          <cell r="P4260">
            <v>0</v>
          </cell>
          <cell r="Q4260">
            <v>300000</v>
          </cell>
          <cell r="R4260">
            <v>0</v>
          </cell>
        </row>
        <row r="4261">
          <cell r="B4261" t="str">
            <v>6852</v>
          </cell>
          <cell r="C4261" t="str">
            <v>P.YEN</v>
          </cell>
          <cell r="E4261" t="str">
            <v>DO VAN</v>
          </cell>
          <cell r="F4261" t="str">
            <v>CU</v>
          </cell>
          <cell r="G4261" t="str">
            <v>CB QUAN HE KHACH HANG CA NHAN</v>
          </cell>
          <cell r="I4261">
            <v>39358</v>
          </cell>
          <cell r="J4261">
            <v>26</v>
          </cell>
          <cell r="K4261">
            <v>0</v>
          </cell>
          <cell r="L4261">
            <v>0</v>
          </cell>
          <cell r="M4261">
            <v>0</v>
          </cell>
          <cell r="N4261">
            <v>1</v>
          </cell>
          <cell r="O4261">
            <v>500000</v>
          </cell>
          <cell r="P4261">
            <v>0</v>
          </cell>
          <cell r="Q4261">
            <v>300000</v>
          </cell>
          <cell r="R4261">
            <v>0</v>
          </cell>
        </row>
        <row r="4262">
          <cell r="B4262" t="str">
            <v>6853</v>
          </cell>
          <cell r="C4262" t="str">
            <v>P.YEN</v>
          </cell>
          <cell r="E4262" t="str">
            <v xml:space="preserve">NGUYEN TAN </v>
          </cell>
          <cell r="F4262" t="str">
            <v>LIEU</v>
          </cell>
          <cell r="G4262" t="str">
            <v>CB QUAN HE KHACH HANG CA NHAN</v>
          </cell>
          <cell r="I4262">
            <v>39363</v>
          </cell>
          <cell r="J4262">
            <v>26</v>
          </cell>
          <cell r="K4262">
            <v>0</v>
          </cell>
          <cell r="L4262">
            <v>0</v>
          </cell>
          <cell r="M4262">
            <v>0</v>
          </cell>
          <cell r="N4262">
            <v>2</v>
          </cell>
          <cell r="O4262">
            <v>500000</v>
          </cell>
          <cell r="P4262">
            <v>0</v>
          </cell>
          <cell r="Q4262">
            <v>300000</v>
          </cell>
          <cell r="R4262">
            <v>0</v>
          </cell>
        </row>
        <row r="4263">
          <cell r="B4263" t="str">
            <v>6854</v>
          </cell>
          <cell r="C4263" t="str">
            <v>P.YEN</v>
          </cell>
          <cell r="E4263" t="str">
            <v>NGUYEN MINH</v>
          </cell>
          <cell r="F4263" t="str">
            <v>TINH</v>
          </cell>
          <cell r="G4263" t="str">
            <v>CB QUAN HE KHACH HANG CA NHAN</v>
          </cell>
          <cell r="I4263">
            <v>39363</v>
          </cell>
          <cell r="J4263">
            <v>26</v>
          </cell>
          <cell r="K4263">
            <v>0</v>
          </cell>
          <cell r="L4263">
            <v>0</v>
          </cell>
          <cell r="M4263">
            <v>0</v>
          </cell>
          <cell r="N4263">
            <v>2</v>
          </cell>
          <cell r="O4263">
            <v>500000</v>
          </cell>
          <cell r="P4263">
            <v>0</v>
          </cell>
          <cell r="Q4263">
            <v>300000</v>
          </cell>
          <cell r="R4263">
            <v>0</v>
          </cell>
        </row>
        <row r="4264">
          <cell r="B4264" t="str">
            <v>6855</v>
          </cell>
          <cell r="C4264" t="str">
            <v>P.YEN</v>
          </cell>
          <cell r="E4264" t="str">
            <v>BUI HUU</v>
          </cell>
          <cell r="F4264" t="str">
            <v>NGHIA</v>
          </cell>
          <cell r="G4264" t="str">
            <v>NV TIN DUNG CA NHAN</v>
          </cell>
          <cell r="I4264">
            <v>39358</v>
          </cell>
          <cell r="J4264">
            <v>26</v>
          </cell>
          <cell r="K4264">
            <v>0</v>
          </cell>
          <cell r="L4264">
            <v>0</v>
          </cell>
          <cell r="M4264">
            <v>0</v>
          </cell>
          <cell r="N4264">
            <v>2</v>
          </cell>
          <cell r="O4264">
            <v>500000</v>
          </cell>
          <cell r="P4264">
            <v>0</v>
          </cell>
          <cell r="Q4264">
            <v>400000</v>
          </cell>
          <cell r="R4264">
            <v>0</v>
          </cell>
        </row>
        <row r="4265">
          <cell r="B4265" t="str">
            <v>7029</v>
          </cell>
          <cell r="C4265" t="str">
            <v>P.YEN</v>
          </cell>
          <cell r="E4265" t="str">
            <v>NGUYEN THI</v>
          </cell>
          <cell r="F4265" t="str">
            <v>QUE</v>
          </cell>
          <cell r="G4265" t="str">
            <v>NV TAP VU</v>
          </cell>
          <cell r="I4265">
            <v>39393</v>
          </cell>
          <cell r="J4265">
            <v>26</v>
          </cell>
          <cell r="K4265">
            <v>0</v>
          </cell>
          <cell r="L4265">
            <v>0</v>
          </cell>
          <cell r="M4265">
            <v>0</v>
          </cell>
          <cell r="N4265">
            <v>0</v>
          </cell>
          <cell r="O4265">
            <v>500000</v>
          </cell>
          <cell r="P4265">
            <v>0</v>
          </cell>
          <cell r="Q4265">
            <v>0</v>
          </cell>
          <cell r="R4265">
            <v>0</v>
          </cell>
        </row>
        <row r="4266">
          <cell r="B4266" t="str">
            <v>7103</v>
          </cell>
          <cell r="C4266" t="str">
            <v>P.YEN</v>
          </cell>
          <cell r="E4266" t="str">
            <v>LE PHUOC THANH</v>
          </cell>
          <cell r="F4266" t="str">
            <v>PHUONG</v>
          </cell>
          <cell r="G4266" t="str">
            <v>THU QUY CAP 2</v>
          </cell>
          <cell r="H4266" t="str">
            <v>TQ</v>
          </cell>
          <cell r="I4266">
            <v>39402</v>
          </cell>
          <cell r="J4266">
            <v>26</v>
          </cell>
          <cell r="K4266">
            <v>0</v>
          </cell>
          <cell r="L4266">
            <v>0</v>
          </cell>
          <cell r="M4266">
            <v>0</v>
          </cell>
          <cell r="N4266">
            <v>0</v>
          </cell>
          <cell r="O4266">
            <v>500000</v>
          </cell>
          <cell r="P4266">
            <v>0</v>
          </cell>
          <cell r="Q4266">
            <v>0</v>
          </cell>
          <cell r="R4266">
            <v>0</v>
          </cell>
        </row>
        <row r="4267">
          <cell r="B4267" t="str">
            <v>7498</v>
          </cell>
          <cell r="C4267" t="str">
            <v>P.YEN</v>
          </cell>
          <cell r="E4267" t="str">
            <v>BUI THI NGOC</v>
          </cell>
          <cell r="F4267" t="str">
            <v>HAN</v>
          </cell>
          <cell r="G4267" t="str">
            <v>GIAO DICH VIEN</v>
          </cell>
          <cell r="I4267">
            <v>39449</v>
          </cell>
          <cell r="J4267">
            <v>26</v>
          </cell>
          <cell r="K4267">
            <v>0</v>
          </cell>
          <cell r="L4267">
            <v>0</v>
          </cell>
          <cell r="M4267">
            <v>0</v>
          </cell>
          <cell r="N4267">
            <v>0</v>
          </cell>
          <cell r="O4267">
            <v>500000</v>
          </cell>
          <cell r="P4267">
            <v>0</v>
          </cell>
          <cell r="Q4267">
            <v>0</v>
          </cell>
          <cell r="R4267">
            <v>0</v>
          </cell>
        </row>
        <row r="4268">
          <cell r="B4268" t="str">
            <v>7645</v>
          </cell>
          <cell r="C4268" t="str">
            <v>P.YEN</v>
          </cell>
          <cell r="E4268" t="str">
            <v>NGUYEN THI LAN</v>
          </cell>
          <cell r="F4268" t="str">
            <v>UYEN</v>
          </cell>
          <cell r="G4268" t="str">
            <v>GIAO DICH VIEN QUY</v>
          </cell>
          <cell r="H4268" t="str">
            <v>GDVQ</v>
          </cell>
          <cell r="I4268">
            <v>39463</v>
          </cell>
          <cell r="J4268">
            <v>26</v>
          </cell>
          <cell r="K4268">
            <v>0</v>
          </cell>
          <cell r="L4268">
            <v>0</v>
          </cell>
          <cell r="M4268">
            <v>0</v>
          </cell>
          <cell r="N4268">
            <v>0</v>
          </cell>
          <cell r="O4268">
            <v>500000</v>
          </cell>
          <cell r="P4268">
            <v>0</v>
          </cell>
          <cell r="Q4268">
            <v>0</v>
          </cell>
          <cell r="R4268">
            <v>0</v>
          </cell>
        </row>
        <row r="4269">
          <cell r="B4269" t="str">
            <v>7921</v>
          </cell>
          <cell r="C4269" t="str">
            <v>P.YEN</v>
          </cell>
          <cell r="E4269" t="str">
            <v>NGUYEN NGOC</v>
          </cell>
          <cell r="F4269" t="str">
            <v>TUAN</v>
          </cell>
          <cell r="G4269" t="str">
            <v>NV BAO VE</v>
          </cell>
          <cell r="H4269" t="str">
            <v>BV</v>
          </cell>
          <cell r="I4269">
            <v>39512</v>
          </cell>
          <cell r="J4269">
            <v>22</v>
          </cell>
          <cell r="K4269">
            <v>0</v>
          </cell>
          <cell r="L4269">
            <v>0</v>
          </cell>
          <cell r="M4269">
            <v>0</v>
          </cell>
          <cell r="N4269">
            <v>0</v>
          </cell>
          <cell r="O4269">
            <v>500000</v>
          </cell>
          <cell r="P4269">
            <v>0</v>
          </cell>
          <cell r="Q4269">
            <v>0</v>
          </cell>
          <cell r="R4269">
            <v>0</v>
          </cell>
        </row>
        <row r="4270">
          <cell r="B4270" t="str">
            <v>8029</v>
          </cell>
          <cell r="C4270" t="str">
            <v>P.YEN</v>
          </cell>
          <cell r="E4270" t="str">
            <v>LUU VIET</v>
          </cell>
          <cell r="F4270" t="str">
            <v>LAI</v>
          </cell>
          <cell r="G4270" t="str">
            <v>NV VI TINH</v>
          </cell>
          <cell r="I4270">
            <v>39531</v>
          </cell>
          <cell r="J4270">
            <v>26</v>
          </cell>
          <cell r="K4270">
            <v>0</v>
          </cell>
          <cell r="L4270">
            <v>0</v>
          </cell>
          <cell r="M4270">
            <v>0</v>
          </cell>
          <cell r="N4270">
            <v>1</v>
          </cell>
          <cell r="O4270">
            <v>500000</v>
          </cell>
          <cell r="P4270">
            <v>0</v>
          </cell>
          <cell r="Q4270">
            <v>0</v>
          </cell>
          <cell r="R4270">
            <v>0</v>
          </cell>
        </row>
        <row r="4271">
          <cell r="B4271" t="str">
            <v>4526</v>
          </cell>
          <cell r="C4271" t="str">
            <v>Q.BINH</v>
          </cell>
          <cell r="D4271" t="str">
            <v>D</v>
          </cell>
          <cell r="E4271" t="str">
            <v>LUONG HAI</v>
          </cell>
          <cell r="F4271" t="str">
            <v>LUU</v>
          </cell>
          <cell r="G4271" t="str">
            <v>GIAM DOC CHI NHANH</v>
          </cell>
          <cell r="H4271" t="str">
            <v>GDCN</v>
          </cell>
          <cell r="I4271">
            <v>38944</v>
          </cell>
          <cell r="J4271">
            <v>26</v>
          </cell>
          <cell r="K4271">
            <v>0</v>
          </cell>
          <cell r="L4271">
            <v>0</v>
          </cell>
          <cell r="M4271">
            <v>0</v>
          </cell>
          <cell r="N4271">
            <v>0</v>
          </cell>
          <cell r="O4271">
            <v>1000000</v>
          </cell>
          <cell r="P4271">
            <v>0</v>
          </cell>
          <cell r="Q4271">
            <v>0</v>
          </cell>
          <cell r="R4271">
            <v>0</v>
          </cell>
        </row>
        <row r="4272">
          <cell r="B4272" t="str">
            <v>4379</v>
          </cell>
          <cell r="C4272" t="str">
            <v>Q.BINH</v>
          </cell>
          <cell r="D4272" t="str">
            <v>D1</v>
          </cell>
          <cell r="E4272" t="str">
            <v>NGUYEN THANH</v>
          </cell>
          <cell r="F4272" t="str">
            <v>HAI</v>
          </cell>
          <cell r="G4272" t="str">
            <v>PHO GIAM DOC CHI NHANH</v>
          </cell>
          <cell r="H4272" t="str">
            <v>PGDCN</v>
          </cell>
          <cell r="I4272">
            <v>38899</v>
          </cell>
          <cell r="J4272">
            <v>26</v>
          </cell>
          <cell r="K4272">
            <v>0</v>
          </cell>
          <cell r="L4272">
            <v>0</v>
          </cell>
          <cell r="M4272">
            <v>0</v>
          </cell>
          <cell r="N4272">
            <v>0</v>
          </cell>
          <cell r="O4272">
            <v>1000000</v>
          </cell>
          <cell r="P4272">
            <v>0</v>
          </cell>
          <cell r="Q4272">
            <v>0</v>
          </cell>
          <cell r="R4272">
            <v>0</v>
          </cell>
        </row>
        <row r="4273">
          <cell r="B4273" t="str">
            <v>4743</v>
          </cell>
          <cell r="C4273" t="str">
            <v>Q.BINH</v>
          </cell>
          <cell r="D4273" t="str">
            <v>E</v>
          </cell>
          <cell r="E4273" t="str">
            <v>DINH VINH</v>
          </cell>
          <cell r="F4273" t="str">
            <v>HOANG</v>
          </cell>
          <cell r="G4273" t="str">
            <v>TP. KE TOAN &amp; QUY KIEM KTT</v>
          </cell>
          <cell r="H4273" t="str">
            <v xml:space="preserve">TPNVCN </v>
          </cell>
          <cell r="I4273">
            <v>38980</v>
          </cell>
          <cell r="J4273">
            <v>26</v>
          </cell>
          <cell r="K4273">
            <v>0</v>
          </cell>
          <cell r="L4273">
            <v>0</v>
          </cell>
          <cell r="M4273">
            <v>0</v>
          </cell>
          <cell r="N4273">
            <v>0</v>
          </cell>
          <cell r="O4273">
            <v>500000</v>
          </cell>
          <cell r="P4273">
            <v>0</v>
          </cell>
          <cell r="Q4273">
            <v>0</v>
          </cell>
          <cell r="R4273">
            <v>0</v>
          </cell>
        </row>
        <row r="4274">
          <cell r="B4274" t="str">
            <v>4462</v>
          </cell>
          <cell r="C4274" t="str">
            <v>Q.BINH</v>
          </cell>
          <cell r="D4274" t="str">
            <v>E1</v>
          </cell>
          <cell r="E4274" t="str">
            <v>NGUYEN PHU</v>
          </cell>
          <cell r="F4274" t="str">
            <v>CHUNG</v>
          </cell>
          <cell r="G4274" t="str">
            <v>PT. PHONG HO TRO</v>
          </cell>
          <cell r="H4274" t="str">
            <v>PPNVCN</v>
          </cell>
          <cell r="I4274">
            <v>38913</v>
          </cell>
          <cell r="J4274">
            <v>26</v>
          </cell>
          <cell r="K4274">
            <v>0</v>
          </cell>
          <cell r="L4274">
            <v>0</v>
          </cell>
          <cell r="M4274">
            <v>0</v>
          </cell>
          <cell r="N4274">
            <v>0</v>
          </cell>
          <cell r="O4274">
            <v>500000</v>
          </cell>
          <cell r="P4274">
            <v>0</v>
          </cell>
          <cell r="Q4274">
            <v>0</v>
          </cell>
          <cell r="R4274">
            <v>0</v>
          </cell>
        </row>
        <row r="4275">
          <cell r="B4275" t="str">
            <v>4341</v>
          </cell>
          <cell r="C4275" t="str">
            <v>Q.BINH</v>
          </cell>
          <cell r="D4275" t="str">
            <v>F1-BO TRACH</v>
          </cell>
          <cell r="E4275" t="str">
            <v>HOANG KIM</v>
          </cell>
          <cell r="F4275" t="str">
            <v>THANH</v>
          </cell>
          <cell r="G4275" t="str">
            <v>PT. PGD</v>
          </cell>
          <cell r="H4275" t="str">
            <v>PPGD</v>
          </cell>
          <cell r="I4275">
            <v>38902</v>
          </cell>
          <cell r="J4275">
            <v>26</v>
          </cell>
          <cell r="K4275">
            <v>0</v>
          </cell>
          <cell r="L4275">
            <v>0</v>
          </cell>
          <cell r="M4275">
            <v>0</v>
          </cell>
          <cell r="N4275">
            <v>0</v>
          </cell>
          <cell r="O4275">
            <v>500000</v>
          </cell>
          <cell r="P4275">
            <v>0</v>
          </cell>
          <cell r="Q4275">
            <v>0</v>
          </cell>
          <cell r="R4275">
            <v>0</v>
          </cell>
        </row>
        <row r="4276">
          <cell r="B4276" t="str">
            <v>3346</v>
          </cell>
          <cell r="C4276" t="str">
            <v>Q.BINH</v>
          </cell>
          <cell r="E4276" t="str">
            <v>NGUYEN THI THANH</v>
          </cell>
          <cell r="F4276" t="str">
            <v>NHAN</v>
          </cell>
          <cell r="G4276" t="str">
            <v>NV THAM DINH DOANH NGHIEP</v>
          </cell>
          <cell r="I4276">
            <v>38660</v>
          </cell>
          <cell r="J4276">
            <v>0</v>
          </cell>
          <cell r="K4276">
            <v>0</v>
          </cell>
          <cell r="L4276">
            <v>0</v>
          </cell>
          <cell r="M4276">
            <v>0</v>
          </cell>
          <cell r="N4276">
            <v>0</v>
          </cell>
          <cell r="O4276">
            <v>0</v>
          </cell>
          <cell r="P4276">
            <v>0</v>
          </cell>
          <cell r="Q4276">
            <v>0</v>
          </cell>
          <cell r="R4276">
            <v>0</v>
          </cell>
        </row>
        <row r="4277">
          <cell r="B4277" t="str">
            <v>4247</v>
          </cell>
          <cell r="C4277" t="str">
            <v>Q.BINH</v>
          </cell>
          <cell r="E4277" t="str">
            <v>NGUYEN THUY</v>
          </cell>
          <cell r="F4277" t="str">
            <v>TRANG</v>
          </cell>
          <cell r="G4277" t="str">
            <v>GIAO DICH VIEN</v>
          </cell>
          <cell r="I4277">
            <v>38883</v>
          </cell>
          <cell r="J4277">
            <v>26</v>
          </cell>
          <cell r="K4277">
            <v>0</v>
          </cell>
          <cell r="L4277">
            <v>0</v>
          </cell>
          <cell r="M4277">
            <v>0</v>
          </cell>
          <cell r="N4277">
            <v>0</v>
          </cell>
          <cell r="O4277">
            <v>500000</v>
          </cell>
          <cell r="P4277">
            <v>0</v>
          </cell>
          <cell r="Q4277">
            <v>0</v>
          </cell>
          <cell r="R4277">
            <v>0</v>
          </cell>
        </row>
        <row r="4278">
          <cell r="B4278" t="str">
            <v>4248</v>
          </cell>
          <cell r="C4278" t="str">
            <v>Q.BINH</v>
          </cell>
          <cell r="E4278" t="str">
            <v>DUONG THI THANH</v>
          </cell>
          <cell r="F4278" t="str">
            <v>HAI</v>
          </cell>
          <cell r="G4278" t="str">
            <v>GIAO DICH VIEN</v>
          </cell>
          <cell r="I4278">
            <v>38883</v>
          </cell>
          <cell r="J4278">
            <v>26</v>
          </cell>
          <cell r="K4278">
            <v>0</v>
          </cell>
          <cell r="L4278">
            <v>0</v>
          </cell>
          <cell r="M4278">
            <v>0</v>
          </cell>
          <cell r="N4278">
            <v>0</v>
          </cell>
          <cell r="O4278">
            <v>500000</v>
          </cell>
          <cell r="P4278">
            <v>0</v>
          </cell>
          <cell r="Q4278">
            <v>0</v>
          </cell>
          <cell r="R4278">
            <v>0</v>
          </cell>
        </row>
        <row r="4279">
          <cell r="B4279" t="str">
            <v>4249</v>
          </cell>
          <cell r="C4279" t="str">
            <v>Q.BINH</v>
          </cell>
          <cell r="E4279" t="str">
            <v>NGUYEN TRAN</v>
          </cell>
          <cell r="F4279" t="str">
            <v>THOM</v>
          </cell>
          <cell r="G4279" t="str">
            <v>GIAO DICH VIEN QUY</v>
          </cell>
          <cell r="H4279" t="str">
            <v>GDVQ</v>
          </cell>
          <cell r="I4279">
            <v>38883</v>
          </cell>
          <cell r="J4279">
            <v>26</v>
          </cell>
          <cell r="K4279">
            <v>0</v>
          </cell>
          <cell r="L4279">
            <v>0</v>
          </cell>
          <cell r="M4279">
            <v>0</v>
          </cell>
          <cell r="N4279">
            <v>0</v>
          </cell>
          <cell r="O4279">
            <v>500000</v>
          </cell>
          <cell r="P4279">
            <v>0</v>
          </cell>
          <cell r="Q4279">
            <v>0</v>
          </cell>
          <cell r="R4279">
            <v>0</v>
          </cell>
        </row>
        <row r="4280">
          <cell r="B4280" t="str">
            <v>4252</v>
          </cell>
          <cell r="C4280" t="str">
            <v>Q.BINH</v>
          </cell>
          <cell r="E4280" t="str">
            <v>VO THI</v>
          </cell>
          <cell r="F4280" t="str">
            <v>HAO</v>
          </cell>
          <cell r="G4280" t="str">
            <v>GIAO DICH VIEN</v>
          </cell>
          <cell r="I4280">
            <v>38885</v>
          </cell>
          <cell r="J4280">
            <v>26</v>
          </cell>
          <cell r="K4280">
            <v>0</v>
          </cell>
          <cell r="L4280">
            <v>0</v>
          </cell>
          <cell r="M4280">
            <v>0</v>
          </cell>
          <cell r="N4280">
            <v>0</v>
          </cell>
          <cell r="O4280">
            <v>500000</v>
          </cell>
          <cell r="P4280">
            <v>0</v>
          </cell>
          <cell r="Q4280">
            <v>0</v>
          </cell>
          <cell r="R4280">
            <v>0</v>
          </cell>
        </row>
        <row r="4281">
          <cell r="B4281" t="str">
            <v>4266</v>
          </cell>
          <cell r="C4281" t="str">
            <v>Q.BINH</v>
          </cell>
          <cell r="E4281" t="str">
            <v>TRUONG XUAN</v>
          </cell>
          <cell r="F4281" t="str">
            <v>THIET</v>
          </cell>
          <cell r="G4281" t="str">
            <v>CB QUAN HE KHACH HANG DOANH NGHIEP</v>
          </cell>
          <cell r="I4281">
            <v>38888</v>
          </cell>
          <cell r="J4281">
            <v>26</v>
          </cell>
          <cell r="K4281">
            <v>0</v>
          </cell>
          <cell r="L4281">
            <v>0</v>
          </cell>
          <cell r="M4281">
            <v>0</v>
          </cell>
          <cell r="N4281">
            <v>3</v>
          </cell>
          <cell r="O4281">
            <v>500000</v>
          </cell>
          <cell r="P4281">
            <v>0</v>
          </cell>
          <cell r="Q4281">
            <v>300000</v>
          </cell>
          <cell r="R4281">
            <v>0</v>
          </cell>
        </row>
        <row r="4282">
          <cell r="B4282" t="str">
            <v>4327</v>
          </cell>
          <cell r="C4282" t="str">
            <v>Q.BINH</v>
          </cell>
          <cell r="E4282" t="str">
            <v>NGUYEN THI NHU</v>
          </cell>
          <cell r="F4282" t="str">
            <v>HOA</v>
          </cell>
          <cell r="G4282" t="str">
            <v>NV TIN DUNG CA NHAN</v>
          </cell>
          <cell r="I4282">
            <v>38899</v>
          </cell>
          <cell r="J4282">
            <v>26</v>
          </cell>
          <cell r="K4282">
            <v>0</v>
          </cell>
          <cell r="L4282">
            <v>0</v>
          </cell>
          <cell r="M4282">
            <v>0</v>
          </cell>
          <cell r="N4282">
            <v>0</v>
          </cell>
          <cell r="O4282">
            <v>500000</v>
          </cell>
          <cell r="P4282">
            <v>0</v>
          </cell>
          <cell r="Q4282">
            <v>300000</v>
          </cell>
          <cell r="R4282">
            <v>0</v>
          </cell>
        </row>
        <row r="4283">
          <cell r="B4283" t="str">
            <v>4329</v>
          </cell>
          <cell r="C4283" t="str">
            <v>Q.BINH</v>
          </cell>
          <cell r="E4283" t="str">
            <v>NGUYEN THI PHUONG</v>
          </cell>
          <cell r="F4283" t="str">
            <v>LIEN</v>
          </cell>
          <cell r="G4283" t="str">
            <v>GIAO DICH VIEN</v>
          </cell>
          <cell r="I4283">
            <v>38899</v>
          </cell>
          <cell r="J4283">
            <v>26</v>
          </cell>
          <cell r="K4283">
            <v>0</v>
          </cell>
          <cell r="L4283">
            <v>0</v>
          </cell>
          <cell r="M4283">
            <v>0</v>
          </cell>
          <cell r="N4283">
            <v>0</v>
          </cell>
          <cell r="O4283">
            <v>500000</v>
          </cell>
          <cell r="P4283">
            <v>0</v>
          </cell>
          <cell r="Q4283">
            <v>0</v>
          </cell>
          <cell r="R4283">
            <v>0</v>
          </cell>
        </row>
        <row r="4284">
          <cell r="B4284" t="str">
            <v>4330</v>
          </cell>
          <cell r="C4284" t="str">
            <v>Q.BINH</v>
          </cell>
          <cell r="E4284" t="str">
            <v>TRUONG THI NGOC</v>
          </cell>
          <cell r="F4284" t="str">
            <v>THAO</v>
          </cell>
          <cell r="G4284" t="str">
            <v>GIAO DICH VIEN QUY</v>
          </cell>
          <cell r="H4284" t="str">
            <v>GDVQ</v>
          </cell>
          <cell r="I4284">
            <v>38899</v>
          </cell>
          <cell r="J4284">
            <v>26</v>
          </cell>
          <cell r="K4284">
            <v>0</v>
          </cell>
          <cell r="L4284">
            <v>0</v>
          </cell>
          <cell r="M4284">
            <v>0</v>
          </cell>
          <cell r="N4284">
            <v>0</v>
          </cell>
          <cell r="O4284">
            <v>500000</v>
          </cell>
          <cell r="P4284">
            <v>0</v>
          </cell>
          <cell r="Q4284">
            <v>0</v>
          </cell>
          <cell r="R4284">
            <v>0</v>
          </cell>
        </row>
        <row r="4285">
          <cell r="B4285" t="str">
            <v>4331</v>
          </cell>
          <cell r="C4285" t="str">
            <v>Q.BINH</v>
          </cell>
          <cell r="E4285" t="str">
            <v>LE HA</v>
          </cell>
          <cell r="F4285" t="str">
            <v>NGUYET</v>
          </cell>
          <cell r="G4285" t="str">
            <v>GIAO DICH VIEN</v>
          </cell>
          <cell r="I4285">
            <v>38899</v>
          </cell>
          <cell r="J4285">
            <v>26</v>
          </cell>
          <cell r="K4285">
            <v>0</v>
          </cell>
          <cell r="L4285">
            <v>0</v>
          </cell>
          <cell r="M4285">
            <v>0</v>
          </cell>
          <cell r="N4285">
            <v>0</v>
          </cell>
          <cell r="O4285">
            <v>500000</v>
          </cell>
          <cell r="P4285">
            <v>0</v>
          </cell>
          <cell r="Q4285">
            <v>0</v>
          </cell>
          <cell r="R4285">
            <v>0</v>
          </cell>
        </row>
        <row r="4286">
          <cell r="B4286" t="str">
            <v>4332</v>
          </cell>
          <cell r="C4286" t="str">
            <v>Q.BINH</v>
          </cell>
          <cell r="E4286" t="str">
            <v>DINH THI</v>
          </cell>
          <cell r="F4286" t="str">
            <v>HUYEN</v>
          </cell>
          <cell r="G4286" t="str">
            <v>GIAO DICH VIEN QUY</v>
          </cell>
          <cell r="H4286" t="str">
            <v>GDVQ</v>
          </cell>
          <cell r="I4286">
            <v>38899</v>
          </cell>
          <cell r="J4286">
            <v>0</v>
          </cell>
          <cell r="K4286">
            <v>0</v>
          </cell>
          <cell r="L4286">
            <v>0</v>
          </cell>
          <cell r="M4286">
            <v>0</v>
          </cell>
          <cell r="N4286">
            <v>0</v>
          </cell>
          <cell r="O4286">
            <v>0</v>
          </cell>
          <cell r="P4286">
            <v>0</v>
          </cell>
          <cell r="Q4286">
            <v>0</v>
          </cell>
          <cell r="R4286">
            <v>0</v>
          </cell>
        </row>
        <row r="4287">
          <cell r="B4287" t="str">
            <v>4378</v>
          </cell>
          <cell r="C4287" t="str">
            <v>Q.BINH</v>
          </cell>
          <cell r="E4287" t="str">
            <v>DIEP THI THUY</v>
          </cell>
          <cell r="F4287" t="str">
            <v>NGOC</v>
          </cell>
          <cell r="G4287" t="str">
            <v>GIAO DICH VIEN TIN DUNG</v>
          </cell>
          <cell r="I4287">
            <v>38894</v>
          </cell>
          <cell r="J4287">
            <v>26</v>
          </cell>
          <cell r="K4287">
            <v>0</v>
          </cell>
          <cell r="L4287">
            <v>0</v>
          </cell>
          <cell r="M4287">
            <v>0</v>
          </cell>
          <cell r="N4287">
            <v>0</v>
          </cell>
          <cell r="O4287">
            <v>500000</v>
          </cell>
          <cell r="P4287">
            <v>0</v>
          </cell>
          <cell r="Q4287">
            <v>0</v>
          </cell>
          <cell r="R4287">
            <v>0</v>
          </cell>
        </row>
        <row r="4288">
          <cell r="B4288" t="str">
            <v>4441</v>
          </cell>
          <cell r="C4288" t="str">
            <v>Q.BINH</v>
          </cell>
          <cell r="E4288" t="str">
            <v>NGUYEN THANH DUONG VIET</v>
          </cell>
          <cell r="F4288" t="str">
            <v>HOA</v>
          </cell>
          <cell r="G4288" t="str">
            <v>TBP. HANH CHANH</v>
          </cell>
          <cell r="H4288" t="str">
            <v>TBP</v>
          </cell>
          <cell r="I4288">
            <v>38913</v>
          </cell>
          <cell r="J4288">
            <v>26</v>
          </cell>
          <cell r="K4288">
            <v>0</v>
          </cell>
          <cell r="L4288">
            <v>0</v>
          </cell>
          <cell r="M4288">
            <v>0</v>
          </cell>
          <cell r="N4288">
            <v>0</v>
          </cell>
          <cell r="O4288">
            <v>500000</v>
          </cell>
          <cell r="P4288">
            <v>0</v>
          </cell>
          <cell r="Q4288">
            <v>200000</v>
          </cell>
          <cell r="R4288">
            <v>0</v>
          </cell>
        </row>
        <row r="4289">
          <cell r="B4289" t="str">
            <v>4442</v>
          </cell>
          <cell r="C4289" t="str">
            <v>Q.BINH</v>
          </cell>
          <cell r="E4289" t="str">
            <v>TRAN THI VIET</v>
          </cell>
          <cell r="F4289" t="str">
            <v>HA</v>
          </cell>
          <cell r="G4289" t="str">
            <v>TBP. XU LY GIAO DICH</v>
          </cell>
          <cell r="H4289" t="str">
            <v>TBP</v>
          </cell>
          <cell r="I4289">
            <v>38913</v>
          </cell>
          <cell r="J4289">
            <v>26</v>
          </cell>
          <cell r="K4289">
            <v>0</v>
          </cell>
          <cell r="L4289">
            <v>0</v>
          </cell>
          <cell r="M4289">
            <v>0</v>
          </cell>
          <cell r="N4289">
            <v>0</v>
          </cell>
          <cell r="O4289">
            <v>500000</v>
          </cell>
          <cell r="P4289">
            <v>0</v>
          </cell>
          <cell r="Q4289">
            <v>0</v>
          </cell>
          <cell r="R4289">
            <v>0</v>
          </cell>
        </row>
        <row r="4290">
          <cell r="B4290" t="str">
            <v>4466</v>
          </cell>
          <cell r="C4290" t="str">
            <v>Q.BINH</v>
          </cell>
          <cell r="E4290" t="str">
            <v>TRAN THI THANH</v>
          </cell>
          <cell r="F4290" t="str">
            <v>HUYEN</v>
          </cell>
          <cell r="G4290" t="str">
            <v>NV QUAN LY NO</v>
          </cell>
          <cell r="I4290">
            <v>38925</v>
          </cell>
          <cell r="J4290">
            <v>26</v>
          </cell>
          <cell r="K4290">
            <v>0</v>
          </cell>
          <cell r="L4290">
            <v>0</v>
          </cell>
          <cell r="M4290">
            <v>0</v>
          </cell>
          <cell r="N4290">
            <v>0</v>
          </cell>
          <cell r="O4290">
            <v>500000</v>
          </cell>
          <cell r="P4290">
            <v>0</v>
          </cell>
          <cell r="Q4290">
            <v>0</v>
          </cell>
          <cell r="R4290">
            <v>0</v>
          </cell>
        </row>
        <row r="4291">
          <cell r="B4291" t="str">
            <v>4509</v>
          </cell>
          <cell r="C4291" t="str">
            <v>Q.BINH</v>
          </cell>
          <cell r="E4291" t="str">
            <v>NGUYEN QUOC</v>
          </cell>
          <cell r="F4291" t="str">
            <v>HOANG</v>
          </cell>
          <cell r="G4291" t="str">
            <v>NV VI TINH</v>
          </cell>
          <cell r="I4291">
            <v>38930</v>
          </cell>
          <cell r="J4291">
            <v>26</v>
          </cell>
          <cell r="K4291">
            <v>0</v>
          </cell>
          <cell r="L4291">
            <v>0</v>
          </cell>
          <cell r="M4291">
            <v>0</v>
          </cell>
          <cell r="N4291">
            <v>3</v>
          </cell>
          <cell r="O4291">
            <v>500000</v>
          </cell>
          <cell r="P4291">
            <v>0</v>
          </cell>
          <cell r="Q4291">
            <v>0</v>
          </cell>
          <cell r="R4291">
            <v>0</v>
          </cell>
        </row>
        <row r="4292">
          <cell r="B4292" t="str">
            <v>4611</v>
          </cell>
          <cell r="C4292" t="str">
            <v>Q.BINH</v>
          </cell>
          <cell r="E4292" t="str">
            <v>HOANG THI BICH</v>
          </cell>
          <cell r="F4292" t="str">
            <v>HIEU</v>
          </cell>
          <cell r="G4292" t="str">
            <v>NV KE TOAN TONG HOP</v>
          </cell>
          <cell r="I4292">
            <v>38950</v>
          </cell>
          <cell r="J4292">
            <v>26</v>
          </cell>
          <cell r="K4292">
            <v>0</v>
          </cell>
          <cell r="L4292">
            <v>0</v>
          </cell>
          <cell r="M4292">
            <v>0</v>
          </cell>
          <cell r="N4292">
            <v>0</v>
          </cell>
          <cell r="O4292">
            <v>500000</v>
          </cell>
          <cell r="P4292">
            <v>0</v>
          </cell>
          <cell r="Q4292">
            <v>0</v>
          </cell>
          <cell r="R4292">
            <v>0</v>
          </cell>
        </row>
        <row r="4293">
          <cell r="B4293" t="str">
            <v>4809</v>
          </cell>
          <cell r="C4293" t="str">
            <v>Q.BINH</v>
          </cell>
          <cell r="E4293" t="str">
            <v>PHAM NGOC</v>
          </cell>
          <cell r="F4293" t="str">
            <v>ANH</v>
          </cell>
          <cell r="G4293" t="str">
            <v>NV TIN DUNG CA NHAN</v>
          </cell>
          <cell r="I4293">
            <v>38999</v>
          </cell>
          <cell r="J4293">
            <v>26</v>
          </cell>
          <cell r="K4293">
            <v>0</v>
          </cell>
          <cell r="L4293">
            <v>0</v>
          </cell>
          <cell r="M4293">
            <v>0</v>
          </cell>
          <cell r="N4293">
            <v>4</v>
          </cell>
          <cell r="O4293">
            <v>500000</v>
          </cell>
          <cell r="P4293">
            <v>0</v>
          </cell>
          <cell r="Q4293">
            <v>300000</v>
          </cell>
          <cell r="R4293">
            <v>0</v>
          </cell>
        </row>
        <row r="4294">
          <cell r="B4294" t="str">
            <v>5111</v>
          </cell>
          <cell r="C4294" t="str">
            <v>Q.BINH</v>
          </cell>
          <cell r="E4294" t="str">
            <v>LE THANH</v>
          </cell>
          <cell r="F4294" t="str">
            <v>TUNG</v>
          </cell>
          <cell r="G4294" t="str">
            <v>NV BAO VE</v>
          </cell>
          <cell r="H4294" t="str">
            <v>BV</v>
          </cell>
          <cell r="I4294">
            <v>39052</v>
          </cell>
          <cell r="J4294">
            <v>26</v>
          </cell>
          <cell r="K4294">
            <v>0</v>
          </cell>
          <cell r="L4294">
            <v>0</v>
          </cell>
          <cell r="M4294">
            <v>24</v>
          </cell>
          <cell r="N4294">
            <v>0</v>
          </cell>
          <cell r="O4294">
            <v>500000</v>
          </cell>
          <cell r="P4294">
            <v>0</v>
          </cell>
          <cell r="Q4294">
            <v>0</v>
          </cell>
          <cell r="R4294">
            <v>0</v>
          </cell>
        </row>
        <row r="4295">
          <cell r="B4295" t="str">
            <v>5119</v>
          </cell>
          <cell r="C4295" t="str">
            <v>Q.BINH</v>
          </cell>
          <cell r="E4295" t="str">
            <v>HO VIET</v>
          </cell>
          <cell r="F4295" t="str">
            <v>PHUONG</v>
          </cell>
          <cell r="G4295" t="str">
            <v>NV KIEM TRA HANH CHANH</v>
          </cell>
          <cell r="I4295">
            <v>39052</v>
          </cell>
          <cell r="J4295">
            <v>26</v>
          </cell>
          <cell r="K4295">
            <v>0</v>
          </cell>
          <cell r="L4295">
            <v>0</v>
          </cell>
          <cell r="M4295">
            <v>0</v>
          </cell>
          <cell r="N4295">
            <v>3</v>
          </cell>
          <cell r="O4295">
            <v>500000</v>
          </cell>
          <cell r="P4295">
            <v>0</v>
          </cell>
          <cell r="Q4295">
            <v>300000</v>
          </cell>
          <cell r="R4295">
            <v>0</v>
          </cell>
        </row>
        <row r="4296">
          <cell r="B4296" t="str">
            <v>5204</v>
          </cell>
          <cell r="C4296" t="str">
            <v>Q.BINH</v>
          </cell>
          <cell r="E4296" t="str">
            <v>TRAN DUC</v>
          </cell>
          <cell r="F4296" t="str">
            <v>HUNG</v>
          </cell>
          <cell r="G4296" t="str">
            <v>CB QUAN HE KHACH HANG CA NHAN</v>
          </cell>
          <cell r="I4296">
            <v>39084</v>
          </cell>
          <cell r="J4296">
            <v>26</v>
          </cell>
          <cell r="K4296">
            <v>0</v>
          </cell>
          <cell r="L4296">
            <v>0</v>
          </cell>
          <cell r="M4296">
            <v>0</v>
          </cell>
          <cell r="N4296">
            <v>3</v>
          </cell>
          <cell r="O4296">
            <v>500000</v>
          </cell>
          <cell r="P4296">
            <v>0</v>
          </cell>
          <cell r="Q4296">
            <v>300000</v>
          </cell>
          <cell r="R4296">
            <v>0</v>
          </cell>
        </row>
        <row r="4297">
          <cell r="B4297" t="str">
            <v>5205</v>
          </cell>
          <cell r="C4297" t="str">
            <v>Q.BINH</v>
          </cell>
          <cell r="E4297" t="str">
            <v>HOANG THI</v>
          </cell>
          <cell r="F4297" t="str">
            <v>THIEN</v>
          </cell>
          <cell r="G4297" t="str">
            <v>NV TAP VU</v>
          </cell>
          <cell r="I4297">
            <v>39084</v>
          </cell>
          <cell r="J4297">
            <v>16</v>
          </cell>
          <cell r="K4297">
            <v>0</v>
          </cell>
          <cell r="L4297">
            <v>0</v>
          </cell>
          <cell r="M4297">
            <v>0</v>
          </cell>
          <cell r="N4297">
            <v>0</v>
          </cell>
          <cell r="O4297">
            <v>500000</v>
          </cell>
          <cell r="P4297">
            <v>0</v>
          </cell>
          <cell r="Q4297">
            <v>0</v>
          </cell>
          <cell r="R4297">
            <v>0</v>
          </cell>
        </row>
        <row r="4298">
          <cell r="B4298" t="str">
            <v>5206</v>
          </cell>
          <cell r="C4298" t="str">
            <v>Q.BINH</v>
          </cell>
          <cell r="E4298" t="str">
            <v>NGUYEN THI NHU</v>
          </cell>
          <cell r="F4298" t="str">
            <v>TRANG</v>
          </cell>
          <cell r="G4298" t="str">
            <v>NV THANH TOAN LIEN NGAN HANG</v>
          </cell>
          <cell r="I4298">
            <v>39085</v>
          </cell>
          <cell r="J4298">
            <v>26</v>
          </cell>
          <cell r="K4298">
            <v>0</v>
          </cell>
          <cell r="L4298">
            <v>0</v>
          </cell>
          <cell r="M4298">
            <v>0</v>
          </cell>
          <cell r="N4298">
            <v>0</v>
          </cell>
          <cell r="O4298">
            <v>500000</v>
          </cell>
          <cell r="P4298">
            <v>0</v>
          </cell>
          <cell r="Q4298">
            <v>0</v>
          </cell>
          <cell r="R4298">
            <v>0</v>
          </cell>
        </row>
        <row r="4299">
          <cell r="B4299" t="str">
            <v>5313</v>
          </cell>
          <cell r="C4299" t="str">
            <v>Q.BINH</v>
          </cell>
          <cell r="E4299" t="str">
            <v>LE THI</v>
          </cell>
          <cell r="F4299" t="str">
            <v>HA</v>
          </cell>
          <cell r="G4299" t="str">
            <v>GIAO DICH VIEN QUY</v>
          </cell>
          <cell r="H4299" t="str">
            <v>GDVQ</v>
          </cell>
          <cell r="I4299">
            <v>39114</v>
          </cell>
          <cell r="J4299">
            <v>26</v>
          </cell>
          <cell r="K4299">
            <v>0</v>
          </cell>
          <cell r="L4299">
            <v>0</v>
          </cell>
          <cell r="M4299">
            <v>0</v>
          </cell>
          <cell r="N4299">
            <v>0</v>
          </cell>
          <cell r="O4299">
            <v>500000</v>
          </cell>
          <cell r="P4299">
            <v>0</v>
          </cell>
          <cell r="Q4299">
            <v>0</v>
          </cell>
          <cell r="R4299">
            <v>0</v>
          </cell>
        </row>
        <row r="4300">
          <cell r="B4300" t="str">
            <v>6428</v>
          </cell>
          <cell r="C4300" t="str">
            <v>Q.BINH</v>
          </cell>
          <cell r="E4300" t="str">
            <v>CHAU THI THANH</v>
          </cell>
          <cell r="F4300" t="str">
            <v>NHAN</v>
          </cell>
          <cell r="G4300" t="str">
            <v>THU QUY</v>
          </cell>
          <cell r="H4300" t="str">
            <v>TQ</v>
          </cell>
          <cell r="I4300">
            <v>39295</v>
          </cell>
          <cell r="J4300">
            <v>26</v>
          </cell>
          <cell r="K4300">
            <v>0</v>
          </cell>
          <cell r="L4300">
            <v>0</v>
          </cell>
          <cell r="M4300">
            <v>0</v>
          </cell>
          <cell r="N4300">
            <v>0</v>
          </cell>
          <cell r="O4300">
            <v>500000</v>
          </cell>
          <cell r="P4300">
            <v>0</v>
          </cell>
          <cell r="Q4300">
            <v>0</v>
          </cell>
          <cell r="R4300">
            <v>0</v>
          </cell>
        </row>
        <row r="4301">
          <cell r="B4301" t="str">
            <v>6429</v>
          </cell>
          <cell r="C4301" t="str">
            <v>Q.BINH</v>
          </cell>
          <cell r="E4301" t="str">
            <v>NGUYEN THI LAN</v>
          </cell>
          <cell r="F4301" t="str">
            <v>PHUONG</v>
          </cell>
          <cell r="G4301" t="str">
            <v>GIAO DICH VIEN</v>
          </cell>
          <cell r="I4301">
            <v>39295</v>
          </cell>
          <cell r="J4301">
            <v>26</v>
          </cell>
          <cell r="K4301">
            <v>0</v>
          </cell>
          <cell r="L4301">
            <v>0</v>
          </cell>
          <cell r="M4301">
            <v>0</v>
          </cell>
          <cell r="N4301">
            <v>0</v>
          </cell>
          <cell r="O4301">
            <v>500000</v>
          </cell>
          <cell r="P4301">
            <v>0</v>
          </cell>
          <cell r="Q4301">
            <v>0</v>
          </cell>
          <cell r="R4301">
            <v>0</v>
          </cell>
        </row>
        <row r="4302">
          <cell r="B4302" t="str">
            <v>6430</v>
          </cell>
          <cell r="C4302" t="str">
            <v>Q.BINH</v>
          </cell>
          <cell r="E4302" t="str">
            <v>NGUYEN VAN</v>
          </cell>
          <cell r="F4302" t="str">
            <v>MANH</v>
          </cell>
          <cell r="G4302" t="str">
            <v>NV BAO VE</v>
          </cell>
          <cell r="H4302" t="str">
            <v>BV</v>
          </cell>
          <cell r="I4302">
            <v>39295</v>
          </cell>
          <cell r="J4302">
            <v>26</v>
          </cell>
          <cell r="K4302">
            <v>0</v>
          </cell>
          <cell r="L4302">
            <v>0</v>
          </cell>
          <cell r="M4302">
            <v>24</v>
          </cell>
          <cell r="N4302">
            <v>0</v>
          </cell>
          <cell r="O4302">
            <v>500000</v>
          </cell>
          <cell r="P4302">
            <v>0</v>
          </cell>
          <cell r="Q4302">
            <v>0</v>
          </cell>
          <cell r="R4302">
            <v>0</v>
          </cell>
        </row>
        <row r="4303">
          <cell r="B4303" t="str">
            <v>6432</v>
          </cell>
          <cell r="C4303" t="str">
            <v>Q.BINH</v>
          </cell>
          <cell r="E4303" t="str">
            <v>NGUYEN THI PHUONG</v>
          </cell>
          <cell r="F4303" t="str">
            <v>THAO</v>
          </cell>
          <cell r="G4303" t="str">
            <v>GIAO DICH VIEN QUY</v>
          </cell>
          <cell r="H4303" t="str">
            <v>GDVQ</v>
          </cell>
          <cell r="I4303">
            <v>39307</v>
          </cell>
          <cell r="J4303">
            <v>26</v>
          </cell>
          <cell r="K4303">
            <v>0</v>
          </cell>
          <cell r="L4303">
            <v>0</v>
          </cell>
          <cell r="M4303">
            <v>0</v>
          </cell>
          <cell r="N4303">
            <v>0</v>
          </cell>
          <cell r="O4303">
            <v>500000</v>
          </cell>
          <cell r="P4303">
            <v>0</v>
          </cell>
          <cell r="Q4303">
            <v>0</v>
          </cell>
          <cell r="R4303">
            <v>0</v>
          </cell>
        </row>
        <row r="4304">
          <cell r="B4304" t="str">
            <v>6709</v>
          </cell>
          <cell r="C4304" t="str">
            <v>Q.BINH</v>
          </cell>
          <cell r="E4304" t="str">
            <v>DUONG CONG</v>
          </cell>
          <cell r="F4304" t="str">
            <v>QUAN</v>
          </cell>
          <cell r="G4304" t="str">
            <v>TAI XE</v>
          </cell>
          <cell r="I4304">
            <v>39326</v>
          </cell>
          <cell r="J4304">
            <v>26</v>
          </cell>
          <cell r="K4304">
            <v>0</v>
          </cell>
          <cell r="L4304">
            <v>0</v>
          </cell>
          <cell r="M4304">
            <v>0</v>
          </cell>
          <cell r="N4304">
            <v>0</v>
          </cell>
          <cell r="O4304">
            <v>500000</v>
          </cell>
          <cell r="P4304">
            <v>0</v>
          </cell>
          <cell r="Q4304">
            <v>0</v>
          </cell>
          <cell r="R4304">
            <v>0</v>
          </cell>
        </row>
        <row r="4305">
          <cell r="B4305" t="str">
            <v>6889</v>
          </cell>
          <cell r="C4305" t="str">
            <v>Q.BINH</v>
          </cell>
          <cell r="E4305" t="str">
            <v>TRAN NGOC VINH</v>
          </cell>
          <cell r="F4305" t="str">
            <v>HIEN</v>
          </cell>
          <cell r="G4305" t="str">
            <v>GIAO DICH VIEN QUY</v>
          </cell>
          <cell r="H4305" t="str">
            <v>GDVQ</v>
          </cell>
          <cell r="I4305">
            <v>39358</v>
          </cell>
          <cell r="J4305">
            <v>26</v>
          </cell>
          <cell r="K4305">
            <v>0</v>
          </cell>
          <cell r="L4305">
            <v>0</v>
          </cell>
          <cell r="M4305">
            <v>0</v>
          </cell>
          <cell r="N4305">
            <v>0</v>
          </cell>
          <cell r="O4305">
            <v>500000</v>
          </cell>
          <cell r="P4305">
            <v>0</v>
          </cell>
          <cell r="Q4305">
            <v>0</v>
          </cell>
          <cell r="R4305">
            <v>0</v>
          </cell>
        </row>
        <row r="4306">
          <cell r="B4306" t="str">
            <v>6890</v>
          </cell>
          <cell r="C4306" t="str">
            <v>Q.BINH</v>
          </cell>
          <cell r="E4306" t="str">
            <v xml:space="preserve">TRAN QUANG </v>
          </cell>
          <cell r="F4306" t="str">
            <v>CHIEN</v>
          </cell>
          <cell r="G4306" t="str">
            <v>NV THAM DINH DOANH NGHIEP</v>
          </cell>
          <cell r="I4306">
            <v>39358</v>
          </cell>
          <cell r="J4306">
            <v>26</v>
          </cell>
          <cell r="K4306">
            <v>0</v>
          </cell>
          <cell r="L4306">
            <v>0</v>
          </cell>
          <cell r="M4306">
            <v>0</v>
          </cell>
          <cell r="N4306">
            <v>4</v>
          </cell>
          <cell r="O4306">
            <v>500000</v>
          </cell>
          <cell r="P4306">
            <v>0</v>
          </cell>
          <cell r="Q4306">
            <v>300000</v>
          </cell>
          <cell r="R4306">
            <v>0</v>
          </cell>
        </row>
        <row r="4307">
          <cell r="B4307" t="str">
            <v>6891</v>
          </cell>
          <cell r="C4307" t="str">
            <v>Q.BINH</v>
          </cell>
          <cell r="E4307" t="str">
            <v>NGUYEN VAN</v>
          </cell>
          <cell r="F4307" t="str">
            <v>TUYEN</v>
          </cell>
          <cell r="G4307" t="str">
            <v>NV THAM DINH DOANH NGHIEP</v>
          </cell>
          <cell r="I4307">
            <v>39358</v>
          </cell>
          <cell r="J4307">
            <v>26</v>
          </cell>
          <cell r="K4307">
            <v>0</v>
          </cell>
          <cell r="L4307">
            <v>0</v>
          </cell>
          <cell r="M4307">
            <v>0</v>
          </cell>
          <cell r="N4307">
            <v>2</v>
          </cell>
          <cell r="O4307">
            <v>500000</v>
          </cell>
          <cell r="P4307">
            <v>0</v>
          </cell>
          <cell r="Q4307">
            <v>300000</v>
          </cell>
          <cell r="R4307">
            <v>0</v>
          </cell>
        </row>
        <row r="4308">
          <cell r="B4308" t="str">
            <v>6892</v>
          </cell>
          <cell r="C4308" t="str">
            <v>Q.BINH</v>
          </cell>
          <cell r="E4308" t="str">
            <v>NGUYEN THI MY</v>
          </cell>
          <cell r="F4308" t="str">
            <v>HANH</v>
          </cell>
          <cell r="G4308" t="str">
            <v>GIAO DICH VIEN</v>
          </cell>
          <cell r="I4308">
            <v>39358</v>
          </cell>
          <cell r="J4308">
            <v>26</v>
          </cell>
          <cell r="K4308">
            <v>0</v>
          </cell>
          <cell r="L4308">
            <v>0</v>
          </cell>
          <cell r="M4308">
            <v>0</v>
          </cell>
          <cell r="N4308">
            <v>0</v>
          </cell>
          <cell r="O4308">
            <v>500000</v>
          </cell>
          <cell r="P4308">
            <v>0</v>
          </cell>
          <cell r="Q4308">
            <v>0</v>
          </cell>
          <cell r="R4308">
            <v>0</v>
          </cell>
        </row>
        <row r="4309">
          <cell r="B4309" t="str">
            <v>6893</v>
          </cell>
          <cell r="C4309" t="str">
            <v>Q.BINH</v>
          </cell>
          <cell r="E4309" t="str">
            <v>PHAN THI</v>
          </cell>
          <cell r="F4309" t="str">
            <v>HANG</v>
          </cell>
          <cell r="G4309" t="str">
            <v>GIAO DICH VIEN TIN DUNG</v>
          </cell>
          <cell r="I4309">
            <v>39358</v>
          </cell>
          <cell r="J4309">
            <v>26</v>
          </cell>
          <cell r="K4309">
            <v>0</v>
          </cell>
          <cell r="L4309">
            <v>0</v>
          </cell>
          <cell r="M4309">
            <v>0</v>
          </cell>
          <cell r="N4309">
            <v>0</v>
          </cell>
          <cell r="O4309">
            <v>500000</v>
          </cell>
          <cell r="P4309">
            <v>0</v>
          </cell>
          <cell r="Q4309">
            <v>0</v>
          </cell>
          <cell r="R4309">
            <v>0</v>
          </cell>
        </row>
        <row r="4310">
          <cell r="B4310" t="str">
            <v>6894</v>
          </cell>
          <cell r="C4310" t="str">
            <v>Q.BINH</v>
          </cell>
          <cell r="E4310" t="str">
            <v>LE VU</v>
          </cell>
          <cell r="F4310" t="str">
            <v>THANH</v>
          </cell>
          <cell r="G4310" t="str">
            <v>CB QUAN HE KHACH HANG DOANH NGHIEP</v>
          </cell>
          <cell r="I4310">
            <v>39358</v>
          </cell>
          <cell r="J4310">
            <v>26</v>
          </cell>
          <cell r="K4310">
            <v>0</v>
          </cell>
          <cell r="L4310">
            <v>0</v>
          </cell>
          <cell r="M4310">
            <v>0</v>
          </cell>
          <cell r="N4310">
            <v>4</v>
          </cell>
          <cell r="O4310">
            <v>500000</v>
          </cell>
          <cell r="P4310">
            <v>0</v>
          </cell>
          <cell r="Q4310">
            <v>300000</v>
          </cell>
          <cell r="R4310">
            <v>0</v>
          </cell>
        </row>
        <row r="4311">
          <cell r="B4311" t="str">
            <v>6895</v>
          </cell>
          <cell r="C4311" t="str">
            <v>Q.BINH</v>
          </cell>
          <cell r="E4311" t="str">
            <v>LE BAO</v>
          </cell>
          <cell r="F4311" t="str">
            <v>NGOC</v>
          </cell>
          <cell r="G4311" t="str">
            <v>NV THAM DINH DOANH NGHIEP</v>
          </cell>
          <cell r="I4311">
            <v>39358</v>
          </cell>
          <cell r="J4311">
            <v>26</v>
          </cell>
          <cell r="K4311">
            <v>0</v>
          </cell>
          <cell r="L4311">
            <v>0</v>
          </cell>
          <cell r="M4311">
            <v>0</v>
          </cell>
          <cell r="N4311">
            <v>0</v>
          </cell>
          <cell r="O4311">
            <v>500000</v>
          </cell>
          <cell r="P4311">
            <v>0</v>
          </cell>
          <cell r="Q4311">
            <v>400000</v>
          </cell>
          <cell r="R4311">
            <v>0</v>
          </cell>
        </row>
        <row r="4312">
          <cell r="B4312" t="str">
            <v>6896</v>
          </cell>
          <cell r="C4312" t="str">
            <v>Q.BINH</v>
          </cell>
          <cell r="E4312" t="str">
            <v>MAI THANH</v>
          </cell>
          <cell r="F4312" t="str">
            <v>LONG</v>
          </cell>
          <cell r="G4312" t="str">
            <v>NV THAM DINH DOANH NGHIEP</v>
          </cell>
          <cell r="I4312">
            <v>39358</v>
          </cell>
          <cell r="J4312">
            <v>26</v>
          </cell>
          <cell r="K4312">
            <v>0</v>
          </cell>
          <cell r="L4312">
            <v>0</v>
          </cell>
          <cell r="M4312">
            <v>0</v>
          </cell>
          <cell r="N4312">
            <v>3</v>
          </cell>
          <cell r="O4312">
            <v>500000</v>
          </cell>
          <cell r="P4312">
            <v>0</v>
          </cell>
          <cell r="Q4312">
            <v>300000</v>
          </cell>
          <cell r="R4312">
            <v>0</v>
          </cell>
        </row>
        <row r="4313">
          <cell r="B4313" t="str">
            <v>6937</v>
          </cell>
          <cell r="C4313" t="str">
            <v>Q.BINH</v>
          </cell>
          <cell r="E4313" t="str">
            <v>NGUYEN THI HONG</v>
          </cell>
          <cell r="F4313" t="str">
            <v>LIEN</v>
          </cell>
          <cell r="G4313" t="str">
            <v>GIAO DICH VIEN QUY</v>
          </cell>
          <cell r="H4313" t="str">
            <v>GDVQ</v>
          </cell>
          <cell r="I4313">
            <v>39381</v>
          </cell>
          <cell r="J4313">
            <v>26</v>
          </cell>
          <cell r="K4313">
            <v>0</v>
          </cell>
          <cell r="L4313">
            <v>0</v>
          </cell>
          <cell r="M4313">
            <v>0</v>
          </cell>
          <cell r="N4313">
            <v>0</v>
          </cell>
          <cell r="O4313">
            <v>500000</v>
          </cell>
          <cell r="P4313">
            <v>0</v>
          </cell>
          <cell r="Q4313">
            <v>0</v>
          </cell>
          <cell r="R4313">
            <v>0</v>
          </cell>
        </row>
        <row r="4314">
          <cell r="B4314" t="str">
            <v>7050</v>
          </cell>
          <cell r="C4314" t="str">
            <v>Q.BINH</v>
          </cell>
          <cell r="E4314" t="str">
            <v>LE VIET</v>
          </cell>
          <cell r="F4314" t="str">
            <v>THANG</v>
          </cell>
          <cell r="G4314" t="str">
            <v>NV TIN DUNG CAN BO NHAN VIEN</v>
          </cell>
          <cell r="I4314">
            <v>39358</v>
          </cell>
          <cell r="J4314">
            <v>26</v>
          </cell>
          <cell r="K4314">
            <v>0</v>
          </cell>
          <cell r="L4314">
            <v>0</v>
          </cell>
          <cell r="M4314">
            <v>0</v>
          </cell>
          <cell r="N4314">
            <v>4</v>
          </cell>
          <cell r="O4314">
            <v>500000</v>
          </cell>
          <cell r="P4314">
            <v>0</v>
          </cell>
          <cell r="Q4314">
            <v>300000</v>
          </cell>
          <cell r="R4314">
            <v>0</v>
          </cell>
        </row>
        <row r="4315">
          <cell r="B4315" t="str">
            <v>7051</v>
          </cell>
          <cell r="C4315" t="str">
            <v>Q.BINH</v>
          </cell>
          <cell r="E4315" t="str">
            <v xml:space="preserve">VO VAN </v>
          </cell>
          <cell r="F4315" t="str">
            <v>THANG</v>
          </cell>
          <cell r="G4315" t="str">
            <v>CB QUAN HE KHACH HANG CA NHAN</v>
          </cell>
          <cell r="I4315">
            <v>39358</v>
          </cell>
          <cell r="J4315">
            <v>26</v>
          </cell>
          <cell r="K4315">
            <v>0</v>
          </cell>
          <cell r="L4315">
            <v>0</v>
          </cell>
          <cell r="M4315">
            <v>0</v>
          </cell>
          <cell r="N4315">
            <v>5</v>
          </cell>
          <cell r="O4315">
            <v>500000</v>
          </cell>
          <cell r="P4315">
            <v>0</v>
          </cell>
          <cell r="Q4315">
            <v>300000</v>
          </cell>
          <cell r="R4315">
            <v>0</v>
          </cell>
        </row>
        <row r="4316">
          <cell r="B4316" t="str">
            <v>7279</v>
          </cell>
          <cell r="C4316" t="str">
            <v>Q.BINH</v>
          </cell>
          <cell r="E4316" t="str">
            <v>HO XUAN</v>
          </cell>
          <cell r="F4316" t="str">
            <v>HAI</v>
          </cell>
          <cell r="G4316" t="str">
            <v>CB QUAN HE KHACH HANG CA NHAN</v>
          </cell>
          <cell r="I4316">
            <v>39419</v>
          </cell>
          <cell r="J4316">
            <v>26</v>
          </cell>
          <cell r="K4316">
            <v>0</v>
          </cell>
          <cell r="L4316">
            <v>0</v>
          </cell>
          <cell r="M4316">
            <v>0</v>
          </cell>
          <cell r="N4316">
            <v>4</v>
          </cell>
          <cell r="O4316">
            <v>500000</v>
          </cell>
          <cell r="P4316">
            <v>0</v>
          </cell>
          <cell r="Q4316">
            <v>300000</v>
          </cell>
          <cell r="R4316">
            <v>0</v>
          </cell>
        </row>
        <row r="4317">
          <cell r="B4317" t="str">
            <v>7280</v>
          </cell>
          <cell r="C4317" t="str">
            <v>Q.BINH</v>
          </cell>
          <cell r="E4317" t="str">
            <v>VO THI HOAI</v>
          </cell>
          <cell r="F4317" t="str">
            <v>THU</v>
          </cell>
          <cell r="G4317" t="str">
            <v>GIAO DICH VIEN</v>
          </cell>
          <cell r="I4317">
            <v>39419</v>
          </cell>
          <cell r="J4317">
            <v>26</v>
          </cell>
          <cell r="K4317">
            <v>0</v>
          </cell>
          <cell r="L4317">
            <v>0</v>
          </cell>
          <cell r="M4317">
            <v>0</v>
          </cell>
          <cell r="N4317">
            <v>0</v>
          </cell>
          <cell r="O4317">
            <v>500000</v>
          </cell>
          <cell r="P4317">
            <v>0</v>
          </cell>
          <cell r="Q4317">
            <v>0</v>
          </cell>
          <cell r="R4317">
            <v>0</v>
          </cell>
        </row>
        <row r="4318">
          <cell r="B4318" t="str">
            <v>7281</v>
          </cell>
          <cell r="C4318" t="str">
            <v>Q.BINH</v>
          </cell>
          <cell r="E4318" t="str">
            <v>HO</v>
          </cell>
          <cell r="F4318" t="str">
            <v>HOANG</v>
          </cell>
          <cell r="G4318" t="str">
            <v>NV BAO VE</v>
          </cell>
          <cell r="H4318" t="str">
            <v>BV</v>
          </cell>
          <cell r="I4318">
            <v>39419</v>
          </cell>
          <cell r="J4318">
            <v>26</v>
          </cell>
          <cell r="K4318">
            <v>0</v>
          </cell>
          <cell r="L4318">
            <v>0</v>
          </cell>
          <cell r="M4318">
            <v>48</v>
          </cell>
          <cell r="N4318">
            <v>0</v>
          </cell>
          <cell r="O4318">
            <v>500000</v>
          </cell>
          <cell r="P4318">
            <v>0</v>
          </cell>
          <cell r="Q4318">
            <v>0</v>
          </cell>
          <cell r="R4318">
            <v>0</v>
          </cell>
        </row>
        <row r="4319">
          <cell r="B4319" t="str">
            <v>7884</v>
          </cell>
          <cell r="C4319" t="str">
            <v>Q.BINH</v>
          </cell>
          <cell r="E4319" t="str">
            <v>DINH NGOC</v>
          </cell>
          <cell r="F4319" t="str">
            <v>HANH</v>
          </cell>
          <cell r="G4319" t="str">
            <v>NV BAO VE</v>
          </cell>
          <cell r="H4319" t="str">
            <v>BV</v>
          </cell>
          <cell r="I4319">
            <v>39493</v>
          </cell>
          <cell r="J4319">
            <v>26</v>
          </cell>
          <cell r="K4319">
            <v>0</v>
          </cell>
          <cell r="L4319">
            <v>0</v>
          </cell>
          <cell r="M4319">
            <v>24</v>
          </cell>
          <cell r="N4319">
            <v>0</v>
          </cell>
          <cell r="O4319">
            <v>500000</v>
          </cell>
          <cell r="P4319">
            <v>0</v>
          </cell>
          <cell r="Q4319">
            <v>0</v>
          </cell>
          <cell r="R4319">
            <v>0</v>
          </cell>
        </row>
        <row r="4320">
          <cell r="B4320" t="str">
            <v>7886</v>
          </cell>
          <cell r="C4320" t="str">
            <v>Q.BINH</v>
          </cell>
          <cell r="E4320" t="str">
            <v>NGO XUAN</v>
          </cell>
          <cell r="F4320" t="str">
            <v>PHUONG</v>
          </cell>
          <cell r="G4320" t="str">
            <v>CB QUAN LY</v>
          </cell>
          <cell r="I4320">
            <v>39503</v>
          </cell>
          <cell r="J4320">
            <v>26</v>
          </cell>
          <cell r="K4320">
            <v>0</v>
          </cell>
          <cell r="L4320">
            <v>0</v>
          </cell>
          <cell r="M4320">
            <v>0</v>
          </cell>
          <cell r="N4320">
            <v>0</v>
          </cell>
          <cell r="O4320">
            <v>0</v>
          </cell>
          <cell r="P4320">
            <v>0</v>
          </cell>
          <cell r="Q4320">
            <v>0</v>
          </cell>
          <cell r="R4320">
            <v>0</v>
          </cell>
        </row>
        <row r="4321">
          <cell r="B4321" t="str">
            <v>8016</v>
          </cell>
          <cell r="C4321" t="str">
            <v>Q.BINH</v>
          </cell>
          <cell r="E4321" t="str">
            <v>NGUYEN VAN</v>
          </cell>
          <cell r="F4321" t="str">
            <v>CHINH</v>
          </cell>
          <cell r="G4321" t="str">
            <v>NS CHO PHAN CONG</v>
          </cell>
          <cell r="I4321">
            <v>39525</v>
          </cell>
          <cell r="J4321">
            <v>26</v>
          </cell>
          <cell r="K4321">
            <v>0</v>
          </cell>
          <cell r="L4321">
            <v>0</v>
          </cell>
          <cell r="M4321">
            <v>0</v>
          </cell>
          <cell r="N4321">
            <v>0</v>
          </cell>
          <cell r="O4321">
            <v>0</v>
          </cell>
          <cell r="P4321">
            <v>0</v>
          </cell>
          <cell r="Q4321">
            <v>0</v>
          </cell>
          <cell r="R4321">
            <v>0</v>
          </cell>
        </row>
        <row r="4322">
          <cell r="B4322" t="str">
            <v>3149</v>
          </cell>
          <cell r="C4322" t="str">
            <v>Q.NGAI</v>
          </cell>
          <cell r="D4322" t="str">
            <v>D</v>
          </cell>
          <cell r="E4322" t="str">
            <v>NGUYEN HONG</v>
          </cell>
          <cell r="F4322" t="str">
            <v>THANH</v>
          </cell>
          <cell r="G4322" t="str">
            <v>GIAM DOC CHI NHANH</v>
          </cell>
          <cell r="H4322" t="str">
            <v>GDCN</v>
          </cell>
          <cell r="I4322">
            <v>38615</v>
          </cell>
          <cell r="J4322">
            <v>26</v>
          </cell>
          <cell r="K4322">
            <v>0</v>
          </cell>
          <cell r="L4322">
            <v>0</v>
          </cell>
          <cell r="M4322">
            <v>0</v>
          </cell>
          <cell r="N4322">
            <v>0</v>
          </cell>
          <cell r="O4322">
            <v>0</v>
          </cell>
          <cell r="P4322">
            <v>0</v>
          </cell>
          <cell r="Q4322">
            <v>0</v>
          </cell>
          <cell r="R4322">
            <v>0</v>
          </cell>
        </row>
        <row r="4323">
          <cell r="B4323" t="str">
            <v>1519</v>
          </cell>
          <cell r="C4323" t="str">
            <v>Q.NGAI</v>
          </cell>
          <cell r="D4323" t="str">
            <v>D1</v>
          </cell>
          <cell r="E4323" t="str">
            <v>VAN PHU</v>
          </cell>
          <cell r="F4323" t="str">
            <v>DUAN</v>
          </cell>
          <cell r="G4323" t="str">
            <v>PHO GIAM DOC CHI NHANH</v>
          </cell>
          <cell r="H4323" t="str">
            <v>PGDCN</v>
          </cell>
          <cell r="I4323">
            <v>37802</v>
          </cell>
          <cell r="J4323">
            <v>26</v>
          </cell>
          <cell r="K4323">
            <v>0</v>
          </cell>
          <cell r="L4323">
            <v>0</v>
          </cell>
          <cell r="M4323">
            <v>0</v>
          </cell>
          <cell r="N4323">
            <v>0</v>
          </cell>
          <cell r="O4323">
            <v>0</v>
          </cell>
          <cell r="P4323">
            <v>0</v>
          </cell>
          <cell r="Q4323">
            <v>0</v>
          </cell>
          <cell r="R4323">
            <v>0</v>
          </cell>
        </row>
        <row r="4324">
          <cell r="B4324" t="str">
            <v>1124</v>
          </cell>
          <cell r="C4324" t="str">
            <v>Q.NGAI</v>
          </cell>
          <cell r="D4324" t="str">
            <v>E</v>
          </cell>
          <cell r="E4324" t="str">
            <v>NGUYEN TRUNG</v>
          </cell>
          <cell r="F4324" t="str">
            <v>HAN</v>
          </cell>
          <cell r="G4324" t="str">
            <v>TP. DICH VU KHACH HANG</v>
          </cell>
          <cell r="H4324" t="str">
            <v>TPNVCN</v>
          </cell>
          <cell r="I4324">
            <v>37494</v>
          </cell>
          <cell r="J4324">
            <v>26</v>
          </cell>
          <cell r="K4324">
            <v>0</v>
          </cell>
          <cell r="L4324">
            <v>0</v>
          </cell>
          <cell r="M4324">
            <v>0</v>
          </cell>
          <cell r="N4324">
            <v>0</v>
          </cell>
          <cell r="O4324">
            <v>0</v>
          </cell>
          <cell r="P4324">
            <v>0</v>
          </cell>
          <cell r="Q4324">
            <v>0</v>
          </cell>
          <cell r="R4324">
            <v>0</v>
          </cell>
        </row>
        <row r="4325">
          <cell r="B4325" t="str">
            <v>3577</v>
          </cell>
          <cell r="C4325" t="str">
            <v>Q.NGAI</v>
          </cell>
          <cell r="D4325" t="str">
            <v>E</v>
          </cell>
          <cell r="E4325" t="str">
            <v>PHAM THANH</v>
          </cell>
          <cell r="F4325" t="str">
            <v>HAI</v>
          </cell>
          <cell r="G4325" t="str">
            <v>TP. KE TOAN &amp; QUY KIEM KTT</v>
          </cell>
          <cell r="H4325" t="str">
            <v>TPNVCN</v>
          </cell>
          <cell r="I4325">
            <v>38733</v>
          </cell>
          <cell r="J4325">
            <v>26</v>
          </cell>
          <cell r="K4325">
            <v>0</v>
          </cell>
          <cell r="L4325">
            <v>0</v>
          </cell>
          <cell r="M4325">
            <v>0</v>
          </cell>
          <cell r="N4325">
            <v>0</v>
          </cell>
          <cell r="O4325">
            <v>0</v>
          </cell>
          <cell r="P4325">
            <v>0</v>
          </cell>
          <cell r="Q4325">
            <v>0</v>
          </cell>
          <cell r="R4325">
            <v>0</v>
          </cell>
        </row>
        <row r="4326">
          <cell r="B4326" t="str">
            <v>7371</v>
          </cell>
          <cell r="C4326" t="str">
            <v>Q.NGAI</v>
          </cell>
          <cell r="D4326" t="str">
            <v>E</v>
          </cell>
          <cell r="E4326" t="str">
            <v>VO VAN</v>
          </cell>
          <cell r="F4326" t="str">
            <v>HIEP</v>
          </cell>
          <cell r="G4326" t="str">
            <v>TP. HO TRO</v>
          </cell>
          <cell r="I4326">
            <v>39437</v>
          </cell>
          <cell r="J4326">
            <v>26</v>
          </cell>
          <cell r="K4326">
            <v>0</v>
          </cell>
          <cell r="L4326">
            <v>0</v>
          </cell>
          <cell r="M4326">
            <v>0</v>
          </cell>
          <cell r="N4326">
            <v>0</v>
          </cell>
          <cell r="O4326">
            <v>0</v>
          </cell>
          <cell r="P4326">
            <v>0</v>
          </cell>
          <cell r="Q4326">
            <v>0</v>
          </cell>
          <cell r="R4326">
            <v>0</v>
          </cell>
        </row>
        <row r="4327">
          <cell r="B4327" t="str">
            <v>5644</v>
          </cell>
          <cell r="C4327" t="str">
            <v>Q.NGAI</v>
          </cell>
          <cell r="E4327" t="str">
            <v>CHUC QUYNH</v>
          </cell>
          <cell r="F4327" t="str">
            <v>LUU</v>
          </cell>
          <cell r="G4327" t="str">
            <v>NV VI TINH</v>
          </cell>
          <cell r="I4327">
            <v>39185</v>
          </cell>
          <cell r="J4327">
            <v>18</v>
          </cell>
          <cell r="K4327">
            <v>0</v>
          </cell>
          <cell r="L4327">
            <v>0</v>
          </cell>
          <cell r="M4327">
            <v>0</v>
          </cell>
          <cell r="N4327">
            <v>0</v>
          </cell>
          <cell r="O4327">
            <v>0</v>
          </cell>
          <cell r="P4327">
            <v>0</v>
          </cell>
          <cell r="Q4327">
            <v>0</v>
          </cell>
          <cell r="R4327">
            <v>0</v>
          </cell>
        </row>
        <row r="4328">
          <cell r="B4328" t="str">
            <v>5664</v>
          </cell>
          <cell r="C4328" t="str">
            <v>Q.NGAI</v>
          </cell>
          <cell r="E4328" t="str">
            <v>NGUYEN DUY</v>
          </cell>
          <cell r="F4328" t="str">
            <v>XINH</v>
          </cell>
          <cell r="G4328" t="str">
            <v>NV HANH CHANH</v>
          </cell>
          <cell r="I4328">
            <v>39182</v>
          </cell>
          <cell r="J4328">
            <v>26</v>
          </cell>
          <cell r="K4328">
            <v>0</v>
          </cell>
          <cell r="L4328">
            <v>0</v>
          </cell>
          <cell r="M4328">
            <v>0</v>
          </cell>
          <cell r="N4328">
            <v>0</v>
          </cell>
          <cell r="O4328">
            <v>0</v>
          </cell>
          <cell r="P4328">
            <v>0</v>
          </cell>
          <cell r="Q4328">
            <v>0</v>
          </cell>
          <cell r="R4328">
            <v>0</v>
          </cell>
        </row>
        <row r="4329">
          <cell r="B4329" t="str">
            <v>5679</v>
          </cell>
          <cell r="C4329" t="str">
            <v>Q.NGAI</v>
          </cell>
          <cell r="E4329" t="str">
            <v>NGUYEN THI</v>
          </cell>
          <cell r="F4329" t="str">
            <v>PHUONG</v>
          </cell>
          <cell r="G4329" t="str">
            <v>NV KE TOAN TONG HOP</v>
          </cell>
          <cell r="I4329">
            <v>39188</v>
          </cell>
          <cell r="J4329">
            <v>26</v>
          </cell>
          <cell r="K4329">
            <v>0</v>
          </cell>
          <cell r="L4329">
            <v>0</v>
          </cell>
          <cell r="M4329">
            <v>0</v>
          </cell>
          <cell r="N4329">
            <v>0</v>
          </cell>
          <cell r="O4329">
            <v>0</v>
          </cell>
          <cell r="P4329">
            <v>0</v>
          </cell>
          <cell r="Q4329">
            <v>0</v>
          </cell>
          <cell r="R4329">
            <v>0</v>
          </cell>
        </row>
        <row r="4330">
          <cell r="B4330" t="str">
            <v>5680</v>
          </cell>
          <cell r="C4330" t="str">
            <v>Q.NGAI</v>
          </cell>
          <cell r="E4330" t="str">
            <v>PHAM NGOC</v>
          </cell>
          <cell r="F4330" t="str">
            <v>LIEU</v>
          </cell>
          <cell r="G4330" t="str">
            <v>NV TIN DUNG DOANH NGHIEP CAP 1</v>
          </cell>
          <cell r="I4330">
            <v>39188</v>
          </cell>
          <cell r="J4330">
            <v>26</v>
          </cell>
          <cell r="K4330">
            <v>0</v>
          </cell>
          <cell r="L4330">
            <v>0</v>
          </cell>
          <cell r="M4330">
            <v>0</v>
          </cell>
          <cell r="N4330">
            <v>0</v>
          </cell>
          <cell r="O4330">
            <v>0</v>
          </cell>
          <cell r="P4330">
            <v>0</v>
          </cell>
          <cell r="Q4330">
            <v>200000</v>
          </cell>
          <cell r="R4330">
            <v>0</v>
          </cell>
        </row>
        <row r="4331">
          <cell r="B4331" t="str">
            <v>5681</v>
          </cell>
          <cell r="C4331" t="str">
            <v>Q.NGAI</v>
          </cell>
          <cell r="E4331" t="str">
            <v>TRAN THI THU</v>
          </cell>
          <cell r="F4331" t="str">
            <v>PHUONG</v>
          </cell>
          <cell r="G4331" t="str">
            <v>THU QUY</v>
          </cell>
          <cell r="H4331" t="str">
            <v>TQ</v>
          </cell>
          <cell r="I4331">
            <v>39188</v>
          </cell>
          <cell r="J4331">
            <v>26</v>
          </cell>
          <cell r="K4331">
            <v>0</v>
          </cell>
          <cell r="L4331">
            <v>0</v>
          </cell>
          <cell r="M4331">
            <v>0</v>
          </cell>
          <cell r="N4331">
            <v>0</v>
          </cell>
          <cell r="O4331">
            <v>0</v>
          </cell>
          <cell r="P4331">
            <v>0</v>
          </cell>
          <cell r="Q4331">
            <v>0</v>
          </cell>
          <cell r="R4331">
            <v>0</v>
          </cell>
        </row>
        <row r="4332">
          <cell r="B4332" t="str">
            <v>5682</v>
          </cell>
          <cell r="C4332" t="str">
            <v>Q.NGAI</v>
          </cell>
          <cell r="E4332" t="str">
            <v>TRAN THI</v>
          </cell>
          <cell r="F4332" t="str">
            <v>PHUONG</v>
          </cell>
          <cell r="G4332" t="str">
            <v>GIAO DICH VIEN QUY</v>
          </cell>
          <cell r="H4332" t="str">
            <v>GDVQ</v>
          </cell>
          <cell r="I4332">
            <v>39188</v>
          </cell>
          <cell r="J4332">
            <v>26</v>
          </cell>
          <cell r="K4332">
            <v>0</v>
          </cell>
          <cell r="L4332">
            <v>0</v>
          </cell>
          <cell r="M4332">
            <v>0</v>
          </cell>
          <cell r="N4332">
            <v>0</v>
          </cell>
          <cell r="O4332">
            <v>0</v>
          </cell>
          <cell r="P4332">
            <v>0</v>
          </cell>
          <cell r="Q4332">
            <v>0</v>
          </cell>
          <cell r="R4332">
            <v>0</v>
          </cell>
        </row>
        <row r="4333">
          <cell r="B4333" t="str">
            <v>5683</v>
          </cell>
          <cell r="C4333" t="str">
            <v>Q.NGAI</v>
          </cell>
          <cell r="E4333" t="str">
            <v>PHAN NHU</v>
          </cell>
          <cell r="F4333" t="str">
            <v>NGOC</v>
          </cell>
          <cell r="G4333" t="str">
            <v>GIAO DICH VIEN</v>
          </cell>
          <cell r="H4333" t="str">
            <v>GDV</v>
          </cell>
          <cell r="I4333">
            <v>39188</v>
          </cell>
          <cell r="J4333">
            <v>26</v>
          </cell>
          <cell r="K4333">
            <v>0</v>
          </cell>
          <cell r="L4333">
            <v>0</v>
          </cell>
          <cell r="M4333">
            <v>0</v>
          </cell>
          <cell r="N4333">
            <v>0</v>
          </cell>
          <cell r="O4333">
            <v>0</v>
          </cell>
          <cell r="P4333">
            <v>0</v>
          </cell>
          <cell r="Q4333">
            <v>0</v>
          </cell>
          <cell r="R4333">
            <v>0</v>
          </cell>
        </row>
        <row r="4334">
          <cell r="B4334" t="str">
            <v>5685</v>
          </cell>
          <cell r="C4334" t="str">
            <v>Q.NGAI</v>
          </cell>
          <cell r="E4334" t="str">
            <v>TRAN HOANG</v>
          </cell>
          <cell r="F4334" t="str">
            <v>VU</v>
          </cell>
          <cell r="G4334" t="str">
            <v>NV TIN DUNG CA NHAN</v>
          </cell>
          <cell r="I4334">
            <v>39188</v>
          </cell>
          <cell r="J4334">
            <v>26</v>
          </cell>
          <cell r="K4334">
            <v>0</v>
          </cell>
          <cell r="L4334">
            <v>0</v>
          </cell>
          <cell r="M4334">
            <v>0</v>
          </cell>
          <cell r="N4334">
            <v>0</v>
          </cell>
          <cell r="O4334">
            <v>0</v>
          </cell>
          <cell r="P4334">
            <v>0</v>
          </cell>
          <cell r="Q4334">
            <v>200000</v>
          </cell>
          <cell r="R4334">
            <v>0</v>
          </cell>
        </row>
        <row r="4335">
          <cell r="B4335" t="str">
            <v>5688</v>
          </cell>
          <cell r="C4335" t="str">
            <v>Q.NGAI</v>
          </cell>
          <cell r="E4335" t="str">
            <v>NGUYEN VU</v>
          </cell>
          <cell r="F4335" t="str">
            <v>TUAN</v>
          </cell>
          <cell r="G4335" t="str">
            <v>NV TIN DUNG DOANH NGHIEP CAP 1</v>
          </cell>
          <cell r="I4335">
            <v>39188</v>
          </cell>
          <cell r="J4335">
            <v>26</v>
          </cell>
          <cell r="K4335">
            <v>0</v>
          </cell>
          <cell r="L4335">
            <v>0</v>
          </cell>
          <cell r="M4335">
            <v>0</v>
          </cell>
          <cell r="N4335">
            <v>0</v>
          </cell>
          <cell r="O4335">
            <v>0</v>
          </cell>
          <cell r="P4335">
            <v>0</v>
          </cell>
          <cell r="Q4335">
            <v>200000</v>
          </cell>
          <cell r="R4335">
            <v>0</v>
          </cell>
        </row>
        <row r="4336">
          <cell r="B4336" t="str">
            <v>5690</v>
          </cell>
          <cell r="C4336" t="str">
            <v>Q.NGAI</v>
          </cell>
          <cell r="E4336" t="str">
            <v>NGUYEN THI ANH</v>
          </cell>
          <cell r="F4336" t="str">
            <v>THU</v>
          </cell>
          <cell r="G4336" t="str">
            <v>GIAO DICH VIEN QUY</v>
          </cell>
          <cell r="H4336" t="str">
            <v>GDVQ</v>
          </cell>
          <cell r="I4336">
            <v>39188</v>
          </cell>
          <cell r="J4336">
            <v>26</v>
          </cell>
          <cell r="K4336">
            <v>0</v>
          </cell>
          <cell r="L4336">
            <v>0</v>
          </cell>
          <cell r="M4336">
            <v>0</v>
          </cell>
          <cell r="N4336">
            <v>0</v>
          </cell>
          <cell r="O4336">
            <v>0</v>
          </cell>
          <cell r="P4336">
            <v>0</v>
          </cell>
          <cell r="Q4336">
            <v>0</v>
          </cell>
          <cell r="R4336">
            <v>0</v>
          </cell>
        </row>
        <row r="4337">
          <cell r="B4337" t="str">
            <v>5691</v>
          </cell>
          <cell r="C4337" t="str">
            <v>Q.NGAI</v>
          </cell>
          <cell r="E4337" t="str">
            <v>LUONG HONG</v>
          </cell>
          <cell r="F4337" t="str">
            <v>THAO</v>
          </cell>
          <cell r="G4337" t="str">
            <v>NV TIN DUNG CA NHAN</v>
          </cell>
          <cell r="I4337">
            <v>39188</v>
          </cell>
          <cell r="J4337">
            <v>26</v>
          </cell>
          <cell r="K4337">
            <v>0</v>
          </cell>
          <cell r="L4337">
            <v>0</v>
          </cell>
          <cell r="M4337">
            <v>0</v>
          </cell>
          <cell r="N4337">
            <v>0</v>
          </cell>
          <cell r="O4337">
            <v>0</v>
          </cell>
          <cell r="P4337">
            <v>0</v>
          </cell>
          <cell r="Q4337">
            <v>200000</v>
          </cell>
          <cell r="R4337">
            <v>0</v>
          </cell>
        </row>
        <row r="4338">
          <cell r="B4338" t="str">
            <v>5692</v>
          </cell>
          <cell r="C4338" t="str">
            <v>Q.NGAI</v>
          </cell>
          <cell r="E4338" t="str">
            <v>TRAN THANH</v>
          </cell>
          <cell r="F4338" t="str">
            <v>HA</v>
          </cell>
          <cell r="G4338" t="str">
            <v>NV TIN DUNG CA NHAN</v>
          </cell>
          <cell r="I4338">
            <v>39188</v>
          </cell>
          <cell r="J4338">
            <v>26</v>
          </cell>
          <cell r="K4338">
            <v>0</v>
          </cell>
          <cell r="L4338">
            <v>0</v>
          </cell>
          <cell r="M4338">
            <v>0</v>
          </cell>
          <cell r="N4338">
            <v>0</v>
          </cell>
          <cell r="O4338">
            <v>0</v>
          </cell>
          <cell r="P4338">
            <v>0</v>
          </cell>
          <cell r="Q4338">
            <v>200000</v>
          </cell>
          <cell r="R4338">
            <v>0</v>
          </cell>
        </row>
        <row r="4339">
          <cell r="B4339" t="str">
            <v>5693</v>
          </cell>
          <cell r="C4339" t="str">
            <v>Q.NGAI</v>
          </cell>
          <cell r="E4339" t="str">
            <v>PHAM QUOC</v>
          </cell>
          <cell r="F4339" t="str">
            <v>DUNG</v>
          </cell>
          <cell r="G4339" t="str">
            <v>NV TIN DUNG CA NHAN</v>
          </cell>
          <cell r="I4339">
            <v>39188</v>
          </cell>
          <cell r="J4339">
            <v>26</v>
          </cell>
          <cell r="K4339">
            <v>0</v>
          </cell>
          <cell r="L4339">
            <v>0</v>
          </cell>
          <cell r="M4339">
            <v>0</v>
          </cell>
          <cell r="N4339">
            <v>0</v>
          </cell>
          <cell r="O4339">
            <v>0</v>
          </cell>
          <cell r="P4339">
            <v>0</v>
          </cell>
          <cell r="Q4339">
            <v>200000</v>
          </cell>
          <cell r="R4339">
            <v>0</v>
          </cell>
        </row>
        <row r="4340">
          <cell r="B4340" t="str">
            <v>5694</v>
          </cell>
          <cell r="C4340" t="str">
            <v>Q.NGAI</v>
          </cell>
          <cell r="E4340" t="str">
            <v>CHAU THANH</v>
          </cell>
          <cell r="F4340" t="str">
            <v>HAI</v>
          </cell>
          <cell r="G4340" t="str">
            <v>GIAO DICH VIEN</v>
          </cell>
          <cell r="I4340">
            <v>39188</v>
          </cell>
          <cell r="J4340">
            <v>26</v>
          </cell>
          <cell r="K4340">
            <v>0</v>
          </cell>
          <cell r="L4340">
            <v>0</v>
          </cell>
          <cell r="M4340">
            <v>0</v>
          </cell>
          <cell r="N4340">
            <v>0</v>
          </cell>
          <cell r="O4340">
            <v>0</v>
          </cell>
          <cell r="P4340">
            <v>0</v>
          </cell>
          <cell r="Q4340">
            <v>100000</v>
          </cell>
          <cell r="R4340">
            <v>0</v>
          </cell>
        </row>
        <row r="4341">
          <cell r="B4341" t="str">
            <v>5695</v>
          </cell>
          <cell r="C4341" t="str">
            <v>Q.NGAI</v>
          </cell>
          <cell r="E4341" t="str">
            <v>NGUYEN THI BICH</v>
          </cell>
          <cell r="F4341" t="str">
            <v>HUYEN</v>
          </cell>
          <cell r="G4341" t="str">
            <v>GIAO DICH VIEN</v>
          </cell>
          <cell r="H4341" t="str">
            <v>GDV</v>
          </cell>
          <cell r="I4341">
            <v>39188</v>
          </cell>
          <cell r="J4341">
            <v>26</v>
          </cell>
          <cell r="K4341">
            <v>0</v>
          </cell>
          <cell r="L4341">
            <v>0</v>
          </cell>
          <cell r="M4341">
            <v>0</v>
          </cell>
          <cell r="N4341">
            <v>0</v>
          </cell>
          <cell r="O4341">
            <v>0</v>
          </cell>
          <cell r="P4341">
            <v>0</v>
          </cell>
          <cell r="Q4341">
            <v>0</v>
          </cell>
          <cell r="R4341">
            <v>0</v>
          </cell>
        </row>
        <row r="4342">
          <cell r="B4342" t="str">
            <v>5696</v>
          </cell>
          <cell r="C4342" t="str">
            <v>Q.NGAI</v>
          </cell>
          <cell r="E4342" t="str">
            <v>LE HOANG THUC</v>
          </cell>
          <cell r="F4342" t="str">
            <v>DOAN</v>
          </cell>
          <cell r="G4342" t="str">
            <v>GIAO DICH VIEN</v>
          </cell>
          <cell r="H4342" t="str">
            <v>GDV</v>
          </cell>
          <cell r="I4342">
            <v>39188</v>
          </cell>
          <cell r="J4342">
            <v>26</v>
          </cell>
          <cell r="K4342">
            <v>0</v>
          </cell>
          <cell r="L4342">
            <v>0</v>
          </cell>
          <cell r="M4342">
            <v>0</v>
          </cell>
          <cell r="N4342">
            <v>0</v>
          </cell>
          <cell r="O4342">
            <v>0</v>
          </cell>
          <cell r="P4342">
            <v>0</v>
          </cell>
          <cell r="Q4342">
            <v>0</v>
          </cell>
          <cell r="R4342">
            <v>0</v>
          </cell>
        </row>
        <row r="4343">
          <cell r="B4343" t="str">
            <v>5697</v>
          </cell>
          <cell r="C4343" t="str">
            <v>Q.NGAI</v>
          </cell>
          <cell r="E4343" t="str">
            <v>TRUONG THI TRUONG</v>
          </cell>
          <cell r="F4343" t="str">
            <v>AN</v>
          </cell>
          <cell r="G4343" t="str">
            <v>NV TIN DUNG CA NHAN</v>
          </cell>
          <cell r="I4343">
            <v>39188</v>
          </cell>
          <cell r="J4343">
            <v>26</v>
          </cell>
          <cell r="K4343">
            <v>0</v>
          </cell>
          <cell r="L4343">
            <v>0</v>
          </cell>
          <cell r="M4343">
            <v>0</v>
          </cell>
          <cell r="N4343">
            <v>0</v>
          </cell>
          <cell r="O4343">
            <v>0</v>
          </cell>
          <cell r="P4343">
            <v>0</v>
          </cell>
          <cell r="Q4343">
            <v>100000</v>
          </cell>
          <cell r="R4343">
            <v>0</v>
          </cell>
        </row>
        <row r="4344">
          <cell r="B4344" t="str">
            <v>6167</v>
          </cell>
          <cell r="C4344" t="str">
            <v>Q.NGAI</v>
          </cell>
          <cell r="E4344" t="str">
            <v>NGUYEN THI</v>
          </cell>
          <cell r="F4344" t="str">
            <v>HIEN</v>
          </cell>
          <cell r="G4344" t="str">
            <v>GIAO DICH VIEN</v>
          </cell>
          <cell r="H4344" t="str">
            <v>GDV</v>
          </cell>
          <cell r="I4344">
            <v>39259</v>
          </cell>
          <cell r="J4344">
            <v>26</v>
          </cell>
          <cell r="K4344">
            <v>0</v>
          </cell>
          <cell r="L4344">
            <v>0</v>
          </cell>
          <cell r="M4344">
            <v>0</v>
          </cell>
          <cell r="N4344">
            <v>0</v>
          </cell>
          <cell r="O4344">
            <v>0</v>
          </cell>
          <cell r="P4344">
            <v>0</v>
          </cell>
          <cell r="Q4344">
            <v>0</v>
          </cell>
          <cell r="R4344">
            <v>0</v>
          </cell>
        </row>
        <row r="4345">
          <cell r="B4345" t="str">
            <v>6716</v>
          </cell>
          <cell r="C4345" t="str">
            <v>Q.NGAI</v>
          </cell>
          <cell r="E4345" t="str">
            <v>LA THI THU</v>
          </cell>
          <cell r="F4345" t="str">
            <v>PHUONG</v>
          </cell>
          <cell r="G4345" t="str">
            <v>GIAO DICH VIEN TIN DUNG</v>
          </cell>
          <cell r="I4345">
            <v>39345</v>
          </cell>
          <cell r="J4345">
            <v>26</v>
          </cell>
          <cell r="K4345">
            <v>0</v>
          </cell>
          <cell r="L4345">
            <v>0</v>
          </cell>
          <cell r="M4345">
            <v>0</v>
          </cell>
          <cell r="N4345">
            <v>0</v>
          </cell>
          <cell r="O4345">
            <v>0</v>
          </cell>
          <cell r="P4345">
            <v>0</v>
          </cell>
          <cell r="Q4345">
            <v>0</v>
          </cell>
          <cell r="R4345">
            <v>0</v>
          </cell>
        </row>
        <row r="4346">
          <cell r="B4346" t="str">
            <v>7259</v>
          </cell>
          <cell r="C4346" t="str">
            <v>Q.NGAI</v>
          </cell>
          <cell r="E4346" t="str">
            <v>LE DINH PHUONG</v>
          </cell>
          <cell r="F4346" t="str">
            <v>THONG</v>
          </cell>
          <cell r="G4346" t="str">
            <v>TAI XE</v>
          </cell>
          <cell r="I4346">
            <v>39428</v>
          </cell>
          <cell r="J4346">
            <v>26</v>
          </cell>
          <cell r="K4346">
            <v>0</v>
          </cell>
          <cell r="L4346">
            <v>0</v>
          </cell>
          <cell r="M4346">
            <v>0</v>
          </cell>
          <cell r="N4346">
            <v>0</v>
          </cell>
          <cell r="O4346">
            <v>0</v>
          </cell>
          <cell r="P4346">
            <v>0</v>
          </cell>
          <cell r="Q4346">
            <v>0</v>
          </cell>
          <cell r="R4346">
            <v>0</v>
          </cell>
        </row>
        <row r="4347">
          <cell r="B4347" t="str">
            <v>7374</v>
          </cell>
          <cell r="C4347" t="str">
            <v>Q.NGAI</v>
          </cell>
          <cell r="E4347" t="str">
            <v>PHAM DUC</v>
          </cell>
          <cell r="F4347" t="str">
            <v>THANH</v>
          </cell>
          <cell r="G4347" t="str">
            <v>NV BAO VE</v>
          </cell>
          <cell r="H4347" t="str">
            <v>BV</v>
          </cell>
          <cell r="I4347">
            <v>39442</v>
          </cell>
          <cell r="J4347">
            <v>26</v>
          </cell>
          <cell r="K4347">
            <v>0</v>
          </cell>
          <cell r="L4347">
            <v>0</v>
          </cell>
          <cell r="M4347">
            <v>12</v>
          </cell>
          <cell r="N4347">
            <v>0</v>
          </cell>
          <cell r="O4347">
            <v>0</v>
          </cell>
          <cell r="P4347">
            <v>0</v>
          </cell>
          <cell r="Q4347">
            <v>0</v>
          </cell>
          <cell r="R4347">
            <v>0</v>
          </cell>
        </row>
        <row r="4348">
          <cell r="B4348" t="str">
            <v>7375</v>
          </cell>
          <cell r="C4348" t="str">
            <v>Q.NGAI</v>
          </cell>
          <cell r="E4348" t="str">
            <v>PHAM VAN</v>
          </cell>
          <cell r="F4348" t="str">
            <v>KHOE</v>
          </cell>
          <cell r="G4348" t="str">
            <v>NV BAO VE</v>
          </cell>
          <cell r="H4348" t="str">
            <v>BV</v>
          </cell>
          <cell r="I4348">
            <v>39444</v>
          </cell>
          <cell r="J4348">
            <v>26</v>
          </cell>
          <cell r="K4348">
            <v>0</v>
          </cell>
          <cell r="L4348">
            <v>0</v>
          </cell>
          <cell r="M4348">
            <v>8</v>
          </cell>
          <cell r="N4348">
            <v>0</v>
          </cell>
          <cell r="O4348">
            <v>0</v>
          </cell>
          <cell r="P4348">
            <v>0</v>
          </cell>
          <cell r="Q4348">
            <v>0</v>
          </cell>
          <cell r="R4348">
            <v>0</v>
          </cell>
        </row>
        <row r="4349">
          <cell r="B4349" t="str">
            <v>7376</v>
          </cell>
          <cell r="C4349" t="str">
            <v>Q.NGAI</v>
          </cell>
          <cell r="E4349" t="str">
            <v>TRINH MINH</v>
          </cell>
          <cell r="F4349" t="str">
            <v>HA</v>
          </cell>
          <cell r="G4349" t="str">
            <v>NV BAO VE</v>
          </cell>
          <cell r="H4349" t="str">
            <v>BV</v>
          </cell>
          <cell r="I4349">
            <v>39444</v>
          </cell>
          <cell r="J4349">
            <v>26</v>
          </cell>
          <cell r="K4349">
            <v>0</v>
          </cell>
          <cell r="L4349">
            <v>0</v>
          </cell>
          <cell r="M4349">
            <v>0</v>
          </cell>
          <cell r="N4349">
            <v>0</v>
          </cell>
          <cell r="O4349">
            <v>0</v>
          </cell>
          <cell r="P4349">
            <v>0</v>
          </cell>
          <cell r="Q4349">
            <v>0</v>
          </cell>
          <cell r="R4349">
            <v>0</v>
          </cell>
        </row>
        <row r="4350">
          <cell r="B4350" t="str">
            <v>7377</v>
          </cell>
          <cell r="C4350" t="str">
            <v>Q.NGAI</v>
          </cell>
          <cell r="E4350" t="str">
            <v>VO VAN</v>
          </cell>
          <cell r="F4350" t="str">
            <v>CO</v>
          </cell>
          <cell r="G4350" t="str">
            <v>NV BAO VE</v>
          </cell>
          <cell r="H4350" t="str">
            <v>BV</v>
          </cell>
          <cell r="I4350">
            <v>39444</v>
          </cell>
          <cell r="J4350">
            <v>26</v>
          </cell>
          <cell r="K4350">
            <v>0</v>
          </cell>
          <cell r="L4350">
            <v>0</v>
          </cell>
          <cell r="M4350">
            <v>20</v>
          </cell>
          <cell r="N4350">
            <v>0</v>
          </cell>
          <cell r="O4350">
            <v>0</v>
          </cell>
          <cell r="P4350">
            <v>0</v>
          </cell>
          <cell r="Q4350">
            <v>0</v>
          </cell>
          <cell r="R4350">
            <v>0</v>
          </cell>
        </row>
        <row r="4351">
          <cell r="B4351" t="str">
            <v>7412</v>
          </cell>
          <cell r="C4351" t="str">
            <v>Q.NGAI</v>
          </cell>
          <cell r="E4351" t="str">
            <v>HUYNH THI KIM</v>
          </cell>
          <cell r="F4351" t="str">
            <v>OANH</v>
          </cell>
          <cell r="G4351" t="str">
            <v>NV KIEM TRA &amp; LUU TRU CHUNG TU</v>
          </cell>
          <cell r="I4351">
            <v>39449</v>
          </cell>
          <cell r="J4351">
            <v>26</v>
          </cell>
          <cell r="K4351">
            <v>0</v>
          </cell>
          <cell r="L4351">
            <v>0</v>
          </cell>
          <cell r="M4351">
            <v>0</v>
          </cell>
          <cell r="N4351">
            <v>0</v>
          </cell>
          <cell r="O4351">
            <v>0</v>
          </cell>
          <cell r="P4351">
            <v>0</v>
          </cell>
          <cell r="Q4351">
            <v>0</v>
          </cell>
          <cell r="R4351">
            <v>0</v>
          </cell>
        </row>
        <row r="4352">
          <cell r="B4352" t="str">
            <v>7413</v>
          </cell>
          <cell r="C4352" t="str">
            <v>Q.NGAI</v>
          </cell>
          <cell r="E4352" t="str">
            <v>NGUYEN THANH</v>
          </cell>
          <cell r="F4352" t="str">
            <v>TAN</v>
          </cell>
          <cell r="G4352" t="str">
            <v>NV VI TINH</v>
          </cell>
          <cell r="I4352">
            <v>39440</v>
          </cell>
          <cell r="J4352">
            <v>26</v>
          </cell>
          <cell r="K4352">
            <v>0</v>
          </cell>
          <cell r="L4352">
            <v>0</v>
          </cell>
          <cell r="M4352">
            <v>0</v>
          </cell>
          <cell r="N4352">
            <v>0</v>
          </cell>
          <cell r="O4352">
            <v>0</v>
          </cell>
          <cell r="P4352">
            <v>0</v>
          </cell>
          <cell r="Q4352">
            <v>0</v>
          </cell>
          <cell r="R4352">
            <v>0</v>
          </cell>
        </row>
        <row r="4353">
          <cell r="B4353" t="str">
            <v>7602</v>
          </cell>
          <cell r="C4353" t="str">
            <v>Q.NGAI</v>
          </cell>
          <cell r="E4353" t="str">
            <v>NGUYEN THI KIM</v>
          </cell>
          <cell r="F4353" t="str">
            <v>THOA</v>
          </cell>
          <cell r="G4353" t="str">
            <v xml:space="preserve">GIAO DICH VIEN </v>
          </cell>
          <cell r="H4353" t="str">
            <v>GDV</v>
          </cell>
          <cell r="I4353">
            <v>39461</v>
          </cell>
          <cell r="J4353">
            <v>26</v>
          </cell>
          <cell r="K4353">
            <v>0</v>
          </cell>
          <cell r="L4353">
            <v>0</v>
          </cell>
          <cell r="M4353">
            <v>0</v>
          </cell>
          <cell r="N4353">
            <v>0</v>
          </cell>
          <cell r="O4353">
            <v>0</v>
          </cell>
          <cell r="P4353">
            <v>0</v>
          </cell>
          <cell r="Q4353">
            <v>0</v>
          </cell>
          <cell r="R4353">
            <v>0</v>
          </cell>
        </row>
        <row r="4354">
          <cell r="B4354" t="str">
            <v>7642</v>
          </cell>
          <cell r="C4354" t="str">
            <v>Q.NGAI</v>
          </cell>
          <cell r="E4354" t="str">
            <v>NGUYEN THI XUAN</v>
          </cell>
          <cell r="F4354" t="str">
            <v>THUY</v>
          </cell>
          <cell r="G4354" t="str">
            <v>NV TAP VU</v>
          </cell>
          <cell r="I4354">
            <v>39449</v>
          </cell>
          <cell r="J4354">
            <v>26</v>
          </cell>
          <cell r="K4354">
            <v>0</v>
          </cell>
          <cell r="L4354">
            <v>0</v>
          </cell>
          <cell r="M4354">
            <v>0</v>
          </cell>
          <cell r="N4354">
            <v>0</v>
          </cell>
          <cell r="O4354">
            <v>0</v>
          </cell>
          <cell r="P4354">
            <v>0</v>
          </cell>
          <cell r="Q4354">
            <v>0</v>
          </cell>
          <cell r="R4354">
            <v>0</v>
          </cell>
        </row>
        <row r="4355">
          <cell r="B4355" t="str">
            <v>7662</v>
          </cell>
          <cell r="C4355" t="str">
            <v>Q.NGAI</v>
          </cell>
          <cell r="E4355" t="str">
            <v>TU THI MY</v>
          </cell>
          <cell r="F4355" t="str">
            <v>TRANG</v>
          </cell>
          <cell r="G4355" t="str">
            <v>GIAO DICH VIEN</v>
          </cell>
          <cell r="I4355">
            <v>39493</v>
          </cell>
          <cell r="J4355">
            <v>26</v>
          </cell>
          <cell r="K4355">
            <v>0</v>
          </cell>
          <cell r="L4355">
            <v>0</v>
          </cell>
          <cell r="M4355">
            <v>0</v>
          </cell>
          <cell r="N4355">
            <v>0</v>
          </cell>
          <cell r="O4355">
            <v>0</v>
          </cell>
          <cell r="P4355">
            <v>0</v>
          </cell>
          <cell r="Q4355">
            <v>0</v>
          </cell>
          <cell r="R4355">
            <v>0</v>
          </cell>
        </row>
        <row r="4356">
          <cell r="B4356" t="str">
            <v>7708</v>
          </cell>
          <cell r="C4356" t="str">
            <v>Q.NGAI</v>
          </cell>
          <cell r="E4356" t="str">
            <v>PHAM THI NGOC</v>
          </cell>
          <cell r="F4356" t="str">
            <v>LAN</v>
          </cell>
          <cell r="G4356" t="str">
            <v>NV TIN DUNG GOP CHO</v>
          </cell>
          <cell r="H4356" t="str">
            <v>TDGC</v>
          </cell>
          <cell r="I4356">
            <v>39465</v>
          </cell>
          <cell r="J4356">
            <v>26</v>
          </cell>
          <cell r="K4356">
            <v>0</v>
          </cell>
          <cell r="L4356">
            <v>0</v>
          </cell>
          <cell r="M4356">
            <v>0</v>
          </cell>
          <cell r="N4356">
            <v>0</v>
          </cell>
          <cell r="O4356">
            <v>0</v>
          </cell>
          <cell r="P4356">
            <v>0</v>
          </cell>
          <cell r="Q4356">
            <v>0</v>
          </cell>
          <cell r="R4356">
            <v>0</v>
          </cell>
        </row>
        <row r="4357">
          <cell r="B4357" t="str">
            <v>7800</v>
          </cell>
          <cell r="C4357" t="str">
            <v>Q.NGAI</v>
          </cell>
          <cell r="E4357" t="str">
            <v>LAM THI THUY</v>
          </cell>
          <cell r="F4357" t="str">
            <v>HIEN</v>
          </cell>
          <cell r="G4357" t="str">
            <v>GIAO DICH VIEN QUY</v>
          </cell>
          <cell r="H4357" t="str">
            <v>GDVQ</v>
          </cell>
          <cell r="I4357">
            <v>39498</v>
          </cell>
          <cell r="J4357">
            <v>26</v>
          </cell>
          <cell r="K4357">
            <v>0</v>
          </cell>
          <cell r="L4357">
            <v>0</v>
          </cell>
          <cell r="M4357">
            <v>0</v>
          </cell>
          <cell r="N4357">
            <v>0</v>
          </cell>
          <cell r="O4357">
            <v>0</v>
          </cell>
          <cell r="P4357">
            <v>0</v>
          </cell>
          <cell r="Q4357">
            <v>0</v>
          </cell>
          <cell r="R4357">
            <v>0</v>
          </cell>
        </row>
        <row r="4358">
          <cell r="B4358" t="str">
            <v>8015</v>
          </cell>
          <cell r="C4358" t="str">
            <v>Q.NGAI</v>
          </cell>
          <cell r="E4358" t="str">
            <v>NGUYEN THI</v>
          </cell>
          <cell r="F4358" t="str">
            <v>TAM</v>
          </cell>
          <cell r="G4358" t="str">
            <v>NV THAM DINH CA NHAN</v>
          </cell>
          <cell r="I4358">
            <v>39517</v>
          </cell>
          <cell r="J4358">
            <v>26</v>
          </cell>
          <cell r="K4358">
            <v>0</v>
          </cell>
          <cell r="L4358">
            <v>0</v>
          </cell>
          <cell r="M4358">
            <v>0</v>
          </cell>
          <cell r="N4358">
            <v>0</v>
          </cell>
          <cell r="O4358">
            <v>0</v>
          </cell>
          <cell r="P4358">
            <v>0</v>
          </cell>
          <cell r="Q4358">
            <v>0</v>
          </cell>
          <cell r="R4358">
            <v>0</v>
          </cell>
        </row>
        <row r="4359">
          <cell r="B4359" t="str">
            <v>8068</v>
          </cell>
          <cell r="C4359" t="str">
            <v>Q.NGAI</v>
          </cell>
          <cell r="E4359" t="str">
            <v>THAI THI</v>
          </cell>
          <cell r="F4359" t="str">
            <v>LAN</v>
          </cell>
          <cell r="G4359" t="str">
            <v>GIAO DICH VIEN</v>
          </cell>
          <cell r="I4359">
            <v>39547</v>
          </cell>
          <cell r="J4359">
            <v>18</v>
          </cell>
          <cell r="K4359">
            <v>0</v>
          </cell>
          <cell r="L4359">
            <v>0</v>
          </cell>
          <cell r="M4359">
            <v>0</v>
          </cell>
          <cell r="N4359">
            <v>0</v>
          </cell>
          <cell r="O4359">
            <v>0</v>
          </cell>
          <cell r="P4359">
            <v>0</v>
          </cell>
          <cell r="Q4359">
            <v>0</v>
          </cell>
          <cell r="R4359">
            <v>0</v>
          </cell>
        </row>
        <row r="4360">
          <cell r="B4360" t="str">
            <v>0704</v>
          </cell>
          <cell r="C4360" t="str">
            <v>Q.NINH</v>
          </cell>
          <cell r="D4360" t="str">
            <v>D</v>
          </cell>
          <cell r="E4360" t="str">
            <v>NGUYEN BA</v>
          </cell>
          <cell r="F4360" t="str">
            <v>TUYEN</v>
          </cell>
          <cell r="G4360" t="str">
            <v>GIAM DOC CHI NHANH</v>
          </cell>
          <cell r="H4360" t="str">
            <v>GDCN</v>
          </cell>
          <cell r="I4360">
            <v>37109</v>
          </cell>
          <cell r="J4360">
            <v>26</v>
          </cell>
          <cell r="K4360">
            <v>0</v>
          </cell>
          <cell r="L4360">
            <v>0</v>
          </cell>
          <cell r="M4360">
            <v>0</v>
          </cell>
          <cell r="N4360">
            <v>0</v>
          </cell>
          <cell r="O4360">
            <v>1000000</v>
          </cell>
          <cell r="P4360">
            <v>0</v>
          </cell>
          <cell r="Q4360">
            <v>0</v>
          </cell>
          <cell r="R4360">
            <v>0</v>
          </cell>
        </row>
        <row r="4361">
          <cell r="B4361" t="str">
            <v>2107</v>
          </cell>
          <cell r="C4361" t="str">
            <v>Q.NINH</v>
          </cell>
          <cell r="D4361" t="str">
            <v>E1</v>
          </cell>
          <cell r="E4361" t="str">
            <v>NGUYEN THE</v>
          </cell>
          <cell r="F4361" t="str">
            <v>HUY</v>
          </cell>
          <cell r="G4361" t="str">
            <v>PT. PHONG KE TOAN &amp; QUY KIEM KTT</v>
          </cell>
          <cell r="H4361" t="str">
            <v>PPNVCN</v>
          </cell>
          <cell r="I4361">
            <v>38142</v>
          </cell>
          <cell r="J4361">
            <v>26</v>
          </cell>
          <cell r="K4361">
            <v>0</v>
          </cell>
          <cell r="L4361">
            <v>0</v>
          </cell>
          <cell r="M4361">
            <v>0</v>
          </cell>
          <cell r="N4361">
            <v>0</v>
          </cell>
          <cell r="O4361">
            <v>500000</v>
          </cell>
          <cell r="P4361">
            <v>0</v>
          </cell>
          <cell r="Q4361">
            <v>0</v>
          </cell>
          <cell r="R4361">
            <v>0</v>
          </cell>
        </row>
        <row r="4362">
          <cell r="B4362" t="str">
            <v>2572</v>
          </cell>
          <cell r="C4362" t="str">
            <v>Q.NINH</v>
          </cell>
          <cell r="D4362" t="str">
            <v>E1</v>
          </cell>
          <cell r="E4362" t="str">
            <v>NGUYEN XUAN</v>
          </cell>
          <cell r="F4362" t="str">
            <v>THANG</v>
          </cell>
          <cell r="G4362" t="str">
            <v>PT. PHONG HO TRO</v>
          </cell>
          <cell r="H4362" t="str">
            <v>PPNVCN</v>
          </cell>
          <cell r="I4362">
            <v>38412</v>
          </cell>
          <cell r="J4362">
            <v>26</v>
          </cell>
          <cell r="K4362">
            <v>0</v>
          </cell>
          <cell r="L4362">
            <v>0</v>
          </cell>
          <cell r="M4362">
            <v>0</v>
          </cell>
          <cell r="N4362">
            <v>0</v>
          </cell>
          <cell r="O4362">
            <v>500000</v>
          </cell>
          <cell r="P4362">
            <v>0</v>
          </cell>
          <cell r="Q4362">
            <v>0</v>
          </cell>
          <cell r="R4362">
            <v>0</v>
          </cell>
        </row>
        <row r="4363">
          <cell r="B4363" t="str">
            <v>5588</v>
          </cell>
          <cell r="C4363" t="str">
            <v>Q.NINH</v>
          </cell>
          <cell r="D4363" t="str">
            <v>E1</v>
          </cell>
          <cell r="E4363" t="str">
            <v>BUI THE</v>
          </cell>
          <cell r="F4363" t="str">
            <v>CUONG</v>
          </cell>
          <cell r="G4363" t="str">
            <v>PT. PHONG DICH VU KHACH HANG</v>
          </cell>
          <cell r="H4363" t="str">
            <v>PPNVCN</v>
          </cell>
          <cell r="I4363">
            <v>39174</v>
          </cell>
          <cell r="J4363">
            <v>26</v>
          </cell>
          <cell r="K4363">
            <v>0</v>
          </cell>
          <cell r="L4363">
            <v>0</v>
          </cell>
          <cell r="M4363">
            <v>0</v>
          </cell>
          <cell r="N4363">
            <v>0</v>
          </cell>
          <cell r="O4363">
            <v>500000</v>
          </cell>
          <cell r="P4363">
            <v>0</v>
          </cell>
          <cell r="Q4363">
            <v>0</v>
          </cell>
          <cell r="R4363">
            <v>0</v>
          </cell>
        </row>
        <row r="4364">
          <cell r="B4364" t="str">
            <v>1279</v>
          </cell>
          <cell r="C4364" t="str">
            <v>Q.NINH</v>
          </cell>
          <cell r="E4364" t="str">
            <v>NGUYEN HONG</v>
          </cell>
          <cell r="F4364" t="str">
            <v>KHANH</v>
          </cell>
          <cell r="G4364" t="str">
            <v>NV TIN DUNG GOP CHO</v>
          </cell>
          <cell r="H4364" t="str">
            <v>TDGC</v>
          </cell>
          <cell r="I4364">
            <v>37561</v>
          </cell>
          <cell r="J4364">
            <v>26</v>
          </cell>
          <cell r="K4364">
            <v>0</v>
          </cell>
          <cell r="L4364">
            <v>0</v>
          </cell>
          <cell r="M4364">
            <v>0</v>
          </cell>
          <cell r="N4364">
            <v>0</v>
          </cell>
          <cell r="O4364">
            <v>500000</v>
          </cell>
          <cell r="P4364">
            <v>0</v>
          </cell>
          <cell r="Q4364">
            <v>100000</v>
          </cell>
          <cell r="R4364">
            <v>0</v>
          </cell>
        </row>
        <row r="4365">
          <cell r="B4365" t="str">
            <v>3669</v>
          </cell>
          <cell r="C4365" t="str">
            <v>Q.NINH</v>
          </cell>
          <cell r="E4365" t="str">
            <v>PHAM THI</v>
          </cell>
          <cell r="F4365" t="str">
            <v>NGOC</v>
          </cell>
          <cell r="G4365" t="str">
            <v>THU QUY CAP 3</v>
          </cell>
          <cell r="H4365" t="str">
            <v>TQ</v>
          </cell>
          <cell r="I4365">
            <v>38777</v>
          </cell>
          <cell r="J4365">
            <v>26</v>
          </cell>
          <cell r="K4365">
            <v>0</v>
          </cell>
          <cell r="L4365">
            <v>0</v>
          </cell>
          <cell r="M4365">
            <v>0</v>
          </cell>
          <cell r="N4365">
            <v>0</v>
          </cell>
          <cell r="O4365">
            <v>500000</v>
          </cell>
          <cell r="P4365">
            <v>0</v>
          </cell>
          <cell r="Q4365">
            <v>0</v>
          </cell>
          <cell r="R4365">
            <v>0</v>
          </cell>
        </row>
        <row r="4366">
          <cell r="B4366" t="str">
            <v>6413</v>
          </cell>
          <cell r="C4366" t="str">
            <v>Q.NINH</v>
          </cell>
          <cell r="E4366" t="str">
            <v>HOANG THI PHUONG</v>
          </cell>
          <cell r="F4366" t="str">
            <v>THAO</v>
          </cell>
          <cell r="G4366" t="str">
            <v>GIAO DICH VIEN</v>
          </cell>
          <cell r="I4366">
            <v>39295</v>
          </cell>
          <cell r="J4366">
            <v>23.5</v>
          </cell>
          <cell r="K4366">
            <v>0</v>
          </cell>
          <cell r="L4366">
            <v>0</v>
          </cell>
          <cell r="M4366">
            <v>0</v>
          </cell>
          <cell r="N4366">
            <v>0</v>
          </cell>
          <cell r="O4366">
            <v>500000</v>
          </cell>
          <cell r="P4366">
            <v>0</v>
          </cell>
          <cell r="Q4366">
            <v>0</v>
          </cell>
          <cell r="R4366">
            <v>0</v>
          </cell>
        </row>
        <row r="4367">
          <cell r="B4367" t="str">
            <v>6476</v>
          </cell>
          <cell r="C4367" t="str">
            <v>Q.NINH</v>
          </cell>
          <cell r="E4367" t="str">
            <v>TO TIEN</v>
          </cell>
          <cell r="F4367" t="str">
            <v>HUNG</v>
          </cell>
          <cell r="G4367" t="str">
            <v>NV VI TINH</v>
          </cell>
          <cell r="I4367">
            <v>39295</v>
          </cell>
          <cell r="J4367">
            <v>26</v>
          </cell>
          <cell r="K4367">
            <v>0</v>
          </cell>
          <cell r="L4367">
            <v>0</v>
          </cell>
          <cell r="M4367">
            <v>0</v>
          </cell>
          <cell r="N4367">
            <v>0</v>
          </cell>
          <cell r="O4367">
            <v>500000</v>
          </cell>
          <cell r="P4367">
            <v>0</v>
          </cell>
          <cell r="Q4367">
            <v>0</v>
          </cell>
          <cell r="R4367">
            <v>0</v>
          </cell>
        </row>
        <row r="4368">
          <cell r="B4368" t="str">
            <v>6593</v>
          </cell>
          <cell r="C4368" t="str">
            <v>Q.NINH</v>
          </cell>
          <cell r="E4368" t="str">
            <v>PHAM THI</v>
          </cell>
          <cell r="F4368" t="str">
            <v>HIEN</v>
          </cell>
          <cell r="G4368" t="str">
            <v>NV TIN DUNG CA NHAN</v>
          </cell>
          <cell r="I4368">
            <v>39315</v>
          </cell>
          <cell r="J4368">
            <v>26</v>
          </cell>
          <cell r="K4368">
            <v>0</v>
          </cell>
          <cell r="L4368">
            <v>0</v>
          </cell>
          <cell r="M4368">
            <v>0</v>
          </cell>
          <cell r="N4368">
            <v>0</v>
          </cell>
          <cell r="O4368">
            <v>500000</v>
          </cell>
          <cell r="P4368">
            <v>0</v>
          </cell>
          <cell r="Q4368">
            <v>100000</v>
          </cell>
          <cell r="R4368">
            <v>0</v>
          </cell>
        </row>
        <row r="4369">
          <cell r="B4369" t="str">
            <v>6594</v>
          </cell>
          <cell r="C4369" t="str">
            <v>Q.NINH</v>
          </cell>
          <cell r="E4369" t="str">
            <v>NGUYEN CHI</v>
          </cell>
          <cell r="F4369" t="str">
            <v>DOAN</v>
          </cell>
          <cell r="G4369" t="str">
            <v>NV TIN DUNG CA NHAN</v>
          </cell>
          <cell r="I4369">
            <v>39376</v>
          </cell>
          <cell r="J4369">
            <v>26</v>
          </cell>
          <cell r="K4369">
            <v>0</v>
          </cell>
          <cell r="L4369">
            <v>0</v>
          </cell>
          <cell r="M4369">
            <v>0</v>
          </cell>
          <cell r="N4369">
            <v>0</v>
          </cell>
          <cell r="O4369">
            <v>500000</v>
          </cell>
          <cell r="P4369">
            <v>0</v>
          </cell>
          <cell r="Q4369">
            <v>100000</v>
          </cell>
          <cell r="R4369">
            <v>0</v>
          </cell>
        </row>
        <row r="4370">
          <cell r="B4370" t="str">
            <v>6595</v>
          </cell>
          <cell r="C4370" t="str">
            <v>Q.NINH</v>
          </cell>
          <cell r="E4370" t="str">
            <v>NGUYEN THI</v>
          </cell>
          <cell r="F4370" t="str">
            <v>HUE</v>
          </cell>
          <cell r="G4370" t="str">
            <v>GIAO DICH VIEN TIN DUNG</v>
          </cell>
          <cell r="I4370">
            <v>39376</v>
          </cell>
          <cell r="J4370">
            <v>26</v>
          </cell>
          <cell r="K4370">
            <v>0</v>
          </cell>
          <cell r="L4370">
            <v>0</v>
          </cell>
          <cell r="M4370">
            <v>0</v>
          </cell>
          <cell r="N4370">
            <v>0</v>
          </cell>
          <cell r="O4370">
            <v>500000</v>
          </cell>
          <cell r="P4370">
            <v>0</v>
          </cell>
          <cell r="Q4370">
            <v>0</v>
          </cell>
          <cell r="R4370">
            <v>0</v>
          </cell>
        </row>
        <row r="4371">
          <cell r="B4371" t="str">
            <v>6596</v>
          </cell>
          <cell r="C4371" t="str">
            <v>Q.NINH</v>
          </cell>
          <cell r="E4371" t="str">
            <v>CAO THI</v>
          </cell>
          <cell r="F4371" t="str">
            <v>NGHIA</v>
          </cell>
          <cell r="G4371" t="str">
            <v>GIAO DICH VIEN</v>
          </cell>
          <cell r="I4371">
            <v>39315</v>
          </cell>
          <cell r="J4371">
            <v>26</v>
          </cell>
          <cell r="K4371">
            <v>0</v>
          </cell>
          <cell r="L4371">
            <v>0</v>
          </cell>
          <cell r="M4371">
            <v>0</v>
          </cell>
          <cell r="N4371">
            <v>0</v>
          </cell>
          <cell r="O4371">
            <v>500000</v>
          </cell>
          <cell r="P4371">
            <v>0</v>
          </cell>
          <cell r="Q4371">
            <v>0</v>
          </cell>
          <cell r="R4371">
            <v>0</v>
          </cell>
        </row>
        <row r="4372">
          <cell r="B4372" t="str">
            <v>6597</v>
          </cell>
          <cell r="C4372" t="str">
            <v>Q.NINH</v>
          </cell>
          <cell r="E4372" t="str">
            <v xml:space="preserve">TRAN QUANG </v>
          </cell>
          <cell r="F4372" t="str">
            <v>THAI</v>
          </cell>
          <cell r="G4372" t="str">
            <v>NV THANH TOAN QUOC TE</v>
          </cell>
          <cell r="I4372">
            <v>39315</v>
          </cell>
          <cell r="J4372">
            <v>26</v>
          </cell>
          <cell r="K4372">
            <v>0</v>
          </cell>
          <cell r="L4372">
            <v>0</v>
          </cell>
          <cell r="M4372">
            <v>0</v>
          </cell>
          <cell r="N4372">
            <v>0</v>
          </cell>
          <cell r="O4372">
            <v>500000</v>
          </cell>
          <cell r="P4372">
            <v>0</v>
          </cell>
          <cell r="Q4372">
            <v>0</v>
          </cell>
          <cell r="R4372">
            <v>0</v>
          </cell>
        </row>
        <row r="4373">
          <cell r="B4373" t="str">
            <v>6598</v>
          </cell>
          <cell r="C4373" t="str">
            <v>Q.NINH</v>
          </cell>
          <cell r="E4373" t="str">
            <v>DO THI</v>
          </cell>
          <cell r="F4373" t="str">
            <v>HANH</v>
          </cell>
          <cell r="G4373" t="str">
            <v>TBP. XU LY GIAO DICH</v>
          </cell>
          <cell r="H4373" t="str">
            <v>TBP</v>
          </cell>
          <cell r="I4373">
            <v>39315</v>
          </cell>
          <cell r="J4373">
            <v>23</v>
          </cell>
          <cell r="K4373">
            <v>0</v>
          </cell>
          <cell r="L4373">
            <v>0</v>
          </cell>
          <cell r="M4373">
            <v>0</v>
          </cell>
          <cell r="N4373">
            <v>0</v>
          </cell>
          <cell r="O4373">
            <v>500000</v>
          </cell>
          <cell r="P4373">
            <v>0</v>
          </cell>
          <cell r="Q4373">
            <v>0</v>
          </cell>
          <cell r="R4373">
            <v>0</v>
          </cell>
        </row>
        <row r="4374">
          <cell r="B4374" t="str">
            <v>6599</v>
          </cell>
          <cell r="C4374" t="str">
            <v>Q.NINH</v>
          </cell>
          <cell r="E4374" t="str">
            <v>NGUYEN THI HONG</v>
          </cell>
          <cell r="F4374" t="str">
            <v>NHUNG</v>
          </cell>
          <cell r="G4374" t="str">
            <v>GIAO DICH VIEN TIN DUNG</v>
          </cell>
          <cell r="I4374">
            <v>39315</v>
          </cell>
          <cell r="J4374">
            <v>26</v>
          </cell>
          <cell r="K4374">
            <v>0</v>
          </cell>
          <cell r="L4374">
            <v>0</v>
          </cell>
          <cell r="M4374">
            <v>0</v>
          </cell>
          <cell r="N4374">
            <v>0</v>
          </cell>
          <cell r="O4374">
            <v>500000</v>
          </cell>
          <cell r="P4374">
            <v>0</v>
          </cell>
          <cell r="Q4374">
            <v>0</v>
          </cell>
          <cell r="R4374">
            <v>0</v>
          </cell>
        </row>
        <row r="4375">
          <cell r="B4375" t="str">
            <v>6600</v>
          </cell>
          <cell r="C4375" t="str">
            <v>Q.NINH</v>
          </cell>
          <cell r="E4375" t="str">
            <v>VU VAN</v>
          </cell>
          <cell r="F4375" t="str">
            <v>TUAN</v>
          </cell>
          <cell r="G4375" t="str">
            <v>NV TIN DUNG CA NHAN</v>
          </cell>
          <cell r="I4375">
            <v>39315</v>
          </cell>
          <cell r="J4375">
            <v>26</v>
          </cell>
          <cell r="K4375">
            <v>0</v>
          </cell>
          <cell r="L4375">
            <v>0</v>
          </cell>
          <cell r="M4375">
            <v>0</v>
          </cell>
          <cell r="N4375">
            <v>0</v>
          </cell>
          <cell r="O4375">
            <v>500000</v>
          </cell>
          <cell r="P4375">
            <v>0</v>
          </cell>
          <cell r="Q4375">
            <v>100000</v>
          </cell>
          <cell r="R4375">
            <v>0</v>
          </cell>
        </row>
        <row r="4376">
          <cell r="B4376" t="str">
            <v>6641</v>
          </cell>
          <cell r="C4376" t="str">
            <v>Q.NINH</v>
          </cell>
          <cell r="E4376" t="str">
            <v>TRAN THI ANH</v>
          </cell>
          <cell r="F4376" t="str">
            <v>DAO</v>
          </cell>
          <cell r="G4376" t="str">
            <v>GIAO DICH VIEN</v>
          </cell>
          <cell r="I4376">
            <v>39331</v>
          </cell>
          <cell r="J4376">
            <v>26</v>
          </cell>
          <cell r="K4376">
            <v>0</v>
          </cell>
          <cell r="L4376">
            <v>0</v>
          </cell>
          <cell r="M4376">
            <v>0</v>
          </cell>
          <cell r="N4376">
            <v>0</v>
          </cell>
          <cell r="O4376">
            <v>500000</v>
          </cell>
          <cell r="P4376">
            <v>0</v>
          </cell>
          <cell r="Q4376">
            <v>0</v>
          </cell>
          <cell r="R4376">
            <v>0</v>
          </cell>
        </row>
        <row r="4377">
          <cell r="B4377" t="str">
            <v>6648</v>
          </cell>
          <cell r="C4377" t="str">
            <v>Q.NINH</v>
          </cell>
          <cell r="E4377" t="str">
            <v>DO TRONG</v>
          </cell>
          <cell r="F4377" t="str">
            <v>THANH</v>
          </cell>
          <cell r="G4377" t="str">
            <v>NV TIN DUNG CA NHAN</v>
          </cell>
          <cell r="I4377">
            <v>39335</v>
          </cell>
          <cell r="J4377">
            <v>26</v>
          </cell>
          <cell r="K4377">
            <v>0</v>
          </cell>
          <cell r="L4377">
            <v>0</v>
          </cell>
          <cell r="M4377">
            <v>0</v>
          </cell>
          <cell r="N4377">
            <v>0</v>
          </cell>
          <cell r="O4377">
            <v>500000</v>
          </cell>
          <cell r="P4377">
            <v>0</v>
          </cell>
          <cell r="Q4377">
            <v>100000</v>
          </cell>
          <cell r="R4377">
            <v>0</v>
          </cell>
        </row>
        <row r="4378">
          <cell r="B4378" t="str">
            <v>6649</v>
          </cell>
          <cell r="C4378" t="str">
            <v>Q.NINH</v>
          </cell>
          <cell r="E4378" t="str">
            <v>PHAM HUONG</v>
          </cell>
          <cell r="F4378" t="str">
            <v>GIANG</v>
          </cell>
          <cell r="G4378" t="str">
            <v>GIAO DICH VIEN</v>
          </cell>
          <cell r="I4378">
            <v>39335</v>
          </cell>
          <cell r="J4378">
            <v>26</v>
          </cell>
          <cell r="K4378">
            <v>0</v>
          </cell>
          <cell r="L4378">
            <v>0</v>
          </cell>
          <cell r="M4378">
            <v>0</v>
          </cell>
          <cell r="N4378">
            <v>0</v>
          </cell>
          <cell r="O4378">
            <v>500000</v>
          </cell>
          <cell r="P4378">
            <v>0</v>
          </cell>
          <cell r="Q4378">
            <v>0</v>
          </cell>
          <cell r="R4378">
            <v>0</v>
          </cell>
        </row>
        <row r="4379">
          <cell r="B4379" t="str">
            <v>6650</v>
          </cell>
          <cell r="C4379" t="str">
            <v>Q.NINH</v>
          </cell>
          <cell r="E4379" t="str">
            <v>VU THI</v>
          </cell>
          <cell r="F4379" t="str">
            <v>CUC</v>
          </cell>
          <cell r="G4379" t="str">
            <v>GIAO DICH VIEN</v>
          </cell>
          <cell r="I4379">
            <v>39335</v>
          </cell>
          <cell r="J4379">
            <v>26</v>
          </cell>
          <cell r="K4379">
            <v>0</v>
          </cell>
          <cell r="L4379">
            <v>0</v>
          </cell>
          <cell r="M4379">
            <v>0</v>
          </cell>
          <cell r="N4379">
            <v>0</v>
          </cell>
          <cell r="O4379">
            <v>500000</v>
          </cell>
          <cell r="P4379">
            <v>0</v>
          </cell>
          <cell r="Q4379">
            <v>0</v>
          </cell>
          <cell r="R4379">
            <v>0</v>
          </cell>
        </row>
        <row r="4380">
          <cell r="B4380" t="str">
            <v>6690</v>
          </cell>
          <cell r="C4380" t="str">
            <v>Q.NINH</v>
          </cell>
          <cell r="E4380" t="str">
            <v>LE THI MINH</v>
          </cell>
          <cell r="F4380" t="str">
            <v>PHUONG</v>
          </cell>
          <cell r="G4380" t="str">
            <v>GIAO DICH VIEN QUY</v>
          </cell>
          <cell r="H4380" t="str">
            <v>GDVQ</v>
          </cell>
          <cell r="I4380">
            <v>39332</v>
          </cell>
          <cell r="J4380">
            <v>26</v>
          </cell>
          <cell r="K4380">
            <v>0</v>
          </cell>
          <cell r="L4380">
            <v>0</v>
          </cell>
          <cell r="M4380">
            <v>0</v>
          </cell>
          <cell r="N4380">
            <v>0</v>
          </cell>
          <cell r="O4380">
            <v>500000</v>
          </cell>
          <cell r="P4380">
            <v>0</v>
          </cell>
          <cell r="Q4380">
            <v>0</v>
          </cell>
          <cell r="R4380">
            <v>0</v>
          </cell>
        </row>
        <row r="4381">
          <cell r="B4381" t="str">
            <v>6794</v>
          </cell>
          <cell r="C4381" t="str">
            <v>Q.NINH</v>
          </cell>
          <cell r="E4381" t="str">
            <v>LE THI NGOC</v>
          </cell>
          <cell r="F4381" t="str">
            <v>CHI</v>
          </cell>
          <cell r="G4381" t="str">
            <v>GIAO DICH VIEN</v>
          </cell>
          <cell r="I4381">
            <v>39359</v>
          </cell>
          <cell r="J4381">
            <v>26</v>
          </cell>
          <cell r="K4381">
            <v>0</v>
          </cell>
          <cell r="L4381">
            <v>0</v>
          </cell>
          <cell r="M4381">
            <v>0</v>
          </cell>
          <cell r="N4381">
            <v>0</v>
          </cell>
          <cell r="O4381">
            <v>500000</v>
          </cell>
          <cell r="P4381">
            <v>0</v>
          </cell>
          <cell r="Q4381">
            <v>0</v>
          </cell>
          <cell r="R4381">
            <v>0</v>
          </cell>
        </row>
        <row r="4382">
          <cell r="B4382" t="str">
            <v>6962</v>
          </cell>
          <cell r="C4382" t="str">
            <v>Q.NINH</v>
          </cell>
          <cell r="E4382" t="str">
            <v>HOANG DIEU</v>
          </cell>
          <cell r="F4382" t="str">
            <v>LINH</v>
          </cell>
          <cell r="G4382" t="str">
            <v>GIAO DICH VIEN</v>
          </cell>
          <cell r="I4382">
            <v>39387</v>
          </cell>
          <cell r="J4382">
            <v>26</v>
          </cell>
          <cell r="K4382">
            <v>0</v>
          </cell>
          <cell r="L4382">
            <v>0</v>
          </cell>
          <cell r="M4382">
            <v>0</v>
          </cell>
          <cell r="N4382">
            <v>0</v>
          </cell>
          <cell r="O4382">
            <v>500000</v>
          </cell>
          <cell r="P4382">
            <v>0</v>
          </cell>
          <cell r="Q4382">
            <v>0</v>
          </cell>
          <cell r="R4382">
            <v>0</v>
          </cell>
        </row>
        <row r="4383">
          <cell r="B4383" t="str">
            <v>6976</v>
          </cell>
          <cell r="C4383" t="str">
            <v>Q.NINH</v>
          </cell>
          <cell r="E4383" t="str">
            <v>LUU VAN</v>
          </cell>
          <cell r="F4383" t="str">
            <v>TAN</v>
          </cell>
          <cell r="G4383" t="str">
            <v>NV BAO VE</v>
          </cell>
          <cell r="H4383" t="str">
            <v>BV</v>
          </cell>
          <cell r="I4383">
            <v>39391</v>
          </cell>
          <cell r="J4383">
            <v>26</v>
          </cell>
          <cell r="K4383">
            <v>0</v>
          </cell>
          <cell r="L4383">
            <v>0</v>
          </cell>
          <cell r="M4383">
            <v>0</v>
          </cell>
          <cell r="N4383">
            <v>0</v>
          </cell>
          <cell r="O4383">
            <v>500000</v>
          </cell>
          <cell r="P4383">
            <v>0</v>
          </cell>
          <cell r="Q4383">
            <v>0</v>
          </cell>
          <cell r="R4383">
            <v>0</v>
          </cell>
        </row>
        <row r="4384">
          <cell r="B4384" t="str">
            <v>6980</v>
          </cell>
          <cell r="C4384" t="str">
            <v>Q.NINH</v>
          </cell>
          <cell r="E4384" t="str">
            <v>VU DOAN</v>
          </cell>
          <cell r="F4384" t="str">
            <v>TU</v>
          </cell>
          <cell r="G4384" t="str">
            <v>NV THAM DINH CA NHAN</v>
          </cell>
          <cell r="I4384">
            <v>39393</v>
          </cell>
          <cell r="J4384">
            <v>26</v>
          </cell>
          <cell r="K4384">
            <v>0</v>
          </cell>
          <cell r="L4384">
            <v>0</v>
          </cell>
          <cell r="M4384">
            <v>0</v>
          </cell>
          <cell r="N4384">
            <v>0</v>
          </cell>
          <cell r="O4384">
            <v>500000</v>
          </cell>
          <cell r="P4384">
            <v>0</v>
          </cell>
          <cell r="Q4384">
            <v>100000</v>
          </cell>
          <cell r="R4384">
            <v>0</v>
          </cell>
        </row>
        <row r="4385">
          <cell r="B4385" t="str">
            <v>7010</v>
          </cell>
          <cell r="C4385" t="str">
            <v>Q.NINH</v>
          </cell>
          <cell r="E4385" t="str">
            <v>NGUYEN XUAN</v>
          </cell>
          <cell r="F4385" t="str">
            <v>DONG</v>
          </cell>
          <cell r="G4385" t="str">
            <v>NV BAO VE</v>
          </cell>
          <cell r="H4385" t="str">
            <v>BV</v>
          </cell>
          <cell r="I4385">
            <v>39391</v>
          </cell>
          <cell r="J4385">
            <v>26</v>
          </cell>
          <cell r="K4385">
            <v>0</v>
          </cell>
          <cell r="L4385">
            <v>0</v>
          </cell>
          <cell r="M4385">
            <v>0</v>
          </cell>
          <cell r="N4385">
            <v>0</v>
          </cell>
          <cell r="O4385">
            <v>500000</v>
          </cell>
          <cell r="P4385">
            <v>0</v>
          </cell>
          <cell r="Q4385">
            <v>0</v>
          </cell>
          <cell r="R4385">
            <v>0</v>
          </cell>
        </row>
        <row r="4386">
          <cell r="B4386" t="str">
            <v>7192</v>
          </cell>
          <cell r="C4386" t="str">
            <v>Q.NINH</v>
          </cell>
          <cell r="E4386" t="str">
            <v>HOANG DUC</v>
          </cell>
          <cell r="F4386" t="str">
            <v>TOAN</v>
          </cell>
          <cell r="G4386" t="str">
            <v>NV HANH CHANH</v>
          </cell>
          <cell r="I4386">
            <v>39408</v>
          </cell>
          <cell r="J4386">
            <v>26</v>
          </cell>
          <cell r="K4386">
            <v>0</v>
          </cell>
          <cell r="L4386">
            <v>0</v>
          </cell>
          <cell r="M4386">
            <v>0</v>
          </cell>
          <cell r="N4386">
            <v>0</v>
          </cell>
          <cell r="O4386">
            <v>500000</v>
          </cell>
          <cell r="P4386">
            <v>0</v>
          </cell>
          <cell r="Q4386">
            <v>100000</v>
          </cell>
          <cell r="R4386">
            <v>0</v>
          </cell>
        </row>
        <row r="4387">
          <cell r="B4387" t="str">
            <v>7193</v>
          </cell>
          <cell r="C4387" t="str">
            <v>Q.NINH</v>
          </cell>
          <cell r="E4387" t="str">
            <v>MAI VAN</v>
          </cell>
          <cell r="F4387" t="str">
            <v>CHINH</v>
          </cell>
          <cell r="G4387" t="str">
            <v>NV BAO VE</v>
          </cell>
          <cell r="H4387" t="str">
            <v>BV</v>
          </cell>
          <cell r="I4387">
            <v>39408</v>
          </cell>
          <cell r="J4387">
            <v>26</v>
          </cell>
          <cell r="K4387">
            <v>0</v>
          </cell>
          <cell r="L4387">
            <v>0</v>
          </cell>
          <cell r="M4387">
            <v>0</v>
          </cell>
          <cell r="N4387">
            <v>0</v>
          </cell>
          <cell r="O4387">
            <v>500000</v>
          </cell>
          <cell r="P4387">
            <v>0</v>
          </cell>
          <cell r="Q4387">
            <v>0</v>
          </cell>
          <cell r="R4387">
            <v>0</v>
          </cell>
        </row>
        <row r="4388">
          <cell r="B4388" t="str">
            <v>7194</v>
          </cell>
          <cell r="C4388" t="str">
            <v>Q.NINH</v>
          </cell>
          <cell r="E4388" t="str">
            <v>DANG DUC</v>
          </cell>
          <cell r="F4388" t="str">
            <v>THANH</v>
          </cell>
          <cell r="G4388" t="str">
            <v>NV BAO VE</v>
          </cell>
          <cell r="H4388" t="str">
            <v>BV</v>
          </cell>
          <cell r="I4388">
            <v>39408</v>
          </cell>
          <cell r="J4388">
            <v>26</v>
          </cell>
          <cell r="K4388">
            <v>0</v>
          </cell>
          <cell r="L4388">
            <v>0</v>
          </cell>
          <cell r="M4388">
            <v>0</v>
          </cell>
          <cell r="N4388">
            <v>0</v>
          </cell>
          <cell r="O4388">
            <v>500000</v>
          </cell>
          <cell r="P4388">
            <v>0</v>
          </cell>
          <cell r="Q4388">
            <v>0</v>
          </cell>
          <cell r="R4388">
            <v>0</v>
          </cell>
        </row>
        <row r="4389">
          <cell r="B4389" t="str">
            <v>7216</v>
          </cell>
          <cell r="C4389" t="str">
            <v>Q.NINH</v>
          </cell>
          <cell r="E4389" t="str">
            <v>PHAN DUY</v>
          </cell>
          <cell r="F4389" t="str">
            <v>MINH</v>
          </cell>
          <cell r="G4389" t="str">
            <v>TAI XE</v>
          </cell>
          <cell r="I4389">
            <v>39417</v>
          </cell>
          <cell r="J4389">
            <v>26</v>
          </cell>
          <cell r="K4389">
            <v>0</v>
          </cell>
          <cell r="L4389">
            <v>0</v>
          </cell>
          <cell r="M4389">
            <v>0</v>
          </cell>
          <cell r="N4389">
            <v>0</v>
          </cell>
          <cell r="O4389">
            <v>500000</v>
          </cell>
          <cell r="P4389">
            <v>0</v>
          </cell>
          <cell r="Q4389">
            <v>100000</v>
          </cell>
          <cell r="R4389">
            <v>0</v>
          </cell>
        </row>
        <row r="4390">
          <cell r="B4390" t="str">
            <v>7226</v>
          </cell>
          <cell r="C4390" t="str">
            <v>Q.NINH</v>
          </cell>
          <cell r="E4390" t="str">
            <v>NGUYEN THI NGOC</v>
          </cell>
          <cell r="F4390" t="str">
            <v>HANG</v>
          </cell>
          <cell r="G4390" t="str">
            <v>GIAO DICH VIEN QUY</v>
          </cell>
          <cell r="H4390" t="str">
            <v>GDVQ</v>
          </cell>
          <cell r="I4390">
            <v>39417</v>
          </cell>
          <cell r="J4390">
            <v>26</v>
          </cell>
          <cell r="K4390">
            <v>0</v>
          </cell>
          <cell r="L4390">
            <v>0</v>
          </cell>
          <cell r="M4390">
            <v>0</v>
          </cell>
          <cell r="N4390">
            <v>0</v>
          </cell>
          <cell r="O4390">
            <v>500000</v>
          </cell>
          <cell r="P4390">
            <v>0</v>
          </cell>
          <cell r="Q4390">
            <v>0</v>
          </cell>
          <cell r="R4390">
            <v>0</v>
          </cell>
        </row>
        <row r="4391">
          <cell r="B4391" t="str">
            <v>7227</v>
          </cell>
          <cell r="C4391" t="str">
            <v>Q.NINH</v>
          </cell>
          <cell r="E4391" t="str">
            <v>NGO THI THUY</v>
          </cell>
          <cell r="F4391" t="str">
            <v>HA</v>
          </cell>
          <cell r="G4391" t="str">
            <v>GIAO DICH VIEN QUY</v>
          </cell>
          <cell r="H4391" t="str">
            <v>GDVQ</v>
          </cell>
          <cell r="I4391">
            <v>39417</v>
          </cell>
          <cell r="J4391">
            <v>26</v>
          </cell>
          <cell r="K4391">
            <v>0</v>
          </cell>
          <cell r="L4391">
            <v>0</v>
          </cell>
          <cell r="M4391">
            <v>0</v>
          </cell>
          <cell r="N4391">
            <v>0</v>
          </cell>
          <cell r="O4391">
            <v>500000</v>
          </cell>
          <cell r="P4391">
            <v>0</v>
          </cell>
          <cell r="Q4391">
            <v>0</v>
          </cell>
          <cell r="R4391">
            <v>0</v>
          </cell>
        </row>
        <row r="4392">
          <cell r="B4392" t="str">
            <v>7328</v>
          </cell>
          <cell r="C4392" t="str">
            <v>Q.NINH</v>
          </cell>
          <cell r="E4392" t="str">
            <v>BUI THU</v>
          </cell>
          <cell r="F4392" t="str">
            <v>HIEN</v>
          </cell>
          <cell r="G4392" t="str">
            <v>NV TAP VU</v>
          </cell>
          <cell r="I4392">
            <v>39429</v>
          </cell>
          <cell r="J4392">
            <v>26</v>
          </cell>
          <cell r="K4392">
            <v>0</v>
          </cell>
          <cell r="L4392">
            <v>0</v>
          </cell>
          <cell r="M4392">
            <v>0</v>
          </cell>
          <cell r="N4392">
            <v>0</v>
          </cell>
          <cell r="O4392">
            <v>500000</v>
          </cell>
          <cell r="P4392">
            <v>0</v>
          </cell>
          <cell r="Q4392">
            <v>0</v>
          </cell>
          <cell r="R4392">
            <v>0</v>
          </cell>
        </row>
        <row r="4393">
          <cell r="B4393" t="str">
            <v>7514</v>
          </cell>
          <cell r="C4393" t="str">
            <v>Q.NINH</v>
          </cell>
          <cell r="E4393" t="str">
            <v>NGUYEN THU</v>
          </cell>
          <cell r="F4393" t="str">
            <v>HANG</v>
          </cell>
          <cell r="G4393" t="str">
            <v>GIAO DICH VIEN</v>
          </cell>
          <cell r="I4393">
            <v>39448</v>
          </cell>
          <cell r="J4393">
            <v>26</v>
          </cell>
          <cell r="K4393">
            <v>0</v>
          </cell>
          <cell r="L4393">
            <v>0</v>
          </cell>
          <cell r="M4393">
            <v>0</v>
          </cell>
          <cell r="N4393">
            <v>0</v>
          </cell>
          <cell r="O4393">
            <v>500000</v>
          </cell>
          <cell r="P4393">
            <v>0</v>
          </cell>
          <cell r="Q4393">
            <v>0</v>
          </cell>
          <cell r="R4393">
            <v>0</v>
          </cell>
        </row>
        <row r="4394">
          <cell r="B4394" t="str">
            <v>2852</v>
          </cell>
          <cell r="C4394" t="str">
            <v>Q.TRI</v>
          </cell>
          <cell r="D4394" t="str">
            <v>D</v>
          </cell>
          <cell r="E4394" t="str">
            <v>NGUYEN VAN</v>
          </cell>
          <cell r="F4394" t="str">
            <v>SINH</v>
          </cell>
          <cell r="G4394" t="str">
            <v>GIAM DOC CHI NHANH</v>
          </cell>
          <cell r="H4394" t="str">
            <v>GDCN</v>
          </cell>
          <cell r="I4394">
            <v>38517</v>
          </cell>
          <cell r="J4394">
            <v>26</v>
          </cell>
          <cell r="K4394">
            <v>0</v>
          </cell>
          <cell r="L4394">
            <v>0</v>
          </cell>
          <cell r="M4394">
            <v>0</v>
          </cell>
          <cell r="N4394">
            <v>0</v>
          </cell>
          <cell r="O4394">
            <v>1000000</v>
          </cell>
          <cell r="P4394">
            <v>0</v>
          </cell>
          <cell r="Q4394">
            <v>0</v>
          </cell>
          <cell r="R4394">
            <v>0</v>
          </cell>
        </row>
        <row r="4395">
          <cell r="B4395" t="str">
            <v>2893</v>
          </cell>
          <cell r="C4395" t="str">
            <v>Q.TRI</v>
          </cell>
          <cell r="D4395" t="str">
            <v>D1</v>
          </cell>
          <cell r="E4395" t="str">
            <v>NGUYEN TRAN</v>
          </cell>
          <cell r="F4395" t="str">
            <v>VINH</v>
          </cell>
          <cell r="G4395" t="str">
            <v>PHO GIAM DOC CHI NHANH</v>
          </cell>
          <cell r="H4395" t="str">
            <v>PGDCN</v>
          </cell>
          <cell r="I4395">
            <v>38537</v>
          </cell>
          <cell r="J4395">
            <v>26</v>
          </cell>
          <cell r="K4395">
            <v>0</v>
          </cell>
          <cell r="L4395">
            <v>0</v>
          </cell>
          <cell r="M4395">
            <v>0</v>
          </cell>
          <cell r="N4395">
            <v>0</v>
          </cell>
          <cell r="O4395">
            <v>1000000</v>
          </cell>
          <cell r="P4395">
            <v>0</v>
          </cell>
          <cell r="Q4395">
            <v>0</v>
          </cell>
          <cell r="R4395">
            <v>0</v>
          </cell>
        </row>
        <row r="4396">
          <cell r="B4396" t="str">
            <v>1412</v>
          </cell>
          <cell r="C4396" t="str">
            <v>Q.TRI</v>
          </cell>
          <cell r="D4396" t="str">
            <v>E</v>
          </cell>
          <cell r="E4396" t="str">
            <v>HO KHANH</v>
          </cell>
          <cell r="F4396" t="str">
            <v>HUY</v>
          </cell>
          <cell r="G4396" t="str">
            <v>QUYEN KE TOAN TRUONG</v>
          </cell>
          <cell r="H4396" t="str">
            <v>TPNVCN</v>
          </cell>
          <cell r="I4396">
            <v>37732</v>
          </cell>
          <cell r="J4396">
            <v>26</v>
          </cell>
          <cell r="K4396">
            <v>0</v>
          </cell>
          <cell r="L4396">
            <v>0</v>
          </cell>
          <cell r="M4396">
            <v>0</v>
          </cell>
          <cell r="N4396">
            <v>0</v>
          </cell>
          <cell r="O4396">
            <v>500000</v>
          </cell>
          <cell r="P4396">
            <v>0</v>
          </cell>
          <cell r="Q4396">
            <v>0</v>
          </cell>
          <cell r="R4396">
            <v>0</v>
          </cell>
        </row>
        <row r="4397">
          <cell r="B4397" t="str">
            <v>3277</v>
          </cell>
          <cell r="C4397" t="str">
            <v>Q.TRI</v>
          </cell>
          <cell r="D4397" t="str">
            <v>E</v>
          </cell>
          <cell r="E4397" t="str">
            <v>NGUYEN THI LAN</v>
          </cell>
          <cell r="F4397" t="str">
            <v>ANH</v>
          </cell>
          <cell r="G4397" t="str">
            <v>TP. HO TRO</v>
          </cell>
          <cell r="H4397" t="str">
            <v>TPNVCN</v>
          </cell>
          <cell r="I4397">
            <v>38633</v>
          </cell>
          <cell r="J4397">
            <v>26</v>
          </cell>
          <cell r="K4397">
            <v>0</v>
          </cell>
          <cell r="L4397">
            <v>0</v>
          </cell>
          <cell r="M4397">
            <v>0</v>
          </cell>
          <cell r="N4397">
            <v>0</v>
          </cell>
          <cell r="O4397">
            <v>500000</v>
          </cell>
          <cell r="P4397">
            <v>0</v>
          </cell>
          <cell r="Q4397">
            <v>0</v>
          </cell>
          <cell r="R4397">
            <v>0</v>
          </cell>
        </row>
        <row r="4398">
          <cell r="B4398" t="str">
            <v>3419</v>
          </cell>
          <cell r="C4398" t="str">
            <v>Q.TRI</v>
          </cell>
          <cell r="D4398" t="str">
            <v>E1</v>
          </cell>
          <cell r="E4398" t="str">
            <v>DUONG TRUNG</v>
          </cell>
          <cell r="F4398" t="str">
            <v>SACH</v>
          </cell>
          <cell r="G4398" t="str">
            <v>PT. PHONG DICH VU KHACH HANG</v>
          </cell>
          <cell r="H4398" t="str">
            <v>PPNVCN</v>
          </cell>
          <cell r="I4398">
            <v>38670</v>
          </cell>
          <cell r="J4398">
            <v>26</v>
          </cell>
          <cell r="K4398">
            <v>0</v>
          </cell>
          <cell r="L4398">
            <v>0</v>
          </cell>
          <cell r="M4398">
            <v>0</v>
          </cell>
          <cell r="N4398">
            <v>0</v>
          </cell>
          <cell r="O4398">
            <v>500000</v>
          </cell>
          <cell r="P4398">
            <v>0</v>
          </cell>
          <cell r="Q4398">
            <v>0</v>
          </cell>
          <cell r="R4398">
            <v>0</v>
          </cell>
        </row>
        <row r="4399">
          <cell r="B4399" t="str">
            <v>4944</v>
          </cell>
          <cell r="C4399" t="str">
            <v>Q.TRI</v>
          </cell>
          <cell r="D4399" t="str">
            <v>F1-DONG HA</v>
          </cell>
          <cell r="E4399" t="str">
            <v>TRUONG DINH</v>
          </cell>
          <cell r="F4399" t="str">
            <v>PHUC</v>
          </cell>
          <cell r="G4399" t="str">
            <v>PT. PGD</v>
          </cell>
          <cell r="H4399" t="str">
            <v>PPGD</v>
          </cell>
          <cell r="I4399">
            <v>39023</v>
          </cell>
          <cell r="J4399">
            <v>25.5</v>
          </cell>
          <cell r="K4399">
            <v>0</v>
          </cell>
          <cell r="L4399">
            <v>0</v>
          </cell>
          <cell r="M4399">
            <v>0</v>
          </cell>
          <cell r="N4399">
            <v>0</v>
          </cell>
          <cell r="O4399">
            <v>500000</v>
          </cell>
          <cell r="P4399">
            <v>0</v>
          </cell>
          <cell r="Q4399">
            <v>0</v>
          </cell>
          <cell r="R4399">
            <v>0</v>
          </cell>
        </row>
        <row r="4400">
          <cell r="B4400" t="str">
            <v>6394</v>
          </cell>
          <cell r="C4400" t="str">
            <v>Q.TRI</v>
          </cell>
          <cell r="D4400" t="str">
            <v>F1-VINH LINH</v>
          </cell>
          <cell r="E4400" t="str">
            <v>HOANG DANG</v>
          </cell>
          <cell r="F4400" t="str">
            <v>HIEU</v>
          </cell>
          <cell r="G4400" t="str">
            <v>PT. PGD</v>
          </cell>
          <cell r="H4400" t="str">
            <v>PPGD</v>
          </cell>
          <cell r="I4400">
            <v>39295</v>
          </cell>
          <cell r="J4400">
            <v>26</v>
          </cell>
          <cell r="K4400">
            <v>0</v>
          </cell>
          <cell r="L4400">
            <v>0</v>
          </cell>
          <cell r="M4400">
            <v>0</v>
          </cell>
          <cell r="N4400">
            <v>0</v>
          </cell>
          <cell r="O4400">
            <v>500000</v>
          </cell>
          <cell r="P4400">
            <v>0</v>
          </cell>
          <cell r="Q4400">
            <v>0</v>
          </cell>
          <cell r="R4400">
            <v>0</v>
          </cell>
        </row>
        <row r="4401">
          <cell r="B4401" t="str">
            <v>3954</v>
          </cell>
          <cell r="C4401" t="str">
            <v>Q.TRI</v>
          </cell>
          <cell r="D4401" t="str">
            <v>F-TRIEU HAI</v>
          </cell>
          <cell r="E4401" t="str">
            <v>PHAM BA</v>
          </cell>
          <cell r="F4401" t="str">
            <v>THAI</v>
          </cell>
          <cell r="G4401" t="str">
            <v>TRUONG PGD</v>
          </cell>
          <cell r="H4401" t="str">
            <v>TPGD</v>
          </cell>
          <cell r="I4401">
            <v>38840</v>
          </cell>
          <cell r="J4401">
            <v>26</v>
          </cell>
          <cell r="K4401">
            <v>0</v>
          </cell>
          <cell r="L4401">
            <v>0</v>
          </cell>
          <cell r="M4401">
            <v>0</v>
          </cell>
          <cell r="N4401">
            <v>0</v>
          </cell>
          <cell r="O4401">
            <v>500000</v>
          </cell>
          <cell r="P4401">
            <v>0</v>
          </cell>
          <cell r="Q4401">
            <v>0</v>
          </cell>
          <cell r="R4401">
            <v>0</v>
          </cell>
        </row>
        <row r="4402">
          <cell r="B4402" t="str">
            <v>2293</v>
          </cell>
          <cell r="C4402" t="str">
            <v>Q.TRI</v>
          </cell>
          <cell r="E4402" t="str">
            <v>NGUYEN THI</v>
          </cell>
          <cell r="F4402" t="str">
            <v>HONG</v>
          </cell>
          <cell r="G4402" t="str">
            <v>THU QUY CAP 2</v>
          </cell>
          <cell r="H4402" t="str">
            <v>TQ</v>
          </cell>
          <cell r="I4402">
            <v>38264</v>
          </cell>
          <cell r="J4402">
            <v>26</v>
          </cell>
          <cell r="K4402">
            <v>0</v>
          </cell>
          <cell r="L4402">
            <v>0</v>
          </cell>
          <cell r="M4402">
            <v>0</v>
          </cell>
          <cell r="N4402">
            <v>0</v>
          </cell>
          <cell r="O4402">
            <v>500000</v>
          </cell>
          <cell r="P4402">
            <v>0</v>
          </cell>
          <cell r="Q4402">
            <v>0</v>
          </cell>
          <cell r="R4402">
            <v>0</v>
          </cell>
        </row>
        <row r="4403">
          <cell r="B4403" t="str">
            <v>2547</v>
          </cell>
          <cell r="C4403" t="str">
            <v>Q.TRI</v>
          </cell>
          <cell r="E4403" t="str">
            <v>NGUYEN HUU</v>
          </cell>
          <cell r="F4403" t="str">
            <v>TOAN</v>
          </cell>
          <cell r="G4403" t="str">
            <v>NV TIN DUNG CA NHAN</v>
          </cell>
          <cell r="I4403">
            <v>38384</v>
          </cell>
          <cell r="J4403">
            <v>26</v>
          </cell>
          <cell r="K4403">
            <v>0</v>
          </cell>
          <cell r="L4403">
            <v>0</v>
          </cell>
          <cell r="M4403">
            <v>0</v>
          </cell>
          <cell r="N4403">
            <v>2</v>
          </cell>
          <cell r="O4403">
            <v>500000</v>
          </cell>
          <cell r="P4403">
            <v>0</v>
          </cell>
          <cell r="Q4403">
            <v>150000</v>
          </cell>
          <cell r="R4403">
            <v>0</v>
          </cell>
        </row>
        <row r="4404">
          <cell r="B4404" t="str">
            <v>2711</v>
          </cell>
          <cell r="C4404" t="str">
            <v>Q.TRI</v>
          </cell>
          <cell r="E4404" t="str">
            <v>VUONG HAI</v>
          </cell>
          <cell r="F4404" t="str">
            <v>SON</v>
          </cell>
          <cell r="G4404" t="str">
            <v>NV BAO VE</v>
          </cell>
          <cell r="H4404" t="str">
            <v>BV</v>
          </cell>
          <cell r="I4404">
            <v>38453</v>
          </cell>
          <cell r="J4404">
            <v>26</v>
          </cell>
          <cell r="K4404">
            <v>0</v>
          </cell>
          <cell r="L4404">
            <v>0</v>
          </cell>
          <cell r="M4404">
            <v>4</v>
          </cell>
          <cell r="N4404">
            <v>7</v>
          </cell>
          <cell r="O4404">
            <v>500000</v>
          </cell>
          <cell r="P4404">
            <v>0</v>
          </cell>
          <cell r="Q4404">
            <v>0</v>
          </cell>
          <cell r="R4404">
            <v>0</v>
          </cell>
        </row>
        <row r="4405">
          <cell r="B4405" t="str">
            <v>2713</v>
          </cell>
          <cell r="C4405" t="str">
            <v>Q.TRI</v>
          </cell>
          <cell r="E4405" t="str">
            <v>VAN</v>
          </cell>
          <cell r="F4405" t="str">
            <v>PHONG</v>
          </cell>
          <cell r="G4405" t="str">
            <v>TBP. HANH CHANH</v>
          </cell>
          <cell r="H4405" t="str">
            <v>TBP</v>
          </cell>
          <cell r="I4405">
            <v>38453</v>
          </cell>
          <cell r="J4405">
            <v>26</v>
          </cell>
          <cell r="K4405">
            <v>0</v>
          </cell>
          <cell r="L4405">
            <v>0</v>
          </cell>
          <cell r="M4405">
            <v>0</v>
          </cell>
          <cell r="N4405">
            <v>0</v>
          </cell>
          <cell r="O4405">
            <v>500000</v>
          </cell>
          <cell r="P4405">
            <v>0</v>
          </cell>
          <cell r="Q4405">
            <v>0</v>
          </cell>
          <cell r="R4405">
            <v>0</v>
          </cell>
        </row>
        <row r="4406">
          <cell r="B4406" t="str">
            <v>3234</v>
          </cell>
          <cell r="C4406" t="str">
            <v>Q.TRI</v>
          </cell>
          <cell r="E4406" t="str">
            <v>LE VAN</v>
          </cell>
          <cell r="F4406" t="str">
            <v>DINH</v>
          </cell>
          <cell r="G4406" t="str">
            <v>NV TIN DUNG CA NHAN</v>
          </cell>
          <cell r="I4406">
            <v>38628</v>
          </cell>
          <cell r="J4406">
            <v>26</v>
          </cell>
          <cell r="K4406">
            <v>0</v>
          </cell>
          <cell r="L4406">
            <v>0</v>
          </cell>
          <cell r="M4406">
            <v>0</v>
          </cell>
          <cell r="N4406">
            <v>0</v>
          </cell>
          <cell r="O4406">
            <v>500000</v>
          </cell>
          <cell r="P4406">
            <v>0</v>
          </cell>
          <cell r="Q4406">
            <v>200000</v>
          </cell>
          <cell r="R4406">
            <v>0</v>
          </cell>
        </row>
        <row r="4407">
          <cell r="B4407" t="str">
            <v>3286</v>
          </cell>
          <cell r="C4407" t="str">
            <v>Q.TRI</v>
          </cell>
          <cell r="E4407" t="str">
            <v>BUI NGOC</v>
          </cell>
          <cell r="F4407" t="str">
            <v>TOAN</v>
          </cell>
          <cell r="G4407" t="str">
            <v>NV TIN DUNG CA NHAN</v>
          </cell>
          <cell r="I4407">
            <v>38637</v>
          </cell>
          <cell r="J4407">
            <v>25.5</v>
          </cell>
          <cell r="K4407">
            <v>0</v>
          </cell>
          <cell r="L4407">
            <v>0</v>
          </cell>
          <cell r="M4407">
            <v>0</v>
          </cell>
          <cell r="N4407">
            <v>2</v>
          </cell>
          <cell r="O4407">
            <v>500000</v>
          </cell>
          <cell r="P4407">
            <v>0</v>
          </cell>
          <cell r="Q4407">
            <v>150000</v>
          </cell>
          <cell r="R4407">
            <v>0</v>
          </cell>
        </row>
        <row r="4408">
          <cell r="B4408" t="str">
            <v>3287</v>
          </cell>
          <cell r="C4408" t="str">
            <v>Q.TRI</v>
          </cell>
          <cell r="E4408" t="str">
            <v>TRAN THI</v>
          </cell>
          <cell r="F4408" t="str">
            <v>THUONG</v>
          </cell>
          <cell r="G4408" t="str">
            <v>TBP. DICH VU KHACH HANG</v>
          </cell>
          <cell r="H4408" t="str">
            <v>TBP</v>
          </cell>
          <cell r="I4408">
            <v>38637</v>
          </cell>
          <cell r="J4408">
            <v>26</v>
          </cell>
          <cell r="K4408">
            <v>0</v>
          </cell>
          <cell r="L4408">
            <v>0</v>
          </cell>
          <cell r="M4408">
            <v>0</v>
          </cell>
          <cell r="N4408">
            <v>0</v>
          </cell>
          <cell r="O4408">
            <v>500000</v>
          </cell>
          <cell r="P4408">
            <v>0</v>
          </cell>
          <cell r="Q4408">
            <v>0</v>
          </cell>
          <cell r="R4408">
            <v>0</v>
          </cell>
        </row>
        <row r="4409">
          <cell r="B4409" t="str">
            <v>3290</v>
          </cell>
          <cell r="C4409" t="str">
            <v>Q.TRI</v>
          </cell>
          <cell r="E4409" t="str">
            <v>LE THI KIM</v>
          </cell>
          <cell r="F4409" t="str">
            <v>TUYEN</v>
          </cell>
          <cell r="G4409" t="str">
            <v>NV TIN DUNG CA NHAN</v>
          </cell>
          <cell r="I4409">
            <v>38642</v>
          </cell>
          <cell r="J4409">
            <v>26</v>
          </cell>
          <cell r="K4409">
            <v>0</v>
          </cell>
          <cell r="L4409">
            <v>0</v>
          </cell>
          <cell r="M4409">
            <v>0</v>
          </cell>
          <cell r="N4409">
            <v>0</v>
          </cell>
          <cell r="O4409">
            <v>500000</v>
          </cell>
          <cell r="P4409">
            <v>0</v>
          </cell>
          <cell r="Q4409">
            <v>0</v>
          </cell>
          <cell r="R4409">
            <v>0</v>
          </cell>
        </row>
        <row r="4410">
          <cell r="B4410" t="str">
            <v>3301</v>
          </cell>
          <cell r="C4410" t="str">
            <v>Q.TRI</v>
          </cell>
          <cell r="E4410" t="str">
            <v>NGUYEN TIEN</v>
          </cell>
          <cell r="F4410" t="str">
            <v>DUNG</v>
          </cell>
          <cell r="G4410" t="str">
            <v>NV TIN DUNG CA NHAN</v>
          </cell>
          <cell r="I4410">
            <v>38642</v>
          </cell>
          <cell r="J4410">
            <v>26</v>
          </cell>
          <cell r="K4410">
            <v>0</v>
          </cell>
          <cell r="L4410">
            <v>0</v>
          </cell>
          <cell r="M4410">
            <v>0</v>
          </cell>
          <cell r="N4410">
            <v>2</v>
          </cell>
          <cell r="O4410">
            <v>500000</v>
          </cell>
          <cell r="P4410">
            <v>0</v>
          </cell>
          <cell r="Q4410">
            <v>150000</v>
          </cell>
          <cell r="R4410">
            <v>0</v>
          </cell>
        </row>
        <row r="4411">
          <cell r="B4411" t="str">
            <v>3341</v>
          </cell>
          <cell r="C4411" t="str">
            <v>Q.TRI</v>
          </cell>
          <cell r="E4411" t="str">
            <v>DINH THI DUY</v>
          </cell>
          <cell r="F4411" t="str">
            <v>HAI</v>
          </cell>
          <cell r="G4411" t="str">
            <v>TBP. XU LY GIAO DICH</v>
          </cell>
          <cell r="H4411" t="str">
            <v>TBP</v>
          </cell>
          <cell r="I4411">
            <v>38647</v>
          </cell>
          <cell r="J4411">
            <v>26</v>
          </cell>
          <cell r="K4411">
            <v>0</v>
          </cell>
          <cell r="L4411">
            <v>0</v>
          </cell>
          <cell r="M4411">
            <v>0</v>
          </cell>
          <cell r="N4411">
            <v>0</v>
          </cell>
          <cell r="O4411">
            <v>500000</v>
          </cell>
          <cell r="P4411">
            <v>0</v>
          </cell>
          <cell r="Q4411">
            <v>0</v>
          </cell>
          <cell r="R4411">
            <v>0</v>
          </cell>
        </row>
        <row r="4412">
          <cell r="B4412" t="str">
            <v>3481</v>
          </cell>
          <cell r="C4412" t="str">
            <v>Q.TRI</v>
          </cell>
          <cell r="E4412" t="str">
            <v>TRINH THI KHANH</v>
          </cell>
          <cell r="F4412" t="str">
            <v>CHI</v>
          </cell>
          <cell r="G4412" t="str">
            <v>GIAO DICH VIEN</v>
          </cell>
          <cell r="I4412">
            <v>38678</v>
          </cell>
          <cell r="J4412">
            <v>25.5</v>
          </cell>
          <cell r="K4412">
            <v>0</v>
          </cell>
          <cell r="L4412">
            <v>0</v>
          </cell>
          <cell r="M4412">
            <v>0</v>
          </cell>
          <cell r="N4412">
            <v>0</v>
          </cell>
          <cell r="O4412">
            <v>500000</v>
          </cell>
          <cell r="P4412">
            <v>0</v>
          </cell>
          <cell r="Q4412">
            <v>0</v>
          </cell>
          <cell r="R4412">
            <v>0</v>
          </cell>
        </row>
        <row r="4413">
          <cell r="B4413" t="str">
            <v>3562</v>
          </cell>
          <cell r="C4413" t="str">
            <v>Q.TRI</v>
          </cell>
          <cell r="E4413" t="str">
            <v>NGUYEN HUNG</v>
          </cell>
          <cell r="F4413" t="str">
            <v>SON</v>
          </cell>
          <cell r="G4413" t="str">
            <v>TAI XE</v>
          </cell>
          <cell r="I4413">
            <v>38712</v>
          </cell>
          <cell r="J4413">
            <v>26</v>
          </cell>
          <cell r="K4413">
            <v>0</v>
          </cell>
          <cell r="L4413">
            <v>0</v>
          </cell>
          <cell r="M4413">
            <v>0</v>
          </cell>
          <cell r="N4413">
            <v>0</v>
          </cell>
          <cell r="O4413">
            <v>500000</v>
          </cell>
          <cell r="P4413">
            <v>0</v>
          </cell>
          <cell r="Q4413">
            <v>0</v>
          </cell>
          <cell r="R4413">
            <v>0</v>
          </cell>
        </row>
        <row r="4414">
          <cell r="B4414" t="str">
            <v>3729</v>
          </cell>
          <cell r="C4414" t="str">
            <v>Q.TRI</v>
          </cell>
          <cell r="E4414" t="str">
            <v>NGUYEN THI HAI</v>
          </cell>
          <cell r="F4414" t="str">
            <v>QUYEN</v>
          </cell>
          <cell r="G4414" t="str">
            <v>PHU QUY</v>
          </cell>
          <cell r="H4414" t="str">
            <v>PQ</v>
          </cell>
          <cell r="I4414">
            <v>38791</v>
          </cell>
          <cell r="J4414">
            <v>26</v>
          </cell>
          <cell r="K4414">
            <v>0</v>
          </cell>
          <cell r="L4414">
            <v>0</v>
          </cell>
          <cell r="M4414">
            <v>0</v>
          </cell>
          <cell r="N4414">
            <v>0</v>
          </cell>
          <cell r="O4414">
            <v>500000</v>
          </cell>
          <cell r="P4414">
            <v>0</v>
          </cell>
          <cell r="Q4414">
            <v>0</v>
          </cell>
          <cell r="R4414">
            <v>0</v>
          </cell>
        </row>
        <row r="4415">
          <cell r="B4415" t="str">
            <v>3730</v>
          </cell>
          <cell r="C4415" t="str">
            <v>Q.TRI</v>
          </cell>
          <cell r="E4415" t="str">
            <v>NGO THI MY</v>
          </cell>
          <cell r="F4415" t="str">
            <v>HAI</v>
          </cell>
          <cell r="G4415" t="str">
            <v>GIAO DICH VIEN</v>
          </cell>
          <cell r="I4415">
            <v>38791</v>
          </cell>
          <cell r="J4415">
            <v>26</v>
          </cell>
          <cell r="K4415">
            <v>0</v>
          </cell>
          <cell r="L4415">
            <v>0</v>
          </cell>
          <cell r="M4415">
            <v>0</v>
          </cell>
          <cell r="N4415">
            <v>0</v>
          </cell>
          <cell r="O4415">
            <v>500000</v>
          </cell>
          <cell r="P4415">
            <v>0</v>
          </cell>
          <cell r="Q4415">
            <v>0</v>
          </cell>
          <cell r="R4415">
            <v>0</v>
          </cell>
        </row>
        <row r="4416">
          <cell r="B4416" t="str">
            <v>3887</v>
          </cell>
          <cell r="C4416" t="str">
            <v>Q.TRI</v>
          </cell>
          <cell r="E4416" t="str">
            <v>LE THI DIEU</v>
          </cell>
          <cell r="F4416" t="str">
            <v>HUYEN</v>
          </cell>
          <cell r="G4416" t="str">
            <v>GIAO DICH VIEN</v>
          </cell>
          <cell r="I4416">
            <v>38831</v>
          </cell>
          <cell r="J4416">
            <v>26</v>
          </cell>
          <cell r="K4416">
            <v>0</v>
          </cell>
          <cell r="L4416">
            <v>0</v>
          </cell>
          <cell r="M4416">
            <v>0</v>
          </cell>
          <cell r="N4416">
            <v>0</v>
          </cell>
          <cell r="O4416">
            <v>500000</v>
          </cell>
          <cell r="P4416">
            <v>0</v>
          </cell>
          <cell r="Q4416">
            <v>0</v>
          </cell>
          <cell r="R4416">
            <v>0</v>
          </cell>
        </row>
        <row r="4417">
          <cell r="B4417" t="str">
            <v>3888</v>
          </cell>
          <cell r="C4417" t="str">
            <v>Q.TRI</v>
          </cell>
          <cell r="E4417" t="str">
            <v>TRAN THI TU</v>
          </cell>
          <cell r="F4417" t="str">
            <v>HANH</v>
          </cell>
          <cell r="G4417" t="str">
            <v>GIAO DICH VIEN</v>
          </cell>
          <cell r="I4417">
            <v>38831</v>
          </cell>
          <cell r="J4417">
            <v>26</v>
          </cell>
          <cell r="K4417">
            <v>0</v>
          </cell>
          <cell r="L4417">
            <v>0</v>
          </cell>
          <cell r="M4417">
            <v>0</v>
          </cell>
          <cell r="N4417">
            <v>0</v>
          </cell>
          <cell r="O4417">
            <v>500000</v>
          </cell>
          <cell r="P4417">
            <v>0</v>
          </cell>
          <cell r="Q4417">
            <v>0</v>
          </cell>
          <cell r="R4417">
            <v>0</v>
          </cell>
        </row>
        <row r="4418">
          <cell r="B4418" t="str">
            <v>3891</v>
          </cell>
          <cell r="C4418" t="str">
            <v>Q.TRI</v>
          </cell>
          <cell r="E4418" t="str">
            <v>NGUYEN TRUONG</v>
          </cell>
          <cell r="F4418" t="str">
            <v>THO</v>
          </cell>
          <cell r="G4418" t="str">
            <v>TBP. THAM DINH</v>
          </cell>
          <cell r="H4418" t="str">
            <v>TBP</v>
          </cell>
          <cell r="I4418">
            <v>38831</v>
          </cell>
          <cell r="J4418">
            <v>26</v>
          </cell>
          <cell r="K4418">
            <v>0</v>
          </cell>
          <cell r="L4418">
            <v>0</v>
          </cell>
          <cell r="M4418">
            <v>0</v>
          </cell>
          <cell r="N4418">
            <v>0</v>
          </cell>
          <cell r="O4418">
            <v>500000</v>
          </cell>
          <cell r="P4418">
            <v>0</v>
          </cell>
          <cell r="Q4418">
            <v>0</v>
          </cell>
          <cell r="R4418">
            <v>0</v>
          </cell>
        </row>
        <row r="4419">
          <cell r="B4419" t="str">
            <v>3892</v>
          </cell>
          <cell r="C4419" t="str">
            <v>Q.TRI</v>
          </cell>
          <cell r="E4419" t="str">
            <v>TRAN THI KIM</v>
          </cell>
          <cell r="F4419" t="str">
            <v>ANH</v>
          </cell>
          <cell r="G4419" t="str">
            <v>NV TAP VU</v>
          </cell>
          <cell r="I4419">
            <v>38828</v>
          </cell>
          <cell r="J4419">
            <v>26</v>
          </cell>
          <cell r="K4419">
            <v>0</v>
          </cell>
          <cell r="L4419">
            <v>0</v>
          </cell>
          <cell r="M4419">
            <v>0</v>
          </cell>
          <cell r="N4419">
            <v>0</v>
          </cell>
          <cell r="O4419">
            <v>500000</v>
          </cell>
          <cell r="P4419">
            <v>0</v>
          </cell>
          <cell r="Q4419">
            <v>0</v>
          </cell>
          <cell r="R4419">
            <v>0</v>
          </cell>
        </row>
        <row r="4420">
          <cell r="B4420" t="str">
            <v>3955</v>
          </cell>
          <cell r="C4420" t="str">
            <v>Q.TRI</v>
          </cell>
          <cell r="E4420" t="str">
            <v>TRAN THI PHUONG</v>
          </cell>
          <cell r="F4420" t="str">
            <v>THAO</v>
          </cell>
          <cell r="G4420" t="str">
            <v>TBP. HO TRO</v>
          </cell>
          <cell r="H4420" t="str">
            <v>TBP</v>
          </cell>
          <cell r="I4420">
            <v>38840</v>
          </cell>
          <cell r="J4420">
            <v>26</v>
          </cell>
          <cell r="K4420">
            <v>0</v>
          </cell>
          <cell r="L4420">
            <v>0</v>
          </cell>
          <cell r="M4420">
            <v>0</v>
          </cell>
          <cell r="N4420">
            <v>0</v>
          </cell>
          <cell r="O4420">
            <v>500000</v>
          </cell>
          <cell r="P4420">
            <v>0</v>
          </cell>
          <cell r="Q4420">
            <v>0</v>
          </cell>
          <cell r="R4420">
            <v>0</v>
          </cell>
        </row>
        <row r="4421">
          <cell r="B4421" t="str">
            <v>3966</v>
          </cell>
          <cell r="C4421" t="str">
            <v>Q.TRI</v>
          </cell>
          <cell r="E4421" t="str">
            <v>LE VUONG</v>
          </cell>
          <cell r="F4421" t="str">
            <v>PHI</v>
          </cell>
          <cell r="G4421" t="str">
            <v>NV TIN DUNG CA NHAN</v>
          </cell>
          <cell r="I4421">
            <v>38840</v>
          </cell>
          <cell r="J4421">
            <v>26</v>
          </cell>
          <cell r="K4421">
            <v>0</v>
          </cell>
          <cell r="L4421">
            <v>0</v>
          </cell>
          <cell r="M4421">
            <v>0</v>
          </cell>
          <cell r="N4421">
            <v>0</v>
          </cell>
          <cell r="O4421">
            <v>500000</v>
          </cell>
          <cell r="P4421">
            <v>0</v>
          </cell>
          <cell r="Q4421">
            <v>150000</v>
          </cell>
          <cell r="R4421">
            <v>0</v>
          </cell>
        </row>
        <row r="4422">
          <cell r="B4422" t="str">
            <v>4351</v>
          </cell>
          <cell r="C4422" t="str">
            <v>Q.TRI</v>
          </cell>
          <cell r="E4422" t="str">
            <v>LUONG ANH</v>
          </cell>
          <cell r="F4422" t="str">
            <v>TUAN</v>
          </cell>
          <cell r="G4422" t="str">
            <v>NV VI TINH</v>
          </cell>
          <cell r="I4422">
            <v>38905</v>
          </cell>
          <cell r="J4422">
            <v>26</v>
          </cell>
          <cell r="K4422">
            <v>0</v>
          </cell>
          <cell r="L4422">
            <v>0</v>
          </cell>
          <cell r="M4422">
            <v>0</v>
          </cell>
          <cell r="N4422">
            <v>0</v>
          </cell>
          <cell r="O4422">
            <v>500000</v>
          </cell>
          <cell r="P4422">
            <v>0</v>
          </cell>
          <cell r="Q4422">
            <v>0</v>
          </cell>
          <cell r="R4422">
            <v>0</v>
          </cell>
        </row>
        <row r="4423">
          <cell r="B4423" t="str">
            <v>4549</v>
          </cell>
          <cell r="C4423" t="str">
            <v>Q.TRI</v>
          </cell>
          <cell r="E4423" t="str">
            <v>VO VAN</v>
          </cell>
          <cell r="F4423" t="str">
            <v>HIEN</v>
          </cell>
          <cell r="G4423" t="str">
            <v>NV TIN DUNG GOP CHO</v>
          </cell>
          <cell r="H4423" t="str">
            <v>TDGC</v>
          </cell>
          <cell r="I4423">
            <v>38936</v>
          </cell>
          <cell r="J4423">
            <v>26</v>
          </cell>
          <cell r="K4423">
            <v>0</v>
          </cell>
          <cell r="L4423">
            <v>0</v>
          </cell>
          <cell r="M4423">
            <v>0</v>
          </cell>
          <cell r="N4423">
            <v>0</v>
          </cell>
          <cell r="O4423">
            <v>500000</v>
          </cell>
          <cell r="P4423">
            <v>0</v>
          </cell>
          <cell r="Q4423">
            <v>150000</v>
          </cell>
          <cell r="R4423">
            <v>0</v>
          </cell>
        </row>
        <row r="4424">
          <cell r="B4424" t="str">
            <v>4560</v>
          </cell>
          <cell r="C4424" t="str">
            <v>Q.TRI</v>
          </cell>
          <cell r="E4424" t="str">
            <v>LE THI</v>
          </cell>
          <cell r="F4424" t="str">
            <v>HA</v>
          </cell>
          <cell r="G4424" t="str">
            <v>GIAO DICH VIEN TIN DUNG</v>
          </cell>
          <cell r="I4424">
            <v>38944</v>
          </cell>
          <cell r="J4424">
            <v>26</v>
          </cell>
          <cell r="K4424">
            <v>0</v>
          </cell>
          <cell r="L4424">
            <v>0</v>
          </cell>
          <cell r="M4424">
            <v>0</v>
          </cell>
          <cell r="N4424">
            <v>0</v>
          </cell>
          <cell r="O4424">
            <v>500000</v>
          </cell>
          <cell r="P4424">
            <v>0</v>
          </cell>
          <cell r="Q4424">
            <v>0</v>
          </cell>
          <cell r="R4424">
            <v>0</v>
          </cell>
        </row>
        <row r="4425">
          <cell r="B4425" t="str">
            <v>4675</v>
          </cell>
          <cell r="C4425" t="str">
            <v>Q.TRI</v>
          </cell>
          <cell r="E4425" t="str">
            <v>THAI THI HONG</v>
          </cell>
          <cell r="F4425" t="str">
            <v>KHUYEN</v>
          </cell>
          <cell r="G4425" t="str">
            <v>GIAO DICH VIEN</v>
          </cell>
          <cell r="I4425">
            <v>38975</v>
          </cell>
          <cell r="J4425">
            <v>26</v>
          </cell>
          <cell r="K4425">
            <v>0</v>
          </cell>
          <cell r="L4425">
            <v>0</v>
          </cell>
          <cell r="M4425">
            <v>0</v>
          </cell>
          <cell r="N4425">
            <v>0</v>
          </cell>
          <cell r="O4425">
            <v>500000</v>
          </cell>
          <cell r="P4425">
            <v>0</v>
          </cell>
          <cell r="Q4425">
            <v>0</v>
          </cell>
          <cell r="R4425">
            <v>0</v>
          </cell>
        </row>
        <row r="4426">
          <cell r="B4426" t="str">
            <v>4676</v>
          </cell>
          <cell r="C4426" t="str">
            <v>Q.TRI</v>
          </cell>
          <cell r="E4426" t="str">
            <v>LE THI THU</v>
          </cell>
          <cell r="F4426" t="str">
            <v>THUY</v>
          </cell>
          <cell r="G4426" t="str">
            <v>THU QUY CAP 3</v>
          </cell>
          <cell r="H4426" t="str">
            <v>TQ</v>
          </cell>
          <cell r="I4426">
            <v>38975</v>
          </cell>
          <cell r="J4426">
            <v>26</v>
          </cell>
          <cell r="K4426">
            <v>0</v>
          </cell>
          <cell r="L4426">
            <v>0</v>
          </cell>
          <cell r="M4426">
            <v>0</v>
          </cell>
          <cell r="N4426">
            <v>0</v>
          </cell>
          <cell r="O4426">
            <v>500000</v>
          </cell>
          <cell r="P4426">
            <v>0</v>
          </cell>
          <cell r="Q4426">
            <v>0</v>
          </cell>
          <cell r="R4426">
            <v>0</v>
          </cell>
        </row>
        <row r="4427">
          <cell r="B4427" t="str">
            <v>4914</v>
          </cell>
          <cell r="C4427" t="str">
            <v>Q.TRI</v>
          </cell>
          <cell r="E4427" t="str">
            <v>TRAN CONG</v>
          </cell>
          <cell r="F4427" t="str">
            <v>THANH</v>
          </cell>
          <cell r="G4427" t="str">
            <v>NV BAO VE</v>
          </cell>
          <cell r="H4427" t="str">
            <v>BV</v>
          </cell>
          <cell r="I4427">
            <v>39010</v>
          </cell>
          <cell r="J4427">
            <v>26</v>
          </cell>
          <cell r="K4427">
            <v>0</v>
          </cell>
          <cell r="L4427">
            <v>0</v>
          </cell>
          <cell r="M4427">
            <v>4</v>
          </cell>
          <cell r="N4427">
            <v>7</v>
          </cell>
          <cell r="O4427">
            <v>500000</v>
          </cell>
          <cell r="P4427">
            <v>0</v>
          </cell>
          <cell r="Q4427">
            <v>0</v>
          </cell>
          <cell r="R4427">
            <v>0</v>
          </cell>
        </row>
        <row r="4428">
          <cell r="B4428" t="str">
            <v>4921</v>
          </cell>
          <cell r="C4428" t="str">
            <v>Q.TRI</v>
          </cell>
          <cell r="E4428" t="str">
            <v>TRAN THI CAM</v>
          </cell>
          <cell r="F4428" t="str">
            <v>CHAU</v>
          </cell>
          <cell r="G4428" t="str">
            <v>NV KIEM TRA &amp; LUU TRU CHUNG TU</v>
          </cell>
          <cell r="I4428">
            <v>39022</v>
          </cell>
          <cell r="J4428">
            <v>25</v>
          </cell>
          <cell r="K4428">
            <v>0</v>
          </cell>
          <cell r="L4428">
            <v>0</v>
          </cell>
          <cell r="M4428">
            <v>0</v>
          </cell>
          <cell r="N4428">
            <v>0</v>
          </cell>
          <cell r="O4428">
            <v>500000</v>
          </cell>
          <cell r="P4428">
            <v>0</v>
          </cell>
          <cell r="Q4428">
            <v>0</v>
          </cell>
          <cell r="R4428">
            <v>0</v>
          </cell>
        </row>
        <row r="4429">
          <cell r="B4429" t="str">
            <v>4936</v>
          </cell>
          <cell r="C4429" t="str">
            <v>Q.TRI</v>
          </cell>
          <cell r="E4429" t="str">
            <v>BUI THUY THUY</v>
          </cell>
          <cell r="F4429" t="str">
            <v>HOANG</v>
          </cell>
          <cell r="G4429" t="str">
            <v>NV KE TOAN TONG HOP</v>
          </cell>
          <cell r="I4429">
            <v>39023</v>
          </cell>
          <cell r="J4429">
            <v>26</v>
          </cell>
          <cell r="K4429">
            <v>0</v>
          </cell>
          <cell r="L4429">
            <v>0</v>
          </cell>
          <cell r="M4429">
            <v>0</v>
          </cell>
          <cell r="N4429">
            <v>0</v>
          </cell>
          <cell r="O4429">
            <v>500000</v>
          </cell>
          <cell r="P4429">
            <v>0</v>
          </cell>
          <cell r="Q4429">
            <v>0</v>
          </cell>
          <cell r="R4429">
            <v>0</v>
          </cell>
        </row>
        <row r="4430">
          <cell r="B4430" t="str">
            <v>4945</v>
          </cell>
          <cell r="C4430" t="str">
            <v>Q.TRI</v>
          </cell>
          <cell r="E4430" t="str">
            <v>NGUYEN THI</v>
          </cell>
          <cell r="F4430" t="str">
            <v>THUY</v>
          </cell>
          <cell r="G4430" t="str">
            <v>CB QUAN HE KHACH HANG CA NHAN</v>
          </cell>
          <cell r="I4430">
            <v>39023</v>
          </cell>
          <cell r="J4430">
            <v>26</v>
          </cell>
          <cell r="K4430">
            <v>0</v>
          </cell>
          <cell r="L4430">
            <v>0</v>
          </cell>
          <cell r="M4430">
            <v>0</v>
          </cell>
          <cell r="N4430">
            <v>0</v>
          </cell>
          <cell r="O4430">
            <v>500000</v>
          </cell>
          <cell r="P4430">
            <v>0</v>
          </cell>
          <cell r="Q4430">
            <v>0</v>
          </cell>
          <cell r="R4430">
            <v>0</v>
          </cell>
        </row>
        <row r="4431">
          <cell r="B4431" t="str">
            <v>4946</v>
          </cell>
          <cell r="C4431" t="str">
            <v>Q.TRI</v>
          </cell>
          <cell r="E4431" t="str">
            <v>NGUYEN NGOC</v>
          </cell>
          <cell r="F4431" t="str">
            <v>THAI</v>
          </cell>
          <cell r="G4431" t="str">
            <v>PBP. HO TRO</v>
          </cell>
          <cell r="H4431" t="str">
            <v>PBP</v>
          </cell>
          <cell r="I4431">
            <v>39023</v>
          </cell>
          <cell r="J4431">
            <v>26</v>
          </cell>
          <cell r="K4431">
            <v>0</v>
          </cell>
          <cell r="L4431">
            <v>0</v>
          </cell>
          <cell r="M4431">
            <v>0</v>
          </cell>
          <cell r="N4431">
            <v>2</v>
          </cell>
          <cell r="O4431">
            <v>500000</v>
          </cell>
          <cell r="P4431">
            <v>0</v>
          </cell>
          <cell r="Q4431">
            <v>0</v>
          </cell>
          <cell r="R4431">
            <v>0</v>
          </cell>
        </row>
        <row r="4432">
          <cell r="B4432" t="str">
            <v>4947</v>
          </cell>
          <cell r="C4432" t="str">
            <v>Q.TRI</v>
          </cell>
          <cell r="E4432" t="str">
            <v>BUI THI</v>
          </cell>
          <cell r="F4432" t="str">
            <v>CHUNG</v>
          </cell>
          <cell r="G4432" t="str">
            <v>NV THANH TOAN QUOC TE</v>
          </cell>
          <cell r="I4432">
            <v>39023</v>
          </cell>
          <cell r="J4432">
            <v>26</v>
          </cell>
          <cell r="K4432">
            <v>0</v>
          </cell>
          <cell r="L4432">
            <v>0</v>
          </cell>
          <cell r="M4432">
            <v>0</v>
          </cell>
          <cell r="N4432">
            <v>0</v>
          </cell>
          <cell r="O4432">
            <v>500000</v>
          </cell>
          <cell r="P4432">
            <v>0</v>
          </cell>
          <cell r="Q4432">
            <v>150000</v>
          </cell>
          <cell r="R4432">
            <v>0</v>
          </cell>
        </row>
        <row r="4433">
          <cell r="B4433" t="str">
            <v>4948</v>
          </cell>
          <cell r="C4433" t="str">
            <v>Q.TRI</v>
          </cell>
          <cell r="E4433" t="str">
            <v>LE NGUYEN TRAN</v>
          </cell>
          <cell r="F4433" t="str">
            <v>CHAU</v>
          </cell>
          <cell r="G4433" t="str">
            <v>GIAO DICH VIEN</v>
          </cell>
          <cell r="I4433">
            <v>39023</v>
          </cell>
          <cell r="J4433">
            <v>26</v>
          </cell>
          <cell r="K4433">
            <v>0</v>
          </cell>
          <cell r="L4433">
            <v>0</v>
          </cell>
          <cell r="M4433">
            <v>0</v>
          </cell>
          <cell r="N4433">
            <v>0</v>
          </cell>
          <cell r="O4433">
            <v>500000</v>
          </cell>
          <cell r="P4433">
            <v>0</v>
          </cell>
          <cell r="Q4433">
            <v>0</v>
          </cell>
          <cell r="R4433">
            <v>0</v>
          </cell>
        </row>
        <row r="4434">
          <cell r="B4434" t="str">
            <v>4949</v>
          </cell>
          <cell r="C4434" t="str">
            <v>Q.TRI</v>
          </cell>
          <cell r="E4434" t="str">
            <v>DO NGUYEN QUYNH</v>
          </cell>
          <cell r="F4434" t="str">
            <v>CHI</v>
          </cell>
          <cell r="G4434" t="str">
            <v>NV TIN DUNG CA NHAN</v>
          </cell>
          <cell r="I4434">
            <v>39023</v>
          </cell>
          <cell r="J4434">
            <v>26</v>
          </cell>
          <cell r="K4434">
            <v>0</v>
          </cell>
          <cell r="L4434">
            <v>0</v>
          </cell>
          <cell r="M4434">
            <v>0</v>
          </cell>
          <cell r="N4434">
            <v>0</v>
          </cell>
          <cell r="O4434">
            <v>500000</v>
          </cell>
          <cell r="P4434">
            <v>0</v>
          </cell>
          <cell r="Q4434">
            <v>0</v>
          </cell>
          <cell r="R4434">
            <v>0</v>
          </cell>
        </row>
        <row r="4435">
          <cell r="B4435" t="str">
            <v>4984</v>
          </cell>
          <cell r="C4435" t="str">
            <v>Q.TRI</v>
          </cell>
          <cell r="E4435" t="str">
            <v>HA SY</v>
          </cell>
          <cell r="F4435" t="str">
            <v>PHONG</v>
          </cell>
          <cell r="G4435" t="str">
            <v>NV QUAN LY NO</v>
          </cell>
          <cell r="I4435">
            <v>39036</v>
          </cell>
          <cell r="J4435">
            <v>26</v>
          </cell>
          <cell r="K4435">
            <v>0</v>
          </cell>
          <cell r="L4435">
            <v>0</v>
          </cell>
          <cell r="M4435">
            <v>0</v>
          </cell>
          <cell r="N4435">
            <v>0</v>
          </cell>
          <cell r="O4435">
            <v>500000</v>
          </cell>
          <cell r="P4435">
            <v>0</v>
          </cell>
          <cell r="Q4435">
            <v>0</v>
          </cell>
          <cell r="R4435">
            <v>0</v>
          </cell>
        </row>
        <row r="4436">
          <cell r="B4436" t="str">
            <v>5185</v>
          </cell>
          <cell r="C4436" t="str">
            <v>Q.TRI</v>
          </cell>
          <cell r="E4436" t="str">
            <v>NGUYEN THI THUY</v>
          </cell>
          <cell r="F4436" t="str">
            <v>NGA</v>
          </cell>
          <cell r="G4436" t="str">
            <v>GIAO DICH VIEN</v>
          </cell>
          <cell r="I4436">
            <v>39084</v>
          </cell>
          <cell r="J4436">
            <v>26</v>
          </cell>
          <cell r="K4436">
            <v>0</v>
          </cell>
          <cell r="L4436">
            <v>0</v>
          </cell>
          <cell r="M4436">
            <v>0</v>
          </cell>
          <cell r="N4436">
            <v>0</v>
          </cell>
          <cell r="O4436">
            <v>500000</v>
          </cell>
          <cell r="P4436">
            <v>0</v>
          </cell>
          <cell r="Q4436">
            <v>0</v>
          </cell>
          <cell r="R4436">
            <v>0</v>
          </cell>
        </row>
        <row r="4437">
          <cell r="B4437" t="str">
            <v>5310</v>
          </cell>
          <cell r="C4437" t="str">
            <v>Q.TRI</v>
          </cell>
          <cell r="E4437" t="str">
            <v>HO THI KIEU</v>
          </cell>
          <cell r="F4437" t="str">
            <v>VAN</v>
          </cell>
          <cell r="G4437" t="str">
            <v>GIAO DICH VIEN</v>
          </cell>
          <cell r="I4437">
            <v>39114</v>
          </cell>
          <cell r="J4437">
            <v>26</v>
          </cell>
          <cell r="K4437">
            <v>0</v>
          </cell>
          <cell r="L4437">
            <v>0</v>
          </cell>
          <cell r="M4437">
            <v>0</v>
          </cell>
          <cell r="N4437">
            <v>0</v>
          </cell>
          <cell r="O4437">
            <v>500000</v>
          </cell>
          <cell r="P4437">
            <v>0</v>
          </cell>
          <cell r="Q4437">
            <v>0</v>
          </cell>
          <cell r="R4437">
            <v>0</v>
          </cell>
        </row>
        <row r="4438">
          <cell r="B4438" t="str">
            <v>5311</v>
          </cell>
          <cell r="C4438" t="str">
            <v>Q.TRI</v>
          </cell>
          <cell r="E4438" t="str">
            <v>TRAN THI THUY</v>
          </cell>
          <cell r="F4438" t="str">
            <v>PHUONG</v>
          </cell>
          <cell r="G4438" t="str">
            <v>NV HANH CHANH</v>
          </cell>
          <cell r="I4438">
            <v>39114</v>
          </cell>
          <cell r="J4438">
            <v>26</v>
          </cell>
          <cell r="K4438">
            <v>0</v>
          </cell>
          <cell r="L4438">
            <v>0</v>
          </cell>
          <cell r="M4438">
            <v>0</v>
          </cell>
          <cell r="N4438">
            <v>0</v>
          </cell>
          <cell r="O4438">
            <v>500000</v>
          </cell>
          <cell r="P4438">
            <v>0</v>
          </cell>
          <cell r="Q4438">
            <v>0</v>
          </cell>
          <cell r="R4438">
            <v>0</v>
          </cell>
        </row>
        <row r="4439">
          <cell r="B4439" t="str">
            <v>5312</v>
          </cell>
          <cell r="C4439" t="str">
            <v>Q.TRI</v>
          </cell>
          <cell r="E4439" t="str">
            <v>NGUYEN THI MY</v>
          </cell>
          <cell r="F4439" t="str">
            <v>TRANG</v>
          </cell>
          <cell r="G4439" t="str">
            <v>GIAO DICH VIEN QUY</v>
          </cell>
          <cell r="H4439" t="str">
            <v>GDVQ</v>
          </cell>
          <cell r="I4439">
            <v>39114</v>
          </cell>
          <cell r="J4439">
            <v>26</v>
          </cell>
          <cell r="K4439">
            <v>0</v>
          </cell>
          <cell r="L4439">
            <v>0</v>
          </cell>
          <cell r="M4439">
            <v>0</v>
          </cell>
          <cell r="N4439">
            <v>0</v>
          </cell>
          <cell r="O4439">
            <v>500000</v>
          </cell>
          <cell r="P4439">
            <v>0</v>
          </cell>
          <cell r="Q4439">
            <v>0</v>
          </cell>
          <cell r="R4439">
            <v>0</v>
          </cell>
        </row>
        <row r="4440">
          <cell r="B4440" t="str">
            <v>5377</v>
          </cell>
          <cell r="C4440" t="str">
            <v>Q.TRI</v>
          </cell>
          <cell r="E4440" t="str">
            <v>NGUYEN BAO QUOC</v>
          </cell>
          <cell r="F4440" t="str">
            <v>PHONG</v>
          </cell>
          <cell r="G4440" t="str">
            <v>NV BAO VE</v>
          </cell>
          <cell r="H4440" t="str">
            <v>BV</v>
          </cell>
          <cell r="I4440">
            <v>39128</v>
          </cell>
          <cell r="J4440">
            <v>26</v>
          </cell>
          <cell r="K4440">
            <v>0</v>
          </cell>
          <cell r="L4440">
            <v>0</v>
          </cell>
          <cell r="M4440">
            <v>4</v>
          </cell>
          <cell r="N4440">
            <v>7</v>
          </cell>
          <cell r="O4440">
            <v>500000</v>
          </cell>
          <cell r="P4440">
            <v>0</v>
          </cell>
          <cell r="Q4440">
            <v>0</v>
          </cell>
          <cell r="R4440">
            <v>0</v>
          </cell>
        </row>
        <row r="4441">
          <cell r="B4441" t="str">
            <v>5748</v>
          </cell>
          <cell r="C4441" t="str">
            <v>Q.TRI</v>
          </cell>
          <cell r="E4441" t="str">
            <v>TRAN DINH</v>
          </cell>
          <cell r="F4441" t="str">
            <v>HIEP</v>
          </cell>
          <cell r="G4441" t="str">
            <v>NV TIN DUNG GOP CHO</v>
          </cell>
          <cell r="H4441" t="str">
            <v>TDGC</v>
          </cell>
          <cell r="I4441">
            <v>39188</v>
          </cell>
          <cell r="J4441">
            <v>25.5</v>
          </cell>
          <cell r="K4441">
            <v>0</v>
          </cell>
          <cell r="L4441">
            <v>0</v>
          </cell>
          <cell r="M4441">
            <v>0</v>
          </cell>
          <cell r="N4441">
            <v>2</v>
          </cell>
          <cell r="O4441">
            <v>500000</v>
          </cell>
          <cell r="P4441">
            <v>0</v>
          </cell>
          <cell r="Q4441">
            <v>150000</v>
          </cell>
          <cell r="R4441">
            <v>0</v>
          </cell>
        </row>
        <row r="4442">
          <cell r="B4442" t="str">
            <v>5805</v>
          </cell>
          <cell r="C4442" t="str">
            <v>Q.TRI</v>
          </cell>
          <cell r="E4442" t="str">
            <v>TRAN BICH</v>
          </cell>
          <cell r="F4442" t="str">
            <v>THIEN</v>
          </cell>
          <cell r="G4442" t="str">
            <v>NV TIN DUNG CA NHAN</v>
          </cell>
          <cell r="I4442">
            <v>39204</v>
          </cell>
          <cell r="J4442">
            <v>24</v>
          </cell>
          <cell r="K4442">
            <v>0</v>
          </cell>
          <cell r="L4442">
            <v>0</v>
          </cell>
          <cell r="M4442">
            <v>0</v>
          </cell>
          <cell r="N4442">
            <v>2</v>
          </cell>
          <cell r="O4442">
            <v>500000</v>
          </cell>
          <cell r="P4442">
            <v>0</v>
          </cell>
          <cell r="Q4442">
            <v>150000</v>
          </cell>
          <cell r="R4442">
            <v>0</v>
          </cell>
        </row>
        <row r="4443">
          <cell r="B4443" t="str">
            <v>5806</v>
          </cell>
          <cell r="C4443" t="str">
            <v>Q.TRI</v>
          </cell>
          <cell r="E4443" t="str">
            <v xml:space="preserve">TRAN VAN </v>
          </cell>
          <cell r="F4443" t="str">
            <v>GIANG</v>
          </cell>
          <cell r="G4443" t="str">
            <v>NV TIN DUNG CA NHAN</v>
          </cell>
          <cell r="I4443">
            <v>39204</v>
          </cell>
          <cell r="J4443">
            <v>26</v>
          </cell>
          <cell r="K4443">
            <v>0</v>
          </cell>
          <cell r="L4443">
            <v>0</v>
          </cell>
          <cell r="M4443">
            <v>0</v>
          </cell>
          <cell r="N4443">
            <v>0</v>
          </cell>
          <cell r="O4443">
            <v>500000</v>
          </cell>
          <cell r="P4443">
            <v>0</v>
          </cell>
          <cell r="Q4443">
            <v>150000</v>
          </cell>
          <cell r="R4443">
            <v>0</v>
          </cell>
        </row>
        <row r="4444">
          <cell r="B4444" t="str">
            <v>5894</v>
          </cell>
          <cell r="C4444" t="str">
            <v>Q.TRI</v>
          </cell>
          <cell r="E4444" t="str">
            <v>NGUYEN NGOC ANH</v>
          </cell>
          <cell r="F4444" t="str">
            <v>TUAN</v>
          </cell>
          <cell r="G4444" t="str">
            <v>PBP. DICH VU KHACH HANG</v>
          </cell>
          <cell r="H4444" t="str">
            <v>PBP</v>
          </cell>
          <cell r="I4444">
            <v>39204</v>
          </cell>
          <cell r="J4444">
            <v>26</v>
          </cell>
          <cell r="K4444">
            <v>0</v>
          </cell>
          <cell r="L4444">
            <v>0</v>
          </cell>
          <cell r="M4444">
            <v>0</v>
          </cell>
          <cell r="N4444">
            <v>2</v>
          </cell>
          <cell r="O4444">
            <v>500000</v>
          </cell>
          <cell r="P4444">
            <v>0</v>
          </cell>
          <cell r="Q4444">
            <v>150000</v>
          </cell>
          <cell r="R4444">
            <v>0</v>
          </cell>
        </row>
        <row r="4445">
          <cell r="B4445" t="str">
            <v>6046</v>
          </cell>
          <cell r="C4445" t="str">
            <v>Q.TRI</v>
          </cell>
          <cell r="E4445" t="str">
            <v>NGUYEN THI THUY</v>
          </cell>
          <cell r="F4445" t="str">
            <v>VINH</v>
          </cell>
          <cell r="G4445" t="str">
            <v>GIAO DICH VIEN</v>
          </cell>
          <cell r="I4445">
            <v>39231</v>
          </cell>
          <cell r="J4445">
            <v>26</v>
          </cell>
          <cell r="K4445">
            <v>0</v>
          </cell>
          <cell r="L4445">
            <v>0</v>
          </cell>
          <cell r="M4445">
            <v>0</v>
          </cell>
          <cell r="N4445">
            <v>0</v>
          </cell>
          <cell r="O4445">
            <v>500000</v>
          </cell>
          <cell r="P4445">
            <v>0</v>
          </cell>
          <cell r="Q4445">
            <v>0</v>
          </cell>
          <cell r="R4445">
            <v>0</v>
          </cell>
        </row>
        <row r="4446">
          <cell r="B4446" t="str">
            <v>6047</v>
          </cell>
          <cell r="C4446" t="str">
            <v>Q.TRI</v>
          </cell>
          <cell r="E4446" t="str">
            <v>VO THI</v>
          </cell>
          <cell r="F4446" t="str">
            <v>DIEU</v>
          </cell>
          <cell r="G4446" t="str">
            <v>GIAO DICH VIEN</v>
          </cell>
          <cell r="I4446">
            <v>39231</v>
          </cell>
          <cell r="J4446">
            <v>26</v>
          </cell>
          <cell r="K4446">
            <v>0</v>
          </cell>
          <cell r="L4446">
            <v>0</v>
          </cell>
          <cell r="M4446">
            <v>0</v>
          </cell>
          <cell r="N4446">
            <v>0</v>
          </cell>
          <cell r="O4446">
            <v>500000</v>
          </cell>
          <cell r="P4446">
            <v>0</v>
          </cell>
          <cell r="Q4446">
            <v>0</v>
          </cell>
          <cell r="R4446">
            <v>0</v>
          </cell>
        </row>
        <row r="4447">
          <cell r="B4447" t="str">
            <v>6048</v>
          </cell>
          <cell r="C4447" t="str">
            <v>Q.TRI</v>
          </cell>
          <cell r="E4447" t="str">
            <v xml:space="preserve">HOANG THI </v>
          </cell>
          <cell r="F4447" t="str">
            <v>LUYEN</v>
          </cell>
          <cell r="G4447" t="str">
            <v>GIAO DICH VIEN QUY</v>
          </cell>
          <cell r="H4447" t="str">
            <v>GDVQ</v>
          </cell>
          <cell r="I4447">
            <v>39231</v>
          </cell>
          <cell r="J4447">
            <v>26</v>
          </cell>
          <cell r="K4447">
            <v>0</v>
          </cell>
          <cell r="L4447">
            <v>0</v>
          </cell>
          <cell r="M4447">
            <v>0</v>
          </cell>
          <cell r="N4447">
            <v>0</v>
          </cell>
          <cell r="O4447">
            <v>500000</v>
          </cell>
          <cell r="P4447">
            <v>0</v>
          </cell>
          <cell r="Q4447">
            <v>0</v>
          </cell>
          <cell r="R4447">
            <v>0</v>
          </cell>
        </row>
        <row r="4448">
          <cell r="B4448" t="str">
            <v>6110</v>
          </cell>
          <cell r="C4448" t="str">
            <v>Q.TRI</v>
          </cell>
          <cell r="E4448" t="str">
            <v>NGUYEN QUANG</v>
          </cell>
          <cell r="F4448" t="str">
            <v>THANG</v>
          </cell>
          <cell r="G4448" t="str">
            <v>TAI XE</v>
          </cell>
          <cell r="I4448">
            <v>39234</v>
          </cell>
          <cell r="J4448">
            <v>26</v>
          </cell>
          <cell r="K4448">
            <v>0</v>
          </cell>
          <cell r="L4448">
            <v>0</v>
          </cell>
          <cell r="M4448">
            <v>0</v>
          </cell>
          <cell r="N4448">
            <v>0</v>
          </cell>
          <cell r="O4448">
            <v>500000</v>
          </cell>
          <cell r="P4448">
            <v>0</v>
          </cell>
          <cell r="Q4448">
            <v>0</v>
          </cell>
          <cell r="R4448">
            <v>0</v>
          </cell>
        </row>
        <row r="4449">
          <cell r="B4449" t="str">
            <v>6111</v>
          </cell>
          <cell r="C4449" t="str">
            <v>Q.TRI</v>
          </cell>
          <cell r="E4449" t="str">
            <v xml:space="preserve">DOAN QUANG </v>
          </cell>
          <cell r="F4449" t="str">
            <v>LUONG</v>
          </cell>
          <cell r="G4449" t="str">
            <v>NV BAO VE</v>
          </cell>
          <cell r="H4449" t="str">
            <v>BV</v>
          </cell>
          <cell r="I4449">
            <v>39234</v>
          </cell>
          <cell r="J4449">
            <v>26</v>
          </cell>
          <cell r="K4449">
            <v>0</v>
          </cell>
          <cell r="L4449">
            <v>0</v>
          </cell>
          <cell r="M4449">
            <v>4</v>
          </cell>
          <cell r="N4449">
            <v>6</v>
          </cell>
          <cell r="O4449">
            <v>500000</v>
          </cell>
          <cell r="P4449">
            <v>0</v>
          </cell>
          <cell r="Q4449">
            <v>0</v>
          </cell>
          <cell r="R4449">
            <v>0</v>
          </cell>
        </row>
        <row r="4450">
          <cell r="B4450" t="str">
            <v>6377</v>
          </cell>
          <cell r="C4450" t="str">
            <v>Q.TRI</v>
          </cell>
          <cell r="E4450" t="str">
            <v>HO THI MY</v>
          </cell>
          <cell r="F4450" t="str">
            <v>PHUONG</v>
          </cell>
          <cell r="G4450" t="str">
            <v>GIAO DICH VIEN QUY</v>
          </cell>
          <cell r="H4450" t="str">
            <v>GDVQ</v>
          </cell>
          <cell r="I4450">
            <v>39308</v>
          </cell>
          <cell r="J4450">
            <v>26</v>
          </cell>
          <cell r="K4450">
            <v>0</v>
          </cell>
          <cell r="L4450">
            <v>0</v>
          </cell>
          <cell r="M4450">
            <v>0</v>
          </cell>
          <cell r="N4450">
            <v>0</v>
          </cell>
          <cell r="O4450">
            <v>500000</v>
          </cell>
          <cell r="P4450">
            <v>0</v>
          </cell>
          <cell r="Q4450">
            <v>0</v>
          </cell>
          <cell r="R4450">
            <v>0</v>
          </cell>
        </row>
        <row r="4451">
          <cell r="B4451" t="str">
            <v>6378</v>
          </cell>
          <cell r="C4451" t="str">
            <v>Q.TRI</v>
          </cell>
          <cell r="E4451" t="str">
            <v>PHAN NGUYEN HUYEN</v>
          </cell>
          <cell r="F4451" t="str">
            <v>TRANG</v>
          </cell>
          <cell r="G4451" t="str">
            <v>GIAO DICH VIEN</v>
          </cell>
          <cell r="I4451">
            <v>39308</v>
          </cell>
          <cell r="J4451">
            <v>26</v>
          </cell>
          <cell r="K4451">
            <v>0</v>
          </cell>
          <cell r="L4451">
            <v>0</v>
          </cell>
          <cell r="M4451">
            <v>0</v>
          </cell>
          <cell r="N4451">
            <v>0</v>
          </cell>
          <cell r="O4451">
            <v>500000</v>
          </cell>
          <cell r="P4451">
            <v>0</v>
          </cell>
          <cell r="Q4451">
            <v>0</v>
          </cell>
          <cell r="R4451">
            <v>0</v>
          </cell>
        </row>
        <row r="4452">
          <cell r="B4452" t="str">
            <v>6379</v>
          </cell>
          <cell r="C4452" t="str">
            <v>Q.TRI</v>
          </cell>
          <cell r="E4452" t="str">
            <v>VO THI NHU</v>
          </cell>
          <cell r="F4452" t="str">
            <v>QUYNH</v>
          </cell>
          <cell r="G4452" t="str">
            <v>GIAO DICH VIEN</v>
          </cell>
          <cell r="I4452">
            <v>39308</v>
          </cell>
          <cell r="J4452">
            <v>26</v>
          </cell>
          <cell r="K4452">
            <v>0</v>
          </cell>
          <cell r="L4452">
            <v>0</v>
          </cell>
          <cell r="M4452">
            <v>0</v>
          </cell>
          <cell r="N4452">
            <v>0</v>
          </cell>
          <cell r="O4452">
            <v>500000</v>
          </cell>
          <cell r="P4452">
            <v>0</v>
          </cell>
          <cell r="Q4452">
            <v>0</v>
          </cell>
          <cell r="R4452">
            <v>0</v>
          </cell>
        </row>
        <row r="4453">
          <cell r="B4453" t="str">
            <v>6393</v>
          </cell>
          <cell r="C4453" t="str">
            <v>Q.TRI</v>
          </cell>
          <cell r="E4453" t="str">
            <v>HO THI NGAN</v>
          </cell>
          <cell r="F4453" t="str">
            <v>HA</v>
          </cell>
          <cell r="G4453" t="str">
            <v>NV TIEP THI</v>
          </cell>
          <cell r="I4453">
            <v>39295</v>
          </cell>
          <cell r="J4453">
            <v>25.5</v>
          </cell>
          <cell r="K4453">
            <v>0</v>
          </cell>
          <cell r="L4453">
            <v>0</v>
          </cell>
          <cell r="M4453">
            <v>0</v>
          </cell>
          <cell r="N4453">
            <v>0</v>
          </cell>
          <cell r="O4453">
            <v>500000</v>
          </cell>
          <cell r="P4453">
            <v>0</v>
          </cell>
          <cell r="Q4453">
            <v>0</v>
          </cell>
          <cell r="R4453">
            <v>0</v>
          </cell>
        </row>
        <row r="4454">
          <cell r="B4454" t="str">
            <v>6395</v>
          </cell>
          <cell r="C4454" t="str">
            <v>Q.TRI</v>
          </cell>
          <cell r="E4454" t="str">
            <v>NGUYEN DUY</v>
          </cell>
          <cell r="F4454" t="str">
            <v>QUYEN</v>
          </cell>
          <cell r="G4454" t="str">
            <v>NV TIN DUNG GOP CHO</v>
          </cell>
          <cell r="H4454" t="str">
            <v>TDGC</v>
          </cell>
          <cell r="I4454">
            <v>39295</v>
          </cell>
          <cell r="J4454">
            <v>26</v>
          </cell>
          <cell r="K4454">
            <v>0</v>
          </cell>
          <cell r="L4454">
            <v>0</v>
          </cell>
          <cell r="M4454">
            <v>0</v>
          </cell>
          <cell r="N4454">
            <v>2</v>
          </cell>
          <cell r="O4454">
            <v>500000</v>
          </cell>
          <cell r="P4454">
            <v>0</v>
          </cell>
          <cell r="Q4454">
            <v>150000</v>
          </cell>
          <cell r="R4454">
            <v>0</v>
          </cell>
        </row>
        <row r="4455">
          <cell r="B4455" t="str">
            <v>6396</v>
          </cell>
          <cell r="C4455" t="str">
            <v>Q.TRI</v>
          </cell>
          <cell r="E4455" t="str">
            <v xml:space="preserve">TRAN NGOC </v>
          </cell>
          <cell r="F4455" t="str">
            <v>THANH</v>
          </cell>
          <cell r="G4455" t="str">
            <v>NV TIN DUNG CA NHAN</v>
          </cell>
          <cell r="I4455">
            <v>39295</v>
          </cell>
          <cell r="J4455">
            <v>26</v>
          </cell>
          <cell r="K4455">
            <v>0</v>
          </cell>
          <cell r="L4455">
            <v>0</v>
          </cell>
          <cell r="M4455">
            <v>0</v>
          </cell>
          <cell r="N4455">
            <v>2</v>
          </cell>
          <cell r="O4455">
            <v>500000</v>
          </cell>
          <cell r="P4455">
            <v>0</v>
          </cell>
          <cell r="Q4455">
            <v>150000</v>
          </cell>
          <cell r="R4455">
            <v>0</v>
          </cell>
        </row>
        <row r="4456">
          <cell r="B4456" t="str">
            <v>6602</v>
          </cell>
          <cell r="C4456" t="str">
            <v>Q.TRI</v>
          </cell>
          <cell r="E4456" t="str">
            <v>NGUYEN THI THU</v>
          </cell>
          <cell r="F4456" t="str">
            <v>HUONG</v>
          </cell>
          <cell r="G4456" t="str">
            <v>NV TIN DUNG CA NHAN</v>
          </cell>
          <cell r="I4456">
            <v>39329</v>
          </cell>
          <cell r="J4456">
            <v>26</v>
          </cell>
          <cell r="K4456">
            <v>0</v>
          </cell>
          <cell r="L4456">
            <v>0</v>
          </cell>
          <cell r="M4456">
            <v>0</v>
          </cell>
          <cell r="N4456">
            <v>0</v>
          </cell>
          <cell r="O4456">
            <v>500000</v>
          </cell>
          <cell r="P4456">
            <v>0</v>
          </cell>
          <cell r="Q4456">
            <v>150000</v>
          </cell>
          <cell r="R4456">
            <v>0</v>
          </cell>
        </row>
        <row r="4457">
          <cell r="B4457" t="str">
            <v>6829</v>
          </cell>
          <cell r="C4457" t="str">
            <v>Q.TRI</v>
          </cell>
          <cell r="E4457" t="str">
            <v>NGUYEN THI MINH</v>
          </cell>
          <cell r="F4457" t="str">
            <v>THU</v>
          </cell>
          <cell r="G4457" t="str">
            <v>NV Q.LY HS TSDB(KIEM QLKS CHO THUE KHO 2)</v>
          </cell>
          <cell r="I4457">
            <v>39356</v>
          </cell>
          <cell r="J4457">
            <v>26</v>
          </cell>
          <cell r="K4457">
            <v>0</v>
          </cell>
          <cell r="L4457">
            <v>0</v>
          </cell>
          <cell r="M4457">
            <v>0</v>
          </cell>
          <cell r="N4457">
            <v>0</v>
          </cell>
          <cell r="O4457">
            <v>500000</v>
          </cell>
          <cell r="P4457">
            <v>0</v>
          </cell>
          <cell r="Q4457">
            <v>0</v>
          </cell>
          <cell r="R4457">
            <v>0</v>
          </cell>
        </row>
        <row r="4458">
          <cell r="B4458" t="str">
            <v>7031</v>
          </cell>
          <cell r="C4458" t="str">
            <v>Q.TRI</v>
          </cell>
          <cell r="E4458" t="str">
            <v>PHAN THANH</v>
          </cell>
          <cell r="F4458" t="str">
            <v>KHIET</v>
          </cell>
          <cell r="G4458" t="str">
            <v>NV BAO VE</v>
          </cell>
          <cell r="H4458" t="str">
            <v>BV</v>
          </cell>
          <cell r="I4458">
            <v>39396</v>
          </cell>
          <cell r="J4458">
            <v>26</v>
          </cell>
          <cell r="K4458">
            <v>0</v>
          </cell>
          <cell r="L4458">
            <v>0</v>
          </cell>
          <cell r="M4458">
            <v>0</v>
          </cell>
          <cell r="N4458">
            <v>6</v>
          </cell>
          <cell r="O4458">
            <v>500000</v>
          </cell>
          <cell r="P4458">
            <v>0</v>
          </cell>
          <cell r="Q4458">
            <v>0</v>
          </cell>
          <cell r="R4458">
            <v>0</v>
          </cell>
        </row>
        <row r="4459">
          <cell r="B4459" t="str">
            <v>7147</v>
          </cell>
          <cell r="C4459" t="str">
            <v>Q.TRI</v>
          </cell>
          <cell r="E4459" t="str">
            <v xml:space="preserve">NGUYEN VAN </v>
          </cell>
          <cell r="F4459" t="str">
            <v>THONG</v>
          </cell>
          <cell r="G4459" t="str">
            <v>GIAO DICH VIEN</v>
          </cell>
          <cell r="I4459">
            <v>39417</v>
          </cell>
          <cell r="J4459">
            <v>26</v>
          </cell>
          <cell r="K4459">
            <v>0</v>
          </cell>
          <cell r="L4459">
            <v>0</v>
          </cell>
          <cell r="M4459">
            <v>0</v>
          </cell>
          <cell r="N4459">
            <v>2</v>
          </cell>
          <cell r="O4459">
            <v>500000</v>
          </cell>
          <cell r="P4459">
            <v>0</v>
          </cell>
          <cell r="Q4459">
            <v>0</v>
          </cell>
          <cell r="R4459">
            <v>0</v>
          </cell>
        </row>
        <row r="4460">
          <cell r="B4460" t="str">
            <v>7232</v>
          </cell>
          <cell r="C4460" t="str">
            <v>Q.TRI</v>
          </cell>
          <cell r="E4460" t="str">
            <v>NGUYEN THI PHUONG</v>
          </cell>
          <cell r="F4460" t="str">
            <v>VY</v>
          </cell>
          <cell r="G4460" t="str">
            <v>GIAO DICH VIEN QUY</v>
          </cell>
          <cell r="H4460" t="str">
            <v>GDVQ</v>
          </cell>
          <cell r="I4460">
            <v>39417</v>
          </cell>
          <cell r="J4460">
            <v>26</v>
          </cell>
          <cell r="K4460">
            <v>0</v>
          </cell>
          <cell r="L4460">
            <v>0</v>
          </cell>
          <cell r="M4460">
            <v>0</v>
          </cell>
          <cell r="N4460">
            <v>0</v>
          </cell>
          <cell r="O4460">
            <v>500000</v>
          </cell>
          <cell r="P4460">
            <v>0</v>
          </cell>
          <cell r="Q4460">
            <v>0</v>
          </cell>
          <cell r="R4460">
            <v>0</v>
          </cell>
        </row>
        <row r="4461">
          <cell r="B4461" t="str">
            <v>7242</v>
          </cell>
          <cell r="C4461" t="str">
            <v>Q.TRI</v>
          </cell>
          <cell r="E4461" t="str">
            <v>NGUYEN DUC</v>
          </cell>
          <cell r="F4461" t="str">
            <v>MY</v>
          </cell>
          <cell r="G4461" t="str">
            <v>NV THAM DINH CA NHAN</v>
          </cell>
          <cell r="I4461">
            <v>39417</v>
          </cell>
          <cell r="J4461">
            <v>26</v>
          </cell>
          <cell r="K4461">
            <v>0</v>
          </cell>
          <cell r="L4461">
            <v>0</v>
          </cell>
          <cell r="M4461">
            <v>0</v>
          </cell>
          <cell r="N4461">
            <v>0</v>
          </cell>
          <cell r="O4461">
            <v>500000</v>
          </cell>
          <cell r="P4461">
            <v>0</v>
          </cell>
          <cell r="Q4461">
            <v>150000</v>
          </cell>
          <cell r="R4461">
            <v>0</v>
          </cell>
        </row>
        <row r="4462">
          <cell r="B4462" t="str">
            <v>7256</v>
          </cell>
          <cell r="C4462" t="str">
            <v>Q.TRI</v>
          </cell>
          <cell r="E4462" t="str">
            <v>NGUYEN TAN</v>
          </cell>
          <cell r="F4462" t="str">
            <v>TAI</v>
          </cell>
          <cell r="G4462" t="str">
            <v>GIAO DICH VIEN</v>
          </cell>
          <cell r="I4462">
            <v>39426</v>
          </cell>
          <cell r="J4462">
            <v>26</v>
          </cell>
          <cell r="K4462">
            <v>0</v>
          </cell>
          <cell r="L4462">
            <v>0</v>
          </cell>
          <cell r="M4462">
            <v>0</v>
          </cell>
          <cell r="N4462">
            <v>0</v>
          </cell>
          <cell r="O4462">
            <v>500000</v>
          </cell>
          <cell r="P4462">
            <v>0</v>
          </cell>
          <cell r="Q4462">
            <v>0</v>
          </cell>
          <cell r="R4462">
            <v>0</v>
          </cell>
        </row>
        <row r="4463">
          <cell r="B4463" t="str">
            <v>7379</v>
          </cell>
          <cell r="C4463" t="str">
            <v>Q.TRI</v>
          </cell>
          <cell r="E4463" t="str">
            <v>TRAN THI MY</v>
          </cell>
          <cell r="F4463" t="str">
            <v>LE</v>
          </cell>
          <cell r="G4463" t="str">
            <v>GIAO DICH VIEN</v>
          </cell>
          <cell r="I4463">
            <v>39448</v>
          </cell>
          <cell r="J4463">
            <v>26</v>
          </cell>
          <cell r="K4463">
            <v>0</v>
          </cell>
          <cell r="L4463">
            <v>0</v>
          </cell>
          <cell r="M4463">
            <v>0</v>
          </cell>
          <cell r="N4463">
            <v>0</v>
          </cell>
          <cell r="O4463">
            <v>500000</v>
          </cell>
          <cell r="P4463">
            <v>0</v>
          </cell>
          <cell r="Q4463">
            <v>0</v>
          </cell>
          <cell r="R4463">
            <v>0</v>
          </cell>
        </row>
        <row r="4464">
          <cell r="B4464" t="str">
            <v>7380</v>
          </cell>
          <cell r="C4464" t="str">
            <v>Q.TRI</v>
          </cell>
          <cell r="E4464" t="str">
            <v>HOANG TRONG QUANG</v>
          </cell>
          <cell r="F4464" t="str">
            <v>MINH</v>
          </cell>
          <cell r="G4464" t="str">
            <v>NV TIN DUNG GOP CHO</v>
          </cell>
          <cell r="H4464" t="str">
            <v>TDGC</v>
          </cell>
          <cell r="I4464">
            <v>39448</v>
          </cell>
          <cell r="J4464">
            <v>26</v>
          </cell>
          <cell r="K4464">
            <v>0</v>
          </cell>
          <cell r="L4464">
            <v>0</v>
          </cell>
          <cell r="M4464">
            <v>0</v>
          </cell>
          <cell r="N4464">
            <v>0</v>
          </cell>
          <cell r="O4464">
            <v>500000</v>
          </cell>
          <cell r="P4464">
            <v>0</v>
          </cell>
          <cell r="Q4464">
            <v>0</v>
          </cell>
          <cell r="R4464">
            <v>0</v>
          </cell>
        </row>
        <row r="4465">
          <cell r="B4465" t="str">
            <v>7381</v>
          </cell>
          <cell r="C4465" t="str">
            <v>Q.TRI</v>
          </cell>
          <cell r="E4465" t="str">
            <v>LE THI NHU</v>
          </cell>
          <cell r="F4465" t="str">
            <v>KIM</v>
          </cell>
          <cell r="G4465" t="str">
            <v>GIAO DICH VIEN QUY</v>
          </cell>
          <cell r="H4465" t="str">
            <v>GDVQ</v>
          </cell>
          <cell r="I4465">
            <v>39448</v>
          </cell>
          <cell r="J4465">
            <v>26</v>
          </cell>
          <cell r="K4465">
            <v>0</v>
          </cell>
          <cell r="L4465">
            <v>0</v>
          </cell>
          <cell r="M4465">
            <v>0</v>
          </cell>
          <cell r="N4465">
            <v>0</v>
          </cell>
          <cell r="O4465">
            <v>500000</v>
          </cell>
          <cell r="P4465">
            <v>0</v>
          </cell>
          <cell r="Q4465">
            <v>0</v>
          </cell>
          <cell r="R4465">
            <v>0</v>
          </cell>
        </row>
        <row r="4466">
          <cell r="B4466" t="str">
            <v>7382</v>
          </cell>
          <cell r="C4466" t="str">
            <v>Q.TRI</v>
          </cell>
          <cell r="E4466" t="str">
            <v>PHAM XUAN</v>
          </cell>
          <cell r="F4466" t="str">
            <v>TRUNG</v>
          </cell>
          <cell r="G4466" t="str">
            <v>NV BAO VE</v>
          </cell>
          <cell r="H4466" t="str">
            <v>BV</v>
          </cell>
          <cell r="I4466">
            <v>39448</v>
          </cell>
          <cell r="J4466">
            <v>26</v>
          </cell>
          <cell r="K4466">
            <v>0</v>
          </cell>
          <cell r="L4466">
            <v>0</v>
          </cell>
          <cell r="M4466">
            <v>4</v>
          </cell>
          <cell r="N4466">
            <v>7</v>
          </cell>
          <cell r="O4466">
            <v>500000</v>
          </cell>
          <cell r="P4466">
            <v>0</v>
          </cell>
          <cell r="Q4466">
            <v>0</v>
          </cell>
          <cell r="R4466">
            <v>0</v>
          </cell>
        </row>
        <row r="4467">
          <cell r="B4467" t="str">
            <v>7653</v>
          </cell>
          <cell r="C4467" t="str">
            <v>Q.TRI</v>
          </cell>
          <cell r="E4467" t="str">
            <v>NGUYEN THI HOANG</v>
          </cell>
          <cell r="F4467" t="str">
            <v>OANH</v>
          </cell>
          <cell r="G4467" t="str">
            <v>GIAO DICH VIEN</v>
          </cell>
          <cell r="I4467">
            <v>39479</v>
          </cell>
          <cell r="J4467">
            <v>25</v>
          </cell>
          <cell r="K4467">
            <v>0</v>
          </cell>
          <cell r="L4467">
            <v>0</v>
          </cell>
          <cell r="M4467">
            <v>0</v>
          </cell>
          <cell r="N4467">
            <v>0</v>
          </cell>
          <cell r="O4467">
            <v>500000</v>
          </cell>
          <cell r="P4467">
            <v>0</v>
          </cell>
          <cell r="Q4467">
            <v>0</v>
          </cell>
          <cell r="R4467">
            <v>0</v>
          </cell>
        </row>
        <row r="4468">
          <cell r="B4468" t="str">
            <v>7654</v>
          </cell>
          <cell r="C4468" t="str">
            <v>Q.TRI</v>
          </cell>
          <cell r="E4468" t="str">
            <v>DINH THI CAM</v>
          </cell>
          <cell r="F4468" t="str">
            <v>VY</v>
          </cell>
          <cell r="G4468" t="str">
            <v>NV HO TRO</v>
          </cell>
          <cell r="I4468">
            <v>39479</v>
          </cell>
          <cell r="J4468">
            <v>25</v>
          </cell>
          <cell r="K4468">
            <v>0</v>
          </cell>
          <cell r="L4468">
            <v>0</v>
          </cell>
          <cell r="M4468">
            <v>0</v>
          </cell>
          <cell r="N4468">
            <v>0</v>
          </cell>
          <cell r="O4468">
            <v>500000</v>
          </cell>
          <cell r="P4468">
            <v>0</v>
          </cell>
          <cell r="Q4468">
            <v>0</v>
          </cell>
          <cell r="R4468">
            <v>0</v>
          </cell>
        </row>
        <row r="4469">
          <cell r="B4469" t="str">
            <v>7655</v>
          </cell>
          <cell r="C4469" t="str">
            <v>Q.TRI</v>
          </cell>
          <cell r="E4469" t="str">
            <v>LE QUYNH</v>
          </cell>
          <cell r="F4469" t="str">
            <v>CHI</v>
          </cell>
          <cell r="G4469" t="str">
            <v>GIAO DICH VIEN</v>
          </cell>
          <cell r="I4469">
            <v>39479</v>
          </cell>
          <cell r="J4469">
            <v>25</v>
          </cell>
          <cell r="K4469">
            <v>0</v>
          </cell>
          <cell r="L4469">
            <v>0</v>
          </cell>
          <cell r="M4469">
            <v>0</v>
          </cell>
          <cell r="N4469">
            <v>0</v>
          </cell>
          <cell r="O4469">
            <v>500000</v>
          </cell>
          <cell r="P4469">
            <v>0</v>
          </cell>
          <cell r="Q4469">
            <v>0</v>
          </cell>
          <cell r="R4469">
            <v>0</v>
          </cell>
        </row>
        <row r="4470">
          <cell r="B4470" t="str">
            <v>7656</v>
          </cell>
          <cell r="C4470" t="str">
            <v>Q.TRI</v>
          </cell>
          <cell r="E4470" t="str">
            <v>LE DAI</v>
          </cell>
          <cell r="F4470" t="str">
            <v>NHAN</v>
          </cell>
          <cell r="G4470" t="str">
            <v>NV TIN DUNG</v>
          </cell>
          <cell r="I4470">
            <v>39479</v>
          </cell>
          <cell r="J4470">
            <v>26</v>
          </cell>
          <cell r="K4470">
            <v>0</v>
          </cell>
          <cell r="L4470">
            <v>0</v>
          </cell>
          <cell r="M4470">
            <v>0</v>
          </cell>
          <cell r="N4470">
            <v>0</v>
          </cell>
          <cell r="O4470">
            <v>500000</v>
          </cell>
          <cell r="P4470">
            <v>0</v>
          </cell>
          <cell r="Q4470">
            <v>150000</v>
          </cell>
          <cell r="R4470">
            <v>0</v>
          </cell>
        </row>
        <row r="4471">
          <cell r="B4471" t="str">
            <v>7657</v>
          </cell>
          <cell r="C4471" t="str">
            <v>Q.TRI</v>
          </cell>
          <cell r="E4471" t="str">
            <v>TRAN THI THU</v>
          </cell>
          <cell r="F4471" t="str">
            <v>HA</v>
          </cell>
          <cell r="G4471" t="str">
            <v>GIAO DICH VIEN QUY</v>
          </cell>
          <cell r="H4471" t="str">
            <v>GDVQ</v>
          </cell>
          <cell r="I4471">
            <v>39479</v>
          </cell>
          <cell r="J4471">
            <v>25</v>
          </cell>
          <cell r="K4471">
            <v>0</v>
          </cell>
          <cell r="L4471">
            <v>0</v>
          </cell>
          <cell r="M4471">
            <v>0</v>
          </cell>
          <cell r="N4471">
            <v>0</v>
          </cell>
          <cell r="O4471">
            <v>500000</v>
          </cell>
          <cell r="P4471">
            <v>0</v>
          </cell>
          <cell r="Q4471">
            <v>0</v>
          </cell>
          <cell r="R4471">
            <v>0</v>
          </cell>
        </row>
        <row r="4472">
          <cell r="B4472" t="str">
            <v>7663</v>
          </cell>
          <cell r="C4472" t="str">
            <v>Q.TRI</v>
          </cell>
          <cell r="E4472" t="str">
            <v>LE THI HONG</v>
          </cell>
          <cell r="F4472" t="str">
            <v>NHUNG</v>
          </cell>
          <cell r="G4472" t="str">
            <v>GIAO DICH VIEN</v>
          </cell>
          <cell r="I4472">
            <v>39493</v>
          </cell>
          <cell r="J4472">
            <v>25</v>
          </cell>
          <cell r="K4472">
            <v>0</v>
          </cell>
          <cell r="L4472">
            <v>0</v>
          </cell>
          <cell r="M4472">
            <v>0</v>
          </cell>
          <cell r="N4472">
            <v>0</v>
          </cell>
          <cell r="O4472">
            <v>500000</v>
          </cell>
          <cell r="P4472">
            <v>0</v>
          </cell>
          <cell r="Q4472">
            <v>0</v>
          </cell>
          <cell r="R4472">
            <v>0</v>
          </cell>
        </row>
        <row r="4473">
          <cell r="B4473" t="str">
            <v>8043</v>
          </cell>
          <cell r="C4473" t="str">
            <v>Q.TRI</v>
          </cell>
          <cell r="E4473" t="str">
            <v>TRAN THI LINH</v>
          </cell>
          <cell r="F4473" t="str">
            <v>SUONG</v>
          </cell>
          <cell r="G4473" t="str">
            <v>GIAO DICH VIEN QUY</v>
          </cell>
          <cell r="H4473" t="str">
            <v>GDVQ</v>
          </cell>
          <cell r="I4473">
            <v>39539</v>
          </cell>
          <cell r="J4473">
            <v>26</v>
          </cell>
          <cell r="K4473">
            <v>0</v>
          </cell>
          <cell r="L4473">
            <v>0</v>
          </cell>
          <cell r="M4473">
            <v>0</v>
          </cell>
          <cell r="N4473">
            <v>0</v>
          </cell>
          <cell r="O4473">
            <v>500000</v>
          </cell>
          <cell r="P4473">
            <v>0</v>
          </cell>
          <cell r="Q4473">
            <v>0</v>
          </cell>
          <cell r="R4473">
            <v>0</v>
          </cell>
        </row>
        <row r="4474">
          <cell r="B4474" t="str">
            <v>8071</v>
          </cell>
          <cell r="C4474" t="str">
            <v>Q.TRI</v>
          </cell>
          <cell r="E4474" t="str">
            <v>PHAN THI NGOC</v>
          </cell>
          <cell r="F4474" t="str">
            <v>ANH</v>
          </cell>
          <cell r="G4474" t="str">
            <v>GIAO DICH VIEN QUY</v>
          </cell>
          <cell r="H4474" t="str">
            <v>GDVQ</v>
          </cell>
          <cell r="I4474">
            <v>39554</v>
          </cell>
          <cell r="J4474">
            <v>12</v>
          </cell>
          <cell r="K4474">
            <v>0</v>
          </cell>
          <cell r="L4474">
            <v>0</v>
          </cell>
          <cell r="M4474">
            <v>0</v>
          </cell>
          <cell r="N4474">
            <v>0</v>
          </cell>
          <cell r="O4474">
            <v>0</v>
          </cell>
          <cell r="P4474">
            <v>0</v>
          </cell>
          <cell r="Q4474">
            <v>0</v>
          </cell>
          <cell r="R4474">
            <v>0</v>
          </cell>
        </row>
        <row r="4475">
          <cell r="B4475" t="str">
            <v>8072</v>
          </cell>
          <cell r="C4475" t="str">
            <v>Q.TRI</v>
          </cell>
          <cell r="E4475" t="str">
            <v>NGUYEN THI KIM</v>
          </cell>
          <cell r="F4475" t="str">
            <v>NHUNG</v>
          </cell>
          <cell r="G4475" t="str">
            <v>GIAO DICH VIEN QUY</v>
          </cell>
          <cell r="H4475" t="str">
            <v>GDVQ</v>
          </cell>
          <cell r="I4475">
            <v>39554</v>
          </cell>
          <cell r="J4475">
            <v>12</v>
          </cell>
          <cell r="K4475">
            <v>0</v>
          </cell>
          <cell r="L4475">
            <v>0</v>
          </cell>
          <cell r="M4475">
            <v>0</v>
          </cell>
          <cell r="N4475">
            <v>0</v>
          </cell>
          <cell r="O4475">
            <v>0</v>
          </cell>
          <cell r="P4475">
            <v>0</v>
          </cell>
          <cell r="Q4475">
            <v>0</v>
          </cell>
          <cell r="R4475">
            <v>0</v>
          </cell>
        </row>
        <row r="4476">
          <cell r="B4476" t="str">
            <v>0036</v>
          </cell>
          <cell r="C4476" t="str">
            <v>Q10</v>
          </cell>
          <cell r="D4476" t="str">
            <v>D</v>
          </cell>
          <cell r="E4476" t="str">
            <v>LOI QUOC</v>
          </cell>
          <cell r="F4476" t="str">
            <v>KHAN</v>
          </cell>
          <cell r="G4476" t="str">
            <v>GIAM DOC CHI NHANH</v>
          </cell>
          <cell r="H4476" t="str">
            <v>GDCN</v>
          </cell>
          <cell r="I4476">
            <v>34512</v>
          </cell>
          <cell r="J4476">
            <v>26</v>
          </cell>
          <cell r="K4476">
            <v>0</v>
          </cell>
          <cell r="L4476">
            <v>0</v>
          </cell>
          <cell r="M4476">
            <v>0</v>
          </cell>
          <cell r="N4476">
            <v>0</v>
          </cell>
          <cell r="O4476">
            <v>1000000</v>
          </cell>
          <cell r="P4476">
            <v>0</v>
          </cell>
          <cell r="Q4476">
            <v>0</v>
          </cell>
          <cell r="R4476">
            <v>0</v>
          </cell>
        </row>
        <row r="4477">
          <cell r="B4477" t="str">
            <v>0908</v>
          </cell>
          <cell r="C4477" t="str">
            <v>Q10</v>
          </cell>
          <cell r="D4477" t="str">
            <v>D1</v>
          </cell>
          <cell r="E4477" t="str">
            <v>NGUYEN THI TRA</v>
          </cell>
          <cell r="F4477" t="str">
            <v>MY</v>
          </cell>
          <cell r="G4477" t="str">
            <v>PHO GIAM DOC CHI NHANH</v>
          </cell>
          <cell r="H4477" t="str">
            <v>PGDCN</v>
          </cell>
          <cell r="I4477">
            <v>37333</v>
          </cell>
          <cell r="J4477">
            <v>26</v>
          </cell>
          <cell r="K4477">
            <v>0</v>
          </cell>
          <cell r="L4477">
            <v>0</v>
          </cell>
          <cell r="M4477">
            <v>0</v>
          </cell>
          <cell r="N4477">
            <v>0</v>
          </cell>
          <cell r="O4477">
            <v>1000000</v>
          </cell>
          <cell r="P4477">
            <v>0</v>
          </cell>
          <cell r="Q4477">
            <v>0</v>
          </cell>
          <cell r="R4477">
            <v>0</v>
          </cell>
        </row>
        <row r="4478">
          <cell r="B4478" t="str">
            <v>0216</v>
          </cell>
          <cell r="C4478" t="str">
            <v>Q10</v>
          </cell>
          <cell r="D4478" t="str">
            <v>E</v>
          </cell>
          <cell r="E4478" t="str">
            <v>VUONG BAO</v>
          </cell>
          <cell r="F4478" t="str">
            <v>SON</v>
          </cell>
          <cell r="G4478" t="str">
            <v>TP. HO TRO</v>
          </cell>
          <cell r="H4478" t="str">
            <v>TPNVCN</v>
          </cell>
          <cell r="I4478">
            <v>35618</v>
          </cell>
          <cell r="J4478">
            <v>26</v>
          </cell>
          <cell r="K4478">
            <v>0</v>
          </cell>
          <cell r="L4478">
            <v>0</v>
          </cell>
          <cell r="M4478">
            <v>0</v>
          </cell>
          <cell r="N4478">
            <v>0</v>
          </cell>
          <cell r="O4478">
            <v>500000</v>
          </cell>
          <cell r="P4478">
            <v>0</v>
          </cell>
          <cell r="Q4478">
            <v>320000</v>
          </cell>
          <cell r="R4478">
            <v>0</v>
          </cell>
        </row>
        <row r="4479">
          <cell r="B4479" t="str">
            <v>1067</v>
          </cell>
          <cell r="C4479" t="str">
            <v>Q10</v>
          </cell>
          <cell r="D4479" t="str">
            <v>E</v>
          </cell>
          <cell r="E4479" t="str">
            <v>THANH MAI THU</v>
          </cell>
          <cell r="F4479" t="str">
            <v>MY</v>
          </cell>
          <cell r="G4479" t="str">
            <v>TP. KE TOAN &amp; QUY KIEM KTT</v>
          </cell>
          <cell r="H4479" t="str">
            <v>TPNVCN</v>
          </cell>
          <cell r="I4479">
            <v>37480</v>
          </cell>
          <cell r="J4479">
            <v>26</v>
          </cell>
          <cell r="K4479">
            <v>0</v>
          </cell>
          <cell r="L4479">
            <v>0</v>
          </cell>
          <cell r="M4479">
            <v>0</v>
          </cell>
          <cell r="N4479">
            <v>0</v>
          </cell>
          <cell r="O4479">
            <v>500000</v>
          </cell>
          <cell r="P4479">
            <v>0</v>
          </cell>
          <cell r="Q4479">
            <v>320000</v>
          </cell>
          <cell r="R4479">
            <v>0</v>
          </cell>
        </row>
        <row r="4480">
          <cell r="B4480" t="str">
            <v>1213</v>
          </cell>
          <cell r="C4480" t="str">
            <v>Q10</v>
          </cell>
          <cell r="D4480" t="str">
            <v>E</v>
          </cell>
          <cell r="E4480" t="str">
            <v>NGUYEN HOAI</v>
          </cell>
          <cell r="F4480" t="str">
            <v>KHANH</v>
          </cell>
          <cell r="G4480" t="str">
            <v>TP. DICH VU KHACH HANG</v>
          </cell>
          <cell r="H4480" t="str">
            <v>TPNVCN</v>
          </cell>
          <cell r="I4480">
            <v>37533</v>
          </cell>
          <cell r="J4480">
            <v>26</v>
          </cell>
          <cell r="K4480">
            <v>0</v>
          </cell>
          <cell r="L4480">
            <v>0</v>
          </cell>
          <cell r="M4480">
            <v>0</v>
          </cell>
          <cell r="N4480">
            <v>0</v>
          </cell>
          <cell r="O4480">
            <v>500000</v>
          </cell>
          <cell r="P4480">
            <v>0</v>
          </cell>
          <cell r="Q4480">
            <v>320000</v>
          </cell>
          <cell r="R4480">
            <v>0</v>
          </cell>
        </row>
        <row r="4481">
          <cell r="B4481" t="str">
            <v>0133</v>
          </cell>
          <cell r="C4481" t="str">
            <v>Q10</v>
          </cell>
          <cell r="E4481" t="str">
            <v>PHAN SAC CAM</v>
          </cell>
          <cell r="F4481" t="str">
            <v>OANH</v>
          </cell>
          <cell r="G4481" t="str">
            <v>TBP. XU LY GIAO DICH</v>
          </cell>
          <cell r="H4481" t="str">
            <v>TBP</v>
          </cell>
          <cell r="I4481">
            <v>33421</v>
          </cell>
          <cell r="J4481">
            <v>26</v>
          </cell>
          <cell r="K4481">
            <v>12</v>
          </cell>
          <cell r="L4481">
            <v>4</v>
          </cell>
          <cell r="M4481">
            <v>0</v>
          </cell>
          <cell r="N4481">
            <v>0</v>
          </cell>
          <cell r="O4481">
            <v>500000</v>
          </cell>
          <cell r="P4481">
            <v>0</v>
          </cell>
          <cell r="Q4481">
            <v>70000</v>
          </cell>
          <cell r="R4481">
            <v>0</v>
          </cell>
        </row>
        <row r="4482">
          <cell r="B4482" t="str">
            <v>1223</v>
          </cell>
          <cell r="C4482" t="str">
            <v>Q10</v>
          </cell>
          <cell r="E4482" t="str">
            <v>NGUYEN THANH</v>
          </cell>
          <cell r="F4482" t="str">
            <v>TAN</v>
          </cell>
          <cell r="G4482" t="str">
            <v>NV TIN DUNG CA NHAN</v>
          </cell>
          <cell r="I4482">
            <v>37553</v>
          </cell>
          <cell r="J4482">
            <v>26</v>
          </cell>
          <cell r="K4482">
            <v>0</v>
          </cell>
          <cell r="L4482">
            <v>0</v>
          </cell>
          <cell r="M4482">
            <v>0</v>
          </cell>
          <cell r="N4482">
            <v>0</v>
          </cell>
          <cell r="O4482">
            <v>500000</v>
          </cell>
          <cell r="P4482">
            <v>0</v>
          </cell>
          <cell r="Q4482">
            <v>570000</v>
          </cell>
          <cell r="R4482">
            <v>0</v>
          </cell>
        </row>
        <row r="4483">
          <cell r="B4483" t="str">
            <v>1731</v>
          </cell>
          <cell r="C4483" t="str">
            <v>Q10</v>
          </cell>
          <cell r="E4483" t="str">
            <v>HO VINH</v>
          </cell>
          <cell r="F4483" t="str">
            <v>HIEU</v>
          </cell>
          <cell r="G4483" t="str">
            <v>GIAO DICH VIEN QUY</v>
          </cell>
          <cell r="H4483" t="str">
            <v>GDVQ</v>
          </cell>
          <cell r="I4483">
            <v>37903</v>
          </cell>
          <cell r="J4483">
            <v>26</v>
          </cell>
          <cell r="K4483">
            <v>0</v>
          </cell>
          <cell r="L4483">
            <v>0</v>
          </cell>
          <cell r="M4483">
            <v>0</v>
          </cell>
          <cell r="N4483">
            <v>0</v>
          </cell>
          <cell r="O4483">
            <v>500000</v>
          </cell>
          <cell r="P4483">
            <v>0</v>
          </cell>
          <cell r="Q4483">
            <v>270000</v>
          </cell>
          <cell r="R4483">
            <v>0</v>
          </cell>
        </row>
        <row r="4484">
          <cell r="B4484" t="str">
            <v>1921</v>
          </cell>
          <cell r="C4484" t="str">
            <v>Q10</v>
          </cell>
          <cell r="E4484" t="str">
            <v>NGUYEN DUY</v>
          </cell>
          <cell r="F4484" t="str">
            <v>HA</v>
          </cell>
          <cell r="G4484" t="str">
            <v>CB QUAN HE KHACH HANG DOANH NGHIEP</v>
          </cell>
          <cell r="I4484">
            <v>38083</v>
          </cell>
          <cell r="J4484">
            <v>26</v>
          </cell>
          <cell r="K4484">
            <v>0</v>
          </cell>
          <cell r="L4484">
            <v>0</v>
          </cell>
          <cell r="M4484">
            <v>0</v>
          </cell>
          <cell r="N4484">
            <v>0</v>
          </cell>
          <cell r="O4484">
            <v>500000</v>
          </cell>
          <cell r="P4484">
            <v>0</v>
          </cell>
          <cell r="Q4484">
            <v>570000</v>
          </cell>
          <cell r="R4484">
            <v>0</v>
          </cell>
        </row>
        <row r="4485">
          <cell r="B4485" t="str">
            <v>2062</v>
          </cell>
          <cell r="C4485" t="str">
            <v>Q10</v>
          </cell>
          <cell r="E4485" t="str">
            <v>NGUYEN HUU</v>
          </cell>
          <cell r="F4485" t="str">
            <v>HAI</v>
          </cell>
          <cell r="G4485" t="str">
            <v>NV BAO VE</v>
          </cell>
          <cell r="H4485" t="str">
            <v>BV</v>
          </cell>
          <cell r="I4485">
            <v>38139</v>
          </cell>
          <cell r="J4485">
            <v>26</v>
          </cell>
          <cell r="K4485">
            <v>0</v>
          </cell>
          <cell r="L4485">
            <v>0</v>
          </cell>
          <cell r="M4485">
            <v>0</v>
          </cell>
          <cell r="N4485">
            <v>7</v>
          </cell>
          <cell r="O4485">
            <v>500000</v>
          </cell>
          <cell r="P4485">
            <v>0</v>
          </cell>
          <cell r="Q4485">
            <v>70000</v>
          </cell>
          <cell r="R4485">
            <v>0</v>
          </cell>
        </row>
        <row r="4486">
          <cell r="B4486" t="str">
            <v>2254</v>
          </cell>
          <cell r="C4486" t="str">
            <v>Q10</v>
          </cell>
          <cell r="E4486" t="str">
            <v>LE TRUNG</v>
          </cell>
          <cell r="F4486" t="str">
            <v>DUNG</v>
          </cell>
          <cell r="G4486" t="str">
            <v>NV KY THUAT DICH VU HE THONG</v>
          </cell>
          <cell r="I4486">
            <v>38247</v>
          </cell>
          <cell r="J4486">
            <v>26</v>
          </cell>
          <cell r="K4486">
            <v>0</v>
          </cell>
          <cell r="L4486">
            <v>0</v>
          </cell>
          <cell r="M4486">
            <v>0</v>
          </cell>
          <cell r="N4486">
            <v>0</v>
          </cell>
          <cell r="O4486">
            <v>500000</v>
          </cell>
          <cell r="P4486">
            <v>0</v>
          </cell>
          <cell r="Q4486">
            <v>170000</v>
          </cell>
          <cell r="R4486">
            <v>0</v>
          </cell>
        </row>
        <row r="4487">
          <cell r="B4487" t="str">
            <v>2419</v>
          </cell>
          <cell r="C4487" t="str">
            <v>Q10</v>
          </cell>
          <cell r="E4487" t="str">
            <v>DO THI HUYEN</v>
          </cell>
          <cell r="F4487" t="str">
            <v>TRAM</v>
          </cell>
          <cell r="G4487" t="str">
            <v>NV KIEM SOAT TIN DUNG</v>
          </cell>
          <cell r="I4487">
            <v>38313</v>
          </cell>
          <cell r="J4487">
            <v>0</v>
          </cell>
          <cell r="K4487">
            <v>0</v>
          </cell>
          <cell r="L4487">
            <v>0</v>
          </cell>
          <cell r="M4487">
            <v>0</v>
          </cell>
          <cell r="N4487">
            <v>0</v>
          </cell>
          <cell r="O4487">
            <v>0</v>
          </cell>
          <cell r="P4487">
            <v>0</v>
          </cell>
          <cell r="Q4487">
            <v>0</v>
          </cell>
          <cell r="R4487">
            <v>0</v>
          </cell>
        </row>
        <row r="4488">
          <cell r="B4488" t="str">
            <v>3224</v>
          </cell>
          <cell r="C4488" t="str">
            <v>Q10</v>
          </cell>
          <cell r="E4488" t="str">
            <v>NGUYEN THI THU</v>
          </cell>
          <cell r="F4488" t="str">
            <v>TRANG</v>
          </cell>
          <cell r="G4488" t="str">
            <v>GIAO DICH VIEN</v>
          </cell>
          <cell r="H4488" t="str">
            <v>GDV</v>
          </cell>
          <cell r="I4488">
            <v>38626</v>
          </cell>
          <cell r="J4488">
            <v>26</v>
          </cell>
          <cell r="K4488">
            <v>2</v>
          </cell>
          <cell r="L4488">
            <v>4</v>
          </cell>
          <cell r="M4488">
            <v>0</v>
          </cell>
          <cell r="N4488">
            <v>0</v>
          </cell>
          <cell r="O4488">
            <v>500000</v>
          </cell>
          <cell r="P4488">
            <v>0</v>
          </cell>
          <cell r="Q4488">
            <v>70000</v>
          </cell>
          <cell r="R4488">
            <v>0</v>
          </cell>
        </row>
        <row r="4489">
          <cell r="B4489" t="str">
            <v>3429</v>
          </cell>
          <cell r="C4489" t="str">
            <v>Q10</v>
          </cell>
          <cell r="E4489" t="str">
            <v>LY THIEN</v>
          </cell>
          <cell r="F4489" t="str">
            <v>HUONG</v>
          </cell>
          <cell r="G4489" t="str">
            <v>NV THANH TOAN QUOC TE</v>
          </cell>
          <cell r="I4489">
            <v>39524</v>
          </cell>
          <cell r="J4489">
            <v>26</v>
          </cell>
          <cell r="K4489">
            <v>0</v>
          </cell>
          <cell r="L4489">
            <v>0</v>
          </cell>
          <cell r="M4489">
            <v>0</v>
          </cell>
          <cell r="N4489">
            <v>0</v>
          </cell>
          <cell r="O4489">
            <v>500000</v>
          </cell>
          <cell r="P4489">
            <v>0</v>
          </cell>
          <cell r="Q4489">
            <v>70000</v>
          </cell>
          <cell r="R4489">
            <v>0</v>
          </cell>
        </row>
        <row r="4490">
          <cell r="B4490" t="str">
            <v>3678</v>
          </cell>
          <cell r="C4490" t="str">
            <v>Q10</v>
          </cell>
          <cell r="E4490" t="str">
            <v>TRAN QUYNH</v>
          </cell>
          <cell r="F4490" t="str">
            <v>ANH</v>
          </cell>
          <cell r="G4490" t="str">
            <v>GIAO DICH VIEN TIN DUNG</v>
          </cell>
          <cell r="I4490">
            <v>38780</v>
          </cell>
          <cell r="J4490">
            <v>26</v>
          </cell>
          <cell r="K4490">
            <v>0</v>
          </cell>
          <cell r="L4490">
            <v>0</v>
          </cell>
          <cell r="M4490">
            <v>0</v>
          </cell>
          <cell r="N4490">
            <v>0</v>
          </cell>
          <cell r="O4490">
            <v>500000</v>
          </cell>
          <cell r="P4490">
            <v>0</v>
          </cell>
          <cell r="Q4490">
            <v>70000</v>
          </cell>
          <cell r="R4490">
            <v>0</v>
          </cell>
        </row>
        <row r="4491">
          <cell r="B4491" t="str">
            <v>4301</v>
          </cell>
          <cell r="C4491" t="str">
            <v>Q10</v>
          </cell>
          <cell r="E4491" t="str">
            <v>LE THI THUY</v>
          </cell>
          <cell r="F4491" t="str">
            <v>TRANG</v>
          </cell>
          <cell r="G4491" t="str">
            <v>GIAO DICH VIEN</v>
          </cell>
          <cell r="H4491" t="str">
            <v>GDV</v>
          </cell>
          <cell r="I4491">
            <v>38894</v>
          </cell>
          <cell r="J4491">
            <v>26</v>
          </cell>
          <cell r="K4491">
            <v>3</v>
          </cell>
          <cell r="L4491">
            <v>4</v>
          </cell>
          <cell r="M4491">
            <v>0</v>
          </cell>
          <cell r="N4491">
            <v>0</v>
          </cell>
          <cell r="O4491">
            <v>500000</v>
          </cell>
          <cell r="P4491">
            <v>0</v>
          </cell>
          <cell r="Q4491">
            <v>70000</v>
          </cell>
          <cell r="R4491">
            <v>0</v>
          </cell>
        </row>
        <row r="4492">
          <cell r="B4492" t="str">
            <v>4881</v>
          </cell>
          <cell r="C4492" t="str">
            <v>Q10</v>
          </cell>
          <cell r="E4492" t="str">
            <v>TRAN NGOC</v>
          </cell>
          <cell r="F4492" t="str">
            <v>HOA</v>
          </cell>
          <cell r="G4492" t="str">
            <v>THU QUY CAP 2</v>
          </cell>
          <cell r="H4492" t="str">
            <v>TQ</v>
          </cell>
          <cell r="I4492">
            <v>39009</v>
          </cell>
          <cell r="J4492">
            <v>26</v>
          </cell>
          <cell r="K4492">
            <v>0</v>
          </cell>
          <cell r="L4492">
            <v>0</v>
          </cell>
          <cell r="M4492">
            <v>0</v>
          </cell>
          <cell r="N4492">
            <v>0</v>
          </cell>
          <cell r="O4492">
            <v>500000</v>
          </cell>
          <cell r="P4492">
            <v>0</v>
          </cell>
          <cell r="Q4492">
            <v>70000</v>
          </cell>
          <cell r="R4492">
            <v>0</v>
          </cell>
        </row>
        <row r="4493">
          <cell r="B4493" t="str">
            <v>5394</v>
          </cell>
          <cell r="C4493" t="str">
            <v>Q10</v>
          </cell>
          <cell r="E4493" t="str">
            <v>NGUYEN KIEU</v>
          </cell>
          <cell r="F4493" t="str">
            <v>ANH</v>
          </cell>
          <cell r="G4493" t="str">
            <v>GIAO DICH VIEN QUY</v>
          </cell>
          <cell r="H4493" t="str">
            <v>GDVQ</v>
          </cell>
          <cell r="I4493">
            <v>39139</v>
          </cell>
          <cell r="J4493">
            <v>26</v>
          </cell>
          <cell r="K4493">
            <v>0</v>
          </cell>
          <cell r="L4493">
            <v>0</v>
          </cell>
          <cell r="M4493">
            <v>0</v>
          </cell>
          <cell r="N4493">
            <v>0</v>
          </cell>
          <cell r="O4493">
            <v>500000</v>
          </cell>
          <cell r="P4493">
            <v>0</v>
          </cell>
          <cell r="Q4493">
            <v>720000</v>
          </cell>
          <cell r="R4493">
            <v>0</v>
          </cell>
        </row>
        <row r="4494">
          <cell r="B4494" t="str">
            <v>5486</v>
          </cell>
          <cell r="C4494" t="str">
            <v>Q10</v>
          </cell>
          <cell r="E4494" t="str">
            <v>LE HANH HOA</v>
          </cell>
          <cell r="F4494" t="str">
            <v>MI</v>
          </cell>
          <cell r="G4494" t="str">
            <v>NV KE TOAN TONG HOP</v>
          </cell>
          <cell r="I4494">
            <v>39157</v>
          </cell>
          <cell r="J4494">
            <v>26</v>
          </cell>
          <cell r="K4494">
            <v>0</v>
          </cell>
          <cell r="L4494">
            <v>0</v>
          </cell>
          <cell r="M4494">
            <v>0</v>
          </cell>
          <cell r="N4494">
            <v>0</v>
          </cell>
          <cell r="O4494">
            <v>500000</v>
          </cell>
          <cell r="P4494">
            <v>0</v>
          </cell>
          <cell r="Q4494">
            <v>70000</v>
          </cell>
          <cell r="R4494">
            <v>0</v>
          </cell>
        </row>
        <row r="4495">
          <cell r="B4495" t="str">
            <v>5490</v>
          </cell>
          <cell r="C4495" t="str">
            <v>Q10</v>
          </cell>
          <cell r="E4495" t="str">
            <v>PHAM THI THANH</v>
          </cell>
          <cell r="F4495" t="str">
            <v>HOA</v>
          </cell>
          <cell r="G4495" t="str">
            <v>GIAO DICH VIEN TIN DUNG</v>
          </cell>
          <cell r="I4495">
            <v>39157</v>
          </cell>
          <cell r="J4495">
            <v>26</v>
          </cell>
          <cell r="K4495">
            <v>0</v>
          </cell>
          <cell r="L4495">
            <v>0</v>
          </cell>
          <cell r="M4495">
            <v>0</v>
          </cell>
          <cell r="N4495">
            <v>0</v>
          </cell>
          <cell r="O4495">
            <v>500000</v>
          </cell>
          <cell r="P4495">
            <v>0</v>
          </cell>
          <cell r="Q4495">
            <v>70000</v>
          </cell>
          <cell r="R4495">
            <v>0</v>
          </cell>
        </row>
        <row r="4496">
          <cell r="B4496" t="str">
            <v>5494</v>
          </cell>
          <cell r="C4496" t="str">
            <v>Q10</v>
          </cell>
          <cell r="E4496" t="str">
            <v>TRINH NGUYEN THUY</v>
          </cell>
          <cell r="F4496" t="str">
            <v>LINH</v>
          </cell>
          <cell r="G4496" t="str">
            <v>GIAO DICH VIEN</v>
          </cell>
          <cell r="H4496" t="str">
            <v>GDV</v>
          </cell>
          <cell r="I4496">
            <v>39157</v>
          </cell>
          <cell r="J4496">
            <v>26</v>
          </cell>
          <cell r="K4496">
            <v>3</v>
          </cell>
          <cell r="L4496">
            <v>4</v>
          </cell>
          <cell r="M4496">
            <v>0</v>
          </cell>
          <cell r="N4496">
            <v>0</v>
          </cell>
          <cell r="O4496">
            <v>500000</v>
          </cell>
          <cell r="P4496">
            <v>0</v>
          </cell>
          <cell r="Q4496">
            <v>70000</v>
          </cell>
          <cell r="R4496">
            <v>0</v>
          </cell>
        </row>
        <row r="4497">
          <cell r="B4497" t="str">
            <v>5497</v>
          </cell>
          <cell r="C4497" t="str">
            <v>Q10</v>
          </cell>
          <cell r="E4497" t="str">
            <v>TRAN THANH</v>
          </cell>
          <cell r="F4497" t="str">
            <v>HA</v>
          </cell>
          <cell r="G4497" t="str">
            <v>GIAO DICH VIEN</v>
          </cell>
          <cell r="H4497" t="str">
            <v>GDV</v>
          </cell>
          <cell r="I4497">
            <v>39157</v>
          </cell>
          <cell r="J4497">
            <v>11</v>
          </cell>
          <cell r="K4497">
            <v>1</v>
          </cell>
          <cell r="L4497">
            <v>4</v>
          </cell>
          <cell r="M4497">
            <v>0</v>
          </cell>
          <cell r="N4497">
            <v>0</v>
          </cell>
          <cell r="O4497">
            <v>0</v>
          </cell>
          <cell r="P4497">
            <v>0</v>
          </cell>
          <cell r="Q4497">
            <v>0</v>
          </cell>
          <cell r="R4497">
            <v>0</v>
          </cell>
        </row>
        <row r="4498">
          <cell r="B4498" t="str">
            <v>5501</v>
          </cell>
          <cell r="C4498" t="str">
            <v>Q10</v>
          </cell>
          <cell r="E4498" t="str">
            <v>TRUONG THUY</v>
          </cell>
          <cell r="F4498" t="str">
            <v>LIEN</v>
          </cell>
          <cell r="G4498" t="str">
            <v>GIAO DICH VIEN</v>
          </cell>
          <cell r="H4498" t="str">
            <v>GDV</v>
          </cell>
          <cell r="I4498">
            <v>39157</v>
          </cell>
          <cell r="J4498">
            <v>26</v>
          </cell>
          <cell r="K4498">
            <v>3</v>
          </cell>
          <cell r="L4498">
            <v>4</v>
          </cell>
          <cell r="M4498">
            <v>0</v>
          </cell>
          <cell r="N4498">
            <v>0</v>
          </cell>
          <cell r="O4498">
            <v>500000</v>
          </cell>
          <cell r="P4498">
            <v>0</v>
          </cell>
          <cell r="Q4498">
            <v>70000</v>
          </cell>
          <cell r="R4498">
            <v>0</v>
          </cell>
        </row>
        <row r="4499">
          <cell r="B4499" t="str">
            <v>5503</v>
          </cell>
          <cell r="C4499" t="str">
            <v>Q10</v>
          </cell>
          <cell r="E4499" t="str">
            <v>NGUYEN THANH</v>
          </cell>
          <cell r="F4499" t="str">
            <v>PHONG</v>
          </cell>
          <cell r="G4499" t="str">
            <v>NV TIN DUNG CA NHAN</v>
          </cell>
          <cell r="I4499">
            <v>39157</v>
          </cell>
          <cell r="J4499">
            <v>26</v>
          </cell>
          <cell r="K4499">
            <v>0</v>
          </cell>
          <cell r="L4499">
            <v>0</v>
          </cell>
          <cell r="M4499">
            <v>0</v>
          </cell>
          <cell r="N4499">
            <v>0</v>
          </cell>
          <cell r="O4499">
            <v>500000</v>
          </cell>
          <cell r="P4499">
            <v>0</v>
          </cell>
          <cell r="Q4499">
            <v>570000</v>
          </cell>
          <cell r="R4499">
            <v>0</v>
          </cell>
        </row>
        <row r="4500">
          <cell r="B4500" t="str">
            <v>5506</v>
          </cell>
          <cell r="C4500" t="str">
            <v>Q10</v>
          </cell>
          <cell r="E4500" t="str">
            <v>NGUYEN VAN</v>
          </cell>
          <cell r="F4500" t="str">
            <v>THO</v>
          </cell>
          <cell r="G4500" t="str">
            <v>NV TIN DUNG CA NHAN</v>
          </cell>
          <cell r="I4500">
            <v>39157</v>
          </cell>
          <cell r="J4500">
            <v>26</v>
          </cell>
          <cell r="K4500">
            <v>0</v>
          </cell>
          <cell r="L4500">
            <v>0</v>
          </cell>
          <cell r="M4500">
            <v>0</v>
          </cell>
          <cell r="N4500">
            <v>0</v>
          </cell>
          <cell r="O4500">
            <v>500000</v>
          </cell>
          <cell r="P4500">
            <v>0</v>
          </cell>
          <cell r="Q4500">
            <v>570000</v>
          </cell>
          <cell r="R4500">
            <v>0</v>
          </cell>
        </row>
        <row r="4501">
          <cell r="B4501" t="str">
            <v>5508</v>
          </cell>
          <cell r="C4501" t="str">
            <v>Q10</v>
          </cell>
          <cell r="E4501" t="str">
            <v>PHAM TRAN QUOC</v>
          </cell>
          <cell r="F4501" t="str">
            <v>BAO</v>
          </cell>
          <cell r="G4501" t="str">
            <v>NV TIN DUNG CA NHAN</v>
          </cell>
          <cell r="I4501">
            <v>39157</v>
          </cell>
          <cell r="J4501">
            <v>26</v>
          </cell>
          <cell r="K4501">
            <v>0</v>
          </cell>
          <cell r="L4501">
            <v>0</v>
          </cell>
          <cell r="M4501">
            <v>0</v>
          </cell>
          <cell r="N4501">
            <v>0</v>
          </cell>
          <cell r="O4501">
            <v>500000</v>
          </cell>
          <cell r="P4501">
            <v>0</v>
          </cell>
          <cell r="Q4501">
            <v>570000</v>
          </cell>
          <cell r="R4501">
            <v>0</v>
          </cell>
        </row>
        <row r="4502">
          <cell r="B4502" t="str">
            <v>5511</v>
          </cell>
          <cell r="C4502" t="str">
            <v>Q10</v>
          </cell>
          <cell r="E4502" t="str">
            <v>NGUYEN NGOC</v>
          </cell>
          <cell r="F4502" t="str">
            <v>THANH</v>
          </cell>
          <cell r="G4502" t="str">
            <v>NV TIN DUNG CA NHAN</v>
          </cell>
          <cell r="I4502">
            <v>39157</v>
          </cell>
          <cell r="J4502">
            <v>26</v>
          </cell>
          <cell r="K4502">
            <v>0</v>
          </cell>
          <cell r="L4502">
            <v>0</v>
          </cell>
          <cell r="M4502">
            <v>0</v>
          </cell>
          <cell r="N4502">
            <v>0</v>
          </cell>
          <cell r="O4502">
            <v>500000</v>
          </cell>
          <cell r="P4502">
            <v>0</v>
          </cell>
          <cell r="Q4502">
            <v>570000</v>
          </cell>
          <cell r="R4502">
            <v>0</v>
          </cell>
        </row>
        <row r="4503">
          <cell r="B4503" t="str">
            <v>6200</v>
          </cell>
          <cell r="C4503" t="str">
            <v>Q10</v>
          </cell>
          <cell r="E4503" t="str">
            <v>TRAN NGUYEN XUAN</v>
          </cell>
          <cell r="F4503" t="str">
            <v>LAN</v>
          </cell>
          <cell r="G4503" t="str">
            <v>GIAO DICH VIEN QUY</v>
          </cell>
          <cell r="H4503" t="str">
            <v>GDVQ</v>
          </cell>
          <cell r="I4503">
            <v>39265</v>
          </cell>
          <cell r="J4503">
            <v>26</v>
          </cell>
          <cell r="K4503">
            <v>0</v>
          </cell>
          <cell r="L4503">
            <v>0</v>
          </cell>
          <cell r="M4503">
            <v>0</v>
          </cell>
          <cell r="N4503">
            <v>0</v>
          </cell>
          <cell r="O4503">
            <v>500000</v>
          </cell>
          <cell r="P4503">
            <v>0</v>
          </cell>
          <cell r="Q4503">
            <v>570000</v>
          </cell>
          <cell r="R4503">
            <v>0</v>
          </cell>
        </row>
        <row r="4504">
          <cell r="B4504" t="str">
            <v>6501</v>
          </cell>
          <cell r="C4504" t="str">
            <v>Q10</v>
          </cell>
          <cell r="E4504" t="str">
            <v>NGUYEN TAN</v>
          </cell>
          <cell r="F4504" t="str">
            <v>THONG</v>
          </cell>
          <cell r="G4504" t="str">
            <v>NV TIN DUNG DOANH NGHIEP CAP 1</v>
          </cell>
          <cell r="I4504">
            <v>39317</v>
          </cell>
          <cell r="J4504">
            <v>26</v>
          </cell>
          <cell r="K4504">
            <v>0</v>
          </cell>
          <cell r="L4504">
            <v>0</v>
          </cell>
          <cell r="M4504">
            <v>0</v>
          </cell>
          <cell r="N4504">
            <v>0</v>
          </cell>
          <cell r="O4504">
            <v>500000</v>
          </cell>
          <cell r="P4504">
            <v>0</v>
          </cell>
          <cell r="Q4504">
            <v>570000</v>
          </cell>
          <cell r="R4504">
            <v>0</v>
          </cell>
        </row>
        <row r="4505">
          <cell r="B4505" t="str">
            <v>6502</v>
          </cell>
          <cell r="C4505" t="str">
            <v>Q10</v>
          </cell>
          <cell r="E4505" t="str">
            <v>LAM QUANG</v>
          </cell>
          <cell r="F4505" t="str">
            <v>HUNG</v>
          </cell>
          <cell r="G4505" t="str">
            <v>NV HANH CHANH</v>
          </cell>
          <cell r="I4505">
            <v>39315</v>
          </cell>
          <cell r="J4505">
            <v>26</v>
          </cell>
          <cell r="K4505">
            <v>0</v>
          </cell>
          <cell r="L4505">
            <v>0</v>
          </cell>
          <cell r="M4505">
            <v>0</v>
          </cell>
          <cell r="N4505">
            <v>0</v>
          </cell>
          <cell r="O4505">
            <v>500000</v>
          </cell>
          <cell r="P4505">
            <v>0</v>
          </cell>
          <cell r="Q4505">
            <v>570000</v>
          </cell>
          <cell r="R4505">
            <v>0</v>
          </cell>
        </row>
        <row r="4506">
          <cell r="B4506" t="str">
            <v>6654</v>
          </cell>
          <cell r="C4506" t="str">
            <v>Q10</v>
          </cell>
          <cell r="E4506" t="str">
            <v>TRAN MANH</v>
          </cell>
          <cell r="F4506" t="str">
            <v>TUONG</v>
          </cell>
          <cell r="G4506" t="str">
            <v>NV BAO VE</v>
          </cell>
          <cell r="H4506" t="str">
            <v>BV</v>
          </cell>
          <cell r="I4506">
            <v>39338</v>
          </cell>
          <cell r="J4506">
            <v>26</v>
          </cell>
          <cell r="K4506">
            <v>0</v>
          </cell>
          <cell r="L4506">
            <v>0</v>
          </cell>
          <cell r="M4506">
            <v>0</v>
          </cell>
          <cell r="N4506">
            <v>7</v>
          </cell>
          <cell r="O4506">
            <v>500000</v>
          </cell>
          <cell r="P4506">
            <v>0</v>
          </cell>
          <cell r="Q4506">
            <v>70000</v>
          </cell>
          <cell r="R4506">
            <v>0</v>
          </cell>
        </row>
        <row r="4507">
          <cell r="B4507" t="str">
            <v>6661</v>
          </cell>
          <cell r="C4507" t="str">
            <v>Q10</v>
          </cell>
          <cell r="E4507" t="str">
            <v>TRAN VAN</v>
          </cell>
          <cell r="F4507" t="str">
            <v>TOI</v>
          </cell>
          <cell r="G4507" t="str">
            <v>NV BAO VE</v>
          </cell>
          <cell r="H4507" t="str">
            <v>BV</v>
          </cell>
          <cell r="I4507">
            <v>39340</v>
          </cell>
          <cell r="J4507">
            <v>26</v>
          </cell>
          <cell r="K4507">
            <v>0</v>
          </cell>
          <cell r="L4507">
            <v>0</v>
          </cell>
          <cell r="M4507">
            <v>0</v>
          </cell>
          <cell r="N4507">
            <v>6</v>
          </cell>
          <cell r="O4507">
            <v>500000</v>
          </cell>
          <cell r="P4507">
            <v>0</v>
          </cell>
          <cell r="Q4507">
            <v>70000</v>
          </cell>
          <cell r="R4507">
            <v>0</v>
          </cell>
        </row>
        <row r="4508">
          <cell r="B4508" t="str">
            <v>6662</v>
          </cell>
          <cell r="C4508" t="str">
            <v>Q10</v>
          </cell>
          <cell r="E4508" t="str">
            <v xml:space="preserve">LE TIEN </v>
          </cell>
          <cell r="F4508" t="str">
            <v>DUY</v>
          </cell>
          <cell r="G4508" t="str">
            <v>TAI XE</v>
          </cell>
          <cell r="I4508">
            <v>39342</v>
          </cell>
          <cell r="J4508">
            <v>26</v>
          </cell>
          <cell r="K4508">
            <v>0</v>
          </cell>
          <cell r="L4508">
            <v>0</v>
          </cell>
          <cell r="M4508">
            <v>0</v>
          </cell>
          <cell r="N4508">
            <v>0</v>
          </cell>
          <cell r="O4508">
            <v>500000</v>
          </cell>
          <cell r="P4508">
            <v>0</v>
          </cell>
          <cell r="Q4508">
            <v>70000</v>
          </cell>
          <cell r="R4508">
            <v>0</v>
          </cell>
        </row>
        <row r="4509">
          <cell r="B4509" t="str">
            <v>6817</v>
          </cell>
          <cell r="C4509" t="str">
            <v>Q10</v>
          </cell>
          <cell r="E4509" t="str">
            <v>DOAN THI THU</v>
          </cell>
          <cell r="F4509" t="str">
            <v>THUY</v>
          </cell>
          <cell r="G4509" t="str">
            <v>NV TAP VU</v>
          </cell>
          <cell r="I4509">
            <v>39353</v>
          </cell>
          <cell r="J4509">
            <v>26</v>
          </cell>
          <cell r="K4509">
            <v>0</v>
          </cell>
          <cell r="L4509">
            <v>0</v>
          </cell>
          <cell r="M4509">
            <v>0</v>
          </cell>
          <cell r="N4509">
            <v>0</v>
          </cell>
          <cell r="O4509">
            <v>500000</v>
          </cell>
          <cell r="P4509">
            <v>0</v>
          </cell>
          <cell r="Q4509">
            <v>70000</v>
          </cell>
          <cell r="R4509">
            <v>0</v>
          </cell>
        </row>
        <row r="4510">
          <cell r="B4510" t="str">
            <v>7165</v>
          </cell>
          <cell r="C4510" t="str">
            <v>Q10</v>
          </cell>
          <cell r="E4510" t="str">
            <v>NGUYEN DUC</v>
          </cell>
          <cell r="F4510" t="str">
            <v>PHUONG</v>
          </cell>
          <cell r="G4510" t="str">
            <v>NV BAO VE</v>
          </cell>
          <cell r="H4510" t="str">
            <v>BV</v>
          </cell>
          <cell r="I4510">
            <v>39416</v>
          </cell>
          <cell r="J4510">
            <v>26</v>
          </cell>
          <cell r="K4510">
            <v>0</v>
          </cell>
          <cell r="L4510">
            <v>0</v>
          </cell>
          <cell r="M4510">
            <v>0</v>
          </cell>
          <cell r="N4510">
            <v>6</v>
          </cell>
          <cell r="O4510">
            <v>500000</v>
          </cell>
          <cell r="P4510">
            <v>0</v>
          </cell>
          <cell r="Q4510">
            <v>70000</v>
          </cell>
          <cell r="R4510">
            <v>0</v>
          </cell>
        </row>
        <row r="4511">
          <cell r="B4511" t="str">
            <v>7817</v>
          </cell>
          <cell r="C4511" t="str">
            <v>Q10</v>
          </cell>
          <cell r="E4511" t="str">
            <v>LE MINH</v>
          </cell>
          <cell r="F4511" t="str">
            <v>TOAN</v>
          </cell>
          <cell r="G4511" t="str">
            <v>GIAO DICH VIEN QUY</v>
          </cell>
          <cell r="H4511" t="str">
            <v>GDVQ</v>
          </cell>
          <cell r="I4511">
            <v>39504</v>
          </cell>
          <cell r="J4511">
            <v>26</v>
          </cell>
          <cell r="K4511">
            <v>0</v>
          </cell>
          <cell r="L4511">
            <v>0</v>
          </cell>
          <cell r="M4511">
            <v>0</v>
          </cell>
          <cell r="N4511">
            <v>0</v>
          </cell>
          <cell r="O4511">
            <v>500000</v>
          </cell>
          <cell r="P4511">
            <v>0</v>
          </cell>
          <cell r="Q4511">
            <v>70000</v>
          </cell>
          <cell r="R4511">
            <v>0</v>
          </cell>
        </row>
        <row r="4512">
          <cell r="B4512" t="str">
            <v>0534</v>
          </cell>
          <cell r="C4512" t="str">
            <v>Q4</v>
          </cell>
          <cell r="D4512" t="str">
            <v>D</v>
          </cell>
          <cell r="E4512" t="str">
            <v>DOAN PHAM HONG</v>
          </cell>
          <cell r="F4512" t="str">
            <v>DUC</v>
          </cell>
          <cell r="G4512" t="str">
            <v>GIAM DOC CHI NHANH</v>
          </cell>
          <cell r="H4512" t="str">
            <v>GDCN</v>
          </cell>
          <cell r="I4512">
            <v>39097</v>
          </cell>
          <cell r="J4512">
            <v>0</v>
          </cell>
          <cell r="K4512">
            <v>0</v>
          </cell>
          <cell r="L4512">
            <v>0</v>
          </cell>
          <cell r="M4512">
            <v>0</v>
          </cell>
          <cell r="N4512">
            <v>0</v>
          </cell>
          <cell r="O4512">
            <v>0</v>
          </cell>
          <cell r="P4512">
            <v>0</v>
          </cell>
          <cell r="Q4512">
            <v>0</v>
          </cell>
          <cell r="R4512">
            <v>0</v>
          </cell>
        </row>
        <row r="4513">
          <cell r="B4513" t="str">
            <v>0422</v>
          </cell>
          <cell r="C4513" t="str">
            <v>Q4</v>
          </cell>
          <cell r="D4513" t="str">
            <v>D1</v>
          </cell>
          <cell r="E4513" t="str">
            <v>TO DUY</v>
          </cell>
          <cell r="F4513" t="str">
            <v>THONG</v>
          </cell>
          <cell r="G4513" t="str">
            <v>PHO GIAM DOC CHI NHANH KIEM TP. HO TRO</v>
          </cell>
          <cell r="H4513" t="str">
            <v>PGDCN</v>
          </cell>
          <cell r="I4513">
            <v>36526</v>
          </cell>
          <cell r="J4513">
            <v>26</v>
          </cell>
          <cell r="K4513">
            <v>0</v>
          </cell>
          <cell r="L4513">
            <v>0</v>
          </cell>
          <cell r="M4513">
            <v>0</v>
          </cell>
          <cell r="N4513">
            <v>0</v>
          </cell>
          <cell r="O4513">
            <v>1000000</v>
          </cell>
          <cell r="P4513">
            <v>0</v>
          </cell>
          <cell r="Q4513">
            <v>0</v>
          </cell>
          <cell r="R4513">
            <v>0</v>
          </cell>
        </row>
        <row r="4514">
          <cell r="B4514" t="str">
            <v>0915</v>
          </cell>
          <cell r="C4514" t="str">
            <v>SGD TP</v>
          </cell>
          <cell r="D4514" t="str">
            <v>E</v>
          </cell>
          <cell r="E4514" t="str">
            <v>LY LIEN</v>
          </cell>
          <cell r="F4514" t="str">
            <v>THANH</v>
          </cell>
          <cell r="G4514" t="str">
            <v>TP. DOANH NGHIEP</v>
          </cell>
          <cell r="H4514" t="str">
            <v>TPNVCN</v>
          </cell>
          <cell r="I4514">
            <v>37333</v>
          </cell>
          <cell r="J4514">
            <v>26</v>
          </cell>
          <cell r="K4514">
            <v>0</v>
          </cell>
          <cell r="L4514">
            <v>0</v>
          </cell>
          <cell r="M4514">
            <v>0</v>
          </cell>
          <cell r="N4514">
            <v>0</v>
          </cell>
          <cell r="O4514">
            <v>1000000</v>
          </cell>
          <cell r="P4514">
            <v>0</v>
          </cell>
          <cell r="Q4514">
            <v>0</v>
          </cell>
          <cell r="R4514">
            <v>0</v>
          </cell>
        </row>
        <row r="4515">
          <cell r="B4515" t="str">
            <v>4190</v>
          </cell>
          <cell r="C4515" t="str">
            <v>Q4</v>
          </cell>
          <cell r="D4515" t="str">
            <v>E</v>
          </cell>
          <cell r="E4515" t="str">
            <v>NGUYEN THI THANH</v>
          </cell>
          <cell r="F4515" t="str">
            <v>NGUYET</v>
          </cell>
          <cell r="G4515" t="str">
            <v>TP. KE TOAN &amp; QUY KIEM KTT</v>
          </cell>
          <cell r="H4515" t="str">
            <v>TPNVCN</v>
          </cell>
          <cell r="I4515">
            <v>38880</v>
          </cell>
          <cell r="J4515">
            <v>26</v>
          </cell>
          <cell r="K4515">
            <v>0</v>
          </cell>
          <cell r="L4515">
            <v>0</v>
          </cell>
          <cell r="M4515">
            <v>0</v>
          </cell>
          <cell r="N4515">
            <v>0</v>
          </cell>
          <cell r="O4515">
            <v>500000</v>
          </cell>
          <cell r="P4515">
            <v>0</v>
          </cell>
          <cell r="Q4515">
            <v>0</v>
          </cell>
          <cell r="R4515">
            <v>0</v>
          </cell>
        </row>
        <row r="4516">
          <cell r="B4516" t="str">
            <v>0709</v>
          </cell>
          <cell r="C4516" t="str">
            <v>Q4</v>
          </cell>
          <cell r="D4516" t="str">
            <v>E1</v>
          </cell>
          <cell r="E4516" t="str">
            <v>TRAN QUY</v>
          </cell>
          <cell r="F4516" t="str">
            <v>DON</v>
          </cell>
          <cell r="G4516" t="str">
            <v>PT. PHONG DICH VU KHACH HANG</v>
          </cell>
          <cell r="H4516" t="str">
            <v>PPNVCN</v>
          </cell>
          <cell r="I4516">
            <v>37118</v>
          </cell>
          <cell r="J4516">
            <v>26</v>
          </cell>
          <cell r="K4516">
            <v>0</v>
          </cell>
          <cell r="L4516">
            <v>0</v>
          </cell>
          <cell r="M4516">
            <v>0</v>
          </cell>
          <cell r="N4516">
            <v>0</v>
          </cell>
          <cell r="O4516">
            <v>500000</v>
          </cell>
          <cell r="P4516">
            <v>0</v>
          </cell>
          <cell r="Q4516">
            <v>0</v>
          </cell>
          <cell r="R4516">
            <v>0</v>
          </cell>
        </row>
        <row r="4517">
          <cell r="B4517" t="str">
            <v>0900</v>
          </cell>
          <cell r="C4517" t="str">
            <v>Q4</v>
          </cell>
          <cell r="D4517" t="str">
            <v>F1-TAN THUAN</v>
          </cell>
          <cell r="E4517" t="str">
            <v>HUA THI TU</v>
          </cell>
          <cell r="F4517" t="str">
            <v>QUYNH</v>
          </cell>
          <cell r="G4517" t="str">
            <v>PHO PGD</v>
          </cell>
          <cell r="H4517" t="str">
            <v>PPGD</v>
          </cell>
          <cell r="I4517">
            <v>37333</v>
          </cell>
          <cell r="J4517">
            <v>26</v>
          </cell>
          <cell r="K4517">
            <v>0</v>
          </cell>
          <cell r="L4517">
            <v>0</v>
          </cell>
          <cell r="M4517">
            <v>0</v>
          </cell>
          <cell r="N4517">
            <v>0</v>
          </cell>
          <cell r="O4517">
            <v>500000</v>
          </cell>
          <cell r="P4517">
            <v>0</v>
          </cell>
          <cell r="Q4517">
            <v>0</v>
          </cell>
          <cell r="R4517">
            <v>0</v>
          </cell>
        </row>
        <row r="4518">
          <cell r="B4518" t="str">
            <v>6592</v>
          </cell>
          <cell r="C4518" t="str">
            <v>Q4</v>
          </cell>
          <cell r="D4518" t="str">
            <v>F-TAN THUAN</v>
          </cell>
          <cell r="E4518" t="str">
            <v>NGUYEN NGOC</v>
          </cell>
          <cell r="F4518" t="str">
            <v>MINH</v>
          </cell>
          <cell r="G4518" t="str">
            <v>TRUONG PGD</v>
          </cell>
          <cell r="H4518" t="str">
            <v>TPGD</v>
          </cell>
          <cell r="I4518">
            <v>39329</v>
          </cell>
          <cell r="J4518">
            <v>26</v>
          </cell>
          <cell r="K4518">
            <v>0</v>
          </cell>
          <cell r="L4518">
            <v>0</v>
          </cell>
          <cell r="M4518">
            <v>0</v>
          </cell>
          <cell r="N4518">
            <v>0</v>
          </cell>
          <cell r="O4518">
            <v>500000</v>
          </cell>
          <cell r="P4518">
            <v>0</v>
          </cell>
          <cell r="Q4518">
            <v>0</v>
          </cell>
          <cell r="R4518">
            <v>0</v>
          </cell>
        </row>
        <row r="4519">
          <cell r="B4519" t="str">
            <v>0367</v>
          </cell>
          <cell r="C4519" t="str">
            <v>Q4</v>
          </cell>
          <cell r="E4519" t="str">
            <v>VO THI XUAN</v>
          </cell>
          <cell r="F4519" t="str">
            <v>YEN</v>
          </cell>
          <cell r="G4519" t="str">
            <v>THU QUY CAP 2</v>
          </cell>
          <cell r="H4519" t="str">
            <v>TQ</v>
          </cell>
          <cell r="I4519">
            <v>35004</v>
          </cell>
          <cell r="J4519">
            <v>26</v>
          </cell>
          <cell r="K4519">
            <v>0</v>
          </cell>
          <cell r="L4519">
            <v>0</v>
          </cell>
          <cell r="M4519">
            <v>0</v>
          </cell>
          <cell r="N4519">
            <v>0</v>
          </cell>
          <cell r="O4519">
            <v>500000</v>
          </cell>
          <cell r="P4519">
            <v>0</v>
          </cell>
          <cell r="Q4519">
            <v>0</v>
          </cell>
          <cell r="R4519">
            <v>0</v>
          </cell>
        </row>
        <row r="4520">
          <cell r="B4520" t="str">
            <v>0538</v>
          </cell>
          <cell r="C4520" t="str">
            <v>Q4</v>
          </cell>
          <cell r="E4520" t="str">
            <v>LAM QUANG</v>
          </cell>
          <cell r="F4520" t="str">
            <v>NGOC</v>
          </cell>
          <cell r="G4520" t="str">
            <v>THU QUY CAP 3</v>
          </cell>
          <cell r="H4520" t="str">
            <v>TQ</v>
          </cell>
          <cell r="I4520">
            <v>36615</v>
          </cell>
          <cell r="J4520">
            <v>26</v>
          </cell>
          <cell r="K4520">
            <v>26</v>
          </cell>
          <cell r="L4520">
            <v>0</v>
          </cell>
          <cell r="M4520">
            <v>0</v>
          </cell>
          <cell r="N4520">
            <v>0</v>
          </cell>
          <cell r="O4520">
            <v>500000</v>
          </cell>
          <cell r="P4520">
            <v>0</v>
          </cell>
          <cell r="Q4520">
            <v>0</v>
          </cell>
          <cell r="R4520">
            <v>0</v>
          </cell>
        </row>
        <row r="4521">
          <cell r="B4521" t="str">
            <v>0964</v>
          </cell>
          <cell r="C4521" t="str">
            <v>Q4</v>
          </cell>
          <cell r="E4521" t="str">
            <v>NGUYEN DINH LINH</v>
          </cell>
          <cell r="F4521" t="str">
            <v>TRUONG</v>
          </cell>
          <cell r="G4521" t="str">
            <v>NV TIN DUNG CA NHAN</v>
          </cell>
          <cell r="I4521">
            <v>37411</v>
          </cell>
          <cell r="J4521">
            <v>26</v>
          </cell>
          <cell r="K4521">
            <v>0</v>
          </cell>
          <cell r="L4521">
            <v>0</v>
          </cell>
          <cell r="M4521">
            <v>0</v>
          </cell>
          <cell r="N4521">
            <v>0</v>
          </cell>
          <cell r="O4521">
            <v>500000</v>
          </cell>
          <cell r="P4521">
            <v>0</v>
          </cell>
          <cell r="Q4521">
            <v>200000</v>
          </cell>
          <cell r="R4521">
            <v>0</v>
          </cell>
        </row>
        <row r="4522">
          <cell r="B4522" t="str">
            <v>1285</v>
          </cell>
          <cell r="C4522" t="str">
            <v>Q4</v>
          </cell>
          <cell r="E4522" t="str">
            <v>HUYNH QUOC</v>
          </cell>
          <cell r="F4522" t="str">
            <v>THOI</v>
          </cell>
          <cell r="G4522" t="str">
            <v>NV TIN DUNG CA NHAN</v>
          </cell>
          <cell r="I4522">
            <v>37592</v>
          </cell>
          <cell r="J4522">
            <v>26</v>
          </cell>
          <cell r="K4522">
            <v>0</v>
          </cell>
          <cell r="L4522">
            <v>0</v>
          </cell>
          <cell r="M4522">
            <v>0</v>
          </cell>
          <cell r="N4522">
            <v>0</v>
          </cell>
          <cell r="O4522">
            <v>500000</v>
          </cell>
          <cell r="P4522">
            <v>0</v>
          </cell>
          <cell r="Q4522">
            <v>200000</v>
          </cell>
          <cell r="R4522">
            <v>0</v>
          </cell>
        </row>
        <row r="4523">
          <cell r="B4523" t="str">
            <v>1842</v>
          </cell>
          <cell r="C4523" t="str">
            <v>Q4</v>
          </cell>
          <cell r="E4523" t="str">
            <v>HUYNH VIET</v>
          </cell>
          <cell r="F4523" t="str">
            <v>LIEM</v>
          </cell>
          <cell r="G4523" t="str">
            <v>TAI XE</v>
          </cell>
          <cell r="I4523">
            <v>37992</v>
          </cell>
          <cell r="J4523">
            <v>26</v>
          </cell>
          <cell r="K4523">
            <v>0</v>
          </cell>
          <cell r="L4523">
            <v>0</v>
          </cell>
          <cell r="M4523">
            <v>0</v>
          </cell>
          <cell r="N4523">
            <v>0</v>
          </cell>
          <cell r="O4523">
            <v>500000</v>
          </cell>
          <cell r="P4523">
            <v>0</v>
          </cell>
          <cell r="Q4523">
            <v>0</v>
          </cell>
          <cell r="R4523">
            <v>0</v>
          </cell>
        </row>
        <row r="4524">
          <cell r="B4524" t="str">
            <v>2396</v>
          </cell>
          <cell r="C4524" t="str">
            <v>Q4</v>
          </cell>
          <cell r="E4524" t="str">
            <v>TRAN HA THUY</v>
          </cell>
          <cell r="F4524" t="str">
            <v>LY</v>
          </cell>
          <cell r="G4524" t="str">
            <v>TBP. XU LY GIAO DICH</v>
          </cell>
          <cell r="H4524" t="str">
            <v>TBP</v>
          </cell>
          <cell r="I4524">
            <v>38297</v>
          </cell>
          <cell r="J4524">
            <v>26</v>
          </cell>
          <cell r="K4524">
            <v>0</v>
          </cell>
          <cell r="L4524">
            <v>0</v>
          </cell>
          <cell r="M4524">
            <v>0</v>
          </cell>
          <cell r="N4524">
            <v>0</v>
          </cell>
          <cell r="O4524">
            <v>500000</v>
          </cell>
          <cell r="P4524">
            <v>0</v>
          </cell>
          <cell r="Q4524">
            <v>0</v>
          </cell>
          <cell r="R4524">
            <v>0</v>
          </cell>
        </row>
        <row r="4525">
          <cell r="B4525" t="str">
            <v>2935</v>
          </cell>
          <cell r="C4525" t="str">
            <v>Q4</v>
          </cell>
          <cell r="E4525" t="str">
            <v xml:space="preserve">SON KIM THUY </v>
          </cell>
          <cell r="F4525" t="str">
            <v>DIEM</v>
          </cell>
          <cell r="G4525" t="str">
            <v>NV KIEM SOAT TIN DUNG</v>
          </cell>
          <cell r="I4525">
            <v>38558</v>
          </cell>
          <cell r="J4525">
            <v>26</v>
          </cell>
          <cell r="K4525">
            <v>0</v>
          </cell>
          <cell r="L4525">
            <v>0</v>
          </cell>
          <cell r="M4525">
            <v>0</v>
          </cell>
          <cell r="N4525">
            <v>0</v>
          </cell>
          <cell r="O4525">
            <v>500000</v>
          </cell>
          <cell r="P4525">
            <v>0</v>
          </cell>
          <cell r="Q4525">
            <v>0</v>
          </cell>
          <cell r="R4525">
            <v>0</v>
          </cell>
        </row>
        <row r="4526">
          <cell r="B4526" t="str">
            <v>3037</v>
          </cell>
          <cell r="C4526" t="str">
            <v>Q4</v>
          </cell>
          <cell r="E4526" t="str">
            <v>PHAM QUANG</v>
          </cell>
          <cell r="F4526" t="str">
            <v>THAI</v>
          </cell>
          <cell r="G4526" t="str">
            <v>NV BAO VE</v>
          </cell>
          <cell r="H4526" t="str">
            <v>BV</v>
          </cell>
          <cell r="I4526">
            <v>38582</v>
          </cell>
          <cell r="J4526">
            <v>26</v>
          </cell>
          <cell r="K4526">
            <v>0</v>
          </cell>
          <cell r="L4526">
            <v>0</v>
          </cell>
          <cell r="M4526">
            <v>24</v>
          </cell>
          <cell r="N4526">
            <v>0</v>
          </cell>
          <cell r="O4526">
            <v>500000</v>
          </cell>
          <cell r="P4526">
            <v>0</v>
          </cell>
          <cell r="Q4526">
            <v>0</v>
          </cell>
          <cell r="R4526">
            <v>0</v>
          </cell>
        </row>
        <row r="4527">
          <cell r="B4527" t="str">
            <v>3122</v>
          </cell>
          <cell r="C4527" t="str">
            <v>Q4</v>
          </cell>
          <cell r="E4527" t="str">
            <v>VU MINH</v>
          </cell>
          <cell r="F4527" t="str">
            <v>QUAN</v>
          </cell>
          <cell r="G4527" t="str">
            <v>PBP. QUAN LY TIN DUNG</v>
          </cell>
          <cell r="H4527" t="str">
            <v>PBP</v>
          </cell>
          <cell r="I4527">
            <v>38607</v>
          </cell>
          <cell r="J4527">
            <v>26</v>
          </cell>
          <cell r="K4527">
            <v>0</v>
          </cell>
          <cell r="L4527">
            <v>0</v>
          </cell>
          <cell r="M4527">
            <v>0</v>
          </cell>
          <cell r="N4527">
            <v>0</v>
          </cell>
          <cell r="O4527">
            <v>500000</v>
          </cell>
          <cell r="P4527">
            <v>0</v>
          </cell>
          <cell r="Q4527">
            <v>0</v>
          </cell>
          <cell r="R4527">
            <v>0</v>
          </cell>
        </row>
        <row r="4528">
          <cell r="B4528" t="str">
            <v>3325</v>
          </cell>
          <cell r="C4528" t="str">
            <v>Q4</v>
          </cell>
          <cell r="E4528" t="str">
            <v>NGUYEN THI</v>
          </cell>
          <cell r="F4528" t="str">
            <v>TUYET</v>
          </cell>
          <cell r="G4528" t="str">
            <v>GIAO DICH VIEN TIN DUNG</v>
          </cell>
          <cell r="I4528">
            <v>38660</v>
          </cell>
          <cell r="J4528">
            <v>26</v>
          </cell>
          <cell r="K4528">
            <v>0</v>
          </cell>
          <cell r="L4528">
            <v>0</v>
          </cell>
          <cell r="M4528">
            <v>0</v>
          </cell>
          <cell r="N4528">
            <v>0</v>
          </cell>
          <cell r="O4528">
            <v>500000</v>
          </cell>
          <cell r="P4528">
            <v>0</v>
          </cell>
          <cell r="Q4528">
            <v>0</v>
          </cell>
          <cell r="R4528">
            <v>0</v>
          </cell>
        </row>
        <row r="4529">
          <cell r="B4529" t="str">
            <v>3364</v>
          </cell>
          <cell r="C4529" t="str">
            <v>Q4</v>
          </cell>
          <cell r="E4529" t="str">
            <v>NGUYEN HOANG</v>
          </cell>
          <cell r="F4529" t="str">
            <v>TIN</v>
          </cell>
          <cell r="G4529" t="str">
            <v>NV BAO VE</v>
          </cell>
          <cell r="H4529" t="str">
            <v>BV</v>
          </cell>
          <cell r="I4529">
            <v>38667</v>
          </cell>
          <cell r="J4529">
            <v>26</v>
          </cell>
          <cell r="K4529">
            <v>0</v>
          </cell>
          <cell r="L4529">
            <v>0</v>
          </cell>
          <cell r="M4529">
            <v>12</v>
          </cell>
          <cell r="N4529">
            <v>0</v>
          </cell>
          <cell r="O4529">
            <v>500000</v>
          </cell>
          <cell r="P4529">
            <v>0</v>
          </cell>
          <cell r="Q4529">
            <v>0</v>
          </cell>
          <cell r="R4529">
            <v>0</v>
          </cell>
        </row>
        <row r="4530">
          <cell r="B4530" t="str">
            <v>3681</v>
          </cell>
          <cell r="C4530" t="str">
            <v>Q4</v>
          </cell>
          <cell r="E4530" t="str">
            <v>TRAN VU XUAN</v>
          </cell>
          <cell r="F4530" t="str">
            <v>MAI</v>
          </cell>
          <cell r="G4530" t="str">
            <v>NV THANH TOAN QUOC TE</v>
          </cell>
          <cell r="I4530">
            <v>38783</v>
          </cell>
          <cell r="J4530">
            <v>26</v>
          </cell>
          <cell r="K4530">
            <v>0</v>
          </cell>
          <cell r="L4530">
            <v>0</v>
          </cell>
          <cell r="M4530">
            <v>0</v>
          </cell>
          <cell r="N4530">
            <v>0</v>
          </cell>
          <cell r="O4530">
            <v>500000</v>
          </cell>
          <cell r="P4530">
            <v>0</v>
          </cell>
          <cell r="Q4530">
            <v>0</v>
          </cell>
          <cell r="R4530">
            <v>0</v>
          </cell>
        </row>
        <row r="4531">
          <cell r="B4531" t="str">
            <v>4147</v>
          </cell>
          <cell r="C4531" t="str">
            <v>Q4</v>
          </cell>
          <cell r="E4531" t="str">
            <v>HUYNH NGOC</v>
          </cell>
          <cell r="F4531" t="str">
            <v>BAO</v>
          </cell>
          <cell r="G4531" t="str">
            <v>NV TIN DUNG CA NHAN</v>
          </cell>
          <cell r="I4531">
            <v>38873</v>
          </cell>
          <cell r="J4531">
            <v>26</v>
          </cell>
          <cell r="K4531">
            <v>0</v>
          </cell>
          <cell r="L4531">
            <v>0</v>
          </cell>
          <cell r="M4531">
            <v>0</v>
          </cell>
          <cell r="N4531">
            <v>0</v>
          </cell>
          <cell r="O4531">
            <v>500000</v>
          </cell>
          <cell r="P4531">
            <v>0</v>
          </cell>
          <cell r="Q4531">
            <v>200000</v>
          </cell>
          <cell r="R4531">
            <v>0</v>
          </cell>
        </row>
        <row r="4532">
          <cell r="B4532" t="str">
            <v>4149</v>
          </cell>
          <cell r="C4532" t="str">
            <v>Q4</v>
          </cell>
          <cell r="E4532" t="str">
            <v>VO THI KIM</v>
          </cell>
          <cell r="F4532" t="str">
            <v>TRUC</v>
          </cell>
          <cell r="G4532" t="str">
            <v>NV THANH TOAN QUOC TE</v>
          </cell>
          <cell r="I4532">
            <v>38874</v>
          </cell>
          <cell r="J4532">
            <v>26</v>
          </cell>
          <cell r="K4532">
            <v>0</v>
          </cell>
          <cell r="L4532">
            <v>0</v>
          </cell>
          <cell r="M4532">
            <v>0</v>
          </cell>
          <cell r="N4532">
            <v>0</v>
          </cell>
          <cell r="O4532">
            <v>500000</v>
          </cell>
          <cell r="P4532">
            <v>0</v>
          </cell>
          <cell r="Q4532">
            <v>0</v>
          </cell>
          <cell r="R4532">
            <v>0</v>
          </cell>
        </row>
        <row r="4533">
          <cell r="B4533" t="str">
            <v>4166</v>
          </cell>
          <cell r="C4533" t="str">
            <v>Q4</v>
          </cell>
          <cell r="E4533" t="str">
            <v>LE NGOC</v>
          </cell>
          <cell r="F4533" t="str">
            <v>MY</v>
          </cell>
          <cell r="G4533" t="str">
            <v>GIAO DICH VIEN</v>
          </cell>
          <cell r="H4533" t="str">
            <v>GDV</v>
          </cell>
          <cell r="I4533">
            <v>38874</v>
          </cell>
          <cell r="J4533">
            <v>26</v>
          </cell>
          <cell r="K4533">
            <v>2</v>
          </cell>
          <cell r="L4533">
            <v>0</v>
          </cell>
          <cell r="M4533">
            <v>0</v>
          </cell>
          <cell r="N4533">
            <v>0</v>
          </cell>
          <cell r="O4533">
            <v>500000</v>
          </cell>
          <cell r="P4533">
            <v>0</v>
          </cell>
          <cell r="Q4533">
            <v>0</v>
          </cell>
          <cell r="R4533">
            <v>0</v>
          </cell>
        </row>
        <row r="4534">
          <cell r="B4534" t="str">
            <v>4188</v>
          </cell>
          <cell r="C4534" t="str">
            <v>Q4</v>
          </cell>
          <cell r="E4534" t="str">
            <v>LY TIEU</v>
          </cell>
          <cell r="F4534" t="str">
            <v>NGOC</v>
          </cell>
          <cell r="G4534" t="str">
            <v>GIAO DICH VIEN</v>
          </cell>
          <cell r="I4534">
            <v>38878</v>
          </cell>
          <cell r="J4534">
            <v>26</v>
          </cell>
          <cell r="K4534">
            <v>0</v>
          </cell>
          <cell r="L4534">
            <v>0</v>
          </cell>
          <cell r="M4534">
            <v>0</v>
          </cell>
          <cell r="N4534">
            <v>0</v>
          </cell>
          <cell r="O4534">
            <v>500000</v>
          </cell>
          <cell r="P4534">
            <v>0</v>
          </cell>
          <cell r="Q4534">
            <v>0</v>
          </cell>
          <cell r="R4534">
            <v>0</v>
          </cell>
        </row>
        <row r="4535">
          <cell r="B4535" t="str">
            <v>4189</v>
          </cell>
          <cell r="C4535" t="str">
            <v>Q4</v>
          </cell>
          <cell r="E4535" t="str">
            <v>DO QUYNH PHUONG</v>
          </cell>
          <cell r="F4535" t="str">
            <v>VY</v>
          </cell>
          <cell r="G4535" t="str">
            <v>PHU QUY</v>
          </cell>
          <cell r="H4535" t="str">
            <v>PQ</v>
          </cell>
          <cell r="I4535">
            <v>38878</v>
          </cell>
          <cell r="J4535">
            <v>26</v>
          </cell>
          <cell r="K4535">
            <v>0</v>
          </cell>
          <cell r="L4535">
            <v>0</v>
          </cell>
          <cell r="M4535">
            <v>0</v>
          </cell>
          <cell r="N4535">
            <v>0</v>
          </cell>
          <cell r="O4535">
            <v>500000</v>
          </cell>
          <cell r="P4535">
            <v>0</v>
          </cell>
          <cell r="Q4535">
            <v>0</v>
          </cell>
          <cell r="R4535">
            <v>0</v>
          </cell>
        </row>
        <row r="4536">
          <cell r="B4536" t="str">
            <v>4218</v>
          </cell>
          <cell r="C4536" t="str">
            <v>Q4</v>
          </cell>
          <cell r="E4536" t="str">
            <v>BUI XUAN CHINH</v>
          </cell>
          <cell r="F4536" t="str">
            <v>QUOC</v>
          </cell>
          <cell r="G4536" t="str">
            <v>GIAO DICH VIEN QUY</v>
          </cell>
          <cell r="H4536" t="str">
            <v>GDVQ</v>
          </cell>
          <cell r="I4536">
            <v>38881</v>
          </cell>
          <cell r="J4536">
            <v>0</v>
          </cell>
          <cell r="K4536">
            <v>0</v>
          </cell>
          <cell r="L4536">
            <v>0</v>
          </cell>
          <cell r="M4536">
            <v>0</v>
          </cell>
          <cell r="N4536">
            <v>0</v>
          </cell>
          <cell r="O4536">
            <v>0</v>
          </cell>
          <cell r="P4536">
            <v>0</v>
          </cell>
          <cell r="Q4536">
            <v>0</v>
          </cell>
          <cell r="R4536">
            <v>0</v>
          </cell>
        </row>
        <row r="4537">
          <cell r="B4537" t="str">
            <v>4271</v>
          </cell>
          <cell r="C4537" t="str">
            <v>Q4</v>
          </cell>
          <cell r="E4537" t="str">
            <v>VU DUY</v>
          </cell>
          <cell r="F4537" t="str">
            <v>PHUONG</v>
          </cell>
          <cell r="G4537" t="str">
            <v>NV TIN DUNG CA NHAN</v>
          </cell>
          <cell r="I4537">
            <v>38890</v>
          </cell>
          <cell r="J4537">
            <v>26</v>
          </cell>
          <cell r="K4537">
            <v>0</v>
          </cell>
          <cell r="L4537">
            <v>0</v>
          </cell>
          <cell r="M4537">
            <v>0</v>
          </cell>
          <cell r="N4537">
            <v>0</v>
          </cell>
          <cell r="O4537">
            <v>500000</v>
          </cell>
          <cell r="P4537">
            <v>0</v>
          </cell>
          <cell r="Q4537">
            <v>100000</v>
          </cell>
          <cell r="R4537">
            <v>0</v>
          </cell>
        </row>
        <row r="4538">
          <cell r="B4538" t="str">
            <v>4446</v>
          </cell>
          <cell r="C4538" t="str">
            <v>Q4</v>
          </cell>
          <cell r="E4538" t="str">
            <v>DINH NGOC</v>
          </cell>
          <cell r="F4538" t="str">
            <v>HOA</v>
          </cell>
          <cell r="G4538" t="str">
            <v>GIAO DICH VIEN</v>
          </cell>
          <cell r="I4538">
            <v>38917</v>
          </cell>
          <cell r="J4538">
            <v>26</v>
          </cell>
          <cell r="K4538">
            <v>0</v>
          </cell>
          <cell r="L4538">
            <v>0</v>
          </cell>
          <cell r="M4538">
            <v>0</v>
          </cell>
          <cell r="N4538">
            <v>0</v>
          </cell>
          <cell r="O4538">
            <v>500000</v>
          </cell>
          <cell r="P4538">
            <v>0</v>
          </cell>
          <cell r="Q4538">
            <v>0</v>
          </cell>
          <cell r="R4538">
            <v>0</v>
          </cell>
        </row>
        <row r="4539">
          <cell r="B4539" t="str">
            <v>4545</v>
          </cell>
          <cell r="C4539" t="str">
            <v>Q4</v>
          </cell>
          <cell r="E4539" t="str">
            <v>PHAN THI SA</v>
          </cell>
          <cell r="F4539" t="str">
            <v>NHON</v>
          </cell>
          <cell r="G4539" t="str">
            <v>GIAO DICH VIEN</v>
          </cell>
          <cell r="I4539">
            <v>38936</v>
          </cell>
          <cell r="J4539">
            <v>26</v>
          </cell>
          <cell r="K4539">
            <v>0</v>
          </cell>
          <cell r="L4539">
            <v>0</v>
          </cell>
          <cell r="M4539">
            <v>0</v>
          </cell>
          <cell r="N4539">
            <v>0</v>
          </cell>
          <cell r="O4539">
            <v>500000</v>
          </cell>
          <cell r="P4539">
            <v>0</v>
          </cell>
          <cell r="Q4539">
            <v>0</v>
          </cell>
          <cell r="R4539">
            <v>0</v>
          </cell>
        </row>
        <row r="4540">
          <cell r="B4540" t="str">
            <v>4559</v>
          </cell>
          <cell r="C4540" t="str">
            <v>Q4</v>
          </cell>
          <cell r="E4540" t="str">
            <v>QUACH BICH</v>
          </cell>
          <cell r="F4540" t="str">
            <v>THO</v>
          </cell>
          <cell r="G4540" t="str">
            <v>GIAO DICH VIEN</v>
          </cell>
          <cell r="I4540">
            <v>38940</v>
          </cell>
          <cell r="J4540">
            <v>26</v>
          </cell>
          <cell r="K4540">
            <v>2</v>
          </cell>
          <cell r="L4540">
            <v>0</v>
          </cell>
          <cell r="M4540">
            <v>0</v>
          </cell>
          <cell r="N4540">
            <v>0</v>
          </cell>
          <cell r="O4540">
            <v>500000</v>
          </cell>
          <cell r="P4540">
            <v>0</v>
          </cell>
          <cell r="Q4540">
            <v>0</v>
          </cell>
          <cell r="R4540">
            <v>0</v>
          </cell>
        </row>
        <row r="4541">
          <cell r="B4541" t="str">
            <v>4571</v>
          </cell>
          <cell r="C4541" t="str">
            <v>Q4</v>
          </cell>
          <cell r="E4541" t="str">
            <v>NGO HUYNH TRUC</v>
          </cell>
          <cell r="F4541" t="str">
            <v>MAI</v>
          </cell>
          <cell r="G4541" t="str">
            <v>GIAO DICH VIEN</v>
          </cell>
          <cell r="I4541">
            <v>38943</v>
          </cell>
          <cell r="J4541">
            <v>26</v>
          </cell>
          <cell r="K4541">
            <v>0</v>
          </cell>
          <cell r="L4541">
            <v>0</v>
          </cell>
          <cell r="M4541">
            <v>0</v>
          </cell>
          <cell r="N4541">
            <v>0</v>
          </cell>
          <cell r="O4541">
            <v>500000</v>
          </cell>
          <cell r="P4541">
            <v>0</v>
          </cell>
          <cell r="Q4541">
            <v>0</v>
          </cell>
          <cell r="R4541">
            <v>0</v>
          </cell>
        </row>
        <row r="4542">
          <cell r="B4542" t="str">
            <v>4606</v>
          </cell>
          <cell r="C4542" t="str">
            <v>Q4</v>
          </cell>
          <cell r="E4542" t="str">
            <v>VO HUU</v>
          </cell>
          <cell r="F4542" t="str">
            <v>TAI</v>
          </cell>
          <cell r="G4542" t="str">
            <v>NV HANH CHANH KIEM KY THUAT</v>
          </cell>
          <cell r="I4542">
            <v>38950</v>
          </cell>
          <cell r="J4542">
            <v>26</v>
          </cell>
          <cell r="K4542">
            <v>0</v>
          </cell>
          <cell r="L4542">
            <v>0</v>
          </cell>
          <cell r="M4542">
            <v>0</v>
          </cell>
          <cell r="N4542">
            <v>0</v>
          </cell>
          <cell r="O4542">
            <v>500000</v>
          </cell>
          <cell r="P4542">
            <v>0</v>
          </cell>
          <cell r="Q4542">
            <v>400000</v>
          </cell>
          <cell r="R4542">
            <v>0</v>
          </cell>
        </row>
        <row r="4543">
          <cell r="B4543" t="str">
            <v>4897</v>
          </cell>
          <cell r="C4543" t="str">
            <v>Q4</v>
          </cell>
          <cell r="E4543" t="str">
            <v>NGUYEN MANH</v>
          </cell>
          <cell r="F4543" t="str">
            <v>HOANG</v>
          </cell>
          <cell r="G4543" t="str">
            <v>NV VI TINH</v>
          </cell>
          <cell r="I4543">
            <v>39013</v>
          </cell>
          <cell r="J4543">
            <v>26</v>
          </cell>
          <cell r="K4543">
            <v>0</v>
          </cell>
          <cell r="L4543">
            <v>0</v>
          </cell>
          <cell r="M4543">
            <v>0</v>
          </cell>
          <cell r="N4543">
            <v>0</v>
          </cell>
          <cell r="O4543">
            <v>500000</v>
          </cell>
          <cell r="P4543">
            <v>0</v>
          </cell>
          <cell r="Q4543">
            <v>0</v>
          </cell>
          <cell r="R4543">
            <v>0</v>
          </cell>
        </row>
        <row r="4544">
          <cell r="B4544" t="str">
            <v>4925</v>
          </cell>
          <cell r="C4544" t="str">
            <v>Q4</v>
          </cell>
          <cell r="E4544" t="str">
            <v>TRAN NHU PHUONG</v>
          </cell>
          <cell r="F4544" t="str">
            <v>VI</v>
          </cell>
          <cell r="G4544" t="str">
            <v>TBP. HANH CHANH</v>
          </cell>
          <cell r="H4544" t="str">
            <v>TBP</v>
          </cell>
          <cell r="I4544">
            <v>39022</v>
          </cell>
          <cell r="J4544">
            <v>26</v>
          </cell>
          <cell r="K4544">
            <v>0</v>
          </cell>
          <cell r="L4544">
            <v>0</v>
          </cell>
          <cell r="M4544">
            <v>0</v>
          </cell>
          <cell r="N4544">
            <v>0</v>
          </cell>
          <cell r="O4544">
            <v>500000</v>
          </cell>
          <cell r="P4544">
            <v>0</v>
          </cell>
          <cell r="Q4544">
            <v>0</v>
          </cell>
          <cell r="R4544">
            <v>0</v>
          </cell>
        </row>
        <row r="4545">
          <cell r="B4545" t="str">
            <v>5285</v>
          </cell>
          <cell r="C4545" t="str">
            <v>Q4</v>
          </cell>
          <cell r="E4545" t="str">
            <v>LE PHUONG</v>
          </cell>
          <cell r="F4545" t="str">
            <v>TRAM</v>
          </cell>
          <cell r="G4545" t="str">
            <v>NV TAP VU</v>
          </cell>
          <cell r="I4545">
            <v>39101</v>
          </cell>
          <cell r="J4545">
            <v>26</v>
          </cell>
          <cell r="K4545">
            <v>0</v>
          </cell>
          <cell r="L4545">
            <v>0</v>
          </cell>
          <cell r="M4545">
            <v>0</v>
          </cell>
          <cell r="N4545">
            <v>0</v>
          </cell>
          <cell r="O4545">
            <v>500000</v>
          </cell>
          <cell r="P4545">
            <v>0</v>
          </cell>
          <cell r="Q4545">
            <v>0</v>
          </cell>
          <cell r="R4545">
            <v>0</v>
          </cell>
        </row>
        <row r="4546">
          <cell r="B4546" t="str">
            <v>5328</v>
          </cell>
          <cell r="C4546" t="str">
            <v>Q4</v>
          </cell>
          <cell r="E4546" t="str">
            <v>TRAN TAN</v>
          </cell>
          <cell r="F4546" t="str">
            <v>DUNG</v>
          </cell>
          <cell r="G4546" t="str">
            <v>TAI XE</v>
          </cell>
          <cell r="I4546">
            <v>39114</v>
          </cell>
          <cell r="J4546">
            <v>26</v>
          </cell>
          <cell r="K4546">
            <v>0</v>
          </cell>
          <cell r="L4546">
            <v>0</v>
          </cell>
          <cell r="M4546">
            <v>0</v>
          </cell>
          <cell r="N4546">
            <v>0</v>
          </cell>
          <cell r="O4546">
            <v>500000</v>
          </cell>
          <cell r="P4546">
            <v>0</v>
          </cell>
          <cell r="Q4546">
            <v>100000</v>
          </cell>
          <cell r="R4546">
            <v>0</v>
          </cell>
        </row>
        <row r="4547">
          <cell r="B4547" t="str">
            <v>5341</v>
          </cell>
          <cell r="C4547" t="str">
            <v>Q4</v>
          </cell>
          <cell r="E4547" t="str">
            <v>NGUYEN THI THU</v>
          </cell>
          <cell r="F4547" t="str">
            <v>HA</v>
          </cell>
          <cell r="G4547" t="str">
            <v>NV KE TOAN TONG HOP</v>
          </cell>
          <cell r="I4547">
            <v>39119</v>
          </cell>
          <cell r="J4547">
            <v>26</v>
          </cell>
          <cell r="K4547">
            <v>22</v>
          </cell>
          <cell r="L4547">
            <v>0</v>
          </cell>
          <cell r="M4547">
            <v>0</v>
          </cell>
          <cell r="N4547">
            <v>0</v>
          </cell>
          <cell r="O4547">
            <v>500000</v>
          </cell>
          <cell r="P4547">
            <v>0</v>
          </cell>
          <cell r="Q4547">
            <v>0</v>
          </cell>
          <cell r="R4547">
            <v>0</v>
          </cell>
        </row>
        <row r="4548">
          <cell r="B4548" t="str">
            <v>5737</v>
          </cell>
          <cell r="C4548" t="str">
            <v>Q4</v>
          </cell>
          <cell r="E4548" t="str">
            <v>LE MINH</v>
          </cell>
          <cell r="F4548" t="str">
            <v>HUNG</v>
          </cell>
          <cell r="G4548" t="str">
            <v>NV BAO VE</v>
          </cell>
          <cell r="H4548" t="str">
            <v>BV</v>
          </cell>
          <cell r="I4548">
            <v>39191</v>
          </cell>
          <cell r="J4548">
            <v>26</v>
          </cell>
          <cell r="K4548">
            <v>0</v>
          </cell>
          <cell r="L4548">
            <v>0</v>
          </cell>
          <cell r="M4548">
            <v>12</v>
          </cell>
          <cell r="N4548">
            <v>0</v>
          </cell>
          <cell r="O4548">
            <v>500000</v>
          </cell>
          <cell r="P4548">
            <v>0</v>
          </cell>
          <cell r="Q4548">
            <v>100000</v>
          </cell>
          <cell r="R4548">
            <v>0</v>
          </cell>
        </row>
        <row r="4549">
          <cell r="B4549" t="str">
            <v>5826</v>
          </cell>
          <cell r="C4549" t="str">
            <v>Q4</v>
          </cell>
          <cell r="E4549" t="str">
            <v>PHAM LE XUAN</v>
          </cell>
          <cell r="F4549" t="str">
            <v>HIEN</v>
          </cell>
          <cell r="G4549" t="str">
            <v>NV QUAN LY HO SO</v>
          </cell>
          <cell r="I4549">
            <v>39209</v>
          </cell>
          <cell r="J4549">
            <v>26</v>
          </cell>
          <cell r="K4549">
            <v>9</v>
          </cell>
          <cell r="L4549">
            <v>0</v>
          </cell>
          <cell r="M4549">
            <v>0</v>
          </cell>
          <cell r="N4549">
            <v>0</v>
          </cell>
          <cell r="O4549">
            <v>500000</v>
          </cell>
          <cell r="P4549">
            <v>0</v>
          </cell>
          <cell r="Q4549">
            <v>0</v>
          </cell>
          <cell r="R4549">
            <v>0</v>
          </cell>
        </row>
        <row r="4550">
          <cell r="B4550" t="str">
            <v>5890</v>
          </cell>
          <cell r="C4550" t="str">
            <v>Q4</v>
          </cell>
          <cell r="E4550" t="str">
            <v>NGUYEN THI HONG</v>
          </cell>
          <cell r="F4550" t="str">
            <v>VAN</v>
          </cell>
          <cell r="G4550" t="str">
            <v>GIAO DICH VIEN</v>
          </cell>
          <cell r="I4550">
            <v>39217</v>
          </cell>
          <cell r="J4550">
            <v>26</v>
          </cell>
          <cell r="K4550">
            <v>2</v>
          </cell>
          <cell r="L4550">
            <v>0</v>
          </cell>
          <cell r="M4550">
            <v>0</v>
          </cell>
          <cell r="N4550">
            <v>0</v>
          </cell>
          <cell r="O4550">
            <v>500000</v>
          </cell>
          <cell r="P4550">
            <v>0</v>
          </cell>
          <cell r="Q4550">
            <v>0</v>
          </cell>
          <cell r="R4550">
            <v>0</v>
          </cell>
        </row>
        <row r="4551">
          <cell r="B4551" t="str">
            <v>6134</v>
          </cell>
          <cell r="C4551" t="str">
            <v>Q4</v>
          </cell>
          <cell r="E4551" t="str">
            <v>NGUYEN VAN</v>
          </cell>
          <cell r="F4551" t="str">
            <v>CONG</v>
          </cell>
          <cell r="G4551" t="str">
            <v>NV TIN DUNG CA NHAN</v>
          </cell>
          <cell r="I4551">
            <v>39251</v>
          </cell>
          <cell r="J4551">
            <v>26</v>
          </cell>
          <cell r="K4551">
            <v>0</v>
          </cell>
          <cell r="L4551">
            <v>0</v>
          </cell>
          <cell r="M4551">
            <v>0</v>
          </cell>
          <cell r="N4551">
            <v>0</v>
          </cell>
          <cell r="O4551">
            <v>500000</v>
          </cell>
          <cell r="P4551">
            <v>0</v>
          </cell>
          <cell r="Q4551">
            <v>100000</v>
          </cell>
          <cell r="R4551">
            <v>0</v>
          </cell>
        </row>
        <row r="4552">
          <cell r="B4552" t="str">
            <v>6194</v>
          </cell>
          <cell r="C4552" t="str">
            <v>Q4</v>
          </cell>
          <cell r="E4552" t="str">
            <v>NGUYEN HUU</v>
          </cell>
          <cell r="F4552" t="str">
            <v>MINH</v>
          </cell>
          <cell r="G4552" t="str">
            <v>NV TIN DUNG CA NHAN</v>
          </cell>
          <cell r="I4552">
            <v>39265</v>
          </cell>
          <cell r="J4552">
            <v>26</v>
          </cell>
          <cell r="K4552">
            <v>0</v>
          </cell>
          <cell r="L4552">
            <v>0</v>
          </cell>
          <cell r="M4552">
            <v>0</v>
          </cell>
          <cell r="N4552">
            <v>0</v>
          </cell>
          <cell r="O4552">
            <v>500000</v>
          </cell>
          <cell r="P4552">
            <v>0</v>
          </cell>
          <cell r="Q4552">
            <v>200000</v>
          </cell>
          <cell r="R4552">
            <v>0</v>
          </cell>
        </row>
        <row r="4553">
          <cell r="B4553" t="str">
            <v>6232</v>
          </cell>
          <cell r="C4553" t="str">
            <v>Q4</v>
          </cell>
          <cell r="E4553" t="str">
            <v>LE THI HONG</v>
          </cell>
          <cell r="F4553" t="str">
            <v>THUAN</v>
          </cell>
          <cell r="G4553" t="str">
            <v>GIAO DICH VIEN</v>
          </cell>
          <cell r="I4553">
            <v>39268</v>
          </cell>
          <cell r="J4553">
            <v>26</v>
          </cell>
          <cell r="K4553">
            <v>0</v>
          </cell>
          <cell r="L4553">
            <v>0</v>
          </cell>
          <cell r="M4553">
            <v>0</v>
          </cell>
          <cell r="N4553">
            <v>0</v>
          </cell>
          <cell r="O4553">
            <v>500000</v>
          </cell>
          <cell r="P4553">
            <v>0</v>
          </cell>
          <cell r="Q4553">
            <v>0</v>
          </cell>
          <cell r="R4553">
            <v>0</v>
          </cell>
        </row>
        <row r="4554">
          <cell r="B4554" t="str">
            <v>6336</v>
          </cell>
          <cell r="C4554" t="str">
            <v>Q4</v>
          </cell>
          <cell r="E4554" t="str">
            <v>NGUYEN THANH</v>
          </cell>
          <cell r="F4554" t="str">
            <v>VINH</v>
          </cell>
          <cell r="G4554" t="str">
            <v>NV BAO VE</v>
          </cell>
          <cell r="H4554" t="str">
            <v>BV</v>
          </cell>
          <cell r="I4554">
            <v>39289</v>
          </cell>
          <cell r="J4554">
            <v>26</v>
          </cell>
          <cell r="K4554">
            <v>8</v>
          </cell>
          <cell r="L4554">
            <v>0</v>
          </cell>
          <cell r="M4554">
            <v>12</v>
          </cell>
          <cell r="N4554">
            <v>26</v>
          </cell>
          <cell r="O4554">
            <v>500000</v>
          </cell>
          <cell r="P4554">
            <v>0</v>
          </cell>
          <cell r="Q4554">
            <v>0</v>
          </cell>
          <cell r="R4554">
            <v>0</v>
          </cell>
        </row>
        <row r="4555">
          <cell r="B4555" t="str">
            <v>6353</v>
          </cell>
          <cell r="C4555" t="str">
            <v>Q4</v>
          </cell>
          <cell r="E4555" t="str">
            <v>NGUYEN VAN</v>
          </cell>
          <cell r="F4555" t="str">
            <v>LY</v>
          </cell>
          <cell r="G4555" t="str">
            <v>NV TIN DUNG</v>
          </cell>
          <cell r="I4555">
            <v>39296</v>
          </cell>
          <cell r="J4555">
            <v>26</v>
          </cell>
          <cell r="K4555">
            <v>0</v>
          </cell>
          <cell r="L4555">
            <v>0</v>
          </cell>
          <cell r="M4555">
            <v>0</v>
          </cell>
          <cell r="N4555">
            <v>0</v>
          </cell>
          <cell r="O4555">
            <v>500000</v>
          </cell>
          <cell r="P4555">
            <v>0</v>
          </cell>
          <cell r="Q4555">
            <v>200000</v>
          </cell>
          <cell r="R4555">
            <v>0</v>
          </cell>
        </row>
        <row r="4556">
          <cell r="B4556" t="str">
            <v>6778</v>
          </cell>
          <cell r="C4556" t="str">
            <v>Q4</v>
          </cell>
          <cell r="E4556" t="str">
            <v>PHAM QUOC</v>
          </cell>
          <cell r="F4556" t="str">
            <v>DAI</v>
          </cell>
          <cell r="G4556" t="str">
            <v>NV THAM DINH CA NHAN</v>
          </cell>
          <cell r="I4556">
            <v>39363</v>
          </cell>
          <cell r="J4556">
            <v>26</v>
          </cell>
          <cell r="K4556">
            <v>0</v>
          </cell>
          <cell r="L4556">
            <v>0</v>
          </cell>
          <cell r="M4556">
            <v>0</v>
          </cell>
          <cell r="N4556">
            <v>0</v>
          </cell>
          <cell r="O4556">
            <v>500000</v>
          </cell>
          <cell r="P4556">
            <v>0</v>
          </cell>
          <cell r="Q4556">
            <v>200000</v>
          </cell>
          <cell r="R4556">
            <v>0</v>
          </cell>
        </row>
        <row r="4557">
          <cell r="B4557" t="str">
            <v>6818</v>
          </cell>
          <cell r="C4557" t="str">
            <v>Q4</v>
          </cell>
          <cell r="E4557" t="str">
            <v>LE VU</v>
          </cell>
          <cell r="F4557" t="str">
            <v>HAU</v>
          </cell>
          <cell r="G4557" t="str">
            <v>CB QUAN HE KHACH HANG CA NHAN</v>
          </cell>
          <cell r="I4557">
            <v>39363</v>
          </cell>
          <cell r="J4557">
            <v>26</v>
          </cell>
          <cell r="K4557">
            <v>0</v>
          </cell>
          <cell r="L4557">
            <v>0</v>
          </cell>
          <cell r="M4557">
            <v>0</v>
          </cell>
          <cell r="N4557">
            <v>0</v>
          </cell>
          <cell r="O4557">
            <v>500000</v>
          </cell>
          <cell r="P4557">
            <v>0</v>
          </cell>
          <cell r="Q4557">
            <v>200000</v>
          </cell>
          <cell r="R4557">
            <v>0</v>
          </cell>
        </row>
        <row r="4558">
          <cell r="B4558" t="str">
            <v>6822</v>
          </cell>
          <cell r="C4558" t="str">
            <v>Q4</v>
          </cell>
          <cell r="E4558" t="str">
            <v>NGUYEN TRONG</v>
          </cell>
          <cell r="F4558" t="str">
            <v>HIEU</v>
          </cell>
          <cell r="G4558" t="str">
            <v>NV THAM DINH CA NHAN</v>
          </cell>
          <cell r="I4558">
            <v>39372</v>
          </cell>
          <cell r="J4558">
            <v>26</v>
          </cell>
          <cell r="K4558">
            <v>0</v>
          </cell>
          <cell r="L4558">
            <v>0</v>
          </cell>
          <cell r="M4558">
            <v>0</v>
          </cell>
          <cell r="N4558">
            <v>0</v>
          </cell>
          <cell r="O4558">
            <v>500000</v>
          </cell>
          <cell r="P4558">
            <v>0</v>
          </cell>
          <cell r="Q4558">
            <v>200000</v>
          </cell>
          <cell r="R4558">
            <v>0</v>
          </cell>
        </row>
        <row r="4559">
          <cell r="B4559" t="str">
            <v>7164</v>
          </cell>
          <cell r="C4559" t="str">
            <v>Q4</v>
          </cell>
          <cell r="E4559" t="str">
            <v>LE QUANG</v>
          </cell>
          <cell r="F4559" t="str">
            <v>NGAN</v>
          </cell>
          <cell r="G4559" t="str">
            <v>GIAO DICH VIEN QUY</v>
          </cell>
          <cell r="H4559" t="str">
            <v>GDVQ</v>
          </cell>
          <cell r="I4559">
            <v>39416</v>
          </cell>
          <cell r="J4559">
            <v>26</v>
          </cell>
          <cell r="K4559">
            <v>0</v>
          </cell>
          <cell r="L4559">
            <v>0</v>
          </cell>
          <cell r="M4559">
            <v>0</v>
          </cell>
          <cell r="N4559">
            <v>0</v>
          </cell>
          <cell r="O4559">
            <v>500000</v>
          </cell>
          <cell r="P4559">
            <v>0</v>
          </cell>
          <cell r="Q4559">
            <v>0</v>
          </cell>
          <cell r="R4559">
            <v>0</v>
          </cell>
        </row>
        <row r="4560">
          <cell r="B4560" t="str">
            <v>7272</v>
          </cell>
          <cell r="C4560" t="str">
            <v>Q4</v>
          </cell>
          <cell r="E4560" t="str">
            <v>LE DAO NHAT</v>
          </cell>
          <cell r="F4560" t="str">
            <v>QUANG</v>
          </cell>
          <cell r="G4560" t="str">
            <v>NV THAM DINH CA NHAN</v>
          </cell>
          <cell r="I4560">
            <v>39430</v>
          </cell>
          <cell r="J4560">
            <v>26</v>
          </cell>
          <cell r="K4560">
            <v>0</v>
          </cell>
          <cell r="L4560">
            <v>0</v>
          </cell>
          <cell r="M4560">
            <v>0</v>
          </cell>
          <cell r="N4560">
            <v>0</v>
          </cell>
          <cell r="O4560">
            <v>500000</v>
          </cell>
          <cell r="P4560">
            <v>0</v>
          </cell>
          <cell r="Q4560">
            <v>200000</v>
          </cell>
          <cell r="R4560">
            <v>0</v>
          </cell>
        </row>
        <row r="4561">
          <cell r="B4561" t="str">
            <v>7343</v>
          </cell>
          <cell r="C4561" t="str">
            <v>Q4</v>
          </cell>
          <cell r="E4561" t="str">
            <v>PHAM THI THANH</v>
          </cell>
          <cell r="F4561" t="str">
            <v>HUYEN</v>
          </cell>
          <cell r="G4561" t="str">
            <v>GIAO DICH VIEN</v>
          </cell>
          <cell r="I4561">
            <v>39437</v>
          </cell>
          <cell r="J4561">
            <v>26</v>
          </cell>
          <cell r="K4561">
            <v>0</v>
          </cell>
          <cell r="L4561">
            <v>0</v>
          </cell>
          <cell r="M4561">
            <v>0</v>
          </cell>
          <cell r="N4561">
            <v>0</v>
          </cell>
          <cell r="O4561">
            <v>500000</v>
          </cell>
          <cell r="P4561">
            <v>0</v>
          </cell>
          <cell r="Q4561">
            <v>0</v>
          </cell>
          <cell r="R4561">
            <v>0</v>
          </cell>
        </row>
        <row r="4562">
          <cell r="B4562" t="str">
            <v>7357</v>
          </cell>
          <cell r="C4562" t="str">
            <v>Q4</v>
          </cell>
          <cell r="E4562" t="str">
            <v>VO MINH</v>
          </cell>
          <cell r="F4562" t="str">
            <v>TRANG</v>
          </cell>
          <cell r="G4562" t="str">
            <v>NV BAO VE</v>
          </cell>
          <cell r="H4562" t="str">
            <v>BV</v>
          </cell>
          <cell r="I4562">
            <v>39443</v>
          </cell>
          <cell r="J4562">
            <v>26</v>
          </cell>
          <cell r="K4562">
            <v>0</v>
          </cell>
          <cell r="L4562">
            <v>0</v>
          </cell>
          <cell r="M4562">
            <v>12</v>
          </cell>
          <cell r="N4562">
            <v>0</v>
          </cell>
          <cell r="O4562">
            <v>500000</v>
          </cell>
          <cell r="P4562">
            <v>0</v>
          </cell>
          <cell r="Q4562">
            <v>0</v>
          </cell>
          <cell r="R4562">
            <v>0</v>
          </cell>
        </row>
        <row r="4563">
          <cell r="B4563" t="str">
            <v>7426</v>
          </cell>
          <cell r="C4563" t="str">
            <v>Q4</v>
          </cell>
          <cell r="E4563" t="str">
            <v>LE QUAN</v>
          </cell>
          <cell r="F4563" t="str">
            <v>KIEN</v>
          </cell>
          <cell r="G4563" t="str">
            <v>GIAO DICH VIEN QUY</v>
          </cell>
          <cell r="H4563" t="str">
            <v>GDVQ</v>
          </cell>
          <cell r="I4563">
            <v>39454</v>
          </cell>
          <cell r="J4563">
            <v>26</v>
          </cell>
          <cell r="K4563">
            <v>0</v>
          </cell>
          <cell r="L4563">
            <v>0</v>
          </cell>
          <cell r="M4563">
            <v>0</v>
          </cell>
          <cell r="N4563">
            <v>0</v>
          </cell>
          <cell r="O4563">
            <v>500000</v>
          </cell>
          <cell r="P4563">
            <v>0</v>
          </cell>
          <cell r="Q4563">
            <v>0</v>
          </cell>
          <cell r="R4563">
            <v>0</v>
          </cell>
        </row>
        <row r="4564">
          <cell r="B4564" t="str">
            <v>7477</v>
          </cell>
          <cell r="C4564" t="str">
            <v>Q4</v>
          </cell>
          <cell r="E4564" t="str">
            <v>NGUYEN DANG</v>
          </cell>
          <cell r="F4564" t="str">
            <v>KHOI</v>
          </cell>
          <cell r="G4564" t="str">
            <v>NV BAO VE</v>
          </cell>
          <cell r="H4564" t="str">
            <v>BV</v>
          </cell>
          <cell r="I4564">
            <v>39459</v>
          </cell>
          <cell r="J4564">
            <v>26</v>
          </cell>
          <cell r="K4564">
            <v>0</v>
          </cell>
          <cell r="L4564">
            <v>0</v>
          </cell>
          <cell r="M4564">
            <v>24</v>
          </cell>
          <cell r="N4564">
            <v>0</v>
          </cell>
          <cell r="O4564">
            <v>500000</v>
          </cell>
          <cell r="P4564">
            <v>0</v>
          </cell>
          <cell r="Q4564">
            <v>0</v>
          </cell>
          <cell r="R4564">
            <v>0</v>
          </cell>
        </row>
        <row r="4565">
          <cell r="B4565" t="str">
            <v>7485</v>
          </cell>
          <cell r="C4565" t="str">
            <v>Q4</v>
          </cell>
          <cell r="E4565" t="str">
            <v>TRAN NHU PHUONG</v>
          </cell>
          <cell r="F4565" t="str">
            <v>DUNG</v>
          </cell>
          <cell r="G4565" t="str">
            <v>NV HO TRO KIEM QUAN LY NO</v>
          </cell>
          <cell r="I4565">
            <v>39462</v>
          </cell>
          <cell r="J4565">
            <v>26</v>
          </cell>
          <cell r="K4565">
            <v>0</v>
          </cell>
          <cell r="L4565">
            <v>0</v>
          </cell>
          <cell r="M4565">
            <v>0</v>
          </cell>
          <cell r="N4565">
            <v>0</v>
          </cell>
          <cell r="O4565">
            <v>500000</v>
          </cell>
          <cell r="P4565">
            <v>0</v>
          </cell>
          <cell r="Q4565">
            <v>200000</v>
          </cell>
          <cell r="R4565">
            <v>0</v>
          </cell>
        </row>
        <row r="4566">
          <cell r="B4566" t="str">
            <v>7620</v>
          </cell>
          <cell r="C4566" t="str">
            <v>Q4</v>
          </cell>
          <cell r="E4566" t="str">
            <v>NGUYEN MINH</v>
          </cell>
          <cell r="F4566" t="str">
            <v>TAI</v>
          </cell>
          <cell r="G4566" t="str">
            <v>CB QUAN HE KHACH HANG CA NHAN</v>
          </cell>
          <cell r="I4566">
            <v>39479</v>
          </cell>
          <cell r="J4566">
            <v>26</v>
          </cell>
          <cell r="K4566">
            <v>0</v>
          </cell>
          <cell r="L4566">
            <v>0</v>
          </cell>
          <cell r="M4566">
            <v>0</v>
          </cell>
          <cell r="N4566">
            <v>0</v>
          </cell>
          <cell r="O4566">
            <v>500000</v>
          </cell>
          <cell r="P4566">
            <v>0</v>
          </cell>
          <cell r="Q4566">
            <v>200000</v>
          </cell>
          <cell r="R4566">
            <v>0</v>
          </cell>
        </row>
        <row r="4567">
          <cell r="B4567" t="str">
            <v>7731</v>
          </cell>
          <cell r="C4567" t="str">
            <v>Q4</v>
          </cell>
          <cell r="E4567" t="str">
            <v>TRAN TUNG</v>
          </cell>
          <cell r="F4567" t="str">
            <v>LAM</v>
          </cell>
          <cell r="G4567" t="str">
            <v>GIAO DICH VIEN QUY</v>
          </cell>
          <cell r="H4567" t="str">
            <v>GDVQ</v>
          </cell>
          <cell r="I4567">
            <v>39498</v>
          </cell>
          <cell r="J4567">
            <v>26</v>
          </cell>
          <cell r="K4567">
            <v>0</v>
          </cell>
          <cell r="L4567">
            <v>0</v>
          </cell>
          <cell r="M4567">
            <v>0</v>
          </cell>
          <cell r="N4567">
            <v>0</v>
          </cell>
          <cell r="O4567">
            <v>500000</v>
          </cell>
          <cell r="P4567">
            <v>0</v>
          </cell>
          <cell r="Q4567">
            <v>0</v>
          </cell>
          <cell r="R4567">
            <v>0</v>
          </cell>
        </row>
        <row r="4568">
          <cell r="B4568" t="str">
            <v>7733</v>
          </cell>
          <cell r="C4568" t="str">
            <v>Q4</v>
          </cell>
          <cell r="E4568" t="str">
            <v>NGUYEN THI KIM</v>
          </cell>
          <cell r="F4568" t="str">
            <v>LOAN</v>
          </cell>
          <cell r="G4568" t="str">
            <v>GIAO DICH VIEN QUY</v>
          </cell>
          <cell r="H4568" t="str">
            <v>GDVQ</v>
          </cell>
          <cell r="I4568">
            <v>39498</v>
          </cell>
          <cell r="J4568">
            <v>26</v>
          </cell>
          <cell r="K4568">
            <v>4</v>
          </cell>
          <cell r="L4568">
            <v>0</v>
          </cell>
          <cell r="M4568">
            <v>0</v>
          </cell>
          <cell r="N4568">
            <v>0</v>
          </cell>
          <cell r="O4568">
            <v>500000</v>
          </cell>
          <cell r="P4568">
            <v>0</v>
          </cell>
          <cell r="Q4568">
            <v>0</v>
          </cell>
          <cell r="R4568">
            <v>0</v>
          </cell>
        </row>
        <row r="4569">
          <cell r="B4569" t="str">
            <v>7815</v>
          </cell>
          <cell r="C4569" t="str">
            <v>Q4</v>
          </cell>
          <cell r="E4569" t="str">
            <v>HOANG THI THUY</v>
          </cell>
          <cell r="F4569" t="str">
            <v>VAN</v>
          </cell>
          <cell r="G4569" t="str">
            <v>GIAO DICH VIEN</v>
          </cell>
          <cell r="I4569">
            <v>39503</v>
          </cell>
          <cell r="J4569">
            <v>26</v>
          </cell>
          <cell r="K4569">
            <v>0</v>
          </cell>
          <cell r="L4569">
            <v>0</v>
          </cell>
          <cell r="M4569">
            <v>0</v>
          </cell>
          <cell r="N4569">
            <v>0</v>
          </cell>
          <cell r="O4569">
            <v>500000</v>
          </cell>
          <cell r="P4569">
            <v>0</v>
          </cell>
          <cell r="Q4569">
            <v>0</v>
          </cell>
          <cell r="R4569">
            <v>0</v>
          </cell>
        </row>
        <row r="4570">
          <cell r="B4570" t="str">
            <v>0409</v>
          </cell>
          <cell r="C4570" t="str">
            <v>Q8</v>
          </cell>
          <cell r="D4570" t="str">
            <v>D</v>
          </cell>
          <cell r="E4570" t="str">
            <v>PHAM THI KIM</v>
          </cell>
          <cell r="F4570" t="str">
            <v>CHI</v>
          </cell>
          <cell r="G4570" t="str">
            <v>GIAM DOC CHI NHANH</v>
          </cell>
          <cell r="H4570" t="str">
            <v>GDCN</v>
          </cell>
          <cell r="I4570">
            <v>36482</v>
          </cell>
          <cell r="J4570">
            <v>23</v>
          </cell>
          <cell r="K4570">
            <v>0</v>
          </cell>
          <cell r="L4570">
            <v>0</v>
          </cell>
          <cell r="M4570">
            <v>0</v>
          </cell>
          <cell r="N4570">
            <v>0</v>
          </cell>
          <cell r="O4570">
            <v>1000000</v>
          </cell>
          <cell r="P4570">
            <v>0</v>
          </cell>
          <cell r="Q4570">
            <v>0</v>
          </cell>
          <cell r="R4570">
            <v>0</v>
          </cell>
        </row>
        <row r="4571">
          <cell r="B4571" t="str">
            <v>0129</v>
          </cell>
          <cell r="C4571" t="str">
            <v>Q8</v>
          </cell>
          <cell r="D4571" t="str">
            <v>D1</v>
          </cell>
          <cell r="E4571" t="str">
            <v>TRAN HUU</v>
          </cell>
          <cell r="F4571" t="str">
            <v>CON</v>
          </cell>
          <cell r="G4571" t="str">
            <v>PHO GIAM DOC CHI NHANH</v>
          </cell>
          <cell r="H4571" t="str">
            <v>PGDCN</v>
          </cell>
          <cell r="I4571">
            <v>32615</v>
          </cell>
          <cell r="J4571">
            <v>26</v>
          </cell>
          <cell r="K4571">
            <v>0</v>
          </cell>
          <cell r="L4571">
            <v>0</v>
          </cell>
          <cell r="M4571">
            <v>0</v>
          </cell>
          <cell r="N4571">
            <v>0</v>
          </cell>
          <cell r="O4571">
            <v>1000000</v>
          </cell>
          <cell r="P4571">
            <v>0</v>
          </cell>
          <cell r="Q4571">
            <v>0</v>
          </cell>
          <cell r="R4571">
            <v>0</v>
          </cell>
        </row>
        <row r="4572">
          <cell r="B4572" t="str">
            <v>2060</v>
          </cell>
          <cell r="C4572" t="str">
            <v>Q8</v>
          </cell>
          <cell r="D4572" t="str">
            <v>E</v>
          </cell>
          <cell r="E4572" t="str">
            <v>HUA QUANG</v>
          </cell>
          <cell r="F4572" t="str">
            <v>HOANG</v>
          </cell>
          <cell r="G4572" t="str">
            <v>TP. DOANH NGHIEP</v>
          </cell>
          <cell r="H4572" t="str">
            <v>TPNVCN</v>
          </cell>
          <cell r="I4572">
            <v>38148</v>
          </cell>
          <cell r="J4572">
            <v>26</v>
          </cell>
          <cell r="K4572">
            <v>0</v>
          </cell>
          <cell r="L4572">
            <v>0</v>
          </cell>
          <cell r="M4572">
            <v>0</v>
          </cell>
          <cell r="N4572">
            <v>0</v>
          </cell>
          <cell r="O4572">
            <v>500000</v>
          </cell>
          <cell r="P4572">
            <v>0</v>
          </cell>
          <cell r="Q4572">
            <v>70000</v>
          </cell>
          <cell r="R4572">
            <v>0</v>
          </cell>
        </row>
        <row r="4573">
          <cell r="B4573" t="str">
            <v>3036</v>
          </cell>
          <cell r="C4573" t="str">
            <v>Q8</v>
          </cell>
          <cell r="D4573" t="str">
            <v>E</v>
          </cell>
          <cell r="E4573" t="str">
            <v>TRAN DANG CONG</v>
          </cell>
          <cell r="F4573" t="str">
            <v>KHANH</v>
          </cell>
          <cell r="G4573" t="str">
            <v>TP. CA NHAN</v>
          </cell>
          <cell r="H4573" t="str">
            <v>TPNVCN</v>
          </cell>
          <cell r="I4573">
            <v>38582</v>
          </cell>
          <cell r="J4573">
            <v>26</v>
          </cell>
          <cell r="K4573">
            <v>0</v>
          </cell>
          <cell r="L4573">
            <v>0</v>
          </cell>
          <cell r="M4573">
            <v>0</v>
          </cell>
          <cell r="N4573">
            <v>0</v>
          </cell>
          <cell r="O4573">
            <v>500000</v>
          </cell>
          <cell r="P4573">
            <v>0</v>
          </cell>
          <cell r="Q4573">
            <v>70000</v>
          </cell>
          <cell r="R4573">
            <v>0</v>
          </cell>
        </row>
        <row r="4574">
          <cell r="B4574" t="str">
            <v>3368</v>
          </cell>
          <cell r="C4574" t="str">
            <v>Q8</v>
          </cell>
          <cell r="D4574" t="str">
            <v>E</v>
          </cell>
          <cell r="E4574" t="str">
            <v>LA THANH</v>
          </cell>
          <cell r="F4574" t="str">
            <v>NHON</v>
          </cell>
          <cell r="G4574" t="str">
            <v>TP. HANH CHANH</v>
          </cell>
          <cell r="H4574" t="str">
            <v>TPNVCN</v>
          </cell>
          <cell r="I4574">
            <v>38667</v>
          </cell>
          <cell r="J4574">
            <v>26</v>
          </cell>
          <cell r="K4574">
            <v>0</v>
          </cell>
          <cell r="L4574">
            <v>0</v>
          </cell>
          <cell r="M4574">
            <v>0</v>
          </cell>
          <cell r="N4574">
            <v>0</v>
          </cell>
          <cell r="O4574">
            <v>500000</v>
          </cell>
          <cell r="P4574">
            <v>0</v>
          </cell>
          <cell r="Q4574">
            <v>590000</v>
          </cell>
          <cell r="R4574">
            <v>0</v>
          </cell>
        </row>
        <row r="4575">
          <cell r="B4575" t="str">
            <v>3830</v>
          </cell>
          <cell r="C4575" t="str">
            <v>Q8</v>
          </cell>
          <cell r="D4575" t="str">
            <v>E</v>
          </cell>
          <cell r="E4575" t="str">
            <v>PHAM THI KIM</v>
          </cell>
          <cell r="F4575" t="str">
            <v>THANH</v>
          </cell>
          <cell r="G4575" t="str">
            <v>TP. KE TOAN &amp; QUY KIEM KTT</v>
          </cell>
          <cell r="H4575" t="str">
            <v>TPNVCN</v>
          </cell>
          <cell r="I4575">
            <v>38822</v>
          </cell>
          <cell r="J4575">
            <v>26</v>
          </cell>
          <cell r="K4575">
            <v>0</v>
          </cell>
          <cell r="L4575">
            <v>0</v>
          </cell>
          <cell r="M4575">
            <v>0</v>
          </cell>
          <cell r="N4575">
            <v>0</v>
          </cell>
          <cell r="O4575">
            <v>500000</v>
          </cell>
          <cell r="P4575">
            <v>0</v>
          </cell>
          <cell r="Q4575">
            <v>70000</v>
          </cell>
          <cell r="R4575">
            <v>0</v>
          </cell>
        </row>
        <row r="4576">
          <cell r="B4576" t="str">
            <v>1479</v>
          </cell>
          <cell r="C4576" t="str">
            <v>Q8</v>
          </cell>
          <cell r="D4576" t="str">
            <v>E1</v>
          </cell>
          <cell r="E4576" t="str">
            <v>NGUYEN THI MY</v>
          </cell>
          <cell r="F4576" t="str">
            <v>VAN</v>
          </cell>
          <cell r="G4576" t="str">
            <v>PT. PHONG HO TRO</v>
          </cell>
          <cell r="H4576" t="str">
            <v>PPNVCN</v>
          </cell>
          <cell r="I4576">
            <v>37781</v>
          </cell>
          <cell r="J4576">
            <v>26</v>
          </cell>
          <cell r="K4576">
            <v>0</v>
          </cell>
          <cell r="L4576">
            <v>0</v>
          </cell>
          <cell r="M4576">
            <v>0</v>
          </cell>
          <cell r="N4576">
            <v>0</v>
          </cell>
          <cell r="O4576">
            <v>500000</v>
          </cell>
          <cell r="P4576">
            <v>0</v>
          </cell>
          <cell r="Q4576">
            <v>70000</v>
          </cell>
          <cell r="R4576">
            <v>0</v>
          </cell>
        </row>
        <row r="4577">
          <cell r="B4577" t="str">
            <v>3605</v>
          </cell>
          <cell r="C4577" t="str">
            <v>Q8</v>
          </cell>
          <cell r="D4577" t="str">
            <v>F1-RACH ONG</v>
          </cell>
          <cell r="E4577" t="str">
            <v>NGUYEN THI MY</v>
          </cell>
          <cell r="F4577" t="str">
            <v>DUYEN</v>
          </cell>
          <cell r="G4577" t="str">
            <v>PHO PGD</v>
          </cell>
          <cell r="H4577" t="str">
            <v>PPGD</v>
          </cell>
          <cell r="I4577">
            <v>38763</v>
          </cell>
          <cell r="J4577">
            <v>26</v>
          </cell>
          <cell r="K4577">
            <v>0</v>
          </cell>
          <cell r="L4577">
            <v>0</v>
          </cell>
          <cell r="M4577">
            <v>0</v>
          </cell>
          <cell r="N4577">
            <v>0</v>
          </cell>
          <cell r="O4577">
            <v>500000</v>
          </cell>
          <cell r="P4577">
            <v>0</v>
          </cell>
          <cell r="Q4577">
            <v>0</v>
          </cell>
          <cell r="R4577">
            <v>0</v>
          </cell>
        </row>
        <row r="4578">
          <cell r="B4578" t="str">
            <v>2938</v>
          </cell>
          <cell r="C4578" t="str">
            <v>Q8</v>
          </cell>
          <cell r="D4578" t="str">
            <v>F1-XOM CUI</v>
          </cell>
          <cell r="E4578" t="str">
            <v>VUONG KIM</v>
          </cell>
          <cell r="F4578" t="str">
            <v>HANH</v>
          </cell>
          <cell r="G4578" t="str">
            <v>PHO PGD</v>
          </cell>
          <cell r="H4578" t="str">
            <v>PPGD</v>
          </cell>
          <cell r="I4578">
            <v>38560</v>
          </cell>
          <cell r="J4578">
            <v>26</v>
          </cell>
          <cell r="K4578">
            <v>0</v>
          </cell>
          <cell r="L4578">
            <v>0</v>
          </cell>
          <cell r="M4578">
            <v>0</v>
          </cell>
          <cell r="N4578">
            <v>0</v>
          </cell>
          <cell r="O4578">
            <v>500000</v>
          </cell>
          <cell r="P4578">
            <v>0</v>
          </cell>
          <cell r="Q4578">
            <v>0</v>
          </cell>
          <cell r="R4578">
            <v>0</v>
          </cell>
        </row>
        <row r="4579">
          <cell r="B4579" t="str">
            <v>0883</v>
          </cell>
          <cell r="C4579" t="str">
            <v>Q8</v>
          </cell>
          <cell r="D4579" t="str">
            <v>F-RACH ONG</v>
          </cell>
          <cell r="E4579" t="str">
            <v>PHUNG VUONG</v>
          </cell>
          <cell r="F4579" t="str">
            <v>HUY</v>
          </cell>
          <cell r="G4579" t="str">
            <v>TRUONG PGD</v>
          </cell>
          <cell r="H4579" t="str">
            <v>TPGD</v>
          </cell>
          <cell r="I4579">
            <v>37319</v>
          </cell>
          <cell r="J4579">
            <v>26</v>
          </cell>
          <cell r="K4579">
            <v>0</v>
          </cell>
          <cell r="L4579">
            <v>0</v>
          </cell>
          <cell r="M4579">
            <v>0</v>
          </cell>
          <cell r="N4579">
            <v>0</v>
          </cell>
          <cell r="O4579">
            <v>500000</v>
          </cell>
          <cell r="P4579">
            <v>0</v>
          </cell>
          <cell r="Q4579">
            <v>0</v>
          </cell>
          <cell r="R4579">
            <v>0</v>
          </cell>
        </row>
        <row r="4580">
          <cell r="B4580" t="str">
            <v>1575</v>
          </cell>
          <cell r="C4580" t="str">
            <v>Q8</v>
          </cell>
          <cell r="D4580" t="str">
            <v>F-XOM CUI</v>
          </cell>
          <cell r="E4580" t="str">
            <v>HO XUAN</v>
          </cell>
          <cell r="F4580" t="str">
            <v>HAI</v>
          </cell>
          <cell r="G4580" t="str">
            <v>TRUONG PGD</v>
          </cell>
          <cell r="H4580" t="str">
            <v>TPGD</v>
          </cell>
          <cell r="I4580">
            <v>37834</v>
          </cell>
          <cell r="J4580">
            <v>26</v>
          </cell>
          <cell r="K4580">
            <v>0</v>
          </cell>
          <cell r="L4580">
            <v>0</v>
          </cell>
          <cell r="M4580">
            <v>0</v>
          </cell>
          <cell r="N4580">
            <v>0</v>
          </cell>
          <cell r="O4580">
            <v>500000</v>
          </cell>
          <cell r="P4580">
            <v>0</v>
          </cell>
          <cell r="Q4580">
            <v>0</v>
          </cell>
          <cell r="R4580">
            <v>0</v>
          </cell>
        </row>
        <row r="4581">
          <cell r="B4581" t="str">
            <v>0356</v>
          </cell>
          <cell r="C4581" t="str">
            <v>Q8</v>
          </cell>
          <cell r="E4581" t="str">
            <v>HUA GIAI</v>
          </cell>
          <cell r="F4581" t="str">
            <v>LINH</v>
          </cell>
          <cell r="G4581" t="str">
            <v>GIAO DICH VIEN</v>
          </cell>
          <cell r="I4581">
            <v>33765</v>
          </cell>
          <cell r="J4581">
            <v>26</v>
          </cell>
          <cell r="K4581">
            <v>0</v>
          </cell>
          <cell r="L4581">
            <v>0</v>
          </cell>
          <cell r="M4581">
            <v>0</v>
          </cell>
          <cell r="N4581">
            <v>0</v>
          </cell>
          <cell r="O4581">
            <v>500000</v>
          </cell>
          <cell r="P4581">
            <v>0</v>
          </cell>
          <cell r="Q4581">
            <v>0</v>
          </cell>
          <cell r="R4581">
            <v>0</v>
          </cell>
        </row>
        <row r="4582">
          <cell r="B4582" t="str">
            <v>0506</v>
          </cell>
          <cell r="C4582" t="str">
            <v>Q8</v>
          </cell>
          <cell r="E4582" t="str">
            <v>TRUONG ANH</v>
          </cell>
          <cell r="F4582" t="str">
            <v>DUNG</v>
          </cell>
          <cell r="G4582" t="str">
            <v>NV BAO VE</v>
          </cell>
          <cell r="H4582" t="str">
            <v>BV</v>
          </cell>
          <cell r="I4582">
            <v>36526</v>
          </cell>
          <cell r="J4582">
            <v>26</v>
          </cell>
          <cell r="K4582">
            <v>0</v>
          </cell>
          <cell r="L4582">
            <v>0</v>
          </cell>
          <cell r="M4582">
            <v>0</v>
          </cell>
          <cell r="N4582">
            <v>0</v>
          </cell>
          <cell r="O4582">
            <v>500000</v>
          </cell>
          <cell r="P4582">
            <v>0</v>
          </cell>
          <cell r="Q4582">
            <v>0</v>
          </cell>
          <cell r="R4582">
            <v>0</v>
          </cell>
        </row>
        <row r="4583">
          <cell r="B4583" t="str">
            <v>0639</v>
          </cell>
          <cell r="C4583" t="str">
            <v>Q8</v>
          </cell>
          <cell r="E4583" t="str">
            <v>LE NGUYEN</v>
          </cell>
          <cell r="F4583" t="str">
            <v>THANH</v>
          </cell>
          <cell r="G4583" t="str">
            <v>PHU QUY</v>
          </cell>
          <cell r="H4583" t="str">
            <v>PQ</v>
          </cell>
          <cell r="I4583">
            <v>36951</v>
          </cell>
          <cell r="J4583">
            <v>26</v>
          </cell>
          <cell r="K4583">
            <v>26</v>
          </cell>
          <cell r="L4583">
            <v>4</v>
          </cell>
          <cell r="M4583">
            <v>0</v>
          </cell>
          <cell r="N4583">
            <v>0</v>
          </cell>
          <cell r="O4583">
            <v>500000</v>
          </cell>
          <cell r="P4583">
            <v>0</v>
          </cell>
          <cell r="Q4583">
            <v>70000</v>
          </cell>
          <cell r="R4583">
            <v>0</v>
          </cell>
        </row>
        <row r="4584">
          <cell r="B4584" t="str">
            <v>1436</v>
          </cell>
          <cell r="C4584" t="str">
            <v>Q8</v>
          </cell>
          <cell r="E4584" t="str">
            <v>NGUYEN TRAN THANH</v>
          </cell>
          <cell r="F4584" t="str">
            <v>TRUC</v>
          </cell>
          <cell r="G4584" t="str">
            <v>THU QUY CAP 2</v>
          </cell>
          <cell r="H4584" t="str">
            <v>TQ</v>
          </cell>
          <cell r="I4584">
            <v>37753</v>
          </cell>
          <cell r="J4584">
            <v>0</v>
          </cell>
          <cell r="K4584">
            <v>0</v>
          </cell>
          <cell r="L4584">
            <v>0</v>
          </cell>
          <cell r="M4584">
            <v>0</v>
          </cell>
          <cell r="N4584">
            <v>0</v>
          </cell>
          <cell r="O4584">
            <v>0</v>
          </cell>
          <cell r="P4584">
            <v>0</v>
          </cell>
          <cell r="Q4584">
            <v>0</v>
          </cell>
          <cell r="R4584">
            <v>0</v>
          </cell>
        </row>
        <row r="4585">
          <cell r="B4585" t="str">
            <v>1620</v>
          </cell>
          <cell r="C4585" t="str">
            <v>Q8</v>
          </cell>
          <cell r="E4585" t="str">
            <v>NGUYEN NGOC</v>
          </cell>
          <cell r="F4585" t="str">
            <v>MINH</v>
          </cell>
          <cell r="G4585" t="str">
            <v>NV BAO VE</v>
          </cell>
          <cell r="H4585" t="str">
            <v>BV</v>
          </cell>
          <cell r="I4585">
            <v>37834</v>
          </cell>
          <cell r="J4585">
            <v>26</v>
          </cell>
          <cell r="K4585">
            <v>0</v>
          </cell>
          <cell r="L4585">
            <v>0</v>
          </cell>
          <cell r="M4585">
            <v>0</v>
          </cell>
          <cell r="N4585">
            <v>0</v>
          </cell>
          <cell r="O4585">
            <v>500000</v>
          </cell>
          <cell r="P4585">
            <v>0</v>
          </cell>
          <cell r="Q4585">
            <v>70000</v>
          </cell>
          <cell r="R4585">
            <v>0</v>
          </cell>
        </row>
        <row r="4586">
          <cell r="B4586" t="str">
            <v>2239</v>
          </cell>
          <cell r="C4586" t="str">
            <v>Q8</v>
          </cell>
          <cell r="E4586" t="str">
            <v>NGUYEN NGOC</v>
          </cell>
          <cell r="F4586" t="str">
            <v>TUYEN</v>
          </cell>
          <cell r="G4586" t="str">
            <v>NV BAO VE</v>
          </cell>
          <cell r="H4586" t="str">
            <v>BV</v>
          </cell>
          <cell r="I4586">
            <v>38236</v>
          </cell>
          <cell r="J4586">
            <v>26</v>
          </cell>
          <cell r="K4586">
            <v>0</v>
          </cell>
          <cell r="L4586">
            <v>0</v>
          </cell>
          <cell r="M4586">
            <v>0</v>
          </cell>
          <cell r="N4586">
            <v>6</v>
          </cell>
          <cell r="O4586">
            <v>500000</v>
          </cell>
          <cell r="P4586">
            <v>0</v>
          </cell>
          <cell r="Q4586">
            <v>70000</v>
          </cell>
          <cell r="R4586">
            <v>0</v>
          </cell>
        </row>
        <row r="4587">
          <cell r="B4587" t="str">
            <v>2948</v>
          </cell>
          <cell r="C4587" t="str">
            <v>Q8</v>
          </cell>
          <cell r="E4587" t="str">
            <v>CAO VAN</v>
          </cell>
          <cell r="F4587" t="str">
            <v>HIEN</v>
          </cell>
          <cell r="G4587" t="str">
            <v>NV BAO VE</v>
          </cell>
          <cell r="H4587" t="str">
            <v>BV</v>
          </cell>
          <cell r="I4587">
            <v>38565</v>
          </cell>
          <cell r="J4587">
            <v>26</v>
          </cell>
          <cell r="K4587">
            <v>0</v>
          </cell>
          <cell r="L4587">
            <v>0</v>
          </cell>
          <cell r="M4587">
            <v>24</v>
          </cell>
          <cell r="N4587">
            <v>7</v>
          </cell>
          <cell r="O4587">
            <v>500000</v>
          </cell>
          <cell r="P4587">
            <v>0</v>
          </cell>
          <cell r="Q4587">
            <v>70000</v>
          </cell>
          <cell r="R4587">
            <v>0</v>
          </cell>
        </row>
        <row r="4588">
          <cell r="B4588" t="str">
            <v>2972</v>
          </cell>
          <cell r="C4588" t="str">
            <v>Q8</v>
          </cell>
          <cell r="E4588" t="str">
            <v>NGUYEN MINH</v>
          </cell>
          <cell r="F4588" t="str">
            <v>CUONG</v>
          </cell>
          <cell r="G4588" t="str">
            <v>TAI XE</v>
          </cell>
          <cell r="I4588">
            <v>38572</v>
          </cell>
          <cell r="J4588">
            <v>26</v>
          </cell>
          <cell r="K4588">
            <v>0</v>
          </cell>
          <cell r="L4588">
            <v>0</v>
          </cell>
          <cell r="M4588">
            <v>0</v>
          </cell>
          <cell r="N4588">
            <v>0</v>
          </cell>
          <cell r="O4588">
            <v>500000</v>
          </cell>
          <cell r="P4588">
            <v>0</v>
          </cell>
          <cell r="Q4588">
            <v>720000</v>
          </cell>
          <cell r="R4588">
            <v>0</v>
          </cell>
        </row>
        <row r="4589">
          <cell r="B4589" t="str">
            <v>3609</v>
          </cell>
          <cell r="C4589" t="str">
            <v>Q8</v>
          </cell>
          <cell r="E4589" t="str">
            <v>HUYNH THI DOAN</v>
          </cell>
          <cell r="F4589" t="str">
            <v>TRANG</v>
          </cell>
          <cell r="G4589" t="str">
            <v>GIAO DICH VIEN</v>
          </cell>
          <cell r="I4589">
            <v>38763</v>
          </cell>
          <cell r="J4589">
            <v>26</v>
          </cell>
          <cell r="K4589">
            <v>0</v>
          </cell>
          <cell r="L4589">
            <v>0</v>
          </cell>
          <cell r="M4589">
            <v>0</v>
          </cell>
          <cell r="N4589">
            <v>0</v>
          </cell>
          <cell r="O4589">
            <v>500000</v>
          </cell>
          <cell r="P4589">
            <v>0</v>
          </cell>
          <cell r="Q4589">
            <v>70000</v>
          </cell>
          <cell r="R4589">
            <v>0</v>
          </cell>
        </row>
        <row r="4590">
          <cell r="B4590" t="str">
            <v>3874</v>
          </cell>
          <cell r="C4590" t="str">
            <v>Q8</v>
          </cell>
          <cell r="E4590" t="str">
            <v>NGUYEN CHANH</v>
          </cell>
          <cell r="F4590" t="str">
            <v>HAI</v>
          </cell>
          <cell r="G4590" t="str">
            <v>NV THAM DINH DOANH NGHIEP</v>
          </cell>
          <cell r="I4590">
            <v>38826</v>
          </cell>
          <cell r="J4590">
            <v>26</v>
          </cell>
          <cell r="K4590">
            <v>0</v>
          </cell>
          <cell r="L4590">
            <v>0</v>
          </cell>
          <cell r="M4590">
            <v>0</v>
          </cell>
          <cell r="N4590">
            <v>0</v>
          </cell>
          <cell r="O4590">
            <v>500000</v>
          </cell>
          <cell r="P4590">
            <v>0</v>
          </cell>
          <cell r="Q4590">
            <v>570000</v>
          </cell>
          <cell r="R4590">
            <v>0</v>
          </cell>
        </row>
        <row r="4591">
          <cell r="B4591" t="str">
            <v>4123</v>
          </cell>
          <cell r="C4591" t="str">
            <v>Q8</v>
          </cell>
          <cell r="E4591" t="str">
            <v>VO</v>
          </cell>
          <cell r="F4591" t="str">
            <v>PHAP</v>
          </cell>
          <cell r="G4591" t="str">
            <v>THU QUY CAP 2</v>
          </cell>
          <cell r="H4591" t="str">
            <v>TQ</v>
          </cell>
          <cell r="I4591">
            <v>38870</v>
          </cell>
          <cell r="J4591">
            <v>26</v>
          </cell>
          <cell r="K4591">
            <v>0</v>
          </cell>
          <cell r="L4591">
            <v>0</v>
          </cell>
          <cell r="M4591">
            <v>0</v>
          </cell>
          <cell r="N4591">
            <v>0</v>
          </cell>
          <cell r="O4591">
            <v>500000</v>
          </cell>
          <cell r="P4591">
            <v>0</v>
          </cell>
          <cell r="Q4591">
            <v>90000</v>
          </cell>
          <cell r="R4591">
            <v>0</v>
          </cell>
        </row>
        <row r="4592">
          <cell r="B4592" t="str">
            <v>4130</v>
          </cell>
          <cell r="C4592" t="str">
            <v>Q8</v>
          </cell>
          <cell r="E4592" t="str">
            <v>KIM THI PHO</v>
          </cell>
          <cell r="F4592" t="str">
            <v>LY</v>
          </cell>
          <cell r="G4592" t="str">
            <v>GIAO DICH VIEN</v>
          </cell>
          <cell r="I4592">
            <v>38873</v>
          </cell>
          <cell r="J4592">
            <v>26</v>
          </cell>
          <cell r="K4592">
            <v>0</v>
          </cell>
          <cell r="L4592">
            <v>0</v>
          </cell>
          <cell r="M4592">
            <v>0</v>
          </cell>
          <cell r="N4592">
            <v>0</v>
          </cell>
          <cell r="O4592">
            <v>500000</v>
          </cell>
          <cell r="P4592">
            <v>0</v>
          </cell>
          <cell r="Q4592">
            <v>70000</v>
          </cell>
          <cell r="R4592">
            <v>0</v>
          </cell>
        </row>
        <row r="4593">
          <cell r="B4593" t="str">
            <v>4131</v>
          </cell>
          <cell r="C4593" t="str">
            <v>Q8</v>
          </cell>
          <cell r="E4593" t="str">
            <v>NGUYEN THI NHU</v>
          </cell>
          <cell r="F4593" t="str">
            <v>TUYET</v>
          </cell>
          <cell r="G4593" t="str">
            <v>GIAO DICH VIEN KIEM KIEM SOAT XU LY GIAO DICH</v>
          </cell>
          <cell r="I4593">
            <v>38873</v>
          </cell>
          <cell r="J4593">
            <v>26</v>
          </cell>
          <cell r="K4593">
            <v>0</v>
          </cell>
          <cell r="L4593">
            <v>0</v>
          </cell>
          <cell r="M4593">
            <v>0</v>
          </cell>
          <cell r="N4593">
            <v>0</v>
          </cell>
          <cell r="O4593">
            <v>500000</v>
          </cell>
          <cell r="P4593">
            <v>0</v>
          </cell>
          <cell r="Q4593">
            <v>70000</v>
          </cell>
          <cell r="R4593">
            <v>0</v>
          </cell>
        </row>
        <row r="4594">
          <cell r="B4594" t="str">
            <v>4132</v>
          </cell>
          <cell r="C4594" t="str">
            <v>Q8</v>
          </cell>
          <cell r="E4594" t="str">
            <v>HO THI NGUYET</v>
          </cell>
          <cell r="F4594" t="str">
            <v>THU</v>
          </cell>
          <cell r="G4594" t="str">
            <v>GIAO DICH VIEN</v>
          </cell>
          <cell r="I4594">
            <v>38873</v>
          </cell>
          <cell r="J4594">
            <v>26</v>
          </cell>
          <cell r="K4594">
            <v>0</v>
          </cell>
          <cell r="L4594">
            <v>0</v>
          </cell>
          <cell r="M4594">
            <v>0</v>
          </cell>
          <cell r="N4594">
            <v>0</v>
          </cell>
          <cell r="O4594">
            <v>500000</v>
          </cell>
          <cell r="P4594">
            <v>0</v>
          </cell>
          <cell r="Q4594">
            <v>70000</v>
          </cell>
          <cell r="R4594">
            <v>0</v>
          </cell>
        </row>
        <row r="4595">
          <cell r="B4595" t="str">
            <v>4135</v>
          </cell>
          <cell r="C4595" t="str">
            <v>Q8</v>
          </cell>
          <cell r="E4595" t="str">
            <v>LE BAO</v>
          </cell>
          <cell r="F4595" t="str">
            <v>NGOC</v>
          </cell>
          <cell r="G4595" t="str">
            <v>GIAO DICH VIEN TIN DUNG</v>
          </cell>
          <cell r="I4595">
            <v>38873</v>
          </cell>
          <cell r="J4595">
            <v>26</v>
          </cell>
          <cell r="K4595">
            <v>0</v>
          </cell>
          <cell r="L4595">
            <v>0</v>
          </cell>
          <cell r="M4595">
            <v>0</v>
          </cell>
          <cell r="N4595">
            <v>0</v>
          </cell>
          <cell r="O4595">
            <v>500000</v>
          </cell>
          <cell r="P4595">
            <v>0</v>
          </cell>
          <cell r="Q4595">
            <v>70000</v>
          </cell>
          <cell r="R4595">
            <v>0</v>
          </cell>
        </row>
        <row r="4596">
          <cell r="B4596" t="str">
            <v>4150</v>
          </cell>
          <cell r="C4596" t="str">
            <v>Q8</v>
          </cell>
          <cell r="E4596" t="str">
            <v>HOANG THI HONG</v>
          </cell>
          <cell r="F4596" t="str">
            <v>NHUNG</v>
          </cell>
          <cell r="G4596" t="str">
            <v>NV THANH TOAN QUOC TE</v>
          </cell>
          <cell r="I4596">
            <v>38874</v>
          </cell>
          <cell r="J4596">
            <v>26</v>
          </cell>
          <cell r="K4596">
            <v>0</v>
          </cell>
          <cell r="L4596">
            <v>0</v>
          </cell>
          <cell r="M4596">
            <v>0</v>
          </cell>
          <cell r="N4596">
            <v>0</v>
          </cell>
          <cell r="O4596">
            <v>500000</v>
          </cell>
          <cell r="P4596">
            <v>0</v>
          </cell>
          <cell r="Q4596">
            <v>70000</v>
          </cell>
          <cell r="R4596">
            <v>0</v>
          </cell>
        </row>
        <row r="4597">
          <cell r="B4597" t="str">
            <v>4292</v>
          </cell>
          <cell r="C4597" t="str">
            <v>Q8</v>
          </cell>
          <cell r="E4597" t="str">
            <v>TRAN NGOC</v>
          </cell>
          <cell r="F4597" t="str">
            <v>HUONG</v>
          </cell>
          <cell r="G4597" t="str">
            <v>GIAO DICH VIEN</v>
          </cell>
          <cell r="I4597">
            <v>38894</v>
          </cell>
          <cell r="J4597">
            <v>26</v>
          </cell>
          <cell r="K4597">
            <v>0</v>
          </cell>
          <cell r="L4597">
            <v>0</v>
          </cell>
          <cell r="M4597">
            <v>0</v>
          </cell>
          <cell r="N4597">
            <v>0</v>
          </cell>
          <cell r="O4597">
            <v>500000</v>
          </cell>
          <cell r="P4597">
            <v>0</v>
          </cell>
          <cell r="Q4597">
            <v>0</v>
          </cell>
          <cell r="R4597">
            <v>0</v>
          </cell>
        </row>
        <row r="4598">
          <cell r="B4598" t="str">
            <v>4310</v>
          </cell>
          <cell r="C4598" t="str">
            <v>Q8</v>
          </cell>
          <cell r="E4598" t="str">
            <v>TRINH HOANG</v>
          </cell>
          <cell r="F4598" t="str">
            <v>AN</v>
          </cell>
          <cell r="G4598" t="str">
            <v>NV TIN DUNG CA NHAN</v>
          </cell>
          <cell r="I4598">
            <v>38899</v>
          </cell>
          <cell r="J4598">
            <v>26</v>
          </cell>
          <cell r="K4598">
            <v>0</v>
          </cell>
          <cell r="L4598">
            <v>0</v>
          </cell>
          <cell r="M4598">
            <v>0</v>
          </cell>
          <cell r="N4598">
            <v>0</v>
          </cell>
          <cell r="O4598">
            <v>500000</v>
          </cell>
          <cell r="P4598">
            <v>0</v>
          </cell>
          <cell r="Q4598">
            <v>570000</v>
          </cell>
          <cell r="R4598">
            <v>0</v>
          </cell>
        </row>
        <row r="4599">
          <cell r="B4599" t="str">
            <v>4406</v>
          </cell>
          <cell r="C4599" t="str">
            <v>Q8</v>
          </cell>
          <cell r="E4599" t="str">
            <v>TRAN TRONG HOANG</v>
          </cell>
          <cell r="F4599" t="str">
            <v>LAM</v>
          </cell>
          <cell r="G4599" t="str">
            <v>NV THAM DINH CA NHAN</v>
          </cell>
          <cell r="I4599">
            <v>38910</v>
          </cell>
          <cell r="J4599">
            <v>26</v>
          </cell>
          <cell r="K4599">
            <v>0</v>
          </cell>
          <cell r="L4599">
            <v>0</v>
          </cell>
          <cell r="M4599">
            <v>0</v>
          </cell>
          <cell r="N4599">
            <v>0</v>
          </cell>
          <cell r="O4599">
            <v>500000</v>
          </cell>
          <cell r="P4599">
            <v>0</v>
          </cell>
          <cell r="Q4599">
            <v>570000</v>
          </cell>
          <cell r="R4599">
            <v>0</v>
          </cell>
        </row>
        <row r="4600">
          <cell r="B4600" t="str">
            <v>4420</v>
          </cell>
          <cell r="C4600" t="str">
            <v>Q8</v>
          </cell>
          <cell r="E4600" t="str">
            <v>TRUONG THI THU</v>
          </cell>
          <cell r="F4600" t="str">
            <v>THAO</v>
          </cell>
          <cell r="G4600" t="str">
            <v>NV VI TINH</v>
          </cell>
          <cell r="I4600">
            <v>38915</v>
          </cell>
          <cell r="J4600">
            <v>26</v>
          </cell>
          <cell r="K4600">
            <v>0</v>
          </cell>
          <cell r="L4600">
            <v>0</v>
          </cell>
          <cell r="M4600">
            <v>0</v>
          </cell>
          <cell r="N4600">
            <v>0</v>
          </cell>
          <cell r="O4600">
            <v>500000</v>
          </cell>
          <cell r="P4600">
            <v>0</v>
          </cell>
          <cell r="Q4600">
            <v>370000</v>
          </cell>
          <cell r="R4600">
            <v>0</v>
          </cell>
        </row>
        <row r="4601">
          <cell r="B4601" t="str">
            <v>4584</v>
          </cell>
          <cell r="C4601" t="str">
            <v>Q8</v>
          </cell>
          <cell r="E4601" t="str">
            <v>VO ANH</v>
          </cell>
          <cell r="F4601" t="str">
            <v>TUNG</v>
          </cell>
          <cell r="G4601" t="str">
            <v>NV THAM DINH DOANH NGHIEP</v>
          </cell>
          <cell r="I4601">
            <v>38943</v>
          </cell>
          <cell r="J4601">
            <v>26</v>
          </cell>
          <cell r="K4601">
            <v>0</v>
          </cell>
          <cell r="L4601">
            <v>0</v>
          </cell>
          <cell r="M4601">
            <v>0</v>
          </cell>
          <cell r="N4601">
            <v>0</v>
          </cell>
          <cell r="O4601">
            <v>500000</v>
          </cell>
          <cell r="P4601">
            <v>0</v>
          </cell>
          <cell r="Q4601">
            <v>570000</v>
          </cell>
          <cell r="R4601">
            <v>0</v>
          </cell>
        </row>
        <row r="4602">
          <cell r="B4602" t="str">
            <v>4674</v>
          </cell>
          <cell r="C4602" t="str">
            <v>Q8</v>
          </cell>
          <cell r="E4602" t="str">
            <v>HUYNH THE</v>
          </cell>
          <cell r="F4602" t="str">
            <v>KHUONG</v>
          </cell>
          <cell r="G4602" t="str">
            <v>NV TIN DUNG CA NHAN</v>
          </cell>
          <cell r="I4602">
            <v>38971</v>
          </cell>
          <cell r="J4602">
            <v>26</v>
          </cell>
          <cell r="K4602">
            <v>0</v>
          </cell>
          <cell r="L4602">
            <v>0</v>
          </cell>
          <cell r="M4602">
            <v>0</v>
          </cell>
          <cell r="N4602">
            <v>0</v>
          </cell>
          <cell r="O4602">
            <v>500000</v>
          </cell>
          <cell r="P4602">
            <v>0</v>
          </cell>
          <cell r="Q4602">
            <v>500000</v>
          </cell>
          <cell r="R4602">
            <v>0</v>
          </cell>
        </row>
        <row r="4603">
          <cell r="B4603" t="str">
            <v>4961</v>
          </cell>
          <cell r="C4603" t="str">
            <v>Q8</v>
          </cell>
          <cell r="E4603" t="str">
            <v>LAM THI MINH</v>
          </cell>
          <cell r="F4603" t="str">
            <v>LOAN</v>
          </cell>
          <cell r="G4603" t="str">
            <v>GIAO DICH VIEN QUY</v>
          </cell>
          <cell r="H4603" t="str">
            <v>GDVQ</v>
          </cell>
          <cell r="I4603">
            <v>39029</v>
          </cell>
          <cell r="J4603">
            <v>26</v>
          </cell>
          <cell r="K4603">
            <v>7</v>
          </cell>
          <cell r="L4603">
            <v>1</v>
          </cell>
          <cell r="M4603">
            <v>0</v>
          </cell>
          <cell r="N4603">
            <v>0</v>
          </cell>
          <cell r="O4603">
            <v>500000</v>
          </cell>
          <cell r="P4603">
            <v>0</v>
          </cell>
          <cell r="Q4603">
            <v>70000</v>
          </cell>
          <cell r="R4603">
            <v>0</v>
          </cell>
        </row>
        <row r="4604">
          <cell r="B4604" t="str">
            <v>5026</v>
          </cell>
          <cell r="C4604" t="str">
            <v>Q8</v>
          </cell>
          <cell r="E4604" t="str">
            <v>BUI NGOC</v>
          </cell>
          <cell r="F4604" t="str">
            <v>NHAN</v>
          </cell>
          <cell r="G4604" t="str">
            <v>NV KE TOAN TONG HOP</v>
          </cell>
          <cell r="I4604">
            <v>39043</v>
          </cell>
          <cell r="J4604">
            <v>26</v>
          </cell>
          <cell r="K4604">
            <v>0</v>
          </cell>
          <cell r="L4604">
            <v>0</v>
          </cell>
          <cell r="M4604">
            <v>0</v>
          </cell>
          <cell r="N4604">
            <v>0</v>
          </cell>
          <cell r="O4604">
            <v>500000</v>
          </cell>
          <cell r="P4604">
            <v>0</v>
          </cell>
          <cell r="Q4604">
            <v>170000</v>
          </cell>
          <cell r="R4604">
            <v>0</v>
          </cell>
        </row>
        <row r="4605">
          <cell r="B4605" t="str">
            <v>5162</v>
          </cell>
          <cell r="C4605" t="str">
            <v>Q8</v>
          </cell>
          <cell r="E4605" t="str">
            <v>PHAN NGOC</v>
          </cell>
          <cell r="F4605" t="str">
            <v>TAM</v>
          </cell>
          <cell r="G4605" t="str">
            <v>NV BAO VE</v>
          </cell>
          <cell r="H4605" t="str">
            <v>BV</v>
          </cell>
          <cell r="I4605">
            <v>39076</v>
          </cell>
          <cell r="J4605">
            <v>26</v>
          </cell>
          <cell r="K4605">
            <v>0</v>
          </cell>
          <cell r="L4605">
            <v>0</v>
          </cell>
          <cell r="M4605">
            <v>0</v>
          </cell>
          <cell r="N4605">
            <v>7</v>
          </cell>
          <cell r="O4605">
            <v>500000</v>
          </cell>
          <cell r="P4605">
            <v>0</v>
          </cell>
          <cell r="Q4605">
            <v>170000</v>
          </cell>
          <cell r="R4605">
            <v>0</v>
          </cell>
        </row>
        <row r="4606">
          <cell r="B4606" t="str">
            <v>5175</v>
          </cell>
          <cell r="C4606" t="str">
            <v>Q8</v>
          </cell>
          <cell r="E4606" t="str">
            <v>VU THI HOANG</v>
          </cell>
          <cell r="F4606" t="str">
            <v>OANH</v>
          </cell>
          <cell r="G4606" t="str">
            <v>NV TAP VU</v>
          </cell>
          <cell r="I4606">
            <v>39080</v>
          </cell>
          <cell r="J4606">
            <v>26</v>
          </cell>
          <cell r="K4606">
            <v>0</v>
          </cell>
          <cell r="L4606">
            <v>0</v>
          </cell>
          <cell r="M4606">
            <v>0</v>
          </cell>
          <cell r="N4606">
            <v>0</v>
          </cell>
          <cell r="O4606">
            <v>500000</v>
          </cell>
          <cell r="P4606">
            <v>0</v>
          </cell>
          <cell r="Q4606">
            <v>620000</v>
          </cell>
          <cell r="R4606">
            <v>0</v>
          </cell>
        </row>
        <row r="4607">
          <cell r="B4607" t="str">
            <v>5183</v>
          </cell>
          <cell r="C4607" t="str">
            <v>Q8</v>
          </cell>
          <cell r="E4607" t="str">
            <v>HA THI PHUONG</v>
          </cell>
          <cell r="F4607" t="str">
            <v>UYEN</v>
          </cell>
          <cell r="G4607" t="str">
            <v>GIAO DICH VIEN</v>
          </cell>
          <cell r="I4607">
            <v>39204</v>
          </cell>
          <cell r="J4607">
            <v>26</v>
          </cell>
          <cell r="K4607">
            <v>0</v>
          </cell>
          <cell r="L4607">
            <v>0</v>
          </cell>
          <cell r="M4607">
            <v>0</v>
          </cell>
          <cell r="N4607">
            <v>0</v>
          </cell>
          <cell r="O4607">
            <v>500000</v>
          </cell>
          <cell r="P4607">
            <v>0</v>
          </cell>
          <cell r="Q4607">
            <v>0</v>
          </cell>
          <cell r="R4607">
            <v>0</v>
          </cell>
        </row>
        <row r="4608">
          <cell r="B4608" t="str">
            <v>5200</v>
          </cell>
          <cell r="C4608" t="str">
            <v>Q8</v>
          </cell>
          <cell r="E4608" t="str">
            <v>DANG HUE</v>
          </cell>
          <cell r="F4608" t="str">
            <v>LAN</v>
          </cell>
          <cell r="G4608" t="str">
            <v>GIAO DICH VIEN</v>
          </cell>
          <cell r="I4608">
            <v>39086</v>
          </cell>
          <cell r="J4608">
            <v>26</v>
          </cell>
          <cell r="K4608">
            <v>0</v>
          </cell>
          <cell r="L4608">
            <v>0</v>
          </cell>
          <cell r="M4608">
            <v>0</v>
          </cell>
          <cell r="N4608">
            <v>0</v>
          </cell>
          <cell r="O4608">
            <v>500000</v>
          </cell>
          <cell r="P4608">
            <v>0</v>
          </cell>
          <cell r="Q4608">
            <v>70000</v>
          </cell>
          <cell r="R4608">
            <v>0</v>
          </cell>
        </row>
        <row r="4609">
          <cell r="B4609" t="str">
            <v>5210</v>
          </cell>
          <cell r="C4609" t="str">
            <v>Q8</v>
          </cell>
          <cell r="E4609" t="str">
            <v>DO THANH</v>
          </cell>
          <cell r="F4609" t="str">
            <v>PHONG</v>
          </cell>
          <cell r="G4609" t="str">
            <v>NV BAO VE</v>
          </cell>
          <cell r="H4609" t="str">
            <v>BV</v>
          </cell>
          <cell r="I4609">
            <v>39090</v>
          </cell>
          <cell r="J4609">
            <v>26</v>
          </cell>
          <cell r="K4609">
            <v>0</v>
          </cell>
          <cell r="L4609">
            <v>0</v>
          </cell>
          <cell r="M4609">
            <v>0</v>
          </cell>
          <cell r="N4609">
            <v>0</v>
          </cell>
          <cell r="O4609">
            <v>500000</v>
          </cell>
          <cell r="P4609">
            <v>0</v>
          </cell>
          <cell r="Q4609">
            <v>0</v>
          </cell>
          <cell r="R4609">
            <v>0</v>
          </cell>
        </row>
        <row r="4610">
          <cell r="B4610" t="str">
            <v>5566</v>
          </cell>
          <cell r="C4610" t="str">
            <v>Q8</v>
          </cell>
          <cell r="E4610" t="str">
            <v>NGO THI KIM</v>
          </cell>
          <cell r="F4610" t="str">
            <v>HUONG</v>
          </cell>
          <cell r="G4610" t="str">
            <v>GIAO DICH VIEN</v>
          </cell>
          <cell r="I4610">
            <v>39170</v>
          </cell>
          <cell r="J4610">
            <v>26</v>
          </cell>
          <cell r="K4610">
            <v>0</v>
          </cell>
          <cell r="L4610">
            <v>0</v>
          </cell>
          <cell r="M4610">
            <v>0</v>
          </cell>
          <cell r="N4610">
            <v>0</v>
          </cell>
          <cell r="O4610">
            <v>500000</v>
          </cell>
          <cell r="P4610">
            <v>0</v>
          </cell>
          <cell r="Q4610">
            <v>0</v>
          </cell>
          <cell r="R4610">
            <v>0</v>
          </cell>
        </row>
        <row r="4611">
          <cell r="B4611" t="str">
            <v>5820</v>
          </cell>
          <cell r="C4611" t="str">
            <v>Q8</v>
          </cell>
          <cell r="E4611" t="str">
            <v>DANG THI HAI</v>
          </cell>
          <cell r="F4611" t="str">
            <v>VAN</v>
          </cell>
          <cell r="G4611" t="str">
            <v>THU QUY CAP 2</v>
          </cell>
          <cell r="H4611" t="str">
            <v>TQ</v>
          </cell>
          <cell r="I4611">
            <v>39206</v>
          </cell>
          <cell r="J4611">
            <v>26</v>
          </cell>
          <cell r="K4611">
            <v>0</v>
          </cell>
          <cell r="L4611">
            <v>0</v>
          </cell>
          <cell r="M4611">
            <v>0</v>
          </cell>
          <cell r="N4611">
            <v>0</v>
          </cell>
          <cell r="O4611">
            <v>500000</v>
          </cell>
          <cell r="P4611">
            <v>0</v>
          </cell>
          <cell r="Q4611">
            <v>90000</v>
          </cell>
          <cell r="R4611">
            <v>0</v>
          </cell>
        </row>
        <row r="4612">
          <cell r="B4612" t="str">
            <v>5884</v>
          </cell>
          <cell r="C4612" t="str">
            <v>Q8</v>
          </cell>
          <cell r="E4612" t="str">
            <v>HUA THANH</v>
          </cell>
          <cell r="F4612" t="str">
            <v>TRUC</v>
          </cell>
          <cell r="G4612" t="str">
            <v>GIAO DICH VIEN TIN DUNG</v>
          </cell>
          <cell r="I4612">
            <v>39216</v>
          </cell>
          <cell r="J4612">
            <v>26</v>
          </cell>
          <cell r="K4612">
            <v>0</v>
          </cell>
          <cell r="L4612">
            <v>0</v>
          </cell>
          <cell r="M4612">
            <v>0</v>
          </cell>
          <cell r="N4612">
            <v>0</v>
          </cell>
          <cell r="O4612">
            <v>500000</v>
          </cell>
          <cell r="P4612">
            <v>0</v>
          </cell>
          <cell r="Q4612">
            <v>70000</v>
          </cell>
          <cell r="R4612">
            <v>0</v>
          </cell>
        </row>
        <row r="4613">
          <cell r="B4613" t="str">
            <v>5891</v>
          </cell>
          <cell r="C4613" t="str">
            <v>Q8</v>
          </cell>
          <cell r="E4613" t="str">
            <v>NGUYEN THI</v>
          </cell>
          <cell r="F4613" t="str">
            <v>TUYET</v>
          </cell>
          <cell r="G4613" t="str">
            <v>NV KIEM TRA &amp; LUU TRU CHUNG TU</v>
          </cell>
          <cell r="I4613">
            <v>39217</v>
          </cell>
          <cell r="J4613">
            <v>26</v>
          </cell>
          <cell r="K4613">
            <v>0</v>
          </cell>
          <cell r="L4613">
            <v>0</v>
          </cell>
          <cell r="M4613">
            <v>0</v>
          </cell>
          <cell r="N4613">
            <v>0</v>
          </cell>
          <cell r="O4613">
            <v>500000</v>
          </cell>
          <cell r="P4613">
            <v>0</v>
          </cell>
          <cell r="Q4613">
            <v>70000</v>
          </cell>
          <cell r="R4613">
            <v>0</v>
          </cell>
        </row>
        <row r="4614">
          <cell r="B4614" t="str">
            <v>5892</v>
          </cell>
          <cell r="C4614" t="str">
            <v>Q8</v>
          </cell>
          <cell r="E4614" t="str">
            <v>TRAN QUY THIEN</v>
          </cell>
          <cell r="F4614" t="str">
            <v>KIM</v>
          </cell>
          <cell r="G4614" t="str">
            <v>TBP. QUAN LY TIN DUNG</v>
          </cell>
          <cell r="H4614" t="str">
            <v>TBP</v>
          </cell>
          <cell r="I4614">
            <v>39217</v>
          </cell>
          <cell r="J4614">
            <v>26</v>
          </cell>
          <cell r="K4614">
            <v>0</v>
          </cell>
          <cell r="L4614">
            <v>0</v>
          </cell>
          <cell r="M4614">
            <v>0</v>
          </cell>
          <cell r="N4614">
            <v>0</v>
          </cell>
          <cell r="O4614">
            <v>500000</v>
          </cell>
          <cell r="P4614">
            <v>0</v>
          </cell>
          <cell r="Q4614">
            <v>70000</v>
          </cell>
          <cell r="R4614">
            <v>0</v>
          </cell>
        </row>
        <row r="4615">
          <cell r="B4615" t="str">
            <v>5972</v>
          </cell>
          <cell r="C4615" t="str">
            <v>Q8</v>
          </cell>
          <cell r="E4615" t="str">
            <v>TRAN HUU</v>
          </cell>
          <cell r="F4615" t="str">
            <v>TRUNG</v>
          </cell>
          <cell r="G4615" t="str">
            <v>GIAO DICH VIEN QUY</v>
          </cell>
          <cell r="H4615" t="str">
            <v>GDVQ</v>
          </cell>
          <cell r="I4615">
            <v>39225</v>
          </cell>
          <cell r="J4615">
            <v>26</v>
          </cell>
          <cell r="K4615">
            <v>0</v>
          </cell>
          <cell r="L4615">
            <v>0</v>
          </cell>
          <cell r="M4615">
            <v>0</v>
          </cell>
          <cell r="N4615">
            <v>0</v>
          </cell>
          <cell r="O4615">
            <v>500000</v>
          </cell>
          <cell r="P4615">
            <v>0</v>
          </cell>
          <cell r="Q4615">
            <v>70000</v>
          </cell>
          <cell r="R4615">
            <v>0</v>
          </cell>
        </row>
        <row r="4616">
          <cell r="B4616" t="str">
            <v>6014</v>
          </cell>
          <cell r="C4616" t="str">
            <v>Q8</v>
          </cell>
          <cell r="E4616" t="str">
            <v xml:space="preserve">DO CHI </v>
          </cell>
          <cell r="F4616" t="str">
            <v>KIEN</v>
          </cell>
          <cell r="G4616" t="str">
            <v>NV THAM DINH CA NHAN</v>
          </cell>
          <cell r="I4616">
            <v>39230</v>
          </cell>
          <cell r="J4616">
            <v>26</v>
          </cell>
          <cell r="K4616">
            <v>0</v>
          </cell>
          <cell r="L4616">
            <v>0</v>
          </cell>
          <cell r="M4616">
            <v>0</v>
          </cell>
          <cell r="N4616">
            <v>0</v>
          </cell>
          <cell r="O4616">
            <v>500000</v>
          </cell>
          <cell r="P4616">
            <v>0</v>
          </cell>
          <cell r="Q4616">
            <v>570000</v>
          </cell>
          <cell r="R4616">
            <v>0</v>
          </cell>
        </row>
        <row r="4617">
          <cell r="B4617" t="str">
            <v>6035</v>
          </cell>
          <cell r="C4617" t="str">
            <v>Q8</v>
          </cell>
          <cell r="E4617" t="str">
            <v>TRUONG THANH</v>
          </cell>
          <cell r="F4617" t="str">
            <v>NHAN</v>
          </cell>
          <cell r="G4617" t="str">
            <v>TAI XE</v>
          </cell>
          <cell r="I4617">
            <v>39234</v>
          </cell>
          <cell r="J4617">
            <v>26</v>
          </cell>
          <cell r="K4617">
            <v>0</v>
          </cell>
          <cell r="L4617">
            <v>0</v>
          </cell>
          <cell r="M4617">
            <v>0</v>
          </cell>
          <cell r="N4617">
            <v>0</v>
          </cell>
          <cell r="O4617">
            <v>500000</v>
          </cell>
          <cell r="P4617">
            <v>0</v>
          </cell>
          <cell r="Q4617">
            <v>450000</v>
          </cell>
          <cell r="R4617">
            <v>0</v>
          </cell>
        </row>
        <row r="4618">
          <cell r="B4618" t="str">
            <v>6133</v>
          </cell>
          <cell r="C4618" t="str">
            <v>Q8</v>
          </cell>
          <cell r="E4618" t="str">
            <v>VO THI KIM</v>
          </cell>
          <cell r="F4618" t="str">
            <v>THAO</v>
          </cell>
          <cell r="G4618" t="str">
            <v>GIAO DICH VIEN QUY</v>
          </cell>
          <cell r="H4618" t="str">
            <v>GDVQ</v>
          </cell>
          <cell r="I4618">
            <v>39251</v>
          </cell>
          <cell r="J4618">
            <v>26</v>
          </cell>
          <cell r="K4618">
            <v>7</v>
          </cell>
          <cell r="L4618">
            <v>1</v>
          </cell>
          <cell r="M4618">
            <v>0</v>
          </cell>
          <cell r="N4618">
            <v>0</v>
          </cell>
          <cell r="O4618">
            <v>500000</v>
          </cell>
          <cell r="P4618">
            <v>0</v>
          </cell>
          <cell r="Q4618">
            <v>270000</v>
          </cell>
          <cell r="R4618">
            <v>0</v>
          </cell>
        </row>
        <row r="4619">
          <cell r="B4619" t="str">
            <v>6170</v>
          </cell>
          <cell r="C4619" t="str">
            <v>Q8</v>
          </cell>
          <cell r="E4619" t="str">
            <v>NGUYEN THI GIAO</v>
          </cell>
          <cell r="F4619" t="str">
            <v>DUYEN</v>
          </cell>
          <cell r="G4619" t="str">
            <v>NV THANH TOAN QUOC TE</v>
          </cell>
          <cell r="I4619">
            <v>39259</v>
          </cell>
          <cell r="J4619">
            <v>26</v>
          </cell>
          <cell r="K4619">
            <v>0</v>
          </cell>
          <cell r="L4619">
            <v>0</v>
          </cell>
          <cell r="M4619">
            <v>0</v>
          </cell>
          <cell r="N4619">
            <v>0</v>
          </cell>
          <cell r="O4619">
            <v>500000</v>
          </cell>
          <cell r="P4619">
            <v>0</v>
          </cell>
          <cell r="Q4619">
            <v>70000</v>
          </cell>
          <cell r="R4619">
            <v>0</v>
          </cell>
        </row>
        <row r="4620">
          <cell r="B4620" t="str">
            <v>6182</v>
          </cell>
          <cell r="C4620" t="str">
            <v>Q8</v>
          </cell>
          <cell r="E4620" t="str">
            <v>NGUYEN THI BICH</v>
          </cell>
          <cell r="F4620" t="str">
            <v>NGOC</v>
          </cell>
          <cell r="G4620" t="str">
            <v>NV TAP VU</v>
          </cell>
          <cell r="I4620">
            <v>39254</v>
          </cell>
          <cell r="J4620">
            <v>26</v>
          </cell>
          <cell r="K4620">
            <v>0</v>
          </cell>
          <cell r="L4620">
            <v>0</v>
          </cell>
          <cell r="M4620">
            <v>0</v>
          </cell>
          <cell r="N4620">
            <v>0</v>
          </cell>
          <cell r="O4620">
            <v>500000</v>
          </cell>
          <cell r="P4620">
            <v>0</v>
          </cell>
          <cell r="Q4620">
            <v>0</v>
          </cell>
          <cell r="R4620">
            <v>0</v>
          </cell>
        </row>
        <row r="4621">
          <cell r="B4621" t="str">
            <v>6196</v>
          </cell>
          <cell r="C4621" t="str">
            <v>Q8</v>
          </cell>
          <cell r="E4621" t="str">
            <v>NGUYEN THI MINH</v>
          </cell>
          <cell r="F4621" t="str">
            <v>HANG</v>
          </cell>
          <cell r="G4621" t="str">
            <v>GIAO DICH VIEN</v>
          </cell>
          <cell r="I4621">
            <v>39265</v>
          </cell>
          <cell r="J4621">
            <v>26</v>
          </cell>
          <cell r="K4621">
            <v>0</v>
          </cell>
          <cell r="L4621">
            <v>0</v>
          </cell>
          <cell r="M4621">
            <v>0</v>
          </cell>
          <cell r="N4621">
            <v>0</v>
          </cell>
          <cell r="O4621">
            <v>500000</v>
          </cell>
          <cell r="P4621">
            <v>0</v>
          </cell>
          <cell r="Q4621">
            <v>0</v>
          </cell>
          <cell r="R4621">
            <v>0</v>
          </cell>
        </row>
        <row r="4622">
          <cell r="B4622" t="str">
            <v>6337</v>
          </cell>
          <cell r="C4622" t="str">
            <v>Q8</v>
          </cell>
          <cell r="E4622" t="str">
            <v>TRAN THANH</v>
          </cell>
          <cell r="F4622" t="str">
            <v>PHONG</v>
          </cell>
          <cell r="G4622" t="str">
            <v>NV THAM DINH CA NHAN</v>
          </cell>
          <cell r="I4622">
            <v>39289</v>
          </cell>
          <cell r="J4622">
            <v>26</v>
          </cell>
          <cell r="K4622">
            <v>0</v>
          </cell>
          <cell r="L4622">
            <v>0</v>
          </cell>
          <cell r="M4622">
            <v>0</v>
          </cell>
          <cell r="N4622">
            <v>0</v>
          </cell>
          <cell r="O4622">
            <v>500000</v>
          </cell>
          <cell r="P4622">
            <v>0</v>
          </cell>
          <cell r="Q4622">
            <v>570000</v>
          </cell>
          <cell r="R4622">
            <v>0</v>
          </cell>
        </row>
        <row r="4623">
          <cell r="B4623" t="str">
            <v>6357</v>
          </cell>
          <cell r="C4623" t="str">
            <v>Q8</v>
          </cell>
          <cell r="E4623" t="str">
            <v>HO DINH</v>
          </cell>
          <cell r="F4623" t="str">
            <v>NGOC</v>
          </cell>
          <cell r="G4623" t="str">
            <v>NV TIN DUNG</v>
          </cell>
          <cell r="I4623">
            <v>39300</v>
          </cell>
          <cell r="J4623">
            <v>26</v>
          </cell>
          <cell r="K4623">
            <v>0</v>
          </cell>
          <cell r="L4623">
            <v>0</v>
          </cell>
          <cell r="M4623">
            <v>0</v>
          </cell>
          <cell r="N4623">
            <v>0</v>
          </cell>
          <cell r="O4623">
            <v>500000</v>
          </cell>
          <cell r="P4623">
            <v>0</v>
          </cell>
          <cell r="Q4623">
            <v>500000</v>
          </cell>
          <cell r="R4623">
            <v>0</v>
          </cell>
        </row>
        <row r="4624">
          <cell r="B4624" t="str">
            <v>6731</v>
          </cell>
          <cell r="C4624" t="str">
            <v>Q8</v>
          </cell>
          <cell r="E4624" t="str">
            <v>PHAM THI KIM</v>
          </cell>
          <cell r="F4624" t="str">
            <v>THUAN</v>
          </cell>
          <cell r="G4624" t="str">
            <v>NV THAM DINH CA NHAN</v>
          </cell>
          <cell r="I4624">
            <v>39356</v>
          </cell>
          <cell r="J4624">
            <v>26</v>
          </cell>
          <cell r="K4624">
            <v>0</v>
          </cell>
          <cell r="L4624">
            <v>0</v>
          </cell>
          <cell r="M4624">
            <v>0</v>
          </cell>
          <cell r="N4624">
            <v>0</v>
          </cell>
          <cell r="O4624">
            <v>500000</v>
          </cell>
          <cell r="P4624">
            <v>0</v>
          </cell>
          <cell r="Q4624">
            <v>570000</v>
          </cell>
          <cell r="R4624">
            <v>0</v>
          </cell>
        </row>
        <row r="4625">
          <cell r="B4625" t="str">
            <v>6902</v>
          </cell>
          <cell r="C4625" t="str">
            <v>Q8</v>
          </cell>
          <cell r="E4625" t="str">
            <v>NGUYEN DUY</v>
          </cell>
          <cell r="F4625" t="str">
            <v>TUNG</v>
          </cell>
          <cell r="G4625" t="str">
            <v>CB QUAN HE KHACH HANG DOANH NGHIEP</v>
          </cell>
          <cell r="I4625">
            <v>39377</v>
          </cell>
          <cell r="J4625">
            <v>26</v>
          </cell>
          <cell r="K4625">
            <v>0</v>
          </cell>
          <cell r="L4625">
            <v>0</v>
          </cell>
          <cell r="M4625">
            <v>0</v>
          </cell>
          <cell r="N4625">
            <v>0</v>
          </cell>
          <cell r="O4625">
            <v>500000</v>
          </cell>
          <cell r="P4625">
            <v>0</v>
          </cell>
          <cell r="Q4625">
            <v>0</v>
          </cell>
          <cell r="R4625">
            <v>0</v>
          </cell>
        </row>
        <row r="4626">
          <cell r="B4626" t="str">
            <v>7012</v>
          </cell>
          <cell r="C4626" t="str">
            <v>Q8</v>
          </cell>
          <cell r="E4626" t="str">
            <v>NGUYEN TRONG</v>
          </cell>
          <cell r="F4626" t="str">
            <v>HUNG</v>
          </cell>
          <cell r="G4626" t="str">
            <v>GIAO DICH VIEN QUY</v>
          </cell>
          <cell r="H4626" t="str">
            <v>GDVQ</v>
          </cell>
          <cell r="I4626">
            <v>39398</v>
          </cell>
          <cell r="J4626">
            <v>26</v>
          </cell>
          <cell r="K4626">
            <v>7</v>
          </cell>
          <cell r="L4626">
            <v>1</v>
          </cell>
          <cell r="M4626">
            <v>0</v>
          </cell>
          <cell r="N4626">
            <v>0</v>
          </cell>
          <cell r="O4626">
            <v>500000</v>
          </cell>
          <cell r="P4626">
            <v>0</v>
          </cell>
          <cell r="Q4626">
            <v>270000</v>
          </cell>
          <cell r="R4626">
            <v>0</v>
          </cell>
        </row>
        <row r="4627">
          <cell r="B4627" t="str">
            <v>7157</v>
          </cell>
          <cell r="C4627" t="str">
            <v>Q8</v>
          </cell>
          <cell r="E4627" t="str">
            <v>NGUYEN DUY</v>
          </cell>
          <cell r="F4627" t="str">
            <v>NAM</v>
          </cell>
          <cell r="G4627" t="str">
            <v>NV THAM DINH DOANH NGHIEP</v>
          </cell>
          <cell r="I4627">
            <v>39417</v>
          </cell>
          <cell r="J4627">
            <v>26</v>
          </cell>
          <cell r="K4627">
            <v>0</v>
          </cell>
          <cell r="L4627">
            <v>0</v>
          </cell>
          <cell r="M4627">
            <v>0</v>
          </cell>
          <cell r="N4627">
            <v>0</v>
          </cell>
          <cell r="O4627">
            <v>500000</v>
          </cell>
          <cell r="P4627">
            <v>0</v>
          </cell>
          <cell r="Q4627">
            <v>570000</v>
          </cell>
          <cell r="R4627">
            <v>0</v>
          </cell>
        </row>
        <row r="4628">
          <cell r="B4628" t="str">
            <v>7556</v>
          </cell>
          <cell r="C4628" t="str">
            <v>Q8</v>
          </cell>
          <cell r="E4628" t="str">
            <v>LY MINH</v>
          </cell>
          <cell r="F4628" t="str">
            <v>KHANH</v>
          </cell>
          <cell r="G4628" t="str">
            <v>GIAO DICH VIEN QUY</v>
          </cell>
          <cell r="H4628" t="str">
            <v>GDVQ</v>
          </cell>
          <cell r="I4628">
            <v>39466</v>
          </cell>
          <cell r="J4628">
            <v>26</v>
          </cell>
          <cell r="K4628">
            <v>7</v>
          </cell>
          <cell r="L4628">
            <v>1</v>
          </cell>
          <cell r="M4628">
            <v>0</v>
          </cell>
          <cell r="N4628">
            <v>0</v>
          </cell>
          <cell r="O4628">
            <v>500000</v>
          </cell>
          <cell r="P4628">
            <v>0</v>
          </cell>
          <cell r="Q4628">
            <v>70000</v>
          </cell>
          <cell r="R4628">
            <v>0</v>
          </cell>
        </row>
        <row r="4629">
          <cell r="B4629" t="str">
            <v>7559</v>
          </cell>
          <cell r="C4629" t="str">
            <v>Q8</v>
          </cell>
          <cell r="E4629" t="str">
            <v>NGUYEN THANH</v>
          </cell>
          <cell r="F4629" t="str">
            <v>LIEM</v>
          </cell>
          <cell r="G4629" t="str">
            <v>NV BAO VE</v>
          </cell>
          <cell r="H4629" t="str">
            <v>BV</v>
          </cell>
          <cell r="I4629">
            <v>39468</v>
          </cell>
          <cell r="J4629">
            <v>26</v>
          </cell>
          <cell r="K4629">
            <v>0</v>
          </cell>
          <cell r="L4629">
            <v>0</v>
          </cell>
          <cell r="M4629">
            <v>0</v>
          </cell>
          <cell r="N4629">
            <v>0</v>
          </cell>
          <cell r="O4629">
            <v>500000</v>
          </cell>
          <cell r="P4629">
            <v>0</v>
          </cell>
          <cell r="Q4629">
            <v>70000</v>
          </cell>
          <cell r="R4629">
            <v>0</v>
          </cell>
        </row>
        <row r="4630">
          <cell r="B4630" t="str">
            <v>7671</v>
          </cell>
          <cell r="C4630" t="str">
            <v>Q8</v>
          </cell>
          <cell r="E4630" t="str">
            <v>DINH DINH THUAN</v>
          </cell>
          <cell r="F4630" t="str">
            <v>AN</v>
          </cell>
          <cell r="G4630" t="str">
            <v>GIAO DICH VIEN</v>
          </cell>
          <cell r="I4630">
            <v>39492</v>
          </cell>
          <cell r="J4630">
            <v>25</v>
          </cell>
          <cell r="K4630">
            <v>0</v>
          </cell>
          <cell r="L4630">
            <v>0</v>
          </cell>
          <cell r="M4630">
            <v>0</v>
          </cell>
          <cell r="N4630">
            <v>0</v>
          </cell>
          <cell r="O4630">
            <v>500000</v>
          </cell>
          <cell r="P4630">
            <v>0</v>
          </cell>
          <cell r="Q4630">
            <v>70000</v>
          </cell>
          <cell r="R4630">
            <v>0</v>
          </cell>
        </row>
        <row r="4631">
          <cell r="B4631" t="str">
            <v>7672</v>
          </cell>
          <cell r="C4631" t="str">
            <v>Q8</v>
          </cell>
          <cell r="E4631" t="str">
            <v>NGUYEN DUY</v>
          </cell>
          <cell r="F4631" t="str">
            <v>LINH</v>
          </cell>
          <cell r="G4631" t="str">
            <v>NV BAO VE</v>
          </cell>
          <cell r="I4631">
            <v>39492</v>
          </cell>
          <cell r="J4631">
            <v>26</v>
          </cell>
          <cell r="K4631">
            <v>0</v>
          </cell>
          <cell r="L4631">
            <v>0</v>
          </cell>
          <cell r="M4631">
            <v>0</v>
          </cell>
          <cell r="N4631">
            <v>5</v>
          </cell>
          <cell r="O4631">
            <v>500000</v>
          </cell>
          <cell r="P4631">
            <v>0</v>
          </cell>
          <cell r="Q4631">
            <v>470000</v>
          </cell>
          <cell r="R4631">
            <v>0</v>
          </cell>
        </row>
        <row r="4632">
          <cell r="B4632" t="str">
            <v>7678</v>
          </cell>
          <cell r="C4632" t="str">
            <v>Q8</v>
          </cell>
          <cell r="E4632" t="str">
            <v>NGUYEN LUONG BICH</v>
          </cell>
          <cell r="F4632" t="str">
            <v>THUY</v>
          </cell>
          <cell r="G4632" t="str">
            <v>GIAO DICH VIEN TIN DUNG</v>
          </cell>
          <cell r="I4632">
            <v>39496</v>
          </cell>
          <cell r="J4632">
            <v>26</v>
          </cell>
          <cell r="K4632">
            <v>0</v>
          </cell>
          <cell r="L4632">
            <v>0</v>
          </cell>
          <cell r="M4632">
            <v>0</v>
          </cell>
          <cell r="N4632">
            <v>0</v>
          </cell>
          <cell r="O4632">
            <v>500000</v>
          </cell>
          <cell r="P4632">
            <v>0</v>
          </cell>
          <cell r="Q4632">
            <v>70000</v>
          </cell>
          <cell r="R4632">
            <v>0</v>
          </cell>
        </row>
        <row r="4633">
          <cell r="B4633" t="str">
            <v>7735</v>
          </cell>
          <cell r="C4633" t="str">
            <v>Q8</v>
          </cell>
          <cell r="E4633" t="str">
            <v>TRAN THI THUY</v>
          </cell>
          <cell r="F4633" t="str">
            <v>TIEN</v>
          </cell>
          <cell r="G4633" t="str">
            <v>GIAO DICH VIEN</v>
          </cell>
          <cell r="I4633">
            <v>39498</v>
          </cell>
          <cell r="J4633">
            <v>24.5</v>
          </cell>
          <cell r="K4633">
            <v>0</v>
          </cell>
          <cell r="L4633">
            <v>0</v>
          </cell>
          <cell r="M4633">
            <v>0</v>
          </cell>
          <cell r="N4633">
            <v>0</v>
          </cell>
          <cell r="O4633">
            <v>500000</v>
          </cell>
          <cell r="P4633">
            <v>0</v>
          </cell>
          <cell r="Q4633">
            <v>70000</v>
          </cell>
          <cell r="R4633">
            <v>0</v>
          </cell>
        </row>
        <row r="4634">
          <cell r="B4634" t="str">
            <v>7777</v>
          </cell>
          <cell r="C4634" t="str">
            <v>Q8</v>
          </cell>
          <cell r="E4634" t="str">
            <v>NGUYEN THANH</v>
          </cell>
          <cell r="F4634" t="str">
            <v>HAI</v>
          </cell>
          <cell r="G4634" t="str">
            <v>NV BAO VE</v>
          </cell>
          <cell r="H4634" t="str">
            <v>BV</v>
          </cell>
          <cell r="I4634">
            <v>39521</v>
          </cell>
          <cell r="J4634">
            <v>26</v>
          </cell>
          <cell r="K4634">
            <v>0</v>
          </cell>
          <cell r="L4634">
            <v>0</v>
          </cell>
          <cell r="M4634">
            <v>24</v>
          </cell>
          <cell r="N4634">
            <v>5</v>
          </cell>
          <cell r="O4634">
            <v>500000</v>
          </cell>
          <cell r="P4634">
            <v>0</v>
          </cell>
          <cell r="Q4634">
            <v>70000</v>
          </cell>
          <cell r="R4634">
            <v>0</v>
          </cell>
        </row>
        <row r="4635">
          <cell r="B4635" t="str">
            <v>7910</v>
          </cell>
          <cell r="C4635" t="str">
            <v>Q8</v>
          </cell>
          <cell r="E4635" t="str">
            <v>NGUYEN THI CAM</v>
          </cell>
          <cell r="F4635" t="str">
            <v>NHUNG</v>
          </cell>
          <cell r="G4635" t="str">
            <v>NV QUAN LY TAI SAN</v>
          </cell>
          <cell r="I4635">
            <v>39514</v>
          </cell>
          <cell r="J4635">
            <v>26</v>
          </cell>
          <cell r="K4635">
            <v>0</v>
          </cell>
          <cell r="L4635">
            <v>0</v>
          </cell>
          <cell r="M4635">
            <v>0</v>
          </cell>
          <cell r="N4635">
            <v>0</v>
          </cell>
          <cell r="O4635">
            <v>500000</v>
          </cell>
          <cell r="P4635">
            <v>0</v>
          </cell>
          <cell r="Q4635">
            <v>70000</v>
          </cell>
          <cell r="R4635">
            <v>0</v>
          </cell>
        </row>
        <row r="4636">
          <cell r="B4636" t="str">
            <v>7955</v>
          </cell>
          <cell r="C4636" t="str">
            <v>Q8</v>
          </cell>
          <cell r="E4636" t="str">
            <v>CAO THI TUONG</v>
          </cell>
          <cell r="F4636" t="str">
            <v>TRANH</v>
          </cell>
          <cell r="G4636" t="str">
            <v>NV HUONG DAN KHACH HANG</v>
          </cell>
          <cell r="I4636">
            <v>39522</v>
          </cell>
          <cell r="J4636">
            <v>26</v>
          </cell>
          <cell r="K4636">
            <v>0</v>
          </cell>
          <cell r="L4636">
            <v>0</v>
          </cell>
          <cell r="M4636">
            <v>0</v>
          </cell>
          <cell r="N4636">
            <v>0</v>
          </cell>
          <cell r="O4636">
            <v>500000</v>
          </cell>
          <cell r="P4636">
            <v>0</v>
          </cell>
          <cell r="Q4636">
            <v>70000</v>
          </cell>
          <cell r="R4636">
            <v>0</v>
          </cell>
        </row>
        <row r="4637">
          <cell r="B4637" t="str">
            <v>7970</v>
          </cell>
          <cell r="C4637" t="str">
            <v>Q8</v>
          </cell>
          <cell r="E4637" t="str">
            <v>HO THI THU</v>
          </cell>
          <cell r="F4637" t="str">
            <v>HIEN</v>
          </cell>
          <cell r="G4637" t="str">
            <v>NV TIN DUNG</v>
          </cell>
          <cell r="I4637">
            <v>39524</v>
          </cell>
          <cell r="J4637">
            <v>26</v>
          </cell>
          <cell r="K4637">
            <v>0</v>
          </cell>
          <cell r="L4637">
            <v>0</v>
          </cell>
          <cell r="M4637">
            <v>0</v>
          </cell>
          <cell r="N4637">
            <v>0</v>
          </cell>
          <cell r="O4637">
            <v>500000</v>
          </cell>
          <cell r="P4637">
            <v>0</v>
          </cell>
          <cell r="Q4637">
            <v>0</v>
          </cell>
          <cell r="R4637">
            <v>0</v>
          </cell>
        </row>
        <row r="4638">
          <cell r="B4638" t="str">
            <v>7994</v>
          </cell>
          <cell r="C4638" t="str">
            <v>Q8</v>
          </cell>
          <cell r="E4638" t="str">
            <v>BUI QUOC</v>
          </cell>
          <cell r="F4638" t="str">
            <v>TRAN</v>
          </cell>
          <cell r="G4638" t="str">
            <v>NV BAO VE</v>
          </cell>
          <cell r="H4638" t="str">
            <v>BV</v>
          </cell>
          <cell r="I4638">
            <v>39528</v>
          </cell>
          <cell r="J4638">
            <v>26</v>
          </cell>
          <cell r="K4638">
            <v>0</v>
          </cell>
          <cell r="L4638">
            <v>0</v>
          </cell>
          <cell r="M4638">
            <v>0</v>
          </cell>
          <cell r="N4638">
            <v>0</v>
          </cell>
          <cell r="O4638">
            <v>500000</v>
          </cell>
          <cell r="P4638">
            <v>0</v>
          </cell>
          <cell r="Q4638">
            <v>70000</v>
          </cell>
          <cell r="R4638">
            <v>0</v>
          </cell>
        </row>
        <row r="4639">
          <cell r="B4639" t="str">
            <v>7995</v>
          </cell>
          <cell r="C4639" t="str">
            <v>Q8</v>
          </cell>
          <cell r="E4639" t="str">
            <v>LE PHAM HOANG</v>
          </cell>
          <cell r="F4639" t="str">
            <v>LE</v>
          </cell>
          <cell r="G4639" t="str">
            <v>NV HANH CHANH</v>
          </cell>
          <cell r="I4639">
            <v>39528</v>
          </cell>
          <cell r="J4639">
            <v>26</v>
          </cell>
          <cell r="K4639">
            <v>0</v>
          </cell>
          <cell r="L4639">
            <v>0</v>
          </cell>
          <cell r="M4639">
            <v>0</v>
          </cell>
          <cell r="N4639">
            <v>0</v>
          </cell>
          <cell r="O4639">
            <v>500000</v>
          </cell>
          <cell r="P4639">
            <v>0</v>
          </cell>
          <cell r="Q4639">
            <v>420000</v>
          </cell>
          <cell r="R4639">
            <v>0</v>
          </cell>
        </row>
        <row r="4640">
          <cell r="B4640" t="str">
            <v>8020</v>
          </cell>
          <cell r="C4640" t="str">
            <v>Q8</v>
          </cell>
          <cell r="E4640" t="str">
            <v>NGUYEN THI HA</v>
          </cell>
          <cell r="F4640" t="str">
            <v>NHI</v>
          </cell>
          <cell r="G4640" t="str">
            <v>NV KE TOAN TONG HOP</v>
          </cell>
          <cell r="I4640">
            <v>39531</v>
          </cell>
          <cell r="J4640">
            <v>26</v>
          </cell>
          <cell r="K4640">
            <v>0</v>
          </cell>
          <cell r="L4640">
            <v>0</v>
          </cell>
          <cell r="M4640">
            <v>0</v>
          </cell>
          <cell r="N4640">
            <v>0</v>
          </cell>
          <cell r="O4640">
            <v>0</v>
          </cell>
          <cell r="P4640">
            <v>0</v>
          </cell>
          <cell r="Q4640">
            <v>0</v>
          </cell>
          <cell r="R4640">
            <v>0</v>
          </cell>
        </row>
        <row r="4641">
          <cell r="B4641" t="str">
            <v>0040</v>
          </cell>
          <cell r="C4641" t="str">
            <v>S.GON</v>
          </cell>
          <cell r="D4641" t="str">
            <v>D</v>
          </cell>
          <cell r="E4641" t="str">
            <v>LE DUC</v>
          </cell>
          <cell r="F4641" t="str">
            <v>THINH</v>
          </cell>
          <cell r="G4641" t="str">
            <v>GIAM DOC CHI NHANH</v>
          </cell>
          <cell r="H4641" t="str">
            <v>GDCN</v>
          </cell>
          <cell r="I4641">
            <v>35345</v>
          </cell>
          <cell r="J4641">
            <v>26</v>
          </cell>
          <cell r="K4641">
            <v>0</v>
          </cell>
          <cell r="L4641">
            <v>0</v>
          </cell>
          <cell r="M4641">
            <v>0</v>
          </cell>
          <cell r="N4641">
            <v>0</v>
          </cell>
          <cell r="O4641">
            <v>1000000</v>
          </cell>
          <cell r="P4641">
            <v>0</v>
          </cell>
          <cell r="Q4641">
            <v>0</v>
          </cell>
          <cell r="R4641">
            <v>0</v>
          </cell>
        </row>
        <row r="4642">
          <cell r="B4642" t="str">
            <v>0348</v>
          </cell>
          <cell r="C4642" t="str">
            <v>S.GON</v>
          </cell>
          <cell r="D4642" t="str">
            <v>D1</v>
          </cell>
          <cell r="E4642" t="str">
            <v>CAO THI HOANG</v>
          </cell>
          <cell r="F4642" t="str">
            <v>PHUONG</v>
          </cell>
          <cell r="G4642" t="str">
            <v>PHO GIAM DOC CHI NHANH</v>
          </cell>
          <cell r="H4642" t="str">
            <v>PGDCN</v>
          </cell>
          <cell r="I4642">
            <v>34737</v>
          </cell>
          <cell r="J4642">
            <v>25</v>
          </cell>
          <cell r="K4642">
            <v>0</v>
          </cell>
          <cell r="L4642">
            <v>0</v>
          </cell>
          <cell r="M4642">
            <v>0</v>
          </cell>
          <cell r="N4642">
            <v>0</v>
          </cell>
          <cell r="O4642">
            <v>1000000</v>
          </cell>
          <cell r="P4642">
            <v>0</v>
          </cell>
          <cell r="Q4642">
            <v>0</v>
          </cell>
          <cell r="R4642">
            <v>0</v>
          </cell>
        </row>
        <row r="4643">
          <cell r="B4643" t="str">
            <v>1856</v>
          </cell>
          <cell r="C4643" t="str">
            <v>S.GON</v>
          </cell>
          <cell r="D4643" t="str">
            <v>D1</v>
          </cell>
          <cell r="E4643" t="str">
            <v>KHUAT HUNG</v>
          </cell>
          <cell r="F4643" t="str">
            <v>HOA</v>
          </cell>
          <cell r="G4643" t="str">
            <v>PHO GIAM DOC CHI NHANH</v>
          </cell>
          <cell r="H4643" t="str">
            <v>PGDCN</v>
          </cell>
          <cell r="I4643">
            <v>38033</v>
          </cell>
          <cell r="J4643">
            <v>25.5</v>
          </cell>
          <cell r="K4643">
            <v>0</v>
          </cell>
          <cell r="L4643">
            <v>0</v>
          </cell>
          <cell r="M4643">
            <v>0</v>
          </cell>
          <cell r="N4643">
            <v>0</v>
          </cell>
          <cell r="O4643">
            <v>1000000</v>
          </cell>
          <cell r="P4643">
            <v>0</v>
          </cell>
          <cell r="Q4643">
            <v>0</v>
          </cell>
          <cell r="R4643">
            <v>0</v>
          </cell>
        </row>
        <row r="4644">
          <cell r="B4644" t="str">
            <v>0259</v>
          </cell>
          <cell r="C4644" t="str">
            <v>S.GON</v>
          </cell>
          <cell r="D4644" t="str">
            <v>E</v>
          </cell>
          <cell r="E4644" t="str">
            <v>HO VAN</v>
          </cell>
          <cell r="F4644" t="str">
            <v>HIEP</v>
          </cell>
          <cell r="G4644" t="str">
            <v>TP. HANH CHANH</v>
          </cell>
          <cell r="H4644" t="str">
            <v>TPNVCN</v>
          </cell>
          <cell r="I4644">
            <v>33817</v>
          </cell>
          <cell r="J4644">
            <v>26</v>
          </cell>
          <cell r="K4644">
            <v>0</v>
          </cell>
          <cell r="L4644">
            <v>0</v>
          </cell>
          <cell r="M4644">
            <v>0</v>
          </cell>
          <cell r="N4644">
            <v>0</v>
          </cell>
          <cell r="O4644">
            <v>500000</v>
          </cell>
          <cell r="P4644">
            <v>0</v>
          </cell>
          <cell r="Q4644">
            <v>400000</v>
          </cell>
          <cell r="R4644">
            <v>0</v>
          </cell>
        </row>
        <row r="4645">
          <cell r="B4645" t="str">
            <v>0290</v>
          </cell>
          <cell r="C4645" t="str">
            <v>S.GON</v>
          </cell>
          <cell r="D4645" t="str">
            <v>E</v>
          </cell>
          <cell r="E4645" t="str">
            <v>TRUONG PHU</v>
          </cell>
          <cell r="F4645" t="str">
            <v>PHUONG</v>
          </cell>
          <cell r="G4645" t="str">
            <v>TP. HO TRO</v>
          </cell>
          <cell r="H4645" t="str">
            <v>TPNVCN</v>
          </cell>
          <cell r="I4645">
            <v>35149</v>
          </cell>
          <cell r="J4645">
            <v>26</v>
          </cell>
          <cell r="K4645">
            <v>0</v>
          </cell>
          <cell r="L4645">
            <v>0</v>
          </cell>
          <cell r="M4645">
            <v>0</v>
          </cell>
          <cell r="N4645">
            <v>0</v>
          </cell>
          <cell r="O4645">
            <v>500000</v>
          </cell>
          <cell r="P4645">
            <v>0</v>
          </cell>
          <cell r="Q4645">
            <v>0</v>
          </cell>
          <cell r="R4645">
            <v>0</v>
          </cell>
        </row>
        <row r="4646">
          <cell r="B4646" t="str">
            <v>1267</v>
          </cell>
          <cell r="C4646" t="str">
            <v>S.GON</v>
          </cell>
          <cell r="D4646" t="str">
            <v>E</v>
          </cell>
          <cell r="E4646" t="str">
            <v>NGUYEN DUC THACH</v>
          </cell>
          <cell r="F4646" t="str">
            <v>DIEM</v>
          </cell>
          <cell r="G4646" t="str">
            <v>TP. DOANH NGHIEP</v>
          </cell>
          <cell r="H4646" t="str">
            <v>TPNVCN</v>
          </cell>
          <cell r="I4646">
            <v>37578</v>
          </cell>
          <cell r="J4646">
            <v>26</v>
          </cell>
          <cell r="K4646">
            <v>0</v>
          </cell>
          <cell r="L4646">
            <v>0</v>
          </cell>
          <cell r="M4646">
            <v>0</v>
          </cell>
          <cell r="N4646">
            <v>0</v>
          </cell>
          <cell r="O4646">
            <v>500000</v>
          </cell>
          <cell r="P4646">
            <v>0</v>
          </cell>
          <cell r="Q4646">
            <v>0</v>
          </cell>
          <cell r="R4646">
            <v>0</v>
          </cell>
        </row>
        <row r="4647">
          <cell r="B4647" t="str">
            <v>1505</v>
          </cell>
          <cell r="C4647" t="str">
            <v>S.GON</v>
          </cell>
          <cell r="D4647" t="str">
            <v>E</v>
          </cell>
          <cell r="E4647" t="str">
            <v>NGUYEN TAN</v>
          </cell>
          <cell r="F4647" t="str">
            <v>CUONG</v>
          </cell>
          <cell r="G4647" t="str">
            <v>TP. CA NHAN</v>
          </cell>
          <cell r="H4647" t="str">
            <v>TPNVCN</v>
          </cell>
          <cell r="I4647">
            <v>37796</v>
          </cell>
          <cell r="J4647">
            <v>26</v>
          </cell>
          <cell r="K4647">
            <v>0</v>
          </cell>
          <cell r="L4647">
            <v>0</v>
          </cell>
          <cell r="M4647">
            <v>0</v>
          </cell>
          <cell r="N4647">
            <v>0</v>
          </cell>
          <cell r="O4647">
            <v>500000</v>
          </cell>
          <cell r="P4647">
            <v>0</v>
          </cell>
          <cell r="Q4647">
            <v>0</v>
          </cell>
          <cell r="R4647">
            <v>0</v>
          </cell>
        </row>
        <row r="4648">
          <cell r="B4648" t="str">
            <v>2735</v>
          </cell>
          <cell r="C4648" t="str">
            <v>S.GON</v>
          </cell>
          <cell r="D4648" t="str">
            <v>E</v>
          </cell>
          <cell r="E4648" t="str">
            <v>CHAU THI KHANH</v>
          </cell>
          <cell r="F4648" t="str">
            <v>DUNG</v>
          </cell>
          <cell r="G4648" t="str">
            <v>TP. KE TOAN &amp; QUY</v>
          </cell>
          <cell r="H4648" t="str">
            <v>TPNVCN</v>
          </cell>
          <cell r="I4648">
            <v>38476</v>
          </cell>
          <cell r="J4648">
            <v>26</v>
          </cell>
          <cell r="K4648">
            <v>0</v>
          </cell>
          <cell r="L4648">
            <v>0</v>
          </cell>
          <cell r="M4648">
            <v>0</v>
          </cell>
          <cell r="N4648">
            <v>0</v>
          </cell>
          <cell r="O4648">
            <v>500000</v>
          </cell>
          <cell r="P4648">
            <v>0</v>
          </cell>
          <cell r="Q4648">
            <v>0</v>
          </cell>
          <cell r="R4648">
            <v>0</v>
          </cell>
        </row>
        <row r="4649">
          <cell r="B4649" t="str">
            <v>0298</v>
          </cell>
          <cell r="C4649" t="str">
            <v>S.GON</v>
          </cell>
          <cell r="D4649" t="str">
            <v>E1</v>
          </cell>
          <cell r="E4649" t="str">
            <v>HUYNH THI NGOC</v>
          </cell>
          <cell r="F4649" t="str">
            <v>HAN</v>
          </cell>
          <cell r="G4649" t="str">
            <v>PP. HO TRO</v>
          </cell>
          <cell r="H4649" t="str">
            <v>PPNVCN</v>
          </cell>
          <cell r="I4649">
            <v>35854</v>
          </cell>
          <cell r="J4649">
            <v>26</v>
          </cell>
          <cell r="K4649">
            <v>0</v>
          </cell>
          <cell r="L4649">
            <v>0</v>
          </cell>
          <cell r="M4649">
            <v>0</v>
          </cell>
          <cell r="N4649">
            <v>0</v>
          </cell>
          <cell r="O4649">
            <v>500000</v>
          </cell>
          <cell r="P4649">
            <v>0</v>
          </cell>
          <cell r="Q4649">
            <v>0</v>
          </cell>
          <cell r="R4649">
            <v>0</v>
          </cell>
        </row>
        <row r="4650">
          <cell r="B4650" t="str">
            <v>0696</v>
          </cell>
          <cell r="C4650" t="str">
            <v>S.GON</v>
          </cell>
          <cell r="D4650" t="str">
            <v>E1</v>
          </cell>
          <cell r="E4650" t="str">
            <v>NGUYEN HUU</v>
          </cell>
          <cell r="F4650" t="str">
            <v>QUOC</v>
          </cell>
          <cell r="G4650" t="str">
            <v>PP. HO TRO KIEM TBP. KIEM SOAT TIN DUNG</v>
          </cell>
          <cell r="H4650" t="str">
            <v>PPNVCN</v>
          </cell>
          <cell r="I4650">
            <v>37118</v>
          </cell>
          <cell r="J4650">
            <v>26</v>
          </cell>
          <cell r="K4650">
            <v>0</v>
          </cell>
          <cell r="L4650">
            <v>0</v>
          </cell>
          <cell r="M4650">
            <v>0</v>
          </cell>
          <cell r="N4650">
            <v>0</v>
          </cell>
          <cell r="O4650">
            <v>500000</v>
          </cell>
          <cell r="P4650">
            <v>0</v>
          </cell>
          <cell r="Q4650">
            <v>0</v>
          </cell>
          <cell r="R4650">
            <v>0</v>
          </cell>
        </row>
        <row r="4651">
          <cell r="B4651" t="str">
            <v>1323</v>
          </cell>
          <cell r="C4651" t="str">
            <v>S.GON</v>
          </cell>
          <cell r="D4651" t="str">
            <v>F1-CAO THANG</v>
          </cell>
          <cell r="E4651" t="str">
            <v>VO TRAN MY</v>
          </cell>
          <cell r="F4651" t="str">
            <v>PHUONG</v>
          </cell>
          <cell r="G4651" t="str">
            <v>PHO PGD</v>
          </cell>
          <cell r="H4651" t="str">
            <v>PPGD</v>
          </cell>
          <cell r="I4651">
            <v>37670</v>
          </cell>
          <cell r="J4651">
            <v>26</v>
          </cell>
          <cell r="K4651">
            <v>0</v>
          </cell>
          <cell r="L4651">
            <v>0</v>
          </cell>
          <cell r="M4651">
            <v>0</v>
          </cell>
          <cell r="N4651">
            <v>0</v>
          </cell>
          <cell r="O4651">
            <v>500000</v>
          </cell>
          <cell r="P4651">
            <v>0</v>
          </cell>
          <cell r="Q4651">
            <v>0</v>
          </cell>
          <cell r="R4651">
            <v>0</v>
          </cell>
        </row>
        <row r="4652">
          <cell r="B4652" t="str">
            <v>4699</v>
          </cell>
          <cell r="C4652" t="str">
            <v>S.GON</v>
          </cell>
          <cell r="D4652" t="str">
            <v>F1-HAM NGHI</v>
          </cell>
          <cell r="E4652" t="str">
            <v>NGUYEN DUC</v>
          </cell>
          <cell r="F4652" t="str">
            <v>PHUC</v>
          </cell>
          <cell r="G4652" t="str">
            <v>PHO PGD</v>
          </cell>
          <cell r="H4652" t="str">
            <v>PPGD</v>
          </cell>
          <cell r="I4652">
            <v>38975</v>
          </cell>
          <cell r="J4652">
            <v>26</v>
          </cell>
          <cell r="K4652">
            <v>0</v>
          </cell>
          <cell r="L4652">
            <v>0</v>
          </cell>
          <cell r="M4652">
            <v>0</v>
          </cell>
          <cell r="N4652">
            <v>0</v>
          </cell>
          <cell r="O4652">
            <v>500000</v>
          </cell>
          <cell r="P4652">
            <v>0</v>
          </cell>
          <cell r="Q4652">
            <v>0</v>
          </cell>
          <cell r="R4652">
            <v>0</v>
          </cell>
        </row>
        <row r="4653">
          <cell r="B4653" t="str">
            <v>2810</v>
          </cell>
          <cell r="C4653" t="str">
            <v>S.GON</v>
          </cell>
          <cell r="D4653" t="str">
            <v>F1-QUAN 1</v>
          </cell>
          <cell r="E4653" t="str">
            <v>NGUYEN THUY</v>
          </cell>
          <cell r="F4653" t="str">
            <v>NHI</v>
          </cell>
          <cell r="G4653" t="str">
            <v>PHO PGD</v>
          </cell>
          <cell r="H4653" t="str">
            <v>PPGD</v>
          </cell>
          <cell r="I4653">
            <v>38504</v>
          </cell>
          <cell r="J4653">
            <v>26</v>
          </cell>
          <cell r="K4653">
            <v>0</v>
          </cell>
          <cell r="L4653">
            <v>0</v>
          </cell>
          <cell r="M4653">
            <v>0</v>
          </cell>
          <cell r="N4653">
            <v>0</v>
          </cell>
          <cell r="O4653">
            <v>500000</v>
          </cell>
          <cell r="P4653">
            <v>0</v>
          </cell>
          <cell r="Q4653">
            <v>0</v>
          </cell>
          <cell r="R4653">
            <v>0</v>
          </cell>
        </row>
        <row r="4654">
          <cell r="B4654" t="str">
            <v>0979</v>
          </cell>
          <cell r="C4654" t="str">
            <v>S.GON</v>
          </cell>
          <cell r="D4654" t="str">
            <v>F1-TAN DINH</v>
          </cell>
          <cell r="E4654" t="str">
            <v>DINH THANH</v>
          </cell>
          <cell r="F4654" t="str">
            <v>TRANG</v>
          </cell>
          <cell r="G4654" t="str">
            <v>PHO PGD</v>
          </cell>
          <cell r="H4654" t="str">
            <v>PPGD</v>
          </cell>
          <cell r="I4654">
            <v>37405</v>
          </cell>
          <cell r="J4654">
            <v>26</v>
          </cell>
          <cell r="K4654">
            <v>0</v>
          </cell>
          <cell r="L4654">
            <v>0</v>
          </cell>
          <cell r="M4654">
            <v>0</v>
          </cell>
          <cell r="N4654">
            <v>0</v>
          </cell>
          <cell r="O4654">
            <v>500000</v>
          </cell>
          <cell r="P4654">
            <v>0</v>
          </cell>
          <cell r="Q4654">
            <v>0</v>
          </cell>
          <cell r="R4654">
            <v>0</v>
          </cell>
        </row>
        <row r="4655">
          <cell r="B4655" t="str">
            <v>1458</v>
          </cell>
          <cell r="C4655" t="str">
            <v>S.GON</v>
          </cell>
          <cell r="D4655" t="str">
            <v>F-CAO THANG</v>
          </cell>
          <cell r="E4655" t="str">
            <v>NGUYEN THAI</v>
          </cell>
          <cell r="F4655" t="str">
            <v>KHANG</v>
          </cell>
          <cell r="G4655" t="str">
            <v>TRUONG PGD</v>
          </cell>
          <cell r="H4655" t="str">
            <v>TPGD</v>
          </cell>
          <cell r="I4655">
            <v>37763</v>
          </cell>
          <cell r="J4655">
            <v>26</v>
          </cell>
          <cell r="K4655">
            <v>0</v>
          </cell>
          <cell r="L4655">
            <v>0</v>
          </cell>
          <cell r="M4655">
            <v>0</v>
          </cell>
          <cell r="N4655">
            <v>0</v>
          </cell>
          <cell r="O4655">
            <v>500000</v>
          </cell>
          <cell r="P4655">
            <v>0</v>
          </cell>
          <cell r="Q4655">
            <v>0</v>
          </cell>
          <cell r="R4655">
            <v>0</v>
          </cell>
        </row>
        <row r="4656">
          <cell r="B4656" t="str">
            <v>2635</v>
          </cell>
          <cell r="C4656" t="str">
            <v>S.GON</v>
          </cell>
          <cell r="D4656" t="str">
            <v>F-HAM NGHI</v>
          </cell>
          <cell r="E4656" t="str">
            <v>NGUYEN THI NHU</v>
          </cell>
          <cell r="F4656" t="str">
            <v>NGOC</v>
          </cell>
          <cell r="G4656" t="str">
            <v>TRUONG PGD</v>
          </cell>
          <cell r="H4656" t="str">
            <v>TPGD</v>
          </cell>
          <cell r="I4656">
            <v>38439</v>
          </cell>
          <cell r="J4656">
            <v>26</v>
          </cell>
          <cell r="K4656">
            <v>0</v>
          </cell>
          <cell r="L4656">
            <v>0</v>
          </cell>
          <cell r="M4656">
            <v>0</v>
          </cell>
          <cell r="N4656">
            <v>0</v>
          </cell>
          <cell r="O4656">
            <v>500000</v>
          </cell>
          <cell r="P4656">
            <v>0</v>
          </cell>
          <cell r="Q4656">
            <v>0</v>
          </cell>
          <cell r="R4656">
            <v>0</v>
          </cell>
        </row>
        <row r="4657">
          <cell r="B4657" t="str">
            <v>1136</v>
          </cell>
          <cell r="C4657" t="str">
            <v>S.GON</v>
          </cell>
          <cell r="D4657" t="str">
            <v>F-QUAN 1</v>
          </cell>
          <cell r="E4657" t="str">
            <v>PHUNG THAI</v>
          </cell>
          <cell r="F4657" t="str">
            <v>PHUNG</v>
          </cell>
          <cell r="G4657" t="str">
            <v>TRUONG PGD</v>
          </cell>
          <cell r="H4657" t="str">
            <v>TPGD</v>
          </cell>
          <cell r="I4657">
            <v>37496</v>
          </cell>
          <cell r="J4657">
            <v>26</v>
          </cell>
          <cell r="K4657">
            <v>0</v>
          </cell>
          <cell r="L4657">
            <v>0</v>
          </cell>
          <cell r="M4657">
            <v>0</v>
          </cell>
          <cell r="N4657">
            <v>0</v>
          </cell>
          <cell r="O4657">
            <v>500000</v>
          </cell>
          <cell r="P4657">
            <v>0</v>
          </cell>
          <cell r="Q4657">
            <v>0</v>
          </cell>
          <cell r="R4657">
            <v>0</v>
          </cell>
        </row>
        <row r="4658">
          <cell r="B4658" t="str">
            <v>0946</v>
          </cell>
          <cell r="C4658" t="str">
            <v>S.GON</v>
          </cell>
          <cell r="D4658" t="str">
            <v>F-TAN DINH</v>
          </cell>
          <cell r="E4658" t="str">
            <v>DIEP BAO</v>
          </cell>
          <cell r="F4658" t="str">
            <v>HIEU</v>
          </cell>
          <cell r="G4658" t="str">
            <v>TRUONG PGD</v>
          </cell>
          <cell r="H4658" t="str">
            <v>TPGD</v>
          </cell>
          <cell r="I4658">
            <v>37358</v>
          </cell>
          <cell r="J4658">
            <v>26</v>
          </cell>
          <cell r="K4658">
            <v>0</v>
          </cell>
          <cell r="L4658">
            <v>0</v>
          </cell>
          <cell r="M4658">
            <v>0</v>
          </cell>
          <cell r="N4658">
            <v>0</v>
          </cell>
          <cell r="O4658">
            <v>500000</v>
          </cell>
          <cell r="P4658">
            <v>0</v>
          </cell>
          <cell r="Q4658">
            <v>0</v>
          </cell>
          <cell r="R4658">
            <v>0</v>
          </cell>
        </row>
        <row r="4659">
          <cell r="B4659" t="str">
            <v>0278</v>
          </cell>
          <cell r="C4659" t="str">
            <v>S.GON</v>
          </cell>
          <cell r="D4659" t="str">
            <v>F-THANH DA</v>
          </cell>
          <cell r="E4659" t="str">
            <v>TRUONG NGUYEN QUYNH</v>
          </cell>
          <cell r="F4659" t="str">
            <v>MAI</v>
          </cell>
          <cell r="G4659" t="str">
            <v>TRUONG PGD</v>
          </cell>
          <cell r="H4659" t="str">
            <v>TPGD</v>
          </cell>
          <cell r="I4659">
            <v>33896</v>
          </cell>
          <cell r="J4659">
            <v>26</v>
          </cell>
          <cell r="K4659">
            <v>0</v>
          </cell>
          <cell r="L4659">
            <v>0</v>
          </cell>
          <cell r="M4659">
            <v>0</v>
          </cell>
          <cell r="N4659">
            <v>0</v>
          </cell>
          <cell r="O4659">
            <v>500000</v>
          </cell>
          <cell r="P4659">
            <v>0</v>
          </cell>
          <cell r="Q4659">
            <v>0</v>
          </cell>
          <cell r="R4659">
            <v>0</v>
          </cell>
        </row>
        <row r="4660">
          <cell r="B4660" t="str">
            <v>0258</v>
          </cell>
          <cell r="C4660" t="str">
            <v>S.GON</v>
          </cell>
          <cell r="E4660" t="str">
            <v>NGUYEN BA</v>
          </cell>
          <cell r="F4660" t="str">
            <v>NGAN</v>
          </cell>
          <cell r="G4660" t="str">
            <v>NV BAO VE</v>
          </cell>
          <cell r="H4660" t="str">
            <v>BV</v>
          </cell>
          <cell r="I4660">
            <v>34961</v>
          </cell>
          <cell r="J4660">
            <v>26</v>
          </cell>
          <cell r="K4660">
            <v>0</v>
          </cell>
          <cell r="L4660">
            <v>0</v>
          </cell>
          <cell r="M4660">
            <v>24</v>
          </cell>
          <cell r="N4660">
            <v>0</v>
          </cell>
          <cell r="O4660">
            <v>500000</v>
          </cell>
          <cell r="P4660">
            <v>0</v>
          </cell>
          <cell r="Q4660">
            <v>0</v>
          </cell>
          <cell r="R4660">
            <v>0</v>
          </cell>
        </row>
        <row r="4661">
          <cell r="B4661" t="str">
            <v>0265</v>
          </cell>
          <cell r="C4661" t="str">
            <v>S.GON</v>
          </cell>
          <cell r="E4661" t="str">
            <v>NGUYEN THI</v>
          </cell>
          <cell r="F4661" t="str">
            <v>BINH</v>
          </cell>
          <cell r="G4661" t="str">
            <v>THU QUY CAP 2</v>
          </cell>
          <cell r="H4661" t="str">
            <v>TQ</v>
          </cell>
          <cell r="I4661">
            <v>33817</v>
          </cell>
          <cell r="J4661">
            <v>26</v>
          </cell>
          <cell r="K4661">
            <v>0</v>
          </cell>
          <cell r="L4661">
            <v>0</v>
          </cell>
          <cell r="M4661">
            <v>0</v>
          </cell>
          <cell r="N4661">
            <v>0</v>
          </cell>
          <cell r="O4661">
            <v>500000</v>
          </cell>
          <cell r="P4661">
            <v>0</v>
          </cell>
          <cell r="Q4661">
            <v>60000</v>
          </cell>
          <cell r="R4661">
            <v>0</v>
          </cell>
        </row>
        <row r="4662">
          <cell r="B4662" t="str">
            <v>0267</v>
          </cell>
          <cell r="C4662" t="str">
            <v>S.GON</v>
          </cell>
          <cell r="E4662" t="str">
            <v>PHAN THI</v>
          </cell>
          <cell r="F4662" t="str">
            <v>PHUONG</v>
          </cell>
          <cell r="G4662" t="str">
            <v>GIAO DICH VIEN</v>
          </cell>
          <cell r="H4662" t="str">
            <v>GDV</v>
          </cell>
          <cell r="I4662">
            <v>33878</v>
          </cell>
          <cell r="J4662">
            <v>26</v>
          </cell>
          <cell r="K4662">
            <v>4</v>
          </cell>
          <cell r="L4662">
            <v>0</v>
          </cell>
          <cell r="M4662">
            <v>0</v>
          </cell>
          <cell r="N4662">
            <v>0</v>
          </cell>
          <cell r="O4662">
            <v>500000</v>
          </cell>
          <cell r="P4662">
            <v>0</v>
          </cell>
          <cell r="Q4662">
            <v>0</v>
          </cell>
          <cell r="R4662">
            <v>0</v>
          </cell>
        </row>
        <row r="4663">
          <cell r="B4663" t="str">
            <v>0270</v>
          </cell>
          <cell r="C4663" t="str">
            <v>S.GON</v>
          </cell>
          <cell r="E4663" t="str">
            <v>NGUYEN THI</v>
          </cell>
          <cell r="F4663" t="str">
            <v>NGA</v>
          </cell>
          <cell r="G4663" t="str">
            <v>THU QUY CAP 3</v>
          </cell>
          <cell r="H4663" t="str">
            <v>TQ</v>
          </cell>
          <cell r="I4663">
            <v>32756</v>
          </cell>
          <cell r="J4663">
            <v>26</v>
          </cell>
          <cell r="K4663">
            <v>16</v>
          </cell>
          <cell r="L4663">
            <v>0</v>
          </cell>
          <cell r="M4663">
            <v>0</v>
          </cell>
          <cell r="N4663">
            <v>0</v>
          </cell>
          <cell r="O4663">
            <v>500000</v>
          </cell>
          <cell r="P4663">
            <v>0</v>
          </cell>
          <cell r="Q4663">
            <v>200000</v>
          </cell>
          <cell r="R4663">
            <v>0</v>
          </cell>
        </row>
        <row r="4664">
          <cell r="B4664" t="str">
            <v>0272</v>
          </cell>
          <cell r="C4664" t="str">
            <v>S.GON</v>
          </cell>
          <cell r="E4664" t="str">
            <v>NGUYEN THI MY</v>
          </cell>
          <cell r="F4664" t="str">
            <v>NGAN</v>
          </cell>
          <cell r="G4664" t="str">
            <v>GIAO DICH VIEN</v>
          </cell>
          <cell r="H4664" t="str">
            <v>GDV</v>
          </cell>
          <cell r="I4664">
            <v>33817</v>
          </cell>
          <cell r="J4664">
            <v>0</v>
          </cell>
          <cell r="K4664">
            <v>0</v>
          </cell>
          <cell r="L4664">
            <v>0</v>
          </cell>
          <cell r="M4664">
            <v>0</v>
          </cell>
          <cell r="N4664">
            <v>0</v>
          </cell>
          <cell r="O4664">
            <v>0</v>
          </cell>
          <cell r="P4664">
            <v>0</v>
          </cell>
          <cell r="Q4664">
            <v>0</v>
          </cell>
          <cell r="R4664">
            <v>0</v>
          </cell>
        </row>
        <row r="4665">
          <cell r="B4665" t="str">
            <v>0274</v>
          </cell>
          <cell r="C4665" t="str">
            <v>S.GON</v>
          </cell>
          <cell r="E4665" t="str">
            <v>VO MINH</v>
          </cell>
          <cell r="F4665" t="str">
            <v>LUAN</v>
          </cell>
          <cell r="G4665" t="str">
            <v>NV QUAN LY NO</v>
          </cell>
          <cell r="I4665">
            <v>32660</v>
          </cell>
          <cell r="J4665">
            <v>26</v>
          </cell>
          <cell r="K4665">
            <v>0</v>
          </cell>
          <cell r="L4665">
            <v>0</v>
          </cell>
          <cell r="M4665">
            <v>0</v>
          </cell>
          <cell r="N4665">
            <v>0</v>
          </cell>
          <cell r="O4665">
            <v>0</v>
          </cell>
          <cell r="P4665">
            <v>0</v>
          </cell>
          <cell r="Q4665">
            <v>0</v>
          </cell>
          <cell r="R4665">
            <v>0</v>
          </cell>
        </row>
        <row r="4666">
          <cell r="B4666" t="str">
            <v>0283</v>
          </cell>
          <cell r="C4666" t="str">
            <v>S.GON</v>
          </cell>
          <cell r="E4666" t="str">
            <v>DANG THI THU</v>
          </cell>
          <cell r="F4666" t="str">
            <v>HA</v>
          </cell>
          <cell r="G4666" t="str">
            <v>GIAO DICH VIEN</v>
          </cell>
          <cell r="I4666">
            <v>34533</v>
          </cell>
          <cell r="J4666">
            <v>26</v>
          </cell>
          <cell r="K4666">
            <v>4</v>
          </cell>
          <cell r="L4666">
            <v>0</v>
          </cell>
          <cell r="M4666">
            <v>0</v>
          </cell>
          <cell r="N4666">
            <v>0</v>
          </cell>
          <cell r="O4666">
            <v>500000</v>
          </cell>
          <cell r="P4666">
            <v>0</v>
          </cell>
          <cell r="Q4666">
            <v>60000</v>
          </cell>
          <cell r="R4666">
            <v>0</v>
          </cell>
        </row>
        <row r="4667">
          <cell r="B4667" t="str">
            <v>0287</v>
          </cell>
          <cell r="C4667" t="str">
            <v>S.GON</v>
          </cell>
          <cell r="E4667" t="str">
            <v>NGUYEN THI</v>
          </cell>
          <cell r="F4667" t="str">
            <v>NGOC</v>
          </cell>
          <cell r="G4667" t="str">
            <v>GIAO DICH VIEN</v>
          </cell>
          <cell r="I4667">
            <v>35096</v>
          </cell>
          <cell r="J4667">
            <v>26</v>
          </cell>
          <cell r="K4667">
            <v>24</v>
          </cell>
          <cell r="L4667">
            <v>0</v>
          </cell>
          <cell r="M4667">
            <v>0</v>
          </cell>
          <cell r="N4667">
            <v>0</v>
          </cell>
          <cell r="O4667">
            <v>500000</v>
          </cell>
          <cell r="P4667">
            <v>0</v>
          </cell>
          <cell r="Q4667">
            <v>50000</v>
          </cell>
          <cell r="R4667">
            <v>0</v>
          </cell>
        </row>
        <row r="4668">
          <cell r="B4668" t="str">
            <v>0292</v>
          </cell>
          <cell r="C4668" t="str">
            <v>S.GON</v>
          </cell>
          <cell r="E4668" t="str">
            <v>TRAN HOAI</v>
          </cell>
          <cell r="F4668" t="str">
            <v>PHUONG</v>
          </cell>
          <cell r="G4668" t="str">
            <v>NV BAO VE</v>
          </cell>
          <cell r="H4668" t="str">
            <v>BV</v>
          </cell>
          <cell r="I4668">
            <v>35237</v>
          </cell>
          <cell r="J4668">
            <v>26</v>
          </cell>
          <cell r="K4668">
            <v>0</v>
          </cell>
          <cell r="L4668">
            <v>0</v>
          </cell>
          <cell r="M4668">
            <v>24</v>
          </cell>
          <cell r="N4668">
            <v>15</v>
          </cell>
          <cell r="O4668">
            <v>500000</v>
          </cell>
          <cell r="P4668">
            <v>0</v>
          </cell>
          <cell r="Q4668">
            <v>0</v>
          </cell>
          <cell r="R4668">
            <v>0</v>
          </cell>
        </row>
        <row r="4669">
          <cell r="B4669" t="str">
            <v>0316</v>
          </cell>
          <cell r="C4669" t="str">
            <v>S.GON</v>
          </cell>
          <cell r="E4669" t="str">
            <v>TRUONG THI</v>
          </cell>
          <cell r="F4669" t="str">
            <v>HUONG</v>
          </cell>
          <cell r="G4669" t="str">
            <v>THU QUY CAP 2</v>
          </cell>
          <cell r="H4669" t="str">
            <v>TQ</v>
          </cell>
          <cell r="I4669">
            <v>33025</v>
          </cell>
          <cell r="J4669">
            <v>26</v>
          </cell>
          <cell r="K4669">
            <v>0</v>
          </cell>
          <cell r="L4669">
            <v>0</v>
          </cell>
          <cell r="M4669">
            <v>0</v>
          </cell>
          <cell r="N4669">
            <v>0</v>
          </cell>
          <cell r="O4669">
            <v>500000</v>
          </cell>
          <cell r="P4669">
            <v>0</v>
          </cell>
          <cell r="Q4669">
            <v>0</v>
          </cell>
          <cell r="R4669">
            <v>0</v>
          </cell>
        </row>
        <row r="4670">
          <cell r="B4670" t="str">
            <v>0464</v>
          </cell>
          <cell r="C4670" t="str">
            <v>S.GON</v>
          </cell>
          <cell r="E4670" t="str">
            <v>DUONG DANG THANH</v>
          </cell>
          <cell r="F4670" t="str">
            <v>BINH</v>
          </cell>
          <cell r="G4670" t="str">
            <v>NV HANH CHANH</v>
          </cell>
          <cell r="I4670">
            <v>36526</v>
          </cell>
          <cell r="J4670">
            <v>26</v>
          </cell>
          <cell r="K4670">
            <v>0</v>
          </cell>
          <cell r="L4670">
            <v>0</v>
          </cell>
          <cell r="M4670">
            <v>0</v>
          </cell>
          <cell r="N4670">
            <v>0</v>
          </cell>
          <cell r="O4670">
            <v>500000</v>
          </cell>
          <cell r="P4670">
            <v>0</v>
          </cell>
          <cell r="Q4670">
            <v>400000</v>
          </cell>
          <cell r="R4670">
            <v>0</v>
          </cell>
        </row>
        <row r="4671">
          <cell r="B4671" t="str">
            <v>0561</v>
          </cell>
          <cell r="C4671" t="str">
            <v>S.GON</v>
          </cell>
          <cell r="E4671" t="str">
            <v>TRAN QUANG</v>
          </cell>
          <cell r="F4671" t="str">
            <v>TAM</v>
          </cell>
          <cell r="G4671" t="str">
            <v>TAI XE</v>
          </cell>
          <cell r="I4671">
            <v>36668</v>
          </cell>
          <cell r="J4671">
            <v>26</v>
          </cell>
          <cell r="K4671">
            <v>0</v>
          </cell>
          <cell r="L4671">
            <v>0</v>
          </cell>
          <cell r="M4671">
            <v>0</v>
          </cell>
          <cell r="N4671">
            <v>0</v>
          </cell>
          <cell r="O4671">
            <v>500000</v>
          </cell>
          <cell r="P4671">
            <v>0</v>
          </cell>
          <cell r="Q4671">
            <v>200000</v>
          </cell>
          <cell r="R4671">
            <v>0</v>
          </cell>
        </row>
        <row r="4672">
          <cell r="B4672" t="str">
            <v>0627</v>
          </cell>
          <cell r="C4672" t="str">
            <v>S.GON</v>
          </cell>
          <cell r="E4672" t="str">
            <v>NGUYEN THI THUY</v>
          </cell>
          <cell r="F4672" t="str">
            <v>TRAM</v>
          </cell>
          <cell r="G4672" t="str">
            <v>THU QUY CAP 2</v>
          </cell>
          <cell r="H4672" t="str">
            <v>TQ</v>
          </cell>
          <cell r="I4672">
            <v>36943</v>
          </cell>
          <cell r="J4672">
            <v>26</v>
          </cell>
          <cell r="K4672">
            <v>0</v>
          </cell>
          <cell r="L4672">
            <v>0</v>
          </cell>
          <cell r="M4672">
            <v>0</v>
          </cell>
          <cell r="N4672">
            <v>0</v>
          </cell>
          <cell r="O4672">
            <v>500000</v>
          </cell>
          <cell r="P4672">
            <v>0</v>
          </cell>
          <cell r="Q4672">
            <v>0</v>
          </cell>
          <cell r="R4672">
            <v>0</v>
          </cell>
        </row>
        <row r="4673">
          <cell r="B4673" t="str">
            <v>0690</v>
          </cell>
          <cell r="C4673" t="str">
            <v>S.GON</v>
          </cell>
          <cell r="E4673" t="str">
            <v>LE VAN</v>
          </cell>
          <cell r="F4673" t="str">
            <v>QUOC</v>
          </cell>
          <cell r="G4673" t="str">
            <v>NV BAO VE</v>
          </cell>
          <cell r="H4673" t="str">
            <v>BV</v>
          </cell>
          <cell r="I4673">
            <v>37103</v>
          </cell>
          <cell r="J4673">
            <v>26</v>
          </cell>
          <cell r="K4673">
            <v>0</v>
          </cell>
          <cell r="L4673">
            <v>0</v>
          </cell>
          <cell r="M4673">
            <v>0</v>
          </cell>
          <cell r="N4673">
            <v>0</v>
          </cell>
          <cell r="O4673">
            <v>500000</v>
          </cell>
          <cell r="P4673">
            <v>0</v>
          </cell>
          <cell r="Q4673">
            <v>0</v>
          </cell>
          <cell r="R4673">
            <v>0</v>
          </cell>
        </row>
        <row r="4674">
          <cell r="B4674" t="str">
            <v>1135</v>
          </cell>
          <cell r="C4674" t="str">
            <v>S.GON</v>
          </cell>
          <cell r="E4674" t="str">
            <v>NGUYEN</v>
          </cell>
          <cell r="F4674" t="str">
            <v>DINH</v>
          </cell>
          <cell r="G4674" t="str">
            <v>NV BAO VE</v>
          </cell>
          <cell r="H4674" t="str">
            <v>BV</v>
          </cell>
          <cell r="I4674">
            <v>37509</v>
          </cell>
          <cell r="J4674">
            <v>26</v>
          </cell>
          <cell r="K4674">
            <v>0</v>
          </cell>
          <cell r="L4674">
            <v>0</v>
          </cell>
          <cell r="M4674">
            <v>24</v>
          </cell>
          <cell r="N4674">
            <v>0</v>
          </cell>
          <cell r="O4674">
            <v>500000</v>
          </cell>
          <cell r="P4674">
            <v>0</v>
          </cell>
          <cell r="Q4674">
            <v>0</v>
          </cell>
          <cell r="R4674">
            <v>0</v>
          </cell>
        </row>
        <row r="4675">
          <cell r="B4675" t="str">
            <v>1163</v>
          </cell>
          <cell r="C4675" t="str">
            <v>S.GON</v>
          </cell>
          <cell r="E4675" t="str">
            <v>HUYNH</v>
          </cell>
          <cell r="F4675" t="str">
            <v>LOI</v>
          </cell>
          <cell r="G4675" t="str">
            <v>TAI XE</v>
          </cell>
          <cell r="I4675">
            <v>37533</v>
          </cell>
          <cell r="J4675">
            <v>26</v>
          </cell>
          <cell r="K4675">
            <v>0</v>
          </cell>
          <cell r="L4675">
            <v>0</v>
          </cell>
          <cell r="M4675">
            <v>0</v>
          </cell>
          <cell r="N4675">
            <v>0</v>
          </cell>
          <cell r="O4675">
            <v>500000</v>
          </cell>
          <cell r="P4675">
            <v>0</v>
          </cell>
          <cell r="Q4675">
            <v>0</v>
          </cell>
          <cell r="R4675">
            <v>0</v>
          </cell>
        </row>
        <row r="4676">
          <cell r="B4676" t="str">
            <v>1167</v>
          </cell>
          <cell r="C4676" t="str">
            <v>S.GON</v>
          </cell>
          <cell r="E4676" t="str">
            <v>LE HA DANG</v>
          </cell>
          <cell r="F4676" t="str">
            <v>TAM</v>
          </cell>
          <cell r="G4676" t="str">
            <v>GIAO DICH VIEN</v>
          </cell>
          <cell r="I4676">
            <v>37534</v>
          </cell>
          <cell r="J4676">
            <v>26</v>
          </cell>
          <cell r="K4676">
            <v>0</v>
          </cell>
          <cell r="L4676">
            <v>0</v>
          </cell>
          <cell r="M4676">
            <v>0</v>
          </cell>
          <cell r="N4676">
            <v>0</v>
          </cell>
          <cell r="O4676">
            <v>500000</v>
          </cell>
          <cell r="P4676">
            <v>0</v>
          </cell>
          <cell r="Q4676">
            <v>0</v>
          </cell>
          <cell r="R4676">
            <v>0</v>
          </cell>
        </row>
        <row r="4677">
          <cell r="B4677" t="str">
            <v>1311</v>
          </cell>
          <cell r="C4677" t="str">
            <v>S.GON</v>
          </cell>
          <cell r="E4677" t="str">
            <v>NGUYEN HOANG NAM</v>
          </cell>
          <cell r="F4677" t="str">
            <v>TRUNG</v>
          </cell>
          <cell r="G4677" t="str">
            <v>NV BAO VE</v>
          </cell>
          <cell r="H4677" t="str">
            <v>BV</v>
          </cell>
          <cell r="I4677">
            <v>37636</v>
          </cell>
          <cell r="J4677">
            <v>26</v>
          </cell>
          <cell r="K4677">
            <v>0</v>
          </cell>
          <cell r="L4677">
            <v>0</v>
          </cell>
          <cell r="M4677">
            <v>0</v>
          </cell>
          <cell r="N4677">
            <v>0</v>
          </cell>
          <cell r="O4677">
            <v>500000</v>
          </cell>
          <cell r="P4677">
            <v>0</v>
          </cell>
          <cell r="Q4677">
            <v>400000</v>
          </cell>
          <cell r="R4677">
            <v>0</v>
          </cell>
        </row>
        <row r="4678">
          <cell r="B4678" t="str">
            <v>1363</v>
          </cell>
          <cell r="C4678" t="str">
            <v>S.GON</v>
          </cell>
          <cell r="E4678" t="str">
            <v>DOAN THI KHANH</v>
          </cell>
          <cell r="F4678" t="str">
            <v>BANG</v>
          </cell>
          <cell r="G4678" t="str">
            <v>THU QUY CAP 2</v>
          </cell>
          <cell r="H4678" t="str">
            <v>TQ</v>
          </cell>
          <cell r="I4678">
            <v>37712</v>
          </cell>
          <cell r="J4678">
            <v>26</v>
          </cell>
          <cell r="K4678">
            <v>0</v>
          </cell>
          <cell r="L4678">
            <v>0</v>
          </cell>
          <cell r="M4678">
            <v>0</v>
          </cell>
          <cell r="N4678">
            <v>0</v>
          </cell>
          <cell r="O4678">
            <v>500000</v>
          </cell>
          <cell r="P4678">
            <v>0</v>
          </cell>
          <cell r="Q4678">
            <v>0</v>
          </cell>
          <cell r="R4678">
            <v>0</v>
          </cell>
        </row>
        <row r="4679">
          <cell r="B4679" t="str">
            <v>1373</v>
          </cell>
          <cell r="C4679" t="str">
            <v>S.GON</v>
          </cell>
          <cell r="E4679" t="str">
            <v>TRAN THI KIM</v>
          </cell>
          <cell r="F4679" t="str">
            <v>TIEN</v>
          </cell>
          <cell r="G4679" t="str">
            <v>GIAO DICH VIEN QUY</v>
          </cell>
          <cell r="H4679" t="str">
            <v>GDVQ</v>
          </cell>
          <cell r="I4679">
            <v>37721</v>
          </cell>
          <cell r="J4679">
            <v>26</v>
          </cell>
          <cell r="K4679">
            <v>0</v>
          </cell>
          <cell r="L4679">
            <v>0</v>
          </cell>
          <cell r="M4679">
            <v>0</v>
          </cell>
          <cell r="N4679">
            <v>0</v>
          </cell>
          <cell r="O4679">
            <v>500000</v>
          </cell>
          <cell r="P4679">
            <v>0</v>
          </cell>
          <cell r="Q4679">
            <v>0</v>
          </cell>
          <cell r="R4679">
            <v>0</v>
          </cell>
        </row>
        <row r="4680">
          <cell r="B4680" t="str">
            <v>1597</v>
          </cell>
          <cell r="C4680" t="str">
            <v>S.GON</v>
          </cell>
          <cell r="E4680" t="str">
            <v>NGUYEN VAN</v>
          </cell>
          <cell r="F4680" t="str">
            <v>THAO</v>
          </cell>
          <cell r="G4680" t="str">
            <v>TAI XE</v>
          </cell>
          <cell r="I4680">
            <v>37837</v>
          </cell>
          <cell r="J4680">
            <v>26</v>
          </cell>
          <cell r="K4680">
            <v>0</v>
          </cell>
          <cell r="L4680">
            <v>0</v>
          </cell>
          <cell r="M4680">
            <v>0</v>
          </cell>
          <cell r="N4680">
            <v>0</v>
          </cell>
          <cell r="O4680">
            <v>500000</v>
          </cell>
          <cell r="P4680">
            <v>0</v>
          </cell>
          <cell r="Q4680">
            <v>200000</v>
          </cell>
          <cell r="R4680">
            <v>0</v>
          </cell>
        </row>
        <row r="4681">
          <cell r="B4681" t="str">
            <v>1628</v>
          </cell>
          <cell r="C4681" t="str">
            <v>S.GON</v>
          </cell>
          <cell r="E4681" t="str">
            <v>NGUYEN THI DOAN</v>
          </cell>
          <cell r="F4681" t="str">
            <v>TRANG</v>
          </cell>
          <cell r="G4681" t="str">
            <v>NV THANH TOAN LIEN NGAN HANG</v>
          </cell>
          <cell r="I4681">
            <v>37853</v>
          </cell>
          <cell r="J4681">
            <v>26</v>
          </cell>
          <cell r="K4681">
            <v>0</v>
          </cell>
          <cell r="L4681">
            <v>0</v>
          </cell>
          <cell r="M4681">
            <v>0</v>
          </cell>
          <cell r="N4681">
            <v>0</v>
          </cell>
          <cell r="O4681">
            <v>500000</v>
          </cell>
          <cell r="P4681">
            <v>0</v>
          </cell>
          <cell r="Q4681">
            <v>0</v>
          </cell>
          <cell r="R4681">
            <v>0</v>
          </cell>
        </row>
        <row r="4682">
          <cell r="B4682" t="str">
            <v>1744</v>
          </cell>
          <cell r="C4682" t="str">
            <v>S.GON</v>
          </cell>
          <cell r="E4682" t="str">
            <v>TRAN THUY</v>
          </cell>
          <cell r="F4682" t="str">
            <v>LINH</v>
          </cell>
          <cell r="G4682" t="str">
            <v>GIAO DICH VIEN</v>
          </cell>
          <cell r="H4682" t="str">
            <v>GDV</v>
          </cell>
          <cell r="I4682">
            <v>37916</v>
          </cell>
          <cell r="J4682">
            <v>26</v>
          </cell>
          <cell r="K4682">
            <v>4</v>
          </cell>
          <cell r="L4682">
            <v>0</v>
          </cell>
          <cell r="M4682">
            <v>0</v>
          </cell>
          <cell r="N4682">
            <v>0</v>
          </cell>
          <cell r="O4682">
            <v>500000</v>
          </cell>
          <cell r="P4682">
            <v>0</v>
          </cell>
          <cell r="Q4682">
            <v>0</v>
          </cell>
          <cell r="R4682">
            <v>0</v>
          </cell>
        </row>
        <row r="4683">
          <cell r="B4683" t="str">
            <v>1905</v>
          </cell>
          <cell r="C4683" t="str">
            <v>S.GON</v>
          </cell>
          <cell r="E4683" t="str">
            <v>HY NHUC</v>
          </cell>
          <cell r="F4683" t="str">
            <v>CAM</v>
          </cell>
          <cell r="G4683" t="str">
            <v>PHU QUY</v>
          </cell>
          <cell r="H4683" t="str">
            <v>PQ</v>
          </cell>
          <cell r="I4683">
            <v>38078</v>
          </cell>
          <cell r="J4683">
            <v>26</v>
          </cell>
          <cell r="K4683">
            <v>16</v>
          </cell>
          <cell r="L4683">
            <v>0</v>
          </cell>
          <cell r="M4683">
            <v>0</v>
          </cell>
          <cell r="N4683">
            <v>0</v>
          </cell>
          <cell r="O4683">
            <v>500000</v>
          </cell>
          <cell r="P4683">
            <v>0</v>
          </cell>
          <cell r="Q4683">
            <v>200000</v>
          </cell>
          <cell r="R4683">
            <v>0</v>
          </cell>
        </row>
        <row r="4684">
          <cell r="B4684" t="str">
            <v>1958</v>
          </cell>
          <cell r="C4684" t="str">
            <v>S.GON</v>
          </cell>
          <cell r="E4684" t="str">
            <v>PHAN LAM</v>
          </cell>
          <cell r="F4684" t="str">
            <v>NHAN</v>
          </cell>
          <cell r="G4684" t="str">
            <v>NV BAO VE</v>
          </cell>
          <cell r="H4684" t="str">
            <v>BV</v>
          </cell>
          <cell r="I4684">
            <v>38092</v>
          </cell>
          <cell r="J4684">
            <v>26</v>
          </cell>
          <cell r="K4684">
            <v>0</v>
          </cell>
          <cell r="L4684">
            <v>0</v>
          </cell>
          <cell r="M4684">
            <v>24</v>
          </cell>
          <cell r="N4684">
            <v>0</v>
          </cell>
          <cell r="O4684">
            <v>500000</v>
          </cell>
          <cell r="P4684">
            <v>0</v>
          </cell>
          <cell r="Q4684">
            <v>0</v>
          </cell>
          <cell r="R4684">
            <v>0</v>
          </cell>
        </row>
        <row r="4685">
          <cell r="B4685" t="str">
            <v>2011</v>
          </cell>
          <cell r="C4685" t="str">
            <v>S.GON</v>
          </cell>
          <cell r="E4685" t="str">
            <v>DOAN THI NGOC</v>
          </cell>
          <cell r="F4685" t="str">
            <v>SUONG</v>
          </cell>
          <cell r="G4685" t="str">
            <v>NV TAP VU</v>
          </cell>
          <cell r="I4685">
            <v>38111</v>
          </cell>
          <cell r="J4685">
            <v>26</v>
          </cell>
          <cell r="K4685">
            <v>0</v>
          </cell>
          <cell r="L4685">
            <v>0</v>
          </cell>
          <cell r="M4685">
            <v>0</v>
          </cell>
          <cell r="N4685">
            <v>0</v>
          </cell>
          <cell r="O4685">
            <v>500000</v>
          </cell>
          <cell r="P4685">
            <v>0</v>
          </cell>
          <cell r="Q4685">
            <v>0</v>
          </cell>
          <cell r="R4685">
            <v>0</v>
          </cell>
        </row>
        <row r="4686">
          <cell r="B4686" t="str">
            <v>2067</v>
          </cell>
          <cell r="C4686" t="str">
            <v>S.GON</v>
          </cell>
          <cell r="E4686" t="str">
            <v>PHAN THUY</v>
          </cell>
          <cell r="F4686" t="str">
            <v>TRANG</v>
          </cell>
          <cell r="G4686" t="str">
            <v>TBP. THANH TOAN QUOC TE CAP 1</v>
          </cell>
          <cell r="H4686" t="str">
            <v>TBP</v>
          </cell>
          <cell r="I4686">
            <v>38145</v>
          </cell>
          <cell r="J4686">
            <v>26</v>
          </cell>
          <cell r="K4686">
            <v>0</v>
          </cell>
          <cell r="L4686">
            <v>0</v>
          </cell>
          <cell r="M4686">
            <v>0</v>
          </cell>
          <cell r="N4686">
            <v>0</v>
          </cell>
          <cell r="O4686">
            <v>500000</v>
          </cell>
          <cell r="P4686">
            <v>0</v>
          </cell>
          <cell r="Q4686">
            <v>0</v>
          </cell>
          <cell r="R4686">
            <v>0</v>
          </cell>
        </row>
        <row r="4687">
          <cell r="B4687" t="str">
            <v>2127</v>
          </cell>
          <cell r="C4687" t="str">
            <v>S.GON</v>
          </cell>
          <cell r="E4687" t="str">
            <v>THAI MY</v>
          </cell>
          <cell r="F4687" t="str">
            <v>NGOC</v>
          </cell>
          <cell r="G4687" t="str">
            <v>GIAO DICH VIEN</v>
          </cell>
          <cell r="I4687">
            <v>38169</v>
          </cell>
          <cell r="J4687">
            <v>26</v>
          </cell>
          <cell r="K4687">
            <v>8</v>
          </cell>
          <cell r="L4687">
            <v>0</v>
          </cell>
          <cell r="M4687">
            <v>0</v>
          </cell>
          <cell r="N4687">
            <v>0</v>
          </cell>
          <cell r="O4687">
            <v>500000</v>
          </cell>
          <cell r="P4687">
            <v>0</v>
          </cell>
          <cell r="Q4687">
            <v>0</v>
          </cell>
          <cell r="R4687">
            <v>0</v>
          </cell>
        </row>
        <row r="4688">
          <cell r="B4688" t="str">
            <v>2160</v>
          </cell>
          <cell r="C4688" t="str">
            <v>S.GON</v>
          </cell>
          <cell r="E4688" t="str">
            <v>LE THI MINH</v>
          </cell>
          <cell r="F4688" t="str">
            <v>HUONG</v>
          </cell>
          <cell r="G4688" t="str">
            <v>GIAO DICH VIEN TIN DUNG</v>
          </cell>
          <cell r="I4688">
            <v>38201</v>
          </cell>
          <cell r="J4688">
            <v>26</v>
          </cell>
          <cell r="K4688">
            <v>0</v>
          </cell>
          <cell r="L4688">
            <v>0</v>
          </cell>
          <cell r="M4688">
            <v>0</v>
          </cell>
          <cell r="N4688">
            <v>0</v>
          </cell>
          <cell r="O4688">
            <v>500000</v>
          </cell>
          <cell r="P4688">
            <v>0</v>
          </cell>
          <cell r="Q4688">
            <v>0</v>
          </cell>
          <cell r="R4688">
            <v>0</v>
          </cell>
        </row>
        <row r="4689">
          <cell r="B4689" t="str">
            <v>2306</v>
          </cell>
          <cell r="C4689" t="str">
            <v>S.GON</v>
          </cell>
          <cell r="E4689" t="str">
            <v>NGUYEN TIEN ANH</v>
          </cell>
          <cell r="F4689" t="str">
            <v>TRAM</v>
          </cell>
          <cell r="G4689" t="str">
            <v>GIAO DICH VIEN</v>
          </cell>
          <cell r="I4689">
            <v>38272</v>
          </cell>
          <cell r="J4689">
            <v>26</v>
          </cell>
          <cell r="K4689">
            <v>4</v>
          </cell>
          <cell r="L4689">
            <v>0</v>
          </cell>
          <cell r="M4689">
            <v>0</v>
          </cell>
          <cell r="N4689">
            <v>0</v>
          </cell>
          <cell r="O4689">
            <v>500000</v>
          </cell>
          <cell r="P4689">
            <v>0</v>
          </cell>
          <cell r="Q4689">
            <v>60000</v>
          </cell>
          <cell r="R4689">
            <v>0</v>
          </cell>
        </row>
        <row r="4690">
          <cell r="B4690" t="str">
            <v>2317</v>
          </cell>
          <cell r="C4690" t="str">
            <v>S.GON</v>
          </cell>
          <cell r="E4690" t="str">
            <v>NGUYEN TRAN TO</v>
          </cell>
          <cell r="F4690" t="str">
            <v>UYEN</v>
          </cell>
          <cell r="G4690" t="str">
            <v>THU QUY CAP 2</v>
          </cell>
          <cell r="H4690" t="str">
            <v>TQ</v>
          </cell>
          <cell r="I4690">
            <v>38525</v>
          </cell>
          <cell r="J4690">
            <v>26</v>
          </cell>
          <cell r="K4690">
            <v>0</v>
          </cell>
          <cell r="L4690">
            <v>0</v>
          </cell>
          <cell r="M4690">
            <v>0</v>
          </cell>
          <cell r="N4690">
            <v>0</v>
          </cell>
          <cell r="O4690">
            <v>500000</v>
          </cell>
          <cell r="P4690">
            <v>0</v>
          </cell>
          <cell r="Q4690">
            <v>0</v>
          </cell>
          <cell r="R4690">
            <v>0</v>
          </cell>
        </row>
        <row r="4691">
          <cell r="B4691" t="str">
            <v>2386</v>
          </cell>
          <cell r="C4691" t="str">
            <v>S.GON</v>
          </cell>
          <cell r="E4691" t="str">
            <v>PHAM THI NGOC</v>
          </cell>
          <cell r="F4691" t="str">
            <v>DUYEN</v>
          </cell>
          <cell r="G4691" t="str">
            <v>GIAO DICH VIEN</v>
          </cell>
          <cell r="H4691" t="str">
            <v>GDV</v>
          </cell>
          <cell r="I4691">
            <v>38297</v>
          </cell>
          <cell r="J4691">
            <v>26</v>
          </cell>
          <cell r="K4691">
            <v>4</v>
          </cell>
          <cell r="L4691">
            <v>0</v>
          </cell>
          <cell r="M4691">
            <v>0</v>
          </cell>
          <cell r="N4691">
            <v>0</v>
          </cell>
          <cell r="O4691">
            <v>500000</v>
          </cell>
          <cell r="P4691">
            <v>0</v>
          </cell>
          <cell r="Q4691">
            <v>0</v>
          </cell>
          <cell r="R4691">
            <v>0</v>
          </cell>
        </row>
        <row r="4692">
          <cell r="B4692" t="str">
            <v>2429</v>
          </cell>
          <cell r="C4692" t="str">
            <v>S.GON</v>
          </cell>
          <cell r="E4692" t="str">
            <v>NGUYEN TRAN</v>
          </cell>
          <cell r="F4692" t="str">
            <v>LUAN</v>
          </cell>
          <cell r="G4692" t="str">
            <v>NV VI TINH</v>
          </cell>
          <cell r="I4692">
            <v>38327</v>
          </cell>
          <cell r="J4692">
            <v>26</v>
          </cell>
          <cell r="K4692">
            <v>0</v>
          </cell>
          <cell r="L4692">
            <v>0</v>
          </cell>
          <cell r="M4692">
            <v>0</v>
          </cell>
          <cell r="N4692">
            <v>0</v>
          </cell>
          <cell r="O4692">
            <v>500000</v>
          </cell>
          <cell r="P4692">
            <v>0</v>
          </cell>
          <cell r="Q4692">
            <v>200000</v>
          </cell>
          <cell r="R4692">
            <v>0</v>
          </cell>
        </row>
        <row r="4693">
          <cell r="B4693" t="str">
            <v>2589</v>
          </cell>
          <cell r="C4693" t="str">
            <v>S.GON</v>
          </cell>
          <cell r="E4693" t="str">
            <v>NGUYEN THI HUONG</v>
          </cell>
          <cell r="F4693" t="str">
            <v>THOM</v>
          </cell>
          <cell r="G4693" t="str">
            <v>GIAO DICH VIEN</v>
          </cell>
          <cell r="I4693">
            <v>38418</v>
          </cell>
          <cell r="J4693">
            <v>26</v>
          </cell>
          <cell r="K4693">
            <v>8</v>
          </cell>
          <cell r="L4693">
            <v>0</v>
          </cell>
          <cell r="M4693">
            <v>0</v>
          </cell>
          <cell r="N4693">
            <v>0</v>
          </cell>
          <cell r="O4693">
            <v>500000</v>
          </cell>
          <cell r="P4693">
            <v>0</v>
          </cell>
          <cell r="Q4693">
            <v>0</v>
          </cell>
          <cell r="R4693">
            <v>0</v>
          </cell>
        </row>
        <row r="4694">
          <cell r="B4694" t="str">
            <v>2604</v>
          </cell>
          <cell r="C4694" t="str">
            <v>S.GON</v>
          </cell>
          <cell r="E4694" t="str">
            <v>TRAN HOANG</v>
          </cell>
          <cell r="F4694" t="str">
            <v>YEN</v>
          </cell>
          <cell r="G4694" t="str">
            <v>NV THAM DINH DOANH NGHIEP</v>
          </cell>
          <cell r="I4694">
            <v>38421</v>
          </cell>
          <cell r="J4694">
            <v>26</v>
          </cell>
          <cell r="K4694">
            <v>0</v>
          </cell>
          <cell r="L4694">
            <v>0</v>
          </cell>
          <cell r="M4694">
            <v>0</v>
          </cell>
          <cell r="N4694">
            <v>0</v>
          </cell>
          <cell r="O4694">
            <v>500000</v>
          </cell>
          <cell r="P4694">
            <v>0</v>
          </cell>
          <cell r="Q4694">
            <v>400000</v>
          </cell>
          <cell r="R4694">
            <v>0</v>
          </cell>
        </row>
        <row r="4695">
          <cell r="B4695" t="str">
            <v>2624</v>
          </cell>
          <cell r="C4695" t="str">
            <v>S.GON</v>
          </cell>
          <cell r="E4695" t="str">
            <v>TRAN THI HUONG</v>
          </cell>
          <cell r="F4695" t="str">
            <v>HUE</v>
          </cell>
          <cell r="G4695" t="str">
            <v>GIAO DICH VIEN</v>
          </cell>
          <cell r="H4695" t="str">
            <v>GDV</v>
          </cell>
          <cell r="I4695">
            <v>38777</v>
          </cell>
          <cell r="J4695">
            <v>26</v>
          </cell>
          <cell r="K4695">
            <v>0</v>
          </cell>
          <cell r="L4695">
            <v>0</v>
          </cell>
          <cell r="M4695">
            <v>0</v>
          </cell>
          <cell r="N4695">
            <v>0</v>
          </cell>
          <cell r="O4695">
            <v>500000</v>
          </cell>
          <cell r="P4695">
            <v>0</v>
          </cell>
          <cell r="Q4695">
            <v>0</v>
          </cell>
          <cell r="R4695">
            <v>0</v>
          </cell>
        </row>
        <row r="4696">
          <cell r="B4696" t="str">
            <v>2628</v>
          </cell>
          <cell r="C4696" t="str">
            <v>S.GON</v>
          </cell>
          <cell r="E4696" t="str">
            <v>NGUYEN MINH</v>
          </cell>
          <cell r="F4696" t="str">
            <v>NGOC</v>
          </cell>
          <cell r="G4696" t="str">
            <v>TBP. THAM DINH</v>
          </cell>
          <cell r="H4696" t="str">
            <v>TBP</v>
          </cell>
          <cell r="I4696">
            <v>38441</v>
          </cell>
          <cell r="J4696">
            <v>26</v>
          </cell>
          <cell r="K4696">
            <v>0</v>
          </cell>
          <cell r="L4696">
            <v>0</v>
          </cell>
          <cell r="M4696">
            <v>0</v>
          </cell>
          <cell r="N4696">
            <v>0</v>
          </cell>
          <cell r="O4696">
            <v>500000</v>
          </cell>
          <cell r="P4696">
            <v>0</v>
          </cell>
          <cell r="Q4696">
            <v>400000</v>
          </cell>
          <cell r="R4696">
            <v>0</v>
          </cell>
        </row>
        <row r="4697">
          <cell r="B4697" t="str">
            <v>2668</v>
          </cell>
          <cell r="C4697" t="str">
            <v>S.GON</v>
          </cell>
          <cell r="E4697" t="str">
            <v>LU THI HONG</v>
          </cell>
          <cell r="F4697" t="str">
            <v>LOAN</v>
          </cell>
          <cell r="G4697" t="str">
            <v>GIAO DICH VIEN</v>
          </cell>
          <cell r="I4697">
            <v>38449</v>
          </cell>
          <cell r="J4697">
            <v>26</v>
          </cell>
          <cell r="K4697">
            <v>0</v>
          </cell>
          <cell r="L4697">
            <v>0</v>
          </cell>
          <cell r="M4697">
            <v>0</v>
          </cell>
          <cell r="N4697">
            <v>0</v>
          </cell>
          <cell r="O4697">
            <v>500000</v>
          </cell>
          <cell r="P4697">
            <v>0</v>
          </cell>
          <cell r="Q4697">
            <v>0</v>
          </cell>
          <cell r="R4697">
            <v>0</v>
          </cell>
        </row>
        <row r="4698">
          <cell r="B4698" t="str">
            <v>2820</v>
          </cell>
          <cell r="C4698" t="str">
            <v>S.GON</v>
          </cell>
          <cell r="E4698" t="str">
            <v>DAO THI TUYET</v>
          </cell>
          <cell r="F4698" t="str">
            <v>PHUONG</v>
          </cell>
          <cell r="G4698" t="str">
            <v>NV TIN DUNG</v>
          </cell>
          <cell r="I4698">
            <v>38509</v>
          </cell>
          <cell r="J4698">
            <v>26</v>
          </cell>
          <cell r="K4698">
            <v>0</v>
          </cell>
          <cell r="L4698">
            <v>0</v>
          </cell>
          <cell r="M4698">
            <v>0</v>
          </cell>
          <cell r="N4698">
            <v>0</v>
          </cell>
          <cell r="O4698">
            <v>500000</v>
          </cell>
          <cell r="P4698">
            <v>0</v>
          </cell>
          <cell r="Q4698">
            <v>400000</v>
          </cell>
          <cell r="R4698">
            <v>0</v>
          </cell>
        </row>
        <row r="4699">
          <cell r="B4699" t="str">
            <v>2868</v>
          </cell>
          <cell r="C4699" t="str">
            <v>S.GON</v>
          </cell>
          <cell r="E4699" t="str">
            <v>PHAN THANH</v>
          </cell>
          <cell r="F4699" t="str">
            <v>TUAN</v>
          </cell>
          <cell r="G4699" t="str">
            <v>NV TIN DUNG</v>
          </cell>
          <cell r="I4699">
            <v>38534</v>
          </cell>
          <cell r="J4699">
            <v>26</v>
          </cell>
          <cell r="K4699">
            <v>0</v>
          </cell>
          <cell r="L4699">
            <v>0</v>
          </cell>
          <cell r="M4699">
            <v>0</v>
          </cell>
          <cell r="N4699">
            <v>0</v>
          </cell>
          <cell r="O4699">
            <v>500000</v>
          </cell>
          <cell r="P4699">
            <v>0</v>
          </cell>
          <cell r="Q4699">
            <v>400000</v>
          </cell>
          <cell r="R4699">
            <v>0</v>
          </cell>
        </row>
        <row r="4700">
          <cell r="B4700" t="str">
            <v>2888</v>
          </cell>
          <cell r="C4700" t="str">
            <v>S.GON</v>
          </cell>
          <cell r="E4700" t="str">
            <v>NGO QUANG</v>
          </cell>
          <cell r="F4700" t="str">
            <v>HAI</v>
          </cell>
          <cell r="G4700" t="str">
            <v>NV BAO VE</v>
          </cell>
          <cell r="H4700" t="str">
            <v>BV</v>
          </cell>
          <cell r="I4700">
            <v>38539</v>
          </cell>
          <cell r="J4700">
            <v>26</v>
          </cell>
          <cell r="K4700">
            <v>4</v>
          </cell>
          <cell r="L4700">
            <v>0</v>
          </cell>
          <cell r="M4700">
            <v>0</v>
          </cell>
          <cell r="N4700">
            <v>0</v>
          </cell>
          <cell r="O4700">
            <v>500000</v>
          </cell>
          <cell r="P4700">
            <v>0</v>
          </cell>
          <cell r="Q4700">
            <v>0</v>
          </cell>
          <cell r="R4700">
            <v>0</v>
          </cell>
        </row>
        <row r="4701">
          <cell r="B4701" t="str">
            <v>2896</v>
          </cell>
          <cell r="C4701" t="str">
            <v>S.GON</v>
          </cell>
          <cell r="E4701" t="str">
            <v>TRAN NGOC</v>
          </cell>
          <cell r="F4701" t="str">
            <v>NAM</v>
          </cell>
          <cell r="G4701" t="str">
            <v>NV BAO VE</v>
          </cell>
          <cell r="H4701" t="str">
            <v>BV</v>
          </cell>
          <cell r="I4701">
            <v>38544</v>
          </cell>
          <cell r="J4701">
            <v>26</v>
          </cell>
          <cell r="K4701">
            <v>16</v>
          </cell>
          <cell r="L4701">
            <v>0</v>
          </cell>
          <cell r="M4701">
            <v>24</v>
          </cell>
          <cell r="N4701">
            <v>15</v>
          </cell>
          <cell r="O4701">
            <v>500000</v>
          </cell>
          <cell r="P4701">
            <v>0</v>
          </cell>
          <cell r="Q4701">
            <v>0</v>
          </cell>
          <cell r="R4701">
            <v>0</v>
          </cell>
        </row>
        <row r="4702">
          <cell r="B4702" t="str">
            <v>2940</v>
          </cell>
          <cell r="C4702" t="str">
            <v>S.GON</v>
          </cell>
          <cell r="E4702" t="str">
            <v>PHAM THI HAI</v>
          </cell>
          <cell r="F4702" t="str">
            <v>DUONG</v>
          </cell>
          <cell r="G4702" t="str">
            <v>NV HANH CHANH</v>
          </cell>
          <cell r="I4702">
            <v>38561</v>
          </cell>
          <cell r="J4702">
            <v>26</v>
          </cell>
          <cell r="K4702">
            <v>0</v>
          </cell>
          <cell r="L4702">
            <v>0</v>
          </cell>
          <cell r="M4702">
            <v>0</v>
          </cell>
          <cell r="N4702">
            <v>0</v>
          </cell>
          <cell r="O4702">
            <v>500000</v>
          </cell>
          <cell r="P4702">
            <v>0</v>
          </cell>
          <cell r="Q4702">
            <v>0</v>
          </cell>
          <cell r="R4702">
            <v>0</v>
          </cell>
        </row>
        <row r="4703">
          <cell r="B4703" t="str">
            <v>2980</v>
          </cell>
          <cell r="C4703" t="str">
            <v>S.GON</v>
          </cell>
          <cell r="E4703" t="str">
            <v>PHAM QUANG</v>
          </cell>
          <cell r="F4703" t="str">
            <v>THANH</v>
          </cell>
          <cell r="G4703" t="str">
            <v>NV BAO VE</v>
          </cell>
          <cell r="H4703" t="str">
            <v>BV</v>
          </cell>
          <cell r="I4703">
            <v>38575</v>
          </cell>
          <cell r="J4703">
            <v>26</v>
          </cell>
          <cell r="K4703">
            <v>0</v>
          </cell>
          <cell r="L4703">
            <v>0</v>
          </cell>
          <cell r="M4703">
            <v>24</v>
          </cell>
          <cell r="N4703">
            <v>0</v>
          </cell>
          <cell r="O4703">
            <v>500000</v>
          </cell>
          <cell r="P4703">
            <v>0</v>
          </cell>
          <cell r="Q4703">
            <v>0</v>
          </cell>
          <cell r="R4703">
            <v>0</v>
          </cell>
        </row>
        <row r="4704">
          <cell r="B4704" t="str">
            <v>3103</v>
          </cell>
          <cell r="C4704" t="str">
            <v>S.GON</v>
          </cell>
          <cell r="E4704" t="str">
            <v>NGUYEN THI QUYNH</v>
          </cell>
          <cell r="F4704" t="str">
            <v>PHUONG</v>
          </cell>
          <cell r="G4704" t="str">
            <v>TBP. KINH DOANH VANG</v>
          </cell>
          <cell r="H4704" t="str">
            <v>TBP</v>
          </cell>
          <cell r="I4704">
            <v>38601</v>
          </cell>
          <cell r="J4704">
            <v>25.5</v>
          </cell>
          <cell r="K4704">
            <v>50</v>
          </cell>
          <cell r="L4704">
            <v>0</v>
          </cell>
          <cell r="M4704">
            <v>0</v>
          </cell>
          <cell r="N4704">
            <v>0</v>
          </cell>
          <cell r="O4704">
            <v>500000</v>
          </cell>
          <cell r="P4704">
            <v>0</v>
          </cell>
          <cell r="Q4704">
            <v>400000</v>
          </cell>
          <cell r="R4704">
            <v>0</v>
          </cell>
        </row>
        <row r="4705">
          <cell r="B4705" t="str">
            <v>3110</v>
          </cell>
          <cell r="C4705" t="str">
            <v>S.GON</v>
          </cell>
          <cell r="E4705" t="str">
            <v>PHAN HUYNH LE</v>
          </cell>
          <cell r="F4705" t="str">
            <v>MI</v>
          </cell>
          <cell r="G4705" t="str">
            <v>PBP. XU LY GIAO DICH</v>
          </cell>
          <cell r="H4705" t="str">
            <v>PBP</v>
          </cell>
          <cell r="I4705">
            <v>38604</v>
          </cell>
          <cell r="J4705">
            <v>26</v>
          </cell>
          <cell r="K4705">
            <v>4</v>
          </cell>
          <cell r="L4705">
            <v>0</v>
          </cell>
          <cell r="M4705">
            <v>0</v>
          </cell>
          <cell r="N4705">
            <v>0</v>
          </cell>
          <cell r="O4705">
            <v>500000</v>
          </cell>
          <cell r="P4705">
            <v>0</v>
          </cell>
          <cell r="Q4705">
            <v>0</v>
          </cell>
          <cell r="R4705">
            <v>0</v>
          </cell>
        </row>
        <row r="4706">
          <cell r="B4706" t="str">
            <v>3123</v>
          </cell>
          <cell r="C4706" t="str">
            <v>S.GON</v>
          </cell>
          <cell r="E4706" t="str">
            <v>HUA MY</v>
          </cell>
          <cell r="F4706" t="str">
            <v>LINH</v>
          </cell>
          <cell r="G4706" t="str">
            <v>GIAO DICH VIEN</v>
          </cell>
          <cell r="H4706" t="str">
            <v>GDV</v>
          </cell>
          <cell r="I4706">
            <v>38607</v>
          </cell>
          <cell r="J4706">
            <v>26</v>
          </cell>
          <cell r="K4706">
            <v>50</v>
          </cell>
          <cell r="L4706">
            <v>0</v>
          </cell>
          <cell r="M4706">
            <v>0</v>
          </cell>
          <cell r="N4706">
            <v>0</v>
          </cell>
          <cell r="O4706">
            <v>500000</v>
          </cell>
          <cell r="P4706">
            <v>0</v>
          </cell>
          <cell r="Q4706">
            <v>400000</v>
          </cell>
          <cell r="R4706">
            <v>0</v>
          </cell>
        </row>
        <row r="4707">
          <cell r="B4707" t="str">
            <v>3421</v>
          </cell>
          <cell r="C4707" t="str">
            <v>S.GON</v>
          </cell>
          <cell r="E4707" t="str">
            <v>CAO THI</v>
          </cell>
          <cell r="F4707" t="str">
            <v>HUONG</v>
          </cell>
          <cell r="G4707" t="str">
            <v>GIAO DICH VIEN</v>
          </cell>
          <cell r="I4707">
            <v>38670</v>
          </cell>
          <cell r="J4707">
            <v>26</v>
          </cell>
          <cell r="K4707">
            <v>4</v>
          </cell>
          <cell r="L4707">
            <v>0</v>
          </cell>
          <cell r="M4707">
            <v>0</v>
          </cell>
          <cell r="N4707">
            <v>0</v>
          </cell>
          <cell r="O4707">
            <v>500000</v>
          </cell>
          <cell r="P4707">
            <v>0</v>
          </cell>
          <cell r="Q4707">
            <v>60000</v>
          </cell>
          <cell r="R4707">
            <v>0</v>
          </cell>
        </row>
        <row r="4708">
          <cell r="B4708" t="str">
            <v>3506</v>
          </cell>
          <cell r="C4708" t="str">
            <v>S.GON</v>
          </cell>
          <cell r="E4708" t="str">
            <v>HO THI THUY</v>
          </cell>
          <cell r="F4708" t="str">
            <v>LINH</v>
          </cell>
          <cell r="G4708" t="str">
            <v>PHU QUY</v>
          </cell>
          <cell r="H4708" t="str">
            <v>PQ</v>
          </cell>
          <cell r="I4708">
            <v>38691</v>
          </cell>
          <cell r="J4708">
            <v>26</v>
          </cell>
          <cell r="K4708">
            <v>16</v>
          </cell>
          <cell r="L4708">
            <v>0</v>
          </cell>
          <cell r="M4708">
            <v>0</v>
          </cell>
          <cell r="N4708">
            <v>0</v>
          </cell>
          <cell r="O4708">
            <v>500000</v>
          </cell>
          <cell r="P4708">
            <v>0</v>
          </cell>
          <cell r="Q4708">
            <v>150000</v>
          </cell>
          <cell r="R4708">
            <v>0</v>
          </cell>
        </row>
        <row r="4709">
          <cell r="B4709" t="str">
            <v>3575</v>
          </cell>
          <cell r="C4709" t="str">
            <v>S.GON</v>
          </cell>
          <cell r="E4709" t="str">
            <v>NGUYEN TU</v>
          </cell>
          <cell r="F4709" t="str">
            <v>ANH</v>
          </cell>
          <cell r="G4709" t="str">
            <v>NV BAO VE</v>
          </cell>
          <cell r="H4709" t="str">
            <v>BV</v>
          </cell>
          <cell r="I4709">
            <v>38733</v>
          </cell>
          <cell r="J4709">
            <v>26</v>
          </cell>
          <cell r="K4709">
            <v>2</v>
          </cell>
          <cell r="L4709">
            <v>0</v>
          </cell>
          <cell r="M4709">
            <v>48</v>
          </cell>
          <cell r="N4709">
            <v>0</v>
          </cell>
          <cell r="O4709">
            <v>500000</v>
          </cell>
          <cell r="P4709">
            <v>0</v>
          </cell>
          <cell r="Q4709">
            <v>0</v>
          </cell>
          <cell r="R4709">
            <v>0</v>
          </cell>
        </row>
        <row r="4710">
          <cell r="B4710" t="str">
            <v>3654</v>
          </cell>
          <cell r="C4710" t="str">
            <v>S.GON</v>
          </cell>
          <cell r="E4710" t="str">
            <v>THAI QUANG</v>
          </cell>
          <cell r="F4710" t="str">
            <v>QUOC</v>
          </cell>
          <cell r="G4710" t="str">
            <v>NV THAM DINH CA NHAN</v>
          </cell>
          <cell r="I4710">
            <v>38777</v>
          </cell>
          <cell r="J4710">
            <v>26</v>
          </cell>
          <cell r="K4710">
            <v>0</v>
          </cell>
          <cell r="L4710">
            <v>0</v>
          </cell>
          <cell r="M4710">
            <v>0</v>
          </cell>
          <cell r="N4710">
            <v>0</v>
          </cell>
          <cell r="O4710">
            <v>500000</v>
          </cell>
          <cell r="P4710">
            <v>0</v>
          </cell>
          <cell r="Q4710">
            <v>400000</v>
          </cell>
          <cell r="R4710">
            <v>0</v>
          </cell>
        </row>
        <row r="4711">
          <cell r="B4711" t="str">
            <v>3655</v>
          </cell>
          <cell r="C4711" t="str">
            <v>S.GON</v>
          </cell>
          <cell r="E4711" t="str">
            <v>NGUYEN LE</v>
          </cell>
          <cell r="F4711" t="str">
            <v>THUAN</v>
          </cell>
          <cell r="G4711" t="str">
            <v>NV THAM DINH CA NHAN</v>
          </cell>
          <cell r="I4711">
            <v>38777</v>
          </cell>
          <cell r="J4711">
            <v>26</v>
          </cell>
          <cell r="K4711">
            <v>0</v>
          </cell>
          <cell r="L4711">
            <v>0</v>
          </cell>
          <cell r="M4711">
            <v>0</v>
          </cell>
          <cell r="N4711">
            <v>0</v>
          </cell>
          <cell r="O4711">
            <v>500000</v>
          </cell>
          <cell r="P4711">
            <v>0</v>
          </cell>
          <cell r="Q4711">
            <v>400000</v>
          </cell>
          <cell r="R4711">
            <v>0</v>
          </cell>
        </row>
        <row r="4712">
          <cell r="B4712" t="str">
            <v>3656</v>
          </cell>
          <cell r="C4712" t="str">
            <v>S.GON</v>
          </cell>
          <cell r="E4712" t="str">
            <v>TRAN QUACH MAI</v>
          </cell>
          <cell r="F4712" t="str">
            <v>PHUONG</v>
          </cell>
          <cell r="G4712" t="str">
            <v>GIAO DICH VIEN TIN DUNG</v>
          </cell>
          <cell r="I4712">
            <v>38777</v>
          </cell>
          <cell r="J4712">
            <v>26</v>
          </cell>
          <cell r="K4712">
            <v>0</v>
          </cell>
          <cell r="L4712">
            <v>0</v>
          </cell>
          <cell r="M4712">
            <v>0</v>
          </cell>
          <cell r="N4712">
            <v>0</v>
          </cell>
          <cell r="O4712">
            <v>500000</v>
          </cell>
          <cell r="P4712">
            <v>0</v>
          </cell>
          <cell r="Q4712">
            <v>0</v>
          </cell>
          <cell r="R4712">
            <v>0</v>
          </cell>
        </row>
        <row r="4713">
          <cell r="B4713" t="str">
            <v>3674</v>
          </cell>
          <cell r="C4713" t="str">
            <v>S.GON</v>
          </cell>
          <cell r="E4713" t="str">
            <v>PHAM NGOC</v>
          </cell>
          <cell r="F4713" t="str">
            <v>HA</v>
          </cell>
          <cell r="G4713" t="str">
            <v>NV THANH TOAN QUOC TE</v>
          </cell>
          <cell r="I4713">
            <v>38769</v>
          </cell>
          <cell r="J4713">
            <v>26</v>
          </cell>
          <cell r="K4713">
            <v>0</v>
          </cell>
          <cell r="L4713">
            <v>0</v>
          </cell>
          <cell r="M4713">
            <v>0</v>
          </cell>
          <cell r="N4713">
            <v>0</v>
          </cell>
          <cell r="O4713">
            <v>500000</v>
          </cell>
          <cell r="P4713">
            <v>0</v>
          </cell>
          <cell r="Q4713">
            <v>0</v>
          </cell>
          <cell r="R4713">
            <v>0</v>
          </cell>
        </row>
        <row r="4714">
          <cell r="B4714" t="str">
            <v>3713</v>
          </cell>
          <cell r="C4714" t="str">
            <v>S.GON</v>
          </cell>
          <cell r="E4714" t="str">
            <v>NGUYEN HO NGOC</v>
          </cell>
          <cell r="F4714" t="str">
            <v>BAO</v>
          </cell>
          <cell r="G4714" t="str">
            <v>GIAO DICH VIEN</v>
          </cell>
          <cell r="I4714">
            <v>38797</v>
          </cell>
          <cell r="J4714">
            <v>26</v>
          </cell>
          <cell r="K4714">
            <v>0</v>
          </cell>
          <cell r="L4714">
            <v>0</v>
          </cell>
          <cell r="M4714">
            <v>0</v>
          </cell>
          <cell r="N4714">
            <v>0</v>
          </cell>
          <cell r="O4714">
            <v>500000</v>
          </cell>
          <cell r="P4714">
            <v>0</v>
          </cell>
          <cell r="Q4714">
            <v>400000</v>
          </cell>
          <cell r="R4714">
            <v>0</v>
          </cell>
        </row>
        <row r="4715">
          <cell r="B4715" t="str">
            <v>3741</v>
          </cell>
          <cell r="C4715" t="str">
            <v>S.GON</v>
          </cell>
          <cell r="E4715" t="str">
            <v>NGUYEN THI LAN</v>
          </cell>
          <cell r="F4715" t="str">
            <v>HUONG</v>
          </cell>
          <cell r="G4715" t="str">
            <v>GIAO DICH VIEN QUY</v>
          </cell>
          <cell r="H4715" t="str">
            <v>GDVQ</v>
          </cell>
          <cell r="I4715">
            <v>38808</v>
          </cell>
          <cell r="J4715">
            <v>26</v>
          </cell>
          <cell r="K4715">
            <v>0</v>
          </cell>
          <cell r="L4715">
            <v>0</v>
          </cell>
          <cell r="M4715">
            <v>0</v>
          </cell>
          <cell r="N4715">
            <v>0</v>
          </cell>
          <cell r="O4715">
            <v>500000</v>
          </cell>
          <cell r="P4715">
            <v>0</v>
          </cell>
          <cell r="Q4715">
            <v>0</v>
          </cell>
          <cell r="R4715">
            <v>0</v>
          </cell>
        </row>
        <row r="4716">
          <cell r="B4716" t="str">
            <v>3745</v>
          </cell>
          <cell r="C4716" t="str">
            <v>S.GON</v>
          </cell>
          <cell r="E4716" t="str">
            <v>DANG NGOC</v>
          </cell>
          <cell r="F4716" t="str">
            <v>SON</v>
          </cell>
          <cell r="G4716" t="str">
            <v>NV THAM DINH DOANH NGHIEP</v>
          </cell>
          <cell r="I4716">
            <v>38808</v>
          </cell>
          <cell r="J4716">
            <v>26</v>
          </cell>
          <cell r="K4716">
            <v>0</v>
          </cell>
          <cell r="L4716">
            <v>0</v>
          </cell>
          <cell r="M4716">
            <v>0</v>
          </cell>
          <cell r="N4716">
            <v>0</v>
          </cell>
          <cell r="O4716">
            <v>500000</v>
          </cell>
          <cell r="P4716">
            <v>0</v>
          </cell>
          <cell r="Q4716">
            <v>400000</v>
          </cell>
          <cell r="R4716">
            <v>0</v>
          </cell>
        </row>
        <row r="4717">
          <cell r="B4717" t="str">
            <v>3952</v>
          </cell>
          <cell r="C4717" t="str">
            <v>S.GON</v>
          </cell>
          <cell r="E4717" t="str">
            <v>TANG MY</v>
          </cell>
          <cell r="F4717" t="str">
            <v>NGOC</v>
          </cell>
          <cell r="G4717" t="str">
            <v>TBP. XU LY GIAO DICH</v>
          </cell>
          <cell r="H4717" t="str">
            <v>TBP</v>
          </cell>
          <cell r="I4717">
            <v>38845</v>
          </cell>
          <cell r="J4717">
            <v>26</v>
          </cell>
          <cell r="K4717">
            <v>4</v>
          </cell>
          <cell r="L4717">
            <v>0</v>
          </cell>
          <cell r="M4717">
            <v>0</v>
          </cell>
          <cell r="N4717">
            <v>0</v>
          </cell>
          <cell r="O4717">
            <v>500000</v>
          </cell>
          <cell r="P4717">
            <v>0</v>
          </cell>
          <cell r="Q4717">
            <v>0</v>
          </cell>
          <cell r="R4717">
            <v>0</v>
          </cell>
        </row>
        <row r="4718">
          <cell r="B4718" t="str">
            <v>3968</v>
          </cell>
          <cell r="C4718" t="str">
            <v>S.GON</v>
          </cell>
          <cell r="E4718" t="str">
            <v>LE THI MINH</v>
          </cell>
          <cell r="F4718" t="str">
            <v>DAI</v>
          </cell>
          <cell r="G4718" t="str">
            <v>GIAO DICH VIEN</v>
          </cell>
          <cell r="I4718">
            <v>38852</v>
          </cell>
          <cell r="J4718">
            <v>26</v>
          </cell>
          <cell r="K4718">
            <v>24</v>
          </cell>
          <cell r="L4718">
            <v>0</v>
          </cell>
          <cell r="M4718">
            <v>0</v>
          </cell>
          <cell r="N4718">
            <v>0</v>
          </cell>
          <cell r="O4718">
            <v>500000</v>
          </cell>
          <cell r="P4718">
            <v>0</v>
          </cell>
          <cell r="Q4718">
            <v>50000</v>
          </cell>
          <cell r="R4718">
            <v>0</v>
          </cell>
        </row>
        <row r="4719">
          <cell r="B4719" t="str">
            <v>3986</v>
          </cell>
          <cell r="C4719" t="str">
            <v>S.GON</v>
          </cell>
          <cell r="E4719" t="str">
            <v>NGUYEN NGOC TRAM</v>
          </cell>
          <cell r="F4719" t="str">
            <v>ANH</v>
          </cell>
          <cell r="G4719" t="str">
            <v>TBP. KE TOAN</v>
          </cell>
          <cell r="H4719" t="str">
            <v>TBP</v>
          </cell>
          <cell r="I4719">
            <v>38855</v>
          </cell>
          <cell r="J4719">
            <v>26</v>
          </cell>
          <cell r="K4719">
            <v>0</v>
          </cell>
          <cell r="L4719">
            <v>0</v>
          </cell>
          <cell r="M4719">
            <v>0</v>
          </cell>
          <cell r="N4719">
            <v>0</v>
          </cell>
          <cell r="O4719">
            <v>500000</v>
          </cell>
          <cell r="P4719">
            <v>0</v>
          </cell>
          <cell r="Q4719">
            <v>0</v>
          </cell>
          <cell r="R4719">
            <v>0</v>
          </cell>
        </row>
        <row r="4720">
          <cell r="B4720" t="str">
            <v>4128</v>
          </cell>
          <cell r="C4720" t="str">
            <v>S.GON</v>
          </cell>
          <cell r="E4720" t="str">
            <v>CHAU BACH</v>
          </cell>
          <cell r="F4720" t="str">
            <v>LAN</v>
          </cell>
          <cell r="G4720" t="str">
            <v>THU QUY</v>
          </cell>
          <cell r="H4720" t="str">
            <v>TQ</v>
          </cell>
          <cell r="I4720">
            <v>38873</v>
          </cell>
          <cell r="J4720">
            <v>26</v>
          </cell>
          <cell r="K4720">
            <v>20</v>
          </cell>
          <cell r="L4720">
            <v>0</v>
          </cell>
          <cell r="M4720">
            <v>0</v>
          </cell>
          <cell r="N4720">
            <v>0</v>
          </cell>
          <cell r="O4720">
            <v>500000</v>
          </cell>
          <cell r="P4720">
            <v>0</v>
          </cell>
          <cell r="Q4720">
            <v>0</v>
          </cell>
          <cell r="R4720">
            <v>0</v>
          </cell>
        </row>
        <row r="4721">
          <cell r="B4721" t="str">
            <v>4169</v>
          </cell>
          <cell r="C4721" t="str">
            <v>S.GON</v>
          </cell>
          <cell r="E4721" t="str">
            <v>NGUYEN TUAN</v>
          </cell>
          <cell r="F4721" t="str">
            <v>DUNG</v>
          </cell>
          <cell r="G4721" t="str">
            <v>NV KY THUAT</v>
          </cell>
          <cell r="I4721">
            <v>38875</v>
          </cell>
          <cell r="J4721">
            <v>26</v>
          </cell>
          <cell r="K4721">
            <v>0</v>
          </cell>
          <cell r="L4721">
            <v>0</v>
          </cell>
          <cell r="M4721">
            <v>0</v>
          </cell>
          <cell r="N4721">
            <v>0</v>
          </cell>
          <cell r="O4721">
            <v>500000</v>
          </cell>
          <cell r="P4721">
            <v>0</v>
          </cell>
          <cell r="Q4721">
            <v>400000</v>
          </cell>
          <cell r="R4721">
            <v>0</v>
          </cell>
        </row>
        <row r="4722">
          <cell r="B4722" t="str">
            <v>4215</v>
          </cell>
          <cell r="C4722" t="str">
            <v>S.GON</v>
          </cell>
          <cell r="E4722" t="str">
            <v>CAO DUC</v>
          </cell>
          <cell r="F4722" t="str">
            <v>CUONG</v>
          </cell>
          <cell r="G4722" t="str">
            <v>NV KIEM TRA &amp; LUU TRU CHUNG TU</v>
          </cell>
          <cell r="I4722">
            <v>38881</v>
          </cell>
          <cell r="J4722">
            <v>26</v>
          </cell>
          <cell r="K4722">
            <v>0</v>
          </cell>
          <cell r="L4722">
            <v>0</v>
          </cell>
          <cell r="M4722">
            <v>0</v>
          </cell>
          <cell r="N4722">
            <v>0</v>
          </cell>
          <cell r="O4722">
            <v>500000</v>
          </cell>
          <cell r="P4722">
            <v>0</v>
          </cell>
          <cell r="Q4722">
            <v>0</v>
          </cell>
          <cell r="R4722">
            <v>0</v>
          </cell>
        </row>
        <row r="4723">
          <cell r="B4723" t="str">
            <v>4254</v>
          </cell>
          <cell r="C4723" t="str">
            <v>S.GON</v>
          </cell>
          <cell r="E4723" t="str">
            <v>NGUYEN QUANG</v>
          </cell>
          <cell r="F4723" t="str">
            <v>KHANH</v>
          </cell>
          <cell r="G4723" t="str">
            <v>NV BAO VE</v>
          </cell>
          <cell r="H4723" t="str">
            <v>BV</v>
          </cell>
          <cell r="I4723">
            <v>38887</v>
          </cell>
          <cell r="J4723">
            <v>26</v>
          </cell>
          <cell r="K4723">
            <v>16</v>
          </cell>
          <cell r="L4723">
            <v>0</v>
          </cell>
          <cell r="M4723">
            <v>24</v>
          </cell>
          <cell r="N4723">
            <v>0</v>
          </cell>
          <cell r="O4723">
            <v>500000</v>
          </cell>
          <cell r="P4723">
            <v>0</v>
          </cell>
          <cell r="Q4723">
            <v>0</v>
          </cell>
          <cell r="R4723">
            <v>0</v>
          </cell>
        </row>
        <row r="4724">
          <cell r="B4724" t="str">
            <v>4255</v>
          </cell>
          <cell r="C4724" t="str">
            <v>S.GON</v>
          </cell>
          <cell r="E4724" t="str">
            <v>TRAN MINH</v>
          </cell>
          <cell r="F4724" t="str">
            <v>DUNG</v>
          </cell>
          <cell r="G4724" t="str">
            <v>NV BAO VE</v>
          </cell>
          <cell r="H4724" t="str">
            <v>BV</v>
          </cell>
          <cell r="I4724">
            <v>38887</v>
          </cell>
          <cell r="J4724">
            <v>26</v>
          </cell>
          <cell r="K4724">
            <v>24</v>
          </cell>
          <cell r="L4724">
            <v>0</v>
          </cell>
          <cell r="M4724">
            <v>24</v>
          </cell>
          <cell r="N4724">
            <v>0</v>
          </cell>
          <cell r="O4724">
            <v>500000</v>
          </cell>
          <cell r="P4724">
            <v>0</v>
          </cell>
          <cell r="Q4724">
            <v>0</v>
          </cell>
          <cell r="R4724">
            <v>0</v>
          </cell>
        </row>
        <row r="4725">
          <cell r="B4725" t="str">
            <v>4270</v>
          </cell>
          <cell r="C4725" t="str">
            <v>S.GON</v>
          </cell>
          <cell r="E4725" t="str">
            <v>NGUYEN QUANG</v>
          </cell>
          <cell r="F4725" t="str">
            <v>SANG</v>
          </cell>
          <cell r="G4725" t="str">
            <v>NV THAM DINH DOANH NGHIEP</v>
          </cell>
          <cell r="I4725">
            <v>38890</v>
          </cell>
          <cell r="J4725">
            <v>26</v>
          </cell>
          <cell r="K4725">
            <v>0</v>
          </cell>
          <cell r="L4725">
            <v>0</v>
          </cell>
          <cell r="M4725">
            <v>0</v>
          </cell>
          <cell r="N4725">
            <v>0</v>
          </cell>
          <cell r="O4725">
            <v>500000</v>
          </cell>
          <cell r="P4725">
            <v>0</v>
          </cell>
          <cell r="Q4725">
            <v>400000</v>
          </cell>
          <cell r="R4725">
            <v>0</v>
          </cell>
        </row>
        <row r="4726">
          <cell r="B4726" t="str">
            <v>4291</v>
          </cell>
          <cell r="C4726" t="str">
            <v>S.GON</v>
          </cell>
          <cell r="E4726" t="str">
            <v>NGUYEN THI</v>
          </cell>
          <cell r="F4726" t="str">
            <v>HUE</v>
          </cell>
          <cell r="G4726" t="str">
            <v>GIAO DICH VIEN QUY</v>
          </cell>
          <cell r="H4726" t="str">
            <v>GDVQ</v>
          </cell>
          <cell r="I4726">
            <v>38894</v>
          </cell>
          <cell r="J4726">
            <v>0</v>
          </cell>
          <cell r="K4726">
            <v>0</v>
          </cell>
          <cell r="L4726">
            <v>0</v>
          </cell>
          <cell r="M4726">
            <v>0</v>
          </cell>
          <cell r="N4726">
            <v>0</v>
          </cell>
          <cell r="O4726">
            <v>0</v>
          </cell>
          <cell r="P4726">
            <v>0</v>
          </cell>
          <cell r="Q4726">
            <v>0</v>
          </cell>
          <cell r="R4726">
            <v>0</v>
          </cell>
        </row>
        <row r="4727">
          <cell r="B4727" t="str">
            <v>4369</v>
          </cell>
          <cell r="C4727" t="str">
            <v>S.GON</v>
          </cell>
          <cell r="E4727" t="str">
            <v>NGUYEN NGOC</v>
          </cell>
          <cell r="F4727" t="str">
            <v>CHUONG</v>
          </cell>
          <cell r="G4727" t="str">
            <v>NV BAO VE</v>
          </cell>
          <cell r="H4727" t="str">
            <v>BV</v>
          </cell>
          <cell r="I4727">
            <v>38905</v>
          </cell>
          <cell r="J4727">
            <v>26</v>
          </cell>
          <cell r="K4727">
            <v>12</v>
          </cell>
          <cell r="L4727">
            <v>0</v>
          </cell>
          <cell r="M4727">
            <v>24</v>
          </cell>
          <cell r="N4727">
            <v>0</v>
          </cell>
          <cell r="O4727">
            <v>500000</v>
          </cell>
          <cell r="P4727">
            <v>0</v>
          </cell>
          <cell r="Q4727">
            <v>0</v>
          </cell>
          <cell r="R4727">
            <v>0</v>
          </cell>
        </row>
        <row r="4728">
          <cell r="B4728" t="str">
            <v>4453</v>
          </cell>
          <cell r="C4728" t="str">
            <v>S.GON</v>
          </cell>
          <cell r="E4728" t="str">
            <v>NGUYEN THI THANH</v>
          </cell>
          <cell r="F4728" t="str">
            <v>CHI</v>
          </cell>
          <cell r="G4728" t="str">
            <v>GIAO DICH VIEN QUY</v>
          </cell>
          <cell r="H4728" t="str">
            <v>GDVQ</v>
          </cell>
          <cell r="I4728">
            <v>38919</v>
          </cell>
          <cell r="J4728">
            <v>26</v>
          </cell>
          <cell r="K4728">
            <v>0</v>
          </cell>
          <cell r="L4728">
            <v>0</v>
          </cell>
          <cell r="M4728">
            <v>0</v>
          </cell>
          <cell r="N4728">
            <v>0</v>
          </cell>
          <cell r="O4728">
            <v>500000</v>
          </cell>
          <cell r="P4728">
            <v>0</v>
          </cell>
          <cell r="Q4728">
            <v>116000</v>
          </cell>
          <cell r="R4728">
            <v>0</v>
          </cell>
        </row>
        <row r="4729">
          <cell r="B4729" t="str">
            <v>4960</v>
          </cell>
          <cell r="C4729" t="str">
            <v>S.GON</v>
          </cell>
          <cell r="E4729" t="str">
            <v>NGUYEN VINH</v>
          </cell>
          <cell r="F4729" t="str">
            <v>CUONG</v>
          </cell>
          <cell r="G4729" t="str">
            <v>NV BAO VE</v>
          </cell>
          <cell r="H4729" t="str">
            <v>BV</v>
          </cell>
          <cell r="I4729">
            <v>39027</v>
          </cell>
          <cell r="J4729">
            <v>26</v>
          </cell>
          <cell r="K4729">
            <v>8</v>
          </cell>
          <cell r="L4729">
            <v>0</v>
          </cell>
          <cell r="M4729">
            <v>0</v>
          </cell>
          <cell r="N4729">
            <v>0</v>
          </cell>
          <cell r="O4729">
            <v>500000</v>
          </cell>
          <cell r="P4729">
            <v>0</v>
          </cell>
          <cell r="Q4729">
            <v>0</v>
          </cell>
          <cell r="R4729">
            <v>0</v>
          </cell>
        </row>
        <row r="4730">
          <cell r="B4730" t="str">
            <v>5010</v>
          </cell>
          <cell r="C4730" t="str">
            <v>S.GON</v>
          </cell>
          <cell r="E4730" t="str">
            <v>LE PHUOC</v>
          </cell>
          <cell r="F4730" t="str">
            <v>BINH</v>
          </cell>
          <cell r="G4730" t="str">
            <v>NV BAO VE</v>
          </cell>
          <cell r="H4730" t="str">
            <v>BV</v>
          </cell>
          <cell r="I4730">
            <v>39041</v>
          </cell>
          <cell r="J4730">
            <v>26</v>
          </cell>
          <cell r="K4730">
            <v>16</v>
          </cell>
          <cell r="L4730">
            <v>0</v>
          </cell>
          <cell r="M4730">
            <v>24</v>
          </cell>
          <cell r="N4730">
            <v>0</v>
          </cell>
          <cell r="O4730">
            <v>500000</v>
          </cell>
          <cell r="P4730">
            <v>0</v>
          </cell>
          <cell r="Q4730">
            <v>0</v>
          </cell>
          <cell r="R4730">
            <v>0</v>
          </cell>
        </row>
        <row r="4731">
          <cell r="B4731" t="str">
            <v>5182</v>
          </cell>
          <cell r="C4731" t="str">
            <v>S.GON</v>
          </cell>
          <cell r="E4731" t="str">
            <v>TRAN CONG</v>
          </cell>
          <cell r="F4731" t="str">
            <v>LAP</v>
          </cell>
          <cell r="G4731" t="str">
            <v>NV TIN DUNG</v>
          </cell>
          <cell r="I4731">
            <v>39084</v>
          </cell>
          <cell r="J4731">
            <v>26</v>
          </cell>
          <cell r="K4731">
            <v>0</v>
          </cell>
          <cell r="L4731">
            <v>0</v>
          </cell>
          <cell r="M4731">
            <v>0</v>
          </cell>
          <cell r="N4731">
            <v>0</v>
          </cell>
          <cell r="O4731">
            <v>500000</v>
          </cell>
          <cell r="P4731">
            <v>0</v>
          </cell>
          <cell r="Q4731">
            <v>400000</v>
          </cell>
          <cell r="R4731">
            <v>0</v>
          </cell>
        </row>
        <row r="4732">
          <cell r="B4732" t="str">
            <v>5324</v>
          </cell>
          <cell r="C4732" t="str">
            <v>S.GON</v>
          </cell>
          <cell r="E4732" t="str">
            <v>NGUYEN THI</v>
          </cell>
          <cell r="F4732" t="str">
            <v>TUYET</v>
          </cell>
          <cell r="G4732" t="str">
            <v>NV THANH TOAN QUOC TE</v>
          </cell>
          <cell r="I4732">
            <v>39114</v>
          </cell>
          <cell r="J4732">
            <v>26</v>
          </cell>
          <cell r="K4732">
            <v>0</v>
          </cell>
          <cell r="L4732">
            <v>0</v>
          </cell>
          <cell r="M4732">
            <v>0</v>
          </cell>
          <cell r="N4732">
            <v>0</v>
          </cell>
          <cell r="O4732">
            <v>500000</v>
          </cell>
          <cell r="P4732">
            <v>0</v>
          </cell>
          <cell r="Q4732">
            <v>0</v>
          </cell>
          <cell r="R4732">
            <v>0</v>
          </cell>
        </row>
        <row r="4733">
          <cell r="B4733" t="str">
            <v>5336</v>
          </cell>
          <cell r="C4733" t="str">
            <v>S.GON</v>
          </cell>
          <cell r="E4733" t="str">
            <v>NGUYEN VUONG QUOC</v>
          </cell>
          <cell r="F4733" t="str">
            <v>VIET</v>
          </cell>
          <cell r="G4733" t="str">
            <v>NV THAM DINH CA NHAN</v>
          </cell>
          <cell r="I4733">
            <v>39118</v>
          </cell>
          <cell r="J4733">
            <v>26</v>
          </cell>
          <cell r="K4733">
            <v>0</v>
          </cell>
          <cell r="L4733">
            <v>0</v>
          </cell>
          <cell r="M4733">
            <v>0</v>
          </cell>
          <cell r="N4733">
            <v>0</v>
          </cell>
          <cell r="O4733">
            <v>500000</v>
          </cell>
          <cell r="P4733">
            <v>0</v>
          </cell>
          <cell r="Q4733">
            <v>400000</v>
          </cell>
          <cell r="R4733">
            <v>0</v>
          </cell>
        </row>
        <row r="4734">
          <cell r="B4734" t="str">
            <v>5385</v>
          </cell>
          <cell r="C4734" t="str">
            <v>S.GON</v>
          </cell>
          <cell r="E4734" t="str">
            <v>NGUYEN THI NGOC</v>
          </cell>
          <cell r="F4734" t="str">
            <v>THUY</v>
          </cell>
          <cell r="G4734" t="str">
            <v>NV THANH TOAN QUOC TE</v>
          </cell>
          <cell r="I4734">
            <v>39136</v>
          </cell>
          <cell r="J4734">
            <v>26</v>
          </cell>
          <cell r="K4734">
            <v>0</v>
          </cell>
          <cell r="L4734">
            <v>0</v>
          </cell>
          <cell r="M4734">
            <v>0</v>
          </cell>
          <cell r="N4734">
            <v>0</v>
          </cell>
          <cell r="O4734">
            <v>500000</v>
          </cell>
          <cell r="P4734">
            <v>0</v>
          </cell>
          <cell r="Q4734">
            <v>0</v>
          </cell>
          <cell r="R4734">
            <v>0</v>
          </cell>
        </row>
        <row r="4735">
          <cell r="B4735" t="str">
            <v>5387</v>
          </cell>
          <cell r="C4735" t="str">
            <v>S.GON</v>
          </cell>
          <cell r="E4735" t="str">
            <v>NGUYEN THI THUONG</v>
          </cell>
          <cell r="F4735" t="str">
            <v>THUONG</v>
          </cell>
          <cell r="G4735" t="str">
            <v>GIAO DICH VIEN TIN DUNG</v>
          </cell>
          <cell r="I4735">
            <v>39136</v>
          </cell>
          <cell r="J4735">
            <v>26</v>
          </cell>
          <cell r="K4735">
            <v>0</v>
          </cell>
          <cell r="L4735">
            <v>0</v>
          </cell>
          <cell r="M4735">
            <v>0</v>
          </cell>
          <cell r="N4735">
            <v>0</v>
          </cell>
          <cell r="O4735">
            <v>500000</v>
          </cell>
          <cell r="P4735">
            <v>0</v>
          </cell>
          <cell r="Q4735">
            <v>0</v>
          </cell>
          <cell r="R4735">
            <v>0</v>
          </cell>
        </row>
        <row r="4736">
          <cell r="B4736" t="str">
            <v>5388</v>
          </cell>
          <cell r="C4736" t="str">
            <v>S.GON</v>
          </cell>
          <cell r="E4736" t="str">
            <v>NGUYEN HOANG THANH</v>
          </cell>
          <cell r="F4736" t="str">
            <v>VAN</v>
          </cell>
          <cell r="G4736" t="str">
            <v>GIAO DICH VIEN QUY</v>
          </cell>
          <cell r="H4736" t="str">
            <v>GDVQ</v>
          </cell>
          <cell r="I4736">
            <v>39136</v>
          </cell>
          <cell r="J4736">
            <v>26</v>
          </cell>
          <cell r="K4736">
            <v>16</v>
          </cell>
          <cell r="L4736">
            <v>0</v>
          </cell>
          <cell r="M4736">
            <v>0</v>
          </cell>
          <cell r="N4736">
            <v>0</v>
          </cell>
          <cell r="O4736">
            <v>500000</v>
          </cell>
          <cell r="P4736">
            <v>0</v>
          </cell>
          <cell r="Q4736">
            <v>150000</v>
          </cell>
          <cell r="R4736">
            <v>0</v>
          </cell>
        </row>
        <row r="4737">
          <cell r="B4737" t="str">
            <v>5389</v>
          </cell>
          <cell r="C4737" t="str">
            <v>S.GON</v>
          </cell>
          <cell r="E4737" t="str">
            <v>TRAN HUU</v>
          </cell>
          <cell r="F4737" t="str">
            <v>TOAN</v>
          </cell>
          <cell r="G4737" t="str">
            <v>NV KE TOAN TONG HOP</v>
          </cell>
          <cell r="I4737">
            <v>39136</v>
          </cell>
          <cell r="J4737">
            <v>26</v>
          </cell>
          <cell r="K4737">
            <v>0</v>
          </cell>
          <cell r="L4737">
            <v>0</v>
          </cell>
          <cell r="M4737">
            <v>0</v>
          </cell>
          <cell r="N4737">
            <v>0</v>
          </cell>
          <cell r="O4737">
            <v>500000</v>
          </cell>
          <cell r="P4737">
            <v>0</v>
          </cell>
          <cell r="Q4737">
            <v>0</v>
          </cell>
          <cell r="R4737">
            <v>0</v>
          </cell>
        </row>
        <row r="4738">
          <cell r="B4738" t="str">
            <v>5390</v>
          </cell>
          <cell r="C4738" t="str">
            <v>S.GON</v>
          </cell>
          <cell r="E4738" t="str">
            <v>NGUYEN THI NGOC</v>
          </cell>
          <cell r="F4738" t="str">
            <v>PHUONG</v>
          </cell>
          <cell r="G4738" t="str">
            <v>GIAO DICH VIEN</v>
          </cell>
          <cell r="I4738">
            <v>39136</v>
          </cell>
          <cell r="J4738">
            <v>26</v>
          </cell>
          <cell r="K4738">
            <v>4</v>
          </cell>
          <cell r="L4738">
            <v>0</v>
          </cell>
          <cell r="M4738">
            <v>0</v>
          </cell>
          <cell r="N4738">
            <v>0</v>
          </cell>
          <cell r="O4738">
            <v>500000</v>
          </cell>
          <cell r="P4738">
            <v>0</v>
          </cell>
          <cell r="Q4738">
            <v>0</v>
          </cell>
          <cell r="R4738">
            <v>0</v>
          </cell>
        </row>
        <row r="4739">
          <cell r="B4739" t="str">
            <v>5391</v>
          </cell>
          <cell r="C4739" t="str">
            <v>S.GON</v>
          </cell>
          <cell r="E4739" t="str">
            <v>NGUYEN THI DIEP</v>
          </cell>
          <cell r="F4739" t="str">
            <v>THU</v>
          </cell>
          <cell r="G4739" t="str">
            <v>NV KE TOAN TONG HOP</v>
          </cell>
          <cell r="I4739">
            <v>39136</v>
          </cell>
          <cell r="J4739">
            <v>26</v>
          </cell>
          <cell r="K4739">
            <v>0</v>
          </cell>
          <cell r="L4739">
            <v>0</v>
          </cell>
          <cell r="M4739">
            <v>0</v>
          </cell>
          <cell r="N4739">
            <v>0</v>
          </cell>
          <cell r="O4739">
            <v>500000</v>
          </cell>
          <cell r="P4739">
            <v>0</v>
          </cell>
          <cell r="Q4739">
            <v>0</v>
          </cell>
          <cell r="R4739">
            <v>0</v>
          </cell>
        </row>
        <row r="4740">
          <cell r="B4740" t="str">
            <v>5411</v>
          </cell>
          <cell r="C4740" t="str">
            <v>S.GON</v>
          </cell>
          <cell r="E4740" t="str">
            <v>DANG NGOC PHUONG</v>
          </cell>
          <cell r="F4740" t="str">
            <v>THANH</v>
          </cell>
          <cell r="G4740" t="str">
            <v>NV TIN DUNG</v>
          </cell>
          <cell r="I4740">
            <v>39142</v>
          </cell>
          <cell r="J4740">
            <v>26</v>
          </cell>
          <cell r="K4740">
            <v>0</v>
          </cell>
          <cell r="L4740">
            <v>0</v>
          </cell>
          <cell r="M4740">
            <v>0</v>
          </cell>
          <cell r="N4740">
            <v>0</v>
          </cell>
          <cell r="O4740">
            <v>500000</v>
          </cell>
          <cell r="P4740">
            <v>0</v>
          </cell>
          <cell r="Q4740">
            <v>400000</v>
          </cell>
          <cell r="R4740">
            <v>0</v>
          </cell>
        </row>
        <row r="4741">
          <cell r="B4741" t="str">
            <v>5461</v>
          </cell>
          <cell r="C4741" t="str">
            <v>S.GON</v>
          </cell>
          <cell r="E4741" t="str">
            <v>NGO THANH</v>
          </cell>
          <cell r="F4741" t="str">
            <v>TRANG</v>
          </cell>
          <cell r="G4741" t="str">
            <v>NV BAO VE</v>
          </cell>
          <cell r="H4741" t="str">
            <v>BV</v>
          </cell>
          <cell r="I4741">
            <v>39153</v>
          </cell>
          <cell r="J4741">
            <v>26</v>
          </cell>
          <cell r="K4741">
            <v>16</v>
          </cell>
          <cell r="L4741">
            <v>0</v>
          </cell>
          <cell r="M4741">
            <v>0</v>
          </cell>
          <cell r="N4741">
            <v>0</v>
          </cell>
          <cell r="O4741">
            <v>500000</v>
          </cell>
          <cell r="P4741">
            <v>0</v>
          </cell>
          <cell r="Q4741">
            <v>0</v>
          </cell>
          <cell r="R4741">
            <v>0</v>
          </cell>
        </row>
        <row r="4742">
          <cell r="B4742" t="str">
            <v>5535</v>
          </cell>
          <cell r="C4742" t="str">
            <v>S.GON</v>
          </cell>
          <cell r="E4742" t="str">
            <v>NGUYEN TRAN HOANG</v>
          </cell>
          <cell r="F4742" t="str">
            <v>QUAN</v>
          </cell>
          <cell r="G4742" t="str">
            <v>GIAO DICH VIEN QUY</v>
          </cell>
          <cell r="H4742" t="str">
            <v>GDVQ</v>
          </cell>
          <cell r="I4742">
            <v>39162</v>
          </cell>
          <cell r="J4742">
            <v>26</v>
          </cell>
          <cell r="K4742">
            <v>0</v>
          </cell>
          <cell r="L4742">
            <v>0</v>
          </cell>
          <cell r="M4742">
            <v>0</v>
          </cell>
          <cell r="N4742">
            <v>0</v>
          </cell>
          <cell r="O4742">
            <v>500000</v>
          </cell>
          <cell r="P4742">
            <v>0</v>
          </cell>
          <cell r="Q4742">
            <v>200000</v>
          </cell>
          <cell r="R4742">
            <v>0</v>
          </cell>
        </row>
        <row r="4743">
          <cell r="B4743" t="str">
            <v>5556</v>
          </cell>
          <cell r="C4743" t="str">
            <v>S.GON</v>
          </cell>
          <cell r="E4743" t="str">
            <v>TRAN NGOC</v>
          </cell>
          <cell r="F4743" t="str">
            <v>MINH</v>
          </cell>
          <cell r="G4743" t="str">
            <v>GIAO DICH VIEN</v>
          </cell>
          <cell r="I4743">
            <v>39167</v>
          </cell>
          <cell r="J4743">
            <v>26</v>
          </cell>
          <cell r="K4743">
            <v>0</v>
          </cell>
          <cell r="L4743">
            <v>0</v>
          </cell>
          <cell r="M4743">
            <v>0</v>
          </cell>
          <cell r="N4743">
            <v>0</v>
          </cell>
          <cell r="O4743">
            <v>500000</v>
          </cell>
          <cell r="P4743">
            <v>0</v>
          </cell>
          <cell r="Q4743">
            <v>0</v>
          </cell>
          <cell r="R4743">
            <v>0</v>
          </cell>
        </row>
        <row r="4744">
          <cell r="B4744" t="str">
            <v>5558</v>
          </cell>
          <cell r="C4744" t="str">
            <v>S.GON</v>
          </cell>
          <cell r="E4744" t="str">
            <v>NGUYEN LE KHANH</v>
          </cell>
          <cell r="F4744" t="str">
            <v>HOA</v>
          </cell>
          <cell r="G4744" t="str">
            <v>NV KE TOAN TONG HOP</v>
          </cell>
          <cell r="I4744">
            <v>39168</v>
          </cell>
          <cell r="J4744">
            <v>26</v>
          </cell>
          <cell r="K4744">
            <v>0</v>
          </cell>
          <cell r="L4744">
            <v>0</v>
          </cell>
          <cell r="M4744">
            <v>0</v>
          </cell>
          <cell r="N4744">
            <v>0</v>
          </cell>
          <cell r="O4744">
            <v>500000</v>
          </cell>
          <cell r="P4744">
            <v>0</v>
          </cell>
          <cell r="Q4744">
            <v>0</v>
          </cell>
          <cell r="R4744">
            <v>0</v>
          </cell>
        </row>
        <row r="4745">
          <cell r="B4745" t="str">
            <v>5574</v>
          </cell>
          <cell r="C4745" t="str">
            <v>S.GON</v>
          </cell>
          <cell r="E4745" t="str">
            <v>NGUYEN THI THU</v>
          </cell>
          <cell r="F4745" t="str">
            <v>QUYEN</v>
          </cell>
          <cell r="G4745" t="str">
            <v>GIAO DICH VIEN</v>
          </cell>
          <cell r="I4745">
            <v>39174</v>
          </cell>
          <cell r="J4745">
            <v>26</v>
          </cell>
          <cell r="K4745">
            <v>4</v>
          </cell>
          <cell r="L4745">
            <v>0</v>
          </cell>
          <cell r="M4745">
            <v>0</v>
          </cell>
          <cell r="N4745">
            <v>0</v>
          </cell>
          <cell r="O4745">
            <v>500000</v>
          </cell>
          <cell r="P4745">
            <v>0</v>
          </cell>
          <cell r="Q4745">
            <v>60000</v>
          </cell>
          <cell r="R4745">
            <v>0</v>
          </cell>
        </row>
        <row r="4746">
          <cell r="B4746" t="str">
            <v>5575</v>
          </cell>
          <cell r="C4746" t="str">
            <v>S.GON</v>
          </cell>
          <cell r="E4746" t="str">
            <v>DO THI MY</v>
          </cell>
          <cell r="F4746" t="str">
            <v>LOAN</v>
          </cell>
          <cell r="G4746" t="str">
            <v>GIAO DICH VIEN</v>
          </cell>
          <cell r="I4746">
            <v>39174</v>
          </cell>
          <cell r="J4746">
            <v>26</v>
          </cell>
          <cell r="K4746">
            <v>4</v>
          </cell>
          <cell r="L4746">
            <v>0</v>
          </cell>
          <cell r="M4746">
            <v>0</v>
          </cell>
          <cell r="N4746">
            <v>0</v>
          </cell>
          <cell r="O4746">
            <v>500000</v>
          </cell>
          <cell r="P4746">
            <v>0</v>
          </cell>
          <cell r="Q4746">
            <v>0</v>
          </cell>
          <cell r="R4746">
            <v>0</v>
          </cell>
        </row>
        <row r="4747">
          <cell r="B4747" t="str">
            <v>5655</v>
          </cell>
          <cell r="C4747" t="str">
            <v>S.GON</v>
          </cell>
          <cell r="E4747" t="str">
            <v>NGUYEN ANH</v>
          </cell>
          <cell r="F4747" t="str">
            <v>THO</v>
          </cell>
          <cell r="G4747" t="str">
            <v>NV THANH TOAN QUOC TE</v>
          </cell>
          <cell r="I4747">
            <v>39188</v>
          </cell>
          <cell r="J4747">
            <v>26</v>
          </cell>
          <cell r="K4747">
            <v>0</v>
          </cell>
          <cell r="L4747">
            <v>0</v>
          </cell>
          <cell r="M4747">
            <v>0</v>
          </cell>
          <cell r="N4747">
            <v>0</v>
          </cell>
          <cell r="O4747">
            <v>500000</v>
          </cell>
          <cell r="P4747">
            <v>0</v>
          </cell>
          <cell r="Q4747">
            <v>0</v>
          </cell>
          <cell r="R4747">
            <v>0</v>
          </cell>
        </row>
        <row r="4748">
          <cell r="B4748" t="str">
            <v>5732</v>
          </cell>
          <cell r="C4748" t="str">
            <v>S.GON</v>
          </cell>
          <cell r="E4748" t="str">
            <v>TRAN DUC</v>
          </cell>
          <cell r="F4748" t="str">
            <v>THANG</v>
          </cell>
          <cell r="G4748" t="str">
            <v>NV THAM DINH CA NHAN</v>
          </cell>
          <cell r="I4748">
            <v>39190</v>
          </cell>
          <cell r="J4748">
            <v>26</v>
          </cell>
          <cell r="K4748">
            <v>0</v>
          </cell>
          <cell r="L4748">
            <v>0</v>
          </cell>
          <cell r="M4748">
            <v>0</v>
          </cell>
          <cell r="N4748">
            <v>0</v>
          </cell>
          <cell r="O4748">
            <v>500000</v>
          </cell>
          <cell r="P4748">
            <v>0</v>
          </cell>
          <cell r="Q4748">
            <v>400000</v>
          </cell>
          <cell r="R4748">
            <v>0</v>
          </cell>
        </row>
        <row r="4749">
          <cell r="B4749" t="str">
            <v>5733</v>
          </cell>
          <cell r="C4749" t="str">
            <v>S.GON</v>
          </cell>
          <cell r="E4749" t="str">
            <v>VO HOANG</v>
          </cell>
          <cell r="F4749" t="str">
            <v>LINH</v>
          </cell>
          <cell r="G4749" t="str">
            <v>NV THAM DINH DOANH NGHIEP</v>
          </cell>
          <cell r="I4749">
            <v>39190</v>
          </cell>
          <cell r="J4749">
            <v>26</v>
          </cell>
          <cell r="K4749">
            <v>0</v>
          </cell>
          <cell r="L4749">
            <v>0</v>
          </cell>
          <cell r="M4749">
            <v>0</v>
          </cell>
          <cell r="N4749">
            <v>0</v>
          </cell>
          <cell r="O4749">
            <v>500000</v>
          </cell>
          <cell r="P4749">
            <v>0</v>
          </cell>
          <cell r="Q4749">
            <v>400000</v>
          </cell>
          <cell r="R4749">
            <v>0</v>
          </cell>
        </row>
        <row r="4750">
          <cell r="B4750" t="str">
            <v>5734</v>
          </cell>
          <cell r="C4750" t="str">
            <v>S.GON</v>
          </cell>
          <cell r="E4750" t="str">
            <v>HA DUC</v>
          </cell>
          <cell r="F4750" t="str">
            <v>MINH</v>
          </cell>
          <cell r="G4750" t="str">
            <v>NV THAM DINH DOANH NGHIEP</v>
          </cell>
          <cell r="I4750">
            <v>39190</v>
          </cell>
          <cell r="J4750">
            <v>26</v>
          </cell>
          <cell r="K4750">
            <v>0</v>
          </cell>
          <cell r="L4750">
            <v>0</v>
          </cell>
          <cell r="M4750">
            <v>0</v>
          </cell>
          <cell r="N4750">
            <v>0</v>
          </cell>
          <cell r="O4750">
            <v>500000</v>
          </cell>
          <cell r="P4750">
            <v>0</v>
          </cell>
          <cell r="Q4750">
            <v>400000</v>
          </cell>
          <cell r="R4750">
            <v>0</v>
          </cell>
        </row>
        <row r="4751">
          <cell r="B4751" t="str">
            <v>5735</v>
          </cell>
          <cell r="C4751" t="str">
            <v>S.GON</v>
          </cell>
          <cell r="E4751" t="str">
            <v>LE SON NGUYET</v>
          </cell>
          <cell r="F4751" t="str">
            <v>MINH</v>
          </cell>
          <cell r="G4751" t="str">
            <v>GIAO DICH VIEN</v>
          </cell>
          <cell r="I4751">
            <v>39190</v>
          </cell>
          <cell r="J4751">
            <v>26</v>
          </cell>
          <cell r="K4751">
            <v>4</v>
          </cell>
          <cell r="L4751">
            <v>0</v>
          </cell>
          <cell r="M4751">
            <v>0</v>
          </cell>
          <cell r="N4751">
            <v>0</v>
          </cell>
          <cell r="O4751">
            <v>500000</v>
          </cell>
          <cell r="P4751">
            <v>0</v>
          </cell>
          <cell r="Q4751">
            <v>0</v>
          </cell>
          <cell r="R4751">
            <v>0</v>
          </cell>
        </row>
        <row r="4752">
          <cell r="B4752" t="str">
            <v>5739</v>
          </cell>
          <cell r="C4752" t="str">
            <v>S.GON</v>
          </cell>
          <cell r="E4752" t="str">
            <v>NGUYEN THI</v>
          </cell>
          <cell r="F4752" t="str">
            <v>LEN</v>
          </cell>
          <cell r="G4752" t="str">
            <v>NV THAM DINH CA NHAN</v>
          </cell>
          <cell r="I4752">
            <v>39190</v>
          </cell>
          <cell r="J4752">
            <v>26</v>
          </cell>
          <cell r="K4752">
            <v>0</v>
          </cell>
          <cell r="L4752">
            <v>0</v>
          </cell>
          <cell r="M4752">
            <v>0</v>
          </cell>
          <cell r="N4752">
            <v>0</v>
          </cell>
          <cell r="O4752">
            <v>500000</v>
          </cell>
          <cell r="P4752">
            <v>0</v>
          </cell>
          <cell r="Q4752">
            <v>400000</v>
          </cell>
          <cell r="R4752">
            <v>0</v>
          </cell>
        </row>
        <row r="4753">
          <cell r="B4753" t="str">
            <v>5743</v>
          </cell>
          <cell r="C4753" t="str">
            <v>S.GON</v>
          </cell>
          <cell r="E4753" t="str">
            <v>LUU MY</v>
          </cell>
          <cell r="F4753" t="str">
            <v>VINH</v>
          </cell>
          <cell r="G4753" t="str">
            <v>GIAO DICH VIEN</v>
          </cell>
          <cell r="I4753">
            <v>39195</v>
          </cell>
          <cell r="J4753">
            <v>26</v>
          </cell>
          <cell r="K4753">
            <v>4</v>
          </cell>
          <cell r="L4753">
            <v>0</v>
          </cell>
          <cell r="M4753">
            <v>0</v>
          </cell>
          <cell r="N4753">
            <v>0</v>
          </cell>
          <cell r="O4753">
            <v>500000</v>
          </cell>
          <cell r="P4753">
            <v>0</v>
          </cell>
          <cell r="Q4753">
            <v>0</v>
          </cell>
          <cell r="R4753">
            <v>0</v>
          </cell>
        </row>
        <row r="4754">
          <cell r="B4754" t="str">
            <v>5782</v>
          </cell>
          <cell r="C4754" t="str">
            <v>S.GON</v>
          </cell>
          <cell r="E4754" t="str">
            <v xml:space="preserve">DUONG THI TUYET </v>
          </cell>
          <cell r="F4754" t="str">
            <v>THANH</v>
          </cell>
          <cell r="G4754" t="str">
            <v>GIAO DICH VIEN</v>
          </cell>
          <cell r="I4754">
            <v>39204</v>
          </cell>
          <cell r="J4754">
            <v>26</v>
          </cell>
          <cell r="K4754">
            <v>4</v>
          </cell>
          <cell r="L4754">
            <v>0</v>
          </cell>
          <cell r="M4754">
            <v>0</v>
          </cell>
          <cell r="N4754">
            <v>0</v>
          </cell>
          <cell r="O4754">
            <v>500000</v>
          </cell>
          <cell r="P4754">
            <v>0</v>
          </cell>
          <cell r="Q4754">
            <v>0</v>
          </cell>
          <cell r="R4754">
            <v>0</v>
          </cell>
        </row>
        <row r="4755">
          <cell r="B4755" t="str">
            <v>5887</v>
          </cell>
          <cell r="C4755" t="str">
            <v>S.GON</v>
          </cell>
          <cell r="E4755" t="str">
            <v>NGUYEN PHU</v>
          </cell>
          <cell r="F4755" t="str">
            <v>DU</v>
          </cell>
          <cell r="G4755" t="str">
            <v>NV TIN DUNG</v>
          </cell>
          <cell r="I4755">
            <v>39216</v>
          </cell>
          <cell r="J4755">
            <v>26</v>
          </cell>
          <cell r="K4755">
            <v>0</v>
          </cell>
          <cell r="L4755">
            <v>0</v>
          </cell>
          <cell r="M4755">
            <v>0</v>
          </cell>
          <cell r="N4755">
            <v>0</v>
          </cell>
          <cell r="O4755">
            <v>500000</v>
          </cell>
          <cell r="P4755">
            <v>0</v>
          </cell>
          <cell r="Q4755">
            <v>400000</v>
          </cell>
          <cell r="R4755">
            <v>0</v>
          </cell>
        </row>
        <row r="4756">
          <cell r="B4756" t="str">
            <v>6038</v>
          </cell>
          <cell r="C4756" t="str">
            <v>S.GON</v>
          </cell>
          <cell r="E4756" t="str">
            <v>NGUYEN THI THANH</v>
          </cell>
          <cell r="F4756" t="str">
            <v>XUAN</v>
          </cell>
          <cell r="G4756" t="str">
            <v>GIAO DICH VIEN QUY</v>
          </cell>
          <cell r="H4756" t="str">
            <v>GDVQ</v>
          </cell>
          <cell r="I4756">
            <v>39234</v>
          </cell>
          <cell r="J4756">
            <v>26</v>
          </cell>
          <cell r="K4756">
            <v>0</v>
          </cell>
          <cell r="L4756">
            <v>0</v>
          </cell>
          <cell r="M4756">
            <v>0</v>
          </cell>
          <cell r="N4756">
            <v>0</v>
          </cell>
          <cell r="O4756">
            <v>500000</v>
          </cell>
          <cell r="P4756">
            <v>0</v>
          </cell>
          <cell r="Q4756">
            <v>0</v>
          </cell>
          <cell r="R4756">
            <v>0</v>
          </cell>
        </row>
        <row r="4757">
          <cell r="B4757" t="str">
            <v>6039</v>
          </cell>
          <cell r="C4757" t="str">
            <v>S.GON</v>
          </cell>
          <cell r="E4757" t="str">
            <v>LE PHUONG</v>
          </cell>
          <cell r="F4757" t="str">
            <v>ANH</v>
          </cell>
          <cell r="G4757" t="str">
            <v>GIAO DICH VIEN QUY</v>
          </cell>
          <cell r="H4757" t="str">
            <v>GDVQ</v>
          </cell>
          <cell r="I4757">
            <v>39234</v>
          </cell>
          <cell r="J4757">
            <v>26</v>
          </cell>
          <cell r="K4757">
            <v>0</v>
          </cell>
          <cell r="L4757">
            <v>0</v>
          </cell>
          <cell r="M4757">
            <v>0</v>
          </cell>
          <cell r="N4757">
            <v>0</v>
          </cell>
          <cell r="O4757">
            <v>500000</v>
          </cell>
          <cell r="P4757">
            <v>0</v>
          </cell>
          <cell r="Q4757">
            <v>0</v>
          </cell>
          <cell r="R4757">
            <v>0</v>
          </cell>
        </row>
        <row r="4758">
          <cell r="B4758" t="str">
            <v>6060</v>
          </cell>
          <cell r="C4758" t="str">
            <v>S.GON</v>
          </cell>
          <cell r="E4758" t="str">
            <v>TONG THI HONG</v>
          </cell>
          <cell r="F4758" t="str">
            <v>NGOC</v>
          </cell>
          <cell r="G4758" t="str">
            <v>NV THANH TOAN QUOC TE</v>
          </cell>
          <cell r="I4758">
            <v>39237</v>
          </cell>
          <cell r="J4758">
            <v>26</v>
          </cell>
          <cell r="K4758">
            <v>0</v>
          </cell>
          <cell r="L4758">
            <v>0</v>
          </cell>
          <cell r="M4758">
            <v>0</v>
          </cell>
          <cell r="N4758">
            <v>0</v>
          </cell>
          <cell r="O4758">
            <v>500000</v>
          </cell>
          <cell r="P4758">
            <v>0</v>
          </cell>
          <cell r="Q4758">
            <v>0</v>
          </cell>
          <cell r="R4758">
            <v>0</v>
          </cell>
        </row>
        <row r="4759">
          <cell r="B4759" t="str">
            <v>6132</v>
          </cell>
          <cell r="C4759" t="str">
            <v>S.GON</v>
          </cell>
          <cell r="E4759" t="str">
            <v>NGUYEN DAN</v>
          </cell>
          <cell r="F4759" t="str">
            <v>PHONG</v>
          </cell>
          <cell r="G4759" t="str">
            <v>NV TIN DUNG</v>
          </cell>
          <cell r="I4759">
            <v>39247</v>
          </cell>
          <cell r="J4759">
            <v>26</v>
          </cell>
          <cell r="K4759">
            <v>0</v>
          </cell>
          <cell r="L4759">
            <v>0</v>
          </cell>
          <cell r="M4759">
            <v>0</v>
          </cell>
          <cell r="N4759">
            <v>0</v>
          </cell>
          <cell r="O4759">
            <v>500000</v>
          </cell>
          <cell r="P4759">
            <v>0</v>
          </cell>
          <cell r="Q4759">
            <v>400000</v>
          </cell>
          <cell r="R4759">
            <v>0</v>
          </cell>
        </row>
        <row r="4760">
          <cell r="B4760" t="str">
            <v>6230</v>
          </cell>
          <cell r="C4760" t="str">
            <v>S.GON</v>
          </cell>
          <cell r="E4760" t="str">
            <v>NGUYEN THANH</v>
          </cell>
          <cell r="F4760" t="str">
            <v>LUAN</v>
          </cell>
          <cell r="G4760" t="str">
            <v>NV BAO VE</v>
          </cell>
          <cell r="H4760" t="str">
            <v>BV</v>
          </cell>
          <cell r="I4760">
            <v>39267</v>
          </cell>
          <cell r="J4760">
            <v>26</v>
          </cell>
          <cell r="K4760">
            <v>0</v>
          </cell>
          <cell r="L4760">
            <v>0</v>
          </cell>
          <cell r="M4760">
            <v>0</v>
          </cell>
          <cell r="N4760">
            <v>0</v>
          </cell>
          <cell r="O4760">
            <v>500000</v>
          </cell>
          <cell r="P4760">
            <v>0</v>
          </cell>
          <cell r="Q4760">
            <v>0</v>
          </cell>
          <cell r="R4760">
            <v>0</v>
          </cell>
        </row>
        <row r="4761">
          <cell r="B4761" t="str">
            <v>6537</v>
          </cell>
          <cell r="C4761" t="str">
            <v>S.GON</v>
          </cell>
          <cell r="E4761" t="str">
            <v>LE HUE</v>
          </cell>
          <cell r="F4761" t="str">
            <v>HONG</v>
          </cell>
          <cell r="G4761" t="str">
            <v>GIAO DICH VIEN</v>
          </cell>
          <cell r="I4761">
            <v>39321</v>
          </cell>
          <cell r="J4761">
            <v>26</v>
          </cell>
          <cell r="K4761">
            <v>4</v>
          </cell>
          <cell r="L4761">
            <v>0</v>
          </cell>
          <cell r="M4761">
            <v>0</v>
          </cell>
          <cell r="N4761">
            <v>0</v>
          </cell>
          <cell r="O4761">
            <v>500000</v>
          </cell>
          <cell r="P4761">
            <v>0</v>
          </cell>
          <cell r="Q4761">
            <v>0</v>
          </cell>
          <cell r="R4761">
            <v>0</v>
          </cell>
        </row>
        <row r="4762">
          <cell r="B4762" t="str">
            <v>6557</v>
          </cell>
          <cell r="C4762" t="str">
            <v>S.GON</v>
          </cell>
          <cell r="E4762" t="str">
            <v>THAI NGOC</v>
          </cell>
          <cell r="F4762" t="str">
            <v>AN</v>
          </cell>
          <cell r="G4762" t="str">
            <v>NV BAO VE</v>
          </cell>
          <cell r="H4762" t="str">
            <v>BV</v>
          </cell>
          <cell r="I4762">
            <v>39331</v>
          </cell>
          <cell r="J4762">
            <v>26</v>
          </cell>
          <cell r="K4762">
            <v>8</v>
          </cell>
          <cell r="L4762">
            <v>0</v>
          </cell>
          <cell r="M4762">
            <v>24</v>
          </cell>
          <cell r="N4762">
            <v>0</v>
          </cell>
          <cell r="O4762">
            <v>500000</v>
          </cell>
          <cell r="P4762">
            <v>0</v>
          </cell>
          <cell r="Q4762">
            <v>0</v>
          </cell>
          <cell r="R4762">
            <v>0</v>
          </cell>
        </row>
        <row r="4763">
          <cell r="B4763" t="str">
            <v>6583</v>
          </cell>
          <cell r="C4763" t="str">
            <v>S.GON</v>
          </cell>
          <cell r="E4763" t="str">
            <v>TRAN THI</v>
          </cell>
          <cell r="F4763" t="str">
            <v>ANH</v>
          </cell>
          <cell r="G4763" t="str">
            <v>GIAO DICH VIEN QUY</v>
          </cell>
          <cell r="H4763" t="str">
            <v>GDVQ</v>
          </cell>
          <cell r="I4763">
            <v>39333</v>
          </cell>
          <cell r="J4763">
            <v>26</v>
          </cell>
          <cell r="K4763">
            <v>0</v>
          </cell>
          <cell r="L4763">
            <v>0</v>
          </cell>
          <cell r="M4763">
            <v>0</v>
          </cell>
          <cell r="N4763">
            <v>0</v>
          </cell>
          <cell r="O4763">
            <v>500000</v>
          </cell>
          <cell r="P4763">
            <v>0</v>
          </cell>
          <cell r="Q4763">
            <v>0</v>
          </cell>
          <cell r="R4763">
            <v>0</v>
          </cell>
        </row>
        <row r="4764">
          <cell r="B4764" t="str">
            <v>6588</v>
          </cell>
          <cell r="C4764" t="str">
            <v>S.GON</v>
          </cell>
          <cell r="E4764" t="str">
            <v>NGUYEN THI VUONG</v>
          </cell>
          <cell r="F4764" t="str">
            <v>THUY</v>
          </cell>
          <cell r="G4764" t="str">
            <v>GIAO DICH VIEN QUY</v>
          </cell>
          <cell r="H4764" t="str">
            <v>GDVQ</v>
          </cell>
          <cell r="I4764">
            <v>39335</v>
          </cell>
          <cell r="J4764">
            <v>26</v>
          </cell>
          <cell r="K4764">
            <v>0</v>
          </cell>
          <cell r="L4764">
            <v>0</v>
          </cell>
          <cell r="M4764">
            <v>0</v>
          </cell>
          <cell r="N4764">
            <v>0</v>
          </cell>
          <cell r="O4764">
            <v>500000</v>
          </cell>
          <cell r="P4764">
            <v>0</v>
          </cell>
          <cell r="Q4764">
            <v>0</v>
          </cell>
          <cell r="R4764">
            <v>0</v>
          </cell>
        </row>
        <row r="4765">
          <cell r="B4765" t="str">
            <v>6730</v>
          </cell>
          <cell r="C4765" t="str">
            <v>S.GON</v>
          </cell>
          <cell r="E4765" t="str">
            <v xml:space="preserve">PHAN THI YEN </v>
          </cell>
          <cell r="F4765" t="str">
            <v>LINH</v>
          </cell>
          <cell r="G4765" t="str">
            <v>NV TIN DUNG</v>
          </cell>
          <cell r="I4765">
            <v>39353</v>
          </cell>
          <cell r="J4765">
            <v>26</v>
          </cell>
          <cell r="K4765">
            <v>0</v>
          </cell>
          <cell r="L4765">
            <v>0</v>
          </cell>
          <cell r="M4765">
            <v>0</v>
          </cell>
          <cell r="N4765">
            <v>0</v>
          </cell>
          <cell r="O4765">
            <v>500000</v>
          </cell>
          <cell r="P4765">
            <v>0</v>
          </cell>
          <cell r="Q4765">
            <v>400000</v>
          </cell>
          <cell r="R4765">
            <v>0</v>
          </cell>
        </row>
        <row r="4766">
          <cell r="B4766" t="str">
            <v>6735</v>
          </cell>
          <cell r="C4766" t="str">
            <v>S.GON</v>
          </cell>
          <cell r="E4766" t="str">
            <v>NGUYEN QUOC</v>
          </cell>
          <cell r="F4766" t="str">
            <v>DUY</v>
          </cell>
          <cell r="G4766" t="str">
            <v>NV KIEM SOAT TIN DUNG</v>
          </cell>
          <cell r="I4766">
            <v>39356</v>
          </cell>
          <cell r="J4766">
            <v>26</v>
          </cell>
          <cell r="K4766">
            <v>0</v>
          </cell>
          <cell r="L4766">
            <v>0</v>
          </cell>
          <cell r="M4766">
            <v>0</v>
          </cell>
          <cell r="N4766">
            <v>0</v>
          </cell>
          <cell r="O4766">
            <v>500000</v>
          </cell>
          <cell r="P4766">
            <v>0</v>
          </cell>
          <cell r="Q4766">
            <v>0</v>
          </cell>
          <cell r="R4766">
            <v>0</v>
          </cell>
        </row>
        <row r="4767">
          <cell r="B4767" t="str">
            <v>6737</v>
          </cell>
          <cell r="C4767" t="str">
            <v>S.GON</v>
          </cell>
          <cell r="E4767" t="str">
            <v>VO THI THU</v>
          </cell>
          <cell r="F4767" t="str">
            <v>HUONG</v>
          </cell>
          <cell r="G4767" t="str">
            <v>GIAO DICH VIEN QUY</v>
          </cell>
          <cell r="H4767" t="str">
            <v>GDVQ</v>
          </cell>
          <cell r="I4767">
            <v>39356</v>
          </cell>
          <cell r="J4767">
            <v>26</v>
          </cell>
          <cell r="K4767">
            <v>0</v>
          </cell>
          <cell r="L4767">
            <v>0</v>
          </cell>
          <cell r="M4767">
            <v>0</v>
          </cell>
          <cell r="N4767">
            <v>0</v>
          </cell>
          <cell r="O4767">
            <v>500000</v>
          </cell>
          <cell r="P4767">
            <v>0</v>
          </cell>
          <cell r="Q4767">
            <v>0</v>
          </cell>
          <cell r="R4767">
            <v>0</v>
          </cell>
        </row>
        <row r="4768">
          <cell r="B4768" t="str">
            <v>6738</v>
          </cell>
          <cell r="C4768" t="str">
            <v>S.GON</v>
          </cell>
          <cell r="E4768" t="str">
            <v>LE TAN</v>
          </cell>
          <cell r="F4768" t="str">
            <v>DUNG</v>
          </cell>
          <cell r="G4768" t="str">
            <v>NV TIN DUNG</v>
          </cell>
          <cell r="I4768">
            <v>39356</v>
          </cell>
          <cell r="J4768">
            <v>26</v>
          </cell>
          <cell r="K4768">
            <v>0</v>
          </cell>
          <cell r="L4768">
            <v>0</v>
          </cell>
          <cell r="M4768">
            <v>0</v>
          </cell>
          <cell r="N4768">
            <v>0</v>
          </cell>
          <cell r="O4768">
            <v>500000</v>
          </cell>
          <cell r="P4768">
            <v>0</v>
          </cell>
          <cell r="Q4768">
            <v>400000</v>
          </cell>
          <cell r="R4768">
            <v>0</v>
          </cell>
        </row>
        <row r="4769">
          <cell r="B4769" t="str">
            <v>6781</v>
          </cell>
          <cell r="C4769" t="str">
            <v>S.GON</v>
          </cell>
          <cell r="E4769" t="str">
            <v>NGUYEN THI</v>
          </cell>
          <cell r="F4769" t="str">
            <v>NY</v>
          </cell>
          <cell r="G4769" t="str">
            <v>GIAO DICH VIEN</v>
          </cell>
          <cell r="I4769">
            <v>39363</v>
          </cell>
          <cell r="J4769">
            <v>26</v>
          </cell>
          <cell r="K4769">
            <v>25</v>
          </cell>
          <cell r="L4769">
            <v>0</v>
          </cell>
          <cell r="M4769">
            <v>0</v>
          </cell>
          <cell r="N4769">
            <v>0</v>
          </cell>
          <cell r="O4769">
            <v>500000</v>
          </cell>
          <cell r="P4769">
            <v>0</v>
          </cell>
          <cell r="Q4769">
            <v>400000</v>
          </cell>
          <cell r="R4769">
            <v>0</v>
          </cell>
        </row>
        <row r="4770">
          <cell r="B4770" t="str">
            <v>6782</v>
          </cell>
          <cell r="C4770" t="str">
            <v>S.GON</v>
          </cell>
          <cell r="E4770" t="str">
            <v>HUYNH THI</v>
          </cell>
          <cell r="F4770" t="str">
            <v>KHOA</v>
          </cell>
          <cell r="G4770" t="str">
            <v>GIAO DICH VIEN</v>
          </cell>
          <cell r="I4770">
            <v>39363</v>
          </cell>
          <cell r="J4770">
            <v>26</v>
          </cell>
          <cell r="K4770">
            <v>4</v>
          </cell>
          <cell r="L4770">
            <v>0</v>
          </cell>
          <cell r="M4770">
            <v>0</v>
          </cell>
          <cell r="N4770">
            <v>0</v>
          </cell>
          <cell r="O4770">
            <v>500000</v>
          </cell>
          <cell r="P4770">
            <v>0</v>
          </cell>
          <cell r="Q4770">
            <v>0</v>
          </cell>
          <cell r="R4770">
            <v>0</v>
          </cell>
        </row>
        <row r="4771">
          <cell r="B4771" t="str">
            <v>6904</v>
          </cell>
          <cell r="C4771" t="str">
            <v>S.GON</v>
          </cell>
          <cell r="E4771" t="str">
            <v>NGUYEN CONG</v>
          </cell>
          <cell r="F4771" t="str">
            <v>THANH</v>
          </cell>
          <cell r="G4771" t="str">
            <v>NV THAM DINH CA NHAN</v>
          </cell>
          <cell r="I4771">
            <v>39377</v>
          </cell>
          <cell r="J4771">
            <v>26</v>
          </cell>
          <cell r="K4771">
            <v>0</v>
          </cell>
          <cell r="L4771">
            <v>0</v>
          </cell>
          <cell r="M4771">
            <v>0</v>
          </cell>
          <cell r="N4771">
            <v>0</v>
          </cell>
          <cell r="O4771">
            <v>500000</v>
          </cell>
          <cell r="P4771">
            <v>0</v>
          </cell>
          <cell r="Q4771">
            <v>400000</v>
          </cell>
          <cell r="R4771">
            <v>0</v>
          </cell>
        </row>
        <row r="4772">
          <cell r="B4772" t="str">
            <v>6905</v>
          </cell>
          <cell r="C4772" t="str">
            <v>S.GON</v>
          </cell>
          <cell r="E4772" t="str">
            <v>LAM THI NGOC</v>
          </cell>
          <cell r="F4772" t="str">
            <v>HIEN</v>
          </cell>
          <cell r="G4772" t="str">
            <v>GIAO DICH VIEN</v>
          </cell>
          <cell r="I4772">
            <v>39377</v>
          </cell>
          <cell r="J4772">
            <v>26</v>
          </cell>
          <cell r="K4772">
            <v>4</v>
          </cell>
          <cell r="L4772">
            <v>0</v>
          </cell>
          <cell r="M4772">
            <v>0</v>
          </cell>
          <cell r="N4772">
            <v>0</v>
          </cell>
          <cell r="O4772">
            <v>500000</v>
          </cell>
          <cell r="P4772">
            <v>0</v>
          </cell>
          <cell r="Q4772">
            <v>0</v>
          </cell>
          <cell r="R4772">
            <v>0</v>
          </cell>
        </row>
        <row r="4773">
          <cell r="B4773" t="str">
            <v>6912</v>
          </cell>
          <cell r="C4773" t="str">
            <v>S.GON</v>
          </cell>
          <cell r="E4773" t="str">
            <v>NGUYEN PHUONG</v>
          </cell>
          <cell r="F4773" t="str">
            <v>KHANH</v>
          </cell>
          <cell r="G4773" t="str">
            <v>NV TIN DUNG</v>
          </cell>
          <cell r="I4773">
            <v>39380</v>
          </cell>
          <cell r="J4773">
            <v>26</v>
          </cell>
          <cell r="K4773">
            <v>0</v>
          </cell>
          <cell r="L4773">
            <v>0</v>
          </cell>
          <cell r="M4773">
            <v>0</v>
          </cell>
          <cell r="N4773">
            <v>0</v>
          </cell>
          <cell r="O4773">
            <v>500000</v>
          </cell>
          <cell r="P4773">
            <v>0</v>
          </cell>
          <cell r="Q4773">
            <v>400000</v>
          </cell>
          <cell r="R4773">
            <v>0</v>
          </cell>
        </row>
        <row r="4774">
          <cell r="B4774" t="str">
            <v>6944</v>
          </cell>
          <cell r="C4774" t="str">
            <v>S.GON</v>
          </cell>
          <cell r="E4774" t="str">
            <v>PHAM NGOC CAT</v>
          </cell>
          <cell r="F4774" t="str">
            <v>TUONG</v>
          </cell>
          <cell r="G4774" t="str">
            <v>NV THAM DINH DOANH NGHIEP</v>
          </cell>
          <cell r="I4774">
            <v>39387</v>
          </cell>
          <cell r="J4774">
            <v>26</v>
          </cell>
          <cell r="K4774">
            <v>0</v>
          </cell>
          <cell r="L4774">
            <v>0</v>
          </cell>
          <cell r="M4774">
            <v>0</v>
          </cell>
          <cell r="N4774">
            <v>0</v>
          </cell>
          <cell r="O4774">
            <v>500000</v>
          </cell>
          <cell r="P4774">
            <v>0</v>
          </cell>
          <cell r="Q4774">
            <v>400000</v>
          </cell>
          <cell r="R4774">
            <v>0</v>
          </cell>
        </row>
        <row r="4775">
          <cell r="B4775" t="str">
            <v>7004</v>
          </cell>
          <cell r="C4775" t="str">
            <v>S.GON</v>
          </cell>
          <cell r="E4775" t="str">
            <v>NGUYEN THI THIEN</v>
          </cell>
          <cell r="F4775" t="str">
            <v>THANH</v>
          </cell>
          <cell r="G4775" t="str">
            <v>GIAO DICH VIEN</v>
          </cell>
          <cell r="I4775">
            <v>39398</v>
          </cell>
          <cell r="J4775">
            <v>26</v>
          </cell>
          <cell r="K4775">
            <v>4</v>
          </cell>
          <cell r="L4775">
            <v>0</v>
          </cell>
          <cell r="M4775">
            <v>0</v>
          </cell>
          <cell r="N4775">
            <v>0</v>
          </cell>
          <cell r="O4775">
            <v>500000</v>
          </cell>
          <cell r="P4775">
            <v>0</v>
          </cell>
          <cell r="Q4775">
            <v>0</v>
          </cell>
          <cell r="R4775">
            <v>0</v>
          </cell>
        </row>
        <row r="4776">
          <cell r="B4776" t="str">
            <v>7158</v>
          </cell>
          <cell r="C4776" t="str">
            <v>S.GON</v>
          </cell>
          <cell r="E4776" t="str">
            <v>NGUYEN THI NGOC</v>
          </cell>
          <cell r="F4776" t="str">
            <v>THUONG</v>
          </cell>
          <cell r="G4776" t="str">
            <v>GIAO DICH VIEN QUY</v>
          </cell>
          <cell r="H4776" t="str">
            <v>GDVQ</v>
          </cell>
          <cell r="I4776">
            <v>39417</v>
          </cell>
          <cell r="J4776">
            <v>26</v>
          </cell>
          <cell r="K4776">
            <v>0</v>
          </cell>
          <cell r="L4776">
            <v>0</v>
          </cell>
          <cell r="M4776">
            <v>0</v>
          </cell>
          <cell r="N4776">
            <v>0</v>
          </cell>
          <cell r="O4776">
            <v>500000</v>
          </cell>
          <cell r="P4776">
            <v>0</v>
          </cell>
          <cell r="Q4776">
            <v>0</v>
          </cell>
          <cell r="R4776">
            <v>0</v>
          </cell>
        </row>
        <row r="4777">
          <cell r="B4777" t="str">
            <v>7160</v>
          </cell>
          <cell r="C4777" t="str">
            <v>S.GON</v>
          </cell>
          <cell r="E4777" t="str">
            <v>NGUYEN TRAN ANH</v>
          </cell>
          <cell r="F4777" t="str">
            <v>DUNG</v>
          </cell>
          <cell r="G4777" t="str">
            <v>NV THAM DINH CA NHAN</v>
          </cell>
          <cell r="I4777">
            <v>39419</v>
          </cell>
          <cell r="J4777">
            <v>26</v>
          </cell>
          <cell r="K4777">
            <v>0</v>
          </cell>
          <cell r="L4777">
            <v>0</v>
          </cell>
          <cell r="M4777">
            <v>0</v>
          </cell>
          <cell r="N4777">
            <v>0</v>
          </cell>
          <cell r="O4777">
            <v>500000</v>
          </cell>
          <cell r="P4777">
            <v>0</v>
          </cell>
          <cell r="Q4777">
            <v>400000</v>
          </cell>
          <cell r="R4777">
            <v>0</v>
          </cell>
        </row>
        <row r="4778">
          <cell r="B4778" t="str">
            <v>7161</v>
          </cell>
          <cell r="C4778" t="str">
            <v>S.GON</v>
          </cell>
          <cell r="E4778" t="str">
            <v>NGUYEN THI DU</v>
          </cell>
          <cell r="F4778" t="str">
            <v>THU</v>
          </cell>
          <cell r="G4778" t="str">
            <v>GIAO DICH VIEN QUY</v>
          </cell>
          <cell r="H4778" t="str">
            <v>GDVQ</v>
          </cell>
          <cell r="I4778">
            <v>39419</v>
          </cell>
          <cell r="J4778">
            <v>26</v>
          </cell>
          <cell r="K4778">
            <v>0</v>
          </cell>
          <cell r="L4778">
            <v>0</v>
          </cell>
          <cell r="M4778">
            <v>0</v>
          </cell>
          <cell r="N4778">
            <v>0</v>
          </cell>
          <cell r="O4778">
            <v>500000</v>
          </cell>
          <cell r="P4778">
            <v>0</v>
          </cell>
          <cell r="Q4778">
            <v>0</v>
          </cell>
          <cell r="R4778">
            <v>0</v>
          </cell>
        </row>
        <row r="4779">
          <cell r="B4779" t="str">
            <v>7162</v>
          </cell>
          <cell r="C4779" t="str">
            <v>S.GON</v>
          </cell>
          <cell r="E4779" t="str">
            <v>NGUYEN THI YEN</v>
          </cell>
          <cell r="F4779" t="str">
            <v>MINH</v>
          </cell>
          <cell r="G4779" t="str">
            <v>GIAO DICH VIEN</v>
          </cell>
          <cell r="I4779">
            <v>39419</v>
          </cell>
          <cell r="J4779">
            <v>26</v>
          </cell>
          <cell r="K4779">
            <v>4</v>
          </cell>
          <cell r="L4779">
            <v>0</v>
          </cell>
          <cell r="M4779">
            <v>0</v>
          </cell>
          <cell r="N4779">
            <v>0</v>
          </cell>
          <cell r="O4779">
            <v>500000</v>
          </cell>
          <cell r="P4779">
            <v>0</v>
          </cell>
          <cell r="Q4779">
            <v>0</v>
          </cell>
          <cell r="R4779">
            <v>0</v>
          </cell>
        </row>
        <row r="4780">
          <cell r="B4780" t="str">
            <v>7299</v>
          </cell>
          <cell r="C4780" t="str">
            <v>S.GON</v>
          </cell>
          <cell r="E4780" t="str">
            <v>NGUYEN THI TUYET</v>
          </cell>
          <cell r="F4780" t="str">
            <v>NGA</v>
          </cell>
          <cell r="G4780" t="str">
            <v>CB QUAN HE KHACH HANG CA NHAN</v>
          </cell>
          <cell r="I4780">
            <v>39431</v>
          </cell>
          <cell r="J4780">
            <v>26</v>
          </cell>
          <cell r="K4780">
            <v>0</v>
          </cell>
          <cell r="L4780">
            <v>0</v>
          </cell>
          <cell r="M4780">
            <v>0</v>
          </cell>
          <cell r="N4780">
            <v>0</v>
          </cell>
          <cell r="O4780">
            <v>500000</v>
          </cell>
          <cell r="P4780">
            <v>0</v>
          </cell>
          <cell r="Q4780">
            <v>400000</v>
          </cell>
          <cell r="R4780">
            <v>0</v>
          </cell>
        </row>
        <row r="4781">
          <cell r="B4781" t="str">
            <v>7577</v>
          </cell>
          <cell r="C4781" t="str">
            <v>S.GON</v>
          </cell>
          <cell r="E4781" t="str">
            <v>NGUYEN NGOC KHANH</v>
          </cell>
          <cell r="F4781" t="str">
            <v>VAN</v>
          </cell>
          <cell r="G4781" t="str">
            <v>NV THANH TOAN QUOC TE</v>
          </cell>
          <cell r="I4781">
            <v>39475</v>
          </cell>
          <cell r="J4781">
            <v>26</v>
          </cell>
          <cell r="K4781">
            <v>0</v>
          </cell>
          <cell r="L4781">
            <v>0</v>
          </cell>
          <cell r="M4781">
            <v>0</v>
          </cell>
          <cell r="N4781">
            <v>0</v>
          </cell>
          <cell r="O4781">
            <v>500000</v>
          </cell>
          <cell r="P4781">
            <v>0</v>
          </cell>
          <cell r="Q4781">
            <v>0</v>
          </cell>
          <cell r="R4781">
            <v>0</v>
          </cell>
        </row>
        <row r="4782">
          <cell r="B4782" t="str">
            <v>7579</v>
          </cell>
          <cell r="C4782" t="str">
            <v>S.GON</v>
          </cell>
          <cell r="E4782" t="str">
            <v>LUU LINH</v>
          </cell>
          <cell r="F4782" t="str">
            <v>DA</v>
          </cell>
          <cell r="G4782" t="str">
            <v>GIAO DICH VIEN</v>
          </cell>
          <cell r="I4782">
            <v>39475</v>
          </cell>
          <cell r="J4782">
            <v>26</v>
          </cell>
          <cell r="K4782">
            <v>0</v>
          </cell>
          <cell r="L4782">
            <v>0</v>
          </cell>
          <cell r="M4782">
            <v>0</v>
          </cell>
          <cell r="N4782">
            <v>0</v>
          </cell>
          <cell r="O4782">
            <v>500000</v>
          </cell>
          <cell r="P4782">
            <v>0</v>
          </cell>
          <cell r="Q4782">
            <v>0</v>
          </cell>
          <cell r="R4782">
            <v>0</v>
          </cell>
        </row>
        <row r="4783">
          <cell r="B4783" t="str">
            <v>7591</v>
          </cell>
          <cell r="C4783" t="str">
            <v>S.GON</v>
          </cell>
          <cell r="E4783" t="str">
            <v>MAI LAM NGOC</v>
          </cell>
          <cell r="F4783" t="str">
            <v>THUY</v>
          </cell>
          <cell r="G4783" t="str">
            <v>GIAO DICH VIEN QUY</v>
          </cell>
          <cell r="H4783" t="str">
            <v>GDVQ</v>
          </cell>
          <cell r="I4783">
            <v>39475</v>
          </cell>
          <cell r="J4783">
            <v>26</v>
          </cell>
          <cell r="K4783">
            <v>0</v>
          </cell>
          <cell r="L4783">
            <v>0</v>
          </cell>
          <cell r="M4783">
            <v>0</v>
          </cell>
          <cell r="N4783">
            <v>0</v>
          </cell>
          <cell r="O4783">
            <v>500000</v>
          </cell>
          <cell r="P4783">
            <v>0</v>
          </cell>
          <cell r="Q4783">
            <v>0</v>
          </cell>
          <cell r="R4783">
            <v>0</v>
          </cell>
        </row>
        <row r="4784">
          <cell r="B4784" t="str">
            <v>7592</v>
          </cell>
          <cell r="C4784" t="str">
            <v>S.GON</v>
          </cell>
          <cell r="E4784" t="str">
            <v>PHAN VAN</v>
          </cell>
          <cell r="F4784" t="str">
            <v>PHI</v>
          </cell>
          <cell r="G4784" t="str">
            <v>NV THAM DINH DOANH NGHIEP</v>
          </cell>
          <cell r="I4784">
            <v>39475</v>
          </cell>
          <cell r="J4784">
            <v>26</v>
          </cell>
          <cell r="K4784">
            <v>0</v>
          </cell>
          <cell r="L4784">
            <v>0</v>
          </cell>
          <cell r="M4784">
            <v>0</v>
          </cell>
          <cell r="N4784">
            <v>0</v>
          </cell>
          <cell r="O4784">
            <v>500000</v>
          </cell>
          <cell r="P4784">
            <v>0</v>
          </cell>
          <cell r="Q4784">
            <v>400000</v>
          </cell>
          <cell r="R4784">
            <v>0</v>
          </cell>
        </row>
        <row r="4785">
          <cell r="B4785" t="str">
            <v>7616</v>
          </cell>
          <cell r="C4785" t="str">
            <v>S.GON</v>
          </cell>
          <cell r="E4785" t="str">
            <v>DUONG QUOC</v>
          </cell>
          <cell r="F4785" t="str">
            <v>KHAI</v>
          </cell>
          <cell r="G4785" t="str">
            <v>NV THAM DINH DOANH NGHIEP</v>
          </cell>
          <cell r="I4785">
            <v>39479</v>
          </cell>
          <cell r="J4785">
            <v>26</v>
          </cell>
          <cell r="K4785">
            <v>0</v>
          </cell>
          <cell r="L4785">
            <v>0</v>
          </cell>
          <cell r="M4785">
            <v>0</v>
          </cell>
          <cell r="N4785">
            <v>0</v>
          </cell>
          <cell r="O4785">
            <v>500000</v>
          </cell>
          <cell r="P4785">
            <v>0</v>
          </cell>
          <cell r="Q4785">
            <v>400000</v>
          </cell>
          <cell r="R4785">
            <v>0</v>
          </cell>
        </row>
        <row r="4786">
          <cell r="B4786" t="str">
            <v>7617</v>
          </cell>
          <cell r="C4786" t="str">
            <v>S.GON</v>
          </cell>
          <cell r="E4786" t="str">
            <v>NGUYEN THI UT</v>
          </cell>
          <cell r="F4786" t="str">
            <v>AM</v>
          </cell>
          <cell r="G4786" t="str">
            <v>NV TAP VU</v>
          </cell>
          <cell r="I4786">
            <v>39479</v>
          </cell>
          <cell r="J4786">
            <v>26</v>
          </cell>
          <cell r="K4786">
            <v>0</v>
          </cell>
          <cell r="L4786">
            <v>0</v>
          </cell>
          <cell r="M4786">
            <v>0</v>
          </cell>
          <cell r="N4786">
            <v>0</v>
          </cell>
          <cell r="O4786">
            <v>500000</v>
          </cell>
          <cell r="P4786">
            <v>0</v>
          </cell>
          <cell r="Q4786">
            <v>0</v>
          </cell>
          <cell r="R4786">
            <v>0</v>
          </cell>
        </row>
        <row r="4787">
          <cell r="B4787" t="str">
            <v>0834</v>
          </cell>
          <cell r="C4787" t="str">
            <v>S.TRANG</v>
          </cell>
          <cell r="D4787" t="str">
            <v>D</v>
          </cell>
          <cell r="E4787" t="str">
            <v>NGUYEN THANH</v>
          </cell>
          <cell r="F4787" t="str">
            <v>LONG</v>
          </cell>
          <cell r="G4787" t="str">
            <v>GIAM DOC CHI NHANH</v>
          </cell>
          <cell r="H4787" t="str">
            <v>GDCN</v>
          </cell>
          <cell r="I4787">
            <v>36892</v>
          </cell>
          <cell r="J4787">
            <v>26</v>
          </cell>
          <cell r="K4787">
            <v>0</v>
          </cell>
          <cell r="L4787">
            <v>0</v>
          </cell>
          <cell r="M4787">
            <v>0</v>
          </cell>
          <cell r="N4787">
            <v>0</v>
          </cell>
          <cell r="O4787">
            <v>0</v>
          </cell>
          <cell r="P4787">
            <v>0</v>
          </cell>
          <cell r="Q4787">
            <v>0</v>
          </cell>
          <cell r="R4787">
            <v>0</v>
          </cell>
        </row>
        <row r="4788">
          <cell r="B4788" t="str">
            <v>1118</v>
          </cell>
          <cell r="C4788" t="str">
            <v>S.TRANG</v>
          </cell>
          <cell r="D4788" t="str">
            <v>D1</v>
          </cell>
          <cell r="E4788" t="str">
            <v>LE VAN</v>
          </cell>
          <cell r="F4788" t="str">
            <v>TY</v>
          </cell>
          <cell r="G4788" t="str">
            <v>PHO GIAM DOC CHI NHANH</v>
          </cell>
          <cell r="H4788" t="str">
            <v>PGDCN</v>
          </cell>
          <cell r="I4788">
            <v>37494</v>
          </cell>
          <cell r="J4788">
            <v>26</v>
          </cell>
          <cell r="K4788">
            <v>0</v>
          </cell>
          <cell r="L4788">
            <v>0</v>
          </cell>
          <cell r="M4788">
            <v>0</v>
          </cell>
          <cell r="N4788">
            <v>0</v>
          </cell>
          <cell r="O4788">
            <v>0</v>
          </cell>
          <cell r="P4788">
            <v>0</v>
          </cell>
          <cell r="Q4788">
            <v>0</v>
          </cell>
          <cell r="R4788">
            <v>0</v>
          </cell>
        </row>
        <row r="4789">
          <cell r="B4789" t="str">
            <v>2156</v>
          </cell>
          <cell r="C4789" t="str">
            <v>S.TRANG</v>
          </cell>
          <cell r="D4789" t="str">
            <v>E</v>
          </cell>
          <cell r="E4789" t="str">
            <v>LE THI NGOC</v>
          </cell>
          <cell r="F4789" t="str">
            <v>HAN</v>
          </cell>
          <cell r="G4789" t="str">
            <v>TP. DICH VU KHACH HANG</v>
          </cell>
          <cell r="H4789" t="str">
            <v>TPNVCN</v>
          </cell>
          <cell r="I4789">
            <v>38194</v>
          </cell>
          <cell r="J4789">
            <v>26</v>
          </cell>
          <cell r="K4789">
            <v>0</v>
          </cell>
          <cell r="L4789">
            <v>0</v>
          </cell>
          <cell r="M4789">
            <v>0</v>
          </cell>
          <cell r="N4789">
            <v>0</v>
          </cell>
          <cell r="O4789">
            <v>0</v>
          </cell>
          <cell r="P4789">
            <v>0</v>
          </cell>
          <cell r="Q4789">
            <v>0</v>
          </cell>
          <cell r="R4789">
            <v>0</v>
          </cell>
        </row>
        <row r="4790">
          <cell r="B4790" t="str">
            <v>2598</v>
          </cell>
          <cell r="C4790" t="str">
            <v>S.TRANG</v>
          </cell>
          <cell r="D4790" t="str">
            <v>E</v>
          </cell>
          <cell r="E4790" t="str">
            <v>NGUYEN THANH</v>
          </cell>
          <cell r="F4790" t="str">
            <v>HAI</v>
          </cell>
          <cell r="G4790" t="str">
            <v>TP. HO TRO</v>
          </cell>
          <cell r="H4790" t="str">
            <v>TPNVCN</v>
          </cell>
          <cell r="I4790">
            <v>38423</v>
          </cell>
          <cell r="J4790">
            <v>26</v>
          </cell>
          <cell r="K4790">
            <v>0</v>
          </cell>
          <cell r="L4790">
            <v>0</v>
          </cell>
          <cell r="M4790">
            <v>0</v>
          </cell>
          <cell r="N4790">
            <v>0</v>
          </cell>
          <cell r="O4790">
            <v>0</v>
          </cell>
          <cell r="P4790">
            <v>0</v>
          </cell>
          <cell r="Q4790">
            <v>0</v>
          </cell>
          <cell r="R4790">
            <v>0</v>
          </cell>
        </row>
        <row r="4791">
          <cell r="B4791" t="str">
            <v>3865</v>
          </cell>
          <cell r="C4791" t="str">
            <v>S.TRANG</v>
          </cell>
          <cell r="D4791" t="str">
            <v>E</v>
          </cell>
          <cell r="E4791" t="str">
            <v>HUYNH THI KIM</v>
          </cell>
          <cell r="F4791" t="str">
            <v>HANH</v>
          </cell>
          <cell r="G4791" t="str">
            <v>TP. KE TOAN &amp; QUY KIEM KTT</v>
          </cell>
          <cell r="H4791" t="str">
            <v>TPNVCN</v>
          </cell>
          <cell r="I4791">
            <v>38822</v>
          </cell>
          <cell r="J4791">
            <v>26</v>
          </cell>
          <cell r="K4791">
            <v>0</v>
          </cell>
          <cell r="L4791">
            <v>0</v>
          </cell>
          <cell r="M4791">
            <v>0</v>
          </cell>
          <cell r="N4791">
            <v>0</v>
          </cell>
          <cell r="O4791">
            <v>0</v>
          </cell>
          <cell r="P4791">
            <v>0</v>
          </cell>
          <cell r="Q4791">
            <v>0</v>
          </cell>
          <cell r="R4791">
            <v>0</v>
          </cell>
        </row>
        <row r="4792">
          <cell r="B4792" t="str">
            <v>5208</v>
          </cell>
          <cell r="C4792" t="str">
            <v>S.TRANG</v>
          </cell>
          <cell r="D4792" t="str">
            <v>E1</v>
          </cell>
          <cell r="E4792" t="str">
            <v>HUYNH VAN</v>
          </cell>
          <cell r="F4792" t="str">
            <v>PHUOC</v>
          </cell>
          <cell r="G4792" t="str">
            <v>PT. PHONG DICH VU KHACH HANG</v>
          </cell>
          <cell r="H4792" t="str">
            <v>PPNVCN</v>
          </cell>
          <cell r="I4792">
            <v>39083</v>
          </cell>
          <cell r="J4792">
            <v>26</v>
          </cell>
          <cell r="K4792">
            <v>0</v>
          </cell>
          <cell r="L4792">
            <v>0</v>
          </cell>
          <cell r="M4792">
            <v>0</v>
          </cell>
          <cell r="N4792">
            <v>0</v>
          </cell>
          <cell r="O4792">
            <v>0</v>
          </cell>
          <cell r="P4792">
            <v>0</v>
          </cell>
          <cell r="Q4792">
            <v>0</v>
          </cell>
          <cell r="R4792">
            <v>0</v>
          </cell>
        </row>
        <row r="4793">
          <cell r="B4793" t="str">
            <v>2018</v>
          </cell>
          <cell r="C4793" t="str">
            <v>S.TRANG</v>
          </cell>
          <cell r="D4793" t="str">
            <v>F-HBTRUNG</v>
          </cell>
          <cell r="E4793" t="str">
            <v>LY TUAN</v>
          </cell>
          <cell r="F4793" t="str">
            <v>KIET</v>
          </cell>
          <cell r="G4793" t="str">
            <v>TRUONG PGD</v>
          </cell>
          <cell r="H4793" t="str">
            <v>TPGD</v>
          </cell>
          <cell r="I4793">
            <v>38124</v>
          </cell>
          <cell r="J4793">
            <v>26</v>
          </cell>
          <cell r="K4793">
            <v>0</v>
          </cell>
          <cell r="L4793">
            <v>0</v>
          </cell>
          <cell r="M4793">
            <v>0</v>
          </cell>
          <cell r="N4793">
            <v>0</v>
          </cell>
          <cell r="O4793">
            <v>0</v>
          </cell>
          <cell r="P4793">
            <v>0</v>
          </cell>
          <cell r="Q4793">
            <v>0</v>
          </cell>
          <cell r="R4793">
            <v>0</v>
          </cell>
        </row>
        <row r="4794">
          <cell r="B4794" t="str">
            <v>3789</v>
          </cell>
          <cell r="C4794" t="str">
            <v>S.TRANG</v>
          </cell>
          <cell r="D4794" t="str">
            <v>F-MY XUYEN</v>
          </cell>
          <cell r="E4794" t="str">
            <v>LE HOANG</v>
          </cell>
          <cell r="F4794" t="str">
            <v>PHONG</v>
          </cell>
          <cell r="G4794" t="str">
            <v>TRUONG PGD</v>
          </cell>
          <cell r="H4794" t="str">
            <v>TPGD</v>
          </cell>
          <cell r="I4794">
            <v>38808</v>
          </cell>
          <cell r="J4794">
            <v>26</v>
          </cell>
          <cell r="K4794">
            <v>0</v>
          </cell>
          <cell r="L4794">
            <v>0</v>
          </cell>
          <cell r="M4794">
            <v>0</v>
          </cell>
          <cell r="N4794">
            <v>0</v>
          </cell>
          <cell r="O4794">
            <v>0</v>
          </cell>
          <cell r="P4794">
            <v>0</v>
          </cell>
          <cell r="Q4794">
            <v>0</v>
          </cell>
          <cell r="R4794">
            <v>0</v>
          </cell>
        </row>
        <row r="4795">
          <cell r="B4795" t="str">
            <v>1965</v>
          </cell>
          <cell r="C4795" t="str">
            <v>S.TRANG</v>
          </cell>
          <cell r="E4795" t="str">
            <v>LE MANH</v>
          </cell>
          <cell r="F4795" t="str">
            <v>HUNG</v>
          </cell>
          <cell r="G4795" t="str">
            <v>NV THAM DINH CA NHAN</v>
          </cell>
          <cell r="I4795">
            <v>38096</v>
          </cell>
          <cell r="J4795">
            <v>26</v>
          </cell>
          <cell r="K4795">
            <v>0</v>
          </cell>
          <cell r="L4795">
            <v>0</v>
          </cell>
          <cell r="M4795">
            <v>0</v>
          </cell>
          <cell r="N4795">
            <v>1</v>
          </cell>
          <cell r="O4795">
            <v>0</v>
          </cell>
          <cell r="P4795">
            <v>0</v>
          </cell>
          <cell r="Q4795">
            <v>400000</v>
          </cell>
          <cell r="R4795">
            <v>0</v>
          </cell>
        </row>
        <row r="4796">
          <cell r="B4796" t="str">
            <v>3205</v>
          </cell>
          <cell r="C4796" t="str">
            <v>S.TRANG</v>
          </cell>
          <cell r="E4796" t="str">
            <v>DOAN TRUNG</v>
          </cell>
          <cell r="F4796" t="str">
            <v>HIEU</v>
          </cell>
          <cell r="G4796" t="str">
            <v>TT. TO BAO VE</v>
          </cell>
          <cell r="H4796" t="str">
            <v>TT</v>
          </cell>
          <cell r="I4796">
            <v>38615</v>
          </cell>
          <cell r="J4796">
            <v>26</v>
          </cell>
          <cell r="K4796">
            <v>0</v>
          </cell>
          <cell r="L4796">
            <v>0</v>
          </cell>
          <cell r="M4796">
            <v>32</v>
          </cell>
          <cell r="N4796">
            <v>10</v>
          </cell>
          <cell r="O4796">
            <v>0</v>
          </cell>
          <cell r="P4796">
            <v>0</v>
          </cell>
          <cell r="Q4796">
            <v>0</v>
          </cell>
          <cell r="R4796">
            <v>0</v>
          </cell>
        </row>
        <row r="4797">
          <cell r="B4797" t="str">
            <v>3206</v>
          </cell>
          <cell r="C4797" t="str">
            <v>S.TRANG</v>
          </cell>
          <cell r="E4797" t="str">
            <v>DOAN THI KIM</v>
          </cell>
          <cell r="F4797" t="str">
            <v>PHUNG</v>
          </cell>
          <cell r="G4797" t="str">
            <v>NV KIEM SOAT TIN DUNG</v>
          </cell>
          <cell r="I4797">
            <v>38615</v>
          </cell>
          <cell r="J4797">
            <v>26</v>
          </cell>
          <cell r="K4797">
            <v>0</v>
          </cell>
          <cell r="L4797">
            <v>0</v>
          </cell>
          <cell r="M4797">
            <v>0</v>
          </cell>
          <cell r="N4797">
            <v>0</v>
          </cell>
          <cell r="O4797">
            <v>0</v>
          </cell>
          <cell r="P4797">
            <v>0</v>
          </cell>
          <cell r="Q4797">
            <v>0</v>
          </cell>
          <cell r="R4797">
            <v>0</v>
          </cell>
        </row>
        <row r="4798">
          <cell r="B4798" t="str">
            <v>3289</v>
          </cell>
          <cell r="C4798" t="str">
            <v>S.TRANG</v>
          </cell>
          <cell r="E4798" t="str">
            <v>NGUYEN SI</v>
          </cell>
          <cell r="F4798" t="str">
            <v>KIET</v>
          </cell>
          <cell r="G4798" t="str">
            <v>NV TIN DUNG GOP CHO</v>
          </cell>
          <cell r="H4798" t="str">
            <v>TDGC</v>
          </cell>
          <cell r="I4798">
            <v>38642</v>
          </cell>
          <cell r="J4798">
            <v>26</v>
          </cell>
          <cell r="K4798">
            <v>0</v>
          </cell>
          <cell r="L4798">
            <v>0</v>
          </cell>
          <cell r="M4798">
            <v>0</v>
          </cell>
          <cell r="N4798">
            <v>1</v>
          </cell>
          <cell r="O4798">
            <v>0</v>
          </cell>
          <cell r="P4798">
            <v>0</v>
          </cell>
          <cell r="Q4798">
            <v>400000</v>
          </cell>
          <cell r="R4798">
            <v>0</v>
          </cell>
        </row>
        <row r="4799">
          <cell r="B4799" t="str">
            <v>3516</v>
          </cell>
          <cell r="C4799" t="str">
            <v>S.TRANG</v>
          </cell>
          <cell r="E4799" t="str">
            <v>NGO THI HONG</v>
          </cell>
          <cell r="F4799" t="str">
            <v>NHUNG</v>
          </cell>
          <cell r="G4799" t="str">
            <v>TBP. XU LY GIAO DICH</v>
          </cell>
          <cell r="H4799" t="str">
            <v>TBP</v>
          </cell>
          <cell r="I4799">
            <v>38691</v>
          </cell>
          <cell r="J4799">
            <v>26</v>
          </cell>
          <cell r="K4799">
            <v>0</v>
          </cell>
          <cell r="L4799">
            <v>0</v>
          </cell>
          <cell r="M4799">
            <v>0</v>
          </cell>
          <cell r="N4799">
            <v>0</v>
          </cell>
          <cell r="O4799">
            <v>0</v>
          </cell>
          <cell r="P4799">
            <v>0</v>
          </cell>
          <cell r="Q4799">
            <v>0</v>
          </cell>
          <cell r="R4799">
            <v>0</v>
          </cell>
        </row>
        <row r="4800">
          <cell r="B4800" t="str">
            <v>3728</v>
          </cell>
          <cell r="C4800" t="str">
            <v>S.TRANG</v>
          </cell>
          <cell r="E4800" t="str">
            <v>TRAN PHUOC</v>
          </cell>
          <cell r="F4800" t="str">
            <v>XUAN</v>
          </cell>
          <cell r="G4800" t="str">
            <v>NV KE TOAN TONG HOP</v>
          </cell>
          <cell r="I4800">
            <v>38791</v>
          </cell>
          <cell r="J4800">
            <v>26</v>
          </cell>
          <cell r="K4800">
            <v>0</v>
          </cell>
          <cell r="L4800">
            <v>0</v>
          </cell>
          <cell r="M4800">
            <v>0</v>
          </cell>
          <cell r="N4800">
            <v>0</v>
          </cell>
          <cell r="O4800">
            <v>0</v>
          </cell>
          <cell r="P4800">
            <v>0</v>
          </cell>
          <cell r="Q4800">
            <v>300000</v>
          </cell>
          <cell r="R4800">
            <v>0</v>
          </cell>
        </row>
        <row r="4801">
          <cell r="B4801" t="str">
            <v>3776</v>
          </cell>
          <cell r="C4801" t="str">
            <v>S.TRANG</v>
          </cell>
          <cell r="E4801" t="str">
            <v>NGUYEN THI YEN</v>
          </cell>
          <cell r="F4801" t="str">
            <v>THAO</v>
          </cell>
          <cell r="G4801" t="str">
            <v>TBP. HO TRO</v>
          </cell>
          <cell r="H4801" t="str">
            <v>TBP</v>
          </cell>
          <cell r="I4801">
            <v>38808</v>
          </cell>
          <cell r="J4801">
            <v>0</v>
          </cell>
          <cell r="K4801">
            <v>0</v>
          </cell>
          <cell r="L4801">
            <v>0</v>
          </cell>
          <cell r="M4801">
            <v>0</v>
          </cell>
          <cell r="N4801">
            <v>0</v>
          </cell>
          <cell r="O4801">
            <v>0</v>
          </cell>
          <cell r="P4801">
            <v>0</v>
          </cell>
          <cell r="Q4801">
            <v>0</v>
          </cell>
          <cell r="R4801">
            <v>0</v>
          </cell>
        </row>
        <row r="4802">
          <cell r="B4802" t="str">
            <v>3790</v>
          </cell>
          <cell r="C4802" t="str">
            <v>S.TRANG</v>
          </cell>
          <cell r="E4802" t="str">
            <v>TRUONG VAN</v>
          </cell>
          <cell r="F4802" t="str">
            <v>HUNG</v>
          </cell>
          <cell r="G4802" t="str">
            <v>CB QUAN HE KHACH HANG CA NHAN</v>
          </cell>
          <cell r="I4802">
            <v>38808</v>
          </cell>
          <cell r="J4802">
            <v>26</v>
          </cell>
          <cell r="K4802">
            <v>0</v>
          </cell>
          <cell r="L4802">
            <v>0</v>
          </cell>
          <cell r="M4802">
            <v>0</v>
          </cell>
          <cell r="N4802">
            <v>2</v>
          </cell>
          <cell r="O4802">
            <v>0</v>
          </cell>
          <cell r="P4802">
            <v>0</v>
          </cell>
          <cell r="Q4802">
            <v>400000</v>
          </cell>
          <cell r="R4802">
            <v>0</v>
          </cell>
        </row>
        <row r="4803">
          <cell r="B4803" t="str">
            <v>3864</v>
          </cell>
          <cell r="C4803" t="str">
            <v>S.TRANG</v>
          </cell>
          <cell r="E4803" t="str">
            <v>TRAN THI MY</v>
          </cell>
          <cell r="F4803" t="str">
            <v>NGOC</v>
          </cell>
          <cell r="G4803" t="str">
            <v>GIAO DICH VIEN QUY</v>
          </cell>
          <cell r="H4803" t="str">
            <v>GDVQ</v>
          </cell>
          <cell r="I4803">
            <v>38822</v>
          </cell>
          <cell r="J4803">
            <v>26</v>
          </cell>
          <cell r="K4803">
            <v>0</v>
          </cell>
          <cell r="L4803">
            <v>0</v>
          </cell>
          <cell r="M4803">
            <v>0</v>
          </cell>
          <cell r="N4803">
            <v>0</v>
          </cell>
          <cell r="O4803">
            <v>0</v>
          </cell>
          <cell r="P4803">
            <v>0</v>
          </cell>
          <cell r="Q4803">
            <v>0</v>
          </cell>
          <cell r="R4803">
            <v>0</v>
          </cell>
        </row>
        <row r="4804">
          <cell r="B4804" t="str">
            <v>3931</v>
          </cell>
          <cell r="C4804" t="str">
            <v>S.TRANG</v>
          </cell>
          <cell r="E4804" t="str">
            <v>NGUYEN DUC</v>
          </cell>
          <cell r="F4804" t="str">
            <v>TU</v>
          </cell>
          <cell r="G4804" t="str">
            <v>TAI XE</v>
          </cell>
          <cell r="I4804">
            <v>38822</v>
          </cell>
          <cell r="J4804">
            <v>26</v>
          </cell>
          <cell r="K4804">
            <v>0</v>
          </cell>
          <cell r="L4804">
            <v>0</v>
          </cell>
          <cell r="M4804">
            <v>0</v>
          </cell>
          <cell r="N4804">
            <v>0</v>
          </cell>
          <cell r="O4804">
            <v>0</v>
          </cell>
          <cell r="P4804">
            <v>0</v>
          </cell>
          <cell r="Q4804">
            <v>200000</v>
          </cell>
          <cell r="R4804">
            <v>0</v>
          </cell>
        </row>
        <row r="4805">
          <cell r="B4805" t="str">
            <v>4223</v>
          </cell>
          <cell r="C4805" t="str">
            <v>S.TRANG</v>
          </cell>
          <cell r="E4805" t="str">
            <v>TA TRI</v>
          </cell>
          <cell r="F4805" t="str">
            <v>MAN</v>
          </cell>
          <cell r="G4805" t="str">
            <v>NV TIN DUNG CA NHAN</v>
          </cell>
          <cell r="I4805">
            <v>38873</v>
          </cell>
          <cell r="J4805">
            <v>26</v>
          </cell>
          <cell r="K4805">
            <v>0</v>
          </cell>
          <cell r="L4805">
            <v>0</v>
          </cell>
          <cell r="M4805">
            <v>0</v>
          </cell>
          <cell r="N4805">
            <v>0</v>
          </cell>
          <cell r="O4805">
            <v>0</v>
          </cell>
          <cell r="P4805">
            <v>0</v>
          </cell>
          <cell r="Q4805">
            <v>200000</v>
          </cell>
          <cell r="R4805">
            <v>0</v>
          </cell>
        </row>
        <row r="4806">
          <cell r="B4806" t="str">
            <v>4224</v>
          </cell>
          <cell r="C4806" t="str">
            <v>S.TRANG</v>
          </cell>
          <cell r="E4806" t="str">
            <v>NGUYEN HUYNH PHI</v>
          </cell>
          <cell r="F4806" t="str">
            <v>LONG</v>
          </cell>
          <cell r="G4806" t="str">
            <v>CB QUAN HE KHACH HANG DOANH NGHIEP</v>
          </cell>
          <cell r="I4806">
            <v>38873</v>
          </cell>
          <cell r="J4806">
            <v>26</v>
          </cell>
          <cell r="K4806">
            <v>0</v>
          </cell>
          <cell r="L4806">
            <v>0</v>
          </cell>
          <cell r="M4806">
            <v>0</v>
          </cell>
          <cell r="N4806">
            <v>1</v>
          </cell>
          <cell r="O4806">
            <v>0</v>
          </cell>
          <cell r="P4806">
            <v>0</v>
          </cell>
          <cell r="Q4806">
            <v>400000</v>
          </cell>
          <cell r="R4806">
            <v>0</v>
          </cell>
        </row>
        <row r="4807">
          <cell r="B4807" t="str">
            <v>4225</v>
          </cell>
          <cell r="C4807" t="str">
            <v>S.TRANG</v>
          </cell>
          <cell r="E4807" t="str">
            <v>TRANG THI MY</v>
          </cell>
          <cell r="F4807" t="str">
            <v>LE</v>
          </cell>
          <cell r="G4807" t="str">
            <v>GIAO DICH VIEN</v>
          </cell>
          <cell r="I4807">
            <v>38873</v>
          </cell>
          <cell r="J4807">
            <v>26</v>
          </cell>
          <cell r="K4807">
            <v>0</v>
          </cell>
          <cell r="L4807">
            <v>0</v>
          </cell>
          <cell r="M4807">
            <v>0</v>
          </cell>
          <cell r="N4807">
            <v>0</v>
          </cell>
          <cell r="O4807">
            <v>0</v>
          </cell>
          <cell r="P4807">
            <v>0</v>
          </cell>
          <cell r="Q4807">
            <v>0</v>
          </cell>
          <cell r="R4807">
            <v>0</v>
          </cell>
        </row>
        <row r="4808">
          <cell r="B4808" t="str">
            <v>4226</v>
          </cell>
          <cell r="C4808" t="str">
            <v>S.TRANG</v>
          </cell>
          <cell r="E4808" t="str">
            <v>NGUYEN HONG PHUONG</v>
          </cell>
          <cell r="F4808" t="str">
            <v>LOAN</v>
          </cell>
          <cell r="G4808" t="str">
            <v>GIAO DICH VIEN</v>
          </cell>
          <cell r="I4808">
            <v>38873</v>
          </cell>
          <cell r="J4808">
            <v>26</v>
          </cell>
          <cell r="K4808">
            <v>0</v>
          </cell>
          <cell r="L4808">
            <v>0</v>
          </cell>
          <cell r="M4808">
            <v>0</v>
          </cell>
          <cell r="N4808">
            <v>0</v>
          </cell>
          <cell r="O4808">
            <v>0</v>
          </cell>
          <cell r="P4808">
            <v>0</v>
          </cell>
          <cell r="Q4808">
            <v>0</v>
          </cell>
          <cell r="R4808">
            <v>0</v>
          </cell>
        </row>
        <row r="4809">
          <cell r="B4809" t="str">
            <v>4227</v>
          </cell>
          <cell r="C4809" t="str">
            <v>S.TRANG</v>
          </cell>
          <cell r="E4809" t="str">
            <v>HUYNH QUE</v>
          </cell>
          <cell r="F4809" t="str">
            <v>DUNG</v>
          </cell>
          <cell r="G4809" t="str">
            <v>THU QUY CAP 3</v>
          </cell>
          <cell r="H4809" t="str">
            <v>TQ</v>
          </cell>
          <cell r="I4809">
            <v>38873</v>
          </cell>
          <cell r="J4809">
            <v>26</v>
          </cell>
          <cell r="K4809">
            <v>0</v>
          </cell>
          <cell r="L4809">
            <v>0</v>
          </cell>
          <cell r="M4809">
            <v>0</v>
          </cell>
          <cell r="N4809">
            <v>0</v>
          </cell>
          <cell r="O4809">
            <v>0</v>
          </cell>
          <cell r="P4809">
            <v>0</v>
          </cell>
          <cell r="Q4809">
            <v>400000</v>
          </cell>
          <cell r="R4809">
            <v>0</v>
          </cell>
        </row>
        <row r="4810">
          <cell r="B4810" t="str">
            <v>4228</v>
          </cell>
          <cell r="C4810" t="str">
            <v>S.TRANG</v>
          </cell>
          <cell r="E4810" t="str">
            <v>NGUYEN THI MINH</v>
          </cell>
          <cell r="F4810" t="str">
            <v>THUY</v>
          </cell>
          <cell r="G4810" t="str">
            <v>NV TAP VU</v>
          </cell>
          <cell r="I4810">
            <v>38873</v>
          </cell>
          <cell r="J4810">
            <v>26</v>
          </cell>
          <cell r="K4810">
            <v>0</v>
          </cell>
          <cell r="L4810">
            <v>0</v>
          </cell>
          <cell r="M4810">
            <v>0</v>
          </cell>
          <cell r="N4810">
            <v>0</v>
          </cell>
          <cell r="O4810">
            <v>0</v>
          </cell>
          <cell r="P4810">
            <v>0</v>
          </cell>
          <cell r="Q4810">
            <v>0</v>
          </cell>
          <cell r="R4810">
            <v>0</v>
          </cell>
        </row>
        <row r="4811">
          <cell r="B4811" t="str">
            <v>4229</v>
          </cell>
          <cell r="C4811" t="str">
            <v>S.TRANG</v>
          </cell>
          <cell r="E4811" t="str">
            <v>LAM NGOC</v>
          </cell>
          <cell r="F4811" t="str">
            <v>THANH</v>
          </cell>
          <cell r="G4811" t="str">
            <v>NV QUAN LY NO</v>
          </cell>
          <cell r="I4811">
            <v>38873</v>
          </cell>
          <cell r="J4811">
            <v>26</v>
          </cell>
          <cell r="K4811">
            <v>0</v>
          </cell>
          <cell r="L4811">
            <v>0</v>
          </cell>
          <cell r="M4811">
            <v>0</v>
          </cell>
          <cell r="N4811">
            <v>1</v>
          </cell>
          <cell r="O4811">
            <v>0</v>
          </cell>
          <cell r="P4811">
            <v>0</v>
          </cell>
          <cell r="Q4811">
            <v>0</v>
          </cell>
          <cell r="R4811">
            <v>0</v>
          </cell>
        </row>
        <row r="4812">
          <cell r="B4812" t="str">
            <v>4230</v>
          </cell>
          <cell r="C4812" t="str">
            <v>S.TRANG</v>
          </cell>
          <cell r="E4812" t="str">
            <v>HUYNH THI KIEU</v>
          </cell>
          <cell r="F4812" t="str">
            <v>NGAN</v>
          </cell>
          <cell r="G4812" t="str">
            <v>NV THANH TOAN LIEN NGAN HANG</v>
          </cell>
          <cell r="I4812">
            <v>38873</v>
          </cell>
          <cell r="J4812">
            <v>26</v>
          </cell>
          <cell r="K4812">
            <v>0</v>
          </cell>
          <cell r="L4812">
            <v>0</v>
          </cell>
          <cell r="M4812">
            <v>0</v>
          </cell>
          <cell r="N4812">
            <v>0</v>
          </cell>
          <cell r="O4812">
            <v>0</v>
          </cell>
          <cell r="P4812">
            <v>0</v>
          </cell>
          <cell r="Q4812">
            <v>0</v>
          </cell>
          <cell r="R4812">
            <v>0</v>
          </cell>
        </row>
        <row r="4813">
          <cell r="B4813" t="str">
            <v>4232</v>
          </cell>
          <cell r="C4813" t="str">
            <v>S.TRANG</v>
          </cell>
          <cell r="E4813" t="str">
            <v>LE CHI</v>
          </cell>
          <cell r="F4813" t="str">
            <v>LINH</v>
          </cell>
          <cell r="G4813" t="str">
            <v>NV THAM DINH DOANH NGHIEP</v>
          </cell>
          <cell r="I4813">
            <v>38873</v>
          </cell>
          <cell r="J4813">
            <v>26</v>
          </cell>
          <cell r="K4813">
            <v>0</v>
          </cell>
          <cell r="L4813">
            <v>0</v>
          </cell>
          <cell r="M4813">
            <v>0</v>
          </cell>
          <cell r="N4813">
            <v>1</v>
          </cell>
          <cell r="O4813">
            <v>0</v>
          </cell>
          <cell r="P4813">
            <v>0</v>
          </cell>
          <cell r="Q4813">
            <v>300000</v>
          </cell>
          <cell r="R4813">
            <v>0</v>
          </cell>
        </row>
        <row r="4814">
          <cell r="B4814" t="str">
            <v>4475</v>
          </cell>
          <cell r="C4814" t="str">
            <v>S.TRANG</v>
          </cell>
          <cell r="E4814" t="str">
            <v>NGUYEN GIA</v>
          </cell>
          <cell r="F4814" t="str">
            <v>NGOC</v>
          </cell>
          <cell r="G4814" t="str">
            <v>TAI XE</v>
          </cell>
          <cell r="I4814">
            <v>38910</v>
          </cell>
          <cell r="J4814">
            <v>26</v>
          </cell>
          <cell r="K4814">
            <v>0</v>
          </cell>
          <cell r="L4814">
            <v>0</v>
          </cell>
          <cell r="M4814">
            <v>0</v>
          </cell>
          <cell r="N4814">
            <v>0</v>
          </cell>
          <cell r="O4814">
            <v>0</v>
          </cell>
          <cell r="P4814">
            <v>0</v>
          </cell>
          <cell r="Q4814">
            <v>0</v>
          </cell>
          <cell r="R4814">
            <v>0</v>
          </cell>
        </row>
        <row r="4815">
          <cell r="B4815" t="str">
            <v>4600</v>
          </cell>
          <cell r="C4815" t="str">
            <v>S.TRANG</v>
          </cell>
          <cell r="E4815" t="str">
            <v>HUYNH THI MY</v>
          </cell>
          <cell r="F4815" t="str">
            <v>HUE</v>
          </cell>
          <cell r="G4815" t="str">
            <v>TBP. HANH CHANH</v>
          </cell>
          <cell r="H4815" t="str">
            <v>TBP</v>
          </cell>
          <cell r="I4815">
            <v>38945</v>
          </cell>
          <cell r="J4815">
            <v>26</v>
          </cell>
          <cell r="K4815">
            <v>0</v>
          </cell>
          <cell r="L4815">
            <v>0</v>
          </cell>
          <cell r="M4815">
            <v>0</v>
          </cell>
          <cell r="N4815">
            <v>0</v>
          </cell>
          <cell r="O4815">
            <v>0</v>
          </cell>
          <cell r="P4815">
            <v>0</v>
          </cell>
          <cell r="Q4815">
            <v>0</v>
          </cell>
          <cell r="R4815">
            <v>0</v>
          </cell>
        </row>
        <row r="4816">
          <cell r="B4816" t="str">
            <v>4634</v>
          </cell>
          <cell r="C4816" t="str">
            <v>S.TRANG</v>
          </cell>
          <cell r="E4816" t="str">
            <v>TRUONG THI THU</v>
          </cell>
          <cell r="F4816" t="str">
            <v>MAI</v>
          </cell>
          <cell r="G4816" t="str">
            <v>THU QUY CAP 2</v>
          </cell>
          <cell r="H4816" t="str">
            <v>TQ</v>
          </cell>
          <cell r="I4816">
            <v>38961</v>
          </cell>
          <cell r="J4816">
            <v>26</v>
          </cell>
          <cell r="K4816">
            <v>0</v>
          </cell>
          <cell r="L4816">
            <v>0</v>
          </cell>
          <cell r="M4816">
            <v>0</v>
          </cell>
          <cell r="N4816">
            <v>0</v>
          </cell>
          <cell r="O4816">
            <v>0</v>
          </cell>
          <cell r="P4816">
            <v>0</v>
          </cell>
          <cell r="Q4816">
            <v>0</v>
          </cell>
          <cell r="R4816">
            <v>0</v>
          </cell>
        </row>
        <row r="4817">
          <cell r="B4817" t="str">
            <v>4698</v>
          </cell>
          <cell r="C4817" t="str">
            <v>S.TRANG</v>
          </cell>
          <cell r="E4817" t="str">
            <v>NGO VAN</v>
          </cell>
          <cell r="F4817" t="str">
            <v>DUNG</v>
          </cell>
          <cell r="G4817" t="str">
            <v>GIAO DICH VIEN QUY</v>
          </cell>
          <cell r="H4817" t="str">
            <v>GDVQ</v>
          </cell>
          <cell r="I4817">
            <v>38973</v>
          </cell>
          <cell r="J4817">
            <v>26</v>
          </cell>
          <cell r="K4817">
            <v>0</v>
          </cell>
          <cell r="L4817">
            <v>0</v>
          </cell>
          <cell r="M4817">
            <v>0</v>
          </cell>
          <cell r="N4817">
            <v>0</v>
          </cell>
          <cell r="O4817">
            <v>0</v>
          </cell>
          <cell r="P4817">
            <v>0</v>
          </cell>
          <cell r="Q4817">
            <v>0</v>
          </cell>
          <cell r="R4817">
            <v>0</v>
          </cell>
        </row>
        <row r="4818">
          <cell r="B4818" t="str">
            <v>4755</v>
          </cell>
          <cell r="C4818" t="str">
            <v>S.TRANG</v>
          </cell>
          <cell r="E4818" t="str">
            <v>TRINH KHAI</v>
          </cell>
          <cell r="F4818" t="str">
            <v>VINH</v>
          </cell>
          <cell r="G4818" t="str">
            <v>NV BAO VE</v>
          </cell>
          <cell r="H4818" t="str">
            <v>BV</v>
          </cell>
          <cell r="I4818">
            <v>38991</v>
          </cell>
          <cell r="J4818">
            <v>26</v>
          </cell>
          <cell r="K4818">
            <v>0</v>
          </cell>
          <cell r="L4818">
            <v>0</v>
          </cell>
          <cell r="M4818">
            <v>32</v>
          </cell>
          <cell r="N4818">
            <v>0</v>
          </cell>
          <cell r="O4818">
            <v>0</v>
          </cell>
          <cell r="P4818">
            <v>0</v>
          </cell>
          <cell r="Q4818">
            <v>0</v>
          </cell>
          <cell r="R4818">
            <v>0</v>
          </cell>
        </row>
        <row r="4819">
          <cell r="B4819" t="str">
            <v>4898</v>
          </cell>
          <cell r="C4819" t="str">
            <v>S.TRANG</v>
          </cell>
          <cell r="E4819" t="str">
            <v>LUONG THI</v>
          </cell>
          <cell r="F4819" t="str">
            <v>LUONG</v>
          </cell>
          <cell r="G4819" t="str">
            <v>TBP. HO TRO</v>
          </cell>
          <cell r="H4819" t="str">
            <v>TBP</v>
          </cell>
          <cell r="I4819">
            <v>39005</v>
          </cell>
          <cell r="J4819">
            <v>26</v>
          </cell>
          <cell r="K4819">
            <v>0</v>
          </cell>
          <cell r="L4819">
            <v>0</v>
          </cell>
          <cell r="M4819">
            <v>0</v>
          </cell>
          <cell r="N4819">
            <v>0</v>
          </cell>
          <cell r="O4819">
            <v>0</v>
          </cell>
          <cell r="P4819">
            <v>0</v>
          </cell>
          <cell r="Q4819">
            <v>0</v>
          </cell>
          <cell r="R4819">
            <v>0</v>
          </cell>
        </row>
        <row r="4820">
          <cell r="B4820" t="str">
            <v>4899</v>
          </cell>
          <cell r="C4820" t="str">
            <v>S.TRANG</v>
          </cell>
          <cell r="E4820" t="str">
            <v>TRAN THI CAM</v>
          </cell>
          <cell r="F4820" t="str">
            <v>PHA</v>
          </cell>
          <cell r="G4820" t="str">
            <v>GIAO DICH VIEN</v>
          </cell>
          <cell r="I4820">
            <v>39005</v>
          </cell>
          <cell r="J4820">
            <v>26</v>
          </cell>
          <cell r="K4820">
            <v>0</v>
          </cell>
          <cell r="L4820">
            <v>0</v>
          </cell>
          <cell r="M4820">
            <v>0</v>
          </cell>
          <cell r="N4820">
            <v>0</v>
          </cell>
          <cell r="O4820">
            <v>0</v>
          </cell>
          <cell r="P4820">
            <v>0</v>
          </cell>
          <cell r="Q4820">
            <v>0</v>
          </cell>
          <cell r="R4820">
            <v>0</v>
          </cell>
        </row>
        <row r="4821">
          <cell r="B4821" t="str">
            <v>5358</v>
          </cell>
          <cell r="C4821" t="str">
            <v>S.TRANG</v>
          </cell>
          <cell r="E4821" t="str">
            <v>VO PHUOC</v>
          </cell>
          <cell r="F4821" t="str">
            <v>THO</v>
          </cell>
          <cell r="G4821" t="str">
            <v>NV BAO VE</v>
          </cell>
          <cell r="H4821" t="str">
            <v>BV</v>
          </cell>
          <cell r="I4821">
            <v>39120</v>
          </cell>
          <cell r="J4821">
            <v>26</v>
          </cell>
          <cell r="K4821">
            <v>0</v>
          </cell>
          <cell r="L4821">
            <v>0</v>
          </cell>
          <cell r="M4821">
            <v>32</v>
          </cell>
          <cell r="N4821">
            <v>0</v>
          </cell>
          <cell r="O4821">
            <v>0</v>
          </cell>
          <cell r="P4821">
            <v>0</v>
          </cell>
          <cell r="Q4821">
            <v>0</v>
          </cell>
          <cell r="R4821">
            <v>0</v>
          </cell>
        </row>
        <row r="4822">
          <cell r="B4822" t="str">
            <v>5642</v>
          </cell>
          <cell r="C4822" t="str">
            <v>S.TRANG</v>
          </cell>
          <cell r="E4822" t="str">
            <v>NGUYEN HOANG</v>
          </cell>
          <cell r="F4822" t="str">
            <v>LINH</v>
          </cell>
          <cell r="G4822" t="str">
            <v>NV TIN DUNG GOP CHO</v>
          </cell>
          <cell r="H4822" t="str">
            <v>TDGC</v>
          </cell>
          <cell r="I4822">
            <v>39173</v>
          </cell>
          <cell r="J4822">
            <v>26</v>
          </cell>
          <cell r="K4822">
            <v>0</v>
          </cell>
          <cell r="L4822">
            <v>0</v>
          </cell>
          <cell r="M4822">
            <v>0</v>
          </cell>
          <cell r="N4822">
            <v>4</v>
          </cell>
          <cell r="O4822">
            <v>0</v>
          </cell>
          <cell r="P4822">
            <v>0</v>
          </cell>
          <cell r="Q4822">
            <v>200000</v>
          </cell>
          <cell r="R4822">
            <v>0</v>
          </cell>
        </row>
        <row r="4823">
          <cell r="B4823" t="str">
            <v>5754</v>
          </cell>
          <cell r="C4823" t="str">
            <v>S.TRANG</v>
          </cell>
          <cell r="E4823" t="str">
            <v>TO VIET</v>
          </cell>
          <cell r="F4823" t="str">
            <v>TRUNG</v>
          </cell>
          <cell r="G4823" t="str">
            <v>NV TIN DUNG GOP CHO</v>
          </cell>
          <cell r="H4823" t="str">
            <v>TDGC</v>
          </cell>
          <cell r="I4823">
            <v>39191</v>
          </cell>
          <cell r="J4823">
            <v>26</v>
          </cell>
          <cell r="K4823">
            <v>0</v>
          </cell>
          <cell r="L4823">
            <v>0</v>
          </cell>
          <cell r="M4823">
            <v>0</v>
          </cell>
          <cell r="N4823">
            <v>1</v>
          </cell>
          <cell r="O4823">
            <v>0</v>
          </cell>
          <cell r="P4823">
            <v>0</v>
          </cell>
          <cell r="Q4823">
            <v>400000</v>
          </cell>
          <cell r="R4823">
            <v>0</v>
          </cell>
        </row>
        <row r="4824">
          <cell r="B4824" t="str">
            <v>5755</v>
          </cell>
          <cell r="C4824" t="str">
            <v>S.TRANG</v>
          </cell>
          <cell r="E4824" t="str">
            <v>LE HONG</v>
          </cell>
          <cell r="F4824" t="str">
            <v>PHONG</v>
          </cell>
          <cell r="G4824" t="str">
            <v>NV BAO VE</v>
          </cell>
          <cell r="H4824" t="str">
            <v>BV</v>
          </cell>
          <cell r="I4824">
            <v>39191</v>
          </cell>
          <cell r="J4824">
            <v>26</v>
          </cell>
          <cell r="K4824">
            <v>0</v>
          </cell>
          <cell r="L4824">
            <v>0</v>
          </cell>
          <cell r="M4824">
            <v>32</v>
          </cell>
          <cell r="N4824">
            <v>0</v>
          </cell>
          <cell r="O4824">
            <v>0</v>
          </cell>
          <cell r="P4824">
            <v>0</v>
          </cell>
          <cell r="Q4824">
            <v>0</v>
          </cell>
          <cell r="R4824">
            <v>0</v>
          </cell>
        </row>
        <row r="4825">
          <cell r="B4825" t="str">
            <v>5756</v>
          </cell>
          <cell r="C4825" t="str">
            <v>S.TRANG</v>
          </cell>
          <cell r="E4825" t="str">
            <v>BIEN CONG</v>
          </cell>
          <cell r="F4825" t="str">
            <v>BINH</v>
          </cell>
          <cell r="G4825" t="str">
            <v>NV VI TINH</v>
          </cell>
          <cell r="I4825">
            <v>39191</v>
          </cell>
          <cell r="J4825">
            <v>26</v>
          </cell>
          <cell r="K4825">
            <v>0</v>
          </cell>
          <cell r="L4825">
            <v>0</v>
          </cell>
          <cell r="M4825">
            <v>0</v>
          </cell>
          <cell r="N4825">
            <v>1</v>
          </cell>
          <cell r="O4825">
            <v>0</v>
          </cell>
          <cell r="P4825">
            <v>0</v>
          </cell>
          <cell r="Q4825">
            <v>100000</v>
          </cell>
          <cell r="R4825">
            <v>0</v>
          </cell>
        </row>
        <row r="4826">
          <cell r="B4826" t="str">
            <v>5869</v>
          </cell>
          <cell r="C4826" t="str">
            <v>S.TRANG</v>
          </cell>
          <cell r="E4826" t="str">
            <v xml:space="preserve">TRUONG HOANG </v>
          </cell>
          <cell r="F4826" t="str">
            <v>TAN</v>
          </cell>
          <cell r="G4826" t="str">
            <v>NV BAO VE</v>
          </cell>
          <cell r="H4826" t="str">
            <v>BV</v>
          </cell>
          <cell r="I4826">
            <v>39206</v>
          </cell>
          <cell r="J4826">
            <v>26</v>
          </cell>
          <cell r="K4826">
            <v>0</v>
          </cell>
          <cell r="L4826">
            <v>0</v>
          </cell>
          <cell r="M4826">
            <v>32</v>
          </cell>
          <cell r="N4826">
            <v>0</v>
          </cell>
          <cell r="O4826">
            <v>0</v>
          </cell>
          <cell r="P4826">
            <v>0</v>
          </cell>
          <cell r="Q4826">
            <v>0</v>
          </cell>
          <cell r="R4826">
            <v>0</v>
          </cell>
        </row>
        <row r="4827">
          <cell r="B4827" t="str">
            <v>5905</v>
          </cell>
          <cell r="C4827" t="str">
            <v>S.TRANG</v>
          </cell>
          <cell r="E4827" t="str">
            <v>PHAN HONG</v>
          </cell>
          <cell r="F4827" t="str">
            <v>NGAN</v>
          </cell>
          <cell r="G4827" t="str">
            <v>CB QUAN HE KHACH HANG CA NHAN</v>
          </cell>
          <cell r="I4827">
            <v>39205</v>
          </cell>
          <cell r="J4827">
            <v>26</v>
          </cell>
          <cell r="K4827">
            <v>0</v>
          </cell>
          <cell r="L4827">
            <v>0</v>
          </cell>
          <cell r="M4827">
            <v>0</v>
          </cell>
          <cell r="N4827">
            <v>0</v>
          </cell>
          <cell r="O4827">
            <v>0</v>
          </cell>
          <cell r="P4827">
            <v>0</v>
          </cell>
          <cell r="Q4827">
            <v>300000</v>
          </cell>
          <cell r="R4827">
            <v>0</v>
          </cell>
        </row>
        <row r="4828">
          <cell r="B4828" t="str">
            <v>5955</v>
          </cell>
          <cell r="C4828" t="str">
            <v>S.TRANG</v>
          </cell>
          <cell r="E4828" t="str">
            <v>TRAN KIM</v>
          </cell>
          <cell r="F4828" t="str">
            <v>CUONG</v>
          </cell>
          <cell r="G4828" t="str">
            <v>THU QUY CAP 2</v>
          </cell>
          <cell r="H4828" t="str">
            <v>TQ</v>
          </cell>
          <cell r="I4828">
            <v>39219</v>
          </cell>
          <cell r="J4828">
            <v>26</v>
          </cell>
          <cell r="K4828">
            <v>0</v>
          </cell>
          <cell r="L4828">
            <v>0</v>
          </cell>
          <cell r="M4828">
            <v>0</v>
          </cell>
          <cell r="N4828">
            <v>0</v>
          </cell>
          <cell r="O4828">
            <v>0</v>
          </cell>
          <cell r="P4828">
            <v>0</v>
          </cell>
          <cell r="Q4828">
            <v>0</v>
          </cell>
          <cell r="R4828">
            <v>0</v>
          </cell>
        </row>
        <row r="4829">
          <cell r="B4829" t="str">
            <v>5999</v>
          </cell>
          <cell r="C4829" t="str">
            <v>S.TRANG</v>
          </cell>
          <cell r="E4829" t="str">
            <v>LAM XUAN</v>
          </cell>
          <cell r="F4829" t="str">
            <v>HUYEN</v>
          </cell>
          <cell r="G4829" t="str">
            <v>GIAO DICH VIEN QUY</v>
          </cell>
          <cell r="H4829" t="str">
            <v>GDVQ</v>
          </cell>
          <cell r="I4829">
            <v>39219</v>
          </cell>
          <cell r="J4829">
            <v>26</v>
          </cell>
          <cell r="K4829">
            <v>0</v>
          </cell>
          <cell r="L4829">
            <v>0</v>
          </cell>
          <cell r="M4829">
            <v>0</v>
          </cell>
          <cell r="N4829">
            <v>0</v>
          </cell>
          <cell r="O4829">
            <v>0</v>
          </cell>
          <cell r="P4829">
            <v>0</v>
          </cell>
          <cell r="Q4829">
            <v>0</v>
          </cell>
          <cell r="R4829">
            <v>0</v>
          </cell>
        </row>
        <row r="4830">
          <cell r="B4830" t="str">
            <v>6106</v>
          </cell>
          <cell r="C4830" t="str">
            <v>S.TRANG</v>
          </cell>
          <cell r="E4830" t="str">
            <v xml:space="preserve">TRUONG KIEN </v>
          </cell>
          <cell r="F4830" t="str">
            <v>AN</v>
          </cell>
          <cell r="G4830" t="str">
            <v>NV TIN DUNG CA NHAN</v>
          </cell>
          <cell r="I4830">
            <v>39331</v>
          </cell>
          <cell r="J4830">
            <v>26</v>
          </cell>
          <cell r="K4830">
            <v>0</v>
          </cell>
          <cell r="L4830">
            <v>0</v>
          </cell>
          <cell r="M4830">
            <v>0</v>
          </cell>
          <cell r="N4830">
            <v>4</v>
          </cell>
          <cell r="O4830">
            <v>0</v>
          </cell>
          <cell r="P4830">
            <v>0</v>
          </cell>
          <cell r="Q4830">
            <v>200000</v>
          </cell>
          <cell r="R4830">
            <v>0</v>
          </cell>
        </row>
        <row r="4831">
          <cell r="B4831" t="str">
            <v>6612</v>
          </cell>
          <cell r="C4831" t="str">
            <v>S.TRANG</v>
          </cell>
          <cell r="E4831" t="str">
            <v>MAT TIET</v>
          </cell>
          <cell r="F4831" t="str">
            <v>LINH</v>
          </cell>
          <cell r="G4831" t="str">
            <v>GIAO DICH VIEN</v>
          </cell>
          <cell r="I4831">
            <v>39326</v>
          </cell>
          <cell r="J4831">
            <v>26</v>
          </cell>
          <cell r="K4831">
            <v>0</v>
          </cell>
          <cell r="L4831">
            <v>0</v>
          </cell>
          <cell r="M4831">
            <v>0</v>
          </cell>
          <cell r="N4831">
            <v>0</v>
          </cell>
          <cell r="O4831">
            <v>0</v>
          </cell>
          <cell r="P4831">
            <v>0</v>
          </cell>
          <cell r="Q4831">
            <v>0</v>
          </cell>
          <cell r="R4831">
            <v>0</v>
          </cell>
        </row>
        <row r="4832">
          <cell r="B4832" t="str">
            <v>6613</v>
          </cell>
          <cell r="C4832" t="str">
            <v>S.TRANG</v>
          </cell>
          <cell r="E4832" t="str">
            <v xml:space="preserve">TRAN MY </v>
          </cell>
          <cell r="F4832" t="str">
            <v>DUNG</v>
          </cell>
          <cell r="G4832" t="str">
            <v>GIAO DICH VIEN</v>
          </cell>
          <cell r="I4832">
            <v>39326</v>
          </cell>
          <cell r="J4832">
            <v>26</v>
          </cell>
          <cell r="K4832">
            <v>0</v>
          </cell>
          <cell r="L4832">
            <v>0</v>
          </cell>
          <cell r="M4832">
            <v>0</v>
          </cell>
          <cell r="N4832">
            <v>0</v>
          </cell>
          <cell r="O4832">
            <v>0</v>
          </cell>
          <cell r="P4832">
            <v>0</v>
          </cell>
          <cell r="Q4832">
            <v>0</v>
          </cell>
          <cell r="R4832">
            <v>0</v>
          </cell>
        </row>
        <row r="4833">
          <cell r="B4833" t="str">
            <v>6614</v>
          </cell>
          <cell r="C4833" t="str">
            <v>S.TRANG</v>
          </cell>
          <cell r="E4833" t="str">
            <v>TRAN HUYNH HUYEN</v>
          </cell>
          <cell r="F4833" t="str">
            <v>TRAM</v>
          </cell>
          <cell r="G4833" t="str">
            <v>GIAO DICH VIEN</v>
          </cell>
          <cell r="I4833">
            <v>39326</v>
          </cell>
          <cell r="J4833">
            <v>26</v>
          </cell>
          <cell r="K4833">
            <v>0</v>
          </cell>
          <cell r="L4833">
            <v>0</v>
          </cell>
          <cell r="M4833">
            <v>0</v>
          </cell>
          <cell r="N4833">
            <v>0</v>
          </cell>
          <cell r="O4833">
            <v>0</v>
          </cell>
          <cell r="P4833">
            <v>0</v>
          </cell>
          <cell r="Q4833">
            <v>0</v>
          </cell>
          <cell r="R4833">
            <v>0</v>
          </cell>
        </row>
        <row r="4834">
          <cell r="B4834" t="str">
            <v>6691</v>
          </cell>
          <cell r="C4834" t="str">
            <v>S.TRANG</v>
          </cell>
          <cell r="E4834" t="str">
            <v>LANG KIM</v>
          </cell>
          <cell r="F4834" t="str">
            <v>THAO</v>
          </cell>
          <cell r="G4834" t="str">
            <v>GIAO DICH VIEN</v>
          </cell>
          <cell r="I4834">
            <v>39336</v>
          </cell>
          <cell r="J4834">
            <v>26</v>
          </cell>
          <cell r="K4834">
            <v>0</v>
          </cell>
          <cell r="L4834">
            <v>0</v>
          </cell>
          <cell r="M4834">
            <v>0</v>
          </cell>
          <cell r="N4834">
            <v>0</v>
          </cell>
          <cell r="O4834">
            <v>0</v>
          </cell>
          <cell r="P4834">
            <v>0</v>
          </cell>
          <cell r="Q4834">
            <v>0</v>
          </cell>
          <cell r="R4834">
            <v>0</v>
          </cell>
        </row>
        <row r="4835">
          <cell r="B4835" t="str">
            <v>6692</v>
          </cell>
          <cell r="C4835" t="str">
            <v>S.TRANG</v>
          </cell>
          <cell r="E4835" t="str">
            <v>HUYNH MINH</v>
          </cell>
          <cell r="F4835" t="str">
            <v>LUAN</v>
          </cell>
          <cell r="G4835" t="str">
            <v>NV TIN DUNG GOP CHO</v>
          </cell>
          <cell r="H4835" t="str">
            <v>TDGC</v>
          </cell>
          <cell r="I4835">
            <v>39336</v>
          </cell>
          <cell r="J4835">
            <v>26</v>
          </cell>
          <cell r="K4835">
            <v>0</v>
          </cell>
          <cell r="L4835">
            <v>0</v>
          </cell>
          <cell r="M4835">
            <v>0</v>
          </cell>
          <cell r="N4835">
            <v>1</v>
          </cell>
          <cell r="O4835">
            <v>0</v>
          </cell>
          <cell r="P4835">
            <v>0</v>
          </cell>
          <cell r="Q4835">
            <v>400000</v>
          </cell>
          <cell r="R4835">
            <v>0</v>
          </cell>
        </row>
        <row r="4836">
          <cell r="B4836" t="str">
            <v>6858</v>
          </cell>
          <cell r="C4836" t="str">
            <v>S.TRANG</v>
          </cell>
          <cell r="E4836" t="str">
            <v>VO LE VIET</v>
          </cell>
          <cell r="F4836" t="str">
            <v>THANG</v>
          </cell>
          <cell r="G4836" t="str">
            <v>CB QUAN HE KHACH HANG CA NHAN</v>
          </cell>
          <cell r="I4836">
            <v>39365</v>
          </cell>
          <cell r="J4836">
            <v>26</v>
          </cell>
          <cell r="K4836">
            <v>0</v>
          </cell>
          <cell r="L4836">
            <v>0</v>
          </cell>
          <cell r="M4836">
            <v>0</v>
          </cell>
          <cell r="N4836">
            <v>1</v>
          </cell>
          <cell r="O4836">
            <v>0</v>
          </cell>
          <cell r="P4836">
            <v>0</v>
          </cell>
          <cell r="Q4836">
            <v>400000</v>
          </cell>
          <cell r="R4836">
            <v>0</v>
          </cell>
        </row>
        <row r="4837">
          <cell r="B4837" t="str">
            <v>6859</v>
          </cell>
          <cell r="C4837" t="str">
            <v>S.TRANG</v>
          </cell>
          <cell r="E4837" t="str">
            <v xml:space="preserve">TRAN VI </v>
          </cell>
          <cell r="F4837" t="str">
            <v>THACH</v>
          </cell>
          <cell r="G4837" t="str">
            <v>NV TIN DUNG CA NHAN</v>
          </cell>
          <cell r="I4837">
            <v>39365</v>
          </cell>
          <cell r="J4837">
            <v>26</v>
          </cell>
          <cell r="K4837">
            <v>0</v>
          </cell>
          <cell r="L4837">
            <v>0</v>
          </cell>
          <cell r="M4837">
            <v>0</v>
          </cell>
          <cell r="N4837">
            <v>4</v>
          </cell>
          <cell r="O4837">
            <v>0</v>
          </cell>
          <cell r="P4837">
            <v>0</v>
          </cell>
          <cell r="Q4837">
            <v>200000</v>
          </cell>
          <cell r="R4837">
            <v>0</v>
          </cell>
        </row>
        <row r="4838">
          <cell r="B4838" t="str">
            <v>6983</v>
          </cell>
          <cell r="C4838" t="str">
            <v>S.TRANG</v>
          </cell>
          <cell r="E4838" t="str">
            <v>PHAM KHANH</v>
          </cell>
          <cell r="F4838" t="str">
            <v>DAO</v>
          </cell>
          <cell r="G4838" t="str">
            <v>NV TIN DUNG GOP CHO</v>
          </cell>
          <cell r="H4838" t="str">
            <v>TDGC</v>
          </cell>
          <cell r="I4838">
            <v>39387</v>
          </cell>
          <cell r="J4838">
            <v>26</v>
          </cell>
          <cell r="K4838">
            <v>0</v>
          </cell>
          <cell r="L4838">
            <v>0</v>
          </cell>
          <cell r="M4838">
            <v>0</v>
          </cell>
          <cell r="N4838">
            <v>0</v>
          </cell>
          <cell r="O4838">
            <v>0</v>
          </cell>
          <cell r="P4838">
            <v>0</v>
          </cell>
          <cell r="Q4838">
            <v>300000</v>
          </cell>
          <cell r="R4838">
            <v>0</v>
          </cell>
        </row>
        <row r="4839">
          <cell r="B4839" t="str">
            <v>6984</v>
          </cell>
          <cell r="C4839" t="str">
            <v>S.TRANG</v>
          </cell>
          <cell r="E4839" t="str">
            <v>TRAN DAI</v>
          </cell>
          <cell r="F4839" t="str">
            <v>PHUONG</v>
          </cell>
          <cell r="G4839" t="str">
            <v>NV TIN DUNG CA NHAN</v>
          </cell>
          <cell r="I4839">
            <v>39387</v>
          </cell>
          <cell r="J4839">
            <v>26</v>
          </cell>
          <cell r="K4839">
            <v>0</v>
          </cell>
          <cell r="L4839">
            <v>0</v>
          </cell>
          <cell r="M4839">
            <v>0</v>
          </cell>
          <cell r="N4839">
            <v>0</v>
          </cell>
          <cell r="O4839">
            <v>0</v>
          </cell>
          <cell r="P4839">
            <v>0</v>
          </cell>
          <cell r="Q4839">
            <v>200000</v>
          </cell>
          <cell r="R4839">
            <v>0</v>
          </cell>
        </row>
        <row r="4840">
          <cell r="B4840" t="str">
            <v>6985</v>
          </cell>
          <cell r="C4840" t="str">
            <v>S.TRANG</v>
          </cell>
          <cell r="E4840" t="str">
            <v>TRAN THI MY</v>
          </cell>
          <cell r="F4840" t="str">
            <v>PHUONG</v>
          </cell>
          <cell r="G4840" t="str">
            <v>NV THANH TOAN QUOC TE</v>
          </cell>
          <cell r="I4840">
            <v>39388</v>
          </cell>
          <cell r="J4840">
            <v>26</v>
          </cell>
          <cell r="K4840">
            <v>0</v>
          </cell>
          <cell r="L4840">
            <v>0</v>
          </cell>
          <cell r="M4840">
            <v>0</v>
          </cell>
          <cell r="N4840">
            <v>0</v>
          </cell>
          <cell r="O4840">
            <v>0</v>
          </cell>
          <cell r="P4840">
            <v>0</v>
          </cell>
          <cell r="Q4840">
            <v>0</v>
          </cell>
          <cell r="R4840">
            <v>0</v>
          </cell>
        </row>
        <row r="4841">
          <cell r="B4841" t="str">
            <v>7056</v>
          </cell>
          <cell r="C4841" t="str">
            <v>S.TRANG</v>
          </cell>
          <cell r="E4841" t="str">
            <v>NGUYEN DUY</v>
          </cell>
          <cell r="F4841" t="str">
            <v>BE</v>
          </cell>
          <cell r="G4841" t="str">
            <v>NV BAO VE</v>
          </cell>
          <cell r="H4841" t="str">
            <v>BV</v>
          </cell>
          <cell r="I4841">
            <v>39396</v>
          </cell>
          <cell r="J4841">
            <v>26</v>
          </cell>
          <cell r="K4841">
            <v>0</v>
          </cell>
          <cell r="L4841">
            <v>0</v>
          </cell>
          <cell r="M4841">
            <v>48</v>
          </cell>
          <cell r="N4841">
            <v>0</v>
          </cell>
          <cell r="O4841">
            <v>0</v>
          </cell>
          <cell r="P4841">
            <v>0</v>
          </cell>
          <cell r="Q4841">
            <v>100000</v>
          </cell>
          <cell r="R4841">
            <v>0</v>
          </cell>
        </row>
        <row r="4842">
          <cell r="B4842" t="str">
            <v>7503</v>
          </cell>
          <cell r="C4842" t="str">
            <v>S.TRANG</v>
          </cell>
          <cell r="E4842" t="str">
            <v>HUYNH VAN</v>
          </cell>
          <cell r="F4842" t="str">
            <v>TUNG</v>
          </cell>
          <cell r="G4842" t="str">
            <v>NV TIN DUNG GOP CHO</v>
          </cell>
          <cell r="H4842" t="str">
            <v>TDGC</v>
          </cell>
          <cell r="I4842">
            <v>39449</v>
          </cell>
          <cell r="J4842">
            <v>26</v>
          </cell>
          <cell r="K4842">
            <v>0</v>
          </cell>
          <cell r="L4842">
            <v>0</v>
          </cell>
          <cell r="M4842">
            <v>0</v>
          </cell>
          <cell r="N4842">
            <v>1</v>
          </cell>
          <cell r="O4842">
            <v>0</v>
          </cell>
          <cell r="P4842">
            <v>0</v>
          </cell>
          <cell r="Q4842">
            <v>400000</v>
          </cell>
          <cell r="R4842">
            <v>0</v>
          </cell>
        </row>
        <row r="4843">
          <cell r="B4843" t="str">
            <v>8055</v>
          </cell>
          <cell r="C4843" t="str">
            <v>S.TRANG</v>
          </cell>
          <cell r="E4843" t="str">
            <v>DO QUE</v>
          </cell>
          <cell r="F4843" t="str">
            <v>TRAM</v>
          </cell>
          <cell r="G4843" t="str">
            <v>NV HANH CHANH</v>
          </cell>
          <cell r="I4843">
            <v>39540</v>
          </cell>
          <cell r="J4843">
            <v>25</v>
          </cell>
          <cell r="K4843">
            <v>0</v>
          </cell>
          <cell r="L4843">
            <v>0</v>
          </cell>
          <cell r="M4843">
            <v>0</v>
          </cell>
          <cell r="N4843">
            <v>0</v>
          </cell>
          <cell r="O4843">
            <v>0</v>
          </cell>
          <cell r="P4843">
            <v>0</v>
          </cell>
          <cell r="Q4843">
            <v>100000</v>
          </cell>
          <cell r="R4843">
            <v>0</v>
          </cell>
        </row>
        <row r="4844">
          <cell r="B4844" t="str">
            <v>0231</v>
          </cell>
          <cell r="C4844" t="str">
            <v>SGD HN</v>
          </cell>
          <cell r="D4844" t="str">
            <v>D</v>
          </cell>
          <cell r="E4844" t="str">
            <v>HA QUYNH</v>
          </cell>
          <cell r="F4844" t="str">
            <v>ANH</v>
          </cell>
          <cell r="G4844" t="str">
            <v>GIAM DOC CHI NHANH</v>
          </cell>
          <cell r="H4844" t="str">
            <v>GDCN</v>
          </cell>
          <cell r="I4844">
            <v>34029</v>
          </cell>
          <cell r="J4844">
            <v>26</v>
          </cell>
          <cell r="K4844">
            <v>0</v>
          </cell>
          <cell r="L4844">
            <v>0</v>
          </cell>
          <cell r="M4844">
            <v>0</v>
          </cell>
          <cell r="N4844">
            <v>0</v>
          </cell>
          <cell r="O4844">
            <v>1000000</v>
          </cell>
          <cell r="P4844">
            <v>0</v>
          </cell>
          <cell r="Q4844">
            <v>0</v>
          </cell>
          <cell r="R4844">
            <v>0</v>
          </cell>
        </row>
        <row r="4845">
          <cell r="B4845" t="str">
            <v>0613</v>
          </cell>
          <cell r="C4845" t="str">
            <v>SGD HN</v>
          </cell>
          <cell r="D4845" t="str">
            <v>D1</v>
          </cell>
          <cell r="E4845" t="str">
            <v>TRAN THI TUYET</v>
          </cell>
          <cell r="F4845" t="str">
            <v>MAI</v>
          </cell>
          <cell r="G4845" t="str">
            <v>PHO GIAM DOC CHI NHANH</v>
          </cell>
          <cell r="H4845" t="str">
            <v>PGDCN</v>
          </cell>
          <cell r="I4845">
            <v>36742</v>
          </cell>
          <cell r="J4845">
            <v>26</v>
          </cell>
          <cell r="K4845">
            <v>0</v>
          </cell>
          <cell r="L4845">
            <v>0</v>
          </cell>
          <cell r="M4845">
            <v>0</v>
          </cell>
          <cell r="N4845">
            <v>0</v>
          </cell>
          <cell r="O4845">
            <v>1000000</v>
          </cell>
          <cell r="P4845">
            <v>0</v>
          </cell>
          <cell r="Q4845">
            <v>0</v>
          </cell>
          <cell r="R4845">
            <v>0</v>
          </cell>
        </row>
        <row r="4846">
          <cell r="B4846" t="str">
            <v>0889</v>
          </cell>
          <cell r="C4846" t="str">
            <v>SGD HN</v>
          </cell>
          <cell r="D4846" t="str">
            <v>D1</v>
          </cell>
          <cell r="E4846" t="str">
            <v>PHAM KIM</v>
          </cell>
          <cell r="F4846" t="str">
            <v>BANG</v>
          </cell>
          <cell r="G4846" t="str">
            <v>PHO GIAM DOC CHI NHANH</v>
          </cell>
          <cell r="H4846" t="str">
            <v>PGDCN</v>
          </cell>
          <cell r="I4846">
            <v>37316</v>
          </cell>
          <cell r="J4846">
            <v>26</v>
          </cell>
          <cell r="K4846">
            <v>0</v>
          </cell>
          <cell r="L4846">
            <v>0</v>
          </cell>
          <cell r="M4846">
            <v>0</v>
          </cell>
          <cell r="N4846">
            <v>0</v>
          </cell>
          <cell r="O4846">
            <v>1000000</v>
          </cell>
          <cell r="P4846">
            <v>0</v>
          </cell>
          <cell r="Q4846">
            <v>0</v>
          </cell>
          <cell r="R4846">
            <v>0</v>
          </cell>
        </row>
        <row r="4847">
          <cell r="B4847" t="str">
            <v>1094</v>
          </cell>
          <cell r="C4847" t="str">
            <v>SGD HN</v>
          </cell>
          <cell r="D4847" t="str">
            <v>E</v>
          </cell>
          <cell r="E4847" t="str">
            <v>TA NGUYEN ANH</v>
          </cell>
          <cell r="F4847" t="str">
            <v>HOA</v>
          </cell>
          <cell r="G4847" t="str">
            <v>TP. KE TOAN &amp; QUY KIEM KTT</v>
          </cell>
          <cell r="H4847" t="str">
            <v>TPNVCN</v>
          </cell>
          <cell r="I4847">
            <v>37469</v>
          </cell>
          <cell r="J4847">
            <v>0</v>
          </cell>
          <cell r="K4847">
            <v>0</v>
          </cell>
          <cell r="L4847">
            <v>0</v>
          </cell>
          <cell r="M4847">
            <v>0</v>
          </cell>
          <cell r="N4847">
            <v>0</v>
          </cell>
          <cell r="O4847">
            <v>0</v>
          </cell>
          <cell r="P4847">
            <v>0</v>
          </cell>
          <cell r="Q4847">
            <v>0</v>
          </cell>
          <cell r="R4847">
            <v>0</v>
          </cell>
        </row>
        <row r="4848">
          <cell r="B4848" t="str">
            <v>1282</v>
          </cell>
          <cell r="C4848" t="str">
            <v>SGD HN</v>
          </cell>
          <cell r="D4848" t="str">
            <v>E</v>
          </cell>
          <cell r="E4848" t="str">
            <v>PHAM THI HONG</v>
          </cell>
          <cell r="F4848" t="str">
            <v>HANH</v>
          </cell>
          <cell r="G4848" t="str">
            <v>TP. HO TRO</v>
          </cell>
          <cell r="H4848" t="str">
            <v>TPNVCN</v>
          </cell>
          <cell r="I4848">
            <v>37561</v>
          </cell>
          <cell r="J4848">
            <v>26</v>
          </cell>
          <cell r="K4848">
            <v>0</v>
          </cell>
          <cell r="L4848">
            <v>0</v>
          </cell>
          <cell r="M4848">
            <v>0</v>
          </cell>
          <cell r="N4848">
            <v>0</v>
          </cell>
          <cell r="O4848">
            <v>500000</v>
          </cell>
          <cell r="P4848">
            <v>0</v>
          </cell>
          <cell r="Q4848">
            <v>0</v>
          </cell>
          <cell r="R4848">
            <v>0</v>
          </cell>
        </row>
        <row r="4849">
          <cell r="B4849" t="str">
            <v>0582</v>
          </cell>
          <cell r="C4849" t="str">
            <v>SGD HN</v>
          </cell>
          <cell r="D4849" t="str">
            <v>E1</v>
          </cell>
          <cell r="E4849" t="str">
            <v>VU NGOC</v>
          </cell>
          <cell r="F4849" t="str">
            <v>ANH</v>
          </cell>
          <cell r="G4849" t="str">
            <v>PP. HO TRO</v>
          </cell>
          <cell r="H4849" t="str">
            <v>PPNVCN</v>
          </cell>
          <cell r="I4849">
            <v>36811</v>
          </cell>
          <cell r="J4849">
            <v>26</v>
          </cell>
          <cell r="K4849">
            <v>0</v>
          </cell>
          <cell r="L4849">
            <v>0</v>
          </cell>
          <cell r="M4849">
            <v>0</v>
          </cell>
          <cell r="N4849">
            <v>0</v>
          </cell>
          <cell r="O4849">
            <v>500000</v>
          </cell>
          <cell r="P4849">
            <v>0</v>
          </cell>
          <cell r="Q4849">
            <v>0</v>
          </cell>
          <cell r="R4849">
            <v>0</v>
          </cell>
        </row>
        <row r="4850">
          <cell r="B4850" t="str">
            <v>3020</v>
          </cell>
          <cell r="C4850" t="str">
            <v>SGD HN</v>
          </cell>
          <cell r="D4850" t="str">
            <v>E1</v>
          </cell>
          <cell r="E4850" t="str">
            <v>TRAN QUOC</v>
          </cell>
          <cell r="F4850" t="str">
            <v>DOAN</v>
          </cell>
          <cell r="G4850" t="str">
            <v>PT. PHONG DOANH NGHIEP</v>
          </cell>
          <cell r="H4850" t="str">
            <v>PPNVCN</v>
          </cell>
          <cell r="I4850">
            <v>38558</v>
          </cell>
          <cell r="J4850">
            <v>26</v>
          </cell>
          <cell r="K4850">
            <v>0</v>
          </cell>
          <cell r="L4850">
            <v>0</v>
          </cell>
          <cell r="M4850">
            <v>0</v>
          </cell>
          <cell r="N4850">
            <v>0</v>
          </cell>
          <cell r="O4850">
            <v>500000</v>
          </cell>
          <cell r="P4850">
            <v>0</v>
          </cell>
          <cell r="Q4850">
            <v>180000</v>
          </cell>
          <cell r="R4850">
            <v>0</v>
          </cell>
        </row>
        <row r="4851">
          <cell r="B4851" t="str">
            <v>3962</v>
          </cell>
          <cell r="C4851" t="str">
            <v>SGD HN</v>
          </cell>
          <cell r="D4851" t="str">
            <v>E1</v>
          </cell>
          <cell r="E4851" t="str">
            <v>NGUYEN THUY</v>
          </cell>
          <cell r="F4851" t="str">
            <v>HANG</v>
          </cell>
          <cell r="G4851" t="str">
            <v>PT. PHONG KE TOAN &amp; QUY</v>
          </cell>
          <cell r="H4851" t="str">
            <v>PPNVCN</v>
          </cell>
          <cell r="I4851">
            <v>38842</v>
          </cell>
          <cell r="J4851">
            <v>26</v>
          </cell>
          <cell r="K4851">
            <v>0</v>
          </cell>
          <cell r="L4851">
            <v>0</v>
          </cell>
          <cell r="M4851">
            <v>0</v>
          </cell>
          <cell r="N4851">
            <v>0</v>
          </cell>
          <cell r="O4851">
            <v>500000</v>
          </cell>
          <cell r="P4851">
            <v>0</v>
          </cell>
          <cell r="Q4851">
            <v>0</v>
          </cell>
          <cell r="R4851">
            <v>0</v>
          </cell>
        </row>
        <row r="4852">
          <cell r="B4852" t="str">
            <v>4282</v>
          </cell>
          <cell r="C4852" t="str">
            <v>SGD HN</v>
          </cell>
          <cell r="D4852" t="str">
            <v>E1</v>
          </cell>
          <cell r="E4852" t="str">
            <v>DO THI HAI</v>
          </cell>
          <cell r="F4852" t="str">
            <v>THANH</v>
          </cell>
          <cell r="G4852" t="str">
            <v>PT. PHONG CA NHAN</v>
          </cell>
          <cell r="H4852" t="str">
            <v>PPNVCN</v>
          </cell>
          <cell r="I4852">
            <v>38883</v>
          </cell>
          <cell r="J4852">
            <v>26</v>
          </cell>
          <cell r="K4852">
            <v>0</v>
          </cell>
          <cell r="L4852">
            <v>0</v>
          </cell>
          <cell r="M4852">
            <v>0</v>
          </cell>
          <cell r="N4852">
            <v>0</v>
          </cell>
          <cell r="O4852">
            <v>500000</v>
          </cell>
          <cell r="P4852">
            <v>0</v>
          </cell>
          <cell r="Q4852">
            <v>0</v>
          </cell>
          <cell r="R4852">
            <v>0</v>
          </cell>
        </row>
        <row r="4853">
          <cell r="B4853" t="str">
            <v>3383</v>
          </cell>
          <cell r="C4853" t="str">
            <v>SGD HN</v>
          </cell>
          <cell r="D4853" t="str">
            <v>F1-SO 2</v>
          </cell>
          <cell r="E4853" t="str">
            <v>VO THI</v>
          </cell>
          <cell r="F4853" t="str">
            <v>CANH</v>
          </cell>
          <cell r="G4853" t="str">
            <v>PHO PGD</v>
          </cell>
          <cell r="H4853" t="str">
            <v>PPGD</v>
          </cell>
          <cell r="I4853">
            <v>38657</v>
          </cell>
          <cell r="J4853">
            <v>26</v>
          </cell>
          <cell r="K4853">
            <v>0</v>
          </cell>
          <cell r="L4853">
            <v>0</v>
          </cell>
          <cell r="M4853">
            <v>0</v>
          </cell>
          <cell r="N4853">
            <v>0</v>
          </cell>
          <cell r="O4853">
            <v>500000</v>
          </cell>
          <cell r="P4853">
            <v>0</v>
          </cell>
          <cell r="Q4853">
            <v>0</v>
          </cell>
          <cell r="R4853">
            <v>0</v>
          </cell>
        </row>
        <row r="4854">
          <cell r="B4854" t="str">
            <v>0886</v>
          </cell>
          <cell r="C4854" t="str">
            <v>SGD HN</v>
          </cell>
          <cell r="D4854" t="str">
            <v>F1-THUY KHUE</v>
          </cell>
          <cell r="E4854" t="str">
            <v>TRAN DUC THANH</v>
          </cell>
          <cell r="F4854" t="str">
            <v>TRUNG</v>
          </cell>
          <cell r="G4854" t="str">
            <v>PT. PGD</v>
          </cell>
          <cell r="H4854" t="str">
            <v>PPGD</v>
          </cell>
          <cell r="I4854">
            <v>37316</v>
          </cell>
          <cell r="J4854">
            <v>26</v>
          </cell>
          <cell r="K4854">
            <v>0</v>
          </cell>
          <cell r="L4854">
            <v>0</v>
          </cell>
          <cell r="M4854">
            <v>0</v>
          </cell>
          <cell r="N4854">
            <v>0</v>
          </cell>
          <cell r="O4854">
            <v>500000</v>
          </cell>
          <cell r="P4854">
            <v>0</v>
          </cell>
          <cell r="Q4854">
            <v>180000</v>
          </cell>
          <cell r="R4854">
            <v>0</v>
          </cell>
        </row>
        <row r="4855">
          <cell r="B4855" t="str">
            <v>1278</v>
          </cell>
          <cell r="C4855" t="str">
            <v>SGD HN</v>
          </cell>
          <cell r="D4855" t="str">
            <v>F-DONG XUAN</v>
          </cell>
          <cell r="E4855" t="str">
            <v>NGUYEN LE</v>
          </cell>
          <cell r="F4855" t="str">
            <v>HANG</v>
          </cell>
          <cell r="G4855" t="str">
            <v>TRUONG PGD</v>
          </cell>
          <cell r="H4855" t="str">
            <v>TPGD</v>
          </cell>
          <cell r="I4855">
            <v>37561</v>
          </cell>
          <cell r="J4855">
            <v>26</v>
          </cell>
          <cell r="K4855">
            <v>0</v>
          </cell>
          <cell r="L4855">
            <v>0</v>
          </cell>
          <cell r="M4855">
            <v>0</v>
          </cell>
          <cell r="N4855">
            <v>0</v>
          </cell>
          <cell r="O4855">
            <v>500000</v>
          </cell>
          <cell r="P4855">
            <v>0</v>
          </cell>
          <cell r="Q4855">
            <v>180000</v>
          </cell>
          <cell r="R4855">
            <v>0</v>
          </cell>
        </row>
        <row r="4856">
          <cell r="B4856" t="str">
            <v>1406</v>
          </cell>
          <cell r="C4856" t="str">
            <v>SGD HN</v>
          </cell>
          <cell r="D4856" t="str">
            <v>F-DONG XUAN</v>
          </cell>
          <cell r="E4856" t="str">
            <v>TA QUANG</v>
          </cell>
          <cell r="F4856" t="str">
            <v>THANH</v>
          </cell>
          <cell r="G4856" t="str">
            <v>TRUONG PGD</v>
          </cell>
          <cell r="H4856" t="str">
            <v>TPGD</v>
          </cell>
          <cell r="I4856">
            <v>37712</v>
          </cell>
          <cell r="J4856">
            <v>26</v>
          </cell>
          <cell r="K4856">
            <v>0</v>
          </cell>
          <cell r="L4856">
            <v>0</v>
          </cell>
          <cell r="M4856">
            <v>0</v>
          </cell>
          <cell r="N4856">
            <v>0</v>
          </cell>
          <cell r="O4856">
            <v>500000</v>
          </cell>
          <cell r="P4856">
            <v>0</v>
          </cell>
          <cell r="Q4856">
            <v>180000</v>
          </cell>
          <cell r="R4856">
            <v>0</v>
          </cell>
        </row>
        <row r="4857">
          <cell r="B4857" t="str">
            <v>3023</v>
          </cell>
          <cell r="C4857" t="str">
            <v>SGD HN</v>
          </cell>
          <cell r="D4857" t="str">
            <v>F-LY NAM DE</v>
          </cell>
          <cell r="E4857" t="str">
            <v>NGUYEN NGOC</v>
          </cell>
          <cell r="F4857" t="str">
            <v>THANG</v>
          </cell>
          <cell r="G4857" t="str">
            <v>TRUONG PGD</v>
          </cell>
          <cell r="H4857" t="str">
            <v>TPGD</v>
          </cell>
          <cell r="I4857">
            <v>38558</v>
          </cell>
          <cell r="J4857">
            <v>26</v>
          </cell>
          <cell r="K4857">
            <v>0</v>
          </cell>
          <cell r="L4857">
            <v>0</v>
          </cell>
          <cell r="M4857">
            <v>0</v>
          </cell>
          <cell r="N4857">
            <v>0</v>
          </cell>
          <cell r="O4857">
            <v>500000</v>
          </cell>
          <cell r="P4857">
            <v>0</v>
          </cell>
          <cell r="Q4857">
            <v>180000</v>
          </cell>
          <cell r="R4857">
            <v>0</v>
          </cell>
        </row>
        <row r="4858">
          <cell r="B4858" t="str">
            <v>1093</v>
          </cell>
          <cell r="C4858" t="str">
            <v>SGD HN</v>
          </cell>
          <cell r="D4858" t="str">
            <v>F-SO 2</v>
          </cell>
          <cell r="E4858" t="str">
            <v>NGUYEN PHUONG</v>
          </cell>
          <cell r="F4858" t="str">
            <v>CHI</v>
          </cell>
          <cell r="G4858" t="str">
            <v>TRUONG PGD</v>
          </cell>
          <cell r="H4858" t="str">
            <v>TPGD</v>
          </cell>
          <cell r="I4858">
            <v>37469</v>
          </cell>
          <cell r="J4858">
            <v>26</v>
          </cell>
          <cell r="K4858">
            <v>0</v>
          </cell>
          <cell r="L4858">
            <v>0</v>
          </cell>
          <cell r="M4858">
            <v>0</v>
          </cell>
          <cell r="N4858">
            <v>0</v>
          </cell>
          <cell r="O4858">
            <v>500000</v>
          </cell>
          <cell r="P4858">
            <v>0</v>
          </cell>
          <cell r="Q4858">
            <v>180000</v>
          </cell>
          <cell r="R4858">
            <v>0</v>
          </cell>
        </row>
        <row r="4859">
          <cell r="B4859" t="str">
            <v>0238</v>
          </cell>
          <cell r="C4859" t="str">
            <v>SGD HN</v>
          </cell>
          <cell r="E4859" t="str">
            <v>NGUYEN HAI</v>
          </cell>
          <cell r="F4859" t="str">
            <v>YEN</v>
          </cell>
          <cell r="G4859" t="str">
            <v>THU QUY CAP 3</v>
          </cell>
          <cell r="H4859" t="str">
            <v>TQ</v>
          </cell>
          <cell r="I4859">
            <v>34029</v>
          </cell>
          <cell r="J4859">
            <v>26</v>
          </cell>
          <cell r="K4859">
            <v>0</v>
          </cell>
          <cell r="L4859">
            <v>0</v>
          </cell>
          <cell r="M4859">
            <v>0</v>
          </cell>
          <cell r="N4859">
            <v>0</v>
          </cell>
          <cell r="O4859">
            <v>500000</v>
          </cell>
          <cell r="P4859">
            <v>0</v>
          </cell>
          <cell r="Q4859">
            <v>0</v>
          </cell>
          <cell r="R4859">
            <v>0</v>
          </cell>
        </row>
        <row r="4860">
          <cell r="B4860" t="str">
            <v>0245</v>
          </cell>
          <cell r="C4860" t="str">
            <v>SGD HN</v>
          </cell>
          <cell r="E4860" t="str">
            <v>NGUYEN THI THU</v>
          </cell>
          <cell r="F4860" t="str">
            <v>THUY</v>
          </cell>
          <cell r="G4860" t="str">
            <v>THU QUY CAP 2</v>
          </cell>
          <cell r="H4860" t="str">
            <v>TQ</v>
          </cell>
          <cell r="I4860">
            <v>34060</v>
          </cell>
          <cell r="J4860">
            <v>26</v>
          </cell>
          <cell r="K4860">
            <v>0</v>
          </cell>
          <cell r="L4860">
            <v>0</v>
          </cell>
          <cell r="M4860">
            <v>0</v>
          </cell>
          <cell r="N4860">
            <v>0</v>
          </cell>
          <cell r="O4860">
            <v>500000</v>
          </cell>
          <cell r="P4860">
            <v>0</v>
          </cell>
          <cell r="Q4860">
            <v>0</v>
          </cell>
          <cell r="R4860">
            <v>0</v>
          </cell>
        </row>
        <row r="4861">
          <cell r="B4861" t="str">
            <v>0500</v>
          </cell>
          <cell r="C4861" t="str">
            <v>SGD HN</v>
          </cell>
          <cell r="E4861" t="str">
            <v>DO THI</v>
          </cell>
          <cell r="F4861" t="str">
            <v>SUU</v>
          </cell>
          <cell r="G4861" t="str">
            <v>NV TIN DUNG GOP CHO</v>
          </cell>
          <cell r="H4861" t="str">
            <v>TDGC</v>
          </cell>
          <cell r="I4861">
            <v>36526</v>
          </cell>
          <cell r="J4861">
            <v>26</v>
          </cell>
          <cell r="K4861">
            <v>0</v>
          </cell>
          <cell r="L4861">
            <v>0</v>
          </cell>
          <cell r="M4861">
            <v>0</v>
          </cell>
          <cell r="N4861">
            <v>0</v>
          </cell>
          <cell r="O4861">
            <v>500000</v>
          </cell>
          <cell r="P4861">
            <v>0</v>
          </cell>
          <cell r="Q4861">
            <v>400000</v>
          </cell>
          <cell r="R4861">
            <v>0</v>
          </cell>
        </row>
        <row r="4862">
          <cell r="B4862" t="str">
            <v>0650</v>
          </cell>
          <cell r="C4862" t="str">
            <v>SGD HN</v>
          </cell>
          <cell r="E4862" t="str">
            <v>NGUYEN QUOC</v>
          </cell>
          <cell r="F4862" t="str">
            <v>VUONG</v>
          </cell>
          <cell r="G4862" t="str">
            <v>TBP. THANH TOAN</v>
          </cell>
          <cell r="H4862" t="str">
            <v>TBP</v>
          </cell>
          <cell r="I4862">
            <v>36964</v>
          </cell>
          <cell r="J4862">
            <v>26</v>
          </cell>
          <cell r="K4862">
            <v>0</v>
          </cell>
          <cell r="L4862">
            <v>0</v>
          </cell>
          <cell r="M4862">
            <v>0</v>
          </cell>
          <cell r="N4862">
            <v>0</v>
          </cell>
          <cell r="O4862">
            <v>500000</v>
          </cell>
          <cell r="P4862">
            <v>0</v>
          </cell>
          <cell r="Q4862">
            <v>0</v>
          </cell>
          <cell r="R4862">
            <v>0</v>
          </cell>
        </row>
        <row r="4863">
          <cell r="B4863" t="str">
            <v>0731</v>
          </cell>
          <cell r="C4863" t="str">
            <v>SGD HN</v>
          </cell>
          <cell r="E4863" t="str">
            <v>HOANG THI THUY</v>
          </cell>
          <cell r="F4863" t="str">
            <v>HONG</v>
          </cell>
          <cell r="G4863" t="str">
            <v>NV TIN DUNG GOP CHO</v>
          </cell>
          <cell r="H4863" t="str">
            <v>TDGC</v>
          </cell>
          <cell r="I4863">
            <v>37138</v>
          </cell>
          <cell r="J4863">
            <v>26</v>
          </cell>
          <cell r="K4863">
            <v>0</v>
          </cell>
          <cell r="L4863">
            <v>0</v>
          </cell>
          <cell r="M4863">
            <v>0</v>
          </cell>
          <cell r="N4863">
            <v>0</v>
          </cell>
          <cell r="O4863">
            <v>500000</v>
          </cell>
          <cell r="P4863">
            <v>0</v>
          </cell>
          <cell r="Q4863">
            <v>400000</v>
          </cell>
          <cell r="R4863">
            <v>0</v>
          </cell>
        </row>
        <row r="4864">
          <cell r="B4864" t="str">
            <v>0732</v>
          </cell>
          <cell r="C4864" t="str">
            <v>SGD HN</v>
          </cell>
          <cell r="E4864" t="str">
            <v>AN THI BICH</v>
          </cell>
          <cell r="F4864" t="str">
            <v>NGOC</v>
          </cell>
          <cell r="G4864" t="str">
            <v>GIAO DICH VIEN QUY</v>
          </cell>
          <cell r="H4864" t="str">
            <v>GDVQ</v>
          </cell>
          <cell r="I4864">
            <v>37138</v>
          </cell>
          <cell r="J4864">
            <v>26</v>
          </cell>
          <cell r="K4864">
            <v>0</v>
          </cell>
          <cell r="L4864">
            <v>0</v>
          </cell>
          <cell r="M4864">
            <v>0</v>
          </cell>
          <cell r="N4864">
            <v>0</v>
          </cell>
          <cell r="O4864">
            <v>500000</v>
          </cell>
          <cell r="P4864">
            <v>0</v>
          </cell>
          <cell r="Q4864">
            <v>0</v>
          </cell>
          <cell r="R4864">
            <v>0</v>
          </cell>
        </row>
        <row r="4865">
          <cell r="B4865" t="str">
            <v>1028</v>
          </cell>
          <cell r="C4865" t="str">
            <v>SGD HN</v>
          </cell>
          <cell r="E4865" t="str">
            <v>NGUYEN THANH</v>
          </cell>
          <cell r="F4865" t="str">
            <v>VAN</v>
          </cell>
          <cell r="G4865" t="str">
            <v>NV TIN DUNG GOP CHO</v>
          </cell>
          <cell r="H4865" t="str">
            <v>TDGC</v>
          </cell>
          <cell r="I4865">
            <v>37454</v>
          </cell>
          <cell r="J4865">
            <v>26</v>
          </cell>
          <cell r="K4865">
            <v>0</v>
          </cell>
          <cell r="L4865">
            <v>0</v>
          </cell>
          <cell r="M4865">
            <v>0</v>
          </cell>
          <cell r="N4865">
            <v>0</v>
          </cell>
          <cell r="O4865">
            <v>500000</v>
          </cell>
          <cell r="P4865">
            <v>0</v>
          </cell>
          <cell r="Q4865">
            <v>400000</v>
          </cell>
          <cell r="R4865">
            <v>0</v>
          </cell>
        </row>
        <row r="4866">
          <cell r="B4866" t="str">
            <v>1029</v>
          </cell>
          <cell r="C4866" t="str">
            <v>SGD HN</v>
          </cell>
          <cell r="E4866" t="str">
            <v>LE HA</v>
          </cell>
          <cell r="F4866" t="str">
            <v>QUANG</v>
          </cell>
          <cell r="G4866" t="str">
            <v>NV TIN DUNG GOP CHO</v>
          </cell>
          <cell r="H4866" t="str">
            <v>TDGC</v>
          </cell>
          <cell r="I4866">
            <v>37454</v>
          </cell>
          <cell r="J4866">
            <v>26</v>
          </cell>
          <cell r="K4866">
            <v>0</v>
          </cell>
          <cell r="L4866">
            <v>0</v>
          </cell>
          <cell r="M4866">
            <v>0</v>
          </cell>
          <cell r="N4866">
            <v>0</v>
          </cell>
          <cell r="O4866">
            <v>500000</v>
          </cell>
          <cell r="P4866">
            <v>0</v>
          </cell>
          <cell r="Q4866">
            <v>400000</v>
          </cell>
          <cell r="R4866">
            <v>0</v>
          </cell>
        </row>
        <row r="4867">
          <cell r="B4867" t="str">
            <v>1030</v>
          </cell>
          <cell r="C4867" t="str">
            <v>SGD HN</v>
          </cell>
          <cell r="E4867" t="str">
            <v>TRAN THI</v>
          </cell>
          <cell r="F4867" t="str">
            <v>HUONG</v>
          </cell>
          <cell r="G4867" t="str">
            <v>NV TIN DUNG GOP CHO</v>
          </cell>
          <cell r="H4867" t="str">
            <v>TDGC</v>
          </cell>
          <cell r="I4867">
            <v>37454</v>
          </cell>
          <cell r="J4867">
            <v>26</v>
          </cell>
          <cell r="K4867">
            <v>0</v>
          </cell>
          <cell r="L4867">
            <v>0</v>
          </cell>
          <cell r="M4867">
            <v>0</v>
          </cell>
          <cell r="N4867">
            <v>0</v>
          </cell>
          <cell r="O4867">
            <v>500000</v>
          </cell>
          <cell r="P4867">
            <v>0</v>
          </cell>
          <cell r="Q4867">
            <v>400000</v>
          </cell>
          <cell r="R4867">
            <v>0</v>
          </cell>
        </row>
        <row r="4868">
          <cell r="B4868" t="str">
            <v>1242</v>
          </cell>
          <cell r="C4868" t="str">
            <v>SGD HN</v>
          </cell>
          <cell r="E4868" t="str">
            <v>NGUYEN TRONG</v>
          </cell>
          <cell r="F4868" t="str">
            <v>BANG</v>
          </cell>
          <cell r="G4868" t="str">
            <v>NV BAO VE</v>
          </cell>
          <cell r="H4868" t="str">
            <v>BV</v>
          </cell>
          <cell r="I4868">
            <v>37561</v>
          </cell>
          <cell r="J4868">
            <v>26</v>
          </cell>
          <cell r="K4868">
            <v>0</v>
          </cell>
          <cell r="L4868">
            <v>0</v>
          </cell>
          <cell r="M4868">
            <v>0</v>
          </cell>
          <cell r="N4868">
            <v>15</v>
          </cell>
          <cell r="O4868">
            <v>500000</v>
          </cell>
          <cell r="P4868">
            <v>0</v>
          </cell>
          <cell r="Q4868">
            <v>0</v>
          </cell>
          <cell r="R4868">
            <v>0</v>
          </cell>
        </row>
        <row r="4869">
          <cell r="B4869" t="str">
            <v>1618</v>
          </cell>
          <cell r="C4869" t="str">
            <v>SGD HN</v>
          </cell>
          <cell r="E4869" t="str">
            <v>BUI DUY</v>
          </cell>
          <cell r="F4869" t="str">
            <v>KHANH</v>
          </cell>
          <cell r="G4869" t="str">
            <v>TAI XE</v>
          </cell>
          <cell r="I4869">
            <v>37803</v>
          </cell>
          <cell r="J4869">
            <v>26</v>
          </cell>
          <cell r="K4869">
            <v>0</v>
          </cell>
          <cell r="L4869">
            <v>0</v>
          </cell>
          <cell r="M4869">
            <v>0</v>
          </cell>
          <cell r="N4869">
            <v>0</v>
          </cell>
          <cell r="O4869">
            <v>500000</v>
          </cell>
          <cell r="P4869">
            <v>0</v>
          </cell>
          <cell r="Q4869">
            <v>0</v>
          </cell>
          <cell r="R4869">
            <v>0</v>
          </cell>
        </row>
        <row r="4870">
          <cell r="B4870" t="str">
            <v>1753</v>
          </cell>
          <cell r="C4870" t="str">
            <v>SGD HN</v>
          </cell>
          <cell r="E4870" t="str">
            <v>PHAM MINH</v>
          </cell>
          <cell r="F4870" t="str">
            <v>QUAN</v>
          </cell>
          <cell r="G4870" t="str">
            <v>PHU QUY</v>
          </cell>
          <cell r="H4870" t="str">
            <v>PQ</v>
          </cell>
          <cell r="I4870">
            <v>37911</v>
          </cell>
          <cell r="J4870">
            <v>26</v>
          </cell>
          <cell r="K4870">
            <v>0</v>
          </cell>
          <cell r="L4870">
            <v>0</v>
          </cell>
          <cell r="M4870">
            <v>0</v>
          </cell>
          <cell r="N4870">
            <v>0</v>
          </cell>
          <cell r="O4870">
            <v>500000</v>
          </cell>
          <cell r="P4870">
            <v>0</v>
          </cell>
          <cell r="Q4870">
            <v>0</v>
          </cell>
          <cell r="R4870">
            <v>0</v>
          </cell>
        </row>
        <row r="4871">
          <cell r="B4871" t="str">
            <v>1821</v>
          </cell>
          <cell r="C4871" t="str">
            <v>SGD HN</v>
          </cell>
          <cell r="E4871" t="str">
            <v>TO THI THUY</v>
          </cell>
          <cell r="F4871" t="str">
            <v>NGAN</v>
          </cell>
          <cell r="G4871" t="str">
            <v>GIAO DICH VIEN</v>
          </cell>
          <cell r="I4871">
            <v>37966</v>
          </cell>
          <cell r="J4871">
            <v>26</v>
          </cell>
          <cell r="K4871">
            <v>0</v>
          </cell>
          <cell r="L4871">
            <v>0</v>
          </cell>
          <cell r="M4871">
            <v>0</v>
          </cell>
          <cell r="N4871">
            <v>0</v>
          </cell>
          <cell r="O4871">
            <v>500000</v>
          </cell>
          <cell r="P4871">
            <v>0</v>
          </cell>
          <cell r="Q4871">
            <v>0</v>
          </cell>
          <cell r="R4871">
            <v>0</v>
          </cell>
        </row>
        <row r="4872">
          <cell r="B4872" t="str">
            <v>2080</v>
          </cell>
          <cell r="C4872" t="str">
            <v>SGD HN</v>
          </cell>
          <cell r="E4872" t="str">
            <v>NGUYEN THI THUY</v>
          </cell>
          <cell r="F4872" t="str">
            <v>LINH</v>
          </cell>
          <cell r="G4872" t="str">
            <v>TBP. HO TRO</v>
          </cell>
          <cell r="H4872" t="str">
            <v>TBP</v>
          </cell>
          <cell r="I4872">
            <v>38139</v>
          </cell>
          <cell r="J4872">
            <v>26</v>
          </cell>
          <cell r="K4872">
            <v>0</v>
          </cell>
          <cell r="L4872">
            <v>0</v>
          </cell>
          <cell r="M4872">
            <v>0</v>
          </cell>
          <cell r="N4872">
            <v>0</v>
          </cell>
          <cell r="O4872">
            <v>500000</v>
          </cell>
          <cell r="P4872">
            <v>0</v>
          </cell>
          <cell r="Q4872">
            <v>0</v>
          </cell>
          <cell r="R4872">
            <v>0</v>
          </cell>
        </row>
        <row r="4873">
          <cell r="B4873" t="str">
            <v>2320</v>
          </cell>
          <cell r="C4873" t="str">
            <v>SGD HN</v>
          </cell>
          <cell r="E4873" t="str">
            <v>NGUYEN THI</v>
          </cell>
          <cell r="F4873" t="str">
            <v>LUC</v>
          </cell>
          <cell r="G4873" t="str">
            <v>GIAO DICH VIEN QUY</v>
          </cell>
          <cell r="H4873" t="str">
            <v>GDVQ</v>
          </cell>
          <cell r="I4873">
            <v>38278</v>
          </cell>
          <cell r="J4873">
            <v>26</v>
          </cell>
          <cell r="K4873">
            <v>0</v>
          </cell>
          <cell r="L4873">
            <v>0</v>
          </cell>
          <cell r="M4873">
            <v>0</v>
          </cell>
          <cell r="N4873">
            <v>0</v>
          </cell>
          <cell r="O4873">
            <v>500000</v>
          </cell>
          <cell r="P4873">
            <v>0</v>
          </cell>
          <cell r="Q4873">
            <v>0</v>
          </cell>
          <cell r="R4873">
            <v>0</v>
          </cell>
        </row>
        <row r="4874">
          <cell r="B4874" t="str">
            <v>2505</v>
          </cell>
          <cell r="C4874" t="str">
            <v>SGD HN</v>
          </cell>
          <cell r="E4874" t="str">
            <v>NGO THI XUAN</v>
          </cell>
          <cell r="F4874" t="str">
            <v>LAN</v>
          </cell>
          <cell r="G4874" t="str">
            <v>GIAO DICH VIEN</v>
          </cell>
          <cell r="H4874" t="str">
            <v>GDV</v>
          </cell>
          <cell r="I4874">
            <v>38362</v>
          </cell>
          <cell r="J4874">
            <v>26</v>
          </cell>
          <cell r="K4874">
            <v>0</v>
          </cell>
          <cell r="L4874">
            <v>0</v>
          </cell>
          <cell r="M4874">
            <v>0</v>
          </cell>
          <cell r="N4874">
            <v>0</v>
          </cell>
          <cell r="O4874">
            <v>500000</v>
          </cell>
          <cell r="P4874">
            <v>0</v>
          </cell>
          <cell r="Q4874">
            <v>0</v>
          </cell>
          <cell r="R4874">
            <v>0</v>
          </cell>
        </row>
        <row r="4875">
          <cell r="B4875" t="str">
            <v>2516</v>
          </cell>
          <cell r="C4875" t="str">
            <v>SGD HN</v>
          </cell>
          <cell r="E4875" t="str">
            <v>BUI THI NGOC</v>
          </cell>
          <cell r="F4875" t="str">
            <v>ANH</v>
          </cell>
          <cell r="G4875" t="str">
            <v>GIAO DICH VIEN</v>
          </cell>
          <cell r="H4875" t="str">
            <v>GDV</v>
          </cell>
          <cell r="I4875">
            <v>38362</v>
          </cell>
          <cell r="J4875">
            <v>26</v>
          </cell>
          <cell r="K4875">
            <v>0</v>
          </cell>
          <cell r="L4875">
            <v>0</v>
          </cell>
          <cell r="M4875">
            <v>0</v>
          </cell>
          <cell r="N4875">
            <v>0</v>
          </cell>
          <cell r="O4875">
            <v>500000</v>
          </cell>
          <cell r="P4875">
            <v>0</v>
          </cell>
          <cell r="Q4875">
            <v>0</v>
          </cell>
          <cell r="R4875">
            <v>0</v>
          </cell>
        </row>
        <row r="4876">
          <cell r="B4876" t="str">
            <v>2901</v>
          </cell>
          <cell r="C4876" t="str">
            <v>SGD HN</v>
          </cell>
          <cell r="E4876" t="str">
            <v>HOANG QUE</v>
          </cell>
          <cell r="F4876" t="str">
            <v>ANH</v>
          </cell>
          <cell r="G4876" t="str">
            <v>TBP. KE TOAN</v>
          </cell>
          <cell r="H4876" t="str">
            <v>TBP</v>
          </cell>
          <cell r="I4876">
            <v>38534</v>
          </cell>
          <cell r="J4876">
            <v>26</v>
          </cell>
          <cell r="K4876">
            <v>0</v>
          </cell>
          <cell r="L4876">
            <v>0</v>
          </cell>
          <cell r="M4876">
            <v>0</v>
          </cell>
          <cell r="N4876">
            <v>0</v>
          </cell>
          <cell r="O4876">
            <v>500000</v>
          </cell>
          <cell r="P4876">
            <v>0</v>
          </cell>
          <cell r="Q4876">
            <v>0</v>
          </cell>
          <cell r="R4876">
            <v>0</v>
          </cell>
        </row>
        <row r="4877">
          <cell r="B4877" t="str">
            <v>2903</v>
          </cell>
          <cell r="C4877" t="str">
            <v>SGD HN</v>
          </cell>
          <cell r="E4877" t="str">
            <v>TRAN THU</v>
          </cell>
          <cell r="F4877" t="str">
            <v>HA</v>
          </cell>
          <cell r="G4877" t="str">
            <v>NV THANH TOAN LIEN NGAN HANG</v>
          </cell>
          <cell r="I4877">
            <v>38519</v>
          </cell>
          <cell r="J4877">
            <v>26</v>
          </cell>
          <cell r="K4877">
            <v>0</v>
          </cell>
          <cell r="L4877">
            <v>0</v>
          </cell>
          <cell r="M4877">
            <v>0</v>
          </cell>
          <cell r="N4877">
            <v>0</v>
          </cell>
          <cell r="O4877">
            <v>500000</v>
          </cell>
          <cell r="P4877">
            <v>0</v>
          </cell>
          <cell r="Q4877">
            <v>300000</v>
          </cell>
          <cell r="R4877">
            <v>0</v>
          </cell>
        </row>
        <row r="4878">
          <cell r="B4878" t="str">
            <v>2915</v>
          </cell>
          <cell r="C4878" t="str">
            <v>SGD HN</v>
          </cell>
          <cell r="E4878" t="str">
            <v>HOANG TUAN</v>
          </cell>
          <cell r="F4878" t="str">
            <v>ANH</v>
          </cell>
          <cell r="G4878" t="str">
            <v>NV QUAN LY HO SO TSDB</v>
          </cell>
          <cell r="I4878">
            <v>38534</v>
          </cell>
          <cell r="J4878">
            <v>26</v>
          </cell>
          <cell r="K4878">
            <v>0</v>
          </cell>
          <cell r="L4878">
            <v>0</v>
          </cell>
          <cell r="M4878">
            <v>0</v>
          </cell>
          <cell r="N4878">
            <v>0</v>
          </cell>
          <cell r="O4878">
            <v>500000</v>
          </cell>
          <cell r="P4878">
            <v>0</v>
          </cell>
          <cell r="Q4878">
            <v>0</v>
          </cell>
          <cell r="R4878">
            <v>0</v>
          </cell>
        </row>
        <row r="4879">
          <cell r="B4879" t="str">
            <v>2984</v>
          </cell>
          <cell r="C4879" t="str">
            <v>SGD HN</v>
          </cell>
          <cell r="E4879" t="str">
            <v>NGUYEN THANH</v>
          </cell>
          <cell r="F4879" t="str">
            <v>TUAN</v>
          </cell>
          <cell r="G4879" t="str">
            <v>NV VI TINH</v>
          </cell>
          <cell r="I4879">
            <v>38552</v>
          </cell>
          <cell r="J4879">
            <v>26</v>
          </cell>
          <cell r="K4879">
            <v>0</v>
          </cell>
          <cell r="L4879">
            <v>0</v>
          </cell>
          <cell r="M4879">
            <v>0</v>
          </cell>
          <cell r="N4879">
            <v>0</v>
          </cell>
          <cell r="O4879">
            <v>500000</v>
          </cell>
          <cell r="P4879">
            <v>0</v>
          </cell>
          <cell r="Q4879">
            <v>180000</v>
          </cell>
          <cell r="R4879">
            <v>0</v>
          </cell>
        </row>
        <row r="4880">
          <cell r="B4880" t="str">
            <v>2988</v>
          </cell>
          <cell r="C4880" t="str">
            <v>SGD HN</v>
          </cell>
          <cell r="E4880" t="str">
            <v>NGO THU</v>
          </cell>
          <cell r="F4880" t="str">
            <v>HUONG</v>
          </cell>
          <cell r="G4880" t="str">
            <v>TBP. HO TRO</v>
          </cell>
          <cell r="H4880" t="str">
            <v>TBP</v>
          </cell>
          <cell r="I4880">
            <v>38552</v>
          </cell>
          <cell r="J4880">
            <v>26</v>
          </cell>
          <cell r="K4880">
            <v>0</v>
          </cell>
          <cell r="L4880">
            <v>0</v>
          </cell>
          <cell r="M4880">
            <v>0</v>
          </cell>
          <cell r="N4880">
            <v>0</v>
          </cell>
          <cell r="O4880">
            <v>500000</v>
          </cell>
          <cell r="P4880">
            <v>0</v>
          </cell>
          <cell r="Q4880">
            <v>0</v>
          </cell>
          <cell r="R4880">
            <v>0</v>
          </cell>
        </row>
        <row r="4881">
          <cell r="B4881" t="str">
            <v>2991</v>
          </cell>
          <cell r="C4881" t="str">
            <v>SGD HN</v>
          </cell>
          <cell r="E4881" t="str">
            <v>TRAN THI BICH</v>
          </cell>
          <cell r="F4881" t="str">
            <v>NGOC</v>
          </cell>
          <cell r="G4881" t="str">
            <v>GIAO DICH VIEN</v>
          </cell>
          <cell r="H4881" t="str">
            <v>GDV</v>
          </cell>
          <cell r="I4881">
            <v>38552</v>
          </cell>
          <cell r="J4881">
            <v>26</v>
          </cell>
          <cell r="K4881">
            <v>0</v>
          </cell>
          <cell r="L4881">
            <v>0</v>
          </cell>
          <cell r="M4881">
            <v>0</v>
          </cell>
          <cell r="N4881">
            <v>0</v>
          </cell>
          <cell r="O4881">
            <v>500000</v>
          </cell>
          <cell r="P4881">
            <v>0</v>
          </cell>
          <cell r="Q4881">
            <v>0</v>
          </cell>
          <cell r="R4881">
            <v>0</v>
          </cell>
        </row>
        <row r="4882">
          <cell r="B4882" t="str">
            <v>2994</v>
          </cell>
          <cell r="C4882" t="str">
            <v>SGD HN</v>
          </cell>
          <cell r="E4882" t="str">
            <v>LE THI MINH</v>
          </cell>
          <cell r="F4882" t="str">
            <v>NGOC</v>
          </cell>
          <cell r="G4882" t="str">
            <v>TBP. HO TRO</v>
          </cell>
          <cell r="H4882" t="str">
            <v>TBP</v>
          </cell>
          <cell r="I4882">
            <v>38552</v>
          </cell>
          <cell r="J4882">
            <v>26</v>
          </cell>
          <cell r="K4882">
            <v>0</v>
          </cell>
          <cell r="L4882">
            <v>0</v>
          </cell>
          <cell r="M4882">
            <v>0</v>
          </cell>
          <cell r="N4882">
            <v>0</v>
          </cell>
          <cell r="O4882">
            <v>500000</v>
          </cell>
          <cell r="P4882">
            <v>0</v>
          </cell>
          <cell r="Q4882">
            <v>0</v>
          </cell>
          <cell r="R4882">
            <v>0</v>
          </cell>
        </row>
        <row r="4883">
          <cell r="B4883" t="str">
            <v>2996</v>
          </cell>
          <cell r="C4883" t="str">
            <v>SGD HN</v>
          </cell>
          <cell r="E4883" t="str">
            <v xml:space="preserve">NGUYEN THI BICH </v>
          </cell>
          <cell r="F4883" t="str">
            <v>NGOC</v>
          </cell>
          <cell r="G4883" t="str">
            <v>TBP. THANH TOAN QUOC TE</v>
          </cell>
          <cell r="H4883" t="str">
            <v>TBP</v>
          </cell>
          <cell r="I4883">
            <v>38552</v>
          </cell>
          <cell r="J4883">
            <v>26</v>
          </cell>
          <cell r="K4883">
            <v>0</v>
          </cell>
          <cell r="L4883">
            <v>0</v>
          </cell>
          <cell r="M4883">
            <v>0</v>
          </cell>
          <cell r="N4883">
            <v>0</v>
          </cell>
          <cell r="O4883">
            <v>500000</v>
          </cell>
          <cell r="P4883">
            <v>0</v>
          </cell>
          <cell r="Q4883">
            <v>0</v>
          </cell>
          <cell r="R4883">
            <v>0</v>
          </cell>
        </row>
        <row r="4884">
          <cell r="B4884" t="str">
            <v>2997</v>
          </cell>
          <cell r="C4884" t="str">
            <v>SGD HN</v>
          </cell>
          <cell r="E4884" t="str">
            <v>TRAN BICH</v>
          </cell>
          <cell r="F4884" t="str">
            <v>NGOC</v>
          </cell>
          <cell r="G4884" t="str">
            <v>NV THANH TOAN QUOC TE</v>
          </cell>
          <cell r="I4884">
            <v>38552</v>
          </cell>
          <cell r="J4884">
            <v>26</v>
          </cell>
          <cell r="K4884">
            <v>0</v>
          </cell>
          <cell r="L4884">
            <v>0</v>
          </cell>
          <cell r="M4884">
            <v>0</v>
          </cell>
          <cell r="N4884">
            <v>0</v>
          </cell>
          <cell r="O4884">
            <v>500000</v>
          </cell>
          <cell r="P4884">
            <v>0</v>
          </cell>
          <cell r="Q4884">
            <v>0</v>
          </cell>
          <cell r="R4884">
            <v>0</v>
          </cell>
        </row>
        <row r="4885">
          <cell r="B4885" t="str">
            <v>2999</v>
          </cell>
          <cell r="C4885" t="str">
            <v>SGD HN</v>
          </cell>
          <cell r="E4885" t="str">
            <v>VU THU</v>
          </cell>
          <cell r="F4885" t="str">
            <v>GIANG</v>
          </cell>
          <cell r="G4885" t="str">
            <v>NV KIEM SOAT TIN DUNG</v>
          </cell>
          <cell r="I4885">
            <v>38552</v>
          </cell>
          <cell r="J4885">
            <v>26</v>
          </cell>
          <cell r="K4885">
            <v>0</v>
          </cell>
          <cell r="L4885">
            <v>0</v>
          </cell>
          <cell r="M4885">
            <v>0</v>
          </cell>
          <cell r="N4885">
            <v>0</v>
          </cell>
          <cell r="O4885">
            <v>500000</v>
          </cell>
          <cell r="P4885">
            <v>0</v>
          </cell>
          <cell r="Q4885">
            <v>0</v>
          </cell>
          <cell r="R4885">
            <v>0</v>
          </cell>
        </row>
        <row r="4886">
          <cell r="B4886" t="str">
            <v>3000</v>
          </cell>
          <cell r="C4886" t="str">
            <v>SGD HN</v>
          </cell>
          <cell r="E4886" t="str">
            <v>TRAN THI MINH</v>
          </cell>
          <cell r="F4886" t="str">
            <v>THANG</v>
          </cell>
          <cell r="G4886" t="str">
            <v>NV KIEM SOAT TIN DUNG</v>
          </cell>
          <cell r="I4886">
            <v>38552</v>
          </cell>
          <cell r="J4886">
            <v>26</v>
          </cell>
          <cell r="K4886">
            <v>0</v>
          </cell>
          <cell r="L4886">
            <v>0</v>
          </cell>
          <cell r="M4886">
            <v>0</v>
          </cell>
          <cell r="N4886">
            <v>0</v>
          </cell>
          <cell r="O4886">
            <v>500000</v>
          </cell>
          <cell r="P4886">
            <v>0</v>
          </cell>
          <cell r="Q4886">
            <v>0</v>
          </cell>
          <cell r="R4886">
            <v>0</v>
          </cell>
        </row>
        <row r="4887">
          <cell r="B4887" t="str">
            <v>3007</v>
          </cell>
          <cell r="C4887" t="str">
            <v>SGD HN</v>
          </cell>
          <cell r="E4887" t="str">
            <v>DOAN HAI</v>
          </cell>
          <cell r="F4887" t="str">
            <v>PHU</v>
          </cell>
          <cell r="G4887" t="str">
            <v>NV HANH CHANH</v>
          </cell>
          <cell r="I4887">
            <v>38556</v>
          </cell>
          <cell r="J4887">
            <v>26</v>
          </cell>
          <cell r="K4887">
            <v>0</v>
          </cell>
          <cell r="L4887">
            <v>0</v>
          </cell>
          <cell r="M4887">
            <v>0</v>
          </cell>
          <cell r="N4887">
            <v>0</v>
          </cell>
          <cell r="O4887">
            <v>500000</v>
          </cell>
          <cell r="P4887">
            <v>0</v>
          </cell>
          <cell r="Q4887">
            <v>180000</v>
          </cell>
          <cell r="R4887">
            <v>0</v>
          </cell>
        </row>
        <row r="4888">
          <cell r="B4888" t="str">
            <v>3008</v>
          </cell>
          <cell r="C4888" t="str">
            <v>SGD HN</v>
          </cell>
          <cell r="E4888" t="str">
            <v>NGUYEN HONG</v>
          </cell>
          <cell r="F4888" t="str">
            <v>NINH</v>
          </cell>
          <cell r="G4888" t="str">
            <v>CB QUAN HE KHACH HANG CA NHAN</v>
          </cell>
          <cell r="I4888">
            <v>38558</v>
          </cell>
          <cell r="J4888">
            <v>26</v>
          </cell>
          <cell r="K4888">
            <v>0</v>
          </cell>
          <cell r="L4888">
            <v>0</v>
          </cell>
          <cell r="M4888">
            <v>0</v>
          </cell>
          <cell r="N4888">
            <v>0</v>
          </cell>
          <cell r="O4888">
            <v>500000</v>
          </cell>
          <cell r="P4888">
            <v>0</v>
          </cell>
          <cell r="Q4888">
            <v>0</v>
          </cell>
          <cell r="R4888">
            <v>0</v>
          </cell>
        </row>
        <row r="4889">
          <cell r="B4889" t="str">
            <v>3012</v>
          </cell>
          <cell r="C4889" t="str">
            <v>SGD HN</v>
          </cell>
          <cell r="E4889" t="str">
            <v>TRAN THI THU</v>
          </cell>
          <cell r="F4889" t="str">
            <v>PHUONG</v>
          </cell>
          <cell r="G4889" t="str">
            <v>PHU QUY</v>
          </cell>
          <cell r="H4889" t="str">
            <v>PQ</v>
          </cell>
          <cell r="I4889">
            <v>38558</v>
          </cell>
          <cell r="J4889">
            <v>26</v>
          </cell>
          <cell r="K4889">
            <v>0</v>
          </cell>
          <cell r="L4889">
            <v>0</v>
          </cell>
          <cell r="M4889">
            <v>0</v>
          </cell>
          <cell r="N4889">
            <v>0</v>
          </cell>
          <cell r="O4889">
            <v>500000</v>
          </cell>
          <cell r="P4889">
            <v>0</v>
          </cell>
          <cell r="Q4889">
            <v>0</v>
          </cell>
          <cell r="R4889">
            <v>0</v>
          </cell>
        </row>
        <row r="4890">
          <cell r="B4890" t="str">
            <v>3014</v>
          </cell>
          <cell r="C4890" t="str">
            <v>SGD HN</v>
          </cell>
          <cell r="E4890" t="str">
            <v>LE DIEU</v>
          </cell>
          <cell r="F4890" t="str">
            <v>LINH</v>
          </cell>
          <cell r="G4890" t="str">
            <v>GIAO DICH VIEN QUY</v>
          </cell>
          <cell r="H4890" t="str">
            <v>GDVQ</v>
          </cell>
          <cell r="I4890">
            <v>38558</v>
          </cell>
          <cell r="J4890">
            <v>26</v>
          </cell>
          <cell r="K4890">
            <v>0</v>
          </cell>
          <cell r="L4890">
            <v>0</v>
          </cell>
          <cell r="M4890">
            <v>0</v>
          </cell>
          <cell r="N4890">
            <v>0</v>
          </cell>
          <cell r="O4890">
            <v>500000</v>
          </cell>
          <cell r="P4890">
            <v>0</v>
          </cell>
          <cell r="Q4890">
            <v>0</v>
          </cell>
          <cell r="R4890">
            <v>0</v>
          </cell>
        </row>
        <row r="4891">
          <cell r="B4891" t="str">
            <v>3016</v>
          </cell>
          <cell r="C4891" t="str">
            <v>SGD HN</v>
          </cell>
          <cell r="E4891" t="str">
            <v>VU THI HUYEN</v>
          </cell>
          <cell r="F4891" t="str">
            <v>TRANG</v>
          </cell>
          <cell r="G4891" t="str">
            <v>TBP. TIEP THI</v>
          </cell>
          <cell r="H4891" t="str">
            <v>TBP</v>
          </cell>
          <cell r="I4891">
            <v>38558</v>
          </cell>
          <cell r="J4891">
            <v>26</v>
          </cell>
          <cell r="K4891">
            <v>0</v>
          </cell>
          <cell r="L4891">
            <v>0</v>
          </cell>
          <cell r="M4891">
            <v>0</v>
          </cell>
          <cell r="N4891">
            <v>0</v>
          </cell>
          <cell r="O4891">
            <v>500000</v>
          </cell>
          <cell r="P4891">
            <v>0</v>
          </cell>
          <cell r="Q4891">
            <v>0</v>
          </cell>
          <cell r="R4891">
            <v>0</v>
          </cell>
        </row>
        <row r="4892">
          <cell r="B4892" t="str">
            <v>3018</v>
          </cell>
          <cell r="C4892" t="str">
            <v>SGD HN</v>
          </cell>
          <cell r="E4892" t="str">
            <v>TRAN MY</v>
          </cell>
          <cell r="F4892" t="str">
            <v>HANH</v>
          </cell>
          <cell r="G4892" t="str">
            <v>TBP. HO TRO</v>
          </cell>
          <cell r="I4892">
            <v>38558</v>
          </cell>
          <cell r="J4892">
            <v>26</v>
          </cell>
          <cell r="K4892">
            <v>0</v>
          </cell>
          <cell r="L4892">
            <v>0</v>
          </cell>
          <cell r="M4892">
            <v>0</v>
          </cell>
          <cell r="N4892">
            <v>0</v>
          </cell>
          <cell r="O4892">
            <v>500000</v>
          </cell>
          <cell r="P4892">
            <v>0</v>
          </cell>
          <cell r="Q4892">
            <v>0</v>
          </cell>
          <cell r="R4892">
            <v>0</v>
          </cell>
        </row>
        <row r="4893">
          <cell r="B4893" t="str">
            <v>3063</v>
          </cell>
          <cell r="C4893" t="str">
            <v>SGD HN</v>
          </cell>
          <cell r="E4893" t="str">
            <v>TO BACH</v>
          </cell>
          <cell r="F4893" t="str">
            <v>DUONG</v>
          </cell>
          <cell r="G4893" t="str">
            <v>TAI XE</v>
          </cell>
          <cell r="I4893">
            <v>38576</v>
          </cell>
          <cell r="J4893">
            <v>26</v>
          </cell>
          <cell r="K4893">
            <v>0</v>
          </cell>
          <cell r="L4893">
            <v>0</v>
          </cell>
          <cell r="M4893">
            <v>0</v>
          </cell>
          <cell r="N4893">
            <v>0</v>
          </cell>
          <cell r="O4893">
            <v>500000</v>
          </cell>
          <cell r="P4893">
            <v>0</v>
          </cell>
          <cell r="Q4893">
            <v>0</v>
          </cell>
          <cell r="R4893">
            <v>0</v>
          </cell>
        </row>
        <row r="4894">
          <cell r="B4894" t="str">
            <v>3067</v>
          </cell>
          <cell r="C4894" t="str">
            <v>SGD HN</v>
          </cell>
          <cell r="E4894" t="str">
            <v>DUONG NGOC</v>
          </cell>
          <cell r="F4894" t="str">
            <v>TU</v>
          </cell>
          <cell r="G4894" t="str">
            <v>NV BAO VE</v>
          </cell>
          <cell r="H4894" t="str">
            <v>BV</v>
          </cell>
          <cell r="I4894">
            <v>38576</v>
          </cell>
          <cell r="J4894">
            <v>26</v>
          </cell>
          <cell r="K4894">
            <v>0</v>
          </cell>
          <cell r="L4894">
            <v>0</v>
          </cell>
          <cell r="M4894">
            <v>0</v>
          </cell>
          <cell r="N4894">
            <v>15</v>
          </cell>
          <cell r="O4894">
            <v>500000</v>
          </cell>
          <cell r="P4894">
            <v>0</v>
          </cell>
          <cell r="Q4894">
            <v>0</v>
          </cell>
          <cell r="R4894">
            <v>0</v>
          </cell>
        </row>
        <row r="4895">
          <cell r="B4895" t="str">
            <v>3070</v>
          </cell>
          <cell r="C4895" t="str">
            <v>SGD HN</v>
          </cell>
          <cell r="E4895" t="str">
            <v>NGUYEN TUAN</v>
          </cell>
          <cell r="F4895" t="str">
            <v>NGUYEN</v>
          </cell>
          <cell r="G4895" t="str">
            <v>NV BAO VE</v>
          </cell>
          <cell r="H4895" t="str">
            <v>BV</v>
          </cell>
          <cell r="I4895">
            <v>38576</v>
          </cell>
          <cell r="J4895">
            <v>26</v>
          </cell>
          <cell r="K4895">
            <v>0</v>
          </cell>
          <cell r="L4895">
            <v>0</v>
          </cell>
          <cell r="M4895">
            <v>0</v>
          </cell>
          <cell r="N4895">
            <v>15</v>
          </cell>
          <cell r="O4895">
            <v>500000</v>
          </cell>
          <cell r="P4895">
            <v>0</v>
          </cell>
          <cell r="Q4895">
            <v>0</v>
          </cell>
          <cell r="R4895">
            <v>0</v>
          </cell>
        </row>
        <row r="4896">
          <cell r="B4896" t="str">
            <v>3074</v>
          </cell>
          <cell r="C4896" t="str">
            <v>SGD HN</v>
          </cell>
          <cell r="E4896" t="str">
            <v>NGUYEN HOANG</v>
          </cell>
          <cell r="F4896" t="str">
            <v>ANH</v>
          </cell>
          <cell r="G4896" t="str">
            <v>NV BAO VE</v>
          </cell>
          <cell r="H4896" t="str">
            <v>BV</v>
          </cell>
          <cell r="I4896">
            <v>38576</v>
          </cell>
          <cell r="J4896">
            <v>26</v>
          </cell>
          <cell r="K4896">
            <v>0</v>
          </cell>
          <cell r="L4896">
            <v>0</v>
          </cell>
          <cell r="M4896">
            <v>0</v>
          </cell>
          <cell r="N4896">
            <v>15</v>
          </cell>
          <cell r="O4896">
            <v>500000</v>
          </cell>
          <cell r="P4896">
            <v>0</v>
          </cell>
          <cell r="Q4896">
            <v>0</v>
          </cell>
          <cell r="R4896">
            <v>0</v>
          </cell>
        </row>
        <row r="4897">
          <cell r="B4897" t="str">
            <v>3126</v>
          </cell>
          <cell r="C4897" t="str">
            <v>SGD HN</v>
          </cell>
          <cell r="E4897" t="str">
            <v>LE QUANG</v>
          </cell>
          <cell r="F4897" t="str">
            <v>DINH</v>
          </cell>
          <cell r="G4897" t="str">
            <v>NV BAO VE</v>
          </cell>
          <cell r="H4897" t="str">
            <v>BV</v>
          </cell>
          <cell r="I4897">
            <v>38576</v>
          </cell>
          <cell r="J4897">
            <v>26</v>
          </cell>
          <cell r="K4897">
            <v>0</v>
          </cell>
          <cell r="L4897">
            <v>0</v>
          </cell>
          <cell r="M4897">
            <v>0</v>
          </cell>
          <cell r="N4897">
            <v>0</v>
          </cell>
          <cell r="O4897">
            <v>500000</v>
          </cell>
          <cell r="P4897">
            <v>0</v>
          </cell>
          <cell r="Q4897">
            <v>0</v>
          </cell>
          <cell r="R4897">
            <v>0</v>
          </cell>
        </row>
        <row r="4898">
          <cell r="B4898" t="str">
            <v>3153</v>
          </cell>
          <cell r="C4898" t="str">
            <v>SGD HN</v>
          </cell>
          <cell r="E4898" t="str">
            <v>HOANG THI</v>
          </cell>
          <cell r="F4898" t="str">
            <v>HOP</v>
          </cell>
          <cell r="G4898" t="str">
            <v>NV HANH CHANH PHUC VU CAP 1</v>
          </cell>
          <cell r="I4898">
            <v>38579</v>
          </cell>
          <cell r="J4898">
            <v>26</v>
          </cell>
          <cell r="K4898">
            <v>0</v>
          </cell>
          <cell r="L4898">
            <v>0</v>
          </cell>
          <cell r="M4898">
            <v>0</v>
          </cell>
          <cell r="N4898">
            <v>0</v>
          </cell>
          <cell r="O4898">
            <v>500000</v>
          </cell>
          <cell r="P4898">
            <v>0</v>
          </cell>
          <cell r="Q4898">
            <v>0</v>
          </cell>
          <cell r="R4898">
            <v>0</v>
          </cell>
        </row>
        <row r="4899">
          <cell r="B4899" t="str">
            <v>3391</v>
          </cell>
          <cell r="C4899" t="str">
            <v>SGD HN</v>
          </cell>
          <cell r="E4899" t="str">
            <v>NINH THI MINH</v>
          </cell>
          <cell r="F4899" t="str">
            <v>HUE</v>
          </cell>
          <cell r="G4899" t="str">
            <v>NV THAM DINH DOANH NGHIEP</v>
          </cell>
          <cell r="I4899">
            <v>38657</v>
          </cell>
          <cell r="J4899">
            <v>26</v>
          </cell>
          <cell r="K4899">
            <v>0</v>
          </cell>
          <cell r="L4899">
            <v>0</v>
          </cell>
          <cell r="M4899">
            <v>0</v>
          </cell>
          <cell r="N4899">
            <v>0</v>
          </cell>
          <cell r="O4899">
            <v>500000</v>
          </cell>
          <cell r="P4899">
            <v>0</v>
          </cell>
          <cell r="Q4899">
            <v>180000</v>
          </cell>
          <cell r="R4899">
            <v>0</v>
          </cell>
        </row>
        <row r="4900">
          <cell r="B4900" t="str">
            <v>3392</v>
          </cell>
          <cell r="C4900" t="str">
            <v>SGD HN</v>
          </cell>
          <cell r="E4900" t="str">
            <v>DO THI DIEU</v>
          </cell>
          <cell r="F4900" t="str">
            <v>ANH</v>
          </cell>
          <cell r="G4900" t="str">
            <v>GIAO DICH VIEN</v>
          </cell>
          <cell r="H4900" t="str">
            <v>GDV</v>
          </cell>
          <cell r="I4900">
            <v>38657</v>
          </cell>
          <cell r="J4900">
            <v>26</v>
          </cell>
          <cell r="K4900">
            <v>0</v>
          </cell>
          <cell r="L4900">
            <v>0</v>
          </cell>
          <cell r="M4900">
            <v>0</v>
          </cell>
          <cell r="N4900">
            <v>0</v>
          </cell>
          <cell r="O4900">
            <v>500000</v>
          </cell>
          <cell r="P4900">
            <v>0</v>
          </cell>
          <cell r="Q4900">
            <v>0</v>
          </cell>
          <cell r="R4900">
            <v>0</v>
          </cell>
        </row>
        <row r="4901">
          <cell r="B4901" t="str">
            <v>3514</v>
          </cell>
          <cell r="C4901" t="str">
            <v>SGD HN</v>
          </cell>
          <cell r="E4901" t="str">
            <v>DO THI HA</v>
          </cell>
          <cell r="F4901" t="str">
            <v>PHUONG</v>
          </cell>
          <cell r="G4901" t="str">
            <v>GIAO DICH VIEN QUY</v>
          </cell>
          <cell r="H4901" t="str">
            <v>GDVQ</v>
          </cell>
          <cell r="I4901">
            <v>38688</v>
          </cell>
          <cell r="J4901">
            <v>26</v>
          </cell>
          <cell r="K4901">
            <v>0</v>
          </cell>
          <cell r="L4901">
            <v>0</v>
          </cell>
          <cell r="M4901">
            <v>0</v>
          </cell>
          <cell r="N4901">
            <v>0</v>
          </cell>
          <cell r="O4901">
            <v>500000</v>
          </cell>
          <cell r="P4901">
            <v>0</v>
          </cell>
          <cell r="Q4901">
            <v>0</v>
          </cell>
          <cell r="R4901">
            <v>0</v>
          </cell>
        </row>
        <row r="4902">
          <cell r="B4902" t="str">
            <v>3703</v>
          </cell>
          <cell r="C4902" t="str">
            <v>SGD HN</v>
          </cell>
          <cell r="E4902" t="str">
            <v>BUI THI</v>
          </cell>
          <cell r="F4902" t="str">
            <v>HOA</v>
          </cell>
          <cell r="G4902" t="str">
            <v>NV THANH TOAN LIEN NGAN HANG</v>
          </cell>
          <cell r="I4902">
            <v>38784</v>
          </cell>
          <cell r="J4902">
            <v>26</v>
          </cell>
          <cell r="K4902">
            <v>0</v>
          </cell>
          <cell r="L4902">
            <v>0</v>
          </cell>
          <cell r="M4902">
            <v>0</v>
          </cell>
          <cell r="N4902">
            <v>0</v>
          </cell>
          <cell r="O4902">
            <v>500000</v>
          </cell>
          <cell r="P4902">
            <v>0</v>
          </cell>
          <cell r="Q4902">
            <v>0</v>
          </cell>
          <cell r="R4902">
            <v>0</v>
          </cell>
        </row>
        <row r="4903">
          <cell r="B4903" t="str">
            <v>4039</v>
          </cell>
          <cell r="C4903" t="str">
            <v>SGD HN</v>
          </cell>
          <cell r="E4903" t="str">
            <v>PHAM THI MAI</v>
          </cell>
          <cell r="F4903" t="str">
            <v>HIEN</v>
          </cell>
          <cell r="G4903" t="str">
            <v>NV KE TOAN TONG HOP</v>
          </cell>
          <cell r="I4903">
            <v>38852</v>
          </cell>
          <cell r="J4903">
            <v>26</v>
          </cell>
          <cell r="K4903">
            <v>0</v>
          </cell>
          <cell r="L4903">
            <v>0</v>
          </cell>
          <cell r="M4903">
            <v>0</v>
          </cell>
          <cell r="N4903">
            <v>0</v>
          </cell>
          <cell r="O4903">
            <v>500000</v>
          </cell>
          <cell r="P4903">
            <v>0</v>
          </cell>
          <cell r="Q4903">
            <v>0</v>
          </cell>
          <cell r="R4903">
            <v>0</v>
          </cell>
        </row>
        <row r="4904">
          <cell r="B4904" t="str">
            <v>4050</v>
          </cell>
          <cell r="C4904" t="str">
            <v>SGD HN</v>
          </cell>
          <cell r="E4904" t="str">
            <v>NGUYEN HUU</v>
          </cell>
          <cell r="F4904" t="str">
            <v>THANG</v>
          </cell>
          <cell r="G4904" t="str">
            <v>NV TIN DUNG CA NHAN</v>
          </cell>
          <cell r="I4904">
            <v>38852</v>
          </cell>
          <cell r="J4904">
            <v>26</v>
          </cell>
          <cell r="K4904">
            <v>0</v>
          </cell>
          <cell r="L4904">
            <v>0</v>
          </cell>
          <cell r="M4904">
            <v>0</v>
          </cell>
          <cell r="N4904">
            <v>0</v>
          </cell>
          <cell r="O4904">
            <v>500000</v>
          </cell>
          <cell r="P4904">
            <v>0</v>
          </cell>
          <cell r="Q4904">
            <v>180000</v>
          </cell>
          <cell r="R4904">
            <v>0</v>
          </cell>
        </row>
        <row r="4905">
          <cell r="B4905" t="str">
            <v>4063</v>
          </cell>
          <cell r="C4905" t="str">
            <v>SGD HN</v>
          </cell>
          <cell r="E4905" t="str">
            <v>NGUYEN THI THUY</v>
          </cell>
          <cell r="F4905" t="str">
            <v>DUONG</v>
          </cell>
          <cell r="G4905" t="str">
            <v>PHU QUY</v>
          </cell>
          <cell r="H4905" t="str">
            <v>PQ</v>
          </cell>
          <cell r="I4905">
            <v>38859</v>
          </cell>
          <cell r="J4905">
            <v>26</v>
          </cell>
          <cell r="K4905">
            <v>0</v>
          </cell>
          <cell r="L4905">
            <v>0</v>
          </cell>
          <cell r="M4905">
            <v>0</v>
          </cell>
          <cell r="N4905">
            <v>0</v>
          </cell>
          <cell r="O4905">
            <v>500000</v>
          </cell>
          <cell r="P4905">
            <v>0</v>
          </cell>
          <cell r="Q4905">
            <v>0</v>
          </cell>
          <cell r="R4905">
            <v>0</v>
          </cell>
        </row>
        <row r="4906">
          <cell r="B4906" t="str">
            <v>4064</v>
          </cell>
          <cell r="C4906" t="str">
            <v>SGD HN</v>
          </cell>
          <cell r="E4906" t="str">
            <v>TRAN THI</v>
          </cell>
          <cell r="F4906" t="str">
            <v>TUYET</v>
          </cell>
          <cell r="G4906" t="str">
            <v>NV TAP VU</v>
          </cell>
          <cell r="I4906">
            <v>38859</v>
          </cell>
          <cell r="J4906">
            <v>26</v>
          </cell>
          <cell r="K4906">
            <v>0</v>
          </cell>
          <cell r="L4906">
            <v>0</v>
          </cell>
          <cell r="M4906">
            <v>0</v>
          </cell>
          <cell r="N4906">
            <v>0</v>
          </cell>
          <cell r="O4906">
            <v>500000</v>
          </cell>
          <cell r="P4906">
            <v>0</v>
          </cell>
          <cell r="Q4906">
            <v>0</v>
          </cell>
          <cell r="R4906">
            <v>0</v>
          </cell>
        </row>
        <row r="4907">
          <cell r="B4907" t="str">
            <v>4066</v>
          </cell>
          <cell r="C4907" t="str">
            <v>SGD HN</v>
          </cell>
          <cell r="E4907" t="str">
            <v>NGUYEN THI PHUONG</v>
          </cell>
          <cell r="F4907" t="str">
            <v>MAI</v>
          </cell>
          <cell r="G4907" t="str">
            <v>GIAO DICH VIEN</v>
          </cell>
          <cell r="H4907" t="str">
            <v>GDV</v>
          </cell>
          <cell r="I4907">
            <v>38859</v>
          </cell>
          <cell r="J4907">
            <v>26</v>
          </cell>
          <cell r="K4907">
            <v>0</v>
          </cell>
          <cell r="L4907">
            <v>0</v>
          </cell>
          <cell r="M4907">
            <v>0</v>
          </cell>
          <cell r="N4907">
            <v>0</v>
          </cell>
          <cell r="O4907">
            <v>500000</v>
          </cell>
          <cell r="P4907">
            <v>0</v>
          </cell>
          <cell r="Q4907">
            <v>0</v>
          </cell>
          <cell r="R4907">
            <v>0</v>
          </cell>
        </row>
        <row r="4908">
          <cell r="B4908" t="str">
            <v>4099</v>
          </cell>
          <cell r="C4908" t="str">
            <v>SGD HN</v>
          </cell>
          <cell r="E4908" t="str">
            <v>DO MINH</v>
          </cell>
          <cell r="F4908" t="str">
            <v>TRANG</v>
          </cell>
          <cell r="G4908" t="str">
            <v>NV KIEM SOAT TIN DUNG</v>
          </cell>
          <cell r="I4908">
            <v>38852</v>
          </cell>
          <cell r="J4908">
            <v>26</v>
          </cell>
          <cell r="K4908">
            <v>0</v>
          </cell>
          <cell r="L4908">
            <v>0</v>
          </cell>
          <cell r="M4908">
            <v>0</v>
          </cell>
          <cell r="N4908">
            <v>0</v>
          </cell>
          <cell r="O4908">
            <v>500000</v>
          </cell>
          <cell r="P4908">
            <v>0</v>
          </cell>
          <cell r="Q4908">
            <v>0</v>
          </cell>
          <cell r="R4908">
            <v>0</v>
          </cell>
        </row>
        <row r="4909">
          <cell r="B4909" t="str">
            <v>4461</v>
          </cell>
          <cell r="C4909" t="str">
            <v>SGD HN</v>
          </cell>
          <cell r="E4909" t="str">
            <v>VU NGOC ANH</v>
          </cell>
          <cell r="F4909" t="str">
            <v>TRUONG</v>
          </cell>
          <cell r="G4909" t="str">
            <v>NV BAO VE</v>
          </cell>
          <cell r="H4909" t="str">
            <v>BV</v>
          </cell>
          <cell r="I4909">
            <v>38909</v>
          </cell>
          <cell r="J4909">
            <v>26</v>
          </cell>
          <cell r="K4909">
            <v>0</v>
          </cell>
          <cell r="L4909">
            <v>0</v>
          </cell>
          <cell r="M4909">
            <v>0</v>
          </cell>
          <cell r="N4909">
            <v>0</v>
          </cell>
          <cell r="O4909">
            <v>500000</v>
          </cell>
          <cell r="P4909">
            <v>0</v>
          </cell>
          <cell r="Q4909">
            <v>0</v>
          </cell>
          <cell r="R4909">
            <v>0</v>
          </cell>
        </row>
        <row r="4910">
          <cell r="B4910" t="str">
            <v>4490</v>
          </cell>
          <cell r="C4910" t="str">
            <v>SGD HN</v>
          </cell>
          <cell r="E4910" t="str">
            <v>NGUYEN THU</v>
          </cell>
          <cell r="F4910" t="str">
            <v>GIANG</v>
          </cell>
          <cell r="G4910" t="str">
            <v>GIAO DICH VIEN</v>
          </cell>
          <cell r="I4910">
            <v>38913</v>
          </cell>
          <cell r="J4910">
            <v>26</v>
          </cell>
          <cell r="K4910">
            <v>0</v>
          </cell>
          <cell r="L4910">
            <v>0</v>
          </cell>
          <cell r="M4910">
            <v>0</v>
          </cell>
          <cell r="N4910">
            <v>0</v>
          </cell>
          <cell r="O4910">
            <v>500000</v>
          </cell>
          <cell r="P4910">
            <v>0</v>
          </cell>
          <cell r="Q4910">
            <v>0</v>
          </cell>
          <cell r="R4910">
            <v>0</v>
          </cell>
        </row>
        <row r="4911">
          <cell r="B4911" t="str">
            <v>4610</v>
          </cell>
          <cell r="C4911" t="str">
            <v>SGD HN</v>
          </cell>
          <cell r="E4911" t="str">
            <v>NGUYEN THI NGOC</v>
          </cell>
          <cell r="F4911" t="str">
            <v>KHANH</v>
          </cell>
          <cell r="G4911" t="str">
            <v>NV THAM DINH CA NHAN</v>
          </cell>
          <cell r="I4911">
            <v>38932</v>
          </cell>
          <cell r="J4911">
            <v>26</v>
          </cell>
          <cell r="K4911">
            <v>0</v>
          </cell>
          <cell r="L4911">
            <v>0</v>
          </cell>
          <cell r="M4911">
            <v>0</v>
          </cell>
          <cell r="N4911">
            <v>0</v>
          </cell>
          <cell r="O4911">
            <v>500000</v>
          </cell>
          <cell r="P4911">
            <v>0</v>
          </cell>
          <cell r="Q4911">
            <v>180000</v>
          </cell>
          <cell r="R4911">
            <v>0</v>
          </cell>
        </row>
        <row r="4912">
          <cell r="B4912" t="str">
            <v>5145</v>
          </cell>
          <cell r="C4912" t="str">
            <v>SGD HN</v>
          </cell>
          <cell r="E4912" t="str">
            <v>NGUYEN VAN</v>
          </cell>
          <cell r="F4912" t="str">
            <v>TUAN</v>
          </cell>
          <cell r="G4912" t="str">
            <v>NV BAO VE</v>
          </cell>
          <cell r="H4912" t="str">
            <v>BV</v>
          </cell>
          <cell r="I4912">
            <v>39052</v>
          </cell>
          <cell r="J4912">
            <v>26</v>
          </cell>
          <cell r="K4912">
            <v>0</v>
          </cell>
          <cell r="L4912">
            <v>0</v>
          </cell>
          <cell r="M4912">
            <v>0</v>
          </cell>
          <cell r="N4912">
            <v>0</v>
          </cell>
          <cell r="O4912">
            <v>500000</v>
          </cell>
          <cell r="P4912">
            <v>0</v>
          </cell>
          <cell r="Q4912">
            <v>0</v>
          </cell>
          <cell r="R4912">
            <v>0</v>
          </cell>
        </row>
        <row r="4913">
          <cell r="B4913" t="str">
            <v>5147</v>
          </cell>
          <cell r="C4913" t="str">
            <v>SGD HN</v>
          </cell>
          <cell r="E4913" t="str">
            <v>VU DINH</v>
          </cell>
          <cell r="F4913" t="str">
            <v>DUC</v>
          </cell>
          <cell r="G4913" t="str">
            <v>CB QUAN HE KHACH HANG DOANH NGHIEP</v>
          </cell>
          <cell r="I4913">
            <v>39052</v>
          </cell>
          <cell r="J4913">
            <v>26</v>
          </cell>
          <cell r="K4913">
            <v>0</v>
          </cell>
          <cell r="L4913">
            <v>0</v>
          </cell>
          <cell r="M4913">
            <v>0</v>
          </cell>
          <cell r="N4913">
            <v>0</v>
          </cell>
          <cell r="O4913">
            <v>500000</v>
          </cell>
          <cell r="P4913">
            <v>0</v>
          </cell>
          <cell r="Q4913">
            <v>180000</v>
          </cell>
          <cell r="R4913">
            <v>0</v>
          </cell>
        </row>
        <row r="4914">
          <cell r="B4914" t="str">
            <v>5152</v>
          </cell>
          <cell r="C4914" t="str">
            <v>SGD HN</v>
          </cell>
          <cell r="E4914" t="str">
            <v>NGUYEN THI NGOC</v>
          </cell>
          <cell r="F4914" t="str">
            <v>LAN</v>
          </cell>
          <cell r="G4914" t="str">
            <v>GIAO DICH VIEN</v>
          </cell>
          <cell r="H4914" t="str">
            <v>GDV</v>
          </cell>
          <cell r="I4914">
            <v>39052</v>
          </cell>
          <cell r="J4914">
            <v>0</v>
          </cell>
          <cell r="K4914">
            <v>0</v>
          </cell>
          <cell r="L4914">
            <v>0</v>
          </cell>
          <cell r="M4914">
            <v>0</v>
          </cell>
          <cell r="N4914">
            <v>0</v>
          </cell>
          <cell r="O4914">
            <v>0</v>
          </cell>
          <cell r="P4914">
            <v>0</v>
          </cell>
          <cell r="Q4914">
            <v>0</v>
          </cell>
          <cell r="R4914">
            <v>0</v>
          </cell>
        </row>
        <row r="4915">
          <cell r="B4915" t="str">
            <v>5153</v>
          </cell>
          <cell r="C4915" t="str">
            <v>SGD HN</v>
          </cell>
          <cell r="E4915" t="str">
            <v>NGUYEN THI BICH</v>
          </cell>
          <cell r="F4915" t="str">
            <v>THUY</v>
          </cell>
          <cell r="G4915" t="str">
            <v>GIAO DICH VIEN</v>
          </cell>
          <cell r="I4915">
            <v>39052</v>
          </cell>
          <cell r="J4915">
            <v>26</v>
          </cell>
          <cell r="K4915">
            <v>0</v>
          </cell>
          <cell r="L4915">
            <v>0</v>
          </cell>
          <cell r="M4915">
            <v>0</v>
          </cell>
          <cell r="N4915">
            <v>0</v>
          </cell>
          <cell r="O4915">
            <v>500000</v>
          </cell>
          <cell r="P4915">
            <v>0</v>
          </cell>
          <cell r="Q4915">
            <v>0</v>
          </cell>
          <cell r="R4915">
            <v>0</v>
          </cell>
        </row>
        <row r="4916">
          <cell r="B4916" t="str">
            <v>5154</v>
          </cell>
          <cell r="C4916" t="str">
            <v>SGD HN</v>
          </cell>
          <cell r="E4916" t="str">
            <v>NGUYEN QUY</v>
          </cell>
          <cell r="F4916" t="str">
            <v>VAN</v>
          </cell>
          <cell r="G4916" t="str">
            <v>NV BAO VE</v>
          </cell>
          <cell r="H4916" t="str">
            <v>BV</v>
          </cell>
          <cell r="I4916">
            <v>39052</v>
          </cell>
          <cell r="J4916">
            <v>26</v>
          </cell>
          <cell r="K4916">
            <v>0</v>
          </cell>
          <cell r="L4916">
            <v>0</v>
          </cell>
          <cell r="M4916">
            <v>0</v>
          </cell>
          <cell r="N4916">
            <v>0</v>
          </cell>
          <cell r="O4916">
            <v>500000</v>
          </cell>
          <cell r="P4916">
            <v>0</v>
          </cell>
          <cell r="Q4916">
            <v>0</v>
          </cell>
          <cell r="R4916">
            <v>0</v>
          </cell>
        </row>
        <row r="4917">
          <cell r="B4917" t="str">
            <v>5164</v>
          </cell>
          <cell r="C4917" t="str">
            <v>SGD HN</v>
          </cell>
          <cell r="E4917" t="str">
            <v>PHAM THANH</v>
          </cell>
          <cell r="F4917" t="str">
            <v>NGA</v>
          </cell>
          <cell r="G4917" t="str">
            <v>GIAO DICH VIEN QUY</v>
          </cell>
          <cell r="H4917" t="str">
            <v>GDVQ</v>
          </cell>
          <cell r="I4917">
            <v>39052</v>
          </cell>
          <cell r="J4917">
            <v>26</v>
          </cell>
          <cell r="K4917">
            <v>0</v>
          </cell>
          <cell r="L4917">
            <v>0</v>
          </cell>
          <cell r="M4917">
            <v>0</v>
          </cell>
          <cell r="N4917">
            <v>0</v>
          </cell>
          <cell r="O4917">
            <v>500000</v>
          </cell>
          <cell r="P4917">
            <v>0</v>
          </cell>
          <cell r="Q4917">
            <v>0</v>
          </cell>
          <cell r="R4917">
            <v>0</v>
          </cell>
        </row>
        <row r="4918">
          <cell r="B4918" t="str">
            <v>5261</v>
          </cell>
          <cell r="C4918" t="str">
            <v>SGD HN</v>
          </cell>
          <cell r="E4918" t="str">
            <v>NGUYEN BICH</v>
          </cell>
          <cell r="F4918" t="str">
            <v>HUYEN</v>
          </cell>
          <cell r="G4918" t="str">
            <v>NV KE TOAN CHI TIET</v>
          </cell>
          <cell r="I4918">
            <v>39099</v>
          </cell>
          <cell r="J4918">
            <v>26</v>
          </cell>
          <cell r="K4918">
            <v>0</v>
          </cell>
          <cell r="L4918">
            <v>0</v>
          </cell>
          <cell r="M4918">
            <v>0</v>
          </cell>
          <cell r="N4918">
            <v>0</v>
          </cell>
          <cell r="O4918">
            <v>500000</v>
          </cell>
          <cell r="P4918">
            <v>0</v>
          </cell>
          <cell r="Q4918">
            <v>0</v>
          </cell>
          <cell r="R4918">
            <v>0</v>
          </cell>
        </row>
        <row r="4919">
          <cell r="B4919" t="str">
            <v>5263</v>
          </cell>
          <cell r="C4919" t="str">
            <v>SGD HN</v>
          </cell>
          <cell r="E4919" t="str">
            <v>TRAN THU</v>
          </cell>
          <cell r="F4919" t="str">
            <v>HUONG</v>
          </cell>
          <cell r="G4919" t="str">
            <v>GIAO DICH VIEN</v>
          </cell>
          <cell r="I4919">
            <v>39099</v>
          </cell>
          <cell r="J4919">
            <v>26</v>
          </cell>
          <cell r="K4919">
            <v>0</v>
          </cell>
          <cell r="L4919">
            <v>0</v>
          </cell>
          <cell r="M4919">
            <v>0</v>
          </cell>
          <cell r="N4919">
            <v>0</v>
          </cell>
          <cell r="O4919">
            <v>500000</v>
          </cell>
          <cell r="P4919">
            <v>0</v>
          </cell>
          <cell r="Q4919">
            <v>0</v>
          </cell>
          <cell r="R4919">
            <v>0</v>
          </cell>
        </row>
        <row r="4920">
          <cell r="B4920" t="str">
            <v>5267</v>
          </cell>
          <cell r="C4920" t="str">
            <v>SGD HN</v>
          </cell>
          <cell r="E4920" t="str">
            <v>PHUNG THI THANH</v>
          </cell>
          <cell r="F4920" t="str">
            <v>HIEU</v>
          </cell>
          <cell r="G4920" t="str">
            <v>GIAO DICH VIEN</v>
          </cell>
          <cell r="I4920">
            <v>39099</v>
          </cell>
          <cell r="J4920">
            <v>26</v>
          </cell>
          <cell r="K4920">
            <v>0</v>
          </cell>
          <cell r="L4920">
            <v>0</v>
          </cell>
          <cell r="M4920">
            <v>0</v>
          </cell>
          <cell r="N4920">
            <v>0</v>
          </cell>
          <cell r="O4920">
            <v>500000</v>
          </cell>
          <cell r="P4920">
            <v>0</v>
          </cell>
          <cell r="Q4920">
            <v>0</v>
          </cell>
          <cell r="R4920">
            <v>0</v>
          </cell>
        </row>
        <row r="4921">
          <cell r="B4921" t="str">
            <v>5268</v>
          </cell>
          <cell r="C4921" t="str">
            <v>SGD HN</v>
          </cell>
          <cell r="E4921" t="str">
            <v>TRAN PHUONG</v>
          </cell>
          <cell r="F4921" t="str">
            <v>THAO</v>
          </cell>
          <cell r="G4921" t="str">
            <v>GIAO DICH VIEN</v>
          </cell>
          <cell r="H4921" t="str">
            <v>GDV</v>
          </cell>
          <cell r="I4921">
            <v>39099</v>
          </cell>
          <cell r="J4921">
            <v>26</v>
          </cell>
          <cell r="K4921">
            <v>0</v>
          </cell>
          <cell r="L4921">
            <v>0</v>
          </cell>
          <cell r="M4921">
            <v>0</v>
          </cell>
          <cell r="N4921">
            <v>0</v>
          </cell>
          <cell r="O4921">
            <v>500000</v>
          </cell>
          <cell r="P4921">
            <v>0</v>
          </cell>
          <cell r="Q4921">
            <v>0</v>
          </cell>
          <cell r="R4921">
            <v>0</v>
          </cell>
        </row>
        <row r="4922">
          <cell r="B4922" t="str">
            <v>5269</v>
          </cell>
          <cell r="C4922" t="str">
            <v>SGD HN</v>
          </cell>
          <cell r="E4922" t="str">
            <v>LUONG THI</v>
          </cell>
          <cell r="F4922" t="str">
            <v>THUY</v>
          </cell>
          <cell r="G4922" t="str">
            <v>GIAO DICH VIEN</v>
          </cell>
          <cell r="H4922" t="str">
            <v>GDV</v>
          </cell>
          <cell r="I4922">
            <v>39099</v>
          </cell>
          <cell r="J4922">
            <v>26</v>
          </cell>
          <cell r="K4922">
            <v>0</v>
          </cell>
          <cell r="L4922">
            <v>0</v>
          </cell>
          <cell r="M4922">
            <v>0</v>
          </cell>
          <cell r="N4922">
            <v>0</v>
          </cell>
          <cell r="O4922">
            <v>500000</v>
          </cell>
          <cell r="P4922">
            <v>0</v>
          </cell>
          <cell r="Q4922">
            <v>0</v>
          </cell>
          <cell r="R4922">
            <v>0</v>
          </cell>
        </row>
        <row r="4923">
          <cell r="B4923" t="str">
            <v>5270</v>
          </cell>
          <cell r="C4923" t="str">
            <v>SGD HN</v>
          </cell>
          <cell r="E4923" t="str">
            <v>BUI THI THU</v>
          </cell>
          <cell r="F4923" t="str">
            <v>HA</v>
          </cell>
          <cell r="G4923" t="str">
            <v>GIAO DICH VIEN TIN DUNG</v>
          </cell>
          <cell r="I4923">
            <v>39099</v>
          </cell>
          <cell r="J4923">
            <v>26</v>
          </cell>
          <cell r="K4923">
            <v>0</v>
          </cell>
          <cell r="L4923">
            <v>0</v>
          </cell>
          <cell r="M4923">
            <v>0</v>
          </cell>
          <cell r="N4923">
            <v>0</v>
          </cell>
          <cell r="O4923">
            <v>500000</v>
          </cell>
          <cell r="P4923">
            <v>0</v>
          </cell>
          <cell r="Q4923">
            <v>0</v>
          </cell>
          <cell r="R4923">
            <v>0</v>
          </cell>
        </row>
        <row r="4924">
          <cell r="B4924" t="str">
            <v>5283</v>
          </cell>
          <cell r="C4924" t="str">
            <v>SGD HN</v>
          </cell>
          <cell r="E4924" t="str">
            <v>THAI THI THANH</v>
          </cell>
          <cell r="F4924" t="str">
            <v>HAI</v>
          </cell>
          <cell r="G4924" t="str">
            <v>GIAO DICH VIEN</v>
          </cell>
          <cell r="I4924">
            <v>39100</v>
          </cell>
          <cell r="J4924">
            <v>26</v>
          </cell>
          <cell r="K4924">
            <v>0</v>
          </cell>
          <cell r="L4924">
            <v>0</v>
          </cell>
          <cell r="M4924">
            <v>0</v>
          </cell>
          <cell r="N4924">
            <v>0</v>
          </cell>
          <cell r="O4924">
            <v>500000</v>
          </cell>
          <cell r="P4924">
            <v>0</v>
          </cell>
          <cell r="Q4924">
            <v>0</v>
          </cell>
          <cell r="R4924">
            <v>0</v>
          </cell>
        </row>
        <row r="4925">
          <cell r="B4925" t="str">
            <v>5330</v>
          </cell>
          <cell r="C4925" t="str">
            <v>SGD HN</v>
          </cell>
          <cell r="E4925" t="str">
            <v>DAO HONG</v>
          </cell>
          <cell r="F4925" t="str">
            <v>HA</v>
          </cell>
          <cell r="G4925" t="str">
            <v>NV THAM DINH CA NHAN</v>
          </cell>
          <cell r="I4925">
            <v>39114</v>
          </cell>
          <cell r="J4925">
            <v>26</v>
          </cell>
          <cell r="K4925">
            <v>0</v>
          </cell>
          <cell r="L4925">
            <v>0</v>
          </cell>
          <cell r="M4925">
            <v>0</v>
          </cell>
          <cell r="N4925">
            <v>0</v>
          </cell>
          <cell r="O4925">
            <v>500000</v>
          </cell>
          <cell r="P4925">
            <v>0</v>
          </cell>
          <cell r="Q4925">
            <v>180000</v>
          </cell>
          <cell r="R4925">
            <v>0</v>
          </cell>
        </row>
        <row r="4926">
          <cell r="B4926" t="str">
            <v>5331</v>
          </cell>
          <cell r="C4926" t="str">
            <v>SGD HN</v>
          </cell>
          <cell r="E4926" t="str">
            <v>HOANG XUAN</v>
          </cell>
          <cell r="F4926" t="str">
            <v>TONG</v>
          </cell>
          <cell r="G4926" t="str">
            <v>CB QUAN HE KHACH HANG DOANH NGHIEP</v>
          </cell>
          <cell r="I4926">
            <v>39114</v>
          </cell>
          <cell r="J4926">
            <v>26</v>
          </cell>
          <cell r="K4926">
            <v>0</v>
          </cell>
          <cell r="L4926">
            <v>0</v>
          </cell>
          <cell r="M4926">
            <v>0</v>
          </cell>
          <cell r="N4926">
            <v>0</v>
          </cell>
          <cell r="O4926">
            <v>500000</v>
          </cell>
          <cell r="P4926">
            <v>0</v>
          </cell>
          <cell r="Q4926">
            <v>180000</v>
          </cell>
          <cell r="R4926">
            <v>0</v>
          </cell>
        </row>
        <row r="4927">
          <cell r="B4927" t="str">
            <v>5333</v>
          </cell>
          <cell r="C4927" t="str">
            <v>SGD HN</v>
          </cell>
          <cell r="E4927" t="str">
            <v>NGO VAN</v>
          </cell>
          <cell r="F4927" t="str">
            <v>THE</v>
          </cell>
          <cell r="G4927" t="str">
            <v>NV QUAN LY NO</v>
          </cell>
          <cell r="I4927">
            <v>39114</v>
          </cell>
          <cell r="J4927">
            <v>26</v>
          </cell>
          <cell r="K4927">
            <v>0</v>
          </cell>
          <cell r="L4927">
            <v>0</v>
          </cell>
          <cell r="M4927">
            <v>0</v>
          </cell>
          <cell r="N4927">
            <v>0</v>
          </cell>
          <cell r="O4927">
            <v>500000</v>
          </cell>
          <cell r="P4927">
            <v>0</v>
          </cell>
          <cell r="Q4927">
            <v>180000</v>
          </cell>
          <cell r="R4927">
            <v>0</v>
          </cell>
        </row>
        <row r="4928">
          <cell r="B4928" t="str">
            <v>5405</v>
          </cell>
          <cell r="C4928" t="str">
            <v>SGD HN</v>
          </cell>
          <cell r="E4928" t="str">
            <v>DO QUANG</v>
          </cell>
          <cell r="F4928" t="str">
            <v>KHANH</v>
          </cell>
          <cell r="G4928" t="str">
            <v>NV TIN DUNG CA NHAN</v>
          </cell>
          <cell r="I4928">
            <v>39135</v>
          </cell>
          <cell r="J4928">
            <v>26</v>
          </cell>
          <cell r="K4928">
            <v>0</v>
          </cell>
          <cell r="L4928">
            <v>0</v>
          </cell>
          <cell r="M4928">
            <v>0</v>
          </cell>
          <cell r="N4928">
            <v>0</v>
          </cell>
          <cell r="O4928">
            <v>500000</v>
          </cell>
          <cell r="P4928">
            <v>0</v>
          </cell>
          <cell r="Q4928">
            <v>0</v>
          </cell>
          <cell r="R4928">
            <v>0</v>
          </cell>
        </row>
        <row r="4929">
          <cell r="B4929" t="str">
            <v>5437</v>
          </cell>
          <cell r="C4929" t="str">
            <v>SGD HN</v>
          </cell>
          <cell r="E4929" t="str">
            <v>VU DINH</v>
          </cell>
          <cell r="F4929" t="str">
            <v>MAY</v>
          </cell>
          <cell r="G4929" t="str">
            <v>NV BAO VE</v>
          </cell>
          <cell r="H4929" t="str">
            <v>BV</v>
          </cell>
          <cell r="I4929">
            <v>39146</v>
          </cell>
          <cell r="J4929">
            <v>26</v>
          </cell>
          <cell r="K4929">
            <v>0</v>
          </cell>
          <cell r="L4929">
            <v>0</v>
          </cell>
          <cell r="M4929">
            <v>0</v>
          </cell>
          <cell r="N4929">
            <v>0</v>
          </cell>
          <cell r="O4929">
            <v>500000</v>
          </cell>
          <cell r="P4929">
            <v>0</v>
          </cell>
          <cell r="Q4929">
            <v>0</v>
          </cell>
          <cell r="R4929">
            <v>0</v>
          </cell>
        </row>
        <row r="4930">
          <cell r="B4930" t="str">
            <v>5452</v>
          </cell>
          <cell r="C4930" t="str">
            <v>SGD HN</v>
          </cell>
          <cell r="E4930" t="str">
            <v>LE VAN</v>
          </cell>
          <cell r="F4930" t="str">
            <v>CANH</v>
          </cell>
          <cell r="G4930" t="str">
            <v>NV BAO VE</v>
          </cell>
          <cell r="H4930" t="str">
            <v>BV</v>
          </cell>
          <cell r="I4930">
            <v>39144</v>
          </cell>
          <cell r="J4930">
            <v>26</v>
          </cell>
          <cell r="K4930">
            <v>0</v>
          </cell>
          <cell r="L4930">
            <v>0</v>
          </cell>
          <cell r="M4930">
            <v>0</v>
          </cell>
          <cell r="N4930">
            <v>0</v>
          </cell>
          <cell r="O4930">
            <v>500000</v>
          </cell>
          <cell r="P4930">
            <v>0</v>
          </cell>
          <cell r="Q4930">
            <v>0</v>
          </cell>
          <cell r="R4930">
            <v>0</v>
          </cell>
        </row>
        <row r="4931">
          <cell r="B4931" t="str">
            <v>5481</v>
          </cell>
          <cell r="C4931" t="str">
            <v>SGD HN</v>
          </cell>
          <cell r="E4931" t="str">
            <v>VU DIEU</v>
          </cell>
          <cell r="F4931" t="str">
            <v>TU</v>
          </cell>
          <cell r="G4931" t="str">
            <v>GIAO DICH VIEN</v>
          </cell>
          <cell r="H4931" t="str">
            <v>GDV</v>
          </cell>
          <cell r="I4931">
            <v>39156</v>
          </cell>
          <cell r="J4931">
            <v>26</v>
          </cell>
          <cell r="K4931">
            <v>0</v>
          </cell>
          <cell r="L4931">
            <v>0</v>
          </cell>
          <cell r="M4931">
            <v>0</v>
          </cell>
          <cell r="N4931">
            <v>0</v>
          </cell>
          <cell r="O4931">
            <v>500000</v>
          </cell>
          <cell r="P4931">
            <v>0</v>
          </cell>
          <cell r="Q4931">
            <v>0</v>
          </cell>
          <cell r="R4931">
            <v>0</v>
          </cell>
        </row>
        <row r="4932">
          <cell r="B4932" t="str">
            <v>5589</v>
          </cell>
          <cell r="C4932" t="str">
            <v>SGD HN</v>
          </cell>
          <cell r="E4932" t="str">
            <v>HOANG THI</v>
          </cell>
          <cell r="F4932" t="str">
            <v>THUY</v>
          </cell>
          <cell r="G4932" t="str">
            <v>GIAO DICH VIEN QUY</v>
          </cell>
          <cell r="H4932" t="str">
            <v>GDVQ</v>
          </cell>
          <cell r="I4932">
            <v>39174</v>
          </cell>
          <cell r="J4932">
            <v>0</v>
          </cell>
          <cell r="K4932">
            <v>0</v>
          </cell>
          <cell r="L4932">
            <v>0</v>
          </cell>
          <cell r="M4932">
            <v>0</v>
          </cell>
          <cell r="N4932">
            <v>0</v>
          </cell>
          <cell r="O4932">
            <v>0</v>
          </cell>
          <cell r="P4932">
            <v>0</v>
          </cell>
          <cell r="Q4932">
            <v>0</v>
          </cell>
          <cell r="R4932">
            <v>0</v>
          </cell>
        </row>
        <row r="4933">
          <cell r="B4933" t="str">
            <v>5590</v>
          </cell>
          <cell r="C4933" t="str">
            <v>SGD HN</v>
          </cell>
          <cell r="E4933" t="str">
            <v>PHUNG LAN</v>
          </cell>
          <cell r="F4933" t="str">
            <v>ANH</v>
          </cell>
          <cell r="G4933" t="str">
            <v>GIAO DICH VIEN QUY</v>
          </cell>
          <cell r="H4933" t="str">
            <v>GDVQ</v>
          </cell>
          <cell r="I4933">
            <v>39174</v>
          </cell>
          <cell r="J4933">
            <v>26</v>
          </cell>
          <cell r="K4933">
            <v>0</v>
          </cell>
          <cell r="L4933">
            <v>0</v>
          </cell>
          <cell r="M4933">
            <v>0</v>
          </cell>
          <cell r="N4933">
            <v>0</v>
          </cell>
          <cell r="O4933">
            <v>500000</v>
          </cell>
          <cell r="P4933">
            <v>0</v>
          </cell>
          <cell r="Q4933">
            <v>0</v>
          </cell>
          <cell r="R4933">
            <v>0</v>
          </cell>
        </row>
        <row r="4934">
          <cell r="B4934" t="str">
            <v>5921</v>
          </cell>
          <cell r="C4934" t="str">
            <v>SGD HN</v>
          </cell>
          <cell r="E4934" t="str">
            <v xml:space="preserve">NGUYEN HONG </v>
          </cell>
          <cell r="F4934" t="str">
            <v>QUAN</v>
          </cell>
          <cell r="G4934" t="str">
            <v>NV TIN DUNG CA NHAN</v>
          </cell>
          <cell r="I4934">
            <v>39217</v>
          </cell>
          <cell r="J4934">
            <v>26</v>
          </cell>
          <cell r="K4934">
            <v>0</v>
          </cell>
          <cell r="L4934">
            <v>0</v>
          </cell>
          <cell r="M4934">
            <v>0</v>
          </cell>
          <cell r="N4934">
            <v>0</v>
          </cell>
          <cell r="O4934">
            <v>500000</v>
          </cell>
          <cell r="P4934">
            <v>0</v>
          </cell>
          <cell r="Q4934">
            <v>180000</v>
          </cell>
          <cell r="R4934">
            <v>0</v>
          </cell>
        </row>
        <row r="4935">
          <cell r="B4935" t="str">
            <v>5926</v>
          </cell>
          <cell r="C4935" t="str">
            <v>SGD HN</v>
          </cell>
          <cell r="E4935" t="str">
            <v>PHAM HOANG MINH</v>
          </cell>
          <cell r="F4935" t="str">
            <v>HIEN</v>
          </cell>
          <cell r="G4935" t="str">
            <v>NV TIN DUNG CA NHAN</v>
          </cell>
          <cell r="I4935">
            <v>39217</v>
          </cell>
          <cell r="J4935">
            <v>26</v>
          </cell>
          <cell r="K4935">
            <v>0</v>
          </cell>
          <cell r="L4935">
            <v>0</v>
          </cell>
          <cell r="M4935">
            <v>0</v>
          </cell>
          <cell r="N4935">
            <v>0</v>
          </cell>
          <cell r="O4935">
            <v>500000</v>
          </cell>
          <cell r="P4935">
            <v>0</v>
          </cell>
          <cell r="Q4935">
            <v>180000</v>
          </cell>
          <cell r="R4935">
            <v>0</v>
          </cell>
        </row>
        <row r="4936">
          <cell r="B4936" t="str">
            <v>5957</v>
          </cell>
          <cell r="C4936" t="str">
            <v>SGD HN</v>
          </cell>
          <cell r="E4936" t="str">
            <v>NGO HAI</v>
          </cell>
          <cell r="F4936" t="str">
            <v>HA</v>
          </cell>
          <cell r="G4936" t="str">
            <v>GIAO DICH VIEN</v>
          </cell>
          <cell r="I4936">
            <v>39223</v>
          </cell>
          <cell r="J4936">
            <v>26</v>
          </cell>
          <cell r="K4936">
            <v>0</v>
          </cell>
          <cell r="L4936">
            <v>0</v>
          </cell>
          <cell r="M4936">
            <v>0</v>
          </cell>
          <cell r="N4936">
            <v>0</v>
          </cell>
          <cell r="O4936">
            <v>500000</v>
          </cell>
          <cell r="P4936">
            <v>0</v>
          </cell>
          <cell r="Q4936">
            <v>0</v>
          </cell>
          <cell r="R4936">
            <v>0</v>
          </cell>
        </row>
        <row r="4937">
          <cell r="B4937" t="str">
            <v>5958</v>
          </cell>
          <cell r="C4937" t="str">
            <v>SGD HN</v>
          </cell>
          <cell r="E4937" t="str">
            <v>NGUYEN THI THANH</v>
          </cell>
          <cell r="F4937" t="str">
            <v>HIEN</v>
          </cell>
          <cell r="G4937" t="str">
            <v>GIAO DICH VIEN TIN DUNG</v>
          </cell>
          <cell r="I4937">
            <v>39223</v>
          </cell>
          <cell r="J4937">
            <v>26</v>
          </cell>
          <cell r="K4937">
            <v>0</v>
          </cell>
          <cell r="L4937">
            <v>0</v>
          </cell>
          <cell r="M4937">
            <v>0</v>
          </cell>
          <cell r="N4937">
            <v>0</v>
          </cell>
          <cell r="O4937">
            <v>500000</v>
          </cell>
          <cell r="P4937">
            <v>0</v>
          </cell>
          <cell r="Q4937">
            <v>0</v>
          </cell>
          <cell r="R4937">
            <v>0</v>
          </cell>
        </row>
        <row r="4938">
          <cell r="B4938" t="str">
            <v>5961</v>
          </cell>
          <cell r="C4938" t="str">
            <v>SGD HN</v>
          </cell>
          <cell r="E4938" t="str">
            <v>LE THANH</v>
          </cell>
          <cell r="F4938" t="str">
            <v>HUYEN</v>
          </cell>
          <cell r="G4938" t="str">
            <v>GIAO DICH VIEN</v>
          </cell>
          <cell r="I4938">
            <v>39223</v>
          </cell>
          <cell r="J4938">
            <v>26</v>
          </cell>
          <cell r="K4938">
            <v>0</v>
          </cell>
          <cell r="L4938">
            <v>0</v>
          </cell>
          <cell r="M4938">
            <v>0</v>
          </cell>
          <cell r="N4938">
            <v>0</v>
          </cell>
          <cell r="O4938">
            <v>500000</v>
          </cell>
          <cell r="P4938">
            <v>0</v>
          </cell>
          <cell r="Q4938">
            <v>0</v>
          </cell>
          <cell r="R4938">
            <v>0</v>
          </cell>
        </row>
        <row r="4939">
          <cell r="B4939" t="str">
            <v>6086</v>
          </cell>
          <cell r="C4939" t="str">
            <v>SGD HN</v>
          </cell>
          <cell r="E4939" t="str">
            <v>HOANG THI THU</v>
          </cell>
          <cell r="F4939" t="str">
            <v>HA</v>
          </cell>
          <cell r="G4939" t="str">
            <v>GIAO DICH VIEN QUY</v>
          </cell>
          <cell r="H4939" t="str">
            <v>GDVQ</v>
          </cell>
          <cell r="I4939">
            <v>39234</v>
          </cell>
          <cell r="J4939">
            <v>26</v>
          </cell>
          <cell r="K4939">
            <v>0</v>
          </cell>
          <cell r="L4939">
            <v>0</v>
          </cell>
          <cell r="M4939">
            <v>0</v>
          </cell>
          <cell r="N4939">
            <v>0</v>
          </cell>
          <cell r="O4939">
            <v>500000</v>
          </cell>
          <cell r="P4939">
            <v>0</v>
          </cell>
          <cell r="Q4939">
            <v>0</v>
          </cell>
          <cell r="R4939">
            <v>0</v>
          </cell>
        </row>
        <row r="4940">
          <cell r="B4940" t="str">
            <v>6088</v>
          </cell>
          <cell r="C4940" t="str">
            <v>SGD HN</v>
          </cell>
          <cell r="E4940" t="str">
            <v>PHAM HONG</v>
          </cell>
          <cell r="F4940" t="str">
            <v>QUANG</v>
          </cell>
          <cell r="G4940" t="str">
            <v>GIAO DICH VIEN QUY</v>
          </cell>
          <cell r="H4940" t="str">
            <v>GDVQ</v>
          </cell>
          <cell r="I4940">
            <v>39238</v>
          </cell>
          <cell r="J4940">
            <v>26</v>
          </cell>
          <cell r="K4940">
            <v>0</v>
          </cell>
          <cell r="L4940">
            <v>0</v>
          </cell>
          <cell r="M4940">
            <v>0</v>
          </cell>
          <cell r="N4940">
            <v>0</v>
          </cell>
          <cell r="O4940">
            <v>500000</v>
          </cell>
          <cell r="P4940">
            <v>0</v>
          </cell>
          <cell r="Q4940">
            <v>0</v>
          </cell>
          <cell r="R4940">
            <v>0</v>
          </cell>
        </row>
        <row r="4941">
          <cell r="B4941" t="str">
            <v>6177</v>
          </cell>
          <cell r="C4941" t="str">
            <v>SGD HN</v>
          </cell>
          <cell r="E4941" t="str">
            <v>NGO QUANG</v>
          </cell>
          <cell r="F4941" t="str">
            <v>VU</v>
          </cell>
          <cell r="G4941" t="str">
            <v>NV BAO VE</v>
          </cell>
          <cell r="H4941" t="str">
            <v>BV</v>
          </cell>
          <cell r="I4941">
            <v>39234</v>
          </cell>
          <cell r="J4941">
            <v>26</v>
          </cell>
          <cell r="K4941">
            <v>0</v>
          </cell>
          <cell r="L4941">
            <v>0</v>
          </cell>
          <cell r="M4941">
            <v>0</v>
          </cell>
          <cell r="N4941">
            <v>0</v>
          </cell>
          <cell r="O4941">
            <v>500000</v>
          </cell>
          <cell r="P4941">
            <v>0</v>
          </cell>
          <cell r="Q4941">
            <v>0</v>
          </cell>
          <cell r="R4941">
            <v>0</v>
          </cell>
        </row>
        <row r="4942">
          <cell r="B4942" t="str">
            <v>6250</v>
          </cell>
          <cell r="C4942" t="str">
            <v>SGD HN</v>
          </cell>
          <cell r="E4942" t="str">
            <v>LE THI THUY</v>
          </cell>
          <cell r="F4942" t="str">
            <v>HA</v>
          </cell>
          <cell r="G4942" t="str">
            <v>NV HANH CHANH PHUC VU CAP 1</v>
          </cell>
          <cell r="I4942">
            <v>39264</v>
          </cell>
          <cell r="J4942">
            <v>26</v>
          </cell>
          <cell r="K4942">
            <v>0</v>
          </cell>
          <cell r="L4942">
            <v>0</v>
          </cell>
          <cell r="M4942">
            <v>0</v>
          </cell>
          <cell r="N4942">
            <v>0</v>
          </cell>
          <cell r="O4942">
            <v>500000</v>
          </cell>
          <cell r="P4942">
            <v>0</v>
          </cell>
          <cell r="Q4942">
            <v>0</v>
          </cell>
          <cell r="R4942">
            <v>0</v>
          </cell>
        </row>
        <row r="4943">
          <cell r="B4943" t="str">
            <v>6259</v>
          </cell>
          <cell r="C4943" t="str">
            <v>SGD HN</v>
          </cell>
          <cell r="E4943" t="str">
            <v xml:space="preserve">TRAN DUC </v>
          </cell>
          <cell r="F4943" t="str">
            <v>HIEP</v>
          </cell>
          <cell r="G4943" t="str">
            <v>GIAO DICH VIEN QUY</v>
          </cell>
          <cell r="H4943" t="str">
            <v>GDVQ</v>
          </cell>
          <cell r="I4943">
            <v>39264</v>
          </cell>
          <cell r="J4943">
            <v>26</v>
          </cell>
          <cell r="K4943">
            <v>0</v>
          </cell>
          <cell r="L4943">
            <v>0</v>
          </cell>
          <cell r="M4943">
            <v>0</v>
          </cell>
          <cell r="N4943">
            <v>0</v>
          </cell>
          <cell r="O4943">
            <v>500000</v>
          </cell>
          <cell r="P4943">
            <v>0</v>
          </cell>
          <cell r="Q4943">
            <v>0</v>
          </cell>
          <cell r="R4943">
            <v>0</v>
          </cell>
        </row>
        <row r="4944">
          <cell r="B4944" t="str">
            <v>6263</v>
          </cell>
          <cell r="C4944" t="str">
            <v>SGD HN</v>
          </cell>
          <cell r="E4944" t="str">
            <v>PHAN VAN</v>
          </cell>
          <cell r="F4944" t="str">
            <v>TUE</v>
          </cell>
          <cell r="G4944" t="str">
            <v>NV BAO VE</v>
          </cell>
          <cell r="H4944" t="str">
            <v>BV</v>
          </cell>
          <cell r="I4944">
            <v>39264</v>
          </cell>
          <cell r="J4944">
            <v>26</v>
          </cell>
          <cell r="K4944">
            <v>0</v>
          </cell>
          <cell r="L4944">
            <v>0</v>
          </cell>
          <cell r="M4944">
            <v>0</v>
          </cell>
          <cell r="N4944">
            <v>0</v>
          </cell>
          <cell r="O4944">
            <v>500000</v>
          </cell>
          <cell r="P4944">
            <v>0</v>
          </cell>
          <cell r="Q4944">
            <v>0</v>
          </cell>
          <cell r="R4944">
            <v>0</v>
          </cell>
        </row>
        <row r="4945">
          <cell r="B4945" t="str">
            <v>6264</v>
          </cell>
          <cell r="C4945" t="str">
            <v>SGD HN</v>
          </cell>
          <cell r="E4945" t="str">
            <v>VU VAN</v>
          </cell>
          <cell r="F4945" t="str">
            <v>CUU</v>
          </cell>
          <cell r="G4945" t="str">
            <v>NV BAO VE</v>
          </cell>
          <cell r="H4945" t="str">
            <v>BV</v>
          </cell>
          <cell r="I4945">
            <v>39264</v>
          </cell>
          <cell r="J4945">
            <v>26</v>
          </cell>
          <cell r="K4945">
            <v>0</v>
          </cell>
          <cell r="L4945">
            <v>0</v>
          </cell>
          <cell r="M4945">
            <v>0</v>
          </cell>
          <cell r="N4945">
            <v>0</v>
          </cell>
          <cell r="O4945">
            <v>500000</v>
          </cell>
          <cell r="P4945">
            <v>0</v>
          </cell>
          <cell r="Q4945">
            <v>0</v>
          </cell>
          <cell r="R4945">
            <v>0</v>
          </cell>
        </row>
        <row r="4946">
          <cell r="B4946" t="str">
            <v>6289</v>
          </cell>
          <cell r="C4946" t="str">
            <v>SGD HN</v>
          </cell>
          <cell r="E4946" t="str">
            <v>DO THU</v>
          </cell>
          <cell r="F4946" t="str">
            <v>HIEN</v>
          </cell>
          <cell r="G4946" t="str">
            <v>GIAO DICH VIEN TIN DUNG</v>
          </cell>
          <cell r="I4946">
            <v>39264</v>
          </cell>
          <cell r="J4946">
            <v>26</v>
          </cell>
          <cell r="K4946">
            <v>0</v>
          </cell>
          <cell r="L4946">
            <v>0</v>
          </cell>
          <cell r="M4946">
            <v>0</v>
          </cell>
          <cell r="N4946">
            <v>0</v>
          </cell>
          <cell r="O4946">
            <v>500000</v>
          </cell>
          <cell r="P4946">
            <v>0</v>
          </cell>
          <cell r="Q4946">
            <v>0</v>
          </cell>
          <cell r="R4946">
            <v>0</v>
          </cell>
        </row>
        <row r="4947">
          <cell r="B4947" t="str">
            <v>6290</v>
          </cell>
          <cell r="C4947" t="str">
            <v>SGD HN</v>
          </cell>
          <cell r="E4947" t="str">
            <v>TO THI</v>
          </cell>
          <cell r="F4947" t="str">
            <v>PHUONG</v>
          </cell>
          <cell r="G4947" t="str">
            <v>GIAO DICH VIEN</v>
          </cell>
          <cell r="I4947">
            <v>39264</v>
          </cell>
          <cell r="J4947">
            <v>26</v>
          </cell>
          <cell r="K4947">
            <v>0</v>
          </cell>
          <cell r="L4947">
            <v>0</v>
          </cell>
          <cell r="M4947">
            <v>0</v>
          </cell>
          <cell r="N4947">
            <v>0</v>
          </cell>
          <cell r="O4947">
            <v>500000</v>
          </cell>
          <cell r="P4947">
            <v>0</v>
          </cell>
          <cell r="Q4947">
            <v>0</v>
          </cell>
          <cell r="R4947">
            <v>0</v>
          </cell>
        </row>
        <row r="4948">
          <cell r="B4948" t="str">
            <v>6291</v>
          </cell>
          <cell r="C4948" t="str">
            <v>SGD HN</v>
          </cell>
          <cell r="E4948" t="str">
            <v xml:space="preserve">NGUYEN THI </v>
          </cell>
          <cell r="F4948" t="str">
            <v>THAO</v>
          </cell>
          <cell r="G4948" t="str">
            <v>NV THANH TOAN LIEN NGAN HANG</v>
          </cell>
          <cell r="I4948">
            <v>39264</v>
          </cell>
          <cell r="J4948">
            <v>26</v>
          </cell>
          <cell r="K4948">
            <v>0</v>
          </cell>
          <cell r="L4948">
            <v>0</v>
          </cell>
          <cell r="M4948">
            <v>0</v>
          </cell>
          <cell r="N4948">
            <v>0</v>
          </cell>
          <cell r="O4948">
            <v>500000</v>
          </cell>
          <cell r="P4948">
            <v>0</v>
          </cell>
          <cell r="Q4948">
            <v>0</v>
          </cell>
          <cell r="R4948">
            <v>0</v>
          </cell>
        </row>
        <row r="4949">
          <cell r="B4949" t="str">
            <v>6408</v>
          </cell>
          <cell r="C4949" t="str">
            <v>SGD HN</v>
          </cell>
          <cell r="E4949" t="str">
            <v>DO HONG</v>
          </cell>
          <cell r="F4949" t="str">
            <v>KHIEN</v>
          </cell>
          <cell r="G4949" t="str">
            <v>NV BAO VE</v>
          </cell>
          <cell r="H4949" t="str">
            <v>BV</v>
          </cell>
          <cell r="I4949">
            <v>39295</v>
          </cell>
          <cell r="J4949">
            <v>26</v>
          </cell>
          <cell r="K4949">
            <v>0</v>
          </cell>
          <cell r="L4949">
            <v>0</v>
          </cell>
          <cell r="M4949">
            <v>0</v>
          </cell>
          <cell r="N4949">
            <v>0</v>
          </cell>
          <cell r="O4949">
            <v>500000</v>
          </cell>
          <cell r="P4949">
            <v>0</v>
          </cell>
          <cell r="Q4949">
            <v>0</v>
          </cell>
          <cell r="R4949">
            <v>0</v>
          </cell>
        </row>
        <row r="4950">
          <cell r="B4950" t="str">
            <v>6410</v>
          </cell>
          <cell r="C4950" t="str">
            <v>SGD HN</v>
          </cell>
          <cell r="E4950" t="str">
            <v>HA VAN</v>
          </cell>
          <cell r="F4950" t="str">
            <v>TIEN</v>
          </cell>
          <cell r="G4950" t="str">
            <v>NV BAO VE</v>
          </cell>
          <cell r="H4950" t="str">
            <v>BV</v>
          </cell>
          <cell r="I4950">
            <v>39295</v>
          </cell>
          <cell r="J4950">
            <v>26</v>
          </cell>
          <cell r="K4950">
            <v>0</v>
          </cell>
          <cell r="L4950">
            <v>0</v>
          </cell>
          <cell r="M4950">
            <v>0</v>
          </cell>
          <cell r="N4950">
            <v>0</v>
          </cell>
          <cell r="O4950">
            <v>500000</v>
          </cell>
          <cell r="P4950">
            <v>0</v>
          </cell>
          <cell r="Q4950">
            <v>0</v>
          </cell>
          <cell r="R4950">
            <v>0</v>
          </cell>
        </row>
        <row r="4951">
          <cell r="B4951" t="str">
            <v>6411</v>
          </cell>
          <cell r="C4951" t="str">
            <v>SGD HN</v>
          </cell>
          <cell r="E4951" t="str">
            <v>DINH VAN</v>
          </cell>
          <cell r="F4951" t="str">
            <v>AN</v>
          </cell>
          <cell r="G4951" t="str">
            <v>NV BAO VE</v>
          </cell>
          <cell r="H4951" t="str">
            <v>BV</v>
          </cell>
          <cell r="I4951">
            <v>39295</v>
          </cell>
          <cell r="J4951">
            <v>26</v>
          </cell>
          <cell r="K4951">
            <v>0</v>
          </cell>
          <cell r="L4951">
            <v>0</v>
          </cell>
          <cell r="M4951">
            <v>0</v>
          </cell>
          <cell r="N4951">
            <v>0</v>
          </cell>
          <cell r="O4951">
            <v>500000</v>
          </cell>
          <cell r="P4951">
            <v>0</v>
          </cell>
          <cell r="Q4951">
            <v>0</v>
          </cell>
          <cell r="R4951">
            <v>0</v>
          </cell>
        </row>
        <row r="4952">
          <cell r="B4952" t="str">
            <v>6412</v>
          </cell>
          <cell r="C4952" t="str">
            <v>SGD HN</v>
          </cell>
          <cell r="E4952" t="str">
            <v>HAN VAN</v>
          </cell>
          <cell r="F4952" t="str">
            <v>GIANG</v>
          </cell>
          <cell r="G4952" t="str">
            <v>NV BAO VE</v>
          </cell>
          <cell r="H4952" t="str">
            <v>BV</v>
          </cell>
          <cell r="I4952">
            <v>39295</v>
          </cell>
          <cell r="J4952">
            <v>26</v>
          </cell>
          <cell r="K4952">
            <v>0</v>
          </cell>
          <cell r="L4952">
            <v>0</v>
          </cell>
          <cell r="M4952">
            <v>0</v>
          </cell>
          <cell r="N4952">
            <v>0</v>
          </cell>
          <cell r="O4952">
            <v>500000</v>
          </cell>
          <cell r="P4952">
            <v>0</v>
          </cell>
          <cell r="Q4952">
            <v>0</v>
          </cell>
          <cell r="R4952">
            <v>0</v>
          </cell>
        </row>
        <row r="4953">
          <cell r="B4953" t="str">
            <v>6477</v>
          </cell>
          <cell r="C4953" t="str">
            <v>SGD HN</v>
          </cell>
          <cell r="E4953" t="str">
            <v>TRAN THI THANH</v>
          </cell>
          <cell r="F4953" t="str">
            <v>HUYEN</v>
          </cell>
          <cell r="G4953" t="str">
            <v>NV THANH TOAN QUOC TE</v>
          </cell>
          <cell r="I4953">
            <v>39295</v>
          </cell>
          <cell r="J4953">
            <v>26</v>
          </cell>
          <cell r="K4953">
            <v>0</v>
          </cell>
          <cell r="L4953">
            <v>0</v>
          </cell>
          <cell r="M4953">
            <v>0</v>
          </cell>
          <cell r="N4953">
            <v>0</v>
          </cell>
          <cell r="O4953">
            <v>500000</v>
          </cell>
          <cell r="P4953">
            <v>0</v>
          </cell>
          <cell r="Q4953">
            <v>0</v>
          </cell>
          <cell r="R4953">
            <v>0</v>
          </cell>
        </row>
        <row r="4954">
          <cell r="B4954" t="str">
            <v>6483</v>
          </cell>
          <cell r="C4954" t="str">
            <v>SGD HN</v>
          </cell>
          <cell r="E4954" t="str">
            <v>NGUYEN THANH</v>
          </cell>
          <cell r="F4954" t="str">
            <v>HUONG</v>
          </cell>
          <cell r="G4954" t="str">
            <v>NV HANH CHANH</v>
          </cell>
          <cell r="I4954">
            <v>39309</v>
          </cell>
          <cell r="J4954">
            <v>26</v>
          </cell>
          <cell r="K4954">
            <v>0</v>
          </cell>
          <cell r="L4954">
            <v>0</v>
          </cell>
          <cell r="M4954">
            <v>0</v>
          </cell>
          <cell r="N4954">
            <v>0</v>
          </cell>
          <cell r="O4954">
            <v>500000</v>
          </cell>
          <cell r="P4954">
            <v>0</v>
          </cell>
          <cell r="Q4954">
            <v>180000</v>
          </cell>
          <cell r="R4954">
            <v>0</v>
          </cell>
        </row>
        <row r="4955">
          <cell r="B4955" t="str">
            <v>6622</v>
          </cell>
          <cell r="C4955" t="str">
            <v>SGD HN</v>
          </cell>
          <cell r="E4955" t="str">
            <v>NGUYEN THE</v>
          </cell>
          <cell r="F4955" t="str">
            <v>ANH</v>
          </cell>
          <cell r="G4955" t="str">
            <v>NV TIN DUNG CA NHAN</v>
          </cell>
          <cell r="I4955">
            <v>39326</v>
          </cell>
          <cell r="J4955">
            <v>26</v>
          </cell>
          <cell r="K4955">
            <v>0</v>
          </cell>
          <cell r="L4955">
            <v>0</v>
          </cell>
          <cell r="M4955">
            <v>0</v>
          </cell>
          <cell r="N4955">
            <v>0</v>
          </cell>
          <cell r="O4955">
            <v>500000</v>
          </cell>
          <cell r="P4955">
            <v>0</v>
          </cell>
          <cell r="Q4955">
            <v>180000</v>
          </cell>
          <cell r="R4955">
            <v>0</v>
          </cell>
        </row>
        <row r="4956">
          <cell r="B4956" t="str">
            <v>6623</v>
          </cell>
          <cell r="C4956" t="str">
            <v>SGD HN</v>
          </cell>
          <cell r="E4956" t="str">
            <v>TONG NGOC</v>
          </cell>
          <cell r="F4956" t="str">
            <v>KHANH</v>
          </cell>
          <cell r="G4956" t="str">
            <v>NV TIN DUNG CA NHAN</v>
          </cell>
          <cell r="I4956">
            <v>39326</v>
          </cell>
          <cell r="J4956">
            <v>26</v>
          </cell>
          <cell r="K4956">
            <v>0</v>
          </cell>
          <cell r="L4956">
            <v>0</v>
          </cell>
          <cell r="M4956">
            <v>0</v>
          </cell>
          <cell r="N4956">
            <v>0</v>
          </cell>
          <cell r="O4956">
            <v>500000</v>
          </cell>
          <cell r="P4956">
            <v>0</v>
          </cell>
          <cell r="Q4956">
            <v>180000</v>
          </cell>
          <cell r="R4956">
            <v>0</v>
          </cell>
        </row>
        <row r="4957">
          <cell r="B4957" t="str">
            <v>6624</v>
          </cell>
          <cell r="C4957" t="str">
            <v>SGD HN</v>
          </cell>
          <cell r="E4957" t="str">
            <v>PHAM MINH</v>
          </cell>
          <cell r="F4957" t="str">
            <v>CHIEN</v>
          </cell>
          <cell r="G4957" t="str">
            <v>NV THAM DINH DOANH NGHIEP</v>
          </cell>
          <cell r="I4957">
            <v>39326</v>
          </cell>
          <cell r="J4957">
            <v>26</v>
          </cell>
          <cell r="K4957">
            <v>0</v>
          </cell>
          <cell r="L4957">
            <v>0</v>
          </cell>
          <cell r="M4957">
            <v>0</v>
          </cell>
          <cell r="N4957">
            <v>0</v>
          </cell>
          <cell r="O4957">
            <v>500000</v>
          </cell>
          <cell r="P4957">
            <v>0</v>
          </cell>
          <cell r="Q4957">
            <v>180000</v>
          </cell>
          <cell r="R4957">
            <v>0</v>
          </cell>
        </row>
        <row r="4958">
          <cell r="B4958" t="str">
            <v>6625</v>
          </cell>
          <cell r="C4958" t="str">
            <v>SGD HN</v>
          </cell>
          <cell r="E4958" t="str">
            <v>TRUONG MANH</v>
          </cell>
          <cell r="F4958" t="str">
            <v>HUNG</v>
          </cell>
          <cell r="G4958" t="str">
            <v>NV THAM DINH DOANH NGHIEP</v>
          </cell>
          <cell r="I4958">
            <v>39326</v>
          </cell>
          <cell r="J4958">
            <v>26</v>
          </cell>
          <cell r="K4958">
            <v>0</v>
          </cell>
          <cell r="L4958">
            <v>0</v>
          </cell>
          <cell r="M4958">
            <v>0</v>
          </cell>
          <cell r="N4958">
            <v>0</v>
          </cell>
          <cell r="O4958">
            <v>500000</v>
          </cell>
          <cell r="P4958">
            <v>0</v>
          </cell>
          <cell r="Q4958">
            <v>180000</v>
          </cell>
          <cell r="R4958">
            <v>0</v>
          </cell>
        </row>
        <row r="4959">
          <cell r="B4959" t="str">
            <v>6646</v>
          </cell>
          <cell r="C4959" t="str">
            <v>SGD HN</v>
          </cell>
          <cell r="E4959" t="str">
            <v>PHAM THI</v>
          </cell>
          <cell r="F4959" t="str">
            <v>YEN</v>
          </cell>
          <cell r="G4959" t="str">
            <v>GIAO DICH VIEN QUY</v>
          </cell>
          <cell r="H4959" t="str">
            <v>GDVQ</v>
          </cell>
          <cell r="I4959">
            <v>39335</v>
          </cell>
          <cell r="J4959">
            <v>26</v>
          </cell>
          <cell r="K4959">
            <v>0</v>
          </cell>
          <cell r="L4959">
            <v>0</v>
          </cell>
          <cell r="M4959">
            <v>0</v>
          </cell>
          <cell r="N4959">
            <v>0</v>
          </cell>
          <cell r="O4959">
            <v>500000</v>
          </cell>
          <cell r="P4959">
            <v>0</v>
          </cell>
          <cell r="Q4959">
            <v>0</v>
          </cell>
          <cell r="R4959">
            <v>0</v>
          </cell>
        </row>
        <row r="4960">
          <cell r="B4960" t="str">
            <v>6694</v>
          </cell>
          <cell r="C4960" t="str">
            <v>SGD HN</v>
          </cell>
          <cell r="E4960" t="str">
            <v>DAO THANH</v>
          </cell>
          <cell r="F4960" t="str">
            <v>HUNG</v>
          </cell>
          <cell r="G4960" t="str">
            <v>NV TIN DUNG CA NHAN</v>
          </cell>
          <cell r="I4960">
            <v>39337</v>
          </cell>
          <cell r="J4960">
            <v>26</v>
          </cell>
          <cell r="K4960">
            <v>0</v>
          </cell>
          <cell r="L4960">
            <v>0</v>
          </cell>
          <cell r="M4960">
            <v>0</v>
          </cell>
          <cell r="N4960">
            <v>0</v>
          </cell>
          <cell r="O4960">
            <v>500000</v>
          </cell>
          <cell r="P4960">
            <v>0</v>
          </cell>
          <cell r="Q4960">
            <v>180000</v>
          </cell>
          <cell r="R4960">
            <v>0</v>
          </cell>
        </row>
        <row r="4961">
          <cell r="B4961" t="str">
            <v>6963</v>
          </cell>
          <cell r="C4961" t="str">
            <v>SGD HN</v>
          </cell>
          <cell r="E4961" t="str">
            <v>NGUYEN TIEN</v>
          </cell>
          <cell r="F4961" t="str">
            <v>DUNG</v>
          </cell>
          <cell r="G4961" t="str">
            <v>NV BAO VE</v>
          </cell>
          <cell r="H4961" t="str">
            <v>BV</v>
          </cell>
          <cell r="I4961">
            <v>39387</v>
          </cell>
          <cell r="J4961">
            <v>26</v>
          </cell>
          <cell r="K4961">
            <v>0</v>
          </cell>
          <cell r="L4961">
            <v>0</v>
          </cell>
          <cell r="M4961">
            <v>0</v>
          </cell>
          <cell r="N4961">
            <v>0</v>
          </cell>
          <cell r="O4961">
            <v>500000</v>
          </cell>
          <cell r="P4961">
            <v>0</v>
          </cell>
          <cell r="Q4961">
            <v>0</v>
          </cell>
          <cell r="R4961">
            <v>0</v>
          </cell>
        </row>
        <row r="4962">
          <cell r="B4962" t="str">
            <v>6965</v>
          </cell>
          <cell r="C4962" t="str">
            <v>SGD HN</v>
          </cell>
          <cell r="E4962" t="str">
            <v>DANG HUU</v>
          </cell>
          <cell r="F4962" t="str">
            <v>CUONG</v>
          </cell>
          <cell r="G4962" t="str">
            <v>NV BAO VE</v>
          </cell>
          <cell r="H4962" t="str">
            <v>BV</v>
          </cell>
          <cell r="I4962">
            <v>39387</v>
          </cell>
          <cell r="J4962">
            <v>26</v>
          </cell>
          <cell r="K4962">
            <v>0</v>
          </cell>
          <cell r="L4962">
            <v>0</v>
          </cell>
          <cell r="M4962">
            <v>0</v>
          </cell>
          <cell r="N4962">
            <v>0</v>
          </cell>
          <cell r="O4962">
            <v>500000</v>
          </cell>
          <cell r="P4962">
            <v>0</v>
          </cell>
          <cell r="Q4962">
            <v>0</v>
          </cell>
          <cell r="R4962">
            <v>0</v>
          </cell>
        </row>
        <row r="4963">
          <cell r="B4963" t="str">
            <v>7132</v>
          </cell>
          <cell r="C4963" t="str">
            <v>SGD HN</v>
          </cell>
          <cell r="E4963" t="str">
            <v>DOAN VIET</v>
          </cell>
          <cell r="F4963" t="str">
            <v>HUY</v>
          </cell>
          <cell r="G4963" t="str">
            <v>NV TIN DUNG CA NHAN</v>
          </cell>
          <cell r="I4963">
            <v>39398</v>
          </cell>
          <cell r="J4963">
            <v>26</v>
          </cell>
          <cell r="K4963">
            <v>0</v>
          </cell>
          <cell r="L4963">
            <v>0</v>
          </cell>
          <cell r="M4963">
            <v>0</v>
          </cell>
          <cell r="N4963">
            <v>0</v>
          </cell>
          <cell r="O4963">
            <v>500000</v>
          </cell>
          <cell r="P4963">
            <v>0</v>
          </cell>
          <cell r="Q4963">
            <v>0</v>
          </cell>
          <cell r="R4963">
            <v>0</v>
          </cell>
        </row>
        <row r="4964">
          <cell r="B4964" t="str">
            <v>7133</v>
          </cell>
          <cell r="C4964" t="str">
            <v>SGD HN</v>
          </cell>
          <cell r="E4964" t="str">
            <v>LAM TANG</v>
          </cell>
          <cell r="F4964" t="str">
            <v>HUNG</v>
          </cell>
          <cell r="G4964" t="str">
            <v>NV TIN DUNG CA NHAN</v>
          </cell>
          <cell r="I4964">
            <v>39398</v>
          </cell>
          <cell r="J4964">
            <v>26</v>
          </cell>
          <cell r="K4964">
            <v>0</v>
          </cell>
          <cell r="L4964">
            <v>0</v>
          </cell>
          <cell r="M4964">
            <v>0</v>
          </cell>
          <cell r="N4964">
            <v>0</v>
          </cell>
          <cell r="O4964">
            <v>500000</v>
          </cell>
          <cell r="P4964">
            <v>0</v>
          </cell>
          <cell r="Q4964">
            <v>180000</v>
          </cell>
          <cell r="R4964">
            <v>0</v>
          </cell>
        </row>
        <row r="4965">
          <cell r="B4965" t="str">
            <v>7134</v>
          </cell>
          <cell r="C4965" t="str">
            <v>SGD HN</v>
          </cell>
          <cell r="E4965" t="str">
            <v>BUI HAI</v>
          </cell>
          <cell r="F4965" t="str">
            <v>LONG</v>
          </cell>
          <cell r="G4965" t="str">
            <v>NV THAM DINH CA NHAN</v>
          </cell>
          <cell r="I4965">
            <v>39398</v>
          </cell>
          <cell r="J4965">
            <v>26</v>
          </cell>
          <cell r="K4965">
            <v>0</v>
          </cell>
          <cell r="L4965">
            <v>0</v>
          </cell>
          <cell r="M4965">
            <v>0</v>
          </cell>
          <cell r="N4965">
            <v>0</v>
          </cell>
          <cell r="O4965">
            <v>500000</v>
          </cell>
          <cell r="P4965">
            <v>0</v>
          </cell>
          <cell r="Q4965">
            <v>180000</v>
          </cell>
          <cell r="R4965">
            <v>0</v>
          </cell>
        </row>
        <row r="4966">
          <cell r="B4966" t="str">
            <v>7135</v>
          </cell>
          <cell r="C4966" t="str">
            <v>SGD HN</v>
          </cell>
          <cell r="E4966" t="str">
            <v>LE DUC</v>
          </cell>
          <cell r="F4966" t="str">
            <v>TIEN</v>
          </cell>
          <cell r="G4966" t="str">
            <v>NV TIN DUNG CA NHAN</v>
          </cell>
          <cell r="I4966">
            <v>39398</v>
          </cell>
          <cell r="J4966">
            <v>26</v>
          </cell>
          <cell r="K4966">
            <v>0</v>
          </cell>
          <cell r="L4966">
            <v>0</v>
          </cell>
          <cell r="M4966">
            <v>0</v>
          </cell>
          <cell r="N4966">
            <v>0</v>
          </cell>
          <cell r="O4966">
            <v>500000</v>
          </cell>
          <cell r="P4966">
            <v>0</v>
          </cell>
          <cell r="Q4966">
            <v>180000</v>
          </cell>
          <cell r="R4966">
            <v>0</v>
          </cell>
        </row>
        <row r="4967">
          <cell r="B4967" t="str">
            <v>7137</v>
          </cell>
          <cell r="C4967" t="str">
            <v>SGD HN</v>
          </cell>
          <cell r="E4967" t="str">
            <v>NGUYEN THI THUY</v>
          </cell>
          <cell r="F4967" t="str">
            <v>HANG</v>
          </cell>
          <cell r="G4967" t="str">
            <v>NV THANH TOAN QUOC TE</v>
          </cell>
          <cell r="I4967">
            <v>39398</v>
          </cell>
          <cell r="J4967">
            <v>26</v>
          </cell>
          <cell r="K4967">
            <v>0</v>
          </cell>
          <cell r="L4967">
            <v>0</v>
          </cell>
          <cell r="M4967">
            <v>0</v>
          </cell>
          <cell r="N4967">
            <v>0</v>
          </cell>
          <cell r="O4967">
            <v>500000</v>
          </cell>
          <cell r="P4967">
            <v>0</v>
          </cell>
          <cell r="Q4967">
            <v>0</v>
          </cell>
          <cell r="R4967">
            <v>0</v>
          </cell>
        </row>
        <row r="4968">
          <cell r="B4968" t="str">
            <v>7206</v>
          </cell>
          <cell r="C4968" t="str">
            <v>SGD HN</v>
          </cell>
          <cell r="E4968" t="str">
            <v>HOANG HAI</v>
          </cell>
          <cell r="F4968" t="str">
            <v>VAN</v>
          </cell>
          <cell r="G4968" t="str">
            <v>GIAO DICH VIEN</v>
          </cell>
          <cell r="I4968">
            <v>39417</v>
          </cell>
          <cell r="J4968">
            <v>26</v>
          </cell>
          <cell r="K4968">
            <v>0</v>
          </cell>
          <cell r="L4968">
            <v>0</v>
          </cell>
          <cell r="M4968">
            <v>0</v>
          </cell>
          <cell r="N4968">
            <v>0</v>
          </cell>
          <cell r="O4968">
            <v>500000</v>
          </cell>
          <cell r="P4968">
            <v>0</v>
          </cell>
          <cell r="Q4968">
            <v>0</v>
          </cell>
          <cell r="R4968">
            <v>0</v>
          </cell>
        </row>
        <row r="4969">
          <cell r="B4969" t="str">
            <v>7207</v>
          </cell>
          <cell r="C4969" t="str">
            <v>SGD HN</v>
          </cell>
          <cell r="E4969" t="str">
            <v>DO THI THU</v>
          </cell>
          <cell r="F4969" t="str">
            <v>PHUONG</v>
          </cell>
          <cell r="G4969" t="str">
            <v>GIAO DICH VIEN</v>
          </cell>
          <cell r="I4969">
            <v>39417</v>
          </cell>
          <cell r="J4969">
            <v>26</v>
          </cell>
          <cell r="K4969">
            <v>0</v>
          </cell>
          <cell r="L4969">
            <v>0</v>
          </cell>
          <cell r="M4969">
            <v>0</v>
          </cell>
          <cell r="N4969">
            <v>0</v>
          </cell>
          <cell r="O4969">
            <v>500000</v>
          </cell>
          <cell r="P4969">
            <v>0</v>
          </cell>
          <cell r="Q4969">
            <v>0</v>
          </cell>
          <cell r="R4969">
            <v>0</v>
          </cell>
        </row>
        <row r="4970">
          <cell r="B4970" t="str">
            <v>7208</v>
          </cell>
          <cell r="C4970" t="str">
            <v>SGD HN</v>
          </cell>
          <cell r="E4970" t="str">
            <v>NGUYEN THI</v>
          </cell>
          <cell r="F4970" t="str">
            <v>THU</v>
          </cell>
          <cell r="G4970" t="str">
            <v>GIAO DICH VIEN</v>
          </cell>
          <cell r="I4970">
            <v>39417</v>
          </cell>
          <cell r="J4970">
            <v>26</v>
          </cell>
          <cell r="K4970">
            <v>0</v>
          </cell>
          <cell r="L4970">
            <v>0</v>
          </cell>
          <cell r="M4970">
            <v>0</v>
          </cell>
          <cell r="N4970">
            <v>0</v>
          </cell>
          <cell r="O4970">
            <v>500000</v>
          </cell>
          <cell r="P4970">
            <v>0</v>
          </cell>
          <cell r="Q4970">
            <v>0</v>
          </cell>
          <cell r="R4970">
            <v>0</v>
          </cell>
        </row>
        <row r="4971">
          <cell r="B4971" t="str">
            <v>7209</v>
          </cell>
          <cell r="C4971" t="str">
            <v>SGD HN</v>
          </cell>
          <cell r="E4971" t="str">
            <v>THAI THANH</v>
          </cell>
          <cell r="F4971" t="str">
            <v>TU</v>
          </cell>
          <cell r="G4971" t="str">
            <v>GIAO DICH VIEN</v>
          </cell>
          <cell r="I4971">
            <v>39417</v>
          </cell>
          <cell r="J4971">
            <v>26</v>
          </cell>
          <cell r="K4971">
            <v>0</v>
          </cell>
          <cell r="L4971">
            <v>0</v>
          </cell>
          <cell r="M4971">
            <v>0</v>
          </cell>
          <cell r="N4971">
            <v>0</v>
          </cell>
          <cell r="O4971">
            <v>500000</v>
          </cell>
          <cell r="P4971">
            <v>0</v>
          </cell>
          <cell r="Q4971">
            <v>0</v>
          </cell>
          <cell r="R4971">
            <v>0</v>
          </cell>
        </row>
        <row r="4972">
          <cell r="B4972" t="str">
            <v>7210</v>
          </cell>
          <cell r="C4972" t="str">
            <v>SGD HN</v>
          </cell>
          <cell r="E4972" t="str">
            <v>PHAM TRUNG</v>
          </cell>
          <cell r="F4972" t="str">
            <v>KIEN</v>
          </cell>
          <cell r="G4972" t="str">
            <v>NV BAO VE</v>
          </cell>
          <cell r="H4972" t="str">
            <v>BV</v>
          </cell>
          <cell r="I4972">
            <v>39417</v>
          </cell>
          <cell r="J4972">
            <v>26</v>
          </cell>
          <cell r="K4972">
            <v>0</v>
          </cell>
          <cell r="L4972">
            <v>0</v>
          </cell>
          <cell r="M4972">
            <v>0</v>
          </cell>
          <cell r="N4972">
            <v>0</v>
          </cell>
          <cell r="O4972">
            <v>500000</v>
          </cell>
          <cell r="P4972">
            <v>0</v>
          </cell>
          <cell r="Q4972">
            <v>0</v>
          </cell>
          <cell r="R4972">
            <v>0</v>
          </cell>
        </row>
        <row r="4973">
          <cell r="B4973" t="str">
            <v>7305</v>
          </cell>
          <cell r="C4973" t="str">
            <v>SGD HN</v>
          </cell>
          <cell r="E4973" t="str">
            <v>NGUYEN HOANG</v>
          </cell>
          <cell r="F4973" t="str">
            <v>THAO</v>
          </cell>
          <cell r="G4973" t="str">
            <v>NV BAO VE</v>
          </cell>
          <cell r="H4973" t="str">
            <v>BV</v>
          </cell>
          <cell r="I4973">
            <v>39433</v>
          </cell>
          <cell r="J4973">
            <v>26</v>
          </cell>
          <cell r="K4973">
            <v>0</v>
          </cell>
          <cell r="L4973">
            <v>0</v>
          </cell>
          <cell r="M4973">
            <v>0</v>
          </cell>
          <cell r="N4973">
            <v>0</v>
          </cell>
          <cell r="O4973">
            <v>500000</v>
          </cell>
          <cell r="P4973">
            <v>0</v>
          </cell>
          <cell r="Q4973">
            <v>0</v>
          </cell>
          <cell r="R4973">
            <v>0</v>
          </cell>
        </row>
        <row r="4974">
          <cell r="B4974" t="str">
            <v>7306</v>
          </cell>
          <cell r="C4974" t="str">
            <v>SGD HN</v>
          </cell>
          <cell r="E4974" t="str">
            <v>KHUC VAN</v>
          </cell>
          <cell r="F4974" t="str">
            <v>THANH</v>
          </cell>
          <cell r="G4974" t="str">
            <v>NV BAO VE</v>
          </cell>
          <cell r="H4974" t="str">
            <v>BV</v>
          </cell>
          <cell r="I4974">
            <v>39433</v>
          </cell>
          <cell r="J4974">
            <v>26</v>
          </cell>
          <cell r="K4974">
            <v>0</v>
          </cell>
          <cell r="L4974">
            <v>0</v>
          </cell>
          <cell r="M4974">
            <v>0</v>
          </cell>
          <cell r="N4974">
            <v>0</v>
          </cell>
          <cell r="O4974">
            <v>500000</v>
          </cell>
          <cell r="P4974">
            <v>0</v>
          </cell>
          <cell r="Q4974">
            <v>0</v>
          </cell>
          <cell r="R4974">
            <v>0</v>
          </cell>
        </row>
        <row r="4975">
          <cell r="B4975" t="str">
            <v>7307</v>
          </cell>
          <cell r="C4975" t="str">
            <v>SGD HN</v>
          </cell>
          <cell r="E4975" t="str">
            <v>HOANG VAN</v>
          </cell>
          <cell r="F4975" t="str">
            <v>QUYET</v>
          </cell>
          <cell r="G4975" t="str">
            <v>NV BAO VE</v>
          </cell>
          <cell r="H4975" t="str">
            <v>BV</v>
          </cell>
          <cell r="I4975">
            <v>39433</v>
          </cell>
          <cell r="J4975">
            <v>26</v>
          </cell>
          <cell r="K4975">
            <v>0</v>
          </cell>
          <cell r="L4975">
            <v>0</v>
          </cell>
          <cell r="M4975">
            <v>0</v>
          </cell>
          <cell r="N4975">
            <v>0</v>
          </cell>
          <cell r="O4975">
            <v>500000</v>
          </cell>
          <cell r="P4975">
            <v>0</v>
          </cell>
          <cell r="Q4975">
            <v>0</v>
          </cell>
          <cell r="R4975">
            <v>0</v>
          </cell>
        </row>
        <row r="4976">
          <cell r="B4976" t="str">
            <v>7308</v>
          </cell>
          <cell r="C4976" t="str">
            <v>SGD HN</v>
          </cell>
          <cell r="E4976" t="str">
            <v>HA VU</v>
          </cell>
          <cell r="F4976" t="str">
            <v>QUANG</v>
          </cell>
          <cell r="G4976" t="str">
            <v>NV BAO VE</v>
          </cell>
          <cell r="H4976" t="str">
            <v>BV</v>
          </cell>
          <cell r="I4976">
            <v>39433</v>
          </cell>
          <cell r="J4976">
            <v>26</v>
          </cell>
          <cell r="K4976">
            <v>0</v>
          </cell>
          <cell r="L4976">
            <v>0</v>
          </cell>
          <cell r="M4976">
            <v>0</v>
          </cell>
          <cell r="N4976">
            <v>0</v>
          </cell>
          <cell r="O4976">
            <v>500000</v>
          </cell>
          <cell r="P4976">
            <v>0</v>
          </cell>
          <cell r="Q4976">
            <v>0</v>
          </cell>
          <cell r="R4976">
            <v>0</v>
          </cell>
        </row>
        <row r="4977">
          <cell r="B4977" t="str">
            <v>7309</v>
          </cell>
          <cell r="C4977" t="str">
            <v>SGD HN</v>
          </cell>
          <cell r="E4977" t="str">
            <v>NGUYEN HUNG</v>
          </cell>
          <cell r="F4977" t="str">
            <v>SON</v>
          </cell>
          <cell r="G4977" t="str">
            <v>NV BAO VE</v>
          </cell>
          <cell r="H4977" t="str">
            <v>BV</v>
          </cell>
          <cell r="I4977">
            <v>39433</v>
          </cell>
          <cell r="J4977">
            <v>26</v>
          </cell>
          <cell r="K4977">
            <v>0</v>
          </cell>
          <cell r="L4977">
            <v>0</v>
          </cell>
          <cell r="M4977">
            <v>0</v>
          </cell>
          <cell r="N4977">
            <v>0</v>
          </cell>
          <cell r="O4977">
            <v>500000</v>
          </cell>
          <cell r="P4977">
            <v>0</v>
          </cell>
          <cell r="Q4977">
            <v>0</v>
          </cell>
          <cell r="R4977">
            <v>0</v>
          </cell>
        </row>
        <row r="4978">
          <cell r="B4978" t="str">
            <v>7310</v>
          </cell>
          <cell r="C4978" t="str">
            <v>SGD HN</v>
          </cell>
          <cell r="E4978" t="str">
            <v>PHAM VAN</v>
          </cell>
          <cell r="F4978" t="str">
            <v>TU</v>
          </cell>
          <cell r="G4978" t="str">
            <v>NV BAO VE</v>
          </cell>
          <cell r="H4978" t="str">
            <v>BV</v>
          </cell>
          <cell r="I4978">
            <v>39433</v>
          </cell>
          <cell r="J4978">
            <v>26</v>
          </cell>
          <cell r="K4978">
            <v>0</v>
          </cell>
          <cell r="L4978">
            <v>0</v>
          </cell>
          <cell r="M4978">
            <v>0</v>
          </cell>
          <cell r="N4978">
            <v>0</v>
          </cell>
          <cell r="O4978">
            <v>500000</v>
          </cell>
          <cell r="P4978">
            <v>0</v>
          </cell>
          <cell r="Q4978">
            <v>0</v>
          </cell>
          <cell r="R4978">
            <v>0</v>
          </cell>
        </row>
        <row r="4979">
          <cell r="B4979" t="str">
            <v>7369</v>
          </cell>
          <cell r="C4979" t="str">
            <v>SGD HN</v>
          </cell>
          <cell r="E4979" t="str">
            <v>DO THI TUYET</v>
          </cell>
          <cell r="F4979" t="str">
            <v>MAI</v>
          </cell>
          <cell r="G4979" t="str">
            <v>GIAO DICH VIEN</v>
          </cell>
          <cell r="I4979">
            <v>39433</v>
          </cell>
          <cell r="J4979">
            <v>26</v>
          </cell>
          <cell r="K4979">
            <v>0</v>
          </cell>
          <cell r="L4979">
            <v>0</v>
          </cell>
          <cell r="M4979">
            <v>0</v>
          </cell>
          <cell r="N4979">
            <v>0</v>
          </cell>
          <cell r="O4979">
            <v>500000</v>
          </cell>
          <cell r="P4979">
            <v>0</v>
          </cell>
          <cell r="Q4979">
            <v>0</v>
          </cell>
          <cell r="R4979">
            <v>0</v>
          </cell>
        </row>
        <row r="4980">
          <cell r="B4980" t="str">
            <v>7400</v>
          </cell>
          <cell r="C4980" t="str">
            <v>SGD HN</v>
          </cell>
          <cell r="E4980" t="str">
            <v>TRAN THI PHUONG</v>
          </cell>
          <cell r="F4980" t="str">
            <v>THAO</v>
          </cell>
          <cell r="G4980" t="str">
            <v>GIAO DICH VIEN</v>
          </cell>
          <cell r="I4980">
            <v>39433</v>
          </cell>
          <cell r="J4980">
            <v>26</v>
          </cell>
          <cell r="K4980">
            <v>0</v>
          </cell>
          <cell r="L4980">
            <v>0</v>
          </cell>
          <cell r="M4980">
            <v>0</v>
          </cell>
          <cell r="N4980">
            <v>0</v>
          </cell>
          <cell r="O4980">
            <v>500000</v>
          </cell>
          <cell r="P4980">
            <v>0</v>
          </cell>
          <cell r="Q4980">
            <v>0</v>
          </cell>
          <cell r="R4980">
            <v>0</v>
          </cell>
        </row>
        <row r="4981">
          <cell r="B4981" t="str">
            <v>7401</v>
          </cell>
          <cell r="C4981" t="str">
            <v>SGD HN</v>
          </cell>
          <cell r="E4981" t="str">
            <v>LE NGOC</v>
          </cell>
          <cell r="F4981" t="str">
            <v>MAI</v>
          </cell>
          <cell r="G4981" t="str">
            <v>GIAO DICH VIEN</v>
          </cell>
          <cell r="I4981">
            <v>39433</v>
          </cell>
          <cell r="J4981">
            <v>26</v>
          </cell>
          <cell r="K4981">
            <v>0</v>
          </cell>
          <cell r="L4981">
            <v>0</v>
          </cell>
          <cell r="M4981">
            <v>0</v>
          </cell>
          <cell r="N4981">
            <v>0</v>
          </cell>
          <cell r="O4981">
            <v>500000</v>
          </cell>
          <cell r="P4981">
            <v>0</v>
          </cell>
          <cell r="Q4981">
            <v>0</v>
          </cell>
          <cell r="R4981">
            <v>0</v>
          </cell>
        </row>
        <row r="4982">
          <cell r="B4982" t="str">
            <v>7410</v>
          </cell>
          <cell r="C4982" t="str">
            <v>SGD HN</v>
          </cell>
          <cell r="E4982" t="str">
            <v>BUI VAN</v>
          </cell>
          <cell r="F4982" t="str">
            <v>XO</v>
          </cell>
          <cell r="G4982" t="str">
            <v>NV BAO VE</v>
          </cell>
          <cell r="H4982" t="str">
            <v>BV</v>
          </cell>
          <cell r="I4982">
            <v>39449</v>
          </cell>
          <cell r="J4982">
            <v>26</v>
          </cell>
          <cell r="K4982">
            <v>0</v>
          </cell>
          <cell r="L4982">
            <v>0</v>
          </cell>
          <cell r="M4982">
            <v>0</v>
          </cell>
          <cell r="N4982">
            <v>0</v>
          </cell>
          <cell r="O4982">
            <v>500000</v>
          </cell>
          <cell r="P4982">
            <v>0</v>
          </cell>
          <cell r="Q4982">
            <v>0</v>
          </cell>
          <cell r="R4982">
            <v>0</v>
          </cell>
        </row>
        <row r="4983">
          <cell r="B4983" t="str">
            <v>7749</v>
          </cell>
          <cell r="C4983" t="str">
            <v>SGD HN</v>
          </cell>
          <cell r="E4983" t="str">
            <v>DAO LAN</v>
          </cell>
          <cell r="F4983" t="str">
            <v>HUONG</v>
          </cell>
          <cell r="G4983" t="str">
            <v>CB QUAN HE KHACH HANG CA NHAN</v>
          </cell>
          <cell r="I4983">
            <v>39457</v>
          </cell>
          <cell r="J4983">
            <v>26</v>
          </cell>
          <cell r="K4983">
            <v>0</v>
          </cell>
          <cell r="L4983">
            <v>0</v>
          </cell>
          <cell r="M4983">
            <v>0</v>
          </cell>
          <cell r="N4983">
            <v>0</v>
          </cell>
          <cell r="O4983">
            <v>500000</v>
          </cell>
          <cell r="P4983">
            <v>0</v>
          </cell>
          <cell r="Q4983">
            <v>0</v>
          </cell>
          <cell r="R4983">
            <v>0</v>
          </cell>
        </row>
        <row r="4984">
          <cell r="B4984" t="str">
            <v>7750</v>
          </cell>
          <cell r="C4984" t="str">
            <v>SGD HN</v>
          </cell>
          <cell r="E4984" t="str">
            <v>TRUONG XUAN</v>
          </cell>
          <cell r="F4984" t="str">
            <v>HONG</v>
          </cell>
          <cell r="G4984" t="str">
            <v>GIAO DICH VIEN</v>
          </cell>
          <cell r="I4984">
            <v>39457</v>
          </cell>
          <cell r="J4984">
            <v>26</v>
          </cell>
          <cell r="K4984">
            <v>0</v>
          </cell>
          <cell r="L4984">
            <v>0</v>
          </cell>
          <cell r="M4984">
            <v>0</v>
          </cell>
          <cell r="N4984">
            <v>0</v>
          </cell>
          <cell r="O4984">
            <v>500000</v>
          </cell>
          <cell r="P4984">
            <v>0</v>
          </cell>
          <cell r="Q4984">
            <v>0</v>
          </cell>
          <cell r="R4984">
            <v>0</v>
          </cell>
        </row>
        <row r="4985">
          <cell r="B4985" t="str">
            <v>7876</v>
          </cell>
          <cell r="C4985" t="str">
            <v>SGD HN</v>
          </cell>
          <cell r="E4985" t="str">
            <v>TRUONG THI THUY</v>
          </cell>
          <cell r="F4985" t="str">
            <v>NGA</v>
          </cell>
          <cell r="G4985" t="str">
            <v>NV KE TOAN TONG HOP</v>
          </cell>
          <cell r="I4985">
            <v>39510</v>
          </cell>
          <cell r="J4985">
            <v>26</v>
          </cell>
          <cell r="K4985">
            <v>0</v>
          </cell>
          <cell r="L4985">
            <v>0</v>
          </cell>
          <cell r="M4985">
            <v>0</v>
          </cell>
          <cell r="N4985">
            <v>0</v>
          </cell>
          <cell r="O4985">
            <v>0</v>
          </cell>
          <cell r="P4985">
            <v>0</v>
          </cell>
          <cell r="Q4985">
            <v>0</v>
          </cell>
          <cell r="R4985">
            <v>0</v>
          </cell>
        </row>
        <row r="4986">
          <cell r="B4986" t="str">
            <v>7934</v>
          </cell>
          <cell r="C4986" t="str">
            <v>SGD HN</v>
          </cell>
          <cell r="E4986" t="str">
            <v>TRAN NGOC</v>
          </cell>
          <cell r="F4986" t="str">
            <v>QUYET</v>
          </cell>
          <cell r="G4986" t="str">
            <v>CB QUAN HE KHACH HANG CA NHAN</v>
          </cell>
          <cell r="I4986">
            <v>39518</v>
          </cell>
          <cell r="J4986">
            <v>24</v>
          </cell>
          <cell r="K4986">
            <v>0</v>
          </cell>
          <cell r="L4986">
            <v>0</v>
          </cell>
          <cell r="M4986">
            <v>0</v>
          </cell>
          <cell r="N4986">
            <v>0</v>
          </cell>
          <cell r="O4986">
            <v>0</v>
          </cell>
          <cell r="P4986">
            <v>0</v>
          </cell>
          <cell r="Q4986">
            <v>0</v>
          </cell>
          <cell r="R4986">
            <v>0</v>
          </cell>
        </row>
        <row r="4987">
          <cell r="B4987" t="str">
            <v>0012</v>
          </cell>
          <cell r="C4987" t="str">
            <v>SGD TP</v>
          </cell>
          <cell r="D4987" t="str">
            <v xml:space="preserve"> </v>
          </cell>
          <cell r="E4987" t="str">
            <v>PHAM THI NGOC</v>
          </cell>
          <cell r="F4987" t="str">
            <v>HUYEN</v>
          </cell>
          <cell r="G4987" t="str">
            <v>TBP. QUAN LY TIN DUNG</v>
          </cell>
          <cell r="H4987" t="str">
            <v>TBP</v>
          </cell>
          <cell r="I4987">
            <v>33963</v>
          </cell>
          <cell r="J4987">
            <v>26</v>
          </cell>
          <cell r="K4987">
            <v>0</v>
          </cell>
          <cell r="L4987">
            <v>0</v>
          </cell>
          <cell r="M4987">
            <v>0</v>
          </cell>
          <cell r="N4987">
            <v>0</v>
          </cell>
          <cell r="O4987">
            <v>500000</v>
          </cell>
          <cell r="P4987">
            <v>0</v>
          </cell>
          <cell r="Q4987">
            <v>0</v>
          </cell>
          <cell r="R4987">
            <v>0</v>
          </cell>
        </row>
        <row r="4988">
          <cell r="B4988" t="str">
            <v>0199</v>
          </cell>
          <cell r="C4988" t="str">
            <v>SGD TP</v>
          </cell>
          <cell r="D4988" t="str">
            <v>D</v>
          </cell>
          <cell r="E4988" t="str">
            <v>NGUYEN BA</v>
          </cell>
          <cell r="F4988" t="str">
            <v>TRI</v>
          </cell>
          <cell r="G4988" t="str">
            <v xml:space="preserve">GIAM DOC CHI NHANH </v>
          </cell>
          <cell r="H4988" t="str">
            <v>GDCN</v>
          </cell>
          <cell r="I4988">
            <v>35167</v>
          </cell>
          <cell r="J4988">
            <v>26</v>
          </cell>
          <cell r="K4988">
            <v>0</v>
          </cell>
          <cell r="L4988">
            <v>0</v>
          </cell>
          <cell r="M4988">
            <v>0</v>
          </cell>
          <cell r="N4988">
            <v>0</v>
          </cell>
          <cell r="O4988">
            <v>1000000</v>
          </cell>
          <cell r="P4988">
            <v>0</v>
          </cell>
          <cell r="Q4988">
            <v>0</v>
          </cell>
          <cell r="R4988">
            <v>0</v>
          </cell>
        </row>
        <row r="4989">
          <cell r="B4989" t="str">
            <v>0095</v>
          </cell>
          <cell r="C4989" t="str">
            <v>SGD TP</v>
          </cell>
          <cell r="D4989" t="str">
            <v>D1</v>
          </cell>
          <cell r="E4989" t="str">
            <v>TRUONG VINH</v>
          </cell>
          <cell r="F4989" t="str">
            <v>PHU</v>
          </cell>
          <cell r="G4989" t="str">
            <v>PHO GIAM DOC CHI NHANH</v>
          </cell>
          <cell r="H4989" t="str">
            <v>PGDCN</v>
          </cell>
          <cell r="I4989">
            <v>35962</v>
          </cell>
          <cell r="J4989">
            <v>26</v>
          </cell>
          <cell r="K4989">
            <v>0</v>
          </cell>
          <cell r="L4989">
            <v>0</v>
          </cell>
          <cell r="M4989">
            <v>0</v>
          </cell>
          <cell r="N4989">
            <v>0</v>
          </cell>
          <cell r="O4989">
            <v>1000000</v>
          </cell>
          <cell r="P4989">
            <v>0</v>
          </cell>
          <cell r="Q4989">
            <v>0</v>
          </cell>
          <cell r="R4989">
            <v>0</v>
          </cell>
        </row>
        <row r="4990">
          <cell r="B4990" t="str">
            <v>0125</v>
          </cell>
          <cell r="C4990" t="str">
            <v>SGD TP</v>
          </cell>
          <cell r="D4990" t="str">
            <v>D1</v>
          </cell>
          <cell r="E4990" t="str">
            <v>HUYNH THI KIM</v>
          </cell>
          <cell r="F4990" t="str">
            <v>THOA</v>
          </cell>
          <cell r="G4990" t="str">
            <v>PHO GIAM DOC CHI NHANH</v>
          </cell>
          <cell r="H4990" t="str">
            <v>PGDCN</v>
          </cell>
          <cell r="I4990">
            <v>33976</v>
          </cell>
          <cell r="J4990">
            <v>26</v>
          </cell>
          <cell r="K4990">
            <v>0</v>
          </cell>
          <cell r="L4990">
            <v>0</v>
          </cell>
          <cell r="M4990">
            <v>0</v>
          </cell>
          <cell r="N4990">
            <v>0</v>
          </cell>
          <cell r="O4990">
            <v>1000000</v>
          </cell>
          <cell r="P4990">
            <v>0</v>
          </cell>
          <cell r="Q4990">
            <v>0</v>
          </cell>
          <cell r="R4990">
            <v>0</v>
          </cell>
        </row>
        <row r="4991">
          <cell r="B4991" t="str">
            <v>0212</v>
          </cell>
          <cell r="C4991" t="str">
            <v>SGD TP</v>
          </cell>
          <cell r="D4991" t="str">
            <v>E</v>
          </cell>
          <cell r="E4991" t="str">
            <v>TRUONG LUONG</v>
          </cell>
          <cell r="F4991" t="str">
            <v>THAN</v>
          </cell>
          <cell r="G4991" t="str">
            <v>TP. KE TOAN &amp; QUY KIEM KTT</v>
          </cell>
          <cell r="H4991" t="str">
            <v>TPNVCN</v>
          </cell>
          <cell r="I4991">
            <v>35521</v>
          </cell>
          <cell r="J4991">
            <v>26</v>
          </cell>
          <cell r="K4991">
            <v>0</v>
          </cell>
          <cell r="L4991">
            <v>0</v>
          </cell>
          <cell r="M4991">
            <v>0</v>
          </cell>
          <cell r="N4991">
            <v>0</v>
          </cell>
          <cell r="O4991">
            <v>500000</v>
          </cell>
          <cell r="P4991">
            <v>0</v>
          </cell>
          <cell r="Q4991">
            <v>0</v>
          </cell>
          <cell r="R4991">
            <v>0</v>
          </cell>
        </row>
        <row r="4992">
          <cell r="B4992" t="str">
            <v>0401</v>
          </cell>
          <cell r="C4992" t="str">
            <v>SGD TP</v>
          </cell>
          <cell r="D4992" t="str">
            <v>E</v>
          </cell>
          <cell r="E4992" t="str">
            <v>VO VAN</v>
          </cell>
          <cell r="F4992" t="str">
            <v>DUNG</v>
          </cell>
          <cell r="G4992" t="str">
            <v>TP. HO TRO</v>
          </cell>
          <cell r="H4992" t="str">
            <v>TPNVCN</v>
          </cell>
          <cell r="I4992">
            <v>36414</v>
          </cell>
          <cell r="J4992">
            <v>26</v>
          </cell>
          <cell r="K4992">
            <v>0</v>
          </cell>
          <cell r="L4992">
            <v>0</v>
          </cell>
          <cell r="M4992">
            <v>0</v>
          </cell>
          <cell r="N4992">
            <v>0</v>
          </cell>
          <cell r="O4992">
            <v>500000</v>
          </cell>
          <cell r="P4992">
            <v>0</v>
          </cell>
          <cell r="Q4992">
            <v>0</v>
          </cell>
          <cell r="R4992">
            <v>0</v>
          </cell>
        </row>
        <row r="4993">
          <cell r="B4993" t="str">
            <v>1930</v>
          </cell>
          <cell r="C4993" t="str">
            <v>SGD TP</v>
          </cell>
          <cell r="D4993" t="str">
            <v>E</v>
          </cell>
          <cell r="E4993" t="str">
            <v>NGUYEN DINH</v>
          </cell>
          <cell r="F4993" t="str">
            <v>VU</v>
          </cell>
          <cell r="G4993" t="str">
            <v>TP. CA NHAN</v>
          </cell>
          <cell r="H4993" t="str">
            <v>TPNVCN</v>
          </cell>
          <cell r="I4993">
            <v>38089</v>
          </cell>
          <cell r="J4993">
            <v>26</v>
          </cell>
          <cell r="K4993">
            <v>0</v>
          </cell>
          <cell r="L4993">
            <v>0</v>
          </cell>
          <cell r="M4993">
            <v>0</v>
          </cell>
          <cell r="N4993">
            <v>0</v>
          </cell>
          <cell r="O4993">
            <v>500000</v>
          </cell>
          <cell r="P4993">
            <v>0</v>
          </cell>
          <cell r="Q4993">
            <v>400000</v>
          </cell>
          <cell r="R4993">
            <v>0</v>
          </cell>
        </row>
        <row r="4994">
          <cell r="B4994" t="str">
            <v>2428</v>
          </cell>
          <cell r="C4994" t="str">
            <v>SGD TP</v>
          </cell>
          <cell r="D4994" t="str">
            <v>E</v>
          </cell>
          <cell r="E4994" t="str">
            <v>DAM THU</v>
          </cell>
          <cell r="F4994" t="str">
            <v>HIEU</v>
          </cell>
          <cell r="G4994" t="str">
            <v>TP. HANH CHANH</v>
          </cell>
          <cell r="H4994" t="str">
            <v>TPNVCN</v>
          </cell>
          <cell r="I4994">
            <v>38327</v>
          </cell>
          <cell r="J4994">
            <v>26</v>
          </cell>
          <cell r="K4994">
            <v>0</v>
          </cell>
          <cell r="L4994">
            <v>0</v>
          </cell>
          <cell r="M4994">
            <v>0</v>
          </cell>
          <cell r="N4994">
            <v>0</v>
          </cell>
          <cell r="O4994">
            <v>500000</v>
          </cell>
          <cell r="P4994">
            <v>0</v>
          </cell>
          <cell r="Q4994">
            <v>400000</v>
          </cell>
          <cell r="R4994">
            <v>0</v>
          </cell>
        </row>
        <row r="4995">
          <cell r="B4995" t="str">
            <v>0516</v>
          </cell>
          <cell r="C4995" t="str">
            <v>SGD TP</v>
          </cell>
          <cell r="D4995" t="str">
            <v>E1</v>
          </cell>
          <cell r="E4995" t="str">
            <v>LUU THI DIEM</v>
          </cell>
          <cell r="F4995" t="str">
            <v>TUYET</v>
          </cell>
          <cell r="G4995" t="str">
            <v>PP. HO TRO</v>
          </cell>
          <cell r="H4995" t="str">
            <v>PPNVCN</v>
          </cell>
          <cell r="I4995">
            <v>36566</v>
          </cell>
          <cell r="J4995">
            <v>26</v>
          </cell>
          <cell r="K4995">
            <v>0</v>
          </cell>
          <cell r="L4995">
            <v>0</v>
          </cell>
          <cell r="M4995">
            <v>0</v>
          </cell>
          <cell r="N4995">
            <v>0</v>
          </cell>
          <cell r="O4995">
            <v>500000</v>
          </cell>
          <cell r="P4995">
            <v>0</v>
          </cell>
          <cell r="Q4995">
            <v>0</v>
          </cell>
          <cell r="R4995">
            <v>0</v>
          </cell>
        </row>
        <row r="4996">
          <cell r="B4996" t="str">
            <v>0623</v>
          </cell>
          <cell r="C4996" t="str">
            <v>SGD TP</v>
          </cell>
          <cell r="D4996" t="str">
            <v>E1</v>
          </cell>
          <cell r="E4996" t="str">
            <v>NGUYEN THI HONG</v>
          </cell>
          <cell r="F4996" t="str">
            <v>AN</v>
          </cell>
          <cell r="G4996" t="str">
            <v>PP. KE TOAN &amp; QUY</v>
          </cell>
          <cell r="H4996" t="str">
            <v>PPNVCN</v>
          </cell>
          <cell r="I4996">
            <v>36878</v>
          </cell>
          <cell r="J4996">
            <v>0</v>
          </cell>
          <cell r="K4996">
            <v>0</v>
          </cell>
          <cell r="L4996">
            <v>0</v>
          </cell>
          <cell r="M4996">
            <v>0</v>
          </cell>
          <cell r="N4996">
            <v>0</v>
          </cell>
          <cell r="O4996">
            <v>0</v>
          </cell>
          <cell r="P4996">
            <v>0</v>
          </cell>
          <cell r="Q4996">
            <v>0</v>
          </cell>
          <cell r="R4996">
            <v>0</v>
          </cell>
        </row>
        <row r="4997">
          <cell r="B4997" t="str">
            <v>1510</v>
          </cell>
          <cell r="C4997" t="str">
            <v>SGD TP</v>
          </cell>
          <cell r="D4997" t="str">
            <v>E1</v>
          </cell>
          <cell r="E4997" t="str">
            <v>NGUYEN NGOC</v>
          </cell>
          <cell r="F4997" t="str">
            <v>DIEP</v>
          </cell>
          <cell r="G4997" t="str">
            <v>PP. HO TRO</v>
          </cell>
          <cell r="H4997" t="str">
            <v>PPNVCN</v>
          </cell>
          <cell r="I4997">
            <v>37798</v>
          </cell>
          <cell r="J4997">
            <v>26</v>
          </cell>
          <cell r="K4997">
            <v>0</v>
          </cell>
          <cell r="L4997">
            <v>0</v>
          </cell>
          <cell r="M4997">
            <v>0</v>
          </cell>
          <cell r="N4997">
            <v>0</v>
          </cell>
          <cell r="O4997">
            <v>500000</v>
          </cell>
          <cell r="P4997">
            <v>0</v>
          </cell>
          <cell r="Q4997">
            <v>0</v>
          </cell>
          <cell r="R4997">
            <v>0</v>
          </cell>
        </row>
        <row r="4998">
          <cell r="B4998" t="str">
            <v>1718</v>
          </cell>
          <cell r="C4998" t="str">
            <v>SGD TP</v>
          </cell>
          <cell r="D4998" t="str">
            <v>E1</v>
          </cell>
          <cell r="E4998" t="str">
            <v>NGUYEN THI NGOC</v>
          </cell>
          <cell r="F4998" t="str">
            <v>HUE</v>
          </cell>
          <cell r="G4998" t="str">
            <v>PT. PHONG TIN DUNG DOANH NGHIEP</v>
          </cell>
          <cell r="H4998" t="str">
            <v>PPNVCN</v>
          </cell>
          <cell r="I4998">
            <v>37900</v>
          </cell>
          <cell r="J4998">
            <v>26</v>
          </cell>
          <cell r="K4998">
            <v>0</v>
          </cell>
          <cell r="L4998">
            <v>0</v>
          </cell>
          <cell r="M4998">
            <v>0</v>
          </cell>
          <cell r="N4998">
            <v>0</v>
          </cell>
          <cell r="O4998">
            <v>500000</v>
          </cell>
          <cell r="P4998">
            <v>0</v>
          </cell>
          <cell r="Q4998">
            <v>400000</v>
          </cell>
          <cell r="R4998">
            <v>0</v>
          </cell>
        </row>
        <row r="4999">
          <cell r="B4999" t="str">
            <v>0293</v>
          </cell>
          <cell r="C4999" t="str">
            <v>SGD TP</v>
          </cell>
          <cell r="D4999" t="str">
            <v>F1-LE VAN SY</v>
          </cell>
          <cell r="E4999" t="str">
            <v>THAI THI THANH</v>
          </cell>
          <cell r="F4999" t="str">
            <v>NGA</v>
          </cell>
          <cell r="G4999" t="str">
            <v>PHO PGD</v>
          </cell>
          <cell r="H4999" t="str">
            <v>PPGD</v>
          </cell>
          <cell r="I4999">
            <v>39020</v>
          </cell>
          <cell r="J4999">
            <v>26</v>
          </cell>
          <cell r="K4999">
            <v>0</v>
          </cell>
          <cell r="L4999">
            <v>0</v>
          </cell>
          <cell r="M4999">
            <v>0</v>
          </cell>
          <cell r="N4999">
            <v>0</v>
          </cell>
          <cell r="O4999">
            <v>500000</v>
          </cell>
          <cell r="P4999">
            <v>0</v>
          </cell>
          <cell r="Q4999">
            <v>0</v>
          </cell>
          <cell r="R4999">
            <v>0</v>
          </cell>
        </row>
        <row r="5000">
          <cell r="B5000" t="str">
            <v>1211</v>
          </cell>
          <cell r="C5000" t="str">
            <v>SGD TP</v>
          </cell>
          <cell r="D5000" t="str">
            <v>F-LE VAN SY</v>
          </cell>
          <cell r="E5000" t="str">
            <v>HUYNH THIEN</v>
          </cell>
          <cell r="F5000" t="str">
            <v>PHU</v>
          </cell>
          <cell r="G5000" t="str">
            <v>TRUONG PGD</v>
          </cell>
          <cell r="H5000" t="str">
            <v>TPGD</v>
          </cell>
          <cell r="I5000">
            <v>38803</v>
          </cell>
          <cell r="J5000">
            <v>26</v>
          </cell>
          <cell r="K5000">
            <v>0</v>
          </cell>
          <cell r="L5000">
            <v>0</v>
          </cell>
          <cell r="M5000">
            <v>0</v>
          </cell>
          <cell r="N5000">
            <v>0</v>
          </cell>
          <cell r="O5000">
            <v>500000</v>
          </cell>
          <cell r="P5000">
            <v>0</v>
          </cell>
          <cell r="Q5000">
            <v>0</v>
          </cell>
          <cell r="R5000">
            <v>0</v>
          </cell>
        </row>
        <row r="5001">
          <cell r="B5001" t="str">
            <v>0068</v>
          </cell>
          <cell r="C5001" t="str">
            <v>SGD TP</v>
          </cell>
          <cell r="E5001" t="str">
            <v>TRAN HONG</v>
          </cell>
          <cell r="F5001" t="str">
            <v>HANH</v>
          </cell>
          <cell r="G5001" t="str">
            <v>NV TAP VU</v>
          </cell>
          <cell r="I5001">
            <v>34970</v>
          </cell>
          <cell r="J5001">
            <v>26</v>
          </cell>
          <cell r="K5001">
            <v>0</v>
          </cell>
          <cell r="L5001">
            <v>0</v>
          </cell>
          <cell r="M5001">
            <v>0</v>
          </cell>
          <cell r="N5001">
            <v>0</v>
          </cell>
          <cell r="O5001">
            <v>500000</v>
          </cell>
          <cell r="P5001">
            <v>0</v>
          </cell>
          <cell r="Q5001">
            <v>0</v>
          </cell>
          <cell r="R5001">
            <v>0</v>
          </cell>
        </row>
        <row r="5002">
          <cell r="B5002" t="str">
            <v>0285</v>
          </cell>
          <cell r="C5002" t="str">
            <v>SGD TP</v>
          </cell>
          <cell r="E5002" t="str">
            <v>BUI THANH</v>
          </cell>
          <cell r="F5002" t="str">
            <v>TRUC</v>
          </cell>
          <cell r="G5002" t="str">
            <v xml:space="preserve">NV KIEM TRA &amp; LUU TRU CHUNG TU </v>
          </cell>
          <cell r="I5002">
            <v>34848</v>
          </cell>
          <cell r="J5002">
            <v>26</v>
          </cell>
          <cell r="K5002">
            <v>0</v>
          </cell>
          <cell r="L5002">
            <v>0</v>
          </cell>
          <cell r="M5002">
            <v>0</v>
          </cell>
          <cell r="N5002">
            <v>0</v>
          </cell>
          <cell r="O5002">
            <v>500000</v>
          </cell>
          <cell r="P5002">
            <v>0</v>
          </cell>
          <cell r="Q5002">
            <v>0</v>
          </cell>
          <cell r="R5002">
            <v>0</v>
          </cell>
        </row>
        <row r="5003">
          <cell r="B5003" t="str">
            <v>0355</v>
          </cell>
          <cell r="C5003" t="str">
            <v>SGD TP</v>
          </cell>
          <cell r="E5003" t="str">
            <v>VO THI HONG</v>
          </cell>
          <cell r="F5003" t="str">
            <v>MAI</v>
          </cell>
          <cell r="G5003" t="str">
            <v>THU QUY CAP 3</v>
          </cell>
          <cell r="H5003" t="str">
            <v>TQ</v>
          </cell>
          <cell r="I5003">
            <v>32813</v>
          </cell>
          <cell r="J5003">
            <v>26</v>
          </cell>
          <cell r="K5003">
            <v>20</v>
          </cell>
          <cell r="L5003">
            <v>0</v>
          </cell>
          <cell r="M5003">
            <v>0</v>
          </cell>
          <cell r="N5003">
            <v>0</v>
          </cell>
          <cell r="O5003">
            <v>500000</v>
          </cell>
          <cell r="P5003">
            <v>0</v>
          </cell>
          <cell r="Q5003">
            <v>0</v>
          </cell>
          <cell r="R5003">
            <v>0</v>
          </cell>
        </row>
        <row r="5004">
          <cell r="B5004" t="str">
            <v>0770</v>
          </cell>
          <cell r="C5004" t="str">
            <v>SGD TP</v>
          </cell>
          <cell r="E5004" t="str">
            <v>NGUYEN DUC</v>
          </cell>
          <cell r="F5004" t="str">
            <v>HUY</v>
          </cell>
          <cell r="G5004" t="str">
            <v>TAI XE</v>
          </cell>
          <cell r="I5004">
            <v>37196</v>
          </cell>
          <cell r="J5004">
            <v>26</v>
          </cell>
          <cell r="K5004">
            <v>0</v>
          </cell>
          <cell r="L5004">
            <v>0</v>
          </cell>
          <cell r="M5004">
            <v>0</v>
          </cell>
          <cell r="N5004">
            <v>0</v>
          </cell>
          <cell r="O5004">
            <v>500000</v>
          </cell>
          <cell r="P5004">
            <v>0</v>
          </cell>
          <cell r="Q5004">
            <v>400000</v>
          </cell>
          <cell r="R5004">
            <v>600000</v>
          </cell>
        </row>
        <row r="5005">
          <cell r="B5005" t="str">
            <v>0966</v>
          </cell>
          <cell r="C5005" t="str">
            <v>SGD TP</v>
          </cell>
          <cell r="E5005" t="str">
            <v>HUYNH THUY NGOC</v>
          </cell>
          <cell r="F5005" t="str">
            <v>TU</v>
          </cell>
          <cell r="G5005" t="str">
            <v>PHU QUY</v>
          </cell>
          <cell r="H5005" t="str">
            <v>PQ</v>
          </cell>
          <cell r="I5005">
            <v>37400</v>
          </cell>
          <cell r="J5005">
            <v>26</v>
          </cell>
          <cell r="K5005">
            <v>12</v>
          </cell>
          <cell r="L5005">
            <v>0</v>
          </cell>
          <cell r="M5005">
            <v>0</v>
          </cell>
          <cell r="N5005">
            <v>0</v>
          </cell>
          <cell r="O5005">
            <v>500000</v>
          </cell>
          <cell r="P5005">
            <v>0</v>
          </cell>
          <cell r="Q5005">
            <v>0</v>
          </cell>
          <cell r="R5005">
            <v>0</v>
          </cell>
        </row>
        <row r="5006">
          <cell r="B5006" t="str">
            <v>1066</v>
          </cell>
          <cell r="C5006" t="str">
            <v>SGD TP</v>
          </cell>
          <cell r="E5006" t="str">
            <v>NGUYEN THANH</v>
          </cell>
          <cell r="F5006" t="str">
            <v>TRI</v>
          </cell>
          <cell r="G5006" t="str">
            <v>TBP. QUAN LY TIN DUNG</v>
          </cell>
          <cell r="H5006" t="str">
            <v>TBP</v>
          </cell>
          <cell r="I5006">
            <v>38887</v>
          </cell>
          <cell r="J5006">
            <v>26</v>
          </cell>
          <cell r="K5006">
            <v>0</v>
          </cell>
          <cell r="L5006">
            <v>0</v>
          </cell>
          <cell r="M5006">
            <v>0</v>
          </cell>
          <cell r="N5006">
            <v>0</v>
          </cell>
          <cell r="O5006">
            <v>500000</v>
          </cell>
          <cell r="P5006">
            <v>0</v>
          </cell>
          <cell r="Q5006">
            <v>0</v>
          </cell>
          <cell r="R5006">
            <v>0</v>
          </cell>
        </row>
        <row r="5007">
          <cell r="B5007" t="str">
            <v>1291</v>
          </cell>
          <cell r="C5007" t="str">
            <v>SGD TP</v>
          </cell>
          <cell r="E5007" t="str">
            <v>TA MIENG</v>
          </cell>
          <cell r="F5007" t="str">
            <v>TRUONG</v>
          </cell>
          <cell r="G5007" t="str">
            <v>PHU QUY</v>
          </cell>
          <cell r="H5007" t="str">
            <v>PQ</v>
          </cell>
          <cell r="I5007">
            <v>37592</v>
          </cell>
          <cell r="J5007">
            <v>26</v>
          </cell>
          <cell r="K5007">
            <v>17</v>
          </cell>
          <cell r="L5007">
            <v>0</v>
          </cell>
          <cell r="M5007">
            <v>0</v>
          </cell>
          <cell r="N5007">
            <v>1</v>
          </cell>
          <cell r="O5007">
            <v>500000</v>
          </cell>
          <cell r="P5007">
            <v>0</v>
          </cell>
          <cell r="Q5007">
            <v>0</v>
          </cell>
          <cell r="R5007">
            <v>0</v>
          </cell>
        </row>
        <row r="5008">
          <cell r="B5008" t="str">
            <v>1300</v>
          </cell>
          <cell r="C5008" t="str">
            <v>SGD TP</v>
          </cell>
          <cell r="E5008" t="str">
            <v>HOANG DUC</v>
          </cell>
          <cell r="F5008" t="str">
            <v>VIET</v>
          </cell>
          <cell r="G5008" t="str">
            <v>GIAO DICH VIEN QUY</v>
          </cell>
          <cell r="H5008" t="str">
            <v>GDVQ</v>
          </cell>
          <cell r="I5008">
            <v>37623</v>
          </cell>
          <cell r="J5008">
            <v>26</v>
          </cell>
          <cell r="K5008">
            <v>15</v>
          </cell>
          <cell r="L5008">
            <v>0</v>
          </cell>
          <cell r="M5008">
            <v>0</v>
          </cell>
          <cell r="N5008">
            <v>2</v>
          </cell>
          <cell r="O5008">
            <v>500000</v>
          </cell>
          <cell r="P5008">
            <v>0</v>
          </cell>
          <cell r="Q5008">
            <v>0</v>
          </cell>
          <cell r="R5008">
            <v>0</v>
          </cell>
        </row>
        <row r="5009">
          <cell r="B5009" t="str">
            <v>1337</v>
          </cell>
          <cell r="C5009" t="str">
            <v>SGD TP</v>
          </cell>
          <cell r="E5009" t="str">
            <v>NGUYEN THI THUY</v>
          </cell>
          <cell r="F5009" t="str">
            <v>DUNG</v>
          </cell>
          <cell r="G5009" t="str">
            <v>TBP. XU LY GIAO DICH</v>
          </cell>
          <cell r="H5009" t="str">
            <v>TBP</v>
          </cell>
          <cell r="I5009">
            <v>37691</v>
          </cell>
          <cell r="J5009">
            <v>26</v>
          </cell>
          <cell r="K5009">
            <v>0</v>
          </cell>
          <cell r="L5009">
            <v>0</v>
          </cell>
          <cell r="M5009">
            <v>0</v>
          </cell>
          <cell r="N5009">
            <v>0</v>
          </cell>
          <cell r="O5009">
            <v>500000</v>
          </cell>
          <cell r="P5009">
            <v>0</v>
          </cell>
          <cell r="Q5009">
            <v>0</v>
          </cell>
          <cell r="R5009">
            <v>0</v>
          </cell>
        </row>
        <row r="5010">
          <cell r="B5010" t="str">
            <v>1351</v>
          </cell>
          <cell r="C5010" t="str">
            <v>SGD TP</v>
          </cell>
          <cell r="E5010" t="str">
            <v>PHAN THI</v>
          </cell>
          <cell r="F5010" t="str">
            <v>VUI</v>
          </cell>
          <cell r="G5010" t="str">
            <v>THU QUY CAP 3</v>
          </cell>
          <cell r="H5010" t="str">
            <v>TQ</v>
          </cell>
          <cell r="I5010">
            <v>37712</v>
          </cell>
          <cell r="J5010">
            <v>26</v>
          </cell>
          <cell r="K5010">
            <v>17</v>
          </cell>
          <cell r="L5010">
            <v>0</v>
          </cell>
          <cell r="M5010">
            <v>0</v>
          </cell>
          <cell r="N5010">
            <v>0</v>
          </cell>
          <cell r="O5010">
            <v>500000</v>
          </cell>
          <cell r="P5010">
            <v>0</v>
          </cell>
          <cell r="Q5010">
            <v>0</v>
          </cell>
          <cell r="R5010">
            <v>0</v>
          </cell>
        </row>
        <row r="5011">
          <cell r="B5011" t="str">
            <v>1536</v>
          </cell>
          <cell r="C5011" t="str">
            <v>SGD TP</v>
          </cell>
          <cell r="E5011" t="str">
            <v>NGUYEN THI HONG</v>
          </cell>
          <cell r="F5011" t="str">
            <v>NHUNG</v>
          </cell>
          <cell r="G5011" t="str">
            <v>CB QUAN HE KHACH HANG</v>
          </cell>
          <cell r="I5011">
            <v>37809</v>
          </cell>
          <cell r="J5011">
            <v>26</v>
          </cell>
          <cell r="K5011">
            <v>0</v>
          </cell>
          <cell r="L5011">
            <v>0</v>
          </cell>
          <cell r="M5011">
            <v>0</v>
          </cell>
          <cell r="N5011">
            <v>0</v>
          </cell>
          <cell r="O5011">
            <v>500000</v>
          </cell>
          <cell r="P5011">
            <v>0</v>
          </cell>
          <cell r="Q5011">
            <v>0</v>
          </cell>
          <cell r="R5011">
            <v>0</v>
          </cell>
        </row>
        <row r="5012">
          <cell r="B5012" t="str">
            <v>1570</v>
          </cell>
          <cell r="C5012" t="str">
            <v>SGD TP</v>
          </cell>
          <cell r="E5012" t="str">
            <v>NGUYEN THI MY</v>
          </cell>
          <cell r="F5012" t="str">
            <v>HANH</v>
          </cell>
          <cell r="G5012" t="str">
            <v>GIAO DICH VIEN KIEM KIEM SOAT</v>
          </cell>
          <cell r="I5012">
            <v>37826</v>
          </cell>
          <cell r="J5012">
            <v>26</v>
          </cell>
          <cell r="K5012">
            <v>20</v>
          </cell>
          <cell r="L5012">
            <v>0</v>
          </cell>
          <cell r="M5012">
            <v>0</v>
          </cell>
          <cell r="N5012">
            <v>0</v>
          </cell>
          <cell r="O5012">
            <v>500000</v>
          </cell>
          <cell r="P5012">
            <v>0</v>
          </cell>
          <cell r="Q5012">
            <v>0</v>
          </cell>
          <cell r="R5012">
            <v>0</v>
          </cell>
        </row>
        <row r="5013">
          <cell r="B5013" t="str">
            <v>1736</v>
          </cell>
          <cell r="C5013" t="str">
            <v>SGD TP</v>
          </cell>
          <cell r="E5013" t="str">
            <v>LE THI HUYEN</v>
          </cell>
          <cell r="F5013" t="str">
            <v>CHI</v>
          </cell>
          <cell r="G5013" t="str">
            <v>PBP. XU LY GIAO DICH</v>
          </cell>
          <cell r="H5013" t="str">
            <v>PBP</v>
          </cell>
          <cell r="I5013">
            <v>37915</v>
          </cell>
          <cell r="J5013">
            <v>26</v>
          </cell>
          <cell r="K5013">
            <v>0</v>
          </cell>
          <cell r="L5013">
            <v>0</v>
          </cell>
          <cell r="M5013">
            <v>0</v>
          </cell>
          <cell r="N5013">
            <v>0</v>
          </cell>
          <cell r="O5013">
            <v>500000</v>
          </cell>
          <cell r="P5013">
            <v>0</v>
          </cell>
          <cell r="Q5013">
            <v>0</v>
          </cell>
          <cell r="R5013">
            <v>0</v>
          </cell>
        </row>
        <row r="5014">
          <cell r="B5014" t="str">
            <v>1805</v>
          </cell>
          <cell r="C5014" t="str">
            <v>SGD TP</v>
          </cell>
          <cell r="E5014" t="str">
            <v>HO NGUYEN KIM</v>
          </cell>
          <cell r="F5014" t="str">
            <v>PHUONG</v>
          </cell>
          <cell r="G5014" t="str">
            <v>NV THANH TOAN QUOC TE</v>
          </cell>
          <cell r="I5014">
            <v>37958</v>
          </cell>
          <cell r="J5014">
            <v>26</v>
          </cell>
          <cell r="K5014">
            <v>0</v>
          </cell>
          <cell r="L5014">
            <v>0</v>
          </cell>
          <cell r="M5014">
            <v>0</v>
          </cell>
          <cell r="N5014">
            <v>0</v>
          </cell>
          <cell r="O5014">
            <v>500000</v>
          </cell>
          <cell r="P5014">
            <v>0</v>
          </cell>
          <cell r="Q5014">
            <v>0</v>
          </cell>
          <cell r="R5014">
            <v>0</v>
          </cell>
        </row>
        <row r="5015">
          <cell r="B5015" t="str">
            <v>1891</v>
          </cell>
          <cell r="C5015" t="str">
            <v>SGD TP</v>
          </cell>
          <cell r="E5015" t="str">
            <v>VU THI MY</v>
          </cell>
          <cell r="F5015" t="str">
            <v>DUNG</v>
          </cell>
          <cell r="G5015" t="str">
            <v>THU QUY CAP 2</v>
          </cell>
          <cell r="H5015" t="str">
            <v>TQ</v>
          </cell>
          <cell r="I5015">
            <v>38069</v>
          </cell>
          <cell r="J5015">
            <v>26</v>
          </cell>
          <cell r="K5015">
            <v>0</v>
          </cell>
          <cell r="L5015">
            <v>0</v>
          </cell>
          <cell r="M5015">
            <v>0</v>
          </cell>
          <cell r="N5015">
            <v>0</v>
          </cell>
          <cell r="O5015">
            <v>500000</v>
          </cell>
          <cell r="P5015">
            <v>0</v>
          </cell>
          <cell r="Q5015">
            <v>0</v>
          </cell>
          <cell r="R5015">
            <v>0</v>
          </cell>
        </row>
        <row r="5016">
          <cell r="B5016" t="str">
            <v>1893</v>
          </cell>
          <cell r="C5016" t="str">
            <v>SGD TP</v>
          </cell>
          <cell r="E5016" t="str">
            <v>PHAN THI</v>
          </cell>
          <cell r="F5016" t="str">
            <v>VINH</v>
          </cell>
          <cell r="G5016" t="str">
            <v>TBP. TIEP THI CA NHAN</v>
          </cell>
          <cell r="H5016" t="str">
            <v>TBP</v>
          </cell>
          <cell r="I5016">
            <v>38078</v>
          </cell>
          <cell r="J5016">
            <v>26</v>
          </cell>
          <cell r="K5016">
            <v>0</v>
          </cell>
          <cell r="L5016">
            <v>0</v>
          </cell>
          <cell r="M5016">
            <v>0</v>
          </cell>
          <cell r="N5016">
            <v>0</v>
          </cell>
          <cell r="O5016">
            <v>500000</v>
          </cell>
          <cell r="P5016">
            <v>0</v>
          </cell>
          <cell r="Q5016">
            <v>0</v>
          </cell>
          <cell r="R5016">
            <v>0</v>
          </cell>
        </row>
        <row r="5017">
          <cell r="B5017" t="str">
            <v>1919</v>
          </cell>
          <cell r="C5017" t="str">
            <v>SGD TP</v>
          </cell>
          <cell r="E5017" t="str">
            <v>PHAM BICH</v>
          </cell>
          <cell r="F5017" t="str">
            <v>THUY</v>
          </cell>
          <cell r="G5017" t="str">
            <v>PHU QUY</v>
          </cell>
          <cell r="H5017" t="str">
            <v>PQ</v>
          </cell>
          <cell r="I5017">
            <v>38083</v>
          </cell>
          <cell r="J5017">
            <v>26</v>
          </cell>
          <cell r="K5017">
            <v>12</v>
          </cell>
          <cell r="L5017">
            <v>0</v>
          </cell>
          <cell r="M5017">
            <v>0</v>
          </cell>
          <cell r="N5017">
            <v>0</v>
          </cell>
          <cell r="O5017">
            <v>500000</v>
          </cell>
          <cell r="P5017">
            <v>0</v>
          </cell>
          <cell r="Q5017">
            <v>0</v>
          </cell>
          <cell r="R5017">
            <v>0</v>
          </cell>
        </row>
        <row r="5018">
          <cell r="B5018" t="str">
            <v>1934</v>
          </cell>
          <cell r="C5018" t="str">
            <v>SGD TP</v>
          </cell>
          <cell r="E5018" t="str">
            <v>DINH HUONG VI</v>
          </cell>
          <cell r="F5018" t="str">
            <v>VAN</v>
          </cell>
          <cell r="G5018" t="str">
            <v>GIAO DICH VIEN</v>
          </cell>
          <cell r="H5018" t="str">
            <v>GDV</v>
          </cell>
          <cell r="I5018">
            <v>38089</v>
          </cell>
          <cell r="J5018">
            <v>26</v>
          </cell>
          <cell r="K5018">
            <v>0</v>
          </cell>
          <cell r="L5018">
            <v>0</v>
          </cell>
          <cell r="M5018">
            <v>0</v>
          </cell>
          <cell r="N5018">
            <v>0</v>
          </cell>
          <cell r="O5018">
            <v>500000</v>
          </cell>
          <cell r="P5018">
            <v>0</v>
          </cell>
          <cell r="Q5018">
            <v>0</v>
          </cell>
          <cell r="R5018">
            <v>0</v>
          </cell>
        </row>
        <row r="5019">
          <cell r="B5019" t="str">
            <v>1937</v>
          </cell>
          <cell r="C5019" t="str">
            <v>SGD TP</v>
          </cell>
          <cell r="E5019" t="str">
            <v>NGUYEN THI PHUONG</v>
          </cell>
          <cell r="F5019" t="str">
            <v>UYEN</v>
          </cell>
          <cell r="G5019" t="str">
            <v>GIAO DICH VIEN KIEM KIEM SOAT</v>
          </cell>
          <cell r="I5019">
            <v>38089</v>
          </cell>
          <cell r="J5019">
            <v>26</v>
          </cell>
          <cell r="K5019">
            <v>20</v>
          </cell>
          <cell r="L5019">
            <v>0</v>
          </cell>
          <cell r="M5019">
            <v>0</v>
          </cell>
          <cell r="N5019">
            <v>0</v>
          </cell>
          <cell r="O5019">
            <v>500000</v>
          </cell>
          <cell r="P5019">
            <v>0</v>
          </cell>
          <cell r="Q5019">
            <v>0</v>
          </cell>
          <cell r="R5019">
            <v>0</v>
          </cell>
        </row>
        <row r="5020">
          <cell r="B5020" t="str">
            <v>2047</v>
          </cell>
          <cell r="C5020" t="str">
            <v>SGD TP</v>
          </cell>
          <cell r="E5020" t="str">
            <v>NGUYEN THI</v>
          </cell>
          <cell r="F5020" t="str">
            <v>HANG</v>
          </cell>
          <cell r="G5020" t="str">
            <v>GIAO DICH VIEN</v>
          </cell>
          <cell r="H5020" t="str">
            <v>GDV</v>
          </cell>
          <cell r="I5020">
            <v>38139</v>
          </cell>
          <cell r="J5020">
            <v>26</v>
          </cell>
          <cell r="K5020">
            <v>0</v>
          </cell>
          <cell r="L5020">
            <v>0</v>
          </cell>
          <cell r="M5020">
            <v>0</v>
          </cell>
          <cell r="N5020">
            <v>0</v>
          </cell>
          <cell r="O5020">
            <v>500000</v>
          </cell>
          <cell r="P5020">
            <v>0</v>
          </cell>
          <cell r="Q5020">
            <v>0</v>
          </cell>
          <cell r="R5020">
            <v>0</v>
          </cell>
        </row>
        <row r="5021">
          <cell r="B5021" t="str">
            <v>2064</v>
          </cell>
          <cell r="C5021" t="str">
            <v>SGD TP</v>
          </cell>
          <cell r="E5021" t="str">
            <v>HUYNH CHI</v>
          </cell>
          <cell r="F5021" t="str">
            <v>TAI</v>
          </cell>
          <cell r="G5021" t="str">
            <v>GIAO DICH VIEN QUY</v>
          </cell>
          <cell r="H5021" t="str">
            <v>GDVQ</v>
          </cell>
          <cell r="I5021">
            <v>38142</v>
          </cell>
          <cell r="J5021">
            <v>26</v>
          </cell>
          <cell r="K5021">
            <v>25</v>
          </cell>
          <cell r="L5021">
            <v>0</v>
          </cell>
          <cell r="M5021">
            <v>0</v>
          </cell>
          <cell r="N5021">
            <v>2</v>
          </cell>
          <cell r="O5021">
            <v>500000</v>
          </cell>
          <cell r="P5021">
            <v>0</v>
          </cell>
          <cell r="Q5021">
            <v>400000</v>
          </cell>
          <cell r="R5021">
            <v>200000</v>
          </cell>
        </row>
        <row r="5022">
          <cell r="B5022" t="str">
            <v>2111</v>
          </cell>
          <cell r="C5022" t="str">
            <v>SGD TP</v>
          </cell>
          <cell r="E5022" t="str">
            <v>LE VAN</v>
          </cell>
          <cell r="F5022" t="str">
            <v>PHUONG</v>
          </cell>
          <cell r="G5022" t="str">
            <v>TAI XE</v>
          </cell>
          <cell r="I5022">
            <v>38166</v>
          </cell>
          <cell r="J5022">
            <v>26</v>
          </cell>
          <cell r="K5022">
            <v>0</v>
          </cell>
          <cell r="L5022">
            <v>0</v>
          </cell>
          <cell r="M5022">
            <v>0</v>
          </cell>
          <cell r="N5022">
            <v>0</v>
          </cell>
          <cell r="O5022">
            <v>500000</v>
          </cell>
          <cell r="P5022">
            <v>0</v>
          </cell>
          <cell r="Q5022">
            <v>0</v>
          </cell>
          <cell r="R5022">
            <v>600000</v>
          </cell>
        </row>
        <row r="5023">
          <cell r="B5023" t="str">
            <v>2112</v>
          </cell>
          <cell r="C5023" t="str">
            <v>SGD TP</v>
          </cell>
          <cell r="E5023" t="str">
            <v>PHAN HAI</v>
          </cell>
          <cell r="F5023" t="str">
            <v>DUYEN</v>
          </cell>
          <cell r="G5023" t="str">
            <v>NV BAO VE</v>
          </cell>
          <cell r="H5023" t="str">
            <v>BV</v>
          </cell>
          <cell r="I5023">
            <v>38169</v>
          </cell>
          <cell r="J5023">
            <v>26</v>
          </cell>
          <cell r="K5023">
            <v>0</v>
          </cell>
          <cell r="L5023">
            <v>0</v>
          </cell>
          <cell r="M5023">
            <v>0</v>
          </cell>
          <cell r="N5023">
            <v>0</v>
          </cell>
          <cell r="O5023">
            <v>500000</v>
          </cell>
          <cell r="P5023">
            <v>0</v>
          </cell>
          <cell r="Q5023">
            <v>180000</v>
          </cell>
          <cell r="R5023">
            <v>0</v>
          </cell>
        </row>
        <row r="5024">
          <cell r="B5024" t="str">
            <v>2148</v>
          </cell>
          <cell r="C5024" t="str">
            <v>SGD TP</v>
          </cell>
          <cell r="E5024" t="str">
            <v>NGUYEN PHI HOANG</v>
          </cell>
          <cell r="F5024" t="str">
            <v>NGOC</v>
          </cell>
          <cell r="G5024" t="str">
            <v>NV BAO VE</v>
          </cell>
          <cell r="H5024" t="str">
            <v>BV</v>
          </cell>
          <cell r="I5024">
            <v>38184</v>
          </cell>
          <cell r="J5024">
            <v>26</v>
          </cell>
          <cell r="K5024">
            <v>0</v>
          </cell>
          <cell r="L5024">
            <v>0</v>
          </cell>
          <cell r="M5024">
            <v>0</v>
          </cell>
          <cell r="N5024">
            <v>0</v>
          </cell>
          <cell r="O5024">
            <v>500000</v>
          </cell>
          <cell r="P5024">
            <v>0</v>
          </cell>
          <cell r="Q5024">
            <v>0</v>
          </cell>
          <cell r="R5024">
            <v>0</v>
          </cell>
        </row>
        <row r="5025">
          <cell r="B5025" t="str">
            <v>2187</v>
          </cell>
          <cell r="C5025" t="str">
            <v>SGD TP</v>
          </cell>
          <cell r="E5025" t="str">
            <v>DUONG THI THU</v>
          </cell>
          <cell r="F5025" t="str">
            <v>PHUONG</v>
          </cell>
          <cell r="G5025" t="str">
            <v>TBP. THANH TOAN QUOC TE</v>
          </cell>
          <cell r="H5025" t="str">
            <v>TBP</v>
          </cell>
          <cell r="I5025">
            <v>38208</v>
          </cell>
          <cell r="J5025">
            <v>26</v>
          </cell>
          <cell r="K5025">
            <v>0</v>
          </cell>
          <cell r="L5025">
            <v>0</v>
          </cell>
          <cell r="M5025">
            <v>0</v>
          </cell>
          <cell r="N5025">
            <v>0</v>
          </cell>
          <cell r="O5025">
            <v>500000</v>
          </cell>
          <cell r="P5025">
            <v>0</v>
          </cell>
          <cell r="Q5025">
            <v>0</v>
          </cell>
          <cell r="R5025">
            <v>0</v>
          </cell>
        </row>
        <row r="5026">
          <cell r="B5026" t="str">
            <v>2217</v>
          </cell>
          <cell r="C5026" t="str">
            <v>SGD TP</v>
          </cell>
          <cell r="E5026" t="str">
            <v>NGUYEN THUY UYEN</v>
          </cell>
          <cell r="F5026" t="str">
            <v>VI</v>
          </cell>
          <cell r="G5026" t="str">
            <v>NV TIN DUNG DOANH NGHIEP CAP 2</v>
          </cell>
          <cell r="I5026">
            <v>38224</v>
          </cell>
          <cell r="J5026">
            <v>26</v>
          </cell>
          <cell r="K5026">
            <v>0</v>
          </cell>
          <cell r="L5026">
            <v>0</v>
          </cell>
          <cell r="M5026">
            <v>0</v>
          </cell>
          <cell r="N5026">
            <v>0</v>
          </cell>
          <cell r="O5026">
            <v>500000</v>
          </cell>
          <cell r="P5026">
            <v>0</v>
          </cell>
          <cell r="Q5026">
            <v>400000</v>
          </cell>
          <cell r="R5026">
            <v>0</v>
          </cell>
        </row>
        <row r="5027">
          <cell r="B5027" t="str">
            <v>2229</v>
          </cell>
          <cell r="C5027" t="str">
            <v>SGD TP</v>
          </cell>
          <cell r="E5027" t="str">
            <v>NGUYEN THI KIM</v>
          </cell>
          <cell r="F5027" t="str">
            <v>NHIEU</v>
          </cell>
          <cell r="G5027" t="str">
            <v>GIAO DICH VIEN</v>
          </cell>
          <cell r="H5027" t="str">
            <v>GDV</v>
          </cell>
          <cell r="I5027">
            <v>38236</v>
          </cell>
          <cell r="J5027">
            <v>26</v>
          </cell>
          <cell r="K5027">
            <v>20</v>
          </cell>
          <cell r="L5027">
            <v>0</v>
          </cell>
          <cell r="M5027">
            <v>0</v>
          </cell>
          <cell r="N5027">
            <v>0</v>
          </cell>
          <cell r="O5027">
            <v>500000</v>
          </cell>
          <cell r="P5027">
            <v>0</v>
          </cell>
          <cell r="Q5027">
            <v>0</v>
          </cell>
          <cell r="R5027">
            <v>0</v>
          </cell>
        </row>
        <row r="5028">
          <cell r="B5028" t="str">
            <v>2233</v>
          </cell>
          <cell r="C5028" t="str">
            <v>SGD TP</v>
          </cell>
          <cell r="E5028" t="str">
            <v>NGUYEN THI THANH</v>
          </cell>
          <cell r="F5028" t="str">
            <v>TRAN</v>
          </cell>
          <cell r="G5028" t="str">
            <v>GIAO DICH VIEN QUY</v>
          </cell>
          <cell r="H5028" t="str">
            <v>GDVQ</v>
          </cell>
          <cell r="I5028">
            <v>38236</v>
          </cell>
          <cell r="J5028">
            <v>26</v>
          </cell>
          <cell r="K5028">
            <v>15</v>
          </cell>
          <cell r="L5028">
            <v>0</v>
          </cell>
          <cell r="M5028">
            <v>0</v>
          </cell>
          <cell r="N5028">
            <v>0</v>
          </cell>
          <cell r="O5028">
            <v>500000</v>
          </cell>
          <cell r="P5028">
            <v>0</v>
          </cell>
          <cell r="Q5028">
            <v>0</v>
          </cell>
          <cell r="R5028">
            <v>0</v>
          </cell>
        </row>
        <row r="5029">
          <cell r="B5029" t="str">
            <v>2268</v>
          </cell>
          <cell r="C5029" t="str">
            <v>SGD TP</v>
          </cell>
          <cell r="E5029" t="str">
            <v>NGUYEN QUOC</v>
          </cell>
          <cell r="F5029" t="str">
            <v>AN</v>
          </cell>
          <cell r="G5029" t="str">
            <v>PHU QUY</v>
          </cell>
          <cell r="H5029" t="str">
            <v>PQ</v>
          </cell>
          <cell r="I5029">
            <v>38253</v>
          </cell>
          <cell r="J5029">
            <v>26</v>
          </cell>
          <cell r="K5029">
            <v>17</v>
          </cell>
          <cell r="L5029">
            <v>0</v>
          </cell>
          <cell r="M5029">
            <v>0</v>
          </cell>
          <cell r="N5029">
            <v>2</v>
          </cell>
          <cell r="O5029">
            <v>500000</v>
          </cell>
          <cell r="P5029">
            <v>0</v>
          </cell>
          <cell r="Q5029">
            <v>0</v>
          </cell>
          <cell r="R5029">
            <v>0</v>
          </cell>
        </row>
        <row r="5030">
          <cell r="B5030" t="str">
            <v>2310</v>
          </cell>
          <cell r="C5030" t="str">
            <v>SGD TP</v>
          </cell>
          <cell r="E5030" t="str">
            <v>NGUYEN LE BICH</v>
          </cell>
          <cell r="F5030" t="str">
            <v>DUNG</v>
          </cell>
          <cell r="G5030" t="str">
            <v xml:space="preserve">NV KIEM TRA &amp; LUU TRU CHUNG TU </v>
          </cell>
          <cell r="I5030">
            <v>38086</v>
          </cell>
          <cell r="J5030">
            <v>26</v>
          </cell>
          <cell r="K5030">
            <v>0</v>
          </cell>
          <cell r="L5030">
            <v>0</v>
          </cell>
          <cell r="M5030">
            <v>0</v>
          </cell>
          <cell r="N5030">
            <v>0</v>
          </cell>
          <cell r="O5030">
            <v>500000</v>
          </cell>
          <cell r="P5030">
            <v>0</v>
          </cell>
          <cell r="Q5030">
            <v>0</v>
          </cell>
          <cell r="R5030">
            <v>0</v>
          </cell>
        </row>
        <row r="5031">
          <cell r="B5031" t="str">
            <v>2319</v>
          </cell>
          <cell r="C5031" t="str">
            <v>SGD TP</v>
          </cell>
          <cell r="E5031" t="str">
            <v>NGUYEN THI THANH</v>
          </cell>
          <cell r="F5031" t="str">
            <v>VAN</v>
          </cell>
          <cell r="G5031" t="str">
            <v>GIAO DICH VIEN QUY</v>
          </cell>
          <cell r="H5031" t="str">
            <v>GDVQ</v>
          </cell>
          <cell r="I5031">
            <v>38278</v>
          </cell>
          <cell r="J5031">
            <v>26</v>
          </cell>
          <cell r="K5031">
            <v>12</v>
          </cell>
          <cell r="L5031">
            <v>0</v>
          </cell>
          <cell r="M5031">
            <v>0</v>
          </cell>
          <cell r="N5031">
            <v>0</v>
          </cell>
          <cell r="O5031">
            <v>500000</v>
          </cell>
          <cell r="P5031">
            <v>0</v>
          </cell>
          <cell r="Q5031">
            <v>0</v>
          </cell>
          <cell r="R5031">
            <v>0</v>
          </cell>
        </row>
        <row r="5032">
          <cell r="B5032" t="str">
            <v>2343</v>
          </cell>
          <cell r="C5032" t="str">
            <v>SGD TP</v>
          </cell>
          <cell r="E5032" t="str">
            <v>NGUYEN HAI</v>
          </cell>
          <cell r="F5032" t="str">
            <v>DUY</v>
          </cell>
          <cell r="G5032" t="str">
            <v>TBP. THAM DINH</v>
          </cell>
          <cell r="H5032" t="str">
            <v>TBP</v>
          </cell>
          <cell r="I5032">
            <v>38297</v>
          </cell>
          <cell r="J5032">
            <v>26</v>
          </cell>
          <cell r="K5032">
            <v>0</v>
          </cell>
          <cell r="L5032">
            <v>0</v>
          </cell>
          <cell r="M5032">
            <v>0</v>
          </cell>
          <cell r="N5032">
            <v>2</v>
          </cell>
          <cell r="O5032">
            <v>500000</v>
          </cell>
          <cell r="P5032">
            <v>0</v>
          </cell>
          <cell r="Q5032">
            <v>400000</v>
          </cell>
          <cell r="R5032">
            <v>0</v>
          </cell>
        </row>
        <row r="5033">
          <cell r="B5033" t="str">
            <v>2345</v>
          </cell>
          <cell r="C5033" t="str">
            <v>SGD TP</v>
          </cell>
          <cell r="E5033" t="str">
            <v>NGUYEN THI THANH</v>
          </cell>
          <cell r="F5033" t="str">
            <v>TRUC</v>
          </cell>
          <cell r="G5033" t="str">
            <v>GIAO DICH VIEN</v>
          </cell>
          <cell r="H5033" t="str">
            <v>GDV</v>
          </cell>
          <cell r="I5033">
            <v>38297</v>
          </cell>
          <cell r="J5033">
            <v>26</v>
          </cell>
          <cell r="K5033">
            <v>0</v>
          </cell>
          <cell r="L5033">
            <v>0</v>
          </cell>
          <cell r="M5033">
            <v>0</v>
          </cell>
          <cell r="N5033">
            <v>0</v>
          </cell>
          <cell r="O5033">
            <v>500000</v>
          </cell>
          <cell r="P5033">
            <v>0</v>
          </cell>
          <cell r="Q5033">
            <v>0</v>
          </cell>
          <cell r="R5033">
            <v>0</v>
          </cell>
        </row>
        <row r="5034">
          <cell r="B5034" t="str">
            <v>2413</v>
          </cell>
          <cell r="C5034" t="str">
            <v>SGD TP</v>
          </cell>
          <cell r="E5034" t="str">
            <v>GIAO NGOC</v>
          </cell>
          <cell r="F5034" t="str">
            <v>QUANG</v>
          </cell>
          <cell r="G5034" t="str">
            <v>NV TIN DUNG CA NHAN</v>
          </cell>
          <cell r="I5034">
            <v>38322</v>
          </cell>
          <cell r="J5034">
            <v>26</v>
          </cell>
          <cell r="K5034">
            <v>0</v>
          </cell>
          <cell r="L5034">
            <v>0</v>
          </cell>
          <cell r="M5034">
            <v>0</v>
          </cell>
          <cell r="N5034">
            <v>2</v>
          </cell>
          <cell r="O5034">
            <v>500000</v>
          </cell>
          <cell r="P5034">
            <v>0</v>
          </cell>
          <cell r="Q5034">
            <v>400000</v>
          </cell>
          <cell r="R5034">
            <v>0</v>
          </cell>
        </row>
        <row r="5035">
          <cell r="B5035" t="str">
            <v>2606</v>
          </cell>
          <cell r="C5035" t="str">
            <v>SGD TP</v>
          </cell>
          <cell r="E5035" t="str">
            <v>LE HOANG</v>
          </cell>
          <cell r="F5035" t="str">
            <v>TUNG</v>
          </cell>
          <cell r="G5035" t="str">
            <v>TAI XE</v>
          </cell>
          <cell r="I5035">
            <v>38432</v>
          </cell>
          <cell r="J5035">
            <v>26</v>
          </cell>
          <cell r="K5035">
            <v>0</v>
          </cell>
          <cell r="L5035">
            <v>0</v>
          </cell>
          <cell r="M5035">
            <v>0</v>
          </cell>
          <cell r="N5035">
            <v>0</v>
          </cell>
          <cell r="O5035">
            <v>500000</v>
          </cell>
          <cell r="P5035">
            <v>0</v>
          </cell>
          <cell r="Q5035">
            <v>0</v>
          </cell>
          <cell r="R5035">
            <v>600000</v>
          </cell>
        </row>
        <row r="5036">
          <cell r="B5036" t="str">
            <v>2627</v>
          </cell>
          <cell r="C5036" t="str">
            <v>SGD TP</v>
          </cell>
          <cell r="E5036" t="str">
            <v>HA THI KIM</v>
          </cell>
          <cell r="F5036" t="str">
            <v>NGAN</v>
          </cell>
          <cell r="G5036" t="str">
            <v>GIAO DICH VIEN</v>
          </cell>
          <cell r="H5036" t="str">
            <v>GDV</v>
          </cell>
          <cell r="I5036">
            <v>38435</v>
          </cell>
          <cell r="J5036">
            <v>26</v>
          </cell>
          <cell r="K5036">
            <v>10</v>
          </cell>
          <cell r="L5036">
            <v>5</v>
          </cell>
          <cell r="M5036">
            <v>0</v>
          </cell>
          <cell r="N5036">
            <v>0</v>
          </cell>
          <cell r="O5036">
            <v>500000</v>
          </cell>
          <cell r="P5036">
            <v>0</v>
          </cell>
          <cell r="Q5036">
            <v>0</v>
          </cell>
          <cell r="R5036">
            <v>0</v>
          </cell>
        </row>
        <row r="5037">
          <cell r="B5037" t="str">
            <v>2633</v>
          </cell>
          <cell r="C5037" t="str">
            <v>SGD TP</v>
          </cell>
          <cell r="E5037" t="str">
            <v>VINH THUY BAO</v>
          </cell>
          <cell r="F5037" t="str">
            <v>NGOC</v>
          </cell>
          <cell r="G5037" t="str">
            <v>GIAO DICH VIEN</v>
          </cell>
          <cell r="H5037" t="str">
            <v>GDV</v>
          </cell>
          <cell r="I5037">
            <v>38435</v>
          </cell>
          <cell r="J5037">
            <v>26</v>
          </cell>
          <cell r="K5037">
            <v>20</v>
          </cell>
          <cell r="L5037">
            <v>0</v>
          </cell>
          <cell r="M5037">
            <v>0</v>
          </cell>
          <cell r="N5037">
            <v>0</v>
          </cell>
          <cell r="O5037">
            <v>500000</v>
          </cell>
          <cell r="P5037">
            <v>0</v>
          </cell>
          <cell r="Q5037">
            <v>0</v>
          </cell>
          <cell r="R5037">
            <v>0</v>
          </cell>
        </row>
        <row r="5038">
          <cell r="B5038" t="str">
            <v>2666</v>
          </cell>
          <cell r="C5038" t="str">
            <v>SGD TP</v>
          </cell>
          <cell r="E5038" t="str">
            <v>VO TRUONG ANH</v>
          </cell>
          <cell r="F5038" t="str">
            <v>TAI</v>
          </cell>
          <cell r="G5038" t="str">
            <v>NV BAO VE</v>
          </cell>
          <cell r="H5038" t="str">
            <v>BV</v>
          </cell>
          <cell r="I5038">
            <v>38448</v>
          </cell>
          <cell r="J5038">
            <v>26</v>
          </cell>
          <cell r="K5038">
            <v>0</v>
          </cell>
          <cell r="L5038">
            <v>0</v>
          </cell>
          <cell r="M5038">
            <v>0</v>
          </cell>
          <cell r="N5038">
            <v>0</v>
          </cell>
          <cell r="O5038">
            <v>500000</v>
          </cell>
          <cell r="P5038">
            <v>0</v>
          </cell>
          <cell r="Q5038">
            <v>0</v>
          </cell>
          <cell r="R5038">
            <v>0</v>
          </cell>
        </row>
        <row r="5039">
          <cell r="B5039" t="str">
            <v>2698</v>
          </cell>
          <cell r="C5039" t="str">
            <v>SGD TP</v>
          </cell>
          <cell r="E5039" t="str">
            <v>NGUYEN THI THANH</v>
          </cell>
          <cell r="F5039" t="str">
            <v>VAN</v>
          </cell>
          <cell r="G5039" t="str">
            <v>NV HANH CHANH</v>
          </cell>
          <cell r="I5039">
            <v>38456</v>
          </cell>
          <cell r="J5039">
            <v>26</v>
          </cell>
          <cell r="K5039">
            <v>0</v>
          </cell>
          <cell r="L5039">
            <v>0</v>
          </cell>
          <cell r="M5039">
            <v>0</v>
          </cell>
          <cell r="N5039">
            <v>0</v>
          </cell>
          <cell r="O5039">
            <v>500000</v>
          </cell>
          <cell r="P5039">
            <v>0</v>
          </cell>
          <cell r="Q5039">
            <v>400000</v>
          </cell>
          <cell r="R5039">
            <v>0</v>
          </cell>
        </row>
        <row r="5040">
          <cell r="B5040" t="str">
            <v>2705</v>
          </cell>
          <cell r="C5040" t="str">
            <v>SGD TP</v>
          </cell>
          <cell r="E5040" t="str">
            <v>CUNG DINH</v>
          </cell>
          <cell r="F5040" t="str">
            <v>BAO</v>
          </cell>
          <cell r="G5040" t="str">
            <v>NV KIEM SOAT TIN DUNG</v>
          </cell>
          <cell r="I5040">
            <v>38460</v>
          </cell>
          <cell r="J5040">
            <v>26</v>
          </cell>
          <cell r="K5040">
            <v>0</v>
          </cell>
          <cell r="L5040">
            <v>0</v>
          </cell>
          <cell r="M5040">
            <v>0</v>
          </cell>
          <cell r="N5040">
            <v>2</v>
          </cell>
          <cell r="O5040">
            <v>500000</v>
          </cell>
          <cell r="P5040">
            <v>0</v>
          </cell>
          <cell r="Q5040">
            <v>0</v>
          </cell>
          <cell r="R5040">
            <v>0</v>
          </cell>
        </row>
        <row r="5041">
          <cell r="B5041" t="str">
            <v>2878</v>
          </cell>
          <cell r="C5041" t="str">
            <v>SGD TP</v>
          </cell>
          <cell r="E5041" t="str">
            <v>PHAM TRAN THUY HAI</v>
          </cell>
          <cell r="F5041" t="str">
            <v>DUONG</v>
          </cell>
          <cell r="G5041" t="str">
            <v>NV TIN DUNG DOANH NGHIEP CAP 2</v>
          </cell>
          <cell r="I5041">
            <v>38537</v>
          </cell>
          <cell r="J5041">
            <v>26</v>
          </cell>
          <cell r="K5041">
            <v>0</v>
          </cell>
          <cell r="L5041">
            <v>0</v>
          </cell>
          <cell r="M5041">
            <v>0</v>
          </cell>
          <cell r="N5041">
            <v>0</v>
          </cell>
          <cell r="O5041">
            <v>500000</v>
          </cell>
          <cell r="P5041">
            <v>0</v>
          </cell>
          <cell r="Q5041">
            <v>400000</v>
          </cell>
          <cell r="R5041">
            <v>0</v>
          </cell>
        </row>
        <row r="5042">
          <cell r="B5042" t="str">
            <v>2879</v>
          </cell>
          <cell r="C5042" t="str">
            <v>SGD TP</v>
          </cell>
          <cell r="E5042" t="str">
            <v>TRAN DINH</v>
          </cell>
          <cell r="F5042" t="str">
            <v>KHANH</v>
          </cell>
          <cell r="G5042" t="str">
            <v>NV TIN DUNG DOANH NGHIEP CAP 2</v>
          </cell>
          <cell r="I5042">
            <v>38537</v>
          </cell>
          <cell r="J5042">
            <v>26</v>
          </cell>
          <cell r="K5042">
            <v>0</v>
          </cell>
          <cell r="L5042">
            <v>0</v>
          </cell>
          <cell r="M5042">
            <v>0</v>
          </cell>
          <cell r="N5042">
            <v>1</v>
          </cell>
          <cell r="O5042">
            <v>500000</v>
          </cell>
          <cell r="P5042">
            <v>0</v>
          </cell>
          <cell r="Q5042">
            <v>400000</v>
          </cell>
          <cell r="R5042">
            <v>0</v>
          </cell>
        </row>
        <row r="5043">
          <cell r="B5043" t="str">
            <v>2899</v>
          </cell>
          <cell r="C5043" t="str">
            <v>SGD TP</v>
          </cell>
          <cell r="E5043" t="str">
            <v>DO NGUYEN THUY</v>
          </cell>
          <cell r="F5043" t="str">
            <v>LINH</v>
          </cell>
          <cell r="G5043" t="str">
            <v>GIAO DICH VIEN</v>
          </cell>
          <cell r="H5043" t="str">
            <v>GDV</v>
          </cell>
          <cell r="I5043">
            <v>38544</v>
          </cell>
          <cell r="J5043">
            <v>26</v>
          </cell>
          <cell r="K5043">
            <v>15</v>
          </cell>
          <cell r="L5043">
            <v>0</v>
          </cell>
          <cell r="M5043">
            <v>0</v>
          </cell>
          <cell r="N5043">
            <v>0</v>
          </cell>
          <cell r="O5043">
            <v>500000</v>
          </cell>
          <cell r="P5043">
            <v>0</v>
          </cell>
          <cell r="Q5043">
            <v>0</v>
          </cell>
          <cell r="R5043">
            <v>0</v>
          </cell>
        </row>
        <row r="5044">
          <cell r="B5044" t="str">
            <v>2952</v>
          </cell>
          <cell r="C5044" t="str">
            <v>SGD TP</v>
          </cell>
          <cell r="E5044" t="str">
            <v>BUI VU THUY HONG</v>
          </cell>
          <cell r="F5044" t="str">
            <v>NGOC</v>
          </cell>
          <cell r="G5044" t="str">
            <v>GIAO DICH VIEN</v>
          </cell>
          <cell r="H5044" t="str">
            <v>GDV</v>
          </cell>
          <cell r="I5044">
            <v>38565</v>
          </cell>
          <cell r="J5044">
            <v>26</v>
          </cell>
          <cell r="K5044">
            <v>25</v>
          </cell>
          <cell r="L5044">
            <v>0</v>
          </cell>
          <cell r="M5044">
            <v>0</v>
          </cell>
          <cell r="N5044">
            <v>0</v>
          </cell>
          <cell r="O5044">
            <v>500000</v>
          </cell>
          <cell r="P5044">
            <v>0</v>
          </cell>
          <cell r="Q5044">
            <v>0</v>
          </cell>
          <cell r="R5044">
            <v>0</v>
          </cell>
        </row>
        <row r="5045">
          <cell r="B5045" t="str">
            <v>3228</v>
          </cell>
          <cell r="C5045" t="str">
            <v>SGD TP</v>
          </cell>
          <cell r="E5045" t="str">
            <v>HUYNH VU LAN</v>
          </cell>
          <cell r="F5045" t="str">
            <v>PHUONG</v>
          </cell>
          <cell r="G5045" t="str">
            <v>GIAO DICH VIEN QUY</v>
          </cell>
          <cell r="H5045" t="str">
            <v>GDVQ</v>
          </cell>
          <cell r="I5045">
            <v>38630</v>
          </cell>
          <cell r="J5045">
            <v>26</v>
          </cell>
          <cell r="K5045">
            <v>15</v>
          </cell>
          <cell r="L5045">
            <v>0</v>
          </cell>
          <cell r="M5045">
            <v>0</v>
          </cell>
          <cell r="N5045">
            <v>0</v>
          </cell>
          <cell r="O5045">
            <v>500000</v>
          </cell>
          <cell r="P5045">
            <v>0</v>
          </cell>
          <cell r="Q5045">
            <v>0</v>
          </cell>
          <cell r="R5045">
            <v>0</v>
          </cell>
        </row>
        <row r="5046">
          <cell r="B5046" t="str">
            <v>3425</v>
          </cell>
          <cell r="C5046" t="str">
            <v>SGD TP</v>
          </cell>
          <cell r="E5046" t="str">
            <v>HUYNH THI KIM</v>
          </cell>
          <cell r="F5046" t="str">
            <v>DUNG</v>
          </cell>
          <cell r="G5046" t="str">
            <v>NV TIN DUNG DOANH NGHIEP</v>
          </cell>
          <cell r="I5046">
            <v>38670</v>
          </cell>
          <cell r="J5046">
            <v>26</v>
          </cell>
          <cell r="K5046">
            <v>0</v>
          </cell>
          <cell r="L5046">
            <v>0</v>
          </cell>
          <cell r="M5046">
            <v>0</v>
          </cell>
          <cell r="N5046">
            <v>0</v>
          </cell>
          <cell r="O5046">
            <v>500000</v>
          </cell>
          <cell r="P5046">
            <v>0</v>
          </cell>
          <cell r="Q5046">
            <v>400000</v>
          </cell>
          <cell r="R5046">
            <v>0</v>
          </cell>
        </row>
        <row r="5047">
          <cell r="B5047" t="str">
            <v>3519</v>
          </cell>
          <cell r="C5047" t="str">
            <v>SGD TP</v>
          </cell>
          <cell r="E5047" t="str">
            <v>VU TRAN</v>
          </cell>
          <cell r="F5047" t="str">
            <v>DU</v>
          </cell>
          <cell r="G5047" t="str">
            <v>NV TIN DUNG DOANH NGHIEP CAP 1</v>
          </cell>
          <cell r="I5047">
            <v>38698</v>
          </cell>
          <cell r="J5047">
            <v>26</v>
          </cell>
          <cell r="K5047">
            <v>0</v>
          </cell>
          <cell r="L5047">
            <v>0</v>
          </cell>
          <cell r="M5047">
            <v>0</v>
          </cell>
          <cell r="N5047">
            <v>0</v>
          </cell>
          <cell r="O5047">
            <v>500000</v>
          </cell>
          <cell r="P5047">
            <v>0</v>
          </cell>
          <cell r="Q5047">
            <v>400000</v>
          </cell>
          <cell r="R5047">
            <v>0</v>
          </cell>
        </row>
        <row r="5048">
          <cell r="B5048" t="str">
            <v>3536</v>
          </cell>
          <cell r="C5048" t="str">
            <v>SGD TP</v>
          </cell>
          <cell r="E5048" t="str">
            <v>MA KIM</v>
          </cell>
          <cell r="F5048" t="str">
            <v>VAN</v>
          </cell>
          <cell r="G5048" t="str">
            <v>NV QUAN LY HO SO TSDB</v>
          </cell>
          <cell r="I5048">
            <v>38705</v>
          </cell>
          <cell r="J5048">
            <v>26</v>
          </cell>
          <cell r="K5048">
            <v>0</v>
          </cell>
          <cell r="L5048">
            <v>0</v>
          </cell>
          <cell r="M5048">
            <v>0</v>
          </cell>
          <cell r="N5048">
            <v>0</v>
          </cell>
          <cell r="O5048">
            <v>500000</v>
          </cell>
          <cell r="P5048">
            <v>0</v>
          </cell>
          <cell r="Q5048">
            <v>0</v>
          </cell>
          <cell r="R5048">
            <v>0</v>
          </cell>
        </row>
        <row r="5049">
          <cell r="B5049" t="str">
            <v>3658</v>
          </cell>
          <cell r="C5049" t="str">
            <v>SGD TP</v>
          </cell>
          <cell r="E5049" t="str">
            <v>LE THI</v>
          </cell>
          <cell r="F5049" t="str">
            <v>BAY</v>
          </cell>
          <cell r="G5049" t="str">
            <v>NV TAP VU</v>
          </cell>
          <cell r="I5049">
            <v>38777</v>
          </cell>
          <cell r="J5049">
            <v>26</v>
          </cell>
          <cell r="K5049">
            <v>0</v>
          </cell>
          <cell r="L5049">
            <v>0</v>
          </cell>
          <cell r="M5049">
            <v>0</v>
          </cell>
          <cell r="N5049">
            <v>0</v>
          </cell>
          <cell r="O5049">
            <v>500000</v>
          </cell>
          <cell r="P5049">
            <v>0</v>
          </cell>
          <cell r="Q5049">
            <v>0</v>
          </cell>
          <cell r="R5049">
            <v>0</v>
          </cell>
        </row>
        <row r="5050">
          <cell r="B5050" t="str">
            <v>3675</v>
          </cell>
          <cell r="C5050" t="str">
            <v>SGD TP</v>
          </cell>
          <cell r="E5050" t="str">
            <v>TRUONG HUYNH THUY</v>
          </cell>
          <cell r="F5050" t="str">
            <v>OANH</v>
          </cell>
          <cell r="G5050" t="str">
            <v>GIAO DICH VIEN QUY</v>
          </cell>
          <cell r="H5050" t="str">
            <v>GDVQ</v>
          </cell>
          <cell r="I5050">
            <v>38779</v>
          </cell>
          <cell r="J5050">
            <v>26</v>
          </cell>
          <cell r="K5050">
            <v>12</v>
          </cell>
          <cell r="L5050">
            <v>0</v>
          </cell>
          <cell r="M5050">
            <v>0</v>
          </cell>
          <cell r="N5050">
            <v>0</v>
          </cell>
          <cell r="O5050">
            <v>500000</v>
          </cell>
          <cell r="P5050">
            <v>0</v>
          </cell>
          <cell r="Q5050">
            <v>0</v>
          </cell>
          <cell r="R5050">
            <v>0</v>
          </cell>
        </row>
        <row r="5051">
          <cell r="B5051" t="str">
            <v>3676</v>
          </cell>
          <cell r="C5051" t="str">
            <v>SGD TP</v>
          </cell>
          <cell r="E5051" t="str">
            <v>NGUYEN TAN</v>
          </cell>
          <cell r="F5051" t="str">
            <v>THUAN</v>
          </cell>
          <cell r="G5051" t="str">
            <v>GIAO DICH VIEN QUY</v>
          </cell>
          <cell r="H5051" t="str">
            <v>GDVQ</v>
          </cell>
          <cell r="I5051">
            <v>38779</v>
          </cell>
          <cell r="J5051">
            <v>26</v>
          </cell>
          <cell r="K5051">
            <v>15</v>
          </cell>
          <cell r="L5051">
            <v>0</v>
          </cell>
          <cell r="M5051">
            <v>0</v>
          </cell>
          <cell r="N5051">
            <v>2</v>
          </cell>
          <cell r="O5051">
            <v>500000</v>
          </cell>
          <cell r="P5051">
            <v>0</v>
          </cell>
          <cell r="Q5051">
            <v>400000</v>
          </cell>
          <cell r="R5051">
            <v>0</v>
          </cell>
        </row>
        <row r="5052">
          <cell r="B5052" t="str">
            <v>3684</v>
          </cell>
          <cell r="C5052" t="str">
            <v>SGD TP</v>
          </cell>
          <cell r="E5052" t="str">
            <v>NGUYEN CHUONG</v>
          </cell>
          <cell r="F5052" t="str">
            <v>THIEN</v>
          </cell>
          <cell r="G5052" t="str">
            <v>NV BAO VE</v>
          </cell>
          <cell r="H5052" t="str">
            <v>BV</v>
          </cell>
          <cell r="I5052">
            <v>38786</v>
          </cell>
          <cell r="J5052">
            <v>26</v>
          </cell>
          <cell r="K5052">
            <v>4</v>
          </cell>
          <cell r="L5052">
            <v>0</v>
          </cell>
          <cell r="M5052">
            <v>0</v>
          </cell>
          <cell r="N5052">
            <v>0</v>
          </cell>
          <cell r="O5052">
            <v>500000</v>
          </cell>
          <cell r="P5052">
            <v>0</v>
          </cell>
          <cell r="Q5052">
            <v>0</v>
          </cell>
          <cell r="R5052">
            <v>0</v>
          </cell>
        </row>
        <row r="5053">
          <cell r="B5053" t="str">
            <v>3690</v>
          </cell>
          <cell r="C5053" t="str">
            <v>SGD TP</v>
          </cell>
          <cell r="E5053" t="str">
            <v>LE THI THU</v>
          </cell>
          <cell r="F5053" t="str">
            <v>THUY</v>
          </cell>
          <cell r="G5053" t="str">
            <v>NV THANH TOAN QUOC TE</v>
          </cell>
          <cell r="I5053">
            <v>38790</v>
          </cell>
          <cell r="J5053">
            <v>26</v>
          </cell>
          <cell r="K5053">
            <v>0</v>
          </cell>
          <cell r="L5053">
            <v>0</v>
          </cell>
          <cell r="M5053">
            <v>0</v>
          </cell>
          <cell r="N5053">
            <v>0</v>
          </cell>
          <cell r="O5053">
            <v>500000</v>
          </cell>
          <cell r="P5053">
            <v>0</v>
          </cell>
          <cell r="Q5053">
            <v>0</v>
          </cell>
          <cell r="R5053">
            <v>0</v>
          </cell>
        </row>
        <row r="5054">
          <cell r="B5054" t="str">
            <v>3692</v>
          </cell>
          <cell r="C5054" t="str">
            <v>SGD TP</v>
          </cell>
          <cell r="E5054" t="str">
            <v>NGUYEN THUY</v>
          </cell>
          <cell r="F5054" t="str">
            <v>LAM</v>
          </cell>
          <cell r="G5054" t="str">
            <v>NV TIN DUNG CA NHAN</v>
          </cell>
          <cell r="I5054">
            <v>38791</v>
          </cell>
          <cell r="J5054">
            <v>26</v>
          </cell>
          <cell r="K5054">
            <v>0</v>
          </cell>
          <cell r="L5054">
            <v>0</v>
          </cell>
          <cell r="M5054">
            <v>0</v>
          </cell>
          <cell r="N5054">
            <v>2</v>
          </cell>
          <cell r="O5054">
            <v>500000</v>
          </cell>
          <cell r="P5054">
            <v>0</v>
          </cell>
          <cell r="Q5054">
            <v>400000</v>
          </cell>
          <cell r="R5054">
            <v>0</v>
          </cell>
        </row>
        <row r="5055">
          <cell r="B5055" t="str">
            <v>3694</v>
          </cell>
          <cell r="C5055" t="str">
            <v>SGD TP</v>
          </cell>
          <cell r="E5055" t="str">
            <v>DANG THI THANH</v>
          </cell>
          <cell r="F5055" t="str">
            <v>TUYEN</v>
          </cell>
          <cell r="G5055" t="str">
            <v>NV TIN DUNG DOANH NGHIEP CAP 1</v>
          </cell>
          <cell r="I5055">
            <v>38791</v>
          </cell>
          <cell r="J5055">
            <v>26</v>
          </cell>
          <cell r="K5055">
            <v>0</v>
          </cell>
          <cell r="L5055">
            <v>0</v>
          </cell>
          <cell r="M5055">
            <v>0</v>
          </cell>
          <cell r="N5055">
            <v>0</v>
          </cell>
          <cell r="O5055">
            <v>500000</v>
          </cell>
          <cell r="P5055">
            <v>0</v>
          </cell>
          <cell r="Q5055">
            <v>400000</v>
          </cell>
          <cell r="R5055">
            <v>0</v>
          </cell>
        </row>
        <row r="5056">
          <cell r="B5056" t="str">
            <v>3695</v>
          </cell>
          <cell r="C5056" t="str">
            <v>SGD TP</v>
          </cell>
          <cell r="E5056" t="str">
            <v>NGUYEN BICH THANH</v>
          </cell>
          <cell r="F5056" t="str">
            <v>TRUC</v>
          </cell>
          <cell r="G5056" t="str">
            <v>NV KE TOAN TONG HOP</v>
          </cell>
          <cell r="I5056">
            <v>38791</v>
          </cell>
          <cell r="J5056">
            <v>0</v>
          </cell>
          <cell r="K5056">
            <v>0</v>
          </cell>
          <cell r="L5056">
            <v>0</v>
          </cell>
          <cell r="M5056">
            <v>0</v>
          </cell>
          <cell r="N5056">
            <v>0</v>
          </cell>
          <cell r="O5056">
            <v>0</v>
          </cell>
          <cell r="P5056">
            <v>0</v>
          </cell>
          <cell r="Q5056">
            <v>0</v>
          </cell>
          <cell r="R5056">
            <v>0</v>
          </cell>
        </row>
        <row r="5057">
          <cell r="B5057" t="str">
            <v>3712</v>
          </cell>
          <cell r="C5057" t="str">
            <v>SGD TP</v>
          </cell>
          <cell r="E5057" t="str">
            <v>VU TRAN ANH</v>
          </cell>
          <cell r="F5057" t="str">
            <v>TRANG</v>
          </cell>
          <cell r="G5057" t="str">
            <v>GIAO DICH VIEN</v>
          </cell>
          <cell r="H5057" t="str">
            <v>GDV</v>
          </cell>
          <cell r="I5057">
            <v>38796</v>
          </cell>
          <cell r="J5057">
            <v>26</v>
          </cell>
          <cell r="K5057">
            <v>20</v>
          </cell>
          <cell r="L5057">
            <v>0</v>
          </cell>
          <cell r="M5057">
            <v>0</v>
          </cell>
          <cell r="N5057">
            <v>0</v>
          </cell>
          <cell r="O5057">
            <v>500000</v>
          </cell>
          <cell r="P5057">
            <v>0</v>
          </cell>
          <cell r="Q5057">
            <v>0</v>
          </cell>
          <cell r="R5057">
            <v>0</v>
          </cell>
        </row>
        <row r="5058">
          <cell r="B5058" t="str">
            <v>3720</v>
          </cell>
          <cell r="C5058" t="str">
            <v>SGD TP</v>
          </cell>
          <cell r="E5058" t="str">
            <v>CHIEM THI</v>
          </cell>
          <cell r="F5058" t="str">
            <v>NGHIA</v>
          </cell>
          <cell r="G5058" t="str">
            <v>GIAO DICH VIEN</v>
          </cell>
          <cell r="H5058" t="str">
            <v>GDV</v>
          </cell>
          <cell r="I5058">
            <v>38800</v>
          </cell>
          <cell r="J5058">
            <v>26</v>
          </cell>
          <cell r="K5058">
            <v>20</v>
          </cell>
          <cell r="L5058">
            <v>0</v>
          </cell>
          <cell r="M5058">
            <v>0</v>
          </cell>
          <cell r="N5058">
            <v>0</v>
          </cell>
          <cell r="O5058">
            <v>500000</v>
          </cell>
          <cell r="P5058">
            <v>0</v>
          </cell>
          <cell r="Q5058">
            <v>0</v>
          </cell>
          <cell r="R5058">
            <v>0</v>
          </cell>
        </row>
        <row r="5059">
          <cell r="B5059" t="str">
            <v>3721</v>
          </cell>
          <cell r="C5059" t="str">
            <v>SGD TP</v>
          </cell>
          <cell r="E5059" t="str">
            <v>HUYNH KHANH</v>
          </cell>
          <cell r="F5059" t="str">
            <v>HUNG</v>
          </cell>
          <cell r="G5059" t="str">
            <v>NV TIN DUNG DOANH NGHIEP CAP 1</v>
          </cell>
          <cell r="I5059">
            <v>38800</v>
          </cell>
          <cell r="J5059">
            <v>26</v>
          </cell>
          <cell r="K5059">
            <v>0</v>
          </cell>
          <cell r="L5059">
            <v>0</v>
          </cell>
          <cell r="M5059">
            <v>0</v>
          </cell>
          <cell r="N5059">
            <v>2</v>
          </cell>
          <cell r="O5059">
            <v>500000</v>
          </cell>
          <cell r="P5059">
            <v>0</v>
          </cell>
          <cell r="Q5059">
            <v>400000</v>
          </cell>
          <cell r="R5059">
            <v>0</v>
          </cell>
        </row>
        <row r="5060">
          <cell r="B5060" t="str">
            <v>3725</v>
          </cell>
          <cell r="C5060" t="str">
            <v>SGD TP</v>
          </cell>
          <cell r="E5060" t="str">
            <v>PHAM QUOC</v>
          </cell>
          <cell r="F5060" t="str">
            <v>ANH</v>
          </cell>
          <cell r="G5060" t="str">
            <v>NV TIN DUNG DOANH NGHIEP CAP 1</v>
          </cell>
          <cell r="I5060">
            <v>38803</v>
          </cell>
          <cell r="J5060">
            <v>26</v>
          </cell>
          <cell r="K5060">
            <v>0</v>
          </cell>
          <cell r="L5060">
            <v>0</v>
          </cell>
          <cell r="M5060">
            <v>0</v>
          </cell>
          <cell r="N5060">
            <v>1</v>
          </cell>
          <cell r="O5060">
            <v>500000</v>
          </cell>
          <cell r="P5060">
            <v>0</v>
          </cell>
          <cell r="Q5060">
            <v>400000</v>
          </cell>
          <cell r="R5060">
            <v>0</v>
          </cell>
        </row>
        <row r="5061">
          <cell r="B5061" t="str">
            <v>3726</v>
          </cell>
          <cell r="C5061" t="str">
            <v>SGD TP</v>
          </cell>
          <cell r="E5061" t="str">
            <v>TRAN TIEN</v>
          </cell>
          <cell r="F5061" t="str">
            <v>KHUONG</v>
          </cell>
          <cell r="G5061" t="str">
            <v>NV TIN DUNG DOANH NGHIEP CAP 1</v>
          </cell>
          <cell r="I5061">
            <v>38803</v>
          </cell>
          <cell r="J5061">
            <v>26</v>
          </cell>
          <cell r="K5061">
            <v>0</v>
          </cell>
          <cell r="L5061">
            <v>0</v>
          </cell>
          <cell r="M5061">
            <v>0</v>
          </cell>
          <cell r="N5061">
            <v>2</v>
          </cell>
          <cell r="O5061">
            <v>500000</v>
          </cell>
          <cell r="P5061">
            <v>0</v>
          </cell>
          <cell r="Q5061">
            <v>400000</v>
          </cell>
          <cell r="R5061">
            <v>0</v>
          </cell>
        </row>
        <row r="5062">
          <cell r="B5062" t="str">
            <v>3756</v>
          </cell>
          <cell r="C5062" t="str">
            <v>SGD TP</v>
          </cell>
          <cell r="E5062" t="str">
            <v>HA THI MONG</v>
          </cell>
          <cell r="F5062" t="str">
            <v>KIEU</v>
          </cell>
          <cell r="G5062" t="str">
            <v>NV TIN DUNG DOANH NGHIEP CAP 1</v>
          </cell>
          <cell r="I5062">
            <v>38808</v>
          </cell>
          <cell r="J5062">
            <v>26</v>
          </cell>
          <cell r="K5062">
            <v>0</v>
          </cell>
          <cell r="L5062">
            <v>0</v>
          </cell>
          <cell r="M5062">
            <v>0</v>
          </cell>
          <cell r="N5062">
            <v>0</v>
          </cell>
          <cell r="O5062">
            <v>500000</v>
          </cell>
          <cell r="P5062">
            <v>0</v>
          </cell>
          <cell r="Q5062">
            <v>400000</v>
          </cell>
          <cell r="R5062">
            <v>0</v>
          </cell>
        </row>
        <row r="5063">
          <cell r="B5063" t="str">
            <v>3842</v>
          </cell>
          <cell r="C5063" t="str">
            <v>SGD TP</v>
          </cell>
          <cell r="E5063" t="str">
            <v>LE THI TUONG</v>
          </cell>
          <cell r="F5063" t="str">
            <v>VI</v>
          </cell>
          <cell r="G5063" t="str">
            <v>GIAO DICH VIEN QUY</v>
          </cell>
          <cell r="H5063" t="str">
            <v>GDVQ</v>
          </cell>
          <cell r="I5063">
            <v>38822</v>
          </cell>
          <cell r="J5063">
            <v>26</v>
          </cell>
          <cell r="K5063">
            <v>15</v>
          </cell>
          <cell r="L5063">
            <v>0</v>
          </cell>
          <cell r="M5063">
            <v>0</v>
          </cell>
          <cell r="N5063">
            <v>0</v>
          </cell>
          <cell r="O5063">
            <v>500000</v>
          </cell>
          <cell r="P5063">
            <v>0</v>
          </cell>
          <cell r="Q5063">
            <v>0</v>
          </cell>
          <cell r="R5063">
            <v>0</v>
          </cell>
        </row>
        <row r="5064">
          <cell r="B5064" t="str">
            <v>3915</v>
          </cell>
          <cell r="C5064" t="str">
            <v>SGD TP</v>
          </cell>
          <cell r="E5064" t="str">
            <v>NGUYEN PHONG</v>
          </cell>
          <cell r="F5064" t="str">
            <v>PHU</v>
          </cell>
          <cell r="G5064" t="str">
            <v>NV THANH TOAN QUOC TE</v>
          </cell>
          <cell r="I5064">
            <v>38841</v>
          </cell>
          <cell r="J5064">
            <v>26</v>
          </cell>
          <cell r="K5064">
            <v>0</v>
          </cell>
          <cell r="L5064">
            <v>0</v>
          </cell>
          <cell r="M5064">
            <v>0</v>
          </cell>
          <cell r="N5064">
            <v>2</v>
          </cell>
          <cell r="O5064">
            <v>500000</v>
          </cell>
          <cell r="P5064">
            <v>0</v>
          </cell>
          <cell r="Q5064">
            <v>0</v>
          </cell>
          <cell r="R5064">
            <v>0</v>
          </cell>
        </row>
        <row r="5065">
          <cell r="B5065" t="str">
            <v>3984</v>
          </cell>
          <cell r="C5065" t="str">
            <v>SGD TP</v>
          </cell>
          <cell r="E5065" t="str">
            <v>TRIEU THANH LY</v>
          </cell>
          <cell r="F5065" t="str">
            <v>NA</v>
          </cell>
          <cell r="G5065" t="str">
            <v>NV TIN DUNG CA NHAN</v>
          </cell>
          <cell r="I5065">
            <v>38853</v>
          </cell>
          <cell r="J5065">
            <v>14</v>
          </cell>
          <cell r="K5065">
            <v>0</v>
          </cell>
          <cell r="L5065">
            <v>0</v>
          </cell>
          <cell r="M5065">
            <v>0</v>
          </cell>
          <cell r="N5065">
            <v>0</v>
          </cell>
          <cell r="O5065">
            <v>500000</v>
          </cell>
          <cell r="P5065">
            <v>0</v>
          </cell>
          <cell r="Q5065">
            <v>0</v>
          </cell>
          <cell r="R5065">
            <v>0</v>
          </cell>
        </row>
        <row r="5066">
          <cell r="B5066" t="str">
            <v>3989</v>
          </cell>
          <cell r="C5066" t="str">
            <v>SGD TP</v>
          </cell>
          <cell r="E5066" t="str">
            <v>LAM THANH</v>
          </cell>
          <cell r="F5066" t="str">
            <v>XUAN</v>
          </cell>
          <cell r="G5066" t="str">
            <v>GIAO DICH VIEN</v>
          </cell>
          <cell r="H5066" t="str">
            <v>GDV</v>
          </cell>
          <cell r="I5066">
            <v>38855</v>
          </cell>
          <cell r="J5066">
            <v>26</v>
          </cell>
          <cell r="K5066">
            <v>20</v>
          </cell>
          <cell r="L5066">
            <v>0</v>
          </cell>
          <cell r="M5066">
            <v>0</v>
          </cell>
          <cell r="N5066">
            <v>0</v>
          </cell>
          <cell r="O5066">
            <v>500000</v>
          </cell>
          <cell r="P5066">
            <v>0</v>
          </cell>
          <cell r="Q5066">
            <v>0</v>
          </cell>
          <cell r="R5066">
            <v>0</v>
          </cell>
        </row>
        <row r="5067">
          <cell r="B5067" t="str">
            <v>3990</v>
          </cell>
          <cell r="C5067" t="str">
            <v>SGD TP</v>
          </cell>
          <cell r="E5067" t="str">
            <v>DOAN NGOC TRONG</v>
          </cell>
          <cell r="F5067" t="str">
            <v>TUAN</v>
          </cell>
          <cell r="G5067" t="str">
            <v>NV TIN DUNG CA NHAN</v>
          </cell>
          <cell r="I5067">
            <v>38855</v>
          </cell>
          <cell r="J5067">
            <v>26</v>
          </cell>
          <cell r="K5067">
            <v>0</v>
          </cell>
          <cell r="L5067">
            <v>0</v>
          </cell>
          <cell r="M5067">
            <v>0</v>
          </cell>
          <cell r="N5067">
            <v>2</v>
          </cell>
          <cell r="O5067">
            <v>500000</v>
          </cell>
          <cell r="P5067">
            <v>0</v>
          </cell>
          <cell r="Q5067">
            <v>180000</v>
          </cell>
          <cell r="R5067">
            <v>0</v>
          </cell>
        </row>
        <row r="5068">
          <cell r="B5068" t="str">
            <v>3991</v>
          </cell>
          <cell r="C5068" t="str">
            <v>SGD TP</v>
          </cell>
          <cell r="E5068" t="str">
            <v>NGUYEN THI THUY</v>
          </cell>
          <cell r="F5068" t="str">
            <v>TRANG</v>
          </cell>
          <cell r="G5068" t="str">
            <v>GIAO DICH VIEN</v>
          </cell>
          <cell r="H5068" t="str">
            <v>GDV</v>
          </cell>
          <cell r="I5068">
            <v>38855</v>
          </cell>
          <cell r="J5068">
            <v>26</v>
          </cell>
          <cell r="K5068">
            <v>20</v>
          </cell>
          <cell r="L5068">
            <v>0</v>
          </cell>
          <cell r="M5068">
            <v>0</v>
          </cell>
          <cell r="N5068">
            <v>0</v>
          </cell>
          <cell r="O5068">
            <v>500000</v>
          </cell>
          <cell r="P5068">
            <v>0</v>
          </cell>
          <cell r="Q5068">
            <v>0</v>
          </cell>
          <cell r="R5068">
            <v>0</v>
          </cell>
        </row>
        <row r="5069">
          <cell r="B5069" t="str">
            <v>3994</v>
          </cell>
          <cell r="C5069" t="str">
            <v>SGD TP</v>
          </cell>
          <cell r="E5069" t="str">
            <v>NGUYEN THI TU</v>
          </cell>
          <cell r="F5069" t="str">
            <v>TRINH</v>
          </cell>
          <cell r="G5069" t="str">
            <v>NV KIEM SOAT TIN DUNG</v>
          </cell>
          <cell r="I5069">
            <v>38856</v>
          </cell>
          <cell r="J5069">
            <v>26</v>
          </cell>
          <cell r="K5069">
            <v>0</v>
          </cell>
          <cell r="L5069">
            <v>0</v>
          </cell>
          <cell r="M5069">
            <v>0</v>
          </cell>
          <cell r="N5069">
            <v>0</v>
          </cell>
          <cell r="O5069">
            <v>500000</v>
          </cell>
          <cell r="P5069">
            <v>0</v>
          </cell>
          <cell r="Q5069">
            <v>0</v>
          </cell>
          <cell r="R5069">
            <v>0</v>
          </cell>
        </row>
        <row r="5070">
          <cell r="B5070" t="str">
            <v>4026</v>
          </cell>
          <cell r="C5070" t="str">
            <v>SGD TP</v>
          </cell>
          <cell r="E5070" t="str">
            <v>DO THI CAM</v>
          </cell>
          <cell r="F5070" t="str">
            <v>TU</v>
          </cell>
          <cell r="G5070" t="str">
            <v>GIAO DICH VIEN</v>
          </cell>
          <cell r="H5070" t="str">
            <v>GDV</v>
          </cell>
          <cell r="I5070">
            <v>38860</v>
          </cell>
          <cell r="J5070">
            <v>26</v>
          </cell>
          <cell r="K5070">
            <v>30</v>
          </cell>
          <cell r="L5070">
            <v>0</v>
          </cell>
          <cell r="M5070">
            <v>0</v>
          </cell>
          <cell r="N5070">
            <v>0</v>
          </cell>
          <cell r="O5070">
            <v>500000</v>
          </cell>
          <cell r="P5070">
            <v>0</v>
          </cell>
          <cell r="Q5070">
            <v>0</v>
          </cell>
          <cell r="R5070">
            <v>0</v>
          </cell>
        </row>
        <row r="5071">
          <cell r="B5071" t="str">
            <v>4326</v>
          </cell>
          <cell r="C5071" t="str">
            <v>SGD TP</v>
          </cell>
          <cell r="E5071" t="str">
            <v>NGUYEN NGOC</v>
          </cell>
          <cell r="F5071" t="str">
            <v>TU</v>
          </cell>
          <cell r="G5071" t="str">
            <v>GIAO DICH VIEN QUY</v>
          </cell>
          <cell r="H5071" t="str">
            <v>GDVQ</v>
          </cell>
          <cell r="I5071">
            <v>38899</v>
          </cell>
          <cell r="J5071">
            <v>26</v>
          </cell>
          <cell r="K5071">
            <v>0</v>
          </cell>
          <cell r="L5071">
            <v>0</v>
          </cell>
          <cell r="M5071">
            <v>0</v>
          </cell>
          <cell r="N5071">
            <v>0</v>
          </cell>
          <cell r="O5071">
            <v>500000</v>
          </cell>
          <cell r="P5071">
            <v>0</v>
          </cell>
          <cell r="Q5071">
            <v>180000</v>
          </cell>
          <cell r="R5071">
            <v>0</v>
          </cell>
        </row>
        <row r="5072">
          <cell r="B5072" t="str">
            <v>4340</v>
          </cell>
          <cell r="C5072" t="str">
            <v>SGD TP</v>
          </cell>
          <cell r="E5072" t="str">
            <v>LE HANH</v>
          </cell>
          <cell r="F5072" t="str">
            <v>TRINH</v>
          </cell>
          <cell r="G5072" t="str">
            <v>CB QUAN HE KHACH HANG CA NHAN</v>
          </cell>
          <cell r="I5072">
            <v>38902</v>
          </cell>
          <cell r="J5072">
            <v>26</v>
          </cell>
          <cell r="K5072">
            <v>0</v>
          </cell>
          <cell r="L5072">
            <v>0</v>
          </cell>
          <cell r="M5072">
            <v>0</v>
          </cell>
          <cell r="N5072">
            <v>0</v>
          </cell>
          <cell r="O5072">
            <v>500000</v>
          </cell>
          <cell r="P5072">
            <v>0</v>
          </cell>
          <cell r="Q5072">
            <v>0</v>
          </cell>
          <cell r="R5072">
            <v>0</v>
          </cell>
        </row>
        <row r="5073">
          <cell r="B5073" t="str">
            <v>4516</v>
          </cell>
          <cell r="C5073" t="str">
            <v>SGD TP</v>
          </cell>
          <cell r="E5073" t="str">
            <v>NGUYEN THI BICH</v>
          </cell>
          <cell r="F5073" t="str">
            <v>DAO</v>
          </cell>
          <cell r="G5073" t="str">
            <v>GIAO DICH VIEN</v>
          </cell>
          <cell r="H5073" t="str">
            <v>GDV</v>
          </cell>
          <cell r="I5073">
            <v>38930</v>
          </cell>
          <cell r="J5073">
            <v>26</v>
          </cell>
          <cell r="K5073">
            <v>10</v>
          </cell>
          <cell r="L5073">
            <v>5</v>
          </cell>
          <cell r="M5073">
            <v>0</v>
          </cell>
          <cell r="N5073">
            <v>0</v>
          </cell>
          <cell r="O5073">
            <v>500000</v>
          </cell>
          <cell r="P5073">
            <v>0</v>
          </cell>
          <cell r="Q5073">
            <v>0</v>
          </cell>
          <cell r="R5073">
            <v>0</v>
          </cell>
        </row>
        <row r="5074">
          <cell r="B5074" t="str">
            <v>4893</v>
          </cell>
          <cell r="C5074" t="str">
            <v>SGD TP</v>
          </cell>
          <cell r="E5074" t="str">
            <v>NGUYEN THI THUY</v>
          </cell>
          <cell r="F5074" t="str">
            <v>HANG</v>
          </cell>
          <cell r="G5074" t="str">
            <v>GIAO DICH VIEN</v>
          </cell>
          <cell r="H5074" t="str">
            <v>GDV</v>
          </cell>
          <cell r="I5074">
            <v>39009</v>
          </cell>
          <cell r="J5074">
            <v>26</v>
          </cell>
          <cell r="K5074">
            <v>20</v>
          </cell>
          <cell r="L5074">
            <v>0</v>
          </cell>
          <cell r="M5074">
            <v>0</v>
          </cell>
          <cell r="N5074">
            <v>0</v>
          </cell>
          <cell r="O5074">
            <v>500000</v>
          </cell>
          <cell r="P5074">
            <v>0</v>
          </cell>
          <cell r="Q5074">
            <v>0</v>
          </cell>
          <cell r="R5074">
            <v>0</v>
          </cell>
        </row>
        <row r="5075">
          <cell r="B5075" t="str">
            <v>4895</v>
          </cell>
          <cell r="C5075" t="str">
            <v>SGD TP</v>
          </cell>
          <cell r="E5075" t="str">
            <v>PHAM XUAN</v>
          </cell>
          <cell r="F5075" t="str">
            <v>HAI</v>
          </cell>
          <cell r="G5075" t="str">
            <v>NV TIN DUNG CA NHAN</v>
          </cell>
          <cell r="I5075">
            <v>39013</v>
          </cell>
          <cell r="J5075">
            <v>26</v>
          </cell>
          <cell r="K5075">
            <v>0</v>
          </cell>
          <cell r="L5075">
            <v>0</v>
          </cell>
          <cell r="M5075">
            <v>0</v>
          </cell>
          <cell r="N5075">
            <v>0</v>
          </cell>
          <cell r="O5075">
            <v>500000</v>
          </cell>
          <cell r="P5075">
            <v>0</v>
          </cell>
          <cell r="Q5075">
            <v>400000</v>
          </cell>
          <cell r="R5075">
            <v>0</v>
          </cell>
        </row>
        <row r="5076">
          <cell r="B5076" t="str">
            <v>4977</v>
          </cell>
          <cell r="C5076" t="str">
            <v>SGD TP</v>
          </cell>
          <cell r="E5076" t="str">
            <v>NGUYEN DUC</v>
          </cell>
          <cell r="F5076" t="str">
            <v>TRUNG</v>
          </cell>
          <cell r="G5076" t="str">
            <v>NV BAO VE</v>
          </cell>
          <cell r="H5076" t="str">
            <v>BV</v>
          </cell>
          <cell r="I5076">
            <v>39032</v>
          </cell>
          <cell r="J5076">
            <v>26</v>
          </cell>
          <cell r="K5076">
            <v>0</v>
          </cell>
          <cell r="L5076">
            <v>0</v>
          </cell>
          <cell r="M5076">
            <v>0</v>
          </cell>
          <cell r="N5076">
            <v>0</v>
          </cell>
          <cell r="O5076">
            <v>500000</v>
          </cell>
          <cell r="P5076">
            <v>0</v>
          </cell>
          <cell r="Q5076">
            <v>0</v>
          </cell>
          <cell r="R5076">
            <v>0</v>
          </cell>
        </row>
        <row r="5077">
          <cell r="B5077" t="str">
            <v>5174</v>
          </cell>
          <cell r="C5077" t="str">
            <v>SGD TP</v>
          </cell>
          <cell r="E5077" t="str">
            <v>PHAM THI BICH</v>
          </cell>
          <cell r="F5077" t="str">
            <v>THUY</v>
          </cell>
          <cell r="G5077" t="str">
            <v>GIAO DICH VIEN</v>
          </cell>
          <cell r="H5077" t="str">
            <v>GDV</v>
          </cell>
          <cell r="I5077">
            <v>39078</v>
          </cell>
          <cell r="J5077">
            <v>26</v>
          </cell>
          <cell r="K5077">
            <v>20</v>
          </cell>
          <cell r="L5077">
            <v>0</v>
          </cell>
          <cell r="M5077">
            <v>0</v>
          </cell>
          <cell r="N5077">
            <v>0</v>
          </cell>
          <cell r="O5077">
            <v>500000</v>
          </cell>
          <cell r="P5077">
            <v>0</v>
          </cell>
          <cell r="Q5077">
            <v>0</v>
          </cell>
          <cell r="R5077">
            <v>0</v>
          </cell>
        </row>
        <row r="5078">
          <cell r="B5078" t="str">
            <v>5299</v>
          </cell>
          <cell r="C5078" t="str">
            <v>SGD TP</v>
          </cell>
          <cell r="E5078" t="str">
            <v>TRAN THI LAN</v>
          </cell>
          <cell r="F5078" t="str">
            <v>THI</v>
          </cell>
          <cell r="G5078" t="str">
            <v>GIAO DICH VIEN</v>
          </cell>
          <cell r="H5078" t="str">
            <v>GDV</v>
          </cell>
          <cell r="I5078">
            <v>39107</v>
          </cell>
          <cell r="J5078">
            <v>26</v>
          </cell>
          <cell r="K5078">
            <v>20</v>
          </cell>
          <cell r="L5078">
            <v>0</v>
          </cell>
          <cell r="M5078">
            <v>0</v>
          </cell>
          <cell r="N5078">
            <v>0</v>
          </cell>
          <cell r="O5078">
            <v>500000</v>
          </cell>
          <cell r="P5078">
            <v>0</v>
          </cell>
          <cell r="Q5078">
            <v>0</v>
          </cell>
          <cell r="R5078">
            <v>0</v>
          </cell>
        </row>
        <row r="5079">
          <cell r="B5079" t="str">
            <v>5308</v>
          </cell>
          <cell r="C5079" t="str">
            <v>SGD TP</v>
          </cell>
          <cell r="E5079" t="str">
            <v>NGUYEN THANH</v>
          </cell>
          <cell r="F5079" t="str">
            <v>NHAN</v>
          </cell>
          <cell r="G5079" t="str">
            <v>TAI XE</v>
          </cell>
          <cell r="I5079">
            <v>39112</v>
          </cell>
          <cell r="J5079">
            <v>26</v>
          </cell>
          <cell r="K5079">
            <v>0</v>
          </cell>
          <cell r="L5079">
            <v>0</v>
          </cell>
          <cell r="M5079">
            <v>0</v>
          </cell>
          <cell r="N5079">
            <v>0</v>
          </cell>
          <cell r="O5079">
            <v>500000</v>
          </cell>
          <cell r="P5079">
            <v>0</v>
          </cell>
          <cell r="Q5079">
            <v>0</v>
          </cell>
          <cell r="R5079">
            <v>0</v>
          </cell>
        </row>
        <row r="5080">
          <cell r="B5080" t="str">
            <v>5319</v>
          </cell>
          <cell r="C5080" t="str">
            <v>SGD TP</v>
          </cell>
          <cell r="E5080" t="str">
            <v>NGUYEN HUYNH NGOC</v>
          </cell>
          <cell r="F5080" t="str">
            <v>HUY</v>
          </cell>
          <cell r="G5080" t="str">
            <v>NV TIN DUNG CA NHAN</v>
          </cell>
          <cell r="I5080">
            <v>39114</v>
          </cell>
          <cell r="J5080">
            <v>26</v>
          </cell>
          <cell r="K5080">
            <v>0</v>
          </cell>
          <cell r="L5080">
            <v>0</v>
          </cell>
          <cell r="M5080">
            <v>0</v>
          </cell>
          <cell r="N5080">
            <v>2</v>
          </cell>
          <cell r="O5080">
            <v>500000</v>
          </cell>
          <cell r="P5080">
            <v>0</v>
          </cell>
          <cell r="Q5080">
            <v>400000</v>
          </cell>
          <cell r="R5080">
            <v>0</v>
          </cell>
        </row>
        <row r="5081">
          <cell r="B5081" t="str">
            <v>5320</v>
          </cell>
          <cell r="C5081" t="str">
            <v>SGD TP</v>
          </cell>
          <cell r="E5081" t="str">
            <v>NGUYEN THI THIEN</v>
          </cell>
          <cell r="F5081" t="str">
            <v>HUONG</v>
          </cell>
          <cell r="G5081" t="str">
            <v>GIAO DICH VIEN</v>
          </cell>
          <cell r="H5081" t="str">
            <v>GDV</v>
          </cell>
          <cell r="I5081">
            <v>39114</v>
          </cell>
          <cell r="J5081">
            <v>26</v>
          </cell>
          <cell r="K5081">
            <v>20</v>
          </cell>
          <cell r="L5081">
            <v>0</v>
          </cell>
          <cell r="M5081">
            <v>0</v>
          </cell>
          <cell r="N5081">
            <v>0</v>
          </cell>
          <cell r="O5081">
            <v>500000</v>
          </cell>
          <cell r="P5081">
            <v>0</v>
          </cell>
          <cell r="Q5081">
            <v>0</v>
          </cell>
          <cell r="R5081">
            <v>0</v>
          </cell>
        </row>
        <row r="5082">
          <cell r="B5082" t="str">
            <v>5321</v>
          </cell>
          <cell r="C5082" t="str">
            <v>SGD TP</v>
          </cell>
          <cell r="E5082" t="str">
            <v>TRAN NGOC</v>
          </cell>
          <cell r="F5082" t="str">
            <v>DOAN</v>
          </cell>
          <cell r="G5082" t="str">
            <v>NV TIN DUNG CA NHAN</v>
          </cell>
          <cell r="I5082">
            <v>39114</v>
          </cell>
          <cell r="J5082">
            <v>26</v>
          </cell>
          <cell r="K5082">
            <v>0</v>
          </cell>
          <cell r="L5082">
            <v>0</v>
          </cell>
          <cell r="M5082">
            <v>0</v>
          </cell>
          <cell r="N5082">
            <v>1</v>
          </cell>
          <cell r="O5082">
            <v>500000</v>
          </cell>
          <cell r="P5082">
            <v>0</v>
          </cell>
          <cell r="Q5082">
            <v>400000</v>
          </cell>
          <cell r="R5082">
            <v>0</v>
          </cell>
        </row>
        <row r="5083">
          <cell r="B5083" t="str">
            <v>5322</v>
          </cell>
          <cell r="C5083" t="str">
            <v>SGD TP</v>
          </cell>
          <cell r="E5083" t="str">
            <v>DOAN HOANG</v>
          </cell>
          <cell r="F5083" t="str">
            <v>NAM</v>
          </cell>
          <cell r="G5083" t="str">
            <v>NV TIN DUNG DOANH NGHIEP</v>
          </cell>
          <cell r="I5083">
            <v>39114</v>
          </cell>
          <cell r="J5083">
            <v>26</v>
          </cell>
          <cell r="K5083">
            <v>0</v>
          </cell>
          <cell r="L5083">
            <v>0</v>
          </cell>
          <cell r="M5083">
            <v>0</v>
          </cell>
          <cell r="N5083">
            <v>1</v>
          </cell>
          <cell r="O5083">
            <v>500000</v>
          </cell>
          <cell r="P5083">
            <v>0</v>
          </cell>
          <cell r="Q5083">
            <v>400000</v>
          </cell>
          <cell r="R5083">
            <v>0</v>
          </cell>
        </row>
        <row r="5084">
          <cell r="B5084" t="str">
            <v>5334</v>
          </cell>
          <cell r="C5084" t="str">
            <v>SGD TP</v>
          </cell>
          <cell r="E5084" t="str">
            <v>VO DUY</v>
          </cell>
          <cell r="F5084" t="str">
            <v>HUNG</v>
          </cell>
          <cell r="G5084" t="str">
            <v>NV TIN DUNG DOANH NGHIEP</v>
          </cell>
          <cell r="I5084">
            <v>39115</v>
          </cell>
          <cell r="J5084">
            <v>26</v>
          </cell>
          <cell r="K5084">
            <v>0</v>
          </cell>
          <cell r="L5084">
            <v>0</v>
          </cell>
          <cell r="M5084">
            <v>0</v>
          </cell>
          <cell r="N5084">
            <v>2</v>
          </cell>
          <cell r="O5084">
            <v>500000</v>
          </cell>
          <cell r="P5084">
            <v>0</v>
          </cell>
          <cell r="Q5084">
            <v>400000</v>
          </cell>
          <cell r="R5084">
            <v>0</v>
          </cell>
        </row>
        <row r="5085">
          <cell r="B5085" t="str">
            <v>5344</v>
          </cell>
          <cell r="C5085" t="str">
            <v>SGD TP</v>
          </cell>
          <cell r="E5085" t="str">
            <v>PHAM ANH</v>
          </cell>
          <cell r="F5085" t="str">
            <v>SON</v>
          </cell>
          <cell r="G5085" t="str">
            <v>NV BAO VE</v>
          </cell>
          <cell r="H5085" t="str">
            <v>BV</v>
          </cell>
          <cell r="I5085">
            <v>39120</v>
          </cell>
          <cell r="J5085">
            <v>26</v>
          </cell>
          <cell r="K5085">
            <v>0</v>
          </cell>
          <cell r="L5085">
            <v>0</v>
          </cell>
          <cell r="M5085">
            <v>0</v>
          </cell>
          <cell r="N5085">
            <v>0</v>
          </cell>
          <cell r="O5085">
            <v>500000</v>
          </cell>
          <cell r="P5085">
            <v>0</v>
          </cell>
          <cell r="Q5085">
            <v>0</v>
          </cell>
          <cell r="R5085">
            <v>0</v>
          </cell>
        </row>
        <row r="5086">
          <cell r="B5086" t="str">
            <v>5573</v>
          </cell>
          <cell r="C5086" t="str">
            <v>SGD TP</v>
          </cell>
          <cell r="E5086" t="str">
            <v>LE HUU</v>
          </cell>
          <cell r="F5086" t="str">
            <v>NHAN</v>
          </cell>
          <cell r="G5086" t="str">
            <v>NV HANH CHANH</v>
          </cell>
          <cell r="I5086">
            <v>39174</v>
          </cell>
          <cell r="J5086">
            <v>26</v>
          </cell>
          <cell r="K5086">
            <v>0</v>
          </cell>
          <cell r="L5086">
            <v>0</v>
          </cell>
          <cell r="M5086">
            <v>0</v>
          </cell>
          <cell r="N5086">
            <v>1</v>
          </cell>
          <cell r="O5086">
            <v>500000</v>
          </cell>
          <cell r="P5086">
            <v>0</v>
          </cell>
          <cell r="Q5086">
            <v>400000</v>
          </cell>
          <cell r="R5086">
            <v>0</v>
          </cell>
        </row>
        <row r="5087">
          <cell r="B5087" t="str">
            <v>5623</v>
          </cell>
          <cell r="C5087" t="str">
            <v>SGD TP</v>
          </cell>
          <cell r="E5087" t="str">
            <v>BUI VAN</v>
          </cell>
          <cell r="F5087" t="str">
            <v>BA</v>
          </cell>
          <cell r="G5087" t="str">
            <v>NV THANH TOAN QUOC TE</v>
          </cell>
          <cell r="I5087">
            <v>39175</v>
          </cell>
          <cell r="J5087">
            <v>26</v>
          </cell>
          <cell r="K5087">
            <v>0</v>
          </cell>
          <cell r="L5087">
            <v>0</v>
          </cell>
          <cell r="M5087">
            <v>0</v>
          </cell>
          <cell r="N5087">
            <v>2</v>
          </cell>
          <cell r="O5087">
            <v>500000</v>
          </cell>
          <cell r="P5087">
            <v>0</v>
          </cell>
          <cell r="Q5087">
            <v>0</v>
          </cell>
          <cell r="R5087">
            <v>0</v>
          </cell>
        </row>
        <row r="5088">
          <cell r="B5088" t="str">
            <v>5624</v>
          </cell>
          <cell r="C5088" t="str">
            <v>SGD TP</v>
          </cell>
          <cell r="E5088" t="str">
            <v>TRAN HOANG</v>
          </cell>
          <cell r="F5088" t="str">
            <v>VINH</v>
          </cell>
          <cell r="G5088" t="str">
            <v>NV THANH TOAN QUOC TE</v>
          </cell>
          <cell r="I5088">
            <v>39175</v>
          </cell>
          <cell r="J5088">
            <v>26</v>
          </cell>
          <cell r="K5088">
            <v>0</v>
          </cell>
          <cell r="L5088">
            <v>0</v>
          </cell>
          <cell r="M5088">
            <v>0</v>
          </cell>
          <cell r="N5088">
            <v>2</v>
          </cell>
          <cell r="O5088">
            <v>500000</v>
          </cell>
          <cell r="P5088">
            <v>0</v>
          </cell>
          <cell r="Q5088">
            <v>0</v>
          </cell>
          <cell r="R5088">
            <v>0</v>
          </cell>
        </row>
        <row r="5089">
          <cell r="B5089" t="str">
            <v>5625</v>
          </cell>
          <cell r="C5089" t="str">
            <v>SGD TP</v>
          </cell>
          <cell r="E5089" t="str">
            <v>PHAM DANG</v>
          </cell>
          <cell r="F5089" t="str">
            <v>CANG</v>
          </cell>
          <cell r="G5089" t="str">
            <v>GIAO DICH VIEN QUY</v>
          </cell>
          <cell r="H5089" t="str">
            <v>GDVQ</v>
          </cell>
          <cell r="I5089">
            <v>39175</v>
          </cell>
          <cell r="J5089">
            <v>26</v>
          </cell>
          <cell r="K5089">
            <v>0</v>
          </cell>
          <cell r="L5089">
            <v>0</v>
          </cell>
          <cell r="M5089">
            <v>0</v>
          </cell>
          <cell r="N5089">
            <v>2</v>
          </cell>
          <cell r="O5089">
            <v>500000</v>
          </cell>
          <cell r="P5089">
            <v>0</v>
          </cell>
          <cell r="Q5089">
            <v>0</v>
          </cell>
          <cell r="R5089">
            <v>0</v>
          </cell>
        </row>
        <row r="5090">
          <cell r="B5090" t="str">
            <v>5631</v>
          </cell>
          <cell r="C5090" t="str">
            <v>SGD TP</v>
          </cell>
          <cell r="E5090" t="str">
            <v>NGUYEN HUY</v>
          </cell>
          <cell r="F5090" t="str">
            <v>PHONG</v>
          </cell>
          <cell r="G5090" t="str">
            <v>GIAO DICH VIEN QUY</v>
          </cell>
          <cell r="H5090" t="str">
            <v>GDVQ</v>
          </cell>
          <cell r="I5090">
            <v>39181</v>
          </cell>
          <cell r="J5090">
            <v>26</v>
          </cell>
          <cell r="K5090">
            <v>15</v>
          </cell>
          <cell r="L5090">
            <v>0</v>
          </cell>
          <cell r="M5090">
            <v>0</v>
          </cell>
          <cell r="N5090">
            <v>1</v>
          </cell>
          <cell r="O5090">
            <v>500000</v>
          </cell>
          <cell r="P5090">
            <v>0</v>
          </cell>
          <cell r="Q5090">
            <v>0</v>
          </cell>
          <cell r="R5090">
            <v>0</v>
          </cell>
        </row>
        <row r="5091">
          <cell r="B5091" t="str">
            <v>5633</v>
          </cell>
          <cell r="C5091" t="str">
            <v>SGD TP</v>
          </cell>
          <cell r="E5091" t="str">
            <v>DANG HONG</v>
          </cell>
          <cell r="F5091" t="str">
            <v>HAO</v>
          </cell>
          <cell r="G5091" t="str">
            <v>NV THANH TOAN QUOC TE</v>
          </cell>
          <cell r="I5091">
            <v>39182</v>
          </cell>
          <cell r="J5091">
            <v>26</v>
          </cell>
          <cell r="K5091">
            <v>0</v>
          </cell>
          <cell r="L5091">
            <v>0</v>
          </cell>
          <cell r="M5091">
            <v>0</v>
          </cell>
          <cell r="N5091">
            <v>0</v>
          </cell>
          <cell r="O5091">
            <v>500000</v>
          </cell>
          <cell r="P5091">
            <v>0</v>
          </cell>
          <cell r="Q5091">
            <v>0</v>
          </cell>
          <cell r="R5091">
            <v>0</v>
          </cell>
        </row>
        <row r="5092">
          <cell r="B5092" t="str">
            <v>5747</v>
          </cell>
          <cell r="C5092" t="str">
            <v>SGD TP</v>
          </cell>
          <cell r="E5092" t="str">
            <v>TRAN THAI</v>
          </cell>
          <cell r="F5092" t="str">
            <v>SON</v>
          </cell>
          <cell r="G5092" t="str">
            <v>NV TIN DUNG CA NHAN</v>
          </cell>
          <cell r="I5092">
            <v>39204</v>
          </cell>
          <cell r="J5092">
            <v>26</v>
          </cell>
          <cell r="K5092">
            <v>0</v>
          </cell>
          <cell r="L5092">
            <v>0</v>
          </cell>
          <cell r="M5092">
            <v>0</v>
          </cell>
          <cell r="N5092">
            <v>2</v>
          </cell>
          <cell r="O5092">
            <v>500000</v>
          </cell>
          <cell r="P5092">
            <v>0</v>
          </cell>
          <cell r="Q5092">
            <v>400000</v>
          </cell>
          <cell r="R5092">
            <v>0</v>
          </cell>
        </row>
        <row r="5093">
          <cell r="B5093" t="str">
            <v>5788</v>
          </cell>
          <cell r="C5093" t="str">
            <v>SGD TP</v>
          </cell>
          <cell r="E5093" t="str">
            <v>NGUYEN THANH</v>
          </cell>
          <cell r="F5093" t="str">
            <v>TU</v>
          </cell>
          <cell r="G5093" t="str">
            <v>NV TIN DUNG CA NHAN</v>
          </cell>
          <cell r="I5093">
            <v>39204</v>
          </cell>
          <cell r="J5093">
            <v>26</v>
          </cell>
          <cell r="K5093">
            <v>0</v>
          </cell>
          <cell r="L5093">
            <v>0</v>
          </cell>
          <cell r="M5093">
            <v>0</v>
          </cell>
          <cell r="N5093">
            <v>2</v>
          </cell>
          <cell r="O5093">
            <v>500000</v>
          </cell>
          <cell r="P5093">
            <v>0</v>
          </cell>
          <cell r="Q5093">
            <v>400000</v>
          </cell>
          <cell r="R5093">
            <v>0</v>
          </cell>
        </row>
        <row r="5094">
          <cell r="B5094" t="str">
            <v>5789</v>
          </cell>
          <cell r="C5094" t="str">
            <v>SGD TP</v>
          </cell>
          <cell r="E5094" t="str">
            <v>TRAN PHAN</v>
          </cell>
          <cell r="F5094" t="str">
            <v>ANH</v>
          </cell>
          <cell r="G5094" t="str">
            <v>NV TIN DUNG CA NHAN</v>
          </cell>
          <cell r="I5094">
            <v>39204</v>
          </cell>
          <cell r="J5094">
            <v>26</v>
          </cell>
          <cell r="K5094">
            <v>0</v>
          </cell>
          <cell r="L5094">
            <v>0</v>
          </cell>
          <cell r="M5094">
            <v>0</v>
          </cell>
          <cell r="N5094">
            <v>2</v>
          </cell>
          <cell r="O5094">
            <v>500000</v>
          </cell>
          <cell r="P5094">
            <v>0</v>
          </cell>
          <cell r="Q5094">
            <v>400000</v>
          </cell>
          <cell r="R5094">
            <v>0</v>
          </cell>
        </row>
        <row r="5095">
          <cell r="B5095" t="str">
            <v>5793</v>
          </cell>
          <cell r="C5095" t="str">
            <v>SGD TP</v>
          </cell>
          <cell r="E5095" t="str">
            <v>PHAM HUYNH NGOC</v>
          </cell>
          <cell r="F5095" t="str">
            <v>TU</v>
          </cell>
          <cell r="G5095" t="str">
            <v>GIAO DICH VIEN</v>
          </cell>
          <cell r="H5095" t="str">
            <v>GDV</v>
          </cell>
          <cell r="I5095">
            <v>39204</v>
          </cell>
          <cell r="J5095">
            <v>26</v>
          </cell>
          <cell r="K5095">
            <v>0</v>
          </cell>
          <cell r="L5095">
            <v>0</v>
          </cell>
          <cell r="M5095">
            <v>0</v>
          </cell>
          <cell r="N5095">
            <v>0</v>
          </cell>
          <cell r="O5095">
            <v>500000</v>
          </cell>
          <cell r="P5095">
            <v>0</v>
          </cell>
          <cell r="Q5095">
            <v>0</v>
          </cell>
          <cell r="R5095">
            <v>0</v>
          </cell>
        </row>
        <row r="5096">
          <cell r="B5096" t="str">
            <v>5825</v>
          </cell>
          <cell r="C5096" t="str">
            <v>SGD TP</v>
          </cell>
          <cell r="E5096" t="str">
            <v>DAO THI THANH</v>
          </cell>
          <cell r="F5096" t="str">
            <v>TAM</v>
          </cell>
          <cell r="G5096" t="str">
            <v>GIAO DICH VIEN</v>
          </cell>
          <cell r="H5096" t="str">
            <v>GDV</v>
          </cell>
          <cell r="I5096">
            <v>39209</v>
          </cell>
          <cell r="J5096">
            <v>26</v>
          </cell>
          <cell r="K5096">
            <v>20</v>
          </cell>
          <cell r="L5096">
            <v>0</v>
          </cell>
          <cell r="M5096">
            <v>0</v>
          </cell>
          <cell r="N5096">
            <v>0</v>
          </cell>
          <cell r="O5096">
            <v>500000</v>
          </cell>
          <cell r="P5096">
            <v>0</v>
          </cell>
          <cell r="Q5096">
            <v>0</v>
          </cell>
          <cell r="R5096">
            <v>0</v>
          </cell>
        </row>
        <row r="5097">
          <cell r="B5097" t="str">
            <v>5893</v>
          </cell>
          <cell r="C5097" t="str">
            <v>SGD TP</v>
          </cell>
          <cell r="E5097" t="str">
            <v>MAI THI THU</v>
          </cell>
          <cell r="F5097" t="str">
            <v>THUY</v>
          </cell>
          <cell r="G5097" t="str">
            <v>NV QUAN LY KET SAT</v>
          </cell>
          <cell r="I5097">
            <v>39217</v>
          </cell>
          <cell r="J5097">
            <v>26</v>
          </cell>
          <cell r="K5097">
            <v>0</v>
          </cell>
          <cell r="L5097">
            <v>0</v>
          </cell>
          <cell r="M5097">
            <v>0</v>
          </cell>
          <cell r="N5097">
            <v>0</v>
          </cell>
          <cell r="O5097">
            <v>500000</v>
          </cell>
          <cell r="P5097">
            <v>0</v>
          </cell>
          <cell r="Q5097">
            <v>0</v>
          </cell>
          <cell r="R5097">
            <v>0</v>
          </cell>
        </row>
        <row r="5098">
          <cell r="B5098" t="str">
            <v>6061</v>
          </cell>
          <cell r="C5098" t="str">
            <v>SGD TP</v>
          </cell>
          <cell r="E5098" t="str">
            <v>HUYNH NGOC</v>
          </cell>
          <cell r="F5098" t="str">
            <v>LINH</v>
          </cell>
          <cell r="G5098" t="str">
            <v>NV TIN DUNG CA NHAN</v>
          </cell>
          <cell r="I5098">
            <v>39237</v>
          </cell>
          <cell r="J5098">
            <v>26</v>
          </cell>
          <cell r="K5098">
            <v>0</v>
          </cell>
          <cell r="L5098">
            <v>0</v>
          </cell>
          <cell r="M5098">
            <v>0</v>
          </cell>
          <cell r="N5098">
            <v>1</v>
          </cell>
          <cell r="O5098">
            <v>500000</v>
          </cell>
          <cell r="P5098">
            <v>0</v>
          </cell>
          <cell r="Q5098">
            <v>400000</v>
          </cell>
          <cell r="R5098">
            <v>0</v>
          </cell>
        </row>
        <row r="5099">
          <cell r="B5099" t="str">
            <v>6069</v>
          </cell>
          <cell r="C5099" t="str">
            <v>SGD TP</v>
          </cell>
          <cell r="E5099" t="str">
            <v>LE THI KIM</v>
          </cell>
          <cell r="F5099" t="str">
            <v>CUC</v>
          </cell>
          <cell r="G5099" t="str">
            <v>NV TIN DUNG CA NHAN</v>
          </cell>
          <cell r="I5099">
            <v>39238</v>
          </cell>
          <cell r="J5099">
            <v>26</v>
          </cell>
          <cell r="K5099">
            <v>0</v>
          </cell>
          <cell r="L5099">
            <v>0</v>
          </cell>
          <cell r="M5099">
            <v>0</v>
          </cell>
          <cell r="N5099">
            <v>0</v>
          </cell>
          <cell r="O5099">
            <v>500000</v>
          </cell>
          <cell r="P5099">
            <v>0</v>
          </cell>
          <cell r="Q5099">
            <v>400000</v>
          </cell>
          <cell r="R5099">
            <v>0</v>
          </cell>
        </row>
        <row r="5100">
          <cell r="B5100" t="str">
            <v>6171</v>
          </cell>
          <cell r="C5100" t="str">
            <v>SGD TP</v>
          </cell>
          <cell r="E5100" t="str">
            <v>PHAM HUYNH</v>
          </cell>
          <cell r="F5100" t="str">
            <v>KHUE</v>
          </cell>
          <cell r="G5100" t="str">
            <v>NV TIN DUNG DOANH NGHIEP</v>
          </cell>
          <cell r="I5100">
            <v>39260</v>
          </cell>
          <cell r="J5100">
            <v>26</v>
          </cell>
          <cell r="K5100">
            <v>0</v>
          </cell>
          <cell r="L5100">
            <v>0</v>
          </cell>
          <cell r="M5100">
            <v>0</v>
          </cell>
          <cell r="N5100">
            <v>2</v>
          </cell>
          <cell r="O5100">
            <v>500000</v>
          </cell>
          <cell r="P5100">
            <v>0</v>
          </cell>
          <cell r="Q5100">
            <v>400000</v>
          </cell>
          <cell r="R5100">
            <v>0</v>
          </cell>
        </row>
        <row r="5101">
          <cell r="B5101" t="str">
            <v>6276</v>
          </cell>
          <cell r="C5101" t="str">
            <v>SGD TP</v>
          </cell>
          <cell r="E5101" t="str">
            <v>DUONG THOAI</v>
          </cell>
          <cell r="F5101" t="str">
            <v>VI</v>
          </cell>
          <cell r="G5101" t="str">
            <v>GIAO DICH VIEN</v>
          </cell>
          <cell r="H5101" t="str">
            <v>GDV</v>
          </cell>
          <cell r="I5101">
            <v>39275</v>
          </cell>
          <cell r="J5101">
            <v>26</v>
          </cell>
          <cell r="K5101">
            <v>20</v>
          </cell>
          <cell r="L5101">
            <v>0</v>
          </cell>
          <cell r="M5101">
            <v>0</v>
          </cell>
          <cell r="N5101">
            <v>0</v>
          </cell>
          <cell r="O5101">
            <v>500000</v>
          </cell>
          <cell r="P5101">
            <v>0</v>
          </cell>
          <cell r="Q5101">
            <v>0</v>
          </cell>
          <cell r="R5101">
            <v>0</v>
          </cell>
        </row>
        <row r="5102">
          <cell r="B5102" t="str">
            <v>6298</v>
          </cell>
          <cell r="C5102" t="str">
            <v>SGD TP</v>
          </cell>
          <cell r="E5102" t="str">
            <v xml:space="preserve">LE THI </v>
          </cell>
          <cell r="F5102" t="str">
            <v>TRANG</v>
          </cell>
          <cell r="G5102" t="str">
            <v>NV QUAN LY KET SAT</v>
          </cell>
          <cell r="I5102">
            <v>39279</v>
          </cell>
          <cell r="J5102">
            <v>26</v>
          </cell>
          <cell r="K5102">
            <v>0</v>
          </cell>
          <cell r="L5102">
            <v>0</v>
          </cell>
          <cell r="M5102">
            <v>0</v>
          </cell>
          <cell r="N5102">
            <v>0</v>
          </cell>
          <cell r="O5102">
            <v>500000</v>
          </cell>
          <cell r="P5102">
            <v>0</v>
          </cell>
          <cell r="Q5102">
            <v>0</v>
          </cell>
          <cell r="R5102">
            <v>0</v>
          </cell>
        </row>
        <row r="5103">
          <cell r="B5103" t="str">
            <v>6315</v>
          </cell>
          <cell r="C5103" t="str">
            <v>SGD TP</v>
          </cell>
          <cell r="E5103" t="str">
            <v>PHAM THI THANH</v>
          </cell>
          <cell r="F5103" t="str">
            <v>LAN</v>
          </cell>
          <cell r="G5103" t="str">
            <v>GIAO DICH VIEN TIN DUNG</v>
          </cell>
          <cell r="I5103">
            <v>39281</v>
          </cell>
          <cell r="J5103">
            <v>26</v>
          </cell>
          <cell r="K5103">
            <v>0</v>
          </cell>
          <cell r="L5103">
            <v>0</v>
          </cell>
          <cell r="M5103">
            <v>0</v>
          </cell>
          <cell r="N5103">
            <v>0</v>
          </cell>
          <cell r="O5103">
            <v>500000</v>
          </cell>
          <cell r="P5103">
            <v>0</v>
          </cell>
          <cell r="Q5103">
            <v>0</v>
          </cell>
          <cell r="R5103">
            <v>0</v>
          </cell>
        </row>
        <row r="5104">
          <cell r="B5104" t="str">
            <v>6441</v>
          </cell>
          <cell r="C5104" t="str">
            <v>SGD TP</v>
          </cell>
          <cell r="E5104" t="str">
            <v>NGUYEN THI THANH</v>
          </cell>
          <cell r="F5104" t="str">
            <v>THUY</v>
          </cell>
          <cell r="G5104" t="str">
            <v>NV QUAN LY KET SAT</v>
          </cell>
          <cell r="I5104">
            <v>39314</v>
          </cell>
          <cell r="J5104">
            <v>0</v>
          </cell>
          <cell r="K5104">
            <v>0</v>
          </cell>
          <cell r="L5104">
            <v>0</v>
          </cell>
          <cell r="M5104">
            <v>0</v>
          </cell>
          <cell r="N5104">
            <v>0</v>
          </cell>
          <cell r="O5104">
            <v>0</v>
          </cell>
          <cell r="P5104">
            <v>0</v>
          </cell>
          <cell r="Q5104">
            <v>0</v>
          </cell>
          <cell r="R5104">
            <v>0</v>
          </cell>
        </row>
        <row r="5105">
          <cell r="B5105" t="str">
            <v>6442</v>
          </cell>
          <cell r="C5105" t="str">
            <v>SGD TP</v>
          </cell>
          <cell r="E5105" t="str">
            <v>VO HOANG</v>
          </cell>
          <cell r="F5105" t="str">
            <v>ANH</v>
          </cell>
          <cell r="G5105" t="str">
            <v>NV THANH TOAN QUOC TE</v>
          </cell>
          <cell r="I5105">
            <v>39314</v>
          </cell>
          <cell r="J5105">
            <v>26</v>
          </cell>
          <cell r="K5105">
            <v>0</v>
          </cell>
          <cell r="L5105">
            <v>0</v>
          </cell>
          <cell r="M5105">
            <v>0</v>
          </cell>
          <cell r="N5105">
            <v>0</v>
          </cell>
          <cell r="O5105">
            <v>500000</v>
          </cell>
          <cell r="P5105">
            <v>0</v>
          </cell>
          <cell r="Q5105">
            <v>0</v>
          </cell>
          <cell r="R5105">
            <v>0</v>
          </cell>
        </row>
        <row r="5106">
          <cell r="B5106" t="str">
            <v>6538</v>
          </cell>
          <cell r="C5106" t="str">
            <v>SGD TP</v>
          </cell>
          <cell r="E5106" t="str">
            <v>TRAN THI HUONG</v>
          </cell>
          <cell r="F5106" t="str">
            <v>THUY</v>
          </cell>
          <cell r="G5106" t="str">
            <v>GIAO DICH VIEN</v>
          </cell>
          <cell r="H5106" t="str">
            <v>GDV</v>
          </cell>
          <cell r="I5106">
            <v>39321</v>
          </cell>
          <cell r="J5106">
            <v>26</v>
          </cell>
          <cell r="K5106">
            <v>20</v>
          </cell>
          <cell r="L5106">
            <v>0</v>
          </cell>
          <cell r="M5106">
            <v>0</v>
          </cell>
          <cell r="N5106">
            <v>0</v>
          </cell>
          <cell r="O5106">
            <v>500000</v>
          </cell>
          <cell r="P5106">
            <v>0</v>
          </cell>
          <cell r="Q5106">
            <v>0</v>
          </cell>
          <cell r="R5106">
            <v>0</v>
          </cell>
        </row>
        <row r="5107">
          <cell r="B5107" t="str">
            <v>6541</v>
          </cell>
          <cell r="C5107" t="str">
            <v>SGD TP</v>
          </cell>
          <cell r="E5107" t="str">
            <v>DO VINH</v>
          </cell>
          <cell r="F5107" t="str">
            <v>QUANG</v>
          </cell>
          <cell r="G5107" t="str">
            <v>NV TIN DUNG CA NHAN</v>
          </cell>
          <cell r="I5107">
            <v>39323</v>
          </cell>
          <cell r="J5107">
            <v>26</v>
          </cell>
          <cell r="K5107">
            <v>0</v>
          </cell>
          <cell r="L5107">
            <v>0</v>
          </cell>
          <cell r="M5107">
            <v>0</v>
          </cell>
          <cell r="N5107">
            <v>2</v>
          </cell>
          <cell r="O5107">
            <v>500000</v>
          </cell>
          <cell r="P5107">
            <v>0</v>
          </cell>
          <cell r="Q5107">
            <v>180000</v>
          </cell>
          <cell r="R5107">
            <v>0</v>
          </cell>
        </row>
        <row r="5108">
          <cell r="B5108" t="str">
            <v>6846</v>
          </cell>
          <cell r="C5108" t="str">
            <v>SGD TP</v>
          </cell>
          <cell r="E5108" t="str">
            <v>TRINH THI QUYNH</v>
          </cell>
          <cell r="F5108" t="str">
            <v>NHI</v>
          </cell>
          <cell r="G5108" t="str">
            <v>NV KIEM TRA &amp; LUU TRU CHUNG TU</v>
          </cell>
          <cell r="I5108">
            <v>39381</v>
          </cell>
          <cell r="J5108">
            <v>26</v>
          </cell>
          <cell r="K5108">
            <v>0</v>
          </cell>
          <cell r="L5108">
            <v>0</v>
          </cell>
          <cell r="M5108">
            <v>0</v>
          </cell>
          <cell r="N5108">
            <v>0</v>
          </cell>
          <cell r="O5108">
            <v>500000</v>
          </cell>
          <cell r="P5108">
            <v>0</v>
          </cell>
          <cell r="Q5108">
            <v>0</v>
          </cell>
          <cell r="R5108">
            <v>0</v>
          </cell>
        </row>
        <row r="5109">
          <cell r="B5109" t="str">
            <v>6940</v>
          </cell>
          <cell r="C5109" t="str">
            <v>SGD TP</v>
          </cell>
          <cell r="E5109" t="str">
            <v>BUI THI THANH</v>
          </cell>
          <cell r="F5109" t="str">
            <v>TRIEU</v>
          </cell>
          <cell r="G5109" t="str">
            <v>NV KE TOAN TONG HOP</v>
          </cell>
          <cell r="I5109">
            <v>39386</v>
          </cell>
          <cell r="J5109">
            <v>26</v>
          </cell>
          <cell r="K5109">
            <v>0</v>
          </cell>
          <cell r="L5109">
            <v>0</v>
          </cell>
          <cell r="M5109">
            <v>0</v>
          </cell>
          <cell r="N5109">
            <v>0</v>
          </cell>
          <cell r="O5109">
            <v>500000</v>
          </cell>
          <cell r="P5109">
            <v>0</v>
          </cell>
          <cell r="Q5109">
            <v>0</v>
          </cell>
          <cell r="R5109">
            <v>0</v>
          </cell>
        </row>
        <row r="5110">
          <cell r="B5110" t="str">
            <v>6941</v>
          </cell>
          <cell r="C5110" t="str">
            <v>SGD TP</v>
          </cell>
          <cell r="E5110" t="str">
            <v>TRAN BICH</v>
          </cell>
          <cell r="F5110" t="str">
            <v>HANH</v>
          </cell>
          <cell r="G5110" t="str">
            <v>GIAO DICH VIEN</v>
          </cell>
          <cell r="H5110" t="str">
            <v>GDV</v>
          </cell>
          <cell r="I5110">
            <v>39387</v>
          </cell>
          <cell r="J5110">
            <v>26</v>
          </cell>
          <cell r="K5110">
            <v>20</v>
          </cell>
          <cell r="L5110">
            <v>0</v>
          </cell>
          <cell r="M5110">
            <v>0</v>
          </cell>
          <cell r="N5110">
            <v>0</v>
          </cell>
          <cell r="O5110">
            <v>500000</v>
          </cell>
          <cell r="P5110">
            <v>0</v>
          </cell>
          <cell r="Q5110">
            <v>0</v>
          </cell>
          <cell r="R5110">
            <v>0</v>
          </cell>
        </row>
        <row r="5111">
          <cell r="B5111" t="str">
            <v>7085</v>
          </cell>
          <cell r="C5111" t="str">
            <v>SGD TP</v>
          </cell>
          <cell r="E5111" t="str">
            <v>DAO THI KIEU</v>
          </cell>
          <cell r="F5111" t="str">
            <v>VAN</v>
          </cell>
          <cell r="G5111" t="str">
            <v>GIAO DICH VIEN</v>
          </cell>
          <cell r="I5111">
            <v>39407</v>
          </cell>
          <cell r="J5111">
            <v>26</v>
          </cell>
          <cell r="K5111">
            <v>0</v>
          </cell>
          <cell r="L5111">
            <v>0</v>
          </cell>
          <cell r="M5111">
            <v>0</v>
          </cell>
          <cell r="N5111">
            <v>0</v>
          </cell>
          <cell r="O5111">
            <v>500000</v>
          </cell>
          <cell r="P5111">
            <v>0</v>
          </cell>
          <cell r="Q5111">
            <v>0</v>
          </cell>
          <cell r="R5111">
            <v>0</v>
          </cell>
        </row>
        <row r="5112">
          <cell r="B5112" t="str">
            <v>7112</v>
          </cell>
          <cell r="C5112" t="str">
            <v>SGD TP</v>
          </cell>
          <cell r="E5112" t="str">
            <v>NGUYEN THI AI</v>
          </cell>
          <cell r="F5112" t="str">
            <v>NGOC</v>
          </cell>
          <cell r="G5112" t="str">
            <v>CB QUAN HE KHACH HANG CA NHAN</v>
          </cell>
          <cell r="I5112">
            <v>39412</v>
          </cell>
          <cell r="J5112">
            <v>26</v>
          </cell>
          <cell r="K5112">
            <v>0</v>
          </cell>
          <cell r="L5112">
            <v>0</v>
          </cell>
          <cell r="M5112">
            <v>0</v>
          </cell>
          <cell r="N5112">
            <v>0</v>
          </cell>
          <cell r="O5112">
            <v>500000</v>
          </cell>
          <cell r="P5112">
            <v>0</v>
          </cell>
          <cell r="Q5112">
            <v>0</v>
          </cell>
          <cell r="R5112">
            <v>0</v>
          </cell>
        </row>
        <row r="5113">
          <cell r="B5113" t="str">
            <v>7166</v>
          </cell>
          <cell r="C5113" t="str">
            <v>SGD TP</v>
          </cell>
          <cell r="E5113" t="str">
            <v xml:space="preserve">KIEU DIEM HOANG </v>
          </cell>
          <cell r="F5113" t="str">
            <v>OANH</v>
          </cell>
          <cell r="G5113" t="str">
            <v>GIAO DICH VIEN TIN DUNG</v>
          </cell>
          <cell r="I5113">
            <v>39417</v>
          </cell>
          <cell r="J5113">
            <v>26</v>
          </cell>
          <cell r="K5113">
            <v>0</v>
          </cell>
          <cell r="L5113">
            <v>0</v>
          </cell>
          <cell r="M5113">
            <v>0</v>
          </cell>
          <cell r="N5113">
            <v>0</v>
          </cell>
          <cell r="O5113">
            <v>500000</v>
          </cell>
          <cell r="P5113">
            <v>0</v>
          </cell>
          <cell r="Q5113">
            <v>0</v>
          </cell>
          <cell r="R5113">
            <v>0</v>
          </cell>
        </row>
        <row r="5114">
          <cell r="B5114" t="str">
            <v>7274</v>
          </cell>
          <cell r="C5114" t="str">
            <v>SGD TP</v>
          </cell>
          <cell r="E5114" t="str">
            <v>NGUYEN NGOC KIEU</v>
          </cell>
          <cell r="F5114" t="str">
            <v>TIEN</v>
          </cell>
          <cell r="G5114" t="str">
            <v>GIAO DICH VIEN</v>
          </cell>
          <cell r="H5114" t="str">
            <v>GDV</v>
          </cell>
          <cell r="I5114">
            <v>39433</v>
          </cell>
          <cell r="J5114">
            <v>26</v>
          </cell>
          <cell r="K5114">
            <v>0</v>
          </cell>
          <cell r="L5114">
            <v>0</v>
          </cell>
          <cell r="M5114">
            <v>0</v>
          </cell>
          <cell r="N5114">
            <v>0</v>
          </cell>
          <cell r="O5114">
            <v>500000</v>
          </cell>
          <cell r="P5114">
            <v>0</v>
          </cell>
          <cell r="Q5114">
            <v>0</v>
          </cell>
          <cell r="R5114">
            <v>0</v>
          </cell>
        </row>
        <row r="5115">
          <cell r="B5115" t="str">
            <v>7347</v>
          </cell>
          <cell r="C5115" t="str">
            <v>SGD TP</v>
          </cell>
          <cell r="E5115" t="str">
            <v>DUONG THI</v>
          </cell>
          <cell r="F5115" t="str">
            <v>HUONG</v>
          </cell>
          <cell r="G5115" t="str">
            <v>GIAO DICH VIEN QUY</v>
          </cell>
          <cell r="H5115" t="str">
            <v>GDVQ</v>
          </cell>
          <cell r="I5115">
            <v>39440</v>
          </cell>
          <cell r="J5115">
            <v>26</v>
          </cell>
          <cell r="K5115">
            <v>10</v>
          </cell>
          <cell r="L5115">
            <v>0</v>
          </cell>
          <cell r="M5115">
            <v>0</v>
          </cell>
          <cell r="N5115">
            <v>0</v>
          </cell>
          <cell r="O5115">
            <v>500000</v>
          </cell>
          <cell r="P5115">
            <v>0</v>
          </cell>
          <cell r="Q5115">
            <v>0</v>
          </cell>
          <cell r="R5115">
            <v>0</v>
          </cell>
        </row>
        <row r="5116">
          <cell r="B5116" t="str">
            <v>7393</v>
          </cell>
          <cell r="C5116" t="str">
            <v>SGD TP</v>
          </cell>
          <cell r="E5116" t="str">
            <v>NGUYEN HUY</v>
          </cell>
          <cell r="F5116" t="str">
            <v>TRUONG</v>
          </cell>
          <cell r="G5116" t="str">
            <v>NV KIEM SOAT TIN DUNG</v>
          </cell>
          <cell r="I5116">
            <v>39447</v>
          </cell>
          <cell r="J5116">
            <v>26</v>
          </cell>
          <cell r="K5116">
            <v>0</v>
          </cell>
          <cell r="L5116">
            <v>0</v>
          </cell>
          <cell r="M5116">
            <v>0</v>
          </cell>
          <cell r="N5116">
            <v>2</v>
          </cell>
          <cell r="O5116">
            <v>500000</v>
          </cell>
          <cell r="P5116">
            <v>0</v>
          </cell>
          <cell r="Q5116">
            <v>0</v>
          </cell>
          <cell r="R5116">
            <v>0</v>
          </cell>
        </row>
        <row r="5117">
          <cell r="B5117" t="str">
            <v>7425</v>
          </cell>
          <cell r="C5117" t="str">
            <v>SGD TP</v>
          </cell>
          <cell r="E5117" t="str">
            <v>PHAM THI</v>
          </cell>
          <cell r="F5117" t="str">
            <v>PHUONG</v>
          </cell>
          <cell r="G5117" t="str">
            <v>GIAO DICH VIEN TIN DUNG</v>
          </cell>
          <cell r="I5117">
            <v>39454</v>
          </cell>
          <cell r="J5117">
            <v>26</v>
          </cell>
          <cell r="K5117">
            <v>0</v>
          </cell>
          <cell r="L5117">
            <v>0</v>
          </cell>
          <cell r="M5117">
            <v>0</v>
          </cell>
          <cell r="N5117">
            <v>0</v>
          </cell>
          <cell r="O5117">
            <v>500000</v>
          </cell>
          <cell r="P5117">
            <v>0</v>
          </cell>
          <cell r="Q5117">
            <v>0</v>
          </cell>
          <cell r="R5117">
            <v>0</v>
          </cell>
        </row>
        <row r="5118">
          <cell r="B5118" t="str">
            <v>7482</v>
          </cell>
          <cell r="C5118" t="str">
            <v>SGD TP</v>
          </cell>
          <cell r="E5118" t="str">
            <v>THAN THI HONG</v>
          </cell>
          <cell r="F5118" t="str">
            <v>HIEU</v>
          </cell>
          <cell r="G5118" t="str">
            <v>NV HUONG DAN KHACH HANG</v>
          </cell>
          <cell r="I5118">
            <v>39461</v>
          </cell>
          <cell r="J5118">
            <v>26</v>
          </cell>
          <cell r="K5118">
            <v>0</v>
          </cell>
          <cell r="L5118">
            <v>0</v>
          </cell>
          <cell r="M5118">
            <v>0</v>
          </cell>
          <cell r="N5118">
            <v>0</v>
          </cell>
          <cell r="O5118">
            <v>500000</v>
          </cell>
          <cell r="P5118">
            <v>0</v>
          </cell>
          <cell r="Q5118">
            <v>0</v>
          </cell>
          <cell r="R5118">
            <v>0</v>
          </cell>
        </row>
        <row r="5119">
          <cell r="B5119" t="str">
            <v>7560</v>
          </cell>
          <cell r="C5119" t="str">
            <v>SGD TP</v>
          </cell>
          <cell r="E5119" t="str">
            <v>TRAN THI THANH</v>
          </cell>
          <cell r="F5119" t="str">
            <v>HOA</v>
          </cell>
          <cell r="G5119" t="str">
            <v>GIAO DICH VIEN QUY</v>
          </cell>
          <cell r="H5119" t="str">
            <v>GDVQ</v>
          </cell>
          <cell r="I5119">
            <v>39468</v>
          </cell>
          <cell r="J5119">
            <v>26</v>
          </cell>
          <cell r="K5119">
            <v>10</v>
          </cell>
          <cell r="L5119">
            <v>0</v>
          </cell>
          <cell r="M5119">
            <v>0</v>
          </cell>
          <cell r="N5119">
            <v>0</v>
          </cell>
          <cell r="O5119">
            <v>500000</v>
          </cell>
          <cell r="P5119">
            <v>0</v>
          </cell>
          <cell r="Q5119">
            <v>0</v>
          </cell>
          <cell r="R5119">
            <v>0</v>
          </cell>
        </row>
        <row r="5120">
          <cell r="B5120" t="str">
            <v>7567</v>
          </cell>
          <cell r="C5120" t="str">
            <v>SGD TP</v>
          </cell>
          <cell r="E5120" t="str">
            <v>HUYNH THUY</v>
          </cell>
          <cell r="F5120" t="str">
            <v>VY</v>
          </cell>
          <cell r="G5120" t="str">
            <v>GIAO DICH VIEN QUY</v>
          </cell>
          <cell r="H5120" t="str">
            <v>GDVQ</v>
          </cell>
          <cell r="I5120">
            <v>39469</v>
          </cell>
          <cell r="J5120">
            <v>26</v>
          </cell>
          <cell r="K5120">
            <v>10</v>
          </cell>
          <cell r="L5120">
            <v>0</v>
          </cell>
          <cell r="M5120">
            <v>0</v>
          </cell>
          <cell r="N5120">
            <v>0</v>
          </cell>
          <cell r="O5120">
            <v>500000</v>
          </cell>
          <cell r="P5120">
            <v>0</v>
          </cell>
          <cell r="Q5120">
            <v>0</v>
          </cell>
          <cell r="R5120">
            <v>0</v>
          </cell>
        </row>
        <row r="5121">
          <cell r="B5121" t="str">
            <v>7626</v>
          </cell>
          <cell r="C5121" t="str">
            <v>SGD TP</v>
          </cell>
          <cell r="E5121" t="str">
            <v>PHAN THI TUYET</v>
          </cell>
          <cell r="F5121" t="str">
            <v>HANH</v>
          </cell>
          <cell r="G5121" t="str">
            <v>CB QUAN HE KHACH HANG CA NHAN</v>
          </cell>
          <cell r="I5121">
            <v>39490</v>
          </cell>
          <cell r="J5121">
            <v>24</v>
          </cell>
          <cell r="K5121">
            <v>0</v>
          </cell>
          <cell r="L5121">
            <v>0</v>
          </cell>
          <cell r="M5121">
            <v>0</v>
          </cell>
          <cell r="N5121">
            <v>0</v>
          </cell>
          <cell r="O5121">
            <v>500000</v>
          </cell>
          <cell r="P5121">
            <v>0</v>
          </cell>
          <cell r="Q5121">
            <v>0</v>
          </cell>
          <cell r="R5121">
            <v>0</v>
          </cell>
        </row>
        <row r="5122">
          <cell r="B5122" t="str">
            <v>7674</v>
          </cell>
          <cell r="C5122" t="str">
            <v>SGD TP</v>
          </cell>
          <cell r="E5122" t="str">
            <v>PHAM THI THU</v>
          </cell>
          <cell r="F5122" t="str">
            <v>THUY</v>
          </cell>
          <cell r="G5122" t="str">
            <v>GIAO DICH VIEN</v>
          </cell>
          <cell r="I5122">
            <v>39493</v>
          </cell>
          <cell r="J5122">
            <v>26</v>
          </cell>
          <cell r="K5122">
            <v>0</v>
          </cell>
          <cell r="L5122">
            <v>0</v>
          </cell>
          <cell r="M5122">
            <v>0</v>
          </cell>
          <cell r="N5122">
            <v>0</v>
          </cell>
          <cell r="O5122">
            <v>500000</v>
          </cell>
          <cell r="P5122">
            <v>0</v>
          </cell>
          <cell r="Q5122">
            <v>0</v>
          </cell>
          <cell r="R5122">
            <v>0</v>
          </cell>
        </row>
        <row r="5123">
          <cell r="B5123" t="str">
            <v>7789</v>
          </cell>
          <cell r="C5123" t="str">
            <v>SGD TP</v>
          </cell>
          <cell r="E5123" t="str">
            <v>NGUYEN THI MY</v>
          </cell>
          <cell r="F5123" t="str">
            <v>TRANG</v>
          </cell>
          <cell r="G5123" t="str">
            <v>CB QUAN HE KHACH HANG CA NHAN</v>
          </cell>
          <cell r="I5123">
            <v>39499</v>
          </cell>
          <cell r="J5123">
            <v>26</v>
          </cell>
          <cell r="K5123">
            <v>0</v>
          </cell>
          <cell r="L5123">
            <v>0</v>
          </cell>
          <cell r="M5123">
            <v>0</v>
          </cell>
          <cell r="N5123">
            <v>0</v>
          </cell>
          <cell r="O5123">
            <v>500000</v>
          </cell>
          <cell r="P5123">
            <v>0</v>
          </cell>
          <cell r="Q5123">
            <v>0</v>
          </cell>
          <cell r="R5123">
            <v>0</v>
          </cell>
        </row>
        <row r="5124">
          <cell r="B5124" t="str">
            <v>7794</v>
          </cell>
          <cell r="C5124" t="str">
            <v>SGD TP</v>
          </cell>
          <cell r="E5124" t="str">
            <v>NGUYEN NHU DIEU</v>
          </cell>
          <cell r="F5124" t="str">
            <v>AN</v>
          </cell>
          <cell r="G5124" t="str">
            <v>CB QUAN HE KHACH HANG CA NHAN</v>
          </cell>
          <cell r="I5124">
            <v>39500</v>
          </cell>
          <cell r="J5124">
            <v>26</v>
          </cell>
          <cell r="K5124">
            <v>0</v>
          </cell>
          <cell r="L5124">
            <v>0</v>
          </cell>
          <cell r="M5124">
            <v>0</v>
          </cell>
          <cell r="N5124">
            <v>0</v>
          </cell>
          <cell r="O5124">
            <v>500000</v>
          </cell>
          <cell r="P5124">
            <v>0</v>
          </cell>
          <cell r="Q5124">
            <v>0</v>
          </cell>
          <cell r="R5124">
            <v>0</v>
          </cell>
        </row>
        <row r="5125">
          <cell r="B5125" t="str">
            <v>7821</v>
          </cell>
          <cell r="C5125" t="str">
            <v>SGD TP</v>
          </cell>
          <cell r="E5125" t="str">
            <v>HUYNH HOANG</v>
          </cell>
          <cell r="F5125" t="str">
            <v>HUNG</v>
          </cell>
          <cell r="G5125" t="str">
            <v>NV QUAN LY KET SAT</v>
          </cell>
          <cell r="I5125">
            <v>39506</v>
          </cell>
          <cell r="J5125">
            <v>24</v>
          </cell>
          <cell r="K5125">
            <v>0</v>
          </cell>
          <cell r="L5125">
            <v>0</v>
          </cell>
          <cell r="M5125">
            <v>0</v>
          </cell>
          <cell r="N5125">
            <v>0</v>
          </cell>
          <cell r="O5125">
            <v>500000</v>
          </cell>
          <cell r="P5125">
            <v>0</v>
          </cell>
          <cell r="Q5125">
            <v>0</v>
          </cell>
          <cell r="R5125">
            <v>0</v>
          </cell>
        </row>
        <row r="5126">
          <cell r="B5126" t="str">
            <v>7827</v>
          </cell>
          <cell r="C5126" t="str">
            <v>SGD TP</v>
          </cell>
          <cell r="E5126" t="str">
            <v>PHAM DOAN MINH</v>
          </cell>
          <cell r="F5126" t="str">
            <v>THU</v>
          </cell>
          <cell r="G5126" t="str">
            <v>NV TIN DUNG</v>
          </cell>
          <cell r="I5126">
            <v>39508</v>
          </cell>
          <cell r="J5126">
            <v>26</v>
          </cell>
          <cell r="K5126">
            <v>0</v>
          </cell>
          <cell r="L5126">
            <v>0</v>
          </cell>
          <cell r="M5126">
            <v>0</v>
          </cell>
          <cell r="N5126">
            <v>0</v>
          </cell>
          <cell r="O5126">
            <v>500000</v>
          </cell>
          <cell r="P5126">
            <v>0</v>
          </cell>
          <cell r="Q5126">
            <v>0</v>
          </cell>
          <cell r="R5126">
            <v>0</v>
          </cell>
        </row>
        <row r="5127">
          <cell r="B5127" t="str">
            <v>8065</v>
          </cell>
          <cell r="C5127" t="str">
            <v>SGD TP</v>
          </cell>
          <cell r="E5127" t="str">
            <v>HA THI BICH</v>
          </cell>
          <cell r="F5127" t="str">
            <v>VAN</v>
          </cell>
          <cell r="G5127" t="str">
            <v>GIAO DICH VIEN</v>
          </cell>
          <cell r="I5127">
            <v>39552</v>
          </cell>
          <cell r="J5127">
            <v>14</v>
          </cell>
          <cell r="K5127">
            <v>0</v>
          </cell>
          <cell r="L5127">
            <v>0</v>
          </cell>
          <cell r="M5127">
            <v>0</v>
          </cell>
          <cell r="N5127">
            <v>0</v>
          </cell>
          <cell r="O5127">
            <v>0</v>
          </cell>
          <cell r="P5127">
            <v>0</v>
          </cell>
          <cell r="Q5127">
            <v>0</v>
          </cell>
          <cell r="R5127">
            <v>0</v>
          </cell>
        </row>
        <row r="5128">
          <cell r="B5128" t="str">
            <v>8076</v>
          </cell>
          <cell r="C5128" t="str">
            <v>SGD TP</v>
          </cell>
          <cell r="E5128" t="str">
            <v>LY THI KIM</v>
          </cell>
          <cell r="F5128" t="str">
            <v>NGOC</v>
          </cell>
          <cell r="G5128" t="str">
            <v>GIAO DICH VIEN</v>
          </cell>
          <cell r="I5128">
            <v>39555</v>
          </cell>
          <cell r="J5128">
            <v>11</v>
          </cell>
          <cell r="K5128">
            <v>0</v>
          </cell>
          <cell r="L5128">
            <v>0</v>
          </cell>
          <cell r="M5128">
            <v>0</v>
          </cell>
          <cell r="N5128">
            <v>0</v>
          </cell>
          <cell r="O5128">
            <v>0</v>
          </cell>
          <cell r="P5128">
            <v>0</v>
          </cell>
          <cell r="Q5128">
            <v>0</v>
          </cell>
          <cell r="R5128">
            <v>0</v>
          </cell>
        </row>
        <row r="5129">
          <cell r="B5129" t="str">
            <v>0225</v>
          </cell>
          <cell r="C5129" t="str">
            <v>T.BINH</v>
          </cell>
          <cell r="D5129" t="str">
            <v>D</v>
          </cell>
          <cell r="E5129" t="str">
            <v>LE BA</v>
          </cell>
          <cell r="F5129" t="str">
            <v>HOANG</v>
          </cell>
          <cell r="G5129" t="str">
            <v>GIAM DOC CHI NHANH</v>
          </cell>
          <cell r="H5129" t="str">
            <v>GDCN</v>
          </cell>
          <cell r="I5129">
            <v>35685</v>
          </cell>
          <cell r="J5129">
            <v>26</v>
          </cell>
          <cell r="K5129">
            <v>0</v>
          </cell>
          <cell r="L5129">
            <v>0</v>
          </cell>
          <cell r="M5129">
            <v>0</v>
          </cell>
          <cell r="N5129">
            <v>0</v>
          </cell>
          <cell r="O5129">
            <v>1000000</v>
          </cell>
          <cell r="P5129">
            <v>0</v>
          </cell>
          <cell r="Q5129">
            <v>0</v>
          </cell>
          <cell r="R5129">
            <v>0</v>
          </cell>
        </row>
        <row r="5130">
          <cell r="B5130" t="str">
            <v>0302</v>
          </cell>
          <cell r="C5130" t="str">
            <v>T.BINH</v>
          </cell>
          <cell r="D5130" t="str">
            <v>D1</v>
          </cell>
          <cell r="E5130" t="str">
            <v>BUI THI NGOC</v>
          </cell>
          <cell r="F5130" t="str">
            <v>LE</v>
          </cell>
          <cell r="G5130" t="str">
            <v>PHO GIAM DOC CHI NHANH</v>
          </cell>
          <cell r="H5130" t="str">
            <v>PGDCN</v>
          </cell>
          <cell r="I5130">
            <v>33370</v>
          </cell>
          <cell r="J5130">
            <v>26</v>
          </cell>
          <cell r="K5130">
            <v>0</v>
          </cell>
          <cell r="L5130">
            <v>0</v>
          </cell>
          <cell r="M5130">
            <v>0</v>
          </cell>
          <cell r="N5130">
            <v>0</v>
          </cell>
          <cell r="O5130">
            <v>1000000</v>
          </cell>
          <cell r="P5130">
            <v>0</v>
          </cell>
          <cell r="Q5130">
            <v>0</v>
          </cell>
          <cell r="R5130">
            <v>0</v>
          </cell>
        </row>
        <row r="5131">
          <cell r="B5131" t="str">
            <v>0331</v>
          </cell>
          <cell r="C5131" t="str">
            <v>T.BINH</v>
          </cell>
          <cell r="D5131" t="str">
            <v>D1</v>
          </cell>
          <cell r="E5131" t="str">
            <v>NGUYEN TRUONG</v>
          </cell>
          <cell r="F5131" t="str">
            <v>GIANG</v>
          </cell>
          <cell r="G5131" t="str">
            <v>PHO GIAM DOC CHI NHANH</v>
          </cell>
          <cell r="H5131" t="str">
            <v>PGDCN</v>
          </cell>
          <cell r="I5131">
            <v>35012</v>
          </cell>
          <cell r="J5131">
            <v>26</v>
          </cell>
          <cell r="K5131">
            <v>0</v>
          </cell>
          <cell r="L5131">
            <v>0</v>
          </cell>
          <cell r="M5131">
            <v>0</v>
          </cell>
          <cell r="N5131">
            <v>0</v>
          </cell>
          <cell r="O5131">
            <v>1000000</v>
          </cell>
          <cell r="P5131">
            <v>0</v>
          </cell>
          <cell r="Q5131">
            <v>0</v>
          </cell>
          <cell r="R5131">
            <v>0</v>
          </cell>
        </row>
        <row r="5132">
          <cell r="B5132" t="str">
            <v>0349</v>
          </cell>
          <cell r="C5132" t="str">
            <v>T.BINH</v>
          </cell>
          <cell r="D5132" t="str">
            <v>D1</v>
          </cell>
          <cell r="E5132" t="str">
            <v>TRUONG THI HOANG</v>
          </cell>
          <cell r="F5132" t="str">
            <v>KIM</v>
          </cell>
          <cell r="G5132" t="str">
            <v>PHO GIAM DOC CHI NHANH</v>
          </cell>
          <cell r="H5132" t="str">
            <v>PGDCN</v>
          </cell>
          <cell r="I5132">
            <v>33924</v>
          </cell>
          <cell r="J5132">
            <v>26</v>
          </cell>
          <cell r="K5132">
            <v>0</v>
          </cell>
          <cell r="L5132">
            <v>0</v>
          </cell>
          <cell r="M5132">
            <v>0</v>
          </cell>
          <cell r="N5132">
            <v>0</v>
          </cell>
          <cell r="O5132">
            <v>1000000</v>
          </cell>
          <cell r="P5132">
            <v>0</v>
          </cell>
          <cell r="Q5132">
            <v>0</v>
          </cell>
          <cell r="R5132">
            <v>0</v>
          </cell>
        </row>
        <row r="5133">
          <cell r="B5133" t="str">
            <v>0152</v>
          </cell>
          <cell r="C5133" t="str">
            <v>T.BINH</v>
          </cell>
          <cell r="D5133" t="str">
            <v>E</v>
          </cell>
          <cell r="E5133" t="str">
            <v>TRUONG NGUYEN Q.</v>
          </cell>
          <cell r="F5133" t="str">
            <v>HUONG</v>
          </cell>
          <cell r="G5133" t="str">
            <v>TP. KE TOAN &amp; QUY KIEM KTT</v>
          </cell>
          <cell r="H5133" t="str">
            <v>TPNVCN</v>
          </cell>
          <cell r="I5133">
            <v>33609</v>
          </cell>
          <cell r="J5133">
            <v>26</v>
          </cell>
          <cell r="K5133">
            <v>0</v>
          </cell>
          <cell r="L5133">
            <v>0</v>
          </cell>
          <cell r="M5133">
            <v>0</v>
          </cell>
          <cell r="N5133">
            <v>0</v>
          </cell>
          <cell r="O5133">
            <v>500000</v>
          </cell>
          <cell r="P5133">
            <v>0</v>
          </cell>
          <cell r="Q5133">
            <v>0</v>
          </cell>
          <cell r="R5133">
            <v>0</v>
          </cell>
        </row>
        <row r="5134">
          <cell r="B5134" t="str">
            <v>0701</v>
          </cell>
          <cell r="C5134" t="str">
            <v>T.BINH</v>
          </cell>
          <cell r="D5134" t="str">
            <v>E</v>
          </cell>
          <cell r="E5134" t="str">
            <v>TRUONG THI</v>
          </cell>
          <cell r="F5134" t="str">
            <v>HIEN</v>
          </cell>
          <cell r="G5134" t="str">
            <v>TP. DOANH NGHIEP</v>
          </cell>
          <cell r="H5134" t="str">
            <v>TPNVCN</v>
          </cell>
          <cell r="I5134">
            <v>37109</v>
          </cell>
          <cell r="J5134">
            <v>26</v>
          </cell>
          <cell r="K5134">
            <v>0</v>
          </cell>
          <cell r="L5134">
            <v>0</v>
          </cell>
          <cell r="M5134">
            <v>0</v>
          </cell>
          <cell r="N5134">
            <v>0</v>
          </cell>
          <cell r="O5134">
            <v>500000</v>
          </cell>
          <cell r="P5134">
            <v>0</v>
          </cell>
          <cell r="Q5134">
            <v>0</v>
          </cell>
          <cell r="R5134">
            <v>0</v>
          </cell>
        </row>
        <row r="5135">
          <cell r="B5135" t="str">
            <v>1810</v>
          </cell>
          <cell r="C5135" t="str">
            <v>T.BINH</v>
          </cell>
          <cell r="D5135" t="str">
            <v>E</v>
          </cell>
          <cell r="E5135" t="str">
            <v>TRAN VAN</v>
          </cell>
          <cell r="F5135" t="str">
            <v>DINH</v>
          </cell>
          <cell r="G5135" t="str">
            <v>TP. HO TRO</v>
          </cell>
          <cell r="H5135" t="str">
            <v>TPNVCN</v>
          </cell>
          <cell r="I5135">
            <v>37963</v>
          </cell>
          <cell r="J5135">
            <v>26</v>
          </cell>
          <cell r="K5135">
            <v>0</v>
          </cell>
          <cell r="L5135">
            <v>0</v>
          </cell>
          <cell r="M5135">
            <v>0</v>
          </cell>
          <cell r="N5135">
            <v>0</v>
          </cell>
          <cell r="O5135">
            <v>500000</v>
          </cell>
          <cell r="P5135">
            <v>0</v>
          </cell>
          <cell r="Q5135">
            <v>0</v>
          </cell>
          <cell r="R5135">
            <v>0</v>
          </cell>
        </row>
        <row r="5136">
          <cell r="B5136" t="str">
            <v>0318</v>
          </cell>
          <cell r="C5136" t="str">
            <v>T.BINH</v>
          </cell>
          <cell r="D5136" t="str">
            <v>E1</v>
          </cell>
          <cell r="E5136" t="str">
            <v>HO THI XUAN</v>
          </cell>
          <cell r="F5136" t="str">
            <v>THUY</v>
          </cell>
          <cell r="G5136" t="str">
            <v>PT. PHONG HANH CHANH</v>
          </cell>
          <cell r="H5136" t="str">
            <v>PPNVCN</v>
          </cell>
          <cell r="I5136">
            <v>33756</v>
          </cell>
          <cell r="J5136">
            <v>26</v>
          </cell>
          <cell r="K5136">
            <v>0</v>
          </cell>
          <cell r="L5136">
            <v>0</v>
          </cell>
          <cell r="M5136">
            <v>0</v>
          </cell>
          <cell r="N5136">
            <v>0</v>
          </cell>
          <cell r="O5136">
            <v>500000</v>
          </cell>
          <cell r="P5136">
            <v>0</v>
          </cell>
          <cell r="Q5136">
            <v>0</v>
          </cell>
          <cell r="R5136">
            <v>0</v>
          </cell>
        </row>
        <row r="5137">
          <cell r="B5137" t="str">
            <v>1072</v>
          </cell>
          <cell r="C5137" t="str">
            <v>T.BINH</v>
          </cell>
          <cell r="D5137" t="str">
            <v>E1</v>
          </cell>
          <cell r="E5137" t="str">
            <v>LE THANH</v>
          </cell>
          <cell r="F5137" t="str">
            <v>NHAN</v>
          </cell>
          <cell r="G5137" t="str">
            <v>PT. PHONG CA NHAN</v>
          </cell>
          <cell r="H5137" t="str">
            <v>PPNVCN</v>
          </cell>
          <cell r="I5137">
            <v>37482</v>
          </cell>
          <cell r="J5137">
            <v>26</v>
          </cell>
          <cell r="K5137">
            <v>0</v>
          </cell>
          <cell r="L5137">
            <v>0</v>
          </cell>
          <cell r="M5137">
            <v>0</v>
          </cell>
          <cell r="N5137">
            <v>0</v>
          </cell>
          <cell r="O5137">
            <v>500000</v>
          </cell>
          <cell r="P5137">
            <v>0</v>
          </cell>
          <cell r="Q5137">
            <v>0</v>
          </cell>
          <cell r="R5137">
            <v>0</v>
          </cell>
        </row>
        <row r="5138">
          <cell r="B5138" t="str">
            <v>1809</v>
          </cell>
          <cell r="C5138" t="str">
            <v>T.BINH</v>
          </cell>
          <cell r="D5138" t="str">
            <v>E1</v>
          </cell>
          <cell r="E5138" t="str">
            <v>PHAN HOANG</v>
          </cell>
          <cell r="F5138" t="str">
            <v>ANH</v>
          </cell>
          <cell r="G5138" t="str">
            <v>PP. KE TOAN &amp; QUY</v>
          </cell>
          <cell r="H5138" t="str">
            <v>PPNVCN</v>
          </cell>
          <cell r="I5138">
            <v>37963</v>
          </cell>
          <cell r="J5138">
            <v>26</v>
          </cell>
          <cell r="K5138">
            <v>0</v>
          </cell>
          <cell r="L5138">
            <v>0</v>
          </cell>
          <cell r="M5138">
            <v>0</v>
          </cell>
          <cell r="N5138">
            <v>0</v>
          </cell>
          <cell r="O5138">
            <v>500000</v>
          </cell>
          <cell r="P5138">
            <v>0</v>
          </cell>
          <cell r="Q5138">
            <v>0</v>
          </cell>
          <cell r="R5138">
            <v>0</v>
          </cell>
        </row>
        <row r="5139">
          <cell r="B5139" t="str">
            <v>2447</v>
          </cell>
          <cell r="C5139" t="str">
            <v>T.BINH</v>
          </cell>
          <cell r="D5139" t="str">
            <v>F1-LU GIA</v>
          </cell>
          <cell r="E5139" t="str">
            <v>PHAM DANG</v>
          </cell>
          <cell r="F5139" t="str">
            <v>TUAN</v>
          </cell>
          <cell r="G5139" t="str">
            <v>PHO PGD</v>
          </cell>
          <cell r="H5139" t="str">
            <v>PPGD</v>
          </cell>
          <cell r="I5139">
            <v>38337</v>
          </cell>
          <cell r="J5139">
            <v>26</v>
          </cell>
          <cell r="K5139">
            <v>0</v>
          </cell>
          <cell r="L5139">
            <v>0</v>
          </cell>
          <cell r="M5139">
            <v>0</v>
          </cell>
          <cell r="N5139">
            <v>0</v>
          </cell>
          <cell r="O5139">
            <v>500000</v>
          </cell>
          <cell r="P5139">
            <v>0</v>
          </cell>
          <cell r="Q5139">
            <v>400000</v>
          </cell>
          <cell r="R5139">
            <v>0</v>
          </cell>
        </row>
        <row r="5140">
          <cell r="B5140" t="str">
            <v>1737</v>
          </cell>
          <cell r="C5140" t="str">
            <v>T.BINH</v>
          </cell>
          <cell r="D5140" t="str">
            <v>F1-ONG TA</v>
          </cell>
          <cell r="E5140" t="str">
            <v>LE THI THU</v>
          </cell>
          <cell r="F5140" t="str">
            <v>PHUONG</v>
          </cell>
          <cell r="G5140" t="str">
            <v>PHO PGD</v>
          </cell>
          <cell r="H5140" t="str">
            <v>PPGD</v>
          </cell>
          <cell r="I5140">
            <v>37915</v>
          </cell>
          <cell r="J5140">
            <v>26</v>
          </cell>
          <cell r="K5140">
            <v>0</v>
          </cell>
          <cell r="L5140">
            <v>0</v>
          </cell>
          <cell r="M5140">
            <v>0</v>
          </cell>
          <cell r="N5140">
            <v>0</v>
          </cell>
          <cell r="O5140">
            <v>500000</v>
          </cell>
          <cell r="P5140">
            <v>0</v>
          </cell>
          <cell r="Q5140">
            <v>0</v>
          </cell>
          <cell r="R5140">
            <v>0</v>
          </cell>
        </row>
        <row r="5141">
          <cell r="B5141" t="str">
            <v>0310</v>
          </cell>
          <cell r="C5141" t="str">
            <v>T.BINH</v>
          </cell>
          <cell r="D5141" t="str">
            <v>F-BA QUEO</v>
          </cell>
          <cell r="E5141" t="str">
            <v>LE QUANG</v>
          </cell>
          <cell r="F5141" t="str">
            <v>BINH</v>
          </cell>
          <cell r="G5141" t="str">
            <v>TRUONG PGD</v>
          </cell>
          <cell r="H5141" t="str">
            <v>TPGD</v>
          </cell>
          <cell r="I5141">
            <v>33889</v>
          </cell>
          <cell r="J5141">
            <v>26</v>
          </cell>
          <cell r="K5141">
            <v>0</v>
          </cell>
          <cell r="L5141">
            <v>0</v>
          </cell>
          <cell r="M5141">
            <v>0</v>
          </cell>
          <cell r="N5141">
            <v>0</v>
          </cell>
          <cell r="O5141">
            <v>500000</v>
          </cell>
          <cell r="P5141">
            <v>0</v>
          </cell>
          <cell r="Q5141">
            <v>0</v>
          </cell>
          <cell r="R5141">
            <v>0</v>
          </cell>
        </row>
        <row r="5142">
          <cell r="B5142" t="str">
            <v>0329</v>
          </cell>
          <cell r="C5142" t="str">
            <v>T.BINH</v>
          </cell>
          <cell r="D5142" t="str">
            <v>F-E.TOWN</v>
          </cell>
          <cell r="E5142" t="str">
            <v>VO THI BICH</v>
          </cell>
          <cell r="F5142" t="str">
            <v>THUY</v>
          </cell>
          <cell r="G5142" t="str">
            <v>TRUONG PGD</v>
          </cell>
          <cell r="H5142" t="str">
            <v>TPGD</v>
          </cell>
          <cell r="I5142">
            <v>34848</v>
          </cell>
          <cell r="J5142">
            <v>26</v>
          </cell>
          <cell r="K5142">
            <v>0</v>
          </cell>
          <cell r="L5142">
            <v>0</v>
          </cell>
          <cell r="M5142">
            <v>0</v>
          </cell>
          <cell r="N5142">
            <v>0</v>
          </cell>
          <cell r="O5142">
            <v>500000</v>
          </cell>
          <cell r="P5142">
            <v>0</v>
          </cell>
          <cell r="Q5142">
            <v>0</v>
          </cell>
          <cell r="R5142">
            <v>0</v>
          </cell>
        </row>
        <row r="5143">
          <cell r="B5143" t="str">
            <v>0955</v>
          </cell>
          <cell r="C5143" t="str">
            <v>T.BINH</v>
          </cell>
          <cell r="D5143" t="str">
            <v>F-ONG TA</v>
          </cell>
          <cell r="E5143" t="str">
            <v>PHAM QUANG</v>
          </cell>
          <cell r="F5143" t="str">
            <v>PHU</v>
          </cell>
          <cell r="G5143" t="str">
            <v>TRUONG PGD</v>
          </cell>
          <cell r="H5143" t="str">
            <v>TPGD</v>
          </cell>
          <cell r="I5143">
            <v>37391</v>
          </cell>
          <cell r="J5143">
            <v>26</v>
          </cell>
          <cell r="K5143">
            <v>0</v>
          </cell>
          <cell r="L5143">
            <v>0</v>
          </cell>
          <cell r="M5143">
            <v>0</v>
          </cell>
          <cell r="N5143">
            <v>0</v>
          </cell>
          <cell r="O5143">
            <v>500000</v>
          </cell>
          <cell r="P5143">
            <v>0</v>
          </cell>
          <cell r="Q5143">
            <v>0</v>
          </cell>
          <cell r="R5143">
            <v>0</v>
          </cell>
        </row>
        <row r="5144">
          <cell r="B5144" t="str">
            <v>0103</v>
          </cell>
          <cell r="C5144" t="str">
            <v>T.BINH</v>
          </cell>
          <cell r="E5144" t="str">
            <v>TRAN THI BICH</v>
          </cell>
          <cell r="F5144" t="str">
            <v>HANG</v>
          </cell>
          <cell r="G5144" t="str">
            <v>THU QUY CAP 3</v>
          </cell>
          <cell r="H5144" t="str">
            <v>TQ</v>
          </cell>
          <cell r="I5144">
            <v>34065</v>
          </cell>
          <cell r="J5144">
            <v>26</v>
          </cell>
          <cell r="K5144">
            <v>0</v>
          </cell>
          <cell r="L5144">
            <v>0</v>
          </cell>
          <cell r="M5144">
            <v>0</v>
          </cell>
          <cell r="N5144">
            <v>0</v>
          </cell>
          <cell r="O5144">
            <v>500000</v>
          </cell>
          <cell r="P5144">
            <v>0</v>
          </cell>
          <cell r="Q5144">
            <v>0</v>
          </cell>
          <cell r="R5144">
            <v>0</v>
          </cell>
        </row>
        <row r="5145">
          <cell r="B5145" t="str">
            <v>0266</v>
          </cell>
          <cell r="C5145" t="str">
            <v>T.BINH</v>
          </cell>
          <cell r="E5145" t="str">
            <v>TRINH KIM</v>
          </cell>
          <cell r="F5145" t="str">
            <v>THUY</v>
          </cell>
          <cell r="G5145" t="str">
            <v xml:space="preserve">NV KIEM TRA &amp; LUU TRU CHUNG TU </v>
          </cell>
          <cell r="I5145">
            <v>33817</v>
          </cell>
          <cell r="J5145">
            <v>26</v>
          </cell>
          <cell r="K5145">
            <v>0</v>
          </cell>
          <cell r="L5145">
            <v>0</v>
          </cell>
          <cell r="M5145">
            <v>0</v>
          </cell>
          <cell r="N5145">
            <v>0</v>
          </cell>
          <cell r="O5145">
            <v>500000</v>
          </cell>
          <cell r="P5145">
            <v>0</v>
          </cell>
          <cell r="Q5145">
            <v>0</v>
          </cell>
          <cell r="R5145">
            <v>0</v>
          </cell>
        </row>
        <row r="5146">
          <cell r="B5146" t="str">
            <v>0306</v>
          </cell>
          <cell r="C5146" t="str">
            <v>T.BINH</v>
          </cell>
          <cell r="E5146" t="str">
            <v>PHAM THI</v>
          </cell>
          <cell r="F5146" t="str">
            <v>TAM</v>
          </cell>
          <cell r="G5146" t="str">
            <v>GIAO DICH VIEN</v>
          </cell>
          <cell r="I5146">
            <v>32760</v>
          </cell>
          <cell r="J5146">
            <v>26</v>
          </cell>
          <cell r="K5146">
            <v>0</v>
          </cell>
          <cell r="L5146">
            <v>0</v>
          </cell>
          <cell r="M5146">
            <v>0</v>
          </cell>
          <cell r="N5146">
            <v>0</v>
          </cell>
          <cell r="O5146">
            <v>500000</v>
          </cell>
          <cell r="P5146">
            <v>0</v>
          </cell>
          <cell r="Q5146">
            <v>0</v>
          </cell>
          <cell r="R5146">
            <v>0</v>
          </cell>
        </row>
        <row r="5147">
          <cell r="B5147" t="str">
            <v>0312</v>
          </cell>
          <cell r="C5147" t="str">
            <v>T.BINH</v>
          </cell>
          <cell r="E5147" t="str">
            <v>DINH THANH</v>
          </cell>
          <cell r="F5147" t="str">
            <v>THUY</v>
          </cell>
          <cell r="G5147" t="str">
            <v>NV QUAN LY HO SO TSDB</v>
          </cell>
          <cell r="I5147">
            <v>32760</v>
          </cell>
          <cell r="J5147">
            <v>26</v>
          </cell>
          <cell r="K5147">
            <v>0</v>
          </cell>
          <cell r="L5147">
            <v>0</v>
          </cell>
          <cell r="M5147">
            <v>0</v>
          </cell>
          <cell r="N5147">
            <v>0</v>
          </cell>
          <cell r="O5147">
            <v>500000</v>
          </cell>
          <cell r="P5147">
            <v>0</v>
          </cell>
          <cell r="Q5147">
            <v>0</v>
          </cell>
          <cell r="R5147">
            <v>0</v>
          </cell>
        </row>
        <row r="5148">
          <cell r="B5148" t="str">
            <v>0315</v>
          </cell>
          <cell r="C5148" t="str">
            <v>T.BINH</v>
          </cell>
          <cell r="E5148" t="str">
            <v>TRAN THI</v>
          </cell>
          <cell r="F5148" t="str">
            <v>THU</v>
          </cell>
          <cell r="G5148" t="str">
            <v>GIAO DICH VIEN QUY</v>
          </cell>
          <cell r="H5148" t="str">
            <v>GDVQ</v>
          </cell>
          <cell r="I5148">
            <v>32760</v>
          </cell>
          <cell r="J5148">
            <v>26</v>
          </cell>
          <cell r="K5148">
            <v>0</v>
          </cell>
          <cell r="L5148">
            <v>0</v>
          </cell>
          <cell r="M5148">
            <v>0</v>
          </cell>
          <cell r="N5148">
            <v>0</v>
          </cell>
          <cell r="O5148">
            <v>500000</v>
          </cell>
          <cell r="P5148">
            <v>0</v>
          </cell>
          <cell r="Q5148">
            <v>0</v>
          </cell>
          <cell r="R5148">
            <v>0</v>
          </cell>
        </row>
        <row r="5149">
          <cell r="B5149" t="str">
            <v>0320</v>
          </cell>
          <cell r="C5149" t="str">
            <v>T.BINH</v>
          </cell>
          <cell r="E5149" t="str">
            <v>HUYNH TRUNG</v>
          </cell>
          <cell r="F5149" t="str">
            <v>VIET</v>
          </cell>
          <cell r="G5149" t="str">
            <v>TAI XE</v>
          </cell>
          <cell r="I5149">
            <v>32760</v>
          </cell>
          <cell r="J5149">
            <v>26</v>
          </cell>
          <cell r="K5149">
            <v>0</v>
          </cell>
          <cell r="L5149">
            <v>0</v>
          </cell>
          <cell r="M5149">
            <v>0</v>
          </cell>
          <cell r="N5149">
            <v>0</v>
          </cell>
          <cell r="O5149">
            <v>500000</v>
          </cell>
          <cell r="P5149">
            <v>0</v>
          </cell>
          <cell r="Q5149">
            <v>0</v>
          </cell>
          <cell r="R5149">
            <v>0</v>
          </cell>
        </row>
        <row r="5150">
          <cell r="B5150" t="str">
            <v>0321</v>
          </cell>
          <cell r="C5150" t="str">
            <v>T.BINH</v>
          </cell>
          <cell r="E5150" t="str">
            <v>DO VAN</v>
          </cell>
          <cell r="F5150" t="str">
            <v>LONG</v>
          </cell>
          <cell r="G5150" t="str">
            <v>GIAO DICH VIEN</v>
          </cell>
          <cell r="H5150" t="str">
            <v>GDV</v>
          </cell>
          <cell r="I5150">
            <v>33805</v>
          </cell>
          <cell r="J5150">
            <v>26</v>
          </cell>
          <cell r="K5150">
            <v>0</v>
          </cell>
          <cell r="L5150">
            <v>0</v>
          </cell>
          <cell r="M5150">
            <v>0</v>
          </cell>
          <cell r="N5150">
            <v>0</v>
          </cell>
          <cell r="O5150">
            <v>500000</v>
          </cell>
          <cell r="P5150">
            <v>0</v>
          </cell>
          <cell r="Q5150">
            <v>0</v>
          </cell>
          <cell r="R5150">
            <v>0</v>
          </cell>
        </row>
        <row r="5151">
          <cell r="B5151" t="str">
            <v>0324</v>
          </cell>
          <cell r="C5151" t="str">
            <v>T.BINH</v>
          </cell>
          <cell r="E5151" t="str">
            <v>TRAN THI THANH</v>
          </cell>
          <cell r="F5151" t="str">
            <v>NGA</v>
          </cell>
          <cell r="G5151" t="str">
            <v>GIAO DICH VIEN</v>
          </cell>
          <cell r="I5151">
            <v>33890</v>
          </cell>
          <cell r="J5151">
            <v>26</v>
          </cell>
          <cell r="K5151">
            <v>0</v>
          </cell>
          <cell r="L5151">
            <v>0</v>
          </cell>
          <cell r="M5151">
            <v>0</v>
          </cell>
          <cell r="N5151">
            <v>0</v>
          </cell>
          <cell r="O5151">
            <v>500000</v>
          </cell>
          <cell r="P5151">
            <v>0</v>
          </cell>
          <cell r="Q5151">
            <v>0</v>
          </cell>
          <cell r="R5151">
            <v>0</v>
          </cell>
        </row>
        <row r="5152">
          <cell r="B5152" t="str">
            <v>0334</v>
          </cell>
          <cell r="C5152" t="str">
            <v>T.BINH</v>
          </cell>
          <cell r="E5152" t="str">
            <v>PHAN QUOC</v>
          </cell>
          <cell r="F5152" t="str">
            <v>SON</v>
          </cell>
          <cell r="G5152" t="str">
            <v>TAI XE</v>
          </cell>
          <cell r="I5152">
            <v>35352</v>
          </cell>
          <cell r="J5152">
            <v>26</v>
          </cell>
          <cell r="K5152">
            <v>0</v>
          </cell>
          <cell r="L5152">
            <v>0</v>
          </cell>
          <cell r="M5152">
            <v>0</v>
          </cell>
          <cell r="N5152">
            <v>0</v>
          </cell>
          <cell r="O5152">
            <v>500000</v>
          </cell>
          <cell r="P5152">
            <v>0</v>
          </cell>
          <cell r="Q5152">
            <v>0</v>
          </cell>
          <cell r="R5152">
            <v>0</v>
          </cell>
        </row>
        <row r="5153">
          <cell r="B5153" t="str">
            <v>0336</v>
          </cell>
          <cell r="C5153" t="str">
            <v>T.BINH</v>
          </cell>
          <cell r="E5153" t="str">
            <v>PHAN THI</v>
          </cell>
          <cell r="F5153" t="str">
            <v>MEN</v>
          </cell>
          <cell r="G5153" t="str">
            <v>GIAO DICH VIEN QUY</v>
          </cell>
          <cell r="H5153" t="str">
            <v>GDVQ</v>
          </cell>
          <cell r="I5153">
            <v>35641</v>
          </cell>
          <cell r="J5153">
            <v>26</v>
          </cell>
          <cell r="K5153">
            <v>0</v>
          </cell>
          <cell r="L5153">
            <v>0</v>
          </cell>
          <cell r="M5153">
            <v>0</v>
          </cell>
          <cell r="N5153">
            <v>0</v>
          </cell>
          <cell r="O5153">
            <v>500000</v>
          </cell>
          <cell r="P5153">
            <v>0</v>
          </cell>
          <cell r="Q5153">
            <v>0</v>
          </cell>
          <cell r="R5153">
            <v>0</v>
          </cell>
        </row>
        <row r="5154">
          <cell r="B5154" t="str">
            <v>0379</v>
          </cell>
          <cell r="C5154" t="str">
            <v>T.BINH</v>
          </cell>
          <cell r="E5154" t="str">
            <v>DAO VAN</v>
          </cell>
          <cell r="F5154" t="str">
            <v>TRACH</v>
          </cell>
          <cell r="G5154" t="str">
            <v>NV BAO VE</v>
          </cell>
          <cell r="H5154" t="str">
            <v>BV</v>
          </cell>
          <cell r="I5154">
            <v>36101</v>
          </cell>
          <cell r="J5154">
            <v>26</v>
          </cell>
          <cell r="K5154">
            <v>0</v>
          </cell>
          <cell r="L5154">
            <v>0</v>
          </cell>
          <cell r="M5154">
            <v>24</v>
          </cell>
          <cell r="N5154">
            <v>0</v>
          </cell>
          <cell r="O5154">
            <v>500000</v>
          </cell>
          <cell r="P5154">
            <v>0</v>
          </cell>
          <cell r="Q5154">
            <v>0</v>
          </cell>
          <cell r="R5154">
            <v>0</v>
          </cell>
        </row>
        <row r="5155">
          <cell r="B5155" t="str">
            <v>0423</v>
          </cell>
          <cell r="C5155" t="str">
            <v>T.BINH</v>
          </cell>
          <cell r="E5155" t="str">
            <v>NGUYEN ANH</v>
          </cell>
          <cell r="F5155" t="str">
            <v>TUAN</v>
          </cell>
          <cell r="G5155" t="str">
            <v>PHU QUY</v>
          </cell>
          <cell r="H5155" t="str">
            <v>PQ</v>
          </cell>
          <cell r="I5155">
            <v>36526</v>
          </cell>
          <cell r="J5155">
            <v>26</v>
          </cell>
          <cell r="K5155">
            <v>0</v>
          </cell>
          <cell r="L5155">
            <v>0</v>
          </cell>
          <cell r="M5155">
            <v>0</v>
          </cell>
          <cell r="N5155">
            <v>0</v>
          </cell>
          <cell r="O5155">
            <v>500000</v>
          </cell>
          <cell r="P5155">
            <v>0</v>
          </cell>
          <cell r="Q5155">
            <v>0</v>
          </cell>
          <cell r="R5155">
            <v>0</v>
          </cell>
        </row>
        <row r="5156">
          <cell r="B5156" t="str">
            <v>0429</v>
          </cell>
          <cell r="C5156" t="str">
            <v>T.BINH</v>
          </cell>
          <cell r="E5156" t="str">
            <v>TRAN VAN</v>
          </cell>
          <cell r="F5156" t="str">
            <v>CHAU</v>
          </cell>
          <cell r="G5156" t="str">
            <v>NV THAM DINH CA NHAN</v>
          </cell>
          <cell r="I5156">
            <v>36526</v>
          </cell>
          <cell r="J5156">
            <v>26</v>
          </cell>
          <cell r="K5156">
            <v>0</v>
          </cell>
          <cell r="L5156">
            <v>0</v>
          </cell>
          <cell r="M5156">
            <v>0</v>
          </cell>
          <cell r="N5156">
            <v>0</v>
          </cell>
          <cell r="O5156">
            <v>500000</v>
          </cell>
          <cell r="P5156">
            <v>0</v>
          </cell>
          <cell r="Q5156">
            <v>400000</v>
          </cell>
          <cell r="R5156">
            <v>0</v>
          </cell>
        </row>
        <row r="5157">
          <cell r="B5157" t="str">
            <v>0434</v>
          </cell>
          <cell r="C5157" t="str">
            <v>T.BINH</v>
          </cell>
          <cell r="E5157" t="str">
            <v>DANG MINH</v>
          </cell>
          <cell r="F5157" t="str">
            <v>THAO</v>
          </cell>
          <cell r="G5157" t="str">
            <v>NV HO TRO CTTD</v>
          </cell>
          <cell r="I5157">
            <v>36526</v>
          </cell>
          <cell r="J5157">
            <v>26</v>
          </cell>
          <cell r="K5157">
            <v>0</v>
          </cell>
          <cell r="L5157">
            <v>0</v>
          </cell>
          <cell r="M5157">
            <v>0</v>
          </cell>
          <cell r="N5157">
            <v>0</v>
          </cell>
          <cell r="O5157">
            <v>500000</v>
          </cell>
          <cell r="P5157">
            <v>0</v>
          </cell>
          <cell r="Q5157">
            <v>400000</v>
          </cell>
          <cell r="R5157">
            <v>0</v>
          </cell>
        </row>
        <row r="5158">
          <cell r="B5158" t="str">
            <v>0435</v>
          </cell>
          <cell r="C5158" t="str">
            <v>T.BINH</v>
          </cell>
          <cell r="E5158" t="str">
            <v>DO THI KIEU</v>
          </cell>
          <cell r="F5158" t="str">
            <v>TRINH</v>
          </cell>
          <cell r="G5158" t="str">
            <v>THU QUY CAP 2</v>
          </cell>
          <cell r="H5158" t="str">
            <v>TQ</v>
          </cell>
          <cell r="I5158">
            <v>36526</v>
          </cell>
          <cell r="J5158">
            <v>26</v>
          </cell>
          <cell r="K5158">
            <v>0</v>
          </cell>
          <cell r="L5158">
            <v>0</v>
          </cell>
          <cell r="M5158">
            <v>0</v>
          </cell>
          <cell r="N5158">
            <v>0</v>
          </cell>
          <cell r="O5158">
            <v>500000</v>
          </cell>
          <cell r="P5158">
            <v>0</v>
          </cell>
          <cell r="Q5158">
            <v>0</v>
          </cell>
          <cell r="R5158">
            <v>0</v>
          </cell>
        </row>
        <row r="5159">
          <cell r="B5159" t="str">
            <v>0525</v>
          </cell>
          <cell r="C5159" t="str">
            <v>T.BINH</v>
          </cell>
          <cell r="E5159" t="str">
            <v>NGUYEN THI BICH</v>
          </cell>
          <cell r="F5159" t="str">
            <v>NGOC</v>
          </cell>
          <cell r="G5159" t="str">
            <v>NV LIEN NGAN HANG</v>
          </cell>
          <cell r="I5159">
            <v>36557</v>
          </cell>
          <cell r="J5159">
            <v>26</v>
          </cell>
          <cell r="K5159">
            <v>0</v>
          </cell>
          <cell r="L5159">
            <v>0</v>
          </cell>
          <cell r="M5159">
            <v>0</v>
          </cell>
          <cell r="N5159">
            <v>0</v>
          </cell>
          <cell r="O5159">
            <v>500000</v>
          </cell>
          <cell r="P5159">
            <v>0</v>
          </cell>
          <cell r="Q5159">
            <v>0</v>
          </cell>
          <cell r="R5159">
            <v>0</v>
          </cell>
        </row>
        <row r="5160">
          <cell r="B5160" t="str">
            <v>0536</v>
          </cell>
          <cell r="C5160" t="str">
            <v>T.BINH</v>
          </cell>
          <cell r="E5160" t="str">
            <v>NGUYEN THI KIM</v>
          </cell>
          <cell r="F5160" t="str">
            <v>DONG</v>
          </cell>
          <cell r="G5160" t="str">
            <v>NV KE TOAN TONG HOP</v>
          </cell>
          <cell r="I5160">
            <v>36606</v>
          </cell>
          <cell r="J5160">
            <v>26</v>
          </cell>
          <cell r="K5160">
            <v>0</v>
          </cell>
          <cell r="L5160">
            <v>0</v>
          </cell>
          <cell r="M5160">
            <v>0</v>
          </cell>
          <cell r="N5160">
            <v>0</v>
          </cell>
          <cell r="O5160">
            <v>500000</v>
          </cell>
          <cell r="P5160">
            <v>0</v>
          </cell>
          <cell r="Q5160">
            <v>0</v>
          </cell>
          <cell r="R5160">
            <v>0</v>
          </cell>
        </row>
        <row r="5161">
          <cell r="B5161" t="str">
            <v>0549</v>
          </cell>
          <cell r="C5161" t="str">
            <v>T.BINH</v>
          </cell>
          <cell r="E5161" t="str">
            <v>TRAN THI KHANH</v>
          </cell>
          <cell r="F5161" t="str">
            <v>MINH</v>
          </cell>
          <cell r="G5161" t="str">
            <v>GIAO DICH VIEN</v>
          </cell>
          <cell r="I5161">
            <v>36649</v>
          </cell>
          <cell r="J5161">
            <v>26</v>
          </cell>
          <cell r="K5161">
            <v>0</v>
          </cell>
          <cell r="L5161">
            <v>0</v>
          </cell>
          <cell r="M5161">
            <v>0</v>
          </cell>
          <cell r="N5161">
            <v>0</v>
          </cell>
          <cell r="O5161">
            <v>500000</v>
          </cell>
          <cell r="P5161">
            <v>0</v>
          </cell>
          <cell r="Q5161">
            <v>0</v>
          </cell>
          <cell r="R5161">
            <v>0</v>
          </cell>
        </row>
        <row r="5162">
          <cell r="B5162" t="str">
            <v>0584</v>
          </cell>
          <cell r="C5162" t="str">
            <v>T.BINH</v>
          </cell>
          <cell r="E5162" t="str">
            <v>DO PHUOC SONG</v>
          </cell>
          <cell r="F5162" t="str">
            <v>THAO</v>
          </cell>
          <cell r="G5162" t="str">
            <v>PBP. XU LY GIAO DICH</v>
          </cell>
          <cell r="H5162" t="str">
            <v>PBP</v>
          </cell>
          <cell r="I5162">
            <v>36823</v>
          </cell>
          <cell r="J5162">
            <v>0</v>
          </cell>
          <cell r="K5162">
            <v>0</v>
          </cell>
          <cell r="L5162">
            <v>0</v>
          </cell>
          <cell r="M5162">
            <v>0</v>
          </cell>
          <cell r="N5162">
            <v>0</v>
          </cell>
          <cell r="O5162">
            <v>0</v>
          </cell>
          <cell r="P5162">
            <v>0</v>
          </cell>
          <cell r="Q5162">
            <v>0</v>
          </cell>
          <cell r="R5162">
            <v>0</v>
          </cell>
        </row>
        <row r="5163">
          <cell r="B5163" t="str">
            <v>0596</v>
          </cell>
          <cell r="C5163" t="str">
            <v>T.BINH</v>
          </cell>
          <cell r="E5163" t="str">
            <v>PHAM TRAN HANH</v>
          </cell>
          <cell r="F5163" t="str">
            <v>PHI</v>
          </cell>
          <cell r="G5163" t="str">
            <v>GIAO DICH VIEN</v>
          </cell>
          <cell r="H5163" t="str">
            <v>GDV</v>
          </cell>
          <cell r="I5163">
            <v>36837</v>
          </cell>
          <cell r="J5163">
            <v>26</v>
          </cell>
          <cell r="K5163">
            <v>0</v>
          </cell>
          <cell r="L5163">
            <v>0</v>
          </cell>
          <cell r="M5163">
            <v>0</v>
          </cell>
          <cell r="N5163">
            <v>0</v>
          </cell>
          <cell r="O5163">
            <v>500000</v>
          </cell>
          <cell r="P5163">
            <v>0</v>
          </cell>
          <cell r="Q5163">
            <v>0</v>
          </cell>
          <cell r="R5163">
            <v>0</v>
          </cell>
        </row>
        <row r="5164">
          <cell r="B5164" t="str">
            <v>0601</v>
          </cell>
          <cell r="C5164" t="str">
            <v>T.BINH</v>
          </cell>
          <cell r="E5164" t="str">
            <v>NGUYEN ANH</v>
          </cell>
          <cell r="F5164" t="str">
            <v>THY</v>
          </cell>
          <cell r="G5164" t="str">
            <v>GIAO DICH VIEN</v>
          </cell>
          <cell r="I5164">
            <v>36843</v>
          </cell>
          <cell r="J5164">
            <v>26</v>
          </cell>
          <cell r="K5164">
            <v>0</v>
          </cell>
          <cell r="L5164">
            <v>0</v>
          </cell>
          <cell r="M5164">
            <v>0</v>
          </cell>
          <cell r="N5164">
            <v>0</v>
          </cell>
          <cell r="O5164">
            <v>500000</v>
          </cell>
          <cell r="P5164">
            <v>0</v>
          </cell>
          <cell r="Q5164">
            <v>0</v>
          </cell>
          <cell r="R5164">
            <v>0</v>
          </cell>
        </row>
        <row r="5165">
          <cell r="B5165" t="str">
            <v>0604</v>
          </cell>
          <cell r="C5165" t="str">
            <v>T.BINH</v>
          </cell>
          <cell r="E5165" t="str">
            <v>NGUYEN HONG</v>
          </cell>
          <cell r="F5165" t="str">
            <v>THUY</v>
          </cell>
          <cell r="G5165" t="str">
            <v>NV TAP VU</v>
          </cell>
          <cell r="I5165">
            <v>36853</v>
          </cell>
          <cell r="J5165">
            <v>26</v>
          </cell>
          <cell r="K5165">
            <v>0</v>
          </cell>
          <cell r="L5165">
            <v>0</v>
          </cell>
          <cell r="M5165">
            <v>0</v>
          </cell>
          <cell r="N5165">
            <v>0</v>
          </cell>
          <cell r="O5165">
            <v>500000</v>
          </cell>
          <cell r="P5165">
            <v>0</v>
          </cell>
          <cell r="Q5165">
            <v>0</v>
          </cell>
          <cell r="R5165">
            <v>0</v>
          </cell>
        </row>
        <row r="5166">
          <cell r="B5166" t="str">
            <v>0653</v>
          </cell>
          <cell r="C5166" t="str">
            <v>T.BINH</v>
          </cell>
          <cell r="E5166" t="str">
            <v>TRAN TRUNG</v>
          </cell>
          <cell r="F5166" t="str">
            <v>HIEU</v>
          </cell>
          <cell r="G5166" t="str">
            <v>GIAO DICH VIEN QUY</v>
          </cell>
          <cell r="H5166" t="str">
            <v>GDVQ</v>
          </cell>
          <cell r="I5166">
            <v>36983</v>
          </cell>
          <cell r="J5166">
            <v>26</v>
          </cell>
          <cell r="K5166">
            <v>0</v>
          </cell>
          <cell r="L5166">
            <v>0</v>
          </cell>
          <cell r="M5166">
            <v>0</v>
          </cell>
          <cell r="N5166">
            <v>0</v>
          </cell>
          <cell r="O5166">
            <v>500000</v>
          </cell>
          <cell r="P5166">
            <v>0</v>
          </cell>
          <cell r="Q5166">
            <v>0</v>
          </cell>
          <cell r="R5166">
            <v>0</v>
          </cell>
        </row>
        <row r="5167">
          <cell r="B5167" t="str">
            <v>0688</v>
          </cell>
          <cell r="C5167" t="str">
            <v>T.BINH</v>
          </cell>
          <cell r="E5167" t="str">
            <v>PHAM MINH</v>
          </cell>
          <cell r="F5167" t="str">
            <v>HUNG</v>
          </cell>
          <cell r="G5167" t="str">
            <v>TAI XE</v>
          </cell>
          <cell r="I5167">
            <v>37069</v>
          </cell>
          <cell r="J5167">
            <v>26</v>
          </cell>
          <cell r="K5167">
            <v>0</v>
          </cell>
          <cell r="L5167">
            <v>0</v>
          </cell>
          <cell r="M5167">
            <v>0</v>
          </cell>
          <cell r="N5167">
            <v>0</v>
          </cell>
          <cell r="O5167">
            <v>500000</v>
          </cell>
          <cell r="P5167">
            <v>0</v>
          </cell>
          <cell r="Q5167">
            <v>0</v>
          </cell>
          <cell r="R5167">
            <v>0</v>
          </cell>
        </row>
        <row r="5168">
          <cell r="B5168" t="str">
            <v>0841</v>
          </cell>
          <cell r="C5168" t="str">
            <v>T.BINH</v>
          </cell>
          <cell r="E5168" t="str">
            <v>TRAN HUU</v>
          </cell>
          <cell r="F5168" t="str">
            <v>THANH</v>
          </cell>
          <cell r="G5168" t="str">
            <v>NV HANH CHANH</v>
          </cell>
          <cell r="I5168">
            <v>37207</v>
          </cell>
          <cell r="J5168">
            <v>26</v>
          </cell>
          <cell r="K5168">
            <v>0</v>
          </cell>
          <cell r="L5168">
            <v>0</v>
          </cell>
          <cell r="M5168">
            <v>0</v>
          </cell>
          <cell r="N5168">
            <v>0</v>
          </cell>
          <cell r="O5168">
            <v>500000</v>
          </cell>
          <cell r="P5168">
            <v>0</v>
          </cell>
          <cell r="Q5168">
            <v>400000</v>
          </cell>
          <cell r="R5168">
            <v>0</v>
          </cell>
        </row>
        <row r="5169">
          <cell r="B5169" t="str">
            <v>0866</v>
          </cell>
          <cell r="C5169" t="str">
            <v>T.BINH</v>
          </cell>
          <cell r="E5169" t="str">
            <v>NGUYEN VAN</v>
          </cell>
          <cell r="F5169" t="str">
            <v>THAO</v>
          </cell>
          <cell r="G5169" t="str">
            <v>TAI XE</v>
          </cell>
          <cell r="I5169">
            <v>37239</v>
          </cell>
          <cell r="J5169">
            <v>26</v>
          </cell>
          <cell r="K5169">
            <v>0</v>
          </cell>
          <cell r="L5169">
            <v>0</v>
          </cell>
          <cell r="M5169">
            <v>0</v>
          </cell>
          <cell r="N5169">
            <v>0</v>
          </cell>
          <cell r="O5169">
            <v>500000</v>
          </cell>
          <cell r="P5169">
            <v>0</v>
          </cell>
          <cell r="Q5169">
            <v>0</v>
          </cell>
          <cell r="R5169">
            <v>0</v>
          </cell>
        </row>
        <row r="5170">
          <cell r="B5170" t="str">
            <v>0871</v>
          </cell>
          <cell r="C5170" t="str">
            <v>T.BINH</v>
          </cell>
          <cell r="E5170" t="str">
            <v>TA THI HONG</v>
          </cell>
          <cell r="F5170" t="str">
            <v>LIEN</v>
          </cell>
          <cell r="G5170" t="str">
            <v>THU QUY CAP 2</v>
          </cell>
          <cell r="H5170" t="str">
            <v>TQ</v>
          </cell>
          <cell r="I5170">
            <v>37258</v>
          </cell>
          <cell r="J5170">
            <v>26</v>
          </cell>
          <cell r="K5170">
            <v>0</v>
          </cell>
          <cell r="L5170">
            <v>0</v>
          </cell>
          <cell r="M5170">
            <v>0</v>
          </cell>
          <cell r="N5170">
            <v>0</v>
          </cell>
          <cell r="O5170">
            <v>500000</v>
          </cell>
          <cell r="P5170">
            <v>0</v>
          </cell>
          <cell r="Q5170">
            <v>0</v>
          </cell>
          <cell r="R5170">
            <v>0</v>
          </cell>
        </row>
        <row r="5171">
          <cell r="B5171" t="str">
            <v>0876</v>
          </cell>
          <cell r="C5171" t="str">
            <v>T.BINH</v>
          </cell>
          <cell r="E5171" t="str">
            <v>NGUYEN THI HONG</v>
          </cell>
          <cell r="F5171" t="str">
            <v>PHUONG</v>
          </cell>
          <cell r="G5171" t="str">
            <v>GIAO DICH VIEN KIEM KIEM SOAT</v>
          </cell>
          <cell r="I5171">
            <v>37251</v>
          </cell>
          <cell r="J5171">
            <v>26</v>
          </cell>
          <cell r="K5171">
            <v>0</v>
          </cell>
          <cell r="L5171">
            <v>0</v>
          </cell>
          <cell r="M5171">
            <v>0</v>
          </cell>
          <cell r="N5171">
            <v>0</v>
          </cell>
          <cell r="O5171">
            <v>500000</v>
          </cell>
          <cell r="P5171">
            <v>0</v>
          </cell>
          <cell r="Q5171">
            <v>0</v>
          </cell>
          <cell r="R5171">
            <v>0</v>
          </cell>
        </row>
        <row r="5172">
          <cell r="B5172" t="str">
            <v>0917</v>
          </cell>
          <cell r="C5172" t="str">
            <v>T.BINH</v>
          </cell>
          <cell r="E5172" t="str">
            <v>PHAM THANH</v>
          </cell>
          <cell r="F5172" t="str">
            <v>VU</v>
          </cell>
          <cell r="G5172" t="str">
            <v>NV BAO VE</v>
          </cell>
          <cell r="H5172" t="str">
            <v>BV</v>
          </cell>
          <cell r="I5172">
            <v>37321</v>
          </cell>
          <cell r="J5172">
            <v>26</v>
          </cell>
          <cell r="K5172">
            <v>0</v>
          </cell>
          <cell r="L5172">
            <v>0</v>
          </cell>
          <cell r="M5172">
            <v>24</v>
          </cell>
          <cell r="N5172">
            <v>15</v>
          </cell>
          <cell r="O5172">
            <v>500000</v>
          </cell>
          <cell r="P5172">
            <v>0</v>
          </cell>
          <cell r="Q5172">
            <v>0</v>
          </cell>
          <cell r="R5172">
            <v>0</v>
          </cell>
        </row>
        <row r="5173">
          <cell r="B5173" t="str">
            <v>1149</v>
          </cell>
          <cell r="C5173" t="str">
            <v>T.BINH</v>
          </cell>
          <cell r="E5173" t="str">
            <v>DAO QUANG</v>
          </cell>
          <cell r="F5173" t="str">
            <v>CAO</v>
          </cell>
          <cell r="G5173" t="str">
            <v>NV BAO VE</v>
          </cell>
          <cell r="H5173" t="str">
            <v>BV</v>
          </cell>
          <cell r="I5173">
            <v>37530</v>
          </cell>
          <cell r="J5173">
            <v>26</v>
          </cell>
          <cell r="K5173">
            <v>0</v>
          </cell>
          <cell r="L5173">
            <v>0</v>
          </cell>
          <cell r="M5173">
            <v>24</v>
          </cell>
          <cell r="N5173">
            <v>0</v>
          </cell>
          <cell r="O5173">
            <v>500000</v>
          </cell>
          <cell r="P5173">
            <v>0</v>
          </cell>
          <cell r="Q5173">
            <v>0</v>
          </cell>
          <cell r="R5173">
            <v>0</v>
          </cell>
        </row>
        <row r="5174">
          <cell r="B5174" t="str">
            <v>1150</v>
          </cell>
          <cell r="C5174" t="str">
            <v>T.BINH</v>
          </cell>
          <cell r="E5174" t="str">
            <v>NGUYEN THI NGOC</v>
          </cell>
          <cell r="F5174" t="str">
            <v>TAM</v>
          </cell>
          <cell r="G5174" t="str">
            <v>GIAO DICH VIEN QUY</v>
          </cell>
          <cell r="H5174" t="str">
            <v>GDVQ</v>
          </cell>
          <cell r="I5174">
            <v>37530</v>
          </cell>
          <cell r="J5174">
            <v>26</v>
          </cell>
          <cell r="K5174">
            <v>0</v>
          </cell>
          <cell r="L5174">
            <v>0</v>
          </cell>
          <cell r="M5174">
            <v>0</v>
          </cell>
          <cell r="N5174">
            <v>0</v>
          </cell>
          <cell r="O5174">
            <v>500000</v>
          </cell>
          <cell r="P5174">
            <v>0</v>
          </cell>
          <cell r="Q5174">
            <v>0</v>
          </cell>
          <cell r="R5174">
            <v>0</v>
          </cell>
        </row>
        <row r="5175">
          <cell r="B5175" t="str">
            <v>1156</v>
          </cell>
          <cell r="C5175" t="str">
            <v>T.BINH</v>
          </cell>
          <cell r="E5175" t="str">
            <v>CHAU THI KIM</v>
          </cell>
          <cell r="F5175" t="str">
            <v>LOAN</v>
          </cell>
          <cell r="G5175" t="str">
            <v>TBP. XU LY GIAO DICH</v>
          </cell>
          <cell r="H5175" t="str">
            <v>TBP</v>
          </cell>
          <cell r="I5175">
            <v>37530</v>
          </cell>
          <cell r="J5175">
            <v>26</v>
          </cell>
          <cell r="K5175">
            <v>0</v>
          </cell>
          <cell r="L5175">
            <v>0</v>
          </cell>
          <cell r="M5175">
            <v>0</v>
          </cell>
          <cell r="N5175">
            <v>0</v>
          </cell>
          <cell r="O5175">
            <v>500000</v>
          </cell>
          <cell r="P5175">
            <v>0</v>
          </cell>
          <cell r="Q5175">
            <v>0</v>
          </cell>
          <cell r="R5175">
            <v>0</v>
          </cell>
        </row>
        <row r="5176">
          <cell r="B5176" t="str">
            <v>1187</v>
          </cell>
          <cell r="C5176" t="str">
            <v>T.BINH</v>
          </cell>
          <cell r="E5176" t="str">
            <v>DO NGUYEN UYEN</v>
          </cell>
          <cell r="F5176" t="str">
            <v>THAO</v>
          </cell>
          <cell r="G5176" t="str">
            <v>TBP. QUAN LY TIN DUNG</v>
          </cell>
          <cell r="H5176" t="str">
            <v>TBP</v>
          </cell>
          <cell r="I5176">
            <v>37543</v>
          </cell>
          <cell r="J5176">
            <v>26</v>
          </cell>
          <cell r="K5176">
            <v>0</v>
          </cell>
          <cell r="L5176">
            <v>0</v>
          </cell>
          <cell r="M5176">
            <v>0</v>
          </cell>
          <cell r="N5176">
            <v>0</v>
          </cell>
          <cell r="O5176">
            <v>500000</v>
          </cell>
          <cell r="P5176">
            <v>0</v>
          </cell>
          <cell r="Q5176">
            <v>0</v>
          </cell>
          <cell r="R5176">
            <v>0</v>
          </cell>
        </row>
        <row r="5177">
          <cell r="B5177" t="str">
            <v>1202</v>
          </cell>
          <cell r="C5177" t="str">
            <v>T.BINH</v>
          </cell>
          <cell r="E5177" t="str">
            <v>DANG NGOC ANH</v>
          </cell>
          <cell r="F5177" t="str">
            <v>THI</v>
          </cell>
          <cell r="G5177" t="str">
            <v>GIAO DICH VIEN</v>
          </cell>
          <cell r="H5177" t="str">
            <v>GDV</v>
          </cell>
          <cell r="I5177">
            <v>37550</v>
          </cell>
          <cell r="J5177">
            <v>26</v>
          </cell>
          <cell r="K5177">
            <v>0</v>
          </cell>
          <cell r="L5177">
            <v>0</v>
          </cell>
          <cell r="M5177">
            <v>0</v>
          </cell>
          <cell r="N5177">
            <v>0</v>
          </cell>
          <cell r="O5177">
            <v>500000</v>
          </cell>
          <cell r="P5177">
            <v>0</v>
          </cell>
          <cell r="Q5177">
            <v>0</v>
          </cell>
          <cell r="R5177">
            <v>0</v>
          </cell>
        </row>
        <row r="5178">
          <cell r="B5178" t="str">
            <v>1225</v>
          </cell>
          <cell r="C5178" t="str">
            <v>T.BINH</v>
          </cell>
          <cell r="E5178" t="str">
            <v>NGUYEN HAI PHUONG</v>
          </cell>
          <cell r="F5178" t="str">
            <v>MAI</v>
          </cell>
          <cell r="G5178" t="str">
            <v>TBP. THANH TOAN QUOC TE</v>
          </cell>
          <cell r="H5178" t="str">
            <v>TBP</v>
          </cell>
          <cell r="I5178">
            <v>37558</v>
          </cell>
          <cell r="J5178">
            <v>26</v>
          </cell>
          <cell r="K5178">
            <v>0</v>
          </cell>
          <cell r="L5178">
            <v>0</v>
          </cell>
          <cell r="M5178">
            <v>0</v>
          </cell>
          <cell r="N5178">
            <v>0</v>
          </cell>
          <cell r="O5178">
            <v>500000</v>
          </cell>
          <cell r="P5178">
            <v>0</v>
          </cell>
          <cell r="Q5178">
            <v>0</v>
          </cell>
          <cell r="R5178">
            <v>0</v>
          </cell>
        </row>
        <row r="5179">
          <cell r="B5179" t="str">
            <v>1768</v>
          </cell>
          <cell r="C5179" t="str">
            <v>T.BINH</v>
          </cell>
          <cell r="E5179" t="str">
            <v>NGUYEN PHI HOANG</v>
          </cell>
          <cell r="F5179" t="str">
            <v>SON</v>
          </cell>
          <cell r="G5179" t="str">
            <v>NV HO TRO CTTD</v>
          </cell>
          <cell r="I5179">
            <v>37935</v>
          </cell>
          <cell r="J5179">
            <v>26</v>
          </cell>
          <cell r="K5179">
            <v>0</v>
          </cell>
          <cell r="L5179">
            <v>0</v>
          </cell>
          <cell r="M5179">
            <v>0</v>
          </cell>
          <cell r="N5179">
            <v>0</v>
          </cell>
          <cell r="O5179">
            <v>500000</v>
          </cell>
          <cell r="P5179">
            <v>0</v>
          </cell>
          <cell r="Q5179">
            <v>400000</v>
          </cell>
          <cell r="R5179">
            <v>0</v>
          </cell>
        </row>
        <row r="5180">
          <cell r="B5180" t="str">
            <v>1807</v>
          </cell>
          <cell r="C5180" t="str">
            <v>T.BINH</v>
          </cell>
          <cell r="E5180" t="str">
            <v>LAM THI NGOC</v>
          </cell>
          <cell r="F5180" t="str">
            <v>THO</v>
          </cell>
          <cell r="G5180" t="str">
            <v>THU QUY CAP 2</v>
          </cell>
          <cell r="H5180" t="str">
            <v>TQ</v>
          </cell>
          <cell r="I5180">
            <v>37959</v>
          </cell>
          <cell r="J5180">
            <v>26</v>
          </cell>
          <cell r="K5180">
            <v>0</v>
          </cell>
          <cell r="L5180">
            <v>0</v>
          </cell>
          <cell r="M5180">
            <v>0</v>
          </cell>
          <cell r="N5180">
            <v>0</v>
          </cell>
          <cell r="O5180">
            <v>500000</v>
          </cell>
          <cell r="P5180">
            <v>0</v>
          </cell>
          <cell r="Q5180">
            <v>0</v>
          </cell>
          <cell r="R5180">
            <v>0</v>
          </cell>
        </row>
        <row r="5181">
          <cell r="B5181" t="str">
            <v>1828</v>
          </cell>
          <cell r="C5181" t="str">
            <v>T.BINH</v>
          </cell>
          <cell r="E5181" t="str">
            <v>DOAN HOANG VAN</v>
          </cell>
          <cell r="F5181" t="str">
            <v>ANH</v>
          </cell>
          <cell r="G5181" t="str">
            <v>GIAO DICH VIEN KIEM KIEM SOAT</v>
          </cell>
          <cell r="H5181" t="str">
            <v>GDV</v>
          </cell>
          <cell r="I5181">
            <v>37977</v>
          </cell>
          <cell r="J5181">
            <v>26</v>
          </cell>
          <cell r="K5181">
            <v>0</v>
          </cell>
          <cell r="L5181">
            <v>0</v>
          </cell>
          <cell r="M5181">
            <v>0</v>
          </cell>
          <cell r="N5181">
            <v>0</v>
          </cell>
          <cell r="O5181">
            <v>500000</v>
          </cell>
          <cell r="P5181">
            <v>0</v>
          </cell>
          <cell r="Q5181">
            <v>0</v>
          </cell>
          <cell r="R5181">
            <v>0</v>
          </cell>
        </row>
        <row r="5182">
          <cell r="B5182" t="str">
            <v>1908</v>
          </cell>
          <cell r="C5182" t="str">
            <v>T.BINH</v>
          </cell>
          <cell r="E5182" t="str">
            <v>NGUYEN THI</v>
          </cell>
          <cell r="F5182" t="str">
            <v>NHUNG</v>
          </cell>
          <cell r="G5182" t="str">
            <v>NV HO TRO CTTD</v>
          </cell>
          <cell r="I5182">
            <v>38078</v>
          </cell>
          <cell r="J5182">
            <v>26</v>
          </cell>
          <cell r="K5182">
            <v>0</v>
          </cell>
          <cell r="L5182">
            <v>0</v>
          </cell>
          <cell r="M5182">
            <v>0</v>
          </cell>
          <cell r="N5182">
            <v>0</v>
          </cell>
          <cell r="O5182">
            <v>500000</v>
          </cell>
          <cell r="P5182">
            <v>0</v>
          </cell>
          <cell r="Q5182">
            <v>0</v>
          </cell>
          <cell r="R5182">
            <v>0</v>
          </cell>
        </row>
        <row r="5183">
          <cell r="B5183" t="str">
            <v>1924</v>
          </cell>
          <cell r="C5183" t="str">
            <v>T.BINH</v>
          </cell>
          <cell r="E5183" t="str">
            <v>TRAN THI NGOC</v>
          </cell>
          <cell r="F5183" t="str">
            <v>DIEP</v>
          </cell>
          <cell r="G5183" t="str">
            <v>GIAO DICH VIEN</v>
          </cell>
          <cell r="H5183" t="str">
            <v>GDV</v>
          </cell>
          <cell r="I5183">
            <v>38084</v>
          </cell>
          <cell r="J5183">
            <v>26</v>
          </cell>
          <cell r="K5183">
            <v>0</v>
          </cell>
          <cell r="L5183">
            <v>0</v>
          </cell>
          <cell r="M5183">
            <v>0</v>
          </cell>
          <cell r="N5183">
            <v>0</v>
          </cell>
          <cell r="O5183">
            <v>500000</v>
          </cell>
          <cell r="P5183">
            <v>0</v>
          </cell>
          <cell r="Q5183">
            <v>0</v>
          </cell>
          <cell r="R5183">
            <v>0</v>
          </cell>
        </row>
        <row r="5184">
          <cell r="B5184" t="str">
            <v>1956</v>
          </cell>
          <cell r="C5184" t="str">
            <v>T.BINH</v>
          </cell>
          <cell r="E5184" t="str">
            <v>BUI VAN</v>
          </cell>
          <cell r="F5184" t="str">
            <v>DONG</v>
          </cell>
          <cell r="G5184" t="str">
            <v>TT. TO BAO VE</v>
          </cell>
          <cell r="I5184">
            <v>38091</v>
          </cell>
          <cell r="J5184">
            <v>26</v>
          </cell>
          <cell r="K5184">
            <v>0</v>
          </cell>
          <cell r="L5184">
            <v>0</v>
          </cell>
          <cell r="M5184">
            <v>24</v>
          </cell>
          <cell r="N5184">
            <v>0</v>
          </cell>
          <cell r="O5184">
            <v>500000</v>
          </cell>
          <cell r="P5184">
            <v>0</v>
          </cell>
          <cell r="Q5184">
            <v>0</v>
          </cell>
          <cell r="R5184">
            <v>0</v>
          </cell>
        </row>
        <row r="5185">
          <cell r="B5185" t="str">
            <v>1968</v>
          </cell>
          <cell r="C5185" t="str">
            <v>T.BINH</v>
          </cell>
          <cell r="E5185" t="str">
            <v>TRAN THI NGOC</v>
          </cell>
          <cell r="F5185" t="str">
            <v>HOI</v>
          </cell>
          <cell r="G5185" t="str">
            <v>NV TAP VU</v>
          </cell>
          <cell r="I5185">
            <v>38100</v>
          </cell>
          <cell r="J5185">
            <v>26</v>
          </cell>
          <cell r="K5185">
            <v>0</v>
          </cell>
          <cell r="L5185">
            <v>0</v>
          </cell>
          <cell r="M5185">
            <v>0</v>
          </cell>
          <cell r="N5185">
            <v>0</v>
          </cell>
          <cell r="O5185">
            <v>500000</v>
          </cell>
          <cell r="P5185">
            <v>0</v>
          </cell>
          <cell r="Q5185">
            <v>0</v>
          </cell>
          <cell r="R5185">
            <v>0</v>
          </cell>
        </row>
        <row r="5186">
          <cell r="B5186" t="str">
            <v>1977</v>
          </cell>
          <cell r="C5186" t="str">
            <v>T.BINH</v>
          </cell>
          <cell r="E5186" t="str">
            <v>NGUYEN DO ANH</v>
          </cell>
          <cell r="F5186" t="str">
            <v>THAO</v>
          </cell>
          <cell r="G5186" t="str">
            <v>GIAO DICH VIEN TIN DUNG</v>
          </cell>
          <cell r="I5186">
            <v>38111</v>
          </cell>
          <cell r="J5186">
            <v>26</v>
          </cell>
          <cell r="K5186">
            <v>0</v>
          </cell>
          <cell r="L5186">
            <v>0</v>
          </cell>
          <cell r="M5186">
            <v>0</v>
          </cell>
          <cell r="N5186">
            <v>0</v>
          </cell>
          <cell r="O5186">
            <v>500000</v>
          </cell>
          <cell r="P5186">
            <v>0</v>
          </cell>
          <cell r="Q5186">
            <v>0</v>
          </cell>
          <cell r="R5186">
            <v>0</v>
          </cell>
        </row>
        <row r="5187">
          <cell r="B5187" t="str">
            <v>2055</v>
          </cell>
          <cell r="C5187" t="str">
            <v>T.BINH</v>
          </cell>
          <cell r="E5187" t="str">
            <v>PHAN THI MINH</v>
          </cell>
          <cell r="F5187" t="str">
            <v>DUC</v>
          </cell>
          <cell r="G5187" t="str">
            <v>THU QUY CAP 3</v>
          </cell>
          <cell r="H5187" t="str">
            <v>TQ</v>
          </cell>
          <cell r="I5187">
            <v>38141</v>
          </cell>
          <cell r="J5187">
            <v>26</v>
          </cell>
          <cell r="K5187">
            <v>0</v>
          </cell>
          <cell r="L5187">
            <v>0</v>
          </cell>
          <cell r="M5187">
            <v>0</v>
          </cell>
          <cell r="N5187">
            <v>0</v>
          </cell>
          <cell r="O5187">
            <v>500000</v>
          </cell>
          <cell r="P5187">
            <v>0</v>
          </cell>
          <cell r="Q5187">
            <v>0</v>
          </cell>
          <cell r="R5187">
            <v>0</v>
          </cell>
        </row>
        <row r="5188">
          <cell r="B5188" t="str">
            <v>2070</v>
          </cell>
          <cell r="C5188" t="str">
            <v>T.BINH</v>
          </cell>
          <cell r="E5188" t="str">
            <v>LE VAN</v>
          </cell>
          <cell r="F5188" t="str">
            <v>LIEN</v>
          </cell>
          <cell r="G5188" t="str">
            <v>NV KIEM SOAT TIN DUNG</v>
          </cell>
          <cell r="I5188">
            <v>38145</v>
          </cell>
          <cell r="J5188">
            <v>26</v>
          </cell>
          <cell r="K5188">
            <v>0</v>
          </cell>
          <cell r="L5188">
            <v>0</v>
          </cell>
          <cell r="M5188">
            <v>0</v>
          </cell>
          <cell r="N5188">
            <v>0</v>
          </cell>
          <cell r="O5188">
            <v>500000</v>
          </cell>
          <cell r="P5188">
            <v>0</v>
          </cell>
          <cell r="Q5188">
            <v>400000</v>
          </cell>
          <cell r="R5188">
            <v>0</v>
          </cell>
        </row>
        <row r="5189">
          <cell r="B5189" t="str">
            <v>2289</v>
          </cell>
          <cell r="C5189" t="str">
            <v>T.BINH</v>
          </cell>
          <cell r="E5189" t="str">
            <v>LE THI LAN</v>
          </cell>
          <cell r="F5189" t="str">
            <v xml:space="preserve">ANH </v>
          </cell>
          <cell r="G5189" t="str">
            <v>THU QUY CAP 2</v>
          </cell>
          <cell r="H5189" t="str">
            <v>TQ</v>
          </cell>
          <cell r="I5189">
            <v>38264</v>
          </cell>
          <cell r="J5189">
            <v>26</v>
          </cell>
          <cell r="K5189">
            <v>0</v>
          </cell>
          <cell r="L5189">
            <v>0</v>
          </cell>
          <cell r="M5189">
            <v>0</v>
          </cell>
          <cell r="N5189">
            <v>0</v>
          </cell>
          <cell r="O5189">
            <v>500000</v>
          </cell>
          <cell r="P5189">
            <v>0</v>
          </cell>
          <cell r="Q5189">
            <v>0</v>
          </cell>
          <cell r="R5189">
            <v>0</v>
          </cell>
        </row>
        <row r="5190">
          <cell r="B5190" t="str">
            <v>2298</v>
          </cell>
          <cell r="C5190" t="str">
            <v>T.BINH</v>
          </cell>
          <cell r="E5190" t="str">
            <v>LE THI XUAN</v>
          </cell>
          <cell r="F5190" t="str">
            <v>PHUONG</v>
          </cell>
          <cell r="G5190" t="str">
            <v>GIAO DICH VIEN QUY</v>
          </cell>
          <cell r="H5190" t="str">
            <v>GDVQ</v>
          </cell>
          <cell r="I5190">
            <v>38271</v>
          </cell>
          <cell r="J5190">
            <v>26</v>
          </cell>
          <cell r="K5190">
            <v>0</v>
          </cell>
          <cell r="L5190">
            <v>0</v>
          </cell>
          <cell r="M5190">
            <v>0</v>
          </cell>
          <cell r="N5190">
            <v>0</v>
          </cell>
          <cell r="O5190">
            <v>500000</v>
          </cell>
          <cell r="P5190">
            <v>0</v>
          </cell>
          <cell r="Q5190">
            <v>0</v>
          </cell>
          <cell r="R5190">
            <v>0</v>
          </cell>
        </row>
        <row r="5191">
          <cell r="B5191" t="str">
            <v>2500</v>
          </cell>
          <cell r="C5191" t="str">
            <v>T.BINH</v>
          </cell>
          <cell r="E5191" t="str">
            <v>NGUYEN THI KIM</v>
          </cell>
          <cell r="F5191" t="str">
            <v>TUYEN</v>
          </cell>
          <cell r="G5191" t="str">
            <v>GIAO DICH VIEN</v>
          </cell>
          <cell r="I5191">
            <v>38370</v>
          </cell>
          <cell r="J5191">
            <v>26</v>
          </cell>
          <cell r="K5191">
            <v>0</v>
          </cell>
          <cell r="L5191">
            <v>0</v>
          </cell>
          <cell r="M5191">
            <v>0</v>
          </cell>
          <cell r="N5191">
            <v>0</v>
          </cell>
          <cell r="O5191">
            <v>500000</v>
          </cell>
          <cell r="P5191">
            <v>0</v>
          </cell>
          <cell r="Q5191">
            <v>0</v>
          </cell>
          <cell r="R5191">
            <v>0</v>
          </cell>
        </row>
        <row r="5192">
          <cell r="B5192" t="str">
            <v>2587</v>
          </cell>
          <cell r="C5192" t="str">
            <v>T.BINH</v>
          </cell>
          <cell r="E5192" t="str">
            <v>HUYNH THI NGOC</v>
          </cell>
          <cell r="F5192" t="str">
            <v>HANH</v>
          </cell>
          <cell r="G5192" t="str">
            <v>GIAO DICH VIEN QUY</v>
          </cell>
          <cell r="H5192" t="str">
            <v>GDVQ</v>
          </cell>
          <cell r="I5192">
            <v>38418</v>
          </cell>
          <cell r="J5192">
            <v>26</v>
          </cell>
          <cell r="K5192">
            <v>0</v>
          </cell>
          <cell r="L5192">
            <v>0</v>
          </cell>
          <cell r="M5192">
            <v>0</v>
          </cell>
          <cell r="N5192">
            <v>0</v>
          </cell>
          <cell r="O5192">
            <v>500000</v>
          </cell>
          <cell r="P5192">
            <v>0</v>
          </cell>
          <cell r="Q5192">
            <v>0</v>
          </cell>
          <cell r="R5192">
            <v>0</v>
          </cell>
        </row>
        <row r="5193">
          <cell r="B5193" t="str">
            <v>2634</v>
          </cell>
          <cell r="C5193" t="str">
            <v>T.BINH</v>
          </cell>
          <cell r="E5193" t="str">
            <v>NGUYEN THI DA</v>
          </cell>
          <cell r="F5193" t="str">
            <v>THAO</v>
          </cell>
          <cell r="G5193" t="str">
            <v>GIAO DICH VIEN</v>
          </cell>
          <cell r="H5193" t="str">
            <v>GDV</v>
          </cell>
          <cell r="I5193">
            <v>38439</v>
          </cell>
          <cell r="J5193">
            <v>0</v>
          </cell>
          <cell r="K5193">
            <v>0</v>
          </cell>
          <cell r="L5193">
            <v>0</v>
          </cell>
          <cell r="M5193">
            <v>0</v>
          </cell>
          <cell r="N5193">
            <v>0</v>
          </cell>
          <cell r="O5193">
            <v>0</v>
          </cell>
          <cell r="P5193">
            <v>0</v>
          </cell>
          <cell r="Q5193">
            <v>0</v>
          </cell>
          <cell r="R5193">
            <v>0</v>
          </cell>
        </row>
        <row r="5194">
          <cell r="B5194" t="str">
            <v>2672</v>
          </cell>
          <cell r="C5194" t="str">
            <v>T.BINH</v>
          </cell>
          <cell r="E5194" t="str">
            <v>NGUYEN BA NHAT</v>
          </cell>
          <cell r="F5194" t="str">
            <v>PHONG</v>
          </cell>
          <cell r="G5194" t="str">
            <v>NV THAM DINH DOANH NGHIEP</v>
          </cell>
          <cell r="I5194">
            <v>38453</v>
          </cell>
          <cell r="J5194">
            <v>26</v>
          </cell>
          <cell r="K5194">
            <v>0</v>
          </cell>
          <cell r="L5194">
            <v>0</v>
          </cell>
          <cell r="M5194">
            <v>0</v>
          </cell>
          <cell r="N5194">
            <v>0</v>
          </cell>
          <cell r="O5194">
            <v>500000</v>
          </cell>
          <cell r="P5194">
            <v>0</v>
          </cell>
          <cell r="Q5194">
            <v>400000</v>
          </cell>
          <cell r="R5194">
            <v>0</v>
          </cell>
        </row>
        <row r="5195">
          <cell r="B5195" t="str">
            <v>2762</v>
          </cell>
          <cell r="C5195" t="str">
            <v>T.BINH</v>
          </cell>
          <cell r="E5195" t="str">
            <v>TRAN VAN</v>
          </cell>
          <cell r="F5195" t="str">
            <v>THONG</v>
          </cell>
          <cell r="G5195" t="str">
            <v>NV TIN DUNG CA NHAN</v>
          </cell>
          <cell r="I5195">
            <v>38488</v>
          </cell>
          <cell r="J5195">
            <v>26</v>
          </cell>
          <cell r="K5195">
            <v>0</v>
          </cell>
          <cell r="L5195">
            <v>0</v>
          </cell>
          <cell r="M5195">
            <v>0</v>
          </cell>
          <cell r="N5195">
            <v>0</v>
          </cell>
          <cell r="O5195">
            <v>500000</v>
          </cell>
          <cell r="P5195">
            <v>0</v>
          </cell>
          <cell r="Q5195">
            <v>400000</v>
          </cell>
          <cell r="R5195">
            <v>0</v>
          </cell>
        </row>
        <row r="5196">
          <cell r="B5196" t="str">
            <v>2861</v>
          </cell>
          <cell r="C5196" t="str">
            <v>T.BINH</v>
          </cell>
          <cell r="E5196" t="str">
            <v>TRAN HONG</v>
          </cell>
          <cell r="F5196" t="str">
            <v>LOAN</v>
          </cell>
          <cell r="G5196" t="str">
            <v>NV THANH TOAN QUOC TE</v>
          </cell>
          <cell r="I5196">
            <v>38531</v>
          </cell>
          <cell r="J5196">
            <v>0</v>
          </cell>
          <cell r="K5196">
            <v>0</v>
          </cell>
          <cell r="L5196">
            <v>0</v>
          </cell>
          <cell r="M5196">
            <v>0</v>
          </cell>
          <cell r="N5196">
            <v>0</v>
          </cell>
          <cell r="O5196">
            <v>0</v>
          </cell>
          <cell r="P5196">
            <v>0</v>
          </cell>
          <cell r="Q5196">
            <v>0</v>
          </cell>
          <cell r="R5196">
            <v>0</v>
          </cell>
        </row>
        <row r="5197">
          <cell r="B5197" t="str">
            <v>2877</v>
          </cell>
          <cell r="C5197" t="str">
            <v>T.BINH</v>
          </cell>
          <cell r="E5197" t="str">
            <v>HUYNH THE</v>
          </cell>
          <cell r="F5197" t="str">
            <v>TRUONG</v>
          </cell>
          <cell r="G5197" t="str">
            <v>NV BAO VE</v>
          </cell>
          <cell r="H5197" t="str">
            <v>BV</v>
          </cell>
          <cell r="I5197">
            <v>38537</v>
          </cell>
          <cell r="J5197">
            <v>26</v>
          </cell>
          <cell r="K5197">
            <v>0</v>
          </cell>
          <cell r="L5197">
            <v>0</v>
          </cell>
          <cell r="M5197">
            <v>24</v>
          </cell>
          <cell r="N5197">
            <v>0</v>
          </cell>
          <cell r="O5197">
            <v>500000</v>
          </cell>
          <cell r="P5197">
            <v>0</v>
          </cell>
          <cell r="Q5197">
            <v>0</v>
          </cell>
          <cell r="R5197">
            <v>0</v>
          </cell>
        </row>
        <row r="5198">
          <cell r="B5198" t="str">
            <v>3085</v>
          </cell>
          <cell r="C5198" t="str">
            <v>T.BINH</v>
          </cell>
          <cell r="E5198" t="str">
            <v>MAI THI HONG</v>
          </cell>
          <cell r="F5198" t="str">
            <v>THUONG</v>
          </cell>
          <cell r="G5198" t="str">
            <v>GIAO DICH VIEN</v>
          </cell>
          <cell r="H5198" t="str">
            <v>GDV</v>
          </cell>
          <cell r="I5198">
            <v>38594</v>
          </cell>
          <cell r="J5198">
            <v>26</v>
          </cell>
          <cell r="K5198">
            <v>0</v>
          </cell>
          <cell r="L5198">
            <v>0</v>
          </cell>
          <cell r="M5198">
            <v>0</v>
          </cell>
          <cell r="N5198">
            <v>0</v>
          </cell>
          <cell r="O5198">
            <v>500000</v>
          </cell>
          <cell r="P5198">
            <v>0</v>
          </cell>
          <cell r="Q5198">
            <v>0</v>
          </cell>
          <cell r="R5198">
            <v>0</v>
          </cell>
        </row>
        <row r="5199">
          <cell r="B5199" t="str">
            <v>3104</v>
          </cell>
          <cell r="C5199" t="str">
            <v>T.BINH</v>
          </cell>
          <cell r="E5199" t="str">
            <v>DO THI MAI</v>
          </cell>
          <cell r="F5199" t="str">
            <v>LAN</v>
          </cell>
          <cell r="G5199" t="str">
            <v>GIAO DICH VIEN QUY</v>
          </cell>
          <cell r="H5199" t="str">
            <v>GDVQ</v>
          </cell>
          <cell r="I5199">
            <v>38601</v>
          </cell>
          <cell r="J5199">
            <v>26</v>
          </cell>
          <cell r="K5199">
            <v>0</v>
          </cell>
          <cell r="L5199">
            <v>0</v>
          </cell>
          <cell r="M5199">
            <v>0</v>
          </cell>
          <cell r="N5199">
            <v>0</v>
          </cell>
          <cell r="O5199">
            <v>500000</v>
          </cell>
          <cell r="P5199">
            <v>0</v>
          </cell>
          <cell r="Q5199">
            <v>0</v>
          </cell>
          <cell r="R5199">
            <v>0</v>
          </cell>
        </row>
        <row r="5200">
          <cell r="B5200" t="str">
            <v>3105</v>
          </cell>
          <cell r="C5200" t="str">
            <v>T.BINH</v>
          </cell>
          <cell r="E5200" t="str">
            <v>TRAN THU</v>
          </cell>
          <cell r="F5200" t="str">
            <v>HANG</v>
          </cell>
          <cell r="G5200" t="str">
            <v>GIAO DICH VIEN</v>
          </cell>
          <cell r="H5200" t="str">
            <v>GDV</v>
          </cell>
          <cell r="I5200">
            <v>38601</v>
          </cell>
          <cell r="J5200">
            <v>26</v>
          </cell>
          <cell r="K5200">
            <v>0</v>
          </cell>
          <cell r="L5200">
            <v>0</v>
          </cell>
          <cell r="M5200">
            <v>0</v>
          </cell>
          <cell r="N5200">
            <v>0</v>
          </cell>
          <cell r="O5200">
            <v>500000</v>
          </cell>
          <cell r="P5200">
            <v>0</v>
          </cell>
          <cell r="Q5200">
            <v>0</v>
          </cell>
          <cell r="R5200">
            <v>0</v>
          </cell>
        </row>
        <row r="5201">
          <cell r="B5201" t="str">
            <v>3366</v>
          </cell>
          <cell r="C5201" t="str">
            <v>T.BINH</v>
          </cell>
          <cell r="E5201" t="str">
            <v>DOAN MONG</v>
          </cell>
          <cell r="F5201" t="str">
            <v>HAO</v>
          </cell>
          <cell r="G5201" t="str">
            <v>NV THANH TOAN QUOC TE</v>
          </cell>
          <cell r="I5201">
            <v>38667</v>
          </cell>
          <cell r="J5201">
            <v>26</v>
          </cell>
          <cell r="K5201">
            <v>0</v>
          </cell>
          <cell r="L5201">
            <v>0</v>
          </cell>
          <cell r="M5201">
            <v>0</v>
          </cell>
          <cell r="N5201">
            <v>0</v>
          </cell>
          <cell r="O5201">
            <v>500000</v>
          </cell>
          <cell r="P5201">
            <v>0</v>
          </cell>
          <cell r="Q5201">
            <v>0</v>
          </cell>
          <cell r="R5201">
            <v>0</v>
          </cell>
        </row>
        <row r="5202">
          <cell r="B5202" t="str">
            <v>3420</v>
          </cell>
          <cell r="C5202" t="str">
            <v>T.BINH</v>
          </cell>
          <cell r="E5202" t="str">
            <v>THAI THI THUY</v>
          </cell>
          <cell r="F5202" t="str">
            <v>HANG</v>
          </cell>
          <cell r="G5202" t="str">
            <v>GIAO DICH VIEN TIN DUNG</v>
          </cell>
          <cell r="I5202">
            <v>38670</v>
          </cell>
          <cell r="J5202">
            <v>26</v>
          </cell>
          <cell r="K5202">
            <v>0</v>
          </cell>
          <cell r="L5202">
            <v>0</v>
          </cell>
          <cell r="M5202">
            <v>0</v>
          </cell>
          <cell r="N5202">
            <v>0</v>
          </cell>
          <cell r="O5202">
            <v>500000</v>
          </cell>
          <cell r="P5202">
            <v>0</v>
          </cell>
          <cell r="Q5202">
            <v>0</v>
          </cell>
          <cell r="R5202">
            <v>0</v>
          </cell>
        </row>
        <row r="5203">
          <cell r="B5203" t="str">
            <v>3493</v>
          </cell>
          <cell r="C5203" t="str">
            <v>T.BINH</v>
          </cell>
          <cell r="E5203" t="str">
            <v>TRAN THI TUYET</v>
          </cell>
          <cell r="F5203" t="str">
            <v>THANH</v>
          </cell>
          <cell r="G5203" t="str">
            <v>GIAO DICH VIEN</v>
          </cell>
          <cell r="I5203">
            <v>38691</v>
          </cell>
          <cell r="J5203">
            <v>26</v>
          </cell>
          <cell r="K5203">
            <v>0</v>
          </cell>
          <cell r="L5203">
            <v>0</v>
          </cell>
          <cell r="M5203">
            <v>0</v>
          </cell>
          <cell r="N5203">
            <v>0</v>
          </cell>
          <cell r="O5203">
            <v>500000</v>
          </cell>
          <cell r="P5203">
            <v>0</v>
          </cell>
          <cell r="Q5203">
            <v>0</v>
          </cell>
          <cell r="R5203">
            <v>0</v>
          </cell>
        </row>
        <row r="5204">
          <cell r="B5204" t="str">
            <v>3613</v>
          </cell>
          <cell r="C5204" t="str">
            <v>T.BINH</v>
          </cell>
          <cell r="E5204" t="str">
            <v>HOANG VAN</v>
          </cell>
          <cell r="F5204" t="str">
            <v>TOAN</v>
          </cell>
          <cell r="G5204" t="str">
            <v>NV BAO VE</v>
          </cell>
          <cell r="H5204" t="str">
            <v>BV</v>
          </cell>
          <cell r="I5204">
            <v>38763</v>
          </cell>
          <cell r="J5204">
            <v>26</v>
          </cell>
          <cell r="K5204">
            <v>0</v>
          </cell>
          <cell r="L5204">
            <v>0</v>
          </cell>
          <cell r="M5204">
            <v>24</v>
          </cell>
          <cell r="N5204">
            <v>0</v>
          </cell>
          <cell r="O5204">
            <v>500000</v>
          </cell>
          <cell r="P5204">
            <v>0</v>
          </cell>
          <cell r="Q5204">
            <v>0</v>
          </cell>
          <cell r="R5204">
            <v>0</v>
          </cell>
        </row>
        <row r="5205">
          <cell r="B5205" t="str">
            <v>3659</v>
          </cell>
          <cell r="C5205" t="str">
            <v>T.BINH</v>
          </cell>
          <cell r="E5205" t="str">
            <v>NGUYEN QUANG</v>
          </cell>
          <cell r="F5205" t="str">
            <v>TAN</v>
          </cell>
          <cell r="G5205" t="str">
            <v>TBP. TONG HOP</v>
          </cell>
          <cell r="H5205" t="str">
            <v>TBP</v>
          </cell>
          <cell r="I5205">
            <v>38777</v>
          </cell>
          <cell r="J5205">
            <v>26</v>
          </cell>
          <cell r="K5205">
            <v>0</v>
          </cell>
          <cell r="L5205">
            <v>0</v>
          </cell>
          <cell r="M5205">
            <v>0</v>
          </cell>
          <cell r="N5205">
            <v>0</v>
          </cell>
          <cell r="O5205">
            <v>500000</v>
          </cell>
          <cell r="P5205">
            <v>0</v>
          </cell>
          <cell r="Q5205">
            <v>400000</v>
          </cell>
          <cell r="R5205">
            <v>0</v>
          </cell>
        </row>
        <row r="5206">
          <cell r="B5206" t="str">
            <v>3660</v>
          </cell>
          <cell r="C5206" t="str">
            <v>T.BINH</v>
          </cell>
          <cell r="E5206" t="str">
            <v>DUONG MINH</v>
          </cell>
          <cell r="F5206" t="str">
            <v>TAN</v>
          </cell>
          <cell r="G5206" t="str">
            <v>GIAO DICH VIEN KIEM KIEM SOAT</v>
          </cell>
          <cell r="I5206">
            <v>38777</v>
          </cell>
          <cell r="J5206">
            <v>26</v>
          </cell>
          <cell r="K5206">
            <v>0</v>
          </cell>
          <cell r="L5206">
            <v>0</v>
          </cell>
          <cell r="M5206">
            <v>0</v>
          </cell>
          <cell r="N5206">
            <v>0</v>
          </cell>
          <cell r="O5206">
            <v>500000</v>
          </cell>
          <cell r="P5206">
            <v>0</v>
          </cell>
          <cell r="Q5206">
            <v>400000</v>
          </cell>
          <cell r="R5206">
            <v>0</v>
          </cell>
        </row>
        <row r="5207">
          <cell r="B5207" t="str">
            <v>3739</v>
          </cell>
          <cell r="C5207" t="str">
            <v>T.BINH</v>
          </cell>
          <cell r="E5207" t="str">
            <v>NGUYEN</v>
          </cell>
          <cell r="F5207" t="str">
            <v>THUYEN</v>
          </cell>
          <cell r="G5207" t="str">
            <v>TBP. THAM DINH CA NHAN</v>
          </cell>
          <cell r="I5207">
            <v>38808</v>
          </cell>
          <cell r="J5207">
            <v>26</v>
          </cell>
          <cell r="K5207">
            <v>0</v>
          </cell>
          <cell r="L5207">
            <v>0</v>
          </cell>
          <cell r="M5207">
            <v>0</v>
          </cell>
          <cell r="N5207">
            <v>0</v>
          </cell>
          <cell r="O5207">
            <v>500000</v>
          </cell>
          <cell r="P5207">
            <v>0</v>
          </cell>
          <cell r="Q5207">
            <v>400000</v>
          </cell>
          <cell r="R5207">
            <v>0</v>
          </cell>
        </row>
        <row r="5208">
          <cell r="B5208" t="str">
            <v>3831</v>
          </cell>
          <cell r="C5208" t="str">
            <v>T.BINH</v>
          </cell>
          <cell r="E5208" t="str">
            <v>VU DUC</v>
          </cell>
          <cell r="F5208" t="str">
            <v>THANG</v>
          </cell>
          <cell r="G5208" t="str">
            <v>NV THAM DINH DOANH NGHIEP</v>
          </cell>
          <cell r="I5208">
            <v>38822</v>
          </cell>
          <cell r="J5208">
            <v>26</v>
          </cell>
          <cell r="K5208">
            <v>0</v>
          </cell>
          <cell r="L5208">
            <v>0</v>
          </cell>
          <cell r="M5208">
            <v>0</v>
          </cell>
          <cell r="N5208">
            <v>0</v>
          </cell>
          <cell r="O5208">
            <v>500000</v>
          </cell>
          <cell r="P5208">
            <v>0</v>
          </cell>
          <cell r="Q5208">
            <v>400000</v>
          </cell>
          <cell r="R5208">
            <v>0</v>
          </cell>
        </row>
        <row r="5209">
          <cell r="B5209" t="str">
            <v>3871</v>
          </cell>
          <cell r="C5209" t="str">
            <v>T.BINH</v>
          </cell>
          <cell r="E5209" t="str">
            <v>NGUYEN THI THUY</v>
          </cell>
          <cell r="F5209" t="str">
            <v>LOAN</v>
          </cell>
          <cell r="G5209" t="str">
            <v>GIAO DICH VIEN TIN DUNG</v>
          </cell>
          <cell r="I5209">
            <v>38831</v>
          </cell>
          <cell r="J5209">
            <v>26</v>
          </cell>
          <cell r="K5209">
            <v>0</v>
          </cell>
          <cell r="L5209">
            <v>0</v>
          </cell>
          <cell r="M5209">
            <v>0</v>
          </cell>
          <cell r="N5209">
            <v>0</v>
          </cell>
          <cell r="O5209">
            <v>500000</v>
          </cell>
          <cell r="P5209">
            <v>0</v>
          </cell>
          <cell r="Q5209">
            <v>0</v>
          </cell>
          <cell r="R5209">
            <v>0</v>
          </cell>
        </row>
        <row r="5210">
          <cell r="B5210" t="str">
            <v>3916</v>
          </cell>
          <cell r="C5210" t="str">
            <v>T.BINH</v>
          </cell>
          <cell r="E5210" t="str">
            <v>TRAN THI PHUONG</v>
          </cell>
          <cell r="F5210" t="str">
            <v>QUYNH</v>
          </cell>
          <cell r="G5210" t="str">
            <v>GIAO DICH VIEN KIEM KIEM SOAT</v>
          </cell>
          <cell r="I5210">
            <v>38840</v>
          </cell>
          <cell r="J5210">
            <v>26</v>
          </cell>
          <cell r="K5210">
            <v>0</v>
          </cell>
          <cell r="L5210">
            <v>0</v>
          </cell>
          <cell r="M5210">
            <v>0</v>
          </cell>
          <cell r="N5210">
            <v>0</v>
          </cell>
          <cell r="O5210">
            <v>500000</v>
          </cell>
          <cell r="P5210">
            <v>0</v>
          </cell>
          <cell r="Q5210">
            <v>0</v>
          </cell>
          <cell r="R5210">
            <v>0</v>
          </cell>
        </row>
        <row r="5211">
          <cell r="B5211" t="str">
            <v>3979</v>
          </cell>
          <cell r="C5211" t="str">
            <v>T.BINH</v>
          </cell>
          <cell r="E5211" t="str">
            <v>LUONG TRONG</v>
          </cell>
          <cell r="F5211" t="str">
            <v>CHANH</v>
          </cell>
          <cell r="G5211" t="str">
            <v>NV TIN DUNG CA NHAN</v>
          </cell>
          <cell r="I5211">
            <v>38852</v>
          </cell>
          <cell r="J5211">
            <v>26</v>
          </cell>
          <cell r="K5211">
            <v>0</v>
          </cell>
          <cell r="L5211">
            <v>0</v>
          </cell>
          <cell r="M5211">
            <v>0</v>
          </cell>
          <cell r="N5211">
            <v>0</v>
          </cell>
          <cell r="O5211">
            <v>500000</v>
          </cell>
          <cell r="P5211">
            <v>0</v>
          </cell>
          <cell r="Q5211">
            <v>400000</v>
          </cell>
          <cell r="R5211">
            <v>0</v>
          </cell>
        </row>
        <row r="5212">
          <cell r="B5212" t="str">
            <v>4081</v>
          </cell>
          <cell r="C5212" t="str">
            <v>T.BINH</v>
          </cell>
          <cell r="E5212" t="str">
            <v>TRUONG BUU</v>
          </cell>
          <cell r="F5212" t="str">
            <v>KY</v>
          </cell>
          <cell r="G5212" t="str">
            <v>NV THAM DINH CA NHAN</v>
          </cell>
          <cell r="I5212">
            <v>38869</v>
          </cell>
          <cell r="J5212">
            <v>26</v>
          </cell>
          <cell r="K5212">
            <v>0</v>
          </cell>
          <cell r="L5212">
            <v>0</v>
          </cell>
          <cell r="M5212">
            <v>0</v>
          </cell>
          <cell r="N5212">
            <v>0</v>
          </cell>
          <cell r="O5212">
            <v>500000</v>
          </cell>
          <cell r="P5212">
            <v>0</v>
          </cell>
          <cell r="Q5212">
            <v>400000</v>
          </cell>
          <cell r="R5212">
            <v>0</v>
          </cell>
        </row>
        <row r="5213">
          <cell r="B5213" t="str">
            <v>4083</v>
          </cell>
          <cell r="C5213" t="str">
            <v>T.BINH</v>
          </cell>
          <cell r="E5213" t="str">
            <v>NGUYEN THUY</v>
          </cell>
          <cell r="F5213" t="str">
            <v>LINH</v>
          </cell>
          <cell r="G5213" t="str">
            <v>NV THAM DINH DOANH NGHIEP</v>
          </cell>
          <cell r="I5213">
            <v>38869</v>
          </cell>
          <cell r="J5213">
            <v>26</v>
          </cell>
          <cell r="K5213">
            <v>0</v>
          </cell>
          <cell r="L5213">
            <v>0</v>
          </cell>
          <cell r="M5213">
            <v>0</v>
          </cell>
          <cell r="N5213">
            <v>0</v>
          </cell>
          <cell r="O5213">
            <v>500000</v>
          </cell>
          <cell r="P5213">
            <v>0</v>
          </cell>
          <cell r="Q5213">
            <v>400000</v>
          </cell>
          <cell r="R5213">
            <v>0</v>
          </cell>
        </row>
        <row r="5214">
          <cell r="B5214" t="str">
            <v>4163</v>
          </cell>
          <cell r="C5214" t="str">
            <v>T.BINH</v>
          </cell>
          <cell r="E5214" t="str">
            <v>LE THI NHU</v>
          </cell>
          <cell r="F5214" t="str">
            <v>PHUNG</v>
          </cell>
          <cell r="G5214" t="str">
            <v>GIAO DICH VIEN TIN DUNG</v>
          </cell>
          <cell r="I5214">
            <v>38873</v>
          </cell>
          <cell r="J5214">
            <v>26</v>
          </cell>
          <cell r="K5214">
            <v>0</v>
          </cell>
          <cell r="L5214">
            <v>0</v>
          </cell>
          <cell r="M5214">
            <v>0</v>
          </cell>
          <cell r="N5214">
            <v>0</v>
          </cell>
          <cell r="O5214">
            <v>500000</v>
          </cell>
          <cell r="P5214">
            <v>0</v>
          </cell>
          <cell r="Q5214">
            <v>0</v>
          </cell>
          <cell r="R5214">
            <v>0</v>
          </cell>
        </row>
        <row r="5215">
          <cell r="B5215" t="str">
            <v>4172</v>
          </cell>
          <cell r="C5215" t="str">
            <v>T.BINH</v>
          </cell>
          <cell r="E5215" t="str">
            <v>NGUYEN THI HONG</v>
          </cell>
          <cell r="F5215" t="str">
            <v>DIEM</v>
          </cell>
          <cell r="G5215" t="str">
            <v>GIAO DICH VIEN QUY</v>
          </cell>
          <cell r="H5215" t="str">
            <v>GDVQ</v>
          </cell>
          <cell r="I5215">
            <v>38875</v>
          </cell>
          <cell r="J5215">
            <v>26</v>
          </cell>
          <cell r="K5215">
            <v>0</v>
          </cell>
          <cell r="L5215">
            <v>0</v>
          </cell>
          <cell r="M5215">
            <v>0</v>
          </cell>
          <cell r="N5215">
            <v>0</v>
          </cell>
          <cell r="O5215">
            <v>500000</v>
          </cell>
          <cell r="P5215">
            <v>0</v>
          </cell>
          <cell r="Q5215">
            <v>0</v>
          </cell>
          <cell r="R5215">
            <v>0</v>
          </cell>
        </row>
        <row r="5216">
          <cell r="B5216" t="str">
            <v>4322</v>
          </cell>
          <cell r="C5216" t="str">
            <v>T.BINH</v>
          </cell>
          <cell r="E5216" t="str">
            <v>TRAN TRUNG</v>
          </cell>
          <cell r="F5216" t="str">
            <v>THANH</v>
          </cell>
          <cell r="G5216" t="str">
            <v>NV TIN DUNG CA NHAN</v>
          </cell>
          <cell r="I5216">
            <v>38899</v>
          </cell>
          <cell r="J5216">
            <v>26</v>
          </cell>
          <cell r="K5216">
            <v>0</v>
          </cell>
          <cell r="L5216">
            <v>0</v>
          </cell>
          <cell r="M5216">
            <v>0</v>
          </cell>
          <cell r="N5216">
            <v>0</v>
          </cell>
          <cell r="O5216">
            <v>500000</v>
          </cell>
          <cell r="P5216">
            <v>0</v>
          </cell>
          <cell r="Q5216">
            <v>400000</v>
          </cell>
          <cell r="R5216">
            <v>0</v>
          </cell>
        </row>
        <row r="5217">
          <cell r="B5217" t="str">
            <v>4337</v>
          </cell>
          <cell r="C5217" t="str">
            <v>T.BINH</v>
          </cell>
          <cell r="E5217" t="str">
            <v>HUYNH VAN</v>
          </cell>
          <cell r="F5217" t="str">
            <v>THU</v>
          </cell>
          <cell r="G5217" t="str">
            <v>NV TIN DUNG CA NHAN</v>
          </cell>
          <cell r="I5217">
            <v>38901</v>
          </cell>
          <cell r="J5217">
            <v>26</v>
          </cell>
          <cell r="K5217">
            <v>0</v>
          </cell>
          <cell r="L5217">
            <v>0</v>
          </cell>
          <cell r="M5217">
            <v>0</v>
          </cell>
          <cell r="N5217">
            <v>0</v>
          </cell>
          <cell r="O5217">
            <v>500000</v>
          </cell>
          <cell r="P5217">
            <v>0</v>
          </cell>
          <cell r="Q5217">
            <v>400000</v>
          </cell>
          <cell r="R5217">
            <v>0</v>
          </cell>
        </row>
        <row r="5218">
          <cell r="B5218" t="str">
            <v>4511</v>
          </cell>
          <cell r="C5218" t="str">
            <v>T.BINH</v>
          </cell>
          <cell r="E5218" t="str">
            <v>NGUYEN THANH</v>
          </cell>
          <cell r="F5218" t="str">
            <v>QUANG</v>
          </cell>
          <cell r="G5218" t="str">
            <v>NV THAM DINH DOANH NGHIEP</v>
          </cell>
          <cell r="I5218">
            <v>38930</v>
          </cell>
          <cell r="J5218">
            <v>26</v>
          </cell>
          <cell r="K5218">
            <v>0</v>
          </cell>
          <cell r="L5218">
            <v>0</v>
          </cell>
          <cell r="M5218">
            <v>0</v>
          </cell>
          <cell r="N5218">
            <v>0</v>
          </cell>
          <cell r="O5218">
            <v>500000</v>
          </cell>
          <cell r="P5218">
            <v>0</v>
          </cell>
          <cell r="Q5218">
            <v>400000</v>
          </cell>
          <cell r="R5218">
            <v>0</v>
          </cell>
        </row>
        <row r="5219">
          <cell r="B5219" t="str">
            <v>4614</v>
          </cell>
          <cell r="C5219" t="str">
            <v>T.BINH</v>
          </cell>
          <cell r="E5219" t="str">
            <v>PHAM NGOC</v>
          </cell>
          <cell r="F5219" t="str">
            <v>KHUONG</v>
          </cell>
          <cell r="G5219" t="str">
            <v>GIAO DICH VIEN</v>
          </cell>
          <cell r="I5219">
            <v>38953</v>
          </cell>
          <cell r="J5219">
            <v>26</v>
          </cell>
          <cell r="K5219">
            <v>0</v>
          </cell>
          <cell r="L5219">
            <v>0</v>
          </cell>
          <cell r="M5219">
            <v>0</v>
          </cell>
          <cell r="N5219">
            <v>0</v>
          </cell>
          <cell r="O5219">
            <v>500000</v>
          </cell>
          <cell r="P5219">
            <v>0</v>
          </cell>
          <cell r="Q5219">
            <v>0</v>
          </cell>
          <cell r="R5219">
            <v>0</v>
          </cell>
        </row>
        <row r="5220">
          <cell r="B5220" t="str">
            <v>4615</v>
          </cell>
          <cell r="C5220" t="str">
            <v>T.BINH</v>
          </cell>
          <cell r="E5220" t="str">
            <v>TRAN KIEU</v>
          </cell>
          <cell r="F5220" t="str">
            <v>THUONG</v>
          </cell>
          <cell r="G5220" t="str">
            <v>GIAO DICH VIEN</v>
          </cell>
          <cell r="H5220" t="str">
            <v>GDV</v>
          </cell>
          <cell r="I5220">
            <v>38953</v>
          </cell>
          <cell r="J5220">
            <v>26</v>
          </cell>
          <cell r="K5220">
            <v>0</v>
          </cell>
          <cell r="L5220">
            <v>0</v>
          </cell>
          <cell r="M5220">
            <v>0</v>
          </cell>
          <cell r="N5220">
            <v>0</v>
          </cell>
          <cell r="O5220">
            <v>500000</v>
          </cell>
          <cell r="P5220">
            <v>0</v>
          </cell>
          <cell r="Q5220">
            <v>0</v>
          </cell>
          <cell r="R5220">
            <v>0</v>
          </cell>
        </row>
        <row r="5221">
          <cell r="B5221" t="str">
            <v>4616</v>
          </cell>
          <cell r="C5221" t="str">
            <v>T.BINH</v>
          </cell>
          <cell r="E5221" t="str">
            <v>NGUYEN THANH</v>
          </cell>
          <cell r="F5221" t="str">
            <v>LOAN</v>
          </cell>
          <cell r="G5221" t="str">
            <v>GIAO DICH VIEN</v>
          </cell>
          <cell r="H5221" t="str">
            <v>GDV</v>
          </cell>
          <cell r="I5221">
            <v>38953</v>
          </cell>
          <cell r="J5221">
            <v>26</v>
          </cell>
          <cell r="K5221">
            <v>0</v>
          </cell>
          <cell r="L5221">
            <v>0</v>
          </cell>
          <cell r="M5221">
            <v>0</v>
          </cell>
          <cell r="N5221">
            <v>0</v>
          </cell>
          <cell r="O5221">
            <v>500000</v>
          </cell>
          <cell r="P5221">
            <v>0</v>
          </cell>
          <cell r="Q5221">
            <v>0</v>
          </cell>
          <cell r="R5221">
            <v>0</v>
          </cell>
        </row>
        <row r="5222">
          <cell r="B5222" t="str">
            <v>4696</v>
          </cell>
          <cell r="C5222" t="str">
            <v>T.BINH</v>
          </cell>
          <cell r="E5222" t="str">
            <v>NGUYEN BAO</v>
          </cell>
          <cell r="F5222" t="str">
            <v>HA</v>
          </cell>
          <cell r="G5222" t="str">
            <v>NV THANH TOAN QUOC TE</v>
          </cell>
          <cell r="I5222">
            <v>38973</v>
          </cell>
          <cell r="J5222">
            <v>26</v>
          </cell>
          <cell r="K5222">
            <v>0</v>
          </cell>
          <cell r="L5222">
            <v>0</v>
          </cell>
          <cell r="M5222">
            <v>0</v>
          </cell>
          <cell r="N5222">
            <v>0</v>
          </cell>
          <cell r="O5222">
            <v>500000</v>
          </cell>
          <cell r="P5222">
            <v>0</v>
          </cell>
          <cell r="Q5222">
            <v>0</v>
          </cell>
          <cell r="R5222">
            <v>0</v>
          </cell>
        </row>
        <row r="5223">
          <cell r="B5223" t="str">
            <v>4748</v>
          </cell>
          <cell r="C5223" t="str">
            <v>T.BINH</v>
          </cell>
          <cell r="E5223" t="str">
            <v>NGUYEN MINH</v>
          </cell>
          <cell r="F5223" t="str">
            <v>TU</v>
          </cell>
          <cell r="G5223" t="str">
            <v>NV BAO VE</v>
          </cell>
          <cell r="H5223" t="str">
            <v>BV</v>
          </cell>
          <cell r="I5223">
            <v>38986</v>
          </cell>
          <cell r="J5223">
            <v>26</v>
          </cell>
          <cell r="K5223">
            <v>0</v>
          </cell>
          <cell r="L5223">
            <v>0</v>
          </cell>
          <cell r="M5223">
            <v>24</v>
          </cell>
          <cell r="N5223">
            <v>0</v>
          </cell>
          <cell r="O5223">
            <v>500000</v>
          </cell>
          <cell r="P5223">
            <v>0</v>
          </cell>
          <cell r="Q5223">
            <v>0</v>
          </cell>
          <cell r="R5223">
            <v>0</v>
          </cell>
        </row>
        <row r="5224">
          <cell r="B5224" t="str">
            <v>4865</v>
          </cell>
          <cell r="C5224" t="str">
            <v>T.BINH</v>
          </cell>
          <cell r="E5224" t="str">
            <v>NGUYEN VU KHANH</v>
          </cell>
          <cell r="F5224" t="str">
            <v>CHI</v>
          </cell>
          <cell r="G5224" t="str">
            <v>NV THAM DINH DOANH NGHIEP</v>
          </cell>
          <cell r="I5224">
            <v>39006</v>
          </cell>
          <cell r="J5224">
            <v>26</v>
          </cell>
          <cell r="K5224">
            <v>0</v>
          </cell>
          <cell r="L5224">
            <v>0</v>
          </cell>
          <cell r="M5224">
            <v>0</v>
          </cell>
          <cell r="N5224">
            <v>0</v>
          </cell>
          <cell r="O5224">
            <v>500000</v>
          </cell>
          <cell r="P5224">
            <v>0</v>
          </cell>
          <cell r="Q5224">
            <v>400000</v>
          </cell>
          <cell r="R5224">
            <v>0</v>
          </cell>
        </row>
        <row r="5225">
          <cell r="B5225" t="str">
            <v>4924</v>
          </cell>
          <cell r="C5225" t="str">
            <v>T.BINH</v>
          </cell>
          <cell r="E5225" t="str">
            <v>NGUYEN DANG</v>
          </cell>
          <cell r="F5225" t="str">
            <v>DI</v>
          </cell>
          <cell r="G5225" t="str">
            <v>NV THAM DINH DOANH NGHIEP</v>
          </cell>
          <cell r="I5225">
            <v>39022</v>
          </cell>
          <cell r="J5225">
            <v>26</v>
          </cell>
          <cell r="K5225">
            <v>0</v>
          </cell>
          <cell r="L5225">
            <v>0</v>
          </cell>
          <cell r="M5225">
            <v>0</v>
          </cell>
          <cell r="N5225">
            <v>0</v>
          </cell>
          <cell r="O5225">
            <v>500000</v>
          </cell>
          <cell r="P5225">
            <v>0</v>
          </cell>
          <cell r="Q5225">
            <v>400000</v>
          </cell>
          <cell r="R5225">
            <v>0</v>
          </cell>
        </row>
        <row r="5226">
          <cell r="B5226" t="str">
            <v>4975</v>
          </cell>
          <cell r="C5226" t="str">
            <v>T.BINH</v>
          </cell>
          <cell r="E5226" t="str">
            <v>NGUYEN HUY</v>
          </cell>
          <cell r="F5226" t="str">
            <v>VU</v>
          </cell>
          <cell r="G5226" t="str">
            <v>GIAO DICH VIEN QUY</v>
          </cell>
          <cell r="H5226" t="str">
            <v>GDVQ</v>
          </cell>
          <cell r="I5226">
            <v>39030</v>
          </cell>
          <cell r="J5226">
            <v>26</v>
          </cell>
          <cell r="K5226">
            <v>0</v>
          </cell>
          <cell r="L5226">
            <v>0</v>
          </cell>
          <cell r="M5226">
            <v>0</v>
          </cell>
          <cell r="N5226">
            <v>0</v>
          </cell>
          <cell r="O5226">
            <v>500000</v>
          </cell>
          <cell r="P5226">
            <v>0</v>
          </cell>
          <cell r="Q5226">
            <v>0</v>
          </cell>
          <cell r="R5226">
            <v>0</v>
          </cell>
        </row>
        <row r="5227">
          <cell r="B5227" t="str">
            <v>4976</v>
          </cell>
          <cell r="C5227" t="str">
            <v>T.BINH</v>
          </cell>
          <cell r="E5227" t="str">
            <v>TRUONG THI MY</v>
          </cell>
          <cell r="F5227" t="str">
            <v>TRAM</v>
          </cell>
          <cell r="G5227" t="str">
            <v>GIAO DICH VIEN</v>
          </cell>
          <cell r="I5227">
            <v>39031</v>
          </cell>
          <cell r="J5227">
            <v>26</v>
          </cell>
          <cell r="K5227">
            <v>0</v>
          </cell>
          <cell r="L5227">
            <v>0</v>
          </cell>
          <cell r="M5227">
            <v>0</v>
          </cell>
          <cell r="N5227">
            <v>0</v>
          </cell>
          <cell r="O5227">
            <v>500000</v>
          </cell>
          <cell r="P5227">
            <v>0</v>
          </cell>
          <cell r="Q5227">
            <v>0</v>
          </cell>
          <cell r="R5227">
            <v>0</v>
          </cell>
        </row>
        <row r="5228">
          <cell r="B5228" t="str">
            <v>4979</v>
          </cell>
          <cell r="C5228" t="str">
            <v>T.BINH</v>
          </cell>
          <cell r="E5228" t="str">
            <v>LU MINH</v>
          </cell>
          <cell r="F5228" t="str">
            <v>SON</v>
          </cell>
          <cell r="G5228" t="str">
            <v>NV BAO VE</v>
          </cell>
          <cell r="H5228" t="str">
            <v>BV</v>
          </cell>
          <cell r="I5228">
            <v>39034</v>
          </cell>
          <cell r="J5228">
            <v>26</v>
          </cell>
          <cell r="K5228">
            <v>0</v>
          </cell>
          <cell r="L5228">
            <v>0</v>
          </cell>
          <cell r="M5228">
            <v>24</v>
          </cell>
          <cell r="N5228">
            <v>0</v>
          </cell>
          <cell r="O5228">
            <v>500000</v>
          </cell>
          <cell r="P5228">
            <v>0</v>
          </cell>
          <cell r="Q5228">
            <v>0</v>
          </cell>
          <cell r="R5228">
            <v>0</v>
          </cell>
        </row>
        <row r="5229">
          <cell r="B5229" t="str">
            <v>5008</v>
          </cell>
          <cell r="C5229" t="str">
            <v>T.BINH</v>
          </cell>
          <cell r="E5229" t="str">
            <v>LUONG DUY</v>
          </cell>
          <cell r="F5229" t="str">
            <v>BINH</v>
          </cell>
          <cell r="G5229" t="str">
            <v>NV BAO VE</v>
          </cell>
          <cell r="H5229" t="str">
            <v>BV</v>
          </cell>
          <cell r="I5229">
            <v>39038</v>
          </cell>
          <cell r="J5229">
            <v>26</v>
          </cell>
          <cell r="K5229">
            <v>0</v>
          </cell>
          <cell r="L5229">
            <v>0</v>
          </cell>
          <cell r="M5229">
            <v>24</v>
          </cell>
          <cell r="N5229">
            <v>0</v>
          </cell>
          <cell r="O5229">
            <v>500000</v>
          </cell>
          <cell r="P5229">
            <v>0</v>
          </cell>
          <cell r="Q5229">
            <v>0</v>
          </cell>
          <cell r="R5229">
            <v>0</v>
          </cell>
        </row>
        <row r="5230">
          <cell r="B5230" t="str">
            <v>5012</v>
          </cell>
          <cell r="C5230" t="str">
            <v>T.BINH</v>
          </cell>
          <cell r="E5230" t="str">
            <v>NGUYEN VAN</v>
          </cell>
          <cell r="F5230" t="str">
            <v>MANH</v>
          </cell>
          <cell r="G5230" t="str">
            <v>NV BAO VE</v>
          </cell>
          <cell r="H5230" t="str">
            <v>BV</v>
          </cell>
          <cell r="I5230">
            <v>39041</v>
          </cell>
          <cell r="J5230">
            <v>26</v>
          </cell>
          <cell r="K5230">
            <v>0</v>
          </cell>
          <cell r="L5230">
            <v>0</v>
          </cell>
          <cell r="M5230">
            <v>24</v>
          </cell>
          <cell r="N5230">
            <v>0</v>
          </cell>
          <cell r="O5230">
            <v>500000</v>
          </cell>
          <cell r="P5230">
            <v>0</v>
          </cell>
          <cell r="Q5230">
            <v>0</v>
          </cell>
          <cell r="R5230">
            <v>0</v>
          </cell>
        </row>
        <row r="5231">
          <cell r="B5231" t="str">
            <v>5056</v>
          </cell>
          <cell r="C5231" t="str">
            <v>T.BINH</v>
          </cell>
          <cell r="E5231" t="str">
            <v>NGUYEN HAI</v>
          </cell>
          <cell r="F5231" t="str">
            <v>TRUONG</v>
          </cell>
          <cell r="G5231" t="str">
            <v>NV THAM DINH DOANH NGHIEP</v>
          </cell>
          <cell r="I5231">
            <v>39055</v>
          </cell>
          <cell r="J5231">
            <v>26</v>
          </cell>
          <cell r="K5231">
            <v>0</v>
          </cell>
          <cell r="L5231">
            <v>0</v>
          </cell>
          <cell r="M5231">
            <v>0</v>
          </cell>
          <cell r="N5231">
            <v>0</v>
          </cell>
          <cell r="O5231">
            <v>500000</v>
          </cell>
          <cell r="P5231">
            <v>0</v>
          </cell>
          <cell r="Q5231">
            <v>400000</v>
          </cell>
          <cell r="R5231">
            <v>0</v>
          </cell>
        </row>
        <row r="5232">
          <cell r="B5232" t="str">
            <v>5188</v>
          </cell>
          <cell r="C5232" t="str">
            <v>T.BINH</v>
          </cell>
          <cell r="E5232" t="str">
            <v>TRAN THU</v>
          </cell>
          <cell r="F5232" t="str">
            <v>NGAN</v>
          </cell>
          <cell r="G5232" t="str">
            <v>GIAO DICH VIEN QUY</v>
          </cell>
          <cell r="H5232" t="str">
            <v>GDVQ</v>
          </cell>
          <cell r="I5232">
            <v>39084</v>
          </cell>
          <cell r="J5232">
            <v>26</v>
          </cell>
          <cell r="K5232">
            <v>0</v>
          </cell>
          <cell r="L5232">
            <v>0</v>
          </cell>
          <cell r="M5232">
            <v>0</v>
          </cell>
          <cell r="N5232">
            <v>0</v>
          </cell>
          <cell r="O5232">
            <v>500000</v>
          </cell>
          <cell r="P5232">
            <v>0</v>
          </cell>
          <cell r="Q5232">
            <v>0</v>
          </cell>
          <cell r="R5232">
            <v>0</v>
          </cell>
        </row>
        <row r="5233">
          <cell r="B5233" t="str">
            <v>5314</v>
          </cell>
          <cell r="C5233" t="str">
            <v>T.BINH</v>
          </cell>
          <cell r="E5233" t="str">
            <v>LE HANH</v>
          </cell>
          <cell r="F5233" t="str">
            <v>TRAM</v>
          </cell>
          <cell r="G5233" t="str">
            <v>GIAO DICH VIEN QUY</v>
          </cell>
          <cell r="H5233" t="str">
            <v>GDVQ</v>
          </cell>
          <cell r="I5233">
            <v>39114</v>
          </cell>
          <cell r="J5233">
            <v>26</v>
          </cell>
          <cell r="K5233">
            <v>0</v>
          </cell>
          <cell r="L5233">
            <v>0</v>
          </cell>
          <cell r="M5233">
            <v>0</v>
          </cell>
          <cell r="N5233">
            <v>0</v>
          </cell>
          <cell r="O5233">
            <v>500000</v>
          </cell>
          <cell r="P5233">
            <v>0</v>
          </cell>
          <cell r="Q5233">
            <v>0</v>
          </cell>
          <cell r="R5233">
            <v>0</v>
          </cell>
        </row>
        <row r="5234">
          <cell r="B5234" t="str">
            <v>5315</v>
          </cell>
          <cell r="C5234" t="str">
            <v>T.BINH</v>
          </cell>
          <cell r="E5234" t="str">
            <v>BUI KIEN</v>
          </cell>
          <cell r="F5234" t="str">
            <v>QUOC</v>
          </cell>
          <cell r="G5234" t="str">
            <v>NV TIN DUNG CA NHAN</v>
          </cell>
          <cell r="I5234">
            <v>39114</v>
          </cell>
          <cell r="J5234">
            <v>26</v>
          </cell>
          <cell r="K5234">
            <v>0</v>
          </cell>
          <cell r="L5234">
            <v>0</v>
          </cell>
          <cell r="M5234">
            <v>0</v>
          </cell>
          <cell r="N5234">
            <v>0</v>
          </cell>
          <cell r="O5234">
            <v>500000</v>
          </cell>
          <cell r="P5234">
            <v>0</v>
          </cell>
          <cell r="Q5234">
            <v>400000</v>
          </cell>
          <cell r="R5234">
            <v>0</v>
          </cell>
        </row>
        <row r="5235">
          <cell r="B5235" t="str">
            <v>5317</v>
          </cell>
          <cell r="C5235" t="str">
            <v>T.BINH</v>
          </cell>
          <cell r="E5235" t="str">
            <v>NGUYEN THUY HOAI</v>
          </cell>
          <cell r="F5235" t="str">
            <v>THU</v>
          </cell>
          <cell r="G5235" t="str">
            <v>GIAO DICH VIEN QUY</v>
          </cell>
          <cell r="H5235" t="str">
            <v>GDVQ</v>
          </cell>
          <cell r="I5235">
            <v>39114</v>
          </cell>
          <cell r="J5235">
            <v>26</v>
          </cell>
          <cell r="K5235">
            <v>0</v>
          </cell>
          <cell r="L5235">
            <v>0</v>
          </cell>
          <cell r="M5235">
            <v>0</v>
          </cell>
          <cell r="N5235">
            <v>0</v>
          </cell>
          <cell r="O5235">
            <v>500000</v>
          </cell>
          <cell r="P5235">
            <v>0</v>
          </cell>
          <cell r="Q5235">
            <v>0</v>
          </cell>
          <cell r="R5235">
            <v>0</v>
          </cell>
        </row>
        <row r="5236">
          <cell r="B5236" t="str">
            <v>5542</v>
          </cell>
          <cell r="C5236" t="str">
            <v>T.BINH</v>
          </cell>
          <cell r="E5236" t="str">
            <v>NGUYEN TAT</v>
          </cell>
          <cell r="F5236" t="str">
            <v>DAT</v>
          </cell>
          <cell r="G5236" t="str">
            <v>NV BAO VE</v>
          </cell>
          <cell r="H5236" t="str">
            <v>BV</v>
          </cell>
          <cell r="I5236">
            <v>39164</v>
          </cell>
          <cell r="J5236">
            <v>26</v>
          </cell>
          <cell r="K5236">
            <v>0</v>
          </cell>
          <cell r="L5236">
            <v>0</v>
          </cell>
          <cell r="M5236">
            <v>24</v>
          </cell>
          <cell r="N5236">
            <v>0</v>
          </cell>
          <cell r="O5236">
            <v>500000</v>
          </cell>
          <cell r="P5236">
            <v>0</v>
          </cell>
          <cell r="Q5236">
            <v>0</v>
          </cell>
          <cell r="R5236">
            <v>0</v>
          </cell>
        </row>
        <row r="5237">
          <cell r="B5237" t="str">
            <v>5554</v>
          </cell>
          <cell r="C5237" t="str">
            <v>T.BINH</v>
          </cell>
          <cell r="E5237" t="str">
            <v>TRAN THE THUONG TRUONG</v>
          </cell>
          <cell r="F5237" t="str">
            <v>THO</v>
          </cell>
          <cell r="G5237" t="str">
            <v>NV BAO VE</v>
          </cell>
          <cell r="H5237" t="str">
            <v>BV</v>
          </cell>
          <cell r="I5237">
            <v>39167</v>
          </cell>
          <cell r="J5237">
            <v>26</v>
          </cell>
          <cell r="K5237">
            <v>0</v>
          </cell>
          <cell r="L5237">
            <v>0</v>
          </cell>
          <cell r="M5237">
            <v>24</v>
          </cell>
          <cell r="N5237">
            <v>0</v>
          </cell>
          <cell r="O5237">
            <v>500000</v>
          </cell>
          <cell r="P5237">
            <v>0</v>
          </cell>
          <cell r="Q5237">
            <v>0</v>
          </cell>
          <cell r="R5237">
            <v>0</v>
          </cell>
        </row>
        <row r="5238">
          <cell r="B5238" t="str">
            <v>5622</v>
          </cell>
          <cell r="C5238" t="str">
            <v>T.BINH</v>
          </cell>
          <cell r="E5238" t="str">
            <v>MAI DUY</v>
          </cell>
          <cell r="F5238" t="str">
            <v>TRUNG</v>
          </cell>
          <cell r="G5238" t="str">
            <v>NV TIN DUNG CA NHAN</v>
          </cell>
          <cell r="I5238">
            <v>39178</v>
          </cell>
          <cell r="J5238">
            <v>26</v>
          </cell>
          <cell r="K5238">
            <v>0</v>
          </cell>
          <cell r="L5238">
            <v>0</v>
          </cell>
          <cell r="M5238">
            <v>0</v>
          </cell>
          <cell r="N5238">
            <v>0</v>
          </cell>
          <cell r="O5238">
            <v>500000</v>
          </cell>
          <cell r="P5238">
            <v>0</v>
          </cell>
          <cell r="Q5238">
            <v>400000</v>
          </cell>
          <cell r="R5238">
            <v>0</v>
          </cell>
        </row>
        <row r="5239">
          <cell r="B5239" t="str">
            <v>5630</v>
          </cell>
          <cell r="C5239" t="str">
            <v>T.BINH</v>
          </cell>
          <cell r="E5239" t="str">
            <v>KHONG THI HUONG</v>
          </cell>
          <cell r="F5239" t="str">
            <v>LAN</v>
          </cell>
          <cell r="G5239" t="str">
            <v>GIAO DICH VIEN</v>
          </cell>
          <cell r="I5239">
            <v>39181</v>
          </cell>
          <cell r="J5239">
            <v>26</v>
          </cell>
          <cell r="K5239">
            <v>0</v>
          </cell>
          <cell r="L5239">
            <v>0</v>
          </cell>
          <cell r="M5239">
            <v>0</v>
          </cell>
          <cell r="N5239">
            <v>0</v>
          </cell>
          <cell r="O5239">
            <v>500000</v>
          </cell>
          <cell r="P5239">
            <v>0</v>
          </cell>
          <cell r="Q5239">
            <v>0</v>
          </cell>
          <cell r="R5239">
            <v>0</v>
          </cell>
        </row>
        <row r="5240">
          <cell r="B5240" t="str">
            <v>5752</v>
          </cell>
          <cell r="C5240" t="str">
            <v>T.BINH</v>
          </cell>
          <cell r="E5240" t="str">
            <v>NGUYEN LE QUOC</v>
          </cell>
          <cell r="F5240" t="str">
            <v>HA</v>
          </cell>
          <cell r="G5240" t="str">
            <v>CB QUAN HE KHACH HANG CA NHAN</v>
          </cell>
          <cell r="I5240">
            <v>39197</v>
          </cell>
          <cell r="J5240">
            <v>26</v>
          </cell>
          <cell r="K5240">
            <v>0</v>
          </cell>
          <cell r="L5240">
            <v>0</v>
          </cell>
          <cell r="M5240">
            <v>0</v>
          </cell>
          <cell r="N5240">
            <v>0</v>
          </cell>
          <cell r="O5240">
            <v>500000</v>
          </cell>
          <cell r="P5240">
            <v>0</v>
          </cell>
          <cell r="Q5240">
            <v>400000</v>
          </cell>
          <cell r="R5240">
            <v>0</v>
          </cell>
        </row>
        <row r="5241">
          <cell r="B5241" t="str">
            <v>5785</v>
          </cell>
          <cell r="C5241" t="str">
            <v>T.BINH</v>
          </cell>
          <cell r="E5241" t="str">
            <v>DOAN THI BICH</v>
          </cell>
          <cell r="F5241" t="str">
            <v>THUY</v>
          </cell>
          <cell r="G5241" t="str">
            <v>GIAO DICH VIEN</v>
          </cell>
          <cell r="I5241">
            <v>39204</v>
          </cell>
          <cell r="J5241">
            <v>26</v>
          </cell>
          <cell r="K5241">
            <v>0</v>
          </cell>
          <cell r="L5241">
            <v>0</v>
          </cell>
          <cell r="M5241">
            <v>0</v>
          </cell>
          <cell r="N5241">
            <v>0</v>
          </cell>
          <cell r="O5241">
            <v>500000</v>
          </cell>
          <cell r="P5241">
            <v>0</v>
          </cell>
          <cell r="Q5241">
            <v>0</v>
          </cell>
          <cell r="R5241">
            <v>0</v>
          </cell>
        </row>
        <row r="5242">
          <cell r="B5242" t="str">
            <v>5786</v>
          </cell>
          <cell r="C5242" t="str">
            <v>T.BINH</v>
          </cell>
          <cell r="E5242" t="str">
            <v>LE VAN</v>
          </cell>
          <cell r="F5242" t="str">
            <v>HUNG</v>
          </cell>
          <cell r="G5242" t="str">
            <v>NV THAM DINH CA NHAN</v>
          </cell>
          <cell r="I5242">
            <v>39204</v>
          </cell>
          <cell r="J5242">
            <v>26</v>
          </cell>
          <cell r="K5242">
            <v>0</v>
          </cell>
          <cell r="L5242">
            <v>0</v>
          </cell>
          <cell r="M5242">
            <v>0</v>
          </cell>
          <cell r="N5242">
            <v>0</v>
          </cell>
          <cell r="O5242">
            <v>500000</v>
          </cell>
          <cell r="P5242">
            <v>0</v>
          </cell>
          <cell r="Q5242">
            <v>400000</v>
          </cell>
          <cell r="R5242">
            <v>0</v>
          </cell>
        </row>
        <row r="5243">
          <cell r="B5243" t="str">
            <v>5787</v>
          </cell>
          <cell r="C5243" t="str">
            <v>T.BINH</v>
          </cell>
          <cell r="E5243" t="str">
            <v xml:space="preserve">HO HONG </v>
          </cell>
          <cell r="F5243" t="str">
            <v>YEN</v>
          </cell>
          <cell r="G5243" t="str">
            <v>CB QUAN HE KHACH HANG DOANH NGHIEP</v>
          </cell>
          <cell r="I5243">
            <v>39204</v>
          </cell>
          <cell r="J5243">
            <v>26</v>
          </cell>
          <cell r="K5243">
            <v>0</v>
          </cell>
          <cell r="L5243">
            <v>0</v>
          </cell>
          <cell r="M5243">
            <v>0</v>
          </cell>
          <cell r="N5243">
            <v>0</v>
          </cell>
          <cell r="O5243">
            <v>500000</v>
          </cell>
          <cell r="P5243">
            <v>0</v>
          </cell>
          <cell r="Q5243">
            <v>400000</v>
          </cell>
          <cell r="R5243">
            <v>0</v>
          </cell>
        </row>
        <row r="5244">
          <cell r="B5244" t="str">
            <v>5798</v>
          </cell>
          <cell r="C5244" t="str">
            <v>T.BINH</v>
          </cell>
          <cell r="E5244" t="str">
            <v>NGUYEN THI THANH</v>
          </cell>
          <cell r="F5244" t="str">
            <v>VAN</v>
          </cell>
          <cell r="G5244" t="str">
            <v>NV QUAN LY NO</v>
          </cell>
          <cell r="I5244">
            <v>39205</v>
          </cell>
          <cell r="J5244">
            <v>26</v>
          </cell>
          <cell r="K5244">
            <v>0</v>
          </cell>
          <cell r="L5244">
            <v>0</v>
          </cell>
          <cell r="M5244">
            <v>0</v>
          </cell>
          <cell r="N5244">
            <v>0</v>
          </cell>
          <cell r="O5244">
            <v>500000</v>
          </cell>
          <cell r="P5244">
            <v>0</v>
          </cell>
          <cell r="Q5244">
            <v>0</v>
          </cell>
          <cell r="R5244">
            <v>0</v>
          </cell>
        </row>
        <row r="5245">
          <cell r="B5245" t="str">
            <v>5814</v>
          </cell>
          <cell r="C5245" t="str">
            <v>T.BINH</v>
          </cell>
          <cell r="E5245" t="str">
            <v xml:space="preserve">LAM DUC </v>
          </cell>
          <cell r="F5245" t="str">
            <v>QUY</v>
          </cell>
          <cell r="G5245" t="str">
            <v>NV VI TINH</v>
          </cell>
          <cell r="I5245">
            <v>39205</v>
          </cell>
          <cell r="J5245">
            <v>26</v>
          </cell>
          <cell r="K5245">
            <v>0</v>
          </cell>
          <cell r="L5245">
            <v>0</v>
          </cell>
          <cell r="M5245">
            <v>0</v>
          </cell>
          <cell r="N5245">
            <v>0</v>
          </cell>
          <cell r="O5245">
            <v>500000</v>
          </cell>
          <cell r="P5245">
            <v>0</v>
          </cell>
          <cell r="Q5245">
            <v>400000</v>
          </cell>
          <cell r="R5245">
            <v>0</v>
          </cell>
        </row>
        <row r="5246">
          <cell r="B5246" t="str">
            <v>5879</v>
          </cell>
          <cell r="C5246" t="str">
            <v>T.BINH</v>
          </cell>
          <cell r="E5246" t="str">
            <v>TRAN THI BICH</v>
          </cell>
          <cell r="F5246" t="str">
            <v>LIEN</v>
          </cell>
          <cell r="G5246" t="str">
            <v>NV THANH TOAN QUOC TE</v>
          </cell>
          <cell r="I5246">
            <v>39216</v>
          </cell>
          <cell r="J5246">
            <v>26</v>
          </cell>
          <cell r="K5246">
            <v>0</v>
          </cell>
          <cell r="L5246">
            <v>0</v>
          </cell>
          <cell r="M5246">
            <v>0</v>
          </cell>
          <cell r="N5246">
            <v>0</v>
          </cell>
          <cell r="O5246">
            <v>500000</v>
          </cell>
          <cell r="P5246">
            <v>0</v>
          </cell>
          <cell r="Q5246">
            <v>0</v>
          </cell>
          <cell r="R5246">
            <v>0</v>
          </cell>
        </row>
        <row r="5247">
          <cell r="B5247" t="str">
            <v>5880</v>
          </cell>
          <cell r="C5247" t="str">
            <v>T.BINH</v>
          </cell>
          <cell r="E5247" t="str">
            <v>NGUYEN PHUONG THANH</v>
          </cell>
          <cell r="F5247" t="str">
            <v>THAO</v>
          </cell>
          <cell r="G5247" t="str">
            <v>NV THANH TOAN QUOC TE</v>
          </cell>
          <cell r="I5247">
            <v>39216</v>
          </cell>
          <cell r="J5247">
            <v>26</v>
          </cell>
          <cell r="K5247">
            <v>0</v>
          </cell>
          <cell r="L5247">
            <v>0</v>
          </cell>
          <cell r="M5247">
            <v>0</v>
          </cell>
          <cell r="N5247">
            <v>0</v>
          </cell>
          <cell r="O5247">
            <v>500000</v>
          </cell>
          <cell r="P5247">
            <v>0</v>
          </cell>
          <cell r="Q5247">
            <v>0</v>
          </cell>
          <cell r="R5247">
            <v>0</v>
          </cell>
        </row>
        <row r="5248">
          <cell r="B5248" t="str">
            <v>6015</v>
          </cell>
          <cell r="C5248" t="str">
            <v>T.BINH</v>
          </cell>
          <cell r="E5248" t="str">
            <v>PHAM THI KIM</v>
          </cell>
          <cell r="F5248" t="str">
            <v>LOAN</v>
          </cell>
          <cell r="G5248" t="str">
            <v>GIAO DICH VIEN TIN DUNG</v>
          </cell>
          <cell r="I5248">
            <v>39230</v>
          </cell>
          <cell r="J5248">
            <v>26</v>
          </cell>
          <cell r="K5248">
            <v>0</v>
          </cell>
          <cell r="L5248">
            <v>0</v>
          </cell>
          <cell r="M5248">
            <v>0</v>
          </cell>
          <cell r="N5248">
            <v>0</v>
          </cell>
          <cell r="O5248">
            <v>500000</v>
          </cell>
          <cell r="P5248">
            <v>0</v>
          </cell>
          <cell r="Q5248">
            <v>0</v>
          </cell>
          <cell r="R5248">
            <v>0</v>
          </cell>
        </row>
        <row r="5249">
          <cell r="B5249" t="str">
            <v>6127</v>
          </cell>
          <cell r="C5249" t="str">
            <v>T.BINH</v>
          </cell>
          <cell r="E5249" t="str">
            <v>LE DUY</v>
          </cell>
          <cell r="F5249" t="str">
            <v>TUAN</v>
          </cell>
          <cell r="G5249" t="str">
            <v>NV TIN DUNG CA NHAN</v>
          </cell>
          <cell r="I5249">
            <v>39246</v>
          </cell>
          <cell r="J5249">
            <v>26</v>
          </cell>
          <cell r="K5249">
            <v>0</v>
          </cell>
          <cell r="L5249">
            <v>0</v>
          </cell>
          <cell r="M5249">
            <v>0</v>
          </cell>
          <cell r="N5249">
            <v>0</v>
          </cell>
          <cell r="O5249">
            <v>500000</v>
          </cell>
          <cell r="P5249">
            <v>0</v>
          </cell>
          <cell r="Q5249">
            <v>400000</v>
          </cell>
          <cell r="R5249">
            <v>0</v>
          </cell>
        </row>
        <row r="5250">
          <cell r="B5250" t="str">
            <v>6129</v>
          </cell>
          <cell r="C5250" t="str">
            <v>T.BINH</v>
          </cell>
          <cell r="E5250" t="str">
            <v>NGUYEN THANH</v>
          </cell>
          <cell r="F5250" t="str">
            <v>TAI</v>
          </cell>
          <cell r="G5250" t="str">
            <v>NV TIN DUNG CA NHAN</v>
          </cell>
          <cell r="I5250">
            <v>39247</v>
          </cell>
          <cell r="J5250">
            <v>26</v>
          </cell>
          <cell r="K5250">
            <v>0</v>
          </cell>
          <cell r="L5250">
            <v>0</v>
          </cell>
          <cell r="M5250">
            <v>0</v>
          </cell>
          <cell r="N5250">
            <v>0</v>
          </cell>
          <cell r="O5250">
            <v>500000</v>
          </cell>
          <cell r="P5250">
            <v>0</v>
          </cell>
          <cell r="Q5250">
            <v>400000</v>
          </cell>
          <cell r="R5250">
            <v>0</v>
          </cell>
        </row>
        <row r="5251">
          <cell r="B5251" t="str">
            <v>6203</v>
          </cell>
          <cell r="C5251" t="str">
            <v>T.BINH</v>
          </cell>
          <cell r="E5251" t="str">
            <v>TRAN BAO</v>
          </cell>
          <cell r="F5251" t="str">
            <v>QUOC</v>
          </cell>
          <cell r="G5251" t="str">
            <v>CB QUAN HE KHACH HANG DOANH NGHIEP</v>
          </cell>
          <cell r="I5251">
            <v>39265</v>
          </cell>
          <cell r="J5251">
            <v>26</v>
          </cell>
          <cell r="K5251">
            <v>0</v>
          </cell>
          <cell r="L5251">
            <v>0</v>
          </cell>
          <cell r="M5251">
            <v>0</v>
          </cell>
          <cell r="N5251">
            <v>0</v>
          </cell>
          <cell r="O5251">
            <v>500000</v>
          </cell>
          <cell r="P5251">
            <v>0</v>
          </cell>
          <cell r="Q5251">
            <v>400000</v>
          </cell>
          <cell r="R5251">
            <v>0</v>
          </cell>
        </row>
        <row r="5252">
          <cell r="B5252" t="str">
            <v>6436</v>
          </cell>
          <cell r="C5252" t="str">
            <v>T.BINH</v>
          </cell>
          <cell r="E5252" t="str">
            <v>LUU THI TO</v>
          </cell>
          <cell r="F5252" t="str">
            <v>DIEM</v>
          </cell>
          <cell r="G5252" t="str">
            <v>NV HANH CHANH</v>
          </cell>
          <cell r="I5252">
            <v>39310</v>
          </cell>
          <cell r="J5252">
            <v>26</v>
          </cell>
          <cell r="K5252">
            <v>0</v>
          </cell>
          <cell r="L5252">
            <v>0</v>
          </cell>
          <cell r="M5252">
            <v>0</v>
          </cell>
          <cell r="N5252">
            <v>0</v>
          </cell>
          <cell r="O5252">
            <v>500000</v>
          </cell>
          <cell r="P5252">
            <v>0</v>
          </cell>
          <cell r="Q5252">
            <v>400000</v>
          </cell>
          <cell r="R5252">
            <v>0</v>
          </cell>
        </row>
        <row r="5253">
          <cell r="B5253" t="str">
            <v>6576</v>
          </cell>
          <cell r="C5253" t="str">
            <v>T.BINH</v>
          </cell>
          <cell r="E5253" t="str">
            <v xml:space="preserve">TRAN NGO NGOC </v>
          </cell>
          <cell r="F5253" t="str">
            <v>HA</v>
          </cell>
          <cell r="G5253" t="str">
            <v>CB QUAN HE KHACH HANG CA NHAN</v>
          </cell>
          <cell r="I5253">
            <v>39330</v>
          </cell>
          <cell r="J5253">
            <v>26</v>
          </cell>
          <cell r="K5253">
            <v>0</v>
          </cell>
          <cell r="L5253">
            <v>0</v>
          </cell>
          <cell r="M5253">
            <v>0</v>
          </cell>
          <cell r="N5253">
            <v>0</v>
          </cell>
          <cell r="O5253">
            <v>500000</v>
          </cell>
          <cell r="P5253">
            <v>0</v>
          </cell>
          <cell r="Q5253">
            <v>400000</v>
          </cell>
          <cell r="R5253">
            <v>0</v>
          </cell>
        </row>
        <row r="5254">
          <cell r="B5254" t="str">
            <v>6577</v>
          </cell>
          <cell r="C5254" t="str">
            <v>T.BINH</v>
          </cell>
          <cell r="E5254" t="str">
            <v>LUONG THI THANH</v>
          </cell>
          <cell r="F5254" t="str">
            <v>THANH</v>
          </cell>
          <cell r="G5254" t="str">
            <v>CB QUAN HE KHACH HANG DOANH NGHIEP</v>
          </cell>
          <cell r="I5254">
            <v>39330</v>
          </cell>
          <cell r="J5254">
            <v>26</v>
          </cell>
          <cell r="K5254">
            <v>0</v>
          </cell>
          <cell r="L5254">
            <v>0</v>
          </cell>
          <cell r="M5254">
            <v>0</v>
          </cell>
          <cell r="N5254">
            <v>0</v>
          </cell>
          <cell r="O5254">
            <v>500000</v>
          </cell>
          <cell r="P5254">
            <v>0</v>
          </cell>
          <cell r="Q5254">
            <v>400000</v>
          </cell>
          <cell r="R5254">
            <v>0</v>
          </cell>
        </row>
        <row r="5255">
          <cell r="B5255" t="str">
            <v>6586</v>
          </cell>
          <cell r="C5255" t="str">
            <v>T.BINH</v>
          </cell>
          <cell r="E5255" t="str">
            <v>TRAN THI BICH</v>
          </cell>
          <cell r="F5255" t="str">
            <v>LU</v>
          </cell>
          <cell r="G5255" t="str">
            <v>GIAO DICH VIEN</v>
          </cell>
          <cell r="I5255">
            <v>39335</v>
          </cell>
          <cell r="J5255">
            <v>26</v>
          </cell>
          <cell r="K5255">
            <v>0</v>
          </cell>
          <cell r="L5255">
            <v>0</v>
          </cell>
          <cell r="M5255">
            <v>0</v>
          </cell>
          <cell r="N5255">
            <v>0</v>
          </cell>
          <cell r="O5255">
            <v>500000</v>
          </cell>
          <cell r="P5255">
            <v>0</v>
          </cell>
          <cell r="Q5255">
            <v>0</v>
          </cell>
          <cell r="R5255">
            <v>0</v>
          </cell>
        </row>
        <row r="5256">
          <cell r="B5256" t="str">
            <v>6587</v>
          </cell>
          <cell r="C5256" t="str">
            <v>T.BINH</v>
          </cell>
          <cell r="E5256" t="str">
            <v>HUYNH BA</v>
          </cell>
          <cell r="F5256" t="str">
            <v>TIEN</v>
          </cell>
          <cell r="G5256" t="str">
            <v>CB QUAN HE KHACH HANG CA NHAN</v>
          </cell>
          <cell r="I5256">
            <v>39332</v>
          </cell>
          <cell r="J5256">
            <v>26</v>
          </cell>
          <cell r="K5256">
            <v>0</v>
          </cell>
          <cell r="L5256">
            <v>0</v>
          </cell>
          <cell r="M5256">
            <v>0</v>
          </cell>
          <cell r="N5256">
            <v>0</v>
          </cell>
          <cell r="O5256">
            <v>500000</v>
          </cell>
          <cell r="P5256">
            <v>0</v>
          </cell>
          <cell r="Q5256">
            <v>400000</v>
          </cell>
          <cell r="R5256">
            <v>0</v>
          </cell>
        </row>
        <row r="5257">
          <cell r="B5257" t="str">
            <v>6668</v>
          </cell>
          <cell r="C5257" t="str">
            <v>T.BINH</v>
          </cell>
          <cell r="E5257" t="str">
            <v>LE VAN</v>
          </cell>
          <cell r="F5257" t="str">
            <v>THUONG</v>
          </cell>
          <cell r="G5257" t="str">
            <v>NV BAO VE</v>
          </cell>
          <cell r="H5257" t="str">
            <v>BV</v>
          </cell>
          <cell r="I5257">
            <v>39342</v>
          </cell>
          <cell r="J5257">
            <v>26</v>
          </cell>
          <cell r="K5257">
            <v>0</v>
          </cell>
          <cell r="L5257">
            <v>0</v>
          </cell>
          <cell r="M5257">
            <v>24</v>
          </cell>
          <cell r="N5257">
            <v>0</v>
          </cell>
          <cell r="O5257">
            <v>500000</v>
          </cell>
          <cell r="P5257">
            <v>0</v>
          </cell>
          <cell r="Q5257">
            <v>0</v>
          </cell>
          <cell r="R5257">
            <v>0</v>
          </cell>
        </row>
        <row r="5258">
          <cell r="B5258" t="str">
            <v>6671</v>
          </cell>
          <cell r="C5258" t="str">
            <v>T.BINH</v>
          </cell>
          <cell r="E5258" t="str">
            <v>LE THANH</v>
          </cell>
          <cell r="F5258" t="str">
            <v>BINH</v>
          </cell>
          <cell r="G5258" t="str">
            <v>NV BAO VE</v>
          </cell>
          <cell r="H5258" t="str">
            <v>BV</v>
          </cell>
          <cell r="I5258">
            <v>39344</v>
          </cell>
          <cell r="J5258">
            <v>26</v>
          </cell>
          <cell r="K5258">
            <v>0</v>
          </cell>
          <cell r="L5258">
            <v>0</v>
          </cell>
          <cell r="M5258">
            <v>24</v>
          </cell>
          <cell r="N5258">
            <v>0</v>
          </cell>
          <cell r="O5258">
            <v>500000</v>
          </cell>
          <cell r="P5258">
            <v>0</v>
          </cell>
          <cell r="Q5258">
            <v>0</v>
          </cell>
          <cell r="R5258">
            <v>0</v>
          </cell>
        </row>
        <row r="5259">
          <cell r="B5259" t="str">
            <v>6721</v>
          </cell>
          <cell r="C5259" t="str">
            <v>T.BINH</v>
          </cell>
          <cell r="E5259" t="str">
            <v>PHAM HUNG</v>
          </cell>
          <cell r="F5259" t="str">
            <v>VINH</v>
          </cell>
          <cell r="G5259" t="str">
            <v>NV THAM DINH CA NHAN</v>
          </cell>
          <cell r="I5259">
            <v>39349</v>
          </cell>
          <cell r="J5259">
            <v>26</v>
          </cell>
          <cell r="K5259">
            <v>0</v>
          </cell>
          <cell r="L5259">
            <v>0</v>
          </cell>
          <cell r="M5259">
            <v>0</v>
          </cell>
          <cell r="N5259">
            <v>0</v>
          </cell>
          <cell r="O5259">
            <v>500000</v>
          </cell>
          <cell r="P5259">
            <v>0</v>
          </cell>
          <cell r="Q5259">
            <v>400000</v>
          </cell>
          <cell r="R5259">
            <v>0</v>
          </cell>
        </row>
        <row r="5260">
          <cell r="B5260" t="str">
            <v>6948</v>
          </cell>
          <cell r="C5260" t="str">
            <v>T.BINH</v>
          </cell>
          <cell r="E5260" t="str">
            <v>PHAM ANH</v>
          </cell>
          <cell r="F5260" t="str">
            <v>TUAN</v>
          </cell>
          <cell r="G5260" t="str">
            <v>NV BAO VE</v>
          </cell>
          <cell r="H5260" t="str">
            <v>BV</v>
          </cell>
          <cell r="I5260">
            <v>39391</v>
          </cell>
          <cell r="J5260">
            <v>26</v>
          </cell>
          <cell r="K5260">
            <v>0</v>
          </cell>
          <cell r="L5260">
            <v>0</v>
          </cell>
          <cell r="M5260">
            <v>24</v>
          </cell>
          <cell r="N5260">
            <v>0</v>
          </cell>
          <cell r="O5260">
            <v>500000</v>
          </cell>
          <cell r="P5260">
            <v>0</v>
          </cell>
          <cell r="Q5260">
            <v>0</v>
          </cell>
          <cell r="R5260">
            <v>0</v>
          </cell>
        </row>
        <row r="5261">
          <cell r="B5261" t="str">
            <v>6949</v>
          </cell>
          <cell r="C5261" t="str">
            <v>T.BINH</v>
          </cell>
          <cell r="E5261" t="str">
            <v>PHAN THANH</v>
          </cell>
          <cell r="F5261" t="str">
            <v>TUNG</v>
          </cell>
          <cell r="G5261" t="str">
            <v>NV BAO VE</v>
          </cell>
          <cell r="H5261" t="str">
            <v>BV</v>
          </cell>
          <cell r="I5261">
            <v>39391</v>
          </cell>
          <cell r="J5261">
            <v>26</v>
          </cell>
          <cell r="K5261">
            <v>0</v>
          </cell>
          <cell r="L5261">
            <v>0</v>
          </cell>
          <cell r="M5261">
            <v>24</v>
          </cell>
          <cell r="N5261">
            <v>0</v>
          </cell>
          <cell r="O5261">
            <v>500000</v>
          </cell>
          <cell r="P5261">
            <v>0</v>
          </cell>
          <cell r="Q5261">
            <v>0</v>
          </cell>
          <cell r="R5261">
            <v>0</v>
          </cell>
        </row>
        <row r="5262">
          <cell r="B5262" t="str">
            <v>7072</v>
          </cell>
          <cell r="C5262" t="str">
            <v>T.BINH</v>
          </cell>
          <cell r="E5262" t="str">
            <v>NGUYEN SON</v>
          </cell>
          <cell r="F5262" t="str">
            <v>HAI</v>
          </cell>
          <cell r="G5262" t="str">
            <v>NV BAO VE</v>
          </cell>
          <cell r="H5262" t="str">
            <v>BV</v>
          </cell>
          <cell r="I5262">
            <v>39402</v>
          </cell>
          <cell r="J5262">
            <v>26</v>
          </cell>
          <cell r="K5262">
            <v>0</v>
          </cell>
          <cell r="L5262">
            <v>0</v>
          </cell>
          <cell r="M5262">
            <v>24</v>
          </cell>
          <cell r="N5262">
            <v>0</v>
          </cell>
          <cell r="O5262">
            <v>500000</v>
          </cell>
          <cell r="P5262">
            <v>0</v>
          </cell>
          <cell r="Q5262">
            <v>0</v>
          </cell>
          <cell r="R5262">
            <v>0</v>
          </cell>
        </row>
        <row r="5263">
          <cell r="B5263" t="str">
            <v>7074</v>
          </cell>
          <cell r="C5263" t="str">
            <v>T.BINH</v>
          </cell>
          <cell r="E5263" t="str">
            <v>DANG DINH</v>
          </cell>
          <cell r="F5263" t="str">
            <v>TRUC</v>
          </cell>
          <cell r="G5263" t="str">
            <v>NV BAO VE</v>
          </cell>
          <cell r="H5263" t="str">
            <v>BV</v>
          </cell>
          <cell r="I5263">
            <v>39405</v>
          </cell>
          <cell r="J5263">
            <v>26</v>
          </cell>
          <cell r="K5263">
            <v>0</v>
          </cell>
          <cell r="L5263">
            <v>0</v>
          </cell>
          <cell r="M5263">
            <v>24</v>
          </cell>
          <cell r="N5263">
            <v>15</v>
          </cell>
          <cell r="O5263">
            <v>500000</v>
          </cell>
          <cell r="P5263">
            <v>0</v>
          </cell>
          <cell r="Q5263">
            <v>0</v>
          </cell>
          <cell r="R5263">
            <v>0</v>
          </cell>
        </row>
        <row r="5264">
          <cell r="B5264" t="str">
            <v>7267</v>
          </cell>
          <cell r="C5264" t="str">
            <v>T.BINH</v>
          </cell>
          <cell r="E5264" t="str">
            <v>TRAN THI CAM</v>
          </cell>
          <cell r="F5264" t="str">
            <v>TU</v>
          </cell>
          <cell r="G5264" t="str">
            <v>NV HUONG DAN KHACH HANG</v>
          </cell>
          <cell r="I5264">
            <v>39428</v>
          </cell>
          <cell r="J5264">
            <v>26</v>
          </cell>
          <cell r="K5264">
            <v>0</v>
          </cell>
          <cell r="L5264">
            <v>0</v>
          </cell>
          <cell r="M5264">
            <v>0</v>
          </cell>
          <cell r="N5264">
            <v>0</v>
          </cell>
          <cell r="O5264">
            <v>500000</v>
          </cell>
          <cell r="P5264">
            <v>0</v>
          </cell>
          <cell r="Q5264">
            <v>0</v>
          </cell>
          <cell r="R5264">
            <v>0</v>
          </cell>
        </row>
        <row r="5265">
          <cell r="B5265" t="str">
            <v>7342</v>
          </cell>
          <cell r="C5265" t="str">
            <v>T.BINH</v>
          </cell>
          <cell r="E5265" t="str">
            <v>NGUYEN HOANG BAO</v>
          </cell>
          <cell r="F5265" t="str">
            <v>PHUONG</v>
          </cell>
          <cell r="G5265" t="str">
            <v>GIAO DICH VIEN</v>
          </cell>
          <cell r="I5265">
            <v>39436</v>
          </cell>
          <cell r="J5265">
            <v>26</v>
          </cell>
          <cell r="K5265">
            <v>0</v>
          </cell>
          <cell r="L5265">
            <v>0</v>
          </cell>
          <cell r="M5265">
            <v>0</v>
          </cell>
          <cell r="N5265">
            <v>0</v>
          </cell>
          <cell r="O5265">
            <v>500000</v>
          </cell>
          <cell r="P5265">
            <v>0</v>
          </cell>
          <cell r="Q5265">
            <v>0</v>
          </cell>
          <cell r="R5265">
            <v>0</v>
          </cell>
        </row>
        <row r="5266">
          <cell r="B5266" t="str">
            <v>7496</v>
          </cell>
          <cell r="C5266" t="str">
            <v>T.BINH</v>
          </cell>
          <cell r="E5266" t="str">
            <v>TRAN TRI</v>
          </cell>
          <cell r="F5266" t="str">
            <v>DAT</v>
          </cell>
          <cell r="G5266" t="str">
            <v>CB QUAN HE KHACH HANG CA NHAN</v>
          </cell>
          <cell r="I5266">
            <v>39468</v>
          </cell>
          <cell r="J5266">
            <v>26</v>
          </cell>
          <cell r="K5266">
            <v>0</v>
          </cell>
          <cell r="L5266">
            <v>0</v>
          </cell>
          <cell r="M5266">
            <v>0</v>
          </cell>
          <cell r="N5266">
            <v>0</v>
          </cell>
          <cell r="O5266">
            <v>500000</v>
          </cell>
          <cell r="P5266">
            <v>0</v>
          </cell>
          <cell r="Q5266">
            <v>400000</v>
          </cell>
          <cell r="R5266">
            <v>0</v>
          </cell>
        </row>
        <row r="5267">
          <cell r="B5267" t="str">
            <v>7566</v>
          </cell>
          <cell r="C5267" t="str">
            <v>T.BINH</v>
          </cell>
          <cell r="E5267" t="str">
            <v>TA THI PHUONG</v>
          </cell>
          <cell r="F5267" t="str">
            <v>LOAN</v>
          </cell>
          <cell r="G5267" t="str">
            <v>GIAO DICH VIEN</v>
          </cell>
          <cell r="I5267">
            <v>39469</v>
          </cell>
          <cell r="J5267">
            <v>26</v>
          </cell>
          <cell r="K5267">
            <v>0</v>
          </cell>
          <cell r="L5267">
            <v>0</v>
          </cell>
          <cell r="M5267">
            <v>0</v>
          </cell>
          <cell r="N5267">
            <v>0</v>
          </cell>
          <cell r="O5267">
            <v>500000</v>
          </cell>
          <cell r="P5267">
            <v>0</v>
          </cell>
          <cell r="Q5267">
            <v>0</v>
          </cell>
          <cell r="R5267">
            <v>0</v>
          </cell>
        </row>
        <row r="5268">
          <cell r="B5268" t="str">
            <v>7622</v>
          </cell>
          <cell r="C5268" t="str">
            <v>T.BINH</v>
          </cell>
          <cell r="E5268" t="str">
            <v>NGUYEN TRONG</v>
          </cell>
          <cell r="F5268" t="str">
            <v>HIEU</v>
          </cell>
          <cell r="G5268" t="str">
            <v>NV BAO VE</v>
          </cell>
          <cell r="H5268" t="str">
            <v>BV</v>
          </cell>
          <cell r="I5268">
            <v>39479</v>
          </cell>
          <cell r="J5268">
            <v>26</v>
          </cell>
          <cell r="K5268">
            <v>0</v>
          </cell>
          <cell r="L5268">
            <v>0</v>
          </cell>
          <cell r="M5268">
            <v>24</v>
          </cell>
          <cell r="N5268">
            <v>0</v>
          </cell>
          <cell r="O5268">
            <v>500000</v>
          </cell>
          <cell r="P5268">
            <v>0</v>
          </cell>
          <cell r="Q5268">
            <v>0</v>
          </cell>
          <cell r="R5268">
            <v>0</v>
          </cell>
        </row>
        <row r="5269">
          <cell r="B5269" t="str">
            <v>7640</v>
          </cell>
          <cell r="C5269" t="str">
            <v>T.BINH</v>
          </cell>
          <cell r="E5269" t="str">
            <v>NGUYEN THI THAI</v>
          </cell>
          <cell r="F5269" t="str">
            <v>UYEN</v>
          </cell>
          <cell r="G5269" t="str">
            <v>GIAO DICH VIEN</v>
          </cell>
          <cell r="I5269">
            <v>39490</v>
          </cell>
          <cell r="J5269">
            <v>26</v>
          </cell>
          <cell r="K5269">
            <v>0</v>
          </cell>
          <cell r="L5269">
            <v>0</v>
          </cell>
          <cell r="M5269">
            <v>0</v>
          </cell>
          <cell r="N5269">
            <v>0</v>
          </cell>
          <cell r="O5269">
            <v>0</v>
          </cell>
          <cell r="P5269">
            <v>0</v>
          </cell>
          <cell r="Q5269">
            <v>0</v>
          </cell>
          <cell r="R5269">
            <v>0</v>
          </cell>
        </row>
        <row r="5270">
          <cell r="B5270" t="str">
            <v>7812</v>
          </cell>
          <cell r="C5270" t="str">
            <v>T.BINH</v>
          </cell>
          <cell r="E5270" t="str">
            <v>LUU VU</v>
          </cell>
          <cell r="F5270" t="str">
            <v>LAM</v>
          </cell>
          <cell r="G5270" t="str">
            <v>CB QUAN HE KHACH HANG CA NHAN</v>
          </cell>
          <cell r="I5270">
            <v>39503</v>
          </cell>
          <cell r="J5270">
            <v>26</v>
          </cell>
          <cell r="K5270">
            <v>0</v>
          </cell>
          <cell r="L5270">
            <v>0</v>
          </cell>
          <cell r="M5270">
            <v>0</v>
          </cell>
          <cell r="N5270">
            <v>0</v>
          </cell>
          <cell r="O5270">
            <v>0</v>
          </cell>
          <cell r="P5270">
            <v>0</v>
          </cell>
          <cell r="Q5270">
            <v>400000</v>
          </cell>
          <cell r="R5270">
            <v>0</v>
          </cell>
        </row>
        <row r="5271">
          <cell r="B5271" t="str">
            <v>7819</v>
          </cell>
          <cell r="C5271" t="str">
            <v>T.BINH</v>
          </cell>
          <cell r="E5271" t="str">
            <v>HO VAN</v>
          </cell>
          <cell r="F5271" t="str">
            <v>TIN</v>
          </cell>
          <cell r="G5271" t="str">
            <v>GIAO DICH VIEN QUY</v>
          </cell>
          <cell r="H5271" t="str">
            <v>GDVQ</v>
          </cell>
          <cell r="I5271">
            <v>39504</v>
          </cell>
          <cell r="J5271">
            <v>26</v>
          </cell>
          <cell r="K5271">
            <v>0</v>
          </cell>
          <cell r="L5271">
            <v>0</v>
          </cell>
          <cell r="M5271">
            <v>0</v>
          </cell>
          <cell r="N5271">
            <v>0</v>
          </cell>
          <cell r="O5271">
            <v>0</v>
          </cell>
          <cell r="P5271">
            <v>0</v>
          </cell>
          <cell r="Q5271">
            <v>0</v>
          </cell>
          <cell r="R5271">
            <v>0</v>
          </cell>
        </row>
        <row r="5272">
          <cell r="B5272" t="str">
            <v>7826</v>
          </cell>
          <cell r="C5272" t="str">
            <v>T.BINH</v>
          </cell>
          <cell r="E5272" t="str">
            <v>NGUYEN QUANG MAI</v>
          </cell>
          <cell r="F5272" t="str">
            <v>PHUONG</v>
          </cell>
          <cell r="G5272" t="str">
            <v>GIAO DICH VIEN</v>
          </cell>
          <cell r="I5272">
            <v>39507</v>
          </cell>
          <cell r="J5272">
            <v>26</v>
          </cell>
          <cell r="K5272">
            <v>0</v>
          </cell>
          <cell r="L5272">
            <v>0</v>
          </cell>
          <cell r="M5272">
            <v>0</v>
          </cell>
          <cell r="N5272">
            <v>0</v>
          </cell>
          <cell r="O5272">
            <v>0</v>
          </cell>
          <cell r="P5272">
            <v>0</v>
          </cell>
          <cell r="Q5272">
            <v>0</v>
          </cell>
          <cell r="R5272">
            <v>0</v>
          </cell>
        </row>
        <row r="5273">
          <cell r="B5273" t="str">
            <v>8033</v>
          </cell>
          <cell r="C5273" t="str">
            <v>T.BINH</v>
          </cell>
          <cell r="E5273" t="str">
            <v>HA THANH</v>
          </cell>
          <cell r="F5273" t="str">
            <v>TUAN</v>
          </cell>
          <cell r="G5273" t="str">
            <v>NV BAO VE</v>
          </cell>
          <cell r="H5273" t="str">
            <v>BV</v>
          </cell>
          <cell r="I5273">
            <v>39538</v>
          </cell>
          <cell r="J5273">
            <v>26</v>
          </cell>
          <cell r="K5273">
            <v>0</v>
          </cell>
          <cell r="L5273">
            <v>0</v>
          </cell>
          <cell r="M5273">
            <v>24</v>
          </cell>
          <cell r="N5273">
            <v>0</v>
          </cell>
          <cell r="O5273">
            <v>0</v>
          </cell>
          <cell r="P5273">
            <v>0</v>
          </cell>
          <cell r="Q5273">
            <v>0</v>
          </cell>
          <cell r="R5273">
            <v>0</v>
          </cell>
        </row>
        <row r="5274">
          <cell r="B5274" t="str">
            <v>8064</v>
          </cell>
          <cell r="C5274" t="str">
            <v>T.BINH</v>
          </cell>
          <cell r="E5274" t="str">
            <v>VAN THI</v>
          </cell>
          <cell r="F5274" t="str">
            <v>QUYEN</v>
          </cell>
          <cell r="G5274" t="str">
            <v>NV KE TOAN CHI TIET</v>
          </cell>
          <cell r="I5274">
            <v>39552</v>
          </cell>
          <cell r="J5274">
            <v>15</v>
          </cell>
          <cell r="K5274">
            <v>0</v>
          </cell>
          <cell r="L5274">
            <v>0</v>
          </cell>
          <cell r="M5274">
            <v>0</v>
          </cell>
          <cell r="N5274">
            <v>0</v>
          </cell>
          <cell r="O5274">
            <v>0</v>
          </cell>
          <cell r="P5274">
            <v>0</v>
          </cell>
          <cell r="Q5274">
            <v>0</v>
          </cell>
          <cell r="R5274">
            <v>0</v>
          </cell>
        </row>
        <row r="5275">
          <cell r="B5275" t="str">
            <v>0897</v>
          </cell>
          <cell r="C5275" t="str">
            <v>T.DUC</v>
          </cell>
          <cell r="D5275" t="str">
            <v>D</v>
          </cell>
          <cell r="E5275" t="str">
            <v>LE NGUYEN TIEN</v>
          </cell>
          <cell r="F5275" t="str">
            <v>THINH</v>
          </cell>
          <cell r="G5275" t="str">
            <v>GIAM DOC CHI NHANH</v>
          </cell>
          <cell r="H5275" t="str">
            <v>GDCN</v>
          </cell>
          <cell r="I5275">
            <v>37333</v>
          </cell>
          <cell r="J5275">
            <v>25</v>
          </cell>
          <cell r="K5275">
            <v>0</v>
          </cell>
          <cell r="L5275">
            <v>0</v>
          </cell>
          <cell r="M5275">
            <v>0</v>
          </cell>
          <cell r="N5275">
            <v>0</v>
          </cell>
          <cell r="O5275">
            <v>0</v>
          </cell>
          <cell r="P5275">
            <v>0</v>
          </cell>
          <cell r="Q5275">
            <v>0</v>
          </cell>
          <cell r="R5275">
            <v>0</v>
          </cell>
        </row>
        <row r="5276">
          <cell r="B5276" t="str">
            <v>0158</v>
          </cell>
          <cell r="C5276" t="str">
            <v>T.DUC</v>
          </cell>
          <cell r="D5276" t="str">
            <v>D1</v>
          </cell>
          <cell r="E5276" t="str">
            <v>TRAN THI LE</v>
          </cell>
          <cell r="F5276" t="str">
            <v>HA</v>
          </cell>
          <cell r="G5276" t="str">
            <v>PHO GIAM DOC CHI NHANH</v>
          </cell>
          <cell r="H5276" t="str">
            <v>PGDCN</v>
          </cell>
          <cell r="I5276">
            <v>32426</v>
          </cell>
          <cell r="J5276">
            <v>26</v>
          </cell>
          <cell r="K5276">
            <v>0</v>
          </cell>
          <cell r="L5276">
            <v>0</v>
          </cell>
          <cell r="M5276">
            <v>0</v>
          </cell>
          <cell r="N5276">
            <v>0</v>
          </cell>
          <cell r="O5276">
            <v>0</v>
          </cell>
          <cell r="P5276">
            <v>0</v>
          </cell>
          <cell r="Q5276">
            <v>0</v>
          </cell>
          <cell r="R5276">
            <v>0</v>
          </cell>
        </row>
        <row r="5277">
          <cell r="B5277" t="str">
            <v>2151</v>
          </cell>
          <cell r="C5277" t="str">
            <v>T.DUC</v>
          </cell>
          <cell r="D5277" t="str">
            <v>E</v>
          </cell>
          <cell r="E5277" t="str">
            <v>TRAN THI KIM</v>
          </cell>
          <cell r="F5277" t="str">
            <v>HOA</v>
          </cell>
          <cell r="G5277" t="str">
            <v>TP. KE TOAN &amp; QUY</v>
          </cell>
          <cell r="H5277" t="str">
            <v>TPNVCN</v>
          </cell>
          <cell r="I5277">
            <v>38187</v>
          </cell>
          <cell r="J5277">
            <v>26</v>
          </cell>
          <cell r="K5277">
            <v>0</v>
          </cell>
          <cell r="L5277">
            <v>0</v>
          </cell>
          <cell r="M5277">
            <v>0</v>
          </cell>
          <cell r="N5277">
            <v>0</v>
          </cell>
          <cell r="O5277">
            <v>0</v>
          </cell>
          <cell r="P5277">
            <v>0</v>
          </cell>
          <cell r="Q5277">
            <v>290000</v>
          </cell>
          <cell r="R5277">
            <v>0</v>
          </cell>
        </row>
        <row r="5278">
          <cell r="B5278" t="str">
            <v>2417</v>
          </cell>
          <cell r="C5278" t="str">
            <v>T.DUC</v>
          </cell>
          <cell r="D5278" t="str">
            <v>E</v>
          </cell>
          <cell r="E5278" t="str">
            <v>TRAN XUAN</v>
          </cell>
          <cell r="F5278" t="str">
            <v>HONG</v>
          </cell>
          <cell r="G5278" t="str">
            <v>TP. HO TRO</v>
          </cell>
          <cell r="H5278" t="str">
            <v>TPNVCN</v>
          </cell>
          <cell r="I5278">
            <v>38322</v>
          </cell>
          <cell r="J5278">
            <v>26</v>
          </cell>
          <cell r="K5278">
            <v>0</v>
          </cell>
          <cell r="L5278">
            <v>0</v>
          </cell>
          <cell r="M5278">
            <v>0</v>
          </cell>
          <cell r="N5278">
            <v>0</v>
          </cell>
          <cell r="O5278">
            <v>0</v>
          </cell>
          <cell r="P5278">
            <v>0</v>
          </cell>
          <cell r="Q5278">
            <v>40000</v>
          </cell>
          <cell r="R5278">
            <v>0</v>
          </cell>
        </row>
        <row r="5279">
          <cell r="B5279" t="str">
            <v>5954</v>
          </cell>
          <cell r="C5279" t="str">
            <v>T.DUC</v>
          </cell>
          <cell r="D5279" t="str">
            <v>E</v>
          </cell>
          <cell r="E5279" t="str">
            <v>LE THI KIEU</v>
          </cell>
          <cell r="F5279" t="str">
            <v>TRANG</v>
          </cell>
          <cell r="G5279" t="str">
            <v>TP. DICH VU KHACH HANG</v>
          </cell>
          <cell r="H5279" t="str">
            <v>TPNVCN</v>
          </cell>
          <cell r="I5279">
            <v>39223</v>
          </cell>
          <cell r="J5279">
            <v>26</v>
          </cell>
          <cell r="K5279">
            <v>0</v>
          </cell>
          <cell r="L5279">
            <v>0</v>
          </cell>
          <cell r="M5279">
            <v>0</v>
          </cell>
          <cell r="N5279">
            <v>0</v>
          </cell>
          <cell r="O5279">
            <v>0</v>
          </cell>
          <cell r="P5279">
            <v>0</v>
          </cell>
          <cell r="Q5279">
            <v>40000</v>
          </cell>
          <cell r="R5279">
            <v>0</v>
          </cell>
        </row>
        <row r="5280">
          <cell r="B5280" t="str">
            <v>3828</v>
          </cell>
          <cell r="C5280" t="str">
            <v>T.DUC</v>
          </cell>
          <cell r="D5280" t="str">
            <v>E1</v>
          </cell>
          <cell r="E5280" t="str">
            <v>PHAM DANG</v>
          </cell>
          <cell r="F5280" t="str">
            <v>KHOA</v>
          </cell>
          <cell r="G5280" t="str">
            <v>PP. DICH VU KHACH HANG</v>
          </cell>
          <cell r="H5280" t="str">
            <v>PPNVCN</v>
          </cell>
          <cell r="I5280">
            <v>38822</v>
          </cell>
          <cell r="J5280">
            <v>26</v>
          </cell>
          <cell r="K5280">
            <v>0</v>
          </cell>
          <cell r="L5280">
            <v>0</v>
          </cell>
          <cell r="M5280">
            <v>0</v>
          </cell>
          <cell r="N5280">
            <v>0</v>
          </cell>
          <cell r="O5280">
            <v>0</v>
          </cell>
          <cell r="P5280">
            <v>0</v>
          </cell>
          <cell r="Q5280">
            <v>165000</v>
          </cell>
          <cell r="R5280">
            <v>0</v>
          </cell>
        </row>
        <row r="5281">
          <cell r="B5281" t="str">
            <v>1687</v>
          </cell>
          <cell r="C5281" t="str">
            <v>T.DUC</v>
          </cell>
          <cell r="D5281" t="str">
            <v>F1-BINH THAI</v>
          </cell>
          <cell r="E5281" t="str">
            <v>TRAN THI KIM</v>
          </cell>
          <cell r="F5281" t="str">
            <v>THUY</v>
          </cell>
          <cell r="G5281" t="str">
            <v>PHO PGD</v>
          </cell>
          <cell r="H5281" t="str">
            <v>PPGD</v>
          </cell>
          <cell r="I5281">
            <v>37883</v>
          </cell>
          <cell r="J5281">
            <v>26</v>
          </cell>
          <cell r="K5281">
            <v>0</v>
          </cell>
          <cell r="L5281">
            <v>0</v>
          </cell>
          <cell r="M5281">
            <v>0</v>
          </cell>
          <cell r="N5281">
            <v>0</v>
          </cell>
          <cell r="O5281">
            <v>0</v>
          </cell>
          <cell r="P5281">
            <v>0</v>
          </cell>
          <cell r="Q5281">
            <v>40000</v>
          </cell>
          <cell r="R5281">
            <v>0</v>
          </cell>
        </row>
        <row r="5282">
          <cell r="B5282" t="str">
            <v>4253</v>
          </cell>
          <cell r="C5282" t="str">
            <v>T.DUC</v>
          </cell>
          <cell r="D5282" t="str">
            <v>F1-KIEN THIET</v>
          </cell>
          <cell r="E5282" t="str">
            <v>TRINH THI</v>
          </cell>
          <cell r="F5282" t="str">
            <v>YEN</v>
          </cell>
          <cell r="G5282" t="str">
            <v>PHO PGD</v>
          </cell>
          <cell r="H5282" t="str">
            <v>PPGD</v>
          </cell>
          <cell r="I5282">
            <v>38887</v>
          </cell>
          <cell r="J5282">
            <v>26</v>
          </cell>
          <cell r="K5282">
            <v>0</v>
          </cell>
          <cell r="L5282">
            <v>0</v>
          </cell>
          <cell r="M5282">
            <v>0</v>
          </cell>
          <cell r="N5282">
            <v>0</v>
          </cell>
          <cell r="O5282">
            <v>0</v>
          </cell>
          <cell r="P5282">
            <v>0</v>
          </cell>
          <cell r="Q5282">
            <v>0</v>
          </cell>
          <cell r="R5282">
            <v>0</v>
          </cell>
        </row>
        <row r="5283">
          <cell r="B5283" t="str">
            <v>0497</v>
          </cell>
          <cell r="C5283" t="str">
            <v>T.DUC</v>
          </cell>
          <cell r="D5283" t="str">
            <v>F-BINH THAI</v>
          </cell>
          <cell r="E5283" t="str">
            <v>NGUYEN THI HONG</v>
          </cell>
          <cell r="F5283" t="str">
            <v>SINH</v>
          </cell>
          <cell r="G5283" t="str">
            <v>TRUONG PGD</v>
          </cell>
          <cell r="H5283" t="str">
            <v>TPGD</v>
          </cell>
          <cell r="I5283">
            <v>36526</v>
          </cell>
          <cell r="J5283">
            <v>26</v>
          </cell>
          <cell r="K5283">
            <v>0</v>
          </cell>
          <cell r="L5283">
            <v>0</v>
          </cell>
          <cell r="M5283">
            <v>0</v>
          </cell>
          <cell r="N5283">
            <v>0</v>
          </cell>
          <cell r="O5283">
            <v>0</v>
          </cell>
          <cell r="P5283">
            <v>0</v>
          </cell>
          <cell r="Q5283">
            <v>0</v>
          </cell>
          <cell r="R5283">
            <v>0</v>
          </cell>
        </row>
        <row r="5284">
          <cell r="B5284" t="str">
            <v>2051</v>
          </cell>
          <cell r="C5284" t="str">
            <v>T.DUC</v>
          </cell>
          <cell r="D5284" t="str">
            <v>F-KIEN THIET</v>
          </cell>
          <cell r="E5284" t="str">
            <v>HUYNH THI HONG</v>
          </cell>
          <cell r="F5284" t="str">
            <v>MINH</v>
          </cell>
          <cell r="G5284" t="str">
            <v>TRUONG PGD</v>
          </cell>
          <cell r="H5284" t="str">
            <v>TPGD</v>
          </cell>
          <cell r="I5284">
            <v>38140</v>
          </cell>
          <cell r="J5284">
            <v>26</v>
          </cell>
          <cell r="K5284">
            <v>0</v>
          </cell>
          <cell r="L5284">
            <v>0</v>
          </cell>
          <cell r="M5284">
            <v>0</v>
          </cell>
          <cell r="N5284">
            <v>0</v>
          </cell>
          <cell r="O5284">
            <v>0</v>
          </cell>
          <cell r="P5284">
            <v>0</v>
          </cell>
          <cell r="Q5284">
            <v>0</v>
          </cell>
          <cell r="R5284">
            <v>0</v>
          </cell>
        </row>
        <row r="5285">
          <cell r="B5285" t="str">
            <v>1397</v>
          </cell>
          <cell r="C5285" t="str">
            <v>T.DUC</v>
          </cell>
          <cell r="E5285" t="str">
            <v>HUYNH THI CUC</v>
          </cell>
          <cell r="F5285" t="str">
            <v>HANH</v>
          </cell>
          <cell r="G5285" t="str">
            <v>THU QUY CAP 3</v>
          </cell>
          <cell r="H5285" t="str">
            <v>TQ</v>
          </cell>
          <cell r="I5285">
            <v>37728</v>
          </cell>
          <cell r="J5285">
            <v>26</v>
          </cell>
          <cell r="K5285">
            <v>0</v>
          </cell>
          <cell r="L5285">
            <v>0</v>
          </cell>
          <cell r="M5285">
            <v>0</v>
          </cell>
          <cell r="N5285">
            <v>0</v>
          </cell>
          <cell r="O5285">
            <v>0</v>
          </cell>
          <cell r="P5285">
            <v>0</v>
          </cell>
          <cell r="Q5285">
            <v>40000</v>
          </cell>
          <cell r="R5285">
            <v>0</v>
          </cell>
        </row>
        <row r="5286">
          <cell r="B5286" t="str">
            <v>3108</v>
          </cell>
          <cell r="C5286" t="str">
            <v>T.DUC</v>
          </cell>
          <cell r="E5286" t="str">
            <v xml:space="preserve">NGUYEN THI </v>
          </cell>
          <cell r="F5286" t="str">
            <v>HANG</v>
          </cell>
          <cell r="G5286" t="str">
            <v>TBP. XU LY GIAO DICH</v>
          </cell>
          <cell r="H5286" t="str">
            <v>TBP</v>
          </cell>
          <cell r="I5286">
            <v>38603</v>
          </cell>
          <cell r="J5286">
            <v>26</v>
          </cell>
          <cell r="K5286">
            <v>0</v>
          </cell>
          <cell r="L5286">
            <v>0</v>
          </cell>
          <cell r="M5286">
            <v>0</v>
          </cell>
          <cell r="N5286">
            <v>0</v>
          </cell>
          <cell r="O5286">
            <v>0</v>
          </cell>
          <cell r="P5286">
            <v>0</v>
          </cell>
          <cell r="Q5286">
            <v>40000</v>
          </cell>
          <cell r="R5286">
            <v>0</v>
          </cell>
        </row>
        <row r="5287">
          <cell r="B5287" t="str">
            <v>3358</v>
          </cell>
          <cell r="C5287" t="str">
            <v>T.DUC</v>
          </cell>
          <cell r="E5287" t="str">
            <v>DO NGOC</v>
          </cell>
          <cell r="F5287" t="str">
            <v>PHONG</v>
          </cell>
          <cell r="G5287" t="str">
            <v>GIAO DICH VIEN QUY</v>
          </cell>
          <cell r="H5287" t="str">
            <v>GDVQ</v>
          </cell>
          <cell r="I5287">
            <v>38666</v>
          </cell>
          <cell r="J5287">
            <v>26</v>
          </cell>
          <cell r="K5287">
            <v>0</v>
          </cell>
          <cell r="L5287">
            <v>0</v>
          </cell>
          <cell r="M5287">
            <v>0</v>
          </cell>
          <cell r="N5287">
            <v>0</v>
          </cell>
          <cell r="O5287">
            <v>0</v>
          </cell>
          <cell r="P5287">
            <v>0</v>
          </cell>
          <cell r="Q5287">
            <v>140000</v>
          </cell>
          <cell r="R5287">
            <v>0</v>
          </cell>
        </row>
        <row r="5288">
          <cell r="B5288" t="str">
            <v>3666</v>
          </cell>
          <cell r="C5288" t="str">
            <v>T.DUC</v>
          </cell>
          <cell r="E5288" t="str">
            <v>NGUYEN HANH</v>
          </cell>
          <cell r="F5288" t="str">
            <v>CHI</v>
          </cell>
          <cell r="G5288" t="str">
            <v>GIAO DICH VIEN</v>
          </cell>
          <cell r="I5288">
            <v>38778</v>
          </cell>
          <cell r="J5288">
            <v>0</v>
          </cell>
          <cell r="K5288">
            <v>0</v>
          </cell>
          <cell r="L5288">
            <v>0</v>
          </cell>
          <cell r="M5288">
            <v>0</v>
          </cell>
          <cell r="N5288">
            <v>0</v>
          </cell>
          <cell r="O5288">
            <v>0</v>
          </cell>
          <cell r="P5288">
            <v>0</v>
          </cell>
          <cell r="Q5288">
            <v>0</v>
          </cell>
          <cell r="R5288">
            <v>0</v>
          </cell>
        </row>
        <row r="5289">
          <cell r="B5289" t="str">
            <v>3927</v>
          </cell>
          <cell r="C5289" t="str">
            <v>T.DUC</v>
          </cell>
          <cell r="E5289" t="str">
            <v>NGUYEN THI</v>
          </cell>
          <cell r="F5289" t="str">
            <v>NGOC</v>
          </cell>
          <cell r="G5289" t="str">
            <v>GIAO DICH VIEN KIEM KIEM SOAT</v>
          </cell>
          <cell r="I5289">
            <v>38842</v>
          </cell>
          <cell r="J5289">
            <v>26</v>
          </cell>
          <cell r="K5289">
            <v>0</v>
          </cell>
          <cell r="L5289">
            <v>0</v>
          </cell>
          <cell r="M5289">
            <v>0</v>
          </cell>
          <cell r="N5289">
            <v>0</v>
          </cell>
          <cell r="O5289">
            <v>0</v>
          </cell>
          <cell r="P5289">
            <v>0</v>
          </cell>
          <cell r="Q5289">
            <v>40000</v>
          </cell>
          <cell r="R5289">
            <v>0</v>
          </cell>
        </row>
        <row r="5290">
          <cell r="B5290" t="str">
            <v>4165</v>
          </cell>
          <cell r="C5290" t="str">
            <v>T.DUC</v>
          </cell>
          <cell r="E5290" t="str">
            <v>NGUYEN QUOC</v>
          </cell>
          <cell r="F5290" t="str">
            <v>HAI</v>
          </cell>
          <cell r="G5290" t="str">
            <v>NV TIN DUNG</v>
          </cell>
          <cell r="I5290">
            <v>38874</v>
          </cell>
          <cell r="J5290">
            <v>26</v>
          </cell>
          <cell r="K5290">
            <v>0</v>
          </cell>
          <cell r="L5290">
            <v>0</v>
          </cell>
          <cell r="M5290">
            <v>0</v>
          </cell>
          <cell r="N5290">
            <v>0</v>
          </cell>
          <cell r="O5290">
            <v>0</v>
          </cell>
          <cell r="P5290">
            <v>0</v>
          </cell>
          <cell r="Q5290">
            <v>300000</v>
          </cell>
          <cell r="R5290">
            <v>0</v>
          </cell>
        </row>
        <row r="5291">
          <cell r="B5291" t="str">
            <v>4170</v>
          </cell>
          <cell r="C5291" t="str">
            <v>T.DUC</v>
          </cell>
          <cell r="E5291" t="str">
            <v>NGO THI HAI</v>
          </cell>
          <cell r="F5291" t="str">
            <v>YEN</v>
          </cell>
          <cell r="G5291" t="str">
            <v>GIAO DICH VIEN</v>
          </cell>
          <cell r="H5291" t="str">
            <v>GDV</v>
          </cell>
          <cell r="I5291">
            <v>38875</v>
          </cell>
          <cell r="J5291">
            <v>18.5</v>
          </cell>
          <cell r="K5291">
            <v>0</v>
          </cell>
          <cell r="L5291">
            <v>0</v>
          </cell>
          <cell r="M5291">
            <v>0</v>
          </cell>
          <cell r="N5291">
            <v>0</v>
          </cell>
          <cell r="O5291">
            <v>0</v>
          </cell>
          <cell r="P5291">
            <v>0</v>
          </cell>
          <cell r="Q5291">
            <v>40000</v>
          </cell>
          <cell r="R5291">
            <v>0</v>
          </cell>
        </row>
        <row r="5292">
          <cell r="B5292" t="str">
            <v>4171</v>
          </cell>
          <cell r="C5292" t="str">
            <v>T.DUC</v>
          </cell>
          <cell r="E5292" t="str">
            <v>DINH THI</v>
          </cell>
          <cell r="F5292" t="str">
            <v>YEN</v>
          </cell>
          <cell r="G5292" t="str">
            <v>GIAO DICH VIEN</v>
          </cell>
          <cell r="H5292" t="str">
            <v>GDV</v>
          </cell>
          <cell r="I5292">
            <v>38875</v>
          </cell>
          <cell r="J5292">
            <v>9</v>
          </cell>
          <cell r="K5292">
            <v>0</v>
          </cell>
          <cell r="L5292">
            <v>0</v>
          </cell>
          <cell r="M5292">
            <v>0</v>
          </cell>
          <cell r="N5292">
            <v>0</v>
          </cell>
          <cell r="O5292">
            <v>0</v>
          </cell>
          <cell r="P5292">
            <v>0</v>
          </cell>
          <cell r="Q5292">
            <v>0</v>
          </cell>
          <cell r="R5292">
            <v>0</v>
          </cell>
        </row>
        <row r="5293">
          <cell r="B5293" t="str">
            <v>4198</v>
          </cell>
          <cell r="C5293" t="str">
            <v>T.DUC</v>
          </cell>
          <cell r="E5293" t="str">
            <v>PHAM THI THU</v>
          </cell>
          <cell r="F5293" t="str">
            <v>HANG</v>
          </cell>
          <cell r="G5293" t="str">
            <v>THU QUY CAP 2</v>
          </cell>
          <cell r="H5293" t="str">
            <v>TQ</v>
          </cell>
          <cell r="I5293">
            <v>38878</v>
          </cell>
          <cell r="J5293">
            <v>26</v>
          </cell>
          <cell r="K5293">
            <v>0</v>
          </cell>
          <cell r="L5293">
            <v>0</v>
          </cell>
          <cell r="M5293">
            <v>0</v>
          </cell>
          <cell r="N5293">
            <v>0</v>
          </cell>
          <cell r="O5293">
            <v>0</v>
          </cell>
          <cell r="P5293">
            <v>0</v>
          </cell>
          <cell r="Q5293">
            <v>0</v>
          </cell>
          <cell r="R5293">
            <v>0</v>
          </cell>
        </row>
        <row r="5294">
          <cell r="B5294" t="str">
            <v>4200</v>
          </cell>
          <cell r="C5294" t="str">
            <v>T.DUC</v>
          </cell>
          <cell r="E5294" t="str">
            <v>NGUYEN NHU YEN</v>
          </cell>
          <cell r="F5294" t="str">
            <v>PHI</v>
          </cell>
          <cell r="G5294" t="str">
            <v>NV KE TOAN TONG HOP</v>
          </cell>
          <cell r="I5294">
            <v>38880</v>
          </cell>
          <cell r="J5294">
            <v>26</v>
          </cell>
          <cell r="K5294">
            <v>0</v>
          </cell>
          <cell r="L5294">
            <v>0</v>
          </cell>
          <cell r="M5294">
            <v>0</v>
          </cell>
          <cell r="N5294">
            <v>0</v>
          </cell>
          <cell r="O5294">
            <v>0</v>
          </cell>
          <cell r="P5294">
            <v>0</v>
          </cell>
          <cell r="Q5294">
            <v>40000</v>
          </cell>
          <cell r="R5294">
            <v>0</v>
          </cell>
        </row>
        <row r="5295">
          <cell r="B5295" t="str">
            <v>4201</v>
          </cell>
          <cell r="C5295" t="str">
            <v>T.DUC</v>
          </cell>
          <cell r="E5295" t="str">
            <v>DANG VAN</v>
          </cell>
          <cell r="F5295" t="str">
            <v>TUAN</v>
          </cell>
          <cell r="G5295" t="str">
            <v>NV THAM DINH DOANH NGHIEP</v>
          </cell>
          <cell r="I5295">
            <v>38880</v>
          </cell>
          <cell r="J5295">
            <v>26</v>
          </cell>
          <cell r="K5295">
            <v>0</v>
          </cell>
          <cell r="L5295">
            <v>0</v>
          </cell>
          <cell r="M5295">
            <v>0</v>
          </cell>
          <cell r="N5295">
            <v>0</v>
          </cell>
          <cell r="O5295">
            <v>0</v>
          </cell>
          <cell r="P5295">
            <v>0</v>
          </cell>
          <cell r="Q5295">
            <v>380000</v>
          </cell>
          <cell r="R5295">
            <v>0</v>
          </cell>
        </row>
        <row r="5296">
          <cell r="B5296" t="str">
            <v>4269</v>
          </cell>
          <cell r="C5296" t="str">
            <v>T.DUC</v>
          </cell>
          <cell r="E5296" t="str">
            <v>NGUYEN THI THU</v>
          </cell>
          <cell r="F5296" t="str">
            <v>TAM</v>
          </cell>
          <cell r="G5296" t="str">
            <v>NV THAM DINH DOANH NGHIEP</v>
          </cell>
          <cell r="I5296">
            <v>38890</v>
          </cell>
          <cell r="J5296">
            <v>26</v>
          </cell>
          <cell r="K5296">
            <v>0</v>
          </cell>
          <cell r="L5296">
            <v>0</v>
          </cell>
          <cell r="M5296">
            <v>0</v>
          </cell>
          <cell r="N5296">
            <v>0</v>
          </cell>
          <cell r="O5296">
            <v>0</v>
          </cell>
          <cell r="P5296">
            <v>0</v>
          </cell>
          <cell r="Q5296">
            <v>380000</v>
          </cell>
          <cell r="R5296">
            <v>0</v>
          </cell>
        </row>
        <row r="5297">
          <cell r="B5297" t="str">
            <v>4272</v>
          </cell>
          <cell r="C5297" t="str">
            <v>T.DUC</v>
          </cell>
          <cell r="E5297" t="str">
            <v>NGUYEN THI HAI</v>
          </cell>
          <cell r="F5297" t="str">
            <v>AN</v>
          </cell>
          <cell r="G5297" t="str">
            <v>TBP. HANH CHANH</v>
          </cell>
          <cell r="H5297" t="str">
            <v>TBP</v>
          </cell>
          <cell r="I5297">
            <v>38890</v>
          </cell>
          <cell r="J5297">
            <v>26</v>
          </cell>
          <cell r="K5297">
            <v>0</v>
          </cell>
          <cell r="L5297">
            <v>0</v>
          </cell>
          <cell r="M5297">
            <v>0</v>
          </cell>
          <cell r="N5297">
            <v>0</v>
          </cell>
          <cell r="O5297">
            <v>0</v>
          </cell>
          <cell r="P5297">
            <v>0</v>
          </cell>
          <cell r="Q5297">
            <v>540000</v>
          </cell>
          <cell r="R5297">
            <v>0</v>
          </cell>
        </row>
        <row r="5298">
          <cell r="B5298" t="str">
            <v>4373</v>
          </cell>
          <cell r="C5298" t="str">
            <v>T.DUC</v>
          </cell>
          <cell r="E5298" t="str">
            <v>BUI DUC</v>
          </cell>
          <cell r="F5298" t="str">
            <v>THANH</v>
          </cell>
          <cell r="G5298" t="str">
            <v>NV BAO VE</v>
          </cell>
          <cell r="H5298" t="str">
            <v>BV</v>
          </cell>
          <cell r="I5298">
            <v>38908</v>
          </cell>
          <cell r="J5298">
            <v>26</v>
          </cell>
          <cell r="K5298">
            <v>0</v>
          </cell>
          <cell r="L5298">
            <v>0</v>
          </cell>
          <cell r="M5298">
            <v>16</v>
          </cell>
          <cell r="N5298">
            <v>0</v>
          </cell>
          <cell r="O5298">
            <v>0</v>
          </cell>
          <cell r="P5298">
            <v>0</v>
          </cell>
          <cell r="Q5298">
            <v>40000</v>
          </cell>
          <cell r="R5298">
            <v>0</v>
          </cell>
        </row>
        <row r="5299">
          <cell r="B5299" t="str">
            <v>4507</v>
          </cell>
          <cell r="C5299" t="str">
            <v>T.DUC</v>
          </cell>
          <cell r="E5299" t="str">
            <v>VU VAN</v>
          </cell>
          <cell r="F5299" t="str">
            <v>QUANG</v>
          </cell>
          <cell r="G5299" t="str">
            <v>NV BAO VE</v>
          </cell>
          <cell r="H5299" t="str">
            <v>BV</v>
          </cell>
          <cell r="I5299">
            <v>38930</v>
          </cell>
          <cell r="J5299">
            <v>26</v>
          </cell>
          <cell r="K5299">
            <v>0</v>
          </cell>
          <cell r="L5299">
            <v>0</v>
          </cell>
          <cell r="M5299">
            <v>16</v>
          </cell>
          <cell r="N5299">
            <v>0</v>
          </cell>
          <cell r="O5299">
            <v>0</v>
          </cell>
          <cell r="P5299">
            <v>0</v>
          </cell>
          <cell r="Q5299">
            <v>0</v>
          </cell>
          <cell r="R5299">
            <v>0</v>
          </cell>
        </row>
        <row r="5300">
          <cell r="B5300" t="str">
            <v>4639</v>
          </cell>
          <cell r="C5300" t="str">
            <v>T.DUC</v>
          </cell>
          <cell r="E5300" t="str">
            <v>NGUYEN THI</v>
          </cell>
          <cell r="F5300" t="str">
            <v>RAM</v>
          </cell>
          <cell r="G5300" t="str">
            <v>GIAO DICH VIEN TIN DUNG</v>
          </cell>
          <cell r="H5300" t="str">
            <v>GDV</v>
          </cell>
          <cell r="I5300">
            <v>38965</v>
          </cell>
          <cell r="J5300">
            <v>26</v>
          </cell>
          <cell r="K5300">
            <v>0</v>
          </cell>
          <cell r="L5300">
            <v>0</v>
          </cell>
          <cell r="M5300">
            <v>0</v>
          </cell>
          <cell r="N5300">
            <v>0</v>
          </cell>
          <cell r="O5300">
            <v>0</v>
          </cell>
          <cell r="P5300">
            <v>0</v>
          </cell>
          <cell r="Q5300">
            <v>40000</v>
          </cell>
          <cell r="R5300">
            <v>0</v>
          </cell>
        </row>
        <row r="5301">
          <cell r="B5301" t="str">
            <v>4980</v>
          </cell>
          <cell r="C5301" t="str">
            <v>T.DUC</v>
          </cell>
          <cell r="E5301" t="str">
            <v>NGUYEN THANH</v>
          </cell>
          <cell r="F5301" t="str">
            <v>VU</v>
          </cell>
          <cell r="G5301" t="str">
            <v>NV TIN DUNG</v>
          </cell>
          <cell r="I5301">
            <v>39034</v>
          </cell>
          <cell r="J5301">
            <v>26</v>
          </cell>
          <cell r="K5301">
            <v>0</v>
          </cell>
          <cell r="L5301">
            <v>0</v>
          </cell>
          <cell r="M5301">
            <v>0</v>
          </cell>
          <cell r="N5301">
            <v>0</v>
          </cell>
          <cell r="O5301">
            <v>0</v>
          </cell>
          <cell r="P5301">
            <v>0</v>
          </cell>
          <cell r="Q5301">
            <v>300000</v>
          </cell>
          <cell r="R5301">
            <v>0</v>
          </cell>
        </row>
        <row r="5302">
          <cell r="B5302" t="str">
            <v>4995</v>
          </cell>
          <cell r="C5302" t="str">
            <v>T.DUC</v>
          </cell>
          <cell r="E5302" t="str">
            <v>PHAM NGOC</v>
          </cell>
          <cell r="F5302" t="str">
            <v>CHAU</v>
          </cell>
          <cell r="G5302" t="str">
            <v>TAI XE</v>
          </cell>
          <cell r="I5302">
            <v>39037</v>
          </cell>
          <cell r="J5302">
            <v>26</v>
          </cell>
          <cell r="K5302">
            <v>0</v>
          </cell>
          <cell r="L5302">
            <v>0</v>
          </cell>
          <cell r="M5302">
            <v>0</v>
          </cell>
          <cell r="N5302">
            <v>0</v>
          </cell>
          <cell r="O5302">
            <v>0</v>
          </cell>
          <cell r="P5302">
            <v>0</v>
          </cell>
          <cell r="Q5302">
            <v>300000</v>
          </cell>
          <cell r="R5302">
            <v>0</v>
          </cell>
        </row>
        <row r="5303">
          <cell r="B5303" t="str">
            <v>5009</v>
          </cell>
          <cell r="C5303" t="str">
            <v>T.DUC</v>
          </cell>
          <cell r="E5303" t="str">
            <v>DIEP THI HUYNH</v>
          </cell>
          <cell r="F5303" t="str">
            <v>HOA</v>
          </cell>
          <cell r="G5303" t="str">
            <v>NV TAP VU</v>
          </cell>
          <cell r="I5303">
            <v>39039</v>
          </cell>
          <cell r="J5303">
            <v>26</v>
          </cell>
          <cell r="K5303">
            <v>0</v>
          </cell>
          <cell r="L5303">
            <v>0</v>
          </cell>
          <cell r="M5303">
            <v>0</v>
          </cell>
          <cell r="N5303">
            <v>0</v>
          </cell>
          <cell r="O5303">
            <v>0</v>
          </cell>
          <cell r="P5303">
            <v>0</v>
          </cell>
          <cell r="Q5303">
            <v>0</v>
          </cell>
          <cell r="R5303">
            <v>0</v>
          </cell>
        </row>
        <row r="5304">
          <cell r="B5304" t="str">
            <v>5039</v>
          </cell>
          <cell r="C5304" t="str">
            <v>T.DUC</v>
          </cell>
          <cell r="E5304" t="str">
            <v>LE VAN</v>
          </cell>
          <cell r="F5304" t="str">
            <v>SON</v>
          </cell>
          <cell r="G5304" t="str">
            <v>NV BAO VE</v>
          </cell>
          <cell r="H5304" t="str">
            <v>BV</v>
          </cell>
          <cell r="I5304">
            <v>39048</v>
          </cell>
          <cell r="J5304">
            <v>26</v>
          </cell>
          <cell r="K5304">
            <v>0</v>
          </cell>
          <cell r="L5304">
            <v>0</v>
          </cell>
          <cell r="M5304">
            <v>0</v>
          </cell>
          <cell r="N5304">
            <v>0</v>
          </cell>
          <cell r="O5304">
            <v>0</v>
          </cell>
          <cell r="P5304">
            <v>0</v>
          </cell>
          <cell r="Q5304">
            <v>140000</v>
          </cell>
          <cell r="R5304">
            <v>0</v>
          </cell>
        </row>
        <row r="5305">
          <cell r="B5305" t="str">
            <v>5055</v>
          </cell>
          <cell r="C5305" t="str">
            <v>T.DUC</v>
          </cell>
          <cell r="E5305" t="str">
            <v>NGUYEN LE THANH</v>
          </cell>
          <cell r="F5305" t="str">
            <v>TAM</v>
          </cell>
          <cell r="G5305" t="str">
            <v>GIAO DICH VIEN TIN DUNG</v>
          </cell>
          <cell r="H5305" t="str">
            <v>GDV</v>
          </cell>
          <cell r="I5305">
            <v>39055</v>
          </cell>
          <cell r="J5305">
            <v>26</v>
          </cell>
          <cell r="K5305">
            <v>0</v>
          </cell>
          <cell r="L5305">
            <v>0</v>
          </cell>
          <cell r="M5305">
            <v>0</v>
          </cell>
          <cell r="N5305">
            <v>0</v>
          </cell>
          <cell r="O5305">
            <v>0</v>
          </cell>
          <cell r="P5305">
            <v>0</v>
          </cell>
          <cell r="Q5305">
            <v>40000</v>
          </cell>
          <cell r="R5305">
            <v>0</v>
          </cell>
        </row>
        <row r="5306">
          <cell r="B5306" t="str">
            <v>5134</v>
          </cell>
          <cell r="C5306" t="str">
            <v>T.DUC</v>
          </cell>
          <cell r="E5306" t="str">
            <v>NGUYEN HUU</v>
          </cell>
          <cell r="F5306" t="str">
            <v>MINH</v>
          </cell>
          <cell r="G5306" t="str">
            <v>NV BAO VE</v>
          </cell>
          <cell r="H5306" t="str">
            <v>BV</v>
          </cell>
          <cell r="I5306">
            <v>39069</v>
          </cell>
          <cell r="J5306">
            <v>26</v>
          </cell>
          <cell r="K5306">
            <v>0</v>
          </cell>
          <cell r="L5306">
            <v>0</v>
          </cell>
          <cell r="M5306">
            <v>0</v>
          </cell>
          <cell r="N5306">
            <v>0</v>
          </cell>
          <cell r="O5306">
            <v>0</v>
          </cell>
          <cell r="P5306">
            <v>0</v>
          </cell>
          <cell r="Q5306">
            <v>40000</v>
          </cell>
          <cell r="R5306">
            <v>0</v>
          </cell>
        </row>
        <row r="5307">
          <cell r="B5307" t="str">
            <v>5627</v>
          </cell>
          <cell r="C5307" t="str">
            <v>T.DUC</v>
          </cell>
          <cell r="E5307" t="str">
            <v>TRAN THI PHUONG</v>
          </cell>
          <cell r="F5307" t="str">
            <v>TAM</v>
          </cell>
          <cell r="G5307" t="str">
            <v>GIAO DICH VIEN</v>
          </cell>
          <cell r="I5307">
            <v>39177</v>
          </cell>
          <cell r="J5307">
            <v>26</v>
          </cell>
          <cell r="K5307">
            <v>0</v>
          </cell>
          <cell r="L5307">
            <v>0</v>
          </cell>
          <cell r="M5307">
            <v>0</v>
          </cell>
          <cell r="N5307">
            <v>0</v>
          </cell>
          <cell r="O5307">
            <v>0</v>
          </cell>
          <cell r="P5307">
            <v>0</v>
          </cell>
          <cell r="Q5307">
            <v>0</v>
          </cell>
          <cell r="R5307">
            <v>0</v>
          </cell>
        </row>
        <row r="5308">
          <cell r="B5308" t="str">
            <v>5783</v>
          </cell>
          <cell r="C5308" t="str">
            <v>T.DUC</v>
          </cell>
          <cell r="E5308" t="str">
            <v xml:space="preserve">LE THI MY </v>
          </cell>
          <cell r="F5308" t="str">
            <v>NGA</v>
          </cell>
          <cell r="G5308" t="str">
            <v>GIAO DICH VIEN QUY</v>
          </cell>
          <cell r="H5308" t="str">
            <v>GDVQ</v>
          </cell>
          <cell r="I5308">
            <v>39204</v>
          </cell>
          <cell r="J5308">
            <v>26</v>
          </cell>
          <cell r="K5308">
            <v>0</v>
          </cell>
          <cell r="L5308">
            <v>0</v>
          </cell>
          <cell r="M5308">
            <v>0</v>
          </cell>
          <cell r="N5308">
            <v>0</v>
          </cell>
          <cell r="O5308">
            <v>0</v>
          </cell>
          <cell r="P5308">
            <v>0</v>
          </cell>
          <cell r="Q5308">
            <v>240000</v>
          </cell>
          <cell r="R5308">
            <v>0</v>
          </cell>
        </row>
        <row r="5309">
          <cell r="B5309" t="str">
            <v>5784</v>
          </cell>
          <cell r="C5309" t="str">
            <v>T.DUC</v>
          </cell>
          <cell r="E5309" t="str">
            <v>NGUYEN THI BICH</v>
          </cell>
          <cell r="F5309" t="str">
            <v>NGOC</v>
          </cell>
          <cell r="G5309" t="str">
            <v>NV THANH TOAN QUOC TE</v>
          </cell>
          <cell r="I5309">
            <v>39204</v>
          </cell>
          <cell r="J5309">
            <v>26</v>
          </cell>
          <cell r="K5309">
            <v>0</v>
          </cell>
          <cell r="L5309">
            <v>0</v>
          </cell>
          <cell r="M5309">
            <v>0</v>
          </cell>
          <cell r="N5309">
            <v>0</v>
          </cell>
          <cell r="O5309">
            <v>0</v>
          </cell>
          <cell r="P5309">
            <v>0</v>
          </cell>
          <cell r="Q5309">
            <v>40000</v>
          </cell>
          <cell r="R5309">
            <v>0</v>
          </cell>
        </row>
        <row r="5310">
          <cell r="B5310" t="str">
            <v>5859</v>
          </cell>
          <cell r="C5310" t="str">
            <v>T.DUC</v>
          </cell>
          <cell r="E5310" t="str">
            <v xml:space="preserve">NGUYEN THANH TRUC </v>
          </cell>
          <cell r="F5310" t="str">
            <v>PHUONG</v>
          </cell>
          <cell r="G5310" t="str">
            <v>GIAO DICH VIEN QUY</v>
          </cell>
          <cell r="H5310" t="str">
            <v>GDVQ</v>
          </cell>
          <cell r="I5310">
            <v>39212</v>
          </cell>
          <cell r="J5310">
            <v>0</v>
          </cell>
          <cell r="K5310">
            <v>0</v>
          </cell>
          <cell r="L5310">
            <v>0</v>
          </cell>
          <cell r="M5310">
            <v>0</v>
          </cell>
          <cell r="N5310">
            <v>0</v>
          </cell>
          <cell r="O5310">
            <v>0</v>
          </cell>
          <cell r="P5310">
            <v>0</v>
          </cell>
          <cell r="Q5310">
            <v>0</v>
          </cell>
          <cell r="R5310">
            <v>0</v>
          </cell>
        </row>
        <row r="5311">
          <cell r="B5311" t="str">
            <v>6050</v>
          </cell>
          <cell r="C5311" t="str">
            <v>T.DUC</v>
          </cell>
          <cell r="E5311" t="str">
            <v>TRINH NGOC</v>
          </cell>
          <cell r="F5311" t="str">
            <v>KHANH</v>
          </cell>
          <cell r="G5311" t="str">
            <v>NV KE TOAN TONG HOP</v>
          </cell>
          <cell r="I5311">
            <v>39237</v>
          </cell>
          <cell r="J5311">
            <v>26</v>
          </cell>
          <cell r="K5311">
            <v>0</v>
          </cell>
          <cell r="L5311">
            <v>0</v>
          </cell>
          <cell r="M5311">
            <v>0</v>
          </cell>
          <cell r="N5311">
            <v>0</v>
          </cell>
          <cell r="O5311">
            <v>0</v>
          </cell>
          <cell r="P5311">
            <v>0</v>
          </cell>
          <cell r="Q5311">
            <v>40000</v>
          </cell>
          <cell r="R5311">
            <v>0</v>
          </cell>
        </row>
        <row r="5312">
          <cell r="B5312" t="str">
            <v>6339</v>
          </cell>
          <cell r="C5312" t="str">
            <v>T.DUC</v>
          </cell>
          <cell r="E5312" t="str">
            <v>MAI THUY HONG</v>
          </cell>
          <cell r="F5312" t="str">
            <v>NGA</v>
          </cell>
          <cell r="G5312" t="str">
            <v>CB QUAN HE KHACH HANG CA NHAN</v>
          </cell>
          <cell r="I5312">
            <v>39293</v>
          </cell>
          <cell r="J5312">
            <v>26</v>
          </cell>
          <cell r="K5312">
            <v>0</v>
          </cell>
          <cell r="L5312">
            <v>0</v>
          </cell>
          <cell r="M5312">
            <v>0</v>
          </cell>
          <cell r="N5312">
            <v>0</v>
          </cell>
          <cell r="O5312">
            <v>0</v>
          </cell>
          <cell r="P5312">
            <v>0</v>
          </cell>
          <cell r="Q5312">
            <v>380000</v>
          </cell>
          <cell r="R5312">
            <v>0</v>
          </cell>
        </row>
        <row r="5313">
          <cell r="B5313" t="str">
            <v>6404</v>
          </cell>
          <cell r="C5313" t="str">
            <v>T.DUC</v>
          </cell>
          <cell r="E5313" t="str">
            <v>NGUYEN THANH</v>
          </cell>
          <cell r="F5313" t="str">
            <v>NINH</v>
          </cell>
          <cell r="G5313" t="str">
            <v>NV VI TINH</v>
          </cell>
          <cell r="I5313">
            <v>39307</v>
          </cell>
          <cell r="J5313">
            <v>26</v>
          </cell>
          <cell r="K5313">
            <v>0</v>
          </cell>
          <cell r="L5313">
            <v>0</v>
          </cell>
          <cell r="M5313">
            <v>0</v>
          </cell>
          <cell r="N5313">
            <v>0</v>
          </cell>
          <cell r="O5313">
            <v>0</v>
          </cell>
          <cell r="P5313">
            <v>0</v>
          </cell>
          <cell r="Q5313">
            <v>440000</v>
          </cell>
          <cell r="R5313">
            <v>0</v>
          </cell>
        </row>
        <row r="5314">
          <cell r="B5314" t="str">
            <v>6443</v>
          </cell>
          <cell r="C5314" t="str">
            <v>T.DUC</v>
          </cell>
          <cell r="E5314" t="str">
            <v xml:space="preserve">LE VIET </v>
          </cell>
          <cell r="F5314" t="str">
            <v>VIET</v>
          </cell>
          <cell r="G5314" t="str">
            <v>NV BAO VE</v>
          </cell>
          <cell r="H5314" t="str">
            <v>BV</v>
          </cell>
          <cell r="I5314">
            <v>39315</v>
          </cell>
          <cell r="J5314">
            <v>26</v>
          </cell>
          <cell r="K5314">
            <v>0</v>
          </cell>
          <cell r="L5314">
            <v>0</v>
          </cell>
          <cell r="M5314">
            <v>16</v>
          </cell>
          <cell r="N5314">
            <v>0</v>
          </cell>
          <cell r="O5314">
            <v>0</v>
          </cell>
          <cell r="P5314">
            <v>0</v>
          </cell>
          <cell r="Q5314">
            <v>140000</v>
          </cell>
          <cell r="R5314">
            <v>0</v>
          </cell>
        </row>
        <row r="5315">
          <cell r="B5315" t="str">
            <v>6556</v>
          </cell>
          <cell r="C5315" t="str">
            <v>T.DUC</v>
          </cell>
          <cell r="E5315" t="str">
            <v>VU DINH</v>
          </cell>
          <cell r="F5315" t="str">
            <v>HIEU</v>
          </cell>
          <cell r="G5315" t="str">
            <v>TAI XE</v>
          </cell>
          <cell r="I5315">
            <v>39330</v>
          </cell>
          <cell r="J5315">
            <v>26</v>
          </cell>
          <cell r="K5315">
            <v>0</v>
          </cell>
          <cell r="L5315">
            <v>0</v>
          </cell>
          <cell r="M5315">
            <v>0</v>
          </cell>
          <cell r="N5315">
            <v>0</v>
          </cell>
          <cell r="O5315">
            <v>0</v>
          </cell>
          <cell r="P5315">
            <v>0</v>
          </cell>
          <cell r="Q5315">
            <v>300000</v>
          </cell>
          <cell r="R5315">
            <v>0</v>
          </cell>
        </row>
        <row r="5316">
          <cell r="B5316" t="str">
            <v>6670</v>
          </cell>
          <cell r="C5316" t="str">
            <v>T.DUC</v>
          </cell>
          <cell r="E5316" t="str">
            <v>LE VO KIM</v>
          </cell>
          <cell r="F5316" t="str">
            <v>BUU</v>
          </cell>
          <cell r="G5316" t="str">
            <v>CB QUAN HE KHACH HANG CA NHAN</v>
          </cell>
          <cell r="I5316">
            <v>39344</v>
          </cell>
          <cell r="J5316">
            <v>26</v>
          </cell>
          <cell r="K5316">
            <v>0</v>
          </cell>
          <cell r="L5316">
            <v>0</v>
          </cell>
          <cell r="M5316">
            <v>0</v>
          </cell>
          <cell r="N5316">
            <v>0</v>
          </cell>
          <cell r="O5316">
            <v>0</v>
          </cell>
          <cell r="P5316">
            <v>0</v>
          </cell>
          <cell r="Q5316">
            <v>380000</v>
          </cell>
          <cell r="R5316">
            <v>0</v>
          </cell>
        </row>
        <row r="5317">
          <cell r="B5317" t="str">
            <v>7348</v>
          </cell>
          <cell r="C5317" t="str">
            <v>T.DUC</v>
          </cell>
          <cell r="E5317" t="str">
            <v>HUYNH THI DA</v>
          </cell>
          <cell r="F5317" t="str">
            <v>THUY</v>
          </cell>
          <cell r="G5317" t="str">
            <v>GIAO DICH VIEN</v>
          </cell>
          <cell r="I5317">
            <v>39440</v>
          </cell>
          <cell r="J5317">
            <v>26</v>
          </cell>
          <cell r="K5317">
            <v>0</v>
          </cell>
          <cell r="L5317">
            <v>0</v>
          </cell>
          <cell r="M5317">
            <v>0</v>
          </cell>
          <cell r="N5317">
            <v>0</v>
          </cell>
          <cell r="O5317">
            <v>0</v>
          </cell>
          <cell r="P5317">
            <v>0</v>
          </cell>
          <cell r="Q5317">
            <v>0</v>
          </cell>
          <cell r="R5317">
            <v>0</v>
          </cell>
        </row>
        <row r="5318">
          <cell r="B5318" t="str">
            <v>7394</v>
          </cell>
          <cell r="C5318" t="str">
            <v>T.DUC</v>
          </cell>
          <cell r="E5318" t="str">
            <v>LE THI BICH</v>
          </cell>
          <cell r="F5318" t="str">
            <v>HIEN</v>
          </cell>
          <cell r="G5318" t="str">
            <v>GIAO DICH VIEN</v>
          </cell>
          <cell r="I5318">
            <v>39449</v>
          </cell>
          <cell r="J5318">
            <v>26</v>
          </cell>
          <cell r="K5318">
            <v>0</v>
          </cell>
          <cell r="L5318">
            <v>0</v>
          </cell>
          <cell r="M5318">
            <v>0</v>
          </cell>
          <cell r="N5318">
            <v>0</v>
          </cell>
          <cell r="O5318">
            <v>0</v>
          </cell>
          <cell r="P5318">
            <v>0</v>
          </cell>
          <cell r="Q5318">
            <v>40000</v>
          </cell>
          <cell r="R5318">
            <v>0</v>
          </cell>
        </row>
        <row r="5319">
          <cell r="B5319" t="str">
            <v>7476</v>
          </cell>
          <cell r="C5319" t="str">
            <v>T.DUC</v>
          </cell>
          <cell r="E5319" t="str">
            <v xml:space="preserve">TRAN DUC </v>
          </cell>
          <cell r="F5319" t="str">
            <v>THANH</v>
          </cell>
          <cell r="G5319" t="str">
            <v>NV BAO VE</v>
          </cell>
          <cell r="H5319" t="str">
            <v>BV</v>
          </cell>
          <cell r="I5319">
            <v>39458</v>
          </cell>
          <cell r="J5319">
            <v>26</v>
          </cell>
          <cell r="K5319">
            <v>0</v>
          </cell>
          <cell r="L5319">
            <v>0</v>
          </cell>
          <cell r="M5319">
            <v>0</v>
          </cell>
          <cell r="N5319">
            <v>0</v>
          </cell>
          <cell r="O5319">
            <v>0</v>
          </cell>
          <cell r="P5319">
            <v>0</v>
          </cell>
          <cell r="Q5319">
            <v>0</v>
          </cell>
          <cell r="R5319">
            <v>0</v>
          </cell>
        </row>
        <row r="5320">
          <cell r="B5320" t="str">
            <v>7494</v>
          </cell>
          <cell r="C5320" t="str">
            <v>T.DUC</v>
          </cell>
          <cell r="E5320" t="str">
            <v>LUU THI THANH</v>
          </cell>
          <cell r="F5320" t="str">
            <v>LOAN</v>
          </cell>
          <cell r="G5320" t="str">
            <v>NV THANH TOAN QUOC TE</v>
          </cell>
          <cell r="I5320">
            <v>39468</v>
          </cell>
          <cell r="J5320">
            <v>26</v>
          </cell>
          <cell r="K5320">
            <v>0</v>
          </cell>
          <cell r="L5320">
            <v>0</v>
          </cell>
          <cell r="M5320">
            <v>0</v>
          </cell>
          <cell r="N5320">
            <v>0</v>
          </cell>
          <cell r="O5320">
            <v>0</v>
          </cell>
          <cell r="P5320">
            <v>0</v>
          </cell>
          <cell r="Q5320">
            <v>40000</v>
          </cell>
          <cell r="R5320">
            <v>0</v>
          </cell>
        </row>
        <row r="5321">
          <cell r="B5321" t="str">
            <v>7580</v>
          </cell>
          <cell r="C5321" t="str">
            <v>T.DUC</v>
          </cell>
          <cell r="E5321" t="str">
            <v>NGUYEN THAI NGOC</v>
          </cell>
          <cell r="F5321" t="str">
            <v>HAN</v>
          </cell>
          <cell r="G5321" t="str">
            <v>GIAO DICH VIEN</v>
          </cell>
          <cell r="I5321">
            <v>39493</v>
          </cell>
          <cell r="J5321">
            <v>26</v>
          </cell>
          <cell r="K5321">
            <v>0</v>
          </cell>
          <cell r="L5321">
            <v>0</v>
          </cell>
          <cell r="M5321">
            <v>0</v>
          </cell>
          <cell r="N5321">
            <v>0</v>
          </cell>
          <cell r="O5321">
            <v>0</v>
          </cell>
          <cell r="P5321">
            <v>0</v>
          </cell>
          <cell r="Q5321">
            <v>40000</v>
          </cell>
          <cell r="R5321">
            <v>0</v>
          </cell>
        </row>
        <row r="5322">
          <cell r="B5322" t="str">
            <v>7586</v>
          </cell>
          <cell r="C5322" t="str">
            <v>T.DUC</v>
          </cell>
          <cell r="E5322" t="str">
            <v>NGUYEN THI HOANG</v>
          </cell>
          <cell r="F5322" t="str">
            <v>ANH</v>
          </cell>
          <cell r="G5322" t="str">
            <v>CB QUAN HE KHACH HANG CA NHAN</v>
          </cell>
          <cell r="I5322">
            <v>39472</v>
          </cell>
          <cell r="J5322">
            <v>26</v>
          </cell>
          <cell r="K5322">
            <v>0</v>
          </cell>
          <cell r="L5322">
            <v>0</v>
          </cell>
          <cell r="M5322">
            <v>0</v>
          </cell>
          <cell r="N5322">
            <v>0</v>
          </cell>
          <cell r="O5322">
            <v>0</v>
          </cell>
          <cell r="P5322">
            <v>0</v>
          </cell>
          <cell r="Q5322">
            <v>180000</v>
          </cell>
          <cell r="R5322">
            <v>0</v>
          </cell>
        </row>
        <row r="5323">
          <cell r="B5323" t="str">
            <v>7600</v>
          </cell>
          <cell r="C5323" t="str">
            <v>T.DUC</v>
          </cell>
          <cell r="E5323" t="str">
            <v>PHAM QUANG</v>
          </cell>
          <cell r="F5323" t="str">
            <v>HOANG</v>
          </cell>
          <cell r="G5323" t="str">
            <v>NV TIN DUNG</v>
          </cell>
          <cell r="I5323">
            <v>39476</v>
          </cell>
          <cell r="J5323">
            <v>26</v>
          </cell>
          <cell r="K5323">
            <v>0</v>
          </cell>
          <cell r="L5323">
            <v>0</v>
          </cell>
          <cell r="M5323">
            <v>0</v>
          </cell>
          <cell r="N5323">
            <v>0</v>
          </cell>
          <cell r="O5323">
            <v>0</v>
          </cell>
          <cell r="P5323">
            <v>0</v>
          </cell>
          <cell r="Q5323">
            <v>380000</v>
          </cell>
          <cell r="R5323">
            <v>0</v>
          </cell>
        </row>
        <row r="5324">
          <cell r="B5324" t="str">
            <v>7615</v>
          </cell>
          <cell r="C5324" t="str">
            <v>T.DUC</v>
          </cell>
          <cell r="E5324" t="str">
            <v>PHAN NGOC</v>
          </cell>
          <cell r="F5324" t="str">
            <v>THAO</v>
          </cell>
          <cell r="G5324" t="str">
            <v>GIAO DICH VIEN</v>
          </cell>
          <cell r="I5324">
            <v>39479</v>
          </cell>
          <cell r="J5324">
            <v>26</v>
          </cell>
          <cell r="K5324">
            <v>0</v>
          </cell>
          <cell r="L5324">
            <v>0</v>
          </cell>
          <cell r="M5324">
            <v>0</v>
          </cell>
          <cell r="N5324">
            <v>0</v>
          </cell>
          <cell r="O5324">
            <v>0</v>
          </cell>
          <cell r="P5324">
            <v>0</v>
          </cell>
          <cell r="Q5324">
            <v>40000</v>
          </cell>
          <cell r="R5324">
            <v>0</v>
          </cell>
        </row>
        <row r="5325">
          <cell r="B5325" t="str">
            <v>7637</v>
          </cell>
          <cell r="C5325" t="str">
            <v>T.DUC</v>
          </cell>
          <cell r="E5325" t="str">
            <v>NGUYEN THI THU</v>
          </cell>
          <cell r="F5325" t="str">
            <v>HANG</v>
          </cell>
          <cell r="G5325" t="str">
            <v>CB QUAN HE KHACH HANG CA NHAN</v>
          </cell>
          <cell r="I5325">
            <v>39490</v>
          </cell>
          <cell r="J5325">
            <v>25.5</v>
          </cell>
          <cell r="K5325">
            <v>0</v>
          </cell>
          <cell r="L5325">
            <v>0</v>
          </cell>
          <cell r="M5325">
            <v>0</v>
          </cell>
          <cell r="N5325">
            <v>0</v>
          </cell>
          <cell r="O5325">
            <v>0</v>
          </cell>
          <cell r="P5325">
            <v>0</v>
          </cell>
          <cell r="Q5325">
            <v>180000</v>
          </cell>
          <cell r="R5325">
            <v>0</v>
          </cell>
        </row>
        <row r="5326">
          <cell r="B5326" t="str">
            <v>7638</v>
          </cell>
          <cell r="C5326" t="str">
            <v>T.DUC</v>
          </cell>
          <cell r="E5326" t="str">
            <v>NGUYEN THI HONG</v>
          </cell>
          <cell r="F5326" t="str">
            <v>QUE</v>
          </cell>
          <cell r="G5326" t="str">
            <v>GIAO DICH VIEN</v>
          </cell>
          <cell r="I5326">
            <v>39490</v>
          </cell>
          <cell r="J5326">
            <v>26</v>
          </cell>
          <cell r="K5326">
            <v>0</v>
          </cell>
          <cell r="L5326">
            <v>0</v>
          </cell>
          <cell r="M5326">
            <v>0</v>
          </cell>
          <cell r="N5326">
            <v>0</v>
          </cell>
          <cell r="O5326">
            <v>0</v>
          </cell>
          <cell r="P5326">
            <v>0</v>
          </cell>
          <cell r="Q5326">
            <v>40000</v>
          </cell>
          <cell r="R5326">
            <v>0</v>
          </cell>
        </row>
        <row r="5327">
          <cell r="B5327" t="str">
            <v>7639</v>
          </cell>
          <cell r="C5327" t="str">
            <v>T.DUC</v>
          </cell>
          <cell r="E5327" t="str">
            <v>TRINH THI</v>
          </cell>
          <cell r="F5327" t="str">
            <v>THANH</v>
          </cell>
          <cell r="G5327" t="str">
            <v>GIAO DICH VIEN</v>
          </cell>
          <cell r="I5327">
            <v>39490</v>
          </cell>
          <cell r="J5327">
            <v>6</v>
          </cell>
          <cell r="K5327">
            <v>0</v>
          </cell>
          <cell r="L5327">
            <v>0</v>
          </cell>
          <cell r="M5327">
            <v>0</v>
          </cell>
          <cell r="N5327">
            <v>0</v>
          </cell>
          <cell r="O5327">
            <v>0</v>
          </cell>
          <cell r="P5327">
            <v>0</v>
          </cell>
          <cell r="Q5327">
            <v>0</v>
          </cell>
          <cell r="R5327">
            <v>0</v>
          </cell>
        </row>
        <row r="5328">
          <cell r="B5328" t="str">
            <v>7734</v>
          </cell>
          <cell r="C5328" t="str">
            <v>T.DUC</v>
          </cell>
          <cell r="E5328" t="str">
            <v>NGUYEN DUC</v>
          </cell>
          <cell r="F5328" t="str">
            <v>QUAN</v>
          </cell>
          <cell r="G5328" t="str">
            <v>NV BAO VE</v>
          </cell>
          <cell r="H5328" t="str">
            <v>BV</v>
          </cell>
          <cell r="I5328">
            <v>39498</v>
          </cell>
          <cell r="J5328">
            <v>26</v>
          </cell>
          <cell r="K5328">
            <v>0</v>
          </cell>
          <cell r="L5328">
            <v>0</v>
          </cell>
          <cell r="M5328">
            <v>8</v>
          </cell>
          <cell r="N5328">
            <v>0</v>
          </cell>
          <cell r="O5328">
            <v>0</v>
          </cell>
          <cell r="P5328">
            <v>0</v>
          </cell>
          <cell r="Q5328">
            <v>40000</v>
          </cell>
          <cell r="R5328">
            <v>0</v>
          </cell>
        </row>
        <row r="5329">
          <cell r="B5329" t="str">
            <v>7791</v>
          </cell>
          <cell r="C5329" t="str">
            <v>T.DUC</v>
          </cell>
          <cell r="E5329" t="str">
            <v>NGUYEN MINH</v>
          </cell>
          <cell r="F5329" t="str">
            <v>PHUONG</v>
          </cell>
          <cell r="G5329" t="str">
            <v>NV HANH CHANH</v>
          </cell>
          <cell r="I5329">
            <v>39500</v>
          </cell>
          <cell r="J5329">
            <v>25.5</v>
          </cell>
          <cell r="K5329">
            <v>0</v>
          </cell>
          <cell r="L5329">
            <v>0</v>
          </cell>
          <cell r="M5329">
            <v>0</v>
          </cell>
          <cell r="N5329">
            <v>0</v>
          </cell>
          <cell r="O5329">
            <v>0</v>
          </cell>
          <cell r="P5329">
            <v>0</v>
          </cell>
          <cell r="Q5329">
            <v>40000</v>
          </cell>
          <cell r="R5329">
            <v>0</v>
          </cell>
        </row>
        <row r="5330">
          <cell r="B5330" t="str">
            <v>7811</v>
          </cell>
          <cell r="C5330" t="str">
            <v>T.DUC</v>
          </cell>
          <cell r="E5330" t="str">
            <v>NGUYEN QUOC</v>
          </cell>
          <cell r="F5330" t="str">
            <v>THANH</v>
          </cell>
          <cell r="G5330" t="str">
            <v>NV BAO VE</v>
          </cell>
          <cell r="H5330" t="str">
            <v>BV</v>
          </cell>
          <cell r="I5330">
            <v>39503</v>
          </cell>
          <cell r="J5330">
            <v>26</v>
          </cell>
          <cell r="K5330">
            <v>0</v>
          </cell>
          <cell r="L5330">
            <v>0</v>
          </cell>
          <cell r="M5330">
            <v>8</v>
          </cell>
          <cell r="N5330">
            <v>0</v>
          </cell>
          <cell r="O5330">
            <v>0</v>
          </cell>
          <cell r="P5330">
            <v>0</v>
          </cell>
          <cell r="Q5330">
            <v>0</v>
          </cell>
          <cell r="R5330">
            <v>0</v>
          </cell>
        </row>
        <row r="5331">
          <cell r="B5331" t="str">
            <v>7898</v>
          </cell>
          <cell r="C5331" t="str">
            <v>T.DUC</v>
          </cell>
          <cell r="E5331" t="str">
            <v>BUI VAN</v>
          </cell>
          <cell r="F5331" t="str">
            <v>HUY</v>
          </cell>
          <cell r="G5331" t="str">
            <v>NV QUAN LY NO</v>
          </cell>
          <cell r="I5331">
            <v>39512</v>
          </cell>
          <cell r="J5331">
            <v>26</v>
          </cell>
          <cell r="K5331">
            <v>0</v>
          </cell>
          <cell r="L5331">
            <v>0</v>
          </cell>
          <cell r="M5331">
            <v>0</v>
          </cell>
          <cell r="N5331">
            <v>0</v>
          </cell>
          <cell r="O5331">
            <v>0</v>
          </cell>
          <cell r="P5331">
            <v>0</v>
          </cell>
          <cell r="Q5331">
            <v>40000</v>
          </cell>
          <cell r="R5331">
            <v>0</v>
          </cell>
        </row>
        <row r="5332">
          <cell r="B5332" t="str">
            <v>7906</v>
          </cell>
          <cell r="C5332" t="str">
            <v>T.DUC</v>
          </cell>
          <cell r="E5332" t="str">
            <v>LE THUC QUYNH</v>
          </cell>
          <cell r="F5332" t="str">
            <v>NHU</v>
          </cell>
          <cell r="G5332" t="str">
            <v>GIAO DICH VIEN</v>
          </cell>
          <cell r="I5332">
            <v>39514</v>
          </cell>
          <cell r="J5332">
            <v>26</v>
          </cell>
          <cell r="K5332">
            <v>0</v>
          </cell>
          <cell r="L5332">
            <v>0</v>
          </cell>
          <cell r="M5332">
            <v>0</v>
          </cell>
          <cell r="N5332">
            <v>0</v>
          </cell>
          <cell r="O5332">
            <v>0</v>
          </cell>
          <cell r="P5332">
            <v>0</v>
          </cell>
          <cell r="Q5332">
            <v>40000</v>
          </cell>
          <cell r="R5332">
            <v>0</v>
          </cell>
        </row>
        <row r="5333">
          <cell r="B5333" t="str">
            <v>7907</v>
          </cell>
          <cell r="C5333" t="str">
            <v>T.DUC</v>
          </cell>
          <cell r="E5333" t="str">
            <v>NGUYEN NGOC BICH</v>
          </cell>
          <cell r="F5333" t="str">
            <v>QUANG</v>
          </cell>
          <cell r="G5333" t="str">
            <v>GIAO DICH VIEN QUY</v>
          </cell>
          <cell r="H5333" t="str">
            <v>GDVQ</v>
          </cell>
          <cell r="I5333">
            <v>39514</v>
          </cell>
          <cell r="J5333">
            <v>26</v>
          </cell>
          <cell r="K5333">
            <v>0</v>
          </cell>
          <cell r="L5333">
            <v>0</v>
          </cell>
          <cell r="M5333">
            <v>0</v>
          </cell>
          <cell r="N5333">
            <v>0</v>
          </cell>
          <cell r="O5333">
            <v>0</v>
          </cell>
          <cell r="P5333">
            <v>0</v>
          </cell>
          <cell r="Q5333">
            <v>0</v>
          </cell>
          <cell r="R5333">
            <v>0</v>
          </cell>
        </row>
        <row r="5334">
          <cell r="B5334" t="str">
            <v>7908</v>
          </cell>
          <cell r="C5334" t="str">
            <v>T.DUC</v>
          </cell>
          <cell r="E5334" t="str">
            <v>LE THANH</v>
          </cell>
          <cell r="F5334" t="str">
            <v>DANH</v>
          </cell>
          <cell r="G5334" t="str">
            <v>NV TIN DUNG</v>
          </cell>
          <cell r="I5334">
            <v>39514</v>
          </cell>
          <cell r="J5334">
            <v>26</v>
          </cell>
          <cell r="K5334">
            <v>0</v>
          </cell>
          <cell r="L5334">
            <v>0</v>
          </cell>
          <cell r="M5334">
            <v>0</v>
          </cell>
          <cell r="N5334">
            <v>0</v>
          </cell>
          <cell r="O5334">
            <v>0</v>
          </cell>
          <cell r="P5334">
            <v>0</v>
          </cell>
          <cell r="Q5334">
            <v>40000</v>
          </cell>
          <cell r="R5334">
            <v>0</v>
          </cell>
        </row>
        <row r="5335">
          <cell r="B5335" t="str">
            <v>7909</v>
          </cell>
          <cell r="C5335" t="str">
            <v>T.DUC</v>
          </cell>
          <cell r="E5335" t="str">
            <v>NGUYEN THI PHUONG</v>
          </cell>
          <cell r="F5335" t="str">
            <v>THAO</v>
          </cell>
          <cell r="G5335" t="str">
            <v>GIAO DICH VIEN</v>
          </cell>
          <cell r="I5335">
            <v>39514</v>
          </cell>
          <cell r="J5335">
            <v>26</v>
          </cell>
          <cell r="K5335">
            <v>0</v>
          </cell>
          <cell r="L5335">
            <v>0</v>
          </cell>
          <cell r="M5335">
            <v>0</v>
          </cell>
          <cell r="N5335">
            <v>0</v>
          </cell>
          <cell r="O5335">
            <v>0</v>
          </cell>
          <cell r="P5335">
            <v>0</v>
          </cell>
          <cell r="Q5335">
            <v>40000</v>
          </cell>
          <cell r="R5335">
            <v>0</v>
          </cell>
        </row>
        <row r="5336">
          <cell r="B5336" t="str">
            <v>7913</v>
          </cell>
          <cell r="C5336" t="str">
            <v>T.DUC</v>
          </cell>
          <cell r="E5336" t="str">
            <v>BUI VAN</v>
          </cell>
          <cell r="F5336" t="str">
            <v>NAM</v>
          </cell>
          <cell r="G5336" t="str">
            <v xml:space="preserve">NV HO TRO </v>
          </cell>
          <cell r="I5336">
            <v>39515</v>
          </cell>
          <cell r="J5336">
            <v>26</v>
          </cell>
          <cell r="K5336">
            <v>0</v>
          </cell>
          <cell r="L5336">
            <v>0</v>
          </cell>
          <cell r="M5336">
            <v>0</v>
          </cell>
          <cell r="N5336">
            <v>0</v>
          </cell>
          <cell r="O5336">
            <v>0</v>
          </cell>
          <cell r="P5336">
            <v>0</v>
          </cell>
          <cell r="Q5336">
            <v>40000</v>
          </cell>
          <cell r="R5336">
            <v>0</v>
          </cell>
        </row>
        <row r="5337">
          <cell r="B5337" t="str">
            <v>7914</v>
          </cell>
          <cell r="C5337" t="str">
            <v>T.DUC</v>
          </cell>
          <cell r="E5337" t="str">
            <v>DOAN THI</v>
          </cell>
          <cell r="F5337" t="str">
            <v>LAN</v>
          </cell>
          <cell r="G5337" t="str">
            <v>GIAO DICH VIEN QUY</v>
          </cell>
          <cell r="H5337" t="str">
            <v>GDVQ</v>
          </cell>
          <cell r="I5337">
            <v>39517</v>
          </cell>
          <cell r="J5337">
            <v>26</v>
          </cell>
          <cell r="K5337">
            <v>0</v>
          </cell>
          <cell r="L5337">
            <v>0</v>
          </cell>
          <cell r="M5337">
            <v>0</v>
          </cell>
          <cell r="N5337">
            <v>0</v>
          </cell>
          <cell r="O5337">
            <v>0</v>
          </cell>
          <cell r="P5337">
            <v>0</v>
          </cell>
          <cell r="Q5337">
            <v>0</v>
          </cell>
          <cell r="R5337">
            <v>0</v>
          </cell>
        </row>
        <row r="5338">
          <cell r="B5338" t="str">
            <v>7932</v>
          </cell>
          <cell r="C5338" t="str">
            <v>T.DUC</v>
          </cell>
          <cell r="E5338" t="str">
            <v>TRAN THI MONG</v>
          </cell>
          <cell r="F5338" t="str">
            <v>THU</v>
          </cell>
          <cell r="G5338" t="str">
            <v>GIAO DICH VIEN QUY</v>
          </cell>
          <cell r="H5338" t="str">
            <v>GDVQ</v>
          </cell>
          <cell r="I5338">
            <v>39520</v>
          </cell>
          <cell r="J5338">
            <v>26</v>
          </cell>
          <cell r="K5338">
            <v>0</v>
          </cell>
          <cell r="L5338">
            <v>0</v>
          </cell>
          <cell r="M5338">
            <v>0</v>
          </cell>
          <cell r="N5338">
            <v>0</v>
          </cell>
          <cell r="O5338">
            <v>0</v>
          </cell>
          <cell r="P5338">
            <v>0</v>
          </cell>
          <cell r="Q5338">
            <v>0</v>
          </cell>
          <cell r="R5338">
            <v>0</v>
          </cell>
        </row>
        <row r="5339">
          <cell r="B5339" t="str">
            <v>7959</v>
          </cell>
          <cell r="C5339" t="str">
            <v>T.DUC</v>
          </cell>
          <cell r="E5339" t="str">
            <v>DUONG VAN</v>
          </cell>
          <cell r="F5339" t="str">
            <v>SY</v>
          </cell>
          <cell r="G5339" t="str">
            <v>NV BAO VE</v>
          </cell>
          <cell r="H5339" t="str">
            <v>BV</v>
          </cell>
          <cell r="I5339">
            <v>39524</v>
          </cell>
          <cell r="J5339">
            <v>26</v>
          </cell>
          <cell r="K5339">
            <v>0</v>
          </cell>
          <cell r="L5339">
            <v>0</v>
          </cell>
          <cell r="M5339">
            <v>0</v>
          </cell>
          <cell r="N5339">
            <v>0</v>
          </cell>
          <cell r="O5339">
            <v>0</v>
          </cell>
          <cell r="P5339">
            <v>0</v>
          </cell>
          <cell r="Q5339">
            <v>40000</v>
          </cell>
          <cell r="R5339">
            <v>0</v>
          </cell>
        </row>
        <row r="5340">
          <cell r="B5340" t="str">
            <v>7979</v>
          </cell>
          <cell r="C5340" t="str">
            <v>T.DUC</v>
          </cell>
          <cell r="E5340" t="str">
            <v>LE QUANG</v>
          </cell>
          <cell r="F5340" t="str">
            <v>LUC</v>
          </cell>
          <cell r="G5340" t="str">
            <v>NV BAO VE</v>
          </cell>
          <cell r="H5340" t="str">
            <v>BV</v>
          </cell>
          <cell r="I5340">
            <v>39527</v>
          </cell>
          <cell r="J5340">
            <v>26</v>
          </cell>
          <cell r="K5340">
            <v>0</v>
          </cell>
          <cell r="L5340">
            <v>0</v>
          </cell>
          <cell r="M5340">
            <v>0</v>
          </cell>
          <cell r="N5340">
            <v>0</v>
          </cell>
          <cell r="O5340">
            <v>0</v>
          </cell>
          <cell r="P5340">
            <v>0</v>
          </cell>
          <cell r="Q5340">
            <v>40000</v>
          </cell>
          <cell r="R5340">
            <v>0</v>
          </cell>
        </row>
        <row r="5341">
          <cell r="B5341" t="str">
            <v>2095</v>
          </cell>
          <cell r="C5341" t="str">
            <v>T.GIANG</v>
          </cell>
          <cell r="D5341" t="str">
            <v>D</v>
          </cell>
          <cell r="E5341" t="str">
            <v>VO ANH</v>
          </cell>
          <cell r="F5341" t="str">
            <v>NHUE</v>
          </cell>
          <cell r="G5341" t="str">
            <v>GIAM DOC CHI NHANH</v>
          </cell>
          <cell r="H5341" t="str">
            <v>GDCN</v>
          </cell>
          <cell r="I5341">
            <v>38152</v>
          </cell>
          <cell r="J5341">
            <v>25.5</v>
          </cell>
          <cell r="K5341">
            <v>0</v>
          </cell>
          <cell r="L5341">
            <v>0</v>
          </cell>
          <cell r="M5341">
            <v>0</v>
          </cell>
          <cell r="N5341">
            <v>0</v>
          </cell>
          <cell r="O5341">
            <v>1000000</v>
          </cell>
          <cell r="P5341">
            <v>0</v>
          </cell>
          <cell r="Q5341">
            <v>0</v>
          </cell>
          <cell r="R5341">
            <v>0</v>
          </cell>
        </row>
        <row r="5342">
          <cell r="B5342" t="str">
            <v>0745</v>
          </cell>
          <cell r="C5342" t="str">
            <v>T.GIANG</v>
          </cell>
          <cell r="D5342" t="str">
            <v>D1</v>
          </cell>
          <cell r="E5342" t="str">
            <v>NGUYEN HOANG</v>
          </cell>
          <cell r="F5342" t="str">
            <v>CHUONG</v>
          </cell>
          <cell r="G5342" t="str">
            <v>PHO GIAM DOC CHI NHANH</v>
          </cell>
          <cell r="H5342" t="str">
            <v>PGDCN</v>
          </cell>
          <cell r="I5342">
            <v>37144</v>
          </cell>
          <cell r="J5342">
            <v>25.5</v>
          </cell>
          <cell r="K5342">
            <v>0</v>
          </cell>
          <cell r="L5342">
            <v>0</v>
          </cell>
          <cell r="M5342">
            <v>0</v>
          </cell>
          <cell r="N5342">
            <v>0</v>
          </cell>
          <cell r="O5342">
            <v>1000000</v>
          </cell>
          <cell r="P5342">
            <v>0</v>
          </cell>
          <cell r="Q5342">
            <v>0</v>
          </cell>
          <cell r="R5342">
            <v>0</v>
          </cell>
        </row>
        <row r="5343">
          <cell r="B5343" t="str">
            <v>0859</v>
          </cell>
          <cell r="C5343" t="str">
            <v>T.GIANG</v>
          </cell>
          <cell r="D5343" t="str">
            <v>E</v>
          </cell>
          <cell r="E5343" t="str">
            <v>NGUYEN QUOC</v>
          </cell>
          <cell r="F5343" t="str">
            <v>BUU</v>
          </cell>
          <cell r="G5343" t="str">
            <v>TP. CA NHAN</v>
          </cell>
          <cell r="H5343" t="str">
            <v>TPNVCN</v>
          </cell>
          <cell r="I5343">
            <v>37237</v>
          </cell>
          <cell r="J5343">
            <v>25.5</v>
          </cell>
          <cell r="K5343">
            <v>0</v>
          </cell>
          <cell r="L5343">
            <v>0</v>
          </cell>
          <cell r="M5343">
            <v>0</v>
          </cell>
          <cell r="N5343">
            <v>0</v>
          </cell>
          <cell r="O5343">
            <v>500000</v>
          </cell>
          <cell r="P5343">
            <v>0</v>
          </cell>
          <cell r="Q5343">
            <v>0</v>
          </cell>
          <cell r="R5343">
            <v>0</v>
          </cell>
        </row>
        <row r="5344">
          <cell r="B5344" t="str">
            <v>1368</v>
          </cell>
          <cell r="C5344" t="str">
            <v>T.GIANG</v>
          </cell>
          <cell r="D5344" t="str">
            <v>E</v>
          </cell>
          <cell r="E5344" t="str">
            <v>NGUYEN VAN</v>
          </cell>
          <cell r="F5344" t="str">
            <v>GIOI</v>
          </cell>
          <cell r="G5344" t="str">
            <v>TP. HO TRO</v>
          </cell>
          <cell r="H5344" t="str">
            <v>TPNVCN</v>
          </cell>
          <cell r="I5344">
            <v>37721</v>
          </cell>
          <cell r="J5344">
            <v>25.5</v>
          </cell>
          <cell r="K5344">
            <v>0</v>
          </cell>
          <cell r="L5344">
            <v>0</v>
          </cell>
          <cell r="M5344">
            <v>0</v>
          </cell>
          <cell r="N5344">
            <v>0</v>
          </cell>
          <cell r="O5344">
            <v>500000</v>
          </cell>
          <cell r="P5344">
            <v>0</v>
          </cell>
          <cell r="Q5344">
            <v>0</v>
          </cell>
          <cell r="R5344">
            <v>0</v>
          </cell>
        </row>
        <row r="5345">
          <cell r="B5345" t="str">
            <v>1848</v>
          </cell>
          <cell r="C5345" t="str">
            <v>T.GIANG</v>
          </cell>
          <cell r="D5345" t="str">
            <v>E</v>
          </cell>
          <cell r="E5345" t="str">
            <v>TRAN HOANG</v>
          </cell>
          <cell r="F5345" t="str">
            <v>DUY</v>
          </cell>
          <cell r="G5345" t="str">
            <v>TP. DOANH NGHIEP</v>
          </cell>
          <cell r="H5345" t="str">
            <v>TPNVCN</v>
          </cell>
          <cell r="I5345">
            <v>38001</v>
          </cell>
          <cell r="J5345">
            <v>25.5</v>
          </cell>
          <cell r="K5345">
            <v>0</v>
          </cell>
          <cell r="L5345">
            <v>0</v>
          </cell>
          <cell r="M5345">
            <v>0</v>
          </cell>
          <cell r="N5345">
            <v>0</v>
          </cell>
          <cell r="O5345">
            <v>500000</v>
          </cell>
          <cell r="P5345">
            <v>0</v>
          </cell>
          <cell r="Q5345">
            <v>0</v>
          </cell>
          <cell r="R5345">
            <v>0</v>
          </cell>
        </row>
        <row r="5346">
          <cell r="B5346" t="str">
            <v>2528</v>
          </cell>
          <cell r="C5346" t="str">
            <v>T.GIANG</v>
          </cell>
          <cell r="D5346" t="str">
            <v>E</v>
          </cell>
          <cell r="E5346" t="str">
            <v>TRINH THI BICH</v>
          </cell>
          <cell r="F5346" t="str">
            <v>HA</v>
          </cell>
          <cell r="G5346" t="str">
            <v>TP. KE TOAN &amp; QUY KIEM KTT</v>
          </cell>
          <cell r="H5346" t="str">
            <v>TPNVCN</v>
          </cell>
          <cell r="I5346">
            <v>38369</v>
          </cell>
          <cell r="J5346">
            <v>25.5</v>
          </cell>
          <cell r="K5346">
            <v>0</v>
          </cell>
          <cell r="L5346">
            <v>0</v>
          </cell>
          <cell r="M5346">
            <v>0</v>
          </cell>
          <cell r="N5346">
            <v>0</v>
          </cell>
          <cell r="O5346">
            <v>500000</v>
          </cell>
          <cell r="P5346">
            <v>0</v>
          </cell>
          <cell r="Q5346">
            <v>0</v>
          </cell>
          <cell r="R5346">
            <v>0</v>
          </cell>
        </row>
        <row r="5347">
          <cell r="B5347" t="str">
            <v>3452</v>
          </cell>
          <cell r="C5347" t="str">
            <v>T.GIANG</v>
          </cell>
          <cell r="D5347" t="str">
            <v>E</v>
          </cell>
          <cell r="E5347" t="str">
            <v>NGUYEN VAN</v>
          </cell>
          <cell r="F5347" t="str">
            <v>HOANG</v>
          </cell>
          <cell r="G5347" t="str">
            <v>TP. HANH CHANH</v>
          </cell>
          <cell r="H5347" t="str">
            <v>TPNVCN</v>
          </cell>
          <cell r="I5347">
            <v>38659</v>
          </cell>
          <cell r="J5347">
            <v>25.5</v>
          </cell>
          <cell r="K5347">
            <v>0</v>
          </cell>
          <cell r="L5347">
            <v>0</v>
          </cell>
          <cell r="M5347">
            <v>0</v>
          </cell>
          <cell r="N5347">
            <v>0</v>
          </cell>
          <cell r="O5347">
            <v>500000</v>
          </cell>
          <cell r="P5347">
            <v>0</v>
          </cell>
          <cell r="Q5347">
            <v>0</v>
          </cell>
          <cell r="R5347">
            <v>0</v>
          </cell>
        </row>
        <row r="5348">
          <cell r="B5348" t="str">
            <v>1558</v>
          </cell>
          <cell r="C5348" t="str">
            <v>T.GIANG</v>
          </cell>
          <cell r="D5348" t="str">
            <v>F1-CAI BE</v>
          </cell>
          <cell r="E5348" t="str">
            <v>TRAN SONG HA</v>
          </cell>
          <cell r="F5348" t="str">
            <v>QUYEN</v>
          </cell>
          <cell r="G5348" t="str">
            <v>PHO PGD</v>
          </cell>
          <cell r="H5348" t="str">
            <v>PPGD</v>
          </cell>
          <cell r="I5348">
            <v>37823</v>
          </cell>
          <cell r="J5348">
            <v>25.5</v>
          </cell>
          <cell r="K5348">
            <v>0</v>
          </cell>
          <cell r="L5348">
            <v>0</v>
          </cell>
          <cell r="M5348">
            <v>0</v>
          </cell>
          <cell r="N5348">
            <v>0</v>
          </cell>
          <cell r="O5348">
            <v>500000</v>
          </cell>
          <cell r="P5348">
            <v>0</v>
          </cell>
          <cell r="Q5348">
            <v>0</v>
          </cell>
          <cell r="R5348">
            <v>0</v>
          </cell>
        </row>
        <row r="5349">
          <cell r="B5349" t="str">
            <v>4470</v>
          </cell>
          <cell r="C5349" t="str">
            <v>T.GIANG</v>
          </cell>
          <cell r="D5349" t="str">
            <v>F1-CAI LAY</v>
          </cell>
          <cell r="E5349" t="str">
            <v>NGUYEN THI HONG</v>
          </cell>
          <cell r="F5349" t="str">
            <v>THUY</v>
          </cell>
          <cell r="G5349" t="str">
            <v>PHO PGD</v>
          </cell>
          <cell r="H5349" t="str">
            <v>PPGD</v>
          </cell>
          <cell r="I5349">
            <v>38917</v>
          </cell>
          <cell r="J5349">
            <v>25.5</v>
          </cell>
          <cell r="K5349">
            <v>0</v>
          </cell>
          <cell r="L5349">
            <v>0</v>
          </cell>
          <cell r="M5349">
            <v>0</v>
          </cell>
          <cell r="N5349">
            <v>0</v>
          </cell>
          <cell r="O5349">
            <v>500000</v>
          </cell>
          <cell r="P5349">
            <v>0</v>
          </cell>
          <cell r="Q5349">
            <v>0</v>
          </cell>
          <cell r="R5349">
            <v>0</v>
          </cell>
        </row>
        <row r="5350">
          <cell r="B5350" t="str">
            <v>2808</v>
          </cell>
          <cell r="C5350" t="str">
            <v>T.GIANG</v>
          </cell>
          <cell r="D5350" t="str">
            <v>F1-GO CONG</v>
          </cell>
          <cell r="E5350" t="str">
            <v>PHAM THI KIM</v>
          </cell>
          <cell r="F5350" t="str">
            <v>PHUNG</v>
          </cell>
          <cell r="G5350" t="str">
            <v>PHO PGD</v>
          </cell>
          <cell r="H5350" t="str">
            <v>PPGD</v>
          </cell>
          <cell r="I5350">
            <v>38504</v>
          </cell>
          <cell r="J5350">
            <v>25.5</v>
          </cell>
          <cell r="K5350">
            <v>0</v>
          </cell>
          <cell r="L5350">
            <v>0</v>
          </cell>
          <cell r="M5350">
            <v>0</v>
          </cell>
          <cell r="N5350">
            <v>0</v>
          </cell>
          <cell r="O5350">
            <v>500000</v>
          </cell>
          <cell r="P5350">
            <v>0</v>
          </cell>
          <cell r="Q5350">
            <v>0</v>
          </cell>
          <cell r="R5350">
            <v>0</v>
          </cell>
        </row>
        <row r="5351">
          <cell r="B5351" t="str">
            <v>0727</v>
          </cell>
          <cell r="C5351" t="str">
            <v>T.GIANG</v>
          </cell>
          <cell r="D5351" t="str">
            <v>F-CAI BE</v>
          </cell>
          <cell r="E5351" t="str">
            <v>LE QUOC</v>
          </cell>
          <cell r="F5351" t="str">
            <v>BAO</v>
          </cell>
          <cell r="G5351" t="str">
            <v>TRUONG PGD</v>
          </cell>
          <cell r="H5351" t="str">
            <v>TPGD</v>
          </cell>
          <cell r="I5351">
            <v>37118</v>
          </cell>
          <cell r="J5351">
            <v>25.5</v>
          </cell>
          <cell r="K5351">
            <v>0</v>
          </cell>
          <cell r="L5351">
            <v>0</v>
          </cell>
          <cell r="M5351">
            <v>0</v>
          </cell>
          <cell r="N5351">
            <v>0</v>
          </cell>
          <cell r="O5351">
            <v>500000</v>
          </cell>
          <cell r="P5351">
            <v>0</v>
          </cell>
          <cell r="Q5351">
            <v>0</v>
          </cell>
          <cell r="R5351">
            <v>0</v>
          </cell>
        </row>
        <row r="5352">
          <cell r="B5352" t="str">
            <v>0710</v>
          </cell>
          <cell r="C5352" t="str">
            <v>T.GIANG</v>
          </cell>
          <cell r="D5352" t="str">
            <v>F-CAI LAY</v>
          </cell>
          <cell r="E5352" t="str">
            <v>NGO VAN</v>
          </cell>
          <cell r="F5352" t="str">
            <v>DOI</v>
          </cell>
          <cell r="G5352" t="str">
            <v>TRUONG PGD</v>
          </cell>
          <cell r="H5352" t="str">
            <v>TPGD</v>
          </cell>
          <cell r="I5352">
            <v>37118</v>
          </cell>
          <cell r="J5352">
            <v>25.5</v>
          </cell>
          <cell r="K5352">
            <v>0</v>
          </cell>
          <cell r="L5352">
            <v>0</v>
          </cell>
          <cell r="M5352">
            <v>0</v>
          </cell>
          <cell r="N5352">
            <v>0</v>
          </cell>
          <cell r="O5352">
            <v>500000</v>
          </cell>
          <cell r="P5352">
            <v>0</v>
          </cell>
          <cell r="Q5352">
            <v>0</v>
          </cell>
          <cell r="R5352">
            <v>0</v>
          </cell>
        </row>
        <row r="5353">
          <cell r="B5353" t="str">
            <v>2115</v>
          </cell>
          <cell r="C5353" t="str">
            <v>T.GIANG</v>
          </cell>
          <cell r="D5353" t="str">
            <v>F-GO CONG</v>
          </cell>
          <cell r="E5353" t="str">
            <v>VU HOA HOANG</v>
          </cell>
          <cell r="F5353" t="str">
            <v>TRUC</v>
          </cell>
          <cell r="G5353" t="str">
            <v>TRUONG PGD</v>
          </cell>
          <cell r="H5353" t="str">
            <v>TPGD</v>
          </cell>
          <cell r="I5353">
            <v>38169</v>
          </cell>
          <cell r="J5353">
            <v>25.5</v>
          </cell>
          <cell r="K5353">
            <v>0</v>
          </cell>
          <cell r="L5353">
            <v>0</v>
          </cell>
          <cell r="M5353">
            <v>0</v>
          </cell>
          <cell r="N5353">
            <v>0</v>
          </cell>
          <cell r="O5353">
            <v>500000</v>
          </cell>
          <cell r="P5353">
            <v>0</v>
          </cell>
          <cell r="Q5353">
            <v>0</v>
          </cell>
          <cell r="R5353">
            <v>0</v>
          </cell>
        </row>
        <row r="5354">
          <cell r="B5354" t="str">
            <v>0728</v>
          </cell>
          <cell r="C5354" t="str">
            <v>T.GIANG</v>
          </cell>
          <cell r="E5354" t="str">
            <v>HO MINH</v>
          </cell>
          <cell r="F5354" t="str">
            <v>SANG</v>
          </cell>
          <cell r="G5354" t="str">
            <v>NV TIN DUNG DOANH NGHIEP CAP 1</v>
          </cell>
          <cell r="I5354">
            <v>37118</v>
          </cell>
          <cell r="J5354">
            <v>25</v>
          </cell>
          <cell r="K5354">
            <v>0</v>
          </cell>
          <cell r="L5354">
            <v>0</v>
          </cell>
          <cell r="M5354">
            <v>0</v>
          </cell>
          <cell r="N5354">
            <v>0</v>
          </cell>
          <cell r="O5354">
            <v>500000</v>
          </cell>
          <cell r="P5354">
            <v>0</v>
          </cell>
          <cell r="Q5354">
            <v>150000</v>
          </cell>
          <cell r="R5354">
            <v>0</v>
          </cell>
        </row>
        <row r="5355">
          <cell r="B5355" t="str">
            <v>0780</v>
          </cell>
          <cell r="C5355" t="str">
            <v>T.GIANG</v>
          </cell>
          <cell r="E5355" t="str">
            <v>MAI THI NGOC</v>
          </cell>
          <cell r="F5355" t="str">
            <v>QUYEN</v>
          </cell>
          <cell r="G5355" t="str">
            <v>GIAO DICH VIEN</v>
          </cell>
          <cell r="I5355">
            <v>37194</v>
          </cell>
          <cell r="J5355">
            <v>26</v>
          </cell>
          <cell r="K5355">
            <v>0</v>
          </cell>
          <cell r="L5355">
            <v>0</v>
          </cell>
          <cell r="M5355">
            <v>0</v>
          </cell>
          <cell r="N5355">
            <v>0</v>
          </cell>
          <cell r="O5355">
            <v>500000</v>
          </cell>
          <cell r="P5355">
            <v>0</v>
          </cell>
          <cell r="Q5355">
            <v>0</v>
          </cell>
          <cell r="R5355">
            <v>0</v>
          </cell>
        </row>
        <row r="5356">
          <cell r="B5356" t="str">
            <v>0898</v>
          </cell>
          <cell r="C5356" t="str">
            <v>T.GIANG</v>
          </cell>
          <cell r="E5356" t="str">
            <v>THAI MINH</v>
          </cell>
          <cell r="F5356" t="str">
            <v>TAM</v>
          </cell>
          <cell r="G5356" t="str">
            <v>NV TIN DUNG CA NHAN</v>
          </cell>
          <cell r="I5356">
            <v>38943</v>
          </cell>
          <cell r="J5356">
            <v>25.5</v>
          </cell>
          <cell r="K5356">
            <v>0</v>
          </cell>
          <cell r="L5356">
            <v>0</v>
          </cell>
          <cell r="M5356">
            <v>0</v>
          </cell>
          <cell r="N5356">
            <v>0</v>
          </cell>
          <cell r="O5356">
            <v>500000</v>
          </cell>
          <cell r="P5356">
            <v>0</v>
          </cell>
          <cell r="Q5356">
            <v>250000</v>
          </cell>
          <cell r="R5356">
            <v>0</v>
          </cell>
        </row>
        <row r="5357">
          <cell r="B5357" t="str">
            <v>0996</v>
          </cell>
          <cell r="C5357" t="str">
            <v>T.GIANG</v>
          </cell>
          <cell r="E5357" t="str">
            <v>NGUYEN THI THUY</v>
          </cell>
          <cell r="F5357" t="str">
            <v>LOAN</v>
          </cell>
          <cell r="G5357" t="str">
            <v>TBP. XU LY GIAO DICH</v>
          </cell>
          <cell r="H5357" t="str">
            <v>TBP</v>
          </cell>
          <cell r="I5357">
            <v>37424</v>
          </cell>
          <cell r="J5357">
            <v>25.5</v>
          </cell>
          <cell r="K5357">
            <v>0</v>
          </cell>
          <cell r="L5357">
            <v>0</v>
          </cell>
          <cell r="M5357">
            <v>0</v>
          </cell>
          <cell r="N5357">
            <v>0</v>
          </cell>
          <cell r="O5357">
            <v>500000</v>
          </cell>
          <cell r="P5357">
            <v>0</v>
          </cell>
          <cell r="Q5357">
            <v>0</v>
          </cell>
          <cell r="R5357">
            <v>0</v>
          </cell>
        </row>
        <row r="5358">
          <cell r="B5358" t="str">
            <v>1161</v>
          </cell>
          <cell r="C5358" t="str">
            <v>T.GIANG</v>
          </cell>
          <cell r="E5358" t="str">
            <v>HUYNH THANH</v>
          </cell>
          <cell r="F5358" t="str">
            <v>DIEP</v>
          </cell>
          <cell r="G5358" t="str">
            <v>NV TIN DUNG DOANH NGHIEP CAP 1</v>
          </cell>
          <cell r="I5358">
            <v>37536</v>
          </cell>
          <cell r="J5358">
            <v>25.5</v>
          </cell>
          <cell r="K5358">
            <v>0</v>
          </cell>
          <cell r="L5358">
            <v>0</v>
          </cell>
          <cell r="M5358">
            <v>0</v>
          </cell>
          <cell r="N5358">
            <v>0</v>
          </cell>
          <cell r="O5358">
            <v>500000</v>
          </cell>
          <cell r="P5358">
            <v>0</v>
          </cell>
          <cell r="Q5358">
            <v>400000</v>
          </cell>
          <cell r="R5358">
            <v>0</v>
          </cell>
        </row>
        <row r="5359">
          <cell r="B5359" t="str">
            <v>1672</v>
          </cell>
          <cell r="C5359" t="str">
            <v>T.GIANG</v>
          </cell>
          <cell r="E5359" t="str">
            <v>TA THANH</v>
          </cell>
          <cell r="F5359" t="str">
            <v>HIEP</v>
          </cell>
          <cell r="G5359" t="str">
            <v>NV TIN DUNG CA NHAN</v>
          </cell>
          <cell r="I5359">
            <v>37874</v>
          </cell>
          <cell r="J5359">
            <v>25</v>
          </cell>
          <cell r="K5359">
            <v>0</v>
          </cell>
          <cell r="L5359">
            <v>0</v>
          </cell>
          <cell r="M5359">
            <v>0</v>
          </cell>
          <cell r="N5359">
            <v>0</v>
          </cell>
          <cell r="O5359">
            <v>500000</v>
          </cell>
          <cell r="P5359">
            <v>0</v>
          </cell>
          <cell r="Q5359">
            <v>250000</v>
          </cell>
          <cell r="R5359">
            <v>0</v>
          </cell>
        </row>
        <row r="5360">
          <cell r="B5360" t="str">
            <v>1933</v>
          </cell>
          <cell r="C5360" t="str">
            <v>T.GIANG</v>
          </cell>
          <cell r="E5360" t="str">
            <v>QUACH KIM</v>
          </cell>
          <cell r="F5360" t="str">
            <v>LONG</v>
          </cell>
          <cell r="G5360" t="str">
            <v>NV TIN DUNG DOANH NGHIEP CAP 1</v>
          </cell>
          <cell r="I5360">
            <v>38089</v>
          </cell>
          <cell r="J5360">
            <v>25.5</v>
          </cell>
          <cell r="K5360">
            <v>0</v>
          </cell>
          <cell r="L5360">
            <v>0</v>
          </cell>
          <cell r="M5360">
            <v>0</v>
          </cell>
          <cell r="N5360">
            <v>0</v>
          </cell>
          <cell r="O5360">
            <v>500000</v>
          </cell>
          <cell r="P5360">
            <v>0</v>
          </cell>
          <cell r="Q5360">
            <v>300000</v>
          </cell>
          <cell r="R5360">
            <v>0</v>
          </cell>
        </row>
        <row r="5361">
          <cell r="B5361" t="str">
            <v>2016</v>
          </cell>
          <cell r="C5361" t="str">
            <v>T.GIANG</v>
          </cell>
          <cell r="E5361" t="str">
            <v>NGUYEN THI THUY</v>
          </cell>
          <cell r="F5361" t="str">
            <v>LINH</v>
          </cell>
          <cell r="G5361" t="str">
            <v>THU QUY CAP 3</v>
          </cell>
          <cell r="H5361" t="str">
            <v>TQ</v>
          </cell>
          <cell r="I5361">
            <v>38115</v>
          </cell>
          <cell r="J5361">
            <v>25.5</v>
          </cell>
          <cell r="K5361">
            <v>0</v>
          </cell>
          <cell r="L5361">
            <v>0</v>
          </cell>
          <cell r="M5361">
            <v>0</v>
          </cell>
          <cell r="N5361">
            <v>0</v>
          </cell>
          <cell r="O5361">
            <v>500000</v>
          </cell>
          <cell r="P5361">
            <v>0</v>
          </cell>
          <cell r="Q5361">
            <v>0</v>
          </cell>
          <cell r="R5361">
            <v>0</v>
          </cell>
        </row>
        <row r="5362">
          <cell r="B5362" t="str">
            <v>2308</v>
          </cell>
          <cell r="C5362" t="str">
            <v>T.GIANG</v>
          </cell>
          <cell r="E5362" t="str">
            <v>LAM ANH</v>
          </cell>
          <cell r="F5362" t="str">
            <v>HUNG</v>
          </cell>
          <cell r="G5362" t="str">
            <v>NV TIN DUNG GOP CHO</v>
          </cell>
          <cell r="H5362" t="str">
            <v>TDGC</v>
          </cell>
          <cell r="I5362">
            <v>38273</v>
          </cell>
          <cell r="J5362">
            <v>25</v>
          </cell>
          <cell r="K5362">
            <v>0</v>
          </cell>
          <cell r="L5362">
            <v>0</v>
          </cell>
          <cell r="M5362">
            <v>0</v>
          </cell>
          <cell r="N5362">
            <v>0</v>
          </cell>
          <cell r="O5362">
            <v>500000</v>
          </cell>
          <cell r="P5362">
            <v>0</v>
          </cell>
          <cell r="Q5362">
            <v>300000</v>
          </cell>
          <cell r="R5362">
            <v>0</v>
          </cell>
        </row>
        <row r="5363">
          <cell r="B5363" t="str">
            <v>2676</v>
          </cell>
          <cell r="C5363" t="str">
            <v>T.GIANG</v>
          </cell>
          <cell r="E5363" t="str">
            <v>VO THI DOAN</v>
          </cell>
          <cell r="F5363" t="str">
            <v>TRANG</v>
          </cell>
          <cell r="G5363" t="str">
            <v>NV VI TINH</v>
          </cell>
          <cell r="I5363">
            <v>38454</v>
          </cell>
          <cell r="J5363">
            <v>25.5</v>
          </cell>
          <cell r="K5363">
            <v>0</v>
          </cell>
          <cell r="L5363">
            <v>0</v>
          </cell>
          <cell r="M5363">
            <v>0</v>
          </cell>
          <cell r="N5363">
            <v>0</v>
          </cell>
          <cell r="O5363">
            <v>500000</v>
          </cell>
          <cell r="P5363">
            <v>0</v>
          </cell>
          <cell r="Q5363">
            <v>0</v>
          </cell>
          <cell r="R5363">
            <v>0</v>
          </cell>
        </row>
        <row r="5364">
          <cell r="B5364" t="str">
            <v>2880</v>
          </cell>
          <cell r="C5364" t="str">
            <v>T.GIANG</v>
          </cell>
          <cell r="E5364" t="str">
            <v>THAI THANH</v>
          </cell>
          <cell r="F5364" t="str">
            <v>PHONG</v>
          </cell>
          <cell r="G5364" t="str">
            <v>TAI XE</v>
          </cell>
          <cell r="I5364">
            <v>39475</v>
          </cell>
          <cell r="J5364">
            <v>25.5</v>
          </cell>
          <cell r="K5364">
            <v>0</v>
          </cell>
          <cell r="L5364">
            <v>0</v>
          </cell>
          <cell r="M5364">
            <v>0</v>
          </cell>
          <cell r="N5364">
            <v>0</v>
          </cell>
          <cell r="O5364">
            <v>500000</v>
          </cell>
          <cell r="P5364">
            <v>0</v>
          </cell>
          <cell r="Q5364">
            <v>0</v>
          </cell>
          <cell r="R5364">
            <v>0</v>
          </cell>
        </row>
        <row r="5365">
          <cell r="B5365" t="str">
            <v>2930</v>
          </cell>
          <cell r="C5365" t="str">
            <v>T.GIANG</v>
          </cell>
          <cell r="E5365" t="str">
            <v>TRAN VAN</v>
          </cell>
          <cell r="F5365" t="str">
            <v>CHINH</v>
          </cell>
          <cell r="G5365" t="str">
            <v>NV TIN DUNG DOANH NGHIEP CAP 1</v>
          </cell>
          <cell r="I5365">
            <v>38551</v>
          </cell>
          <cell r="J5365">
            <v>25.5</v>
          </cell>
          <cell r="K5365">
            <v>0</v>
          </cell>
          <cell r="L5365">
            <v>0</v>
          </cell>
          <cell r="M5365">
            <v>0</v>
          </cell>
          <cell r="N5365">
            <v>0</v>
          </cell>
          <cell r="O5365">
            <v>500000</v>
          </cell>
          <cell r="P5365">
            <v>0</v>
          </cell>
          <cell r="Q5365">
            <v>400000</v>
          </cell>
          <cell r="R5365">
            <v>0</v>
          </cell>
        </row>
        <row r="5366">
          <cell r="B5366" t="str">
            <v>2945</v>
          </cell>
          <cell r="C5366" t="str">
            <v>T.GIANG</v>
          </cell>
          <cell r="E5366" t="str">
            <v>TRAN MINH</v>
          </cell>
          <cell r="F5366" t="str">
            <v>HOANG</v>
          </cell>
          <cell r="G5366" t="str">
            <v>TAI XE</v>
          </cell>
          <cell r="I5366">
            <v>38565</v>
          </cell>
          <cell r="J5366">
            <v>25.5</v>
          </cell>
          <cell r="K5366">
            <v>0</v>
          </cell>
          <cell r="L5366">
            <v>0</v>
          </cell>
          <cell r="M5366">
            <v>0</v>
          </cell>
          <cell r="N5366">
            <v>0</v>
          </cell>
          <cell r="O5366">
            <v>500000</v>
          </cell>
          <cell r="P5366">
            <v>0</v>
          </cell>
          <cell r="Q5366">
            <v>400000</v>
          </cell>
          <cell r="R5366">
            <v>0</v>
          </cell>
        </row>
        <row r="5367">
          <cell r="B5367" t="str">
            <v>2953</v>
          </cell>
          <cell r="C5367" t="str">
            <v>T.GIANG</v>
          </cell>
          <cell r="E5367" t="str">
            <v>NGUYEN HAO</v>
          </cell>
          <cell r="F5367" t="str">
            <v>QUANG</v>
          </cell>
          <cell r="G5367" t="str">
            <v>NV TIN DUNG CA NHAN</v>
          </cell>
          <cell r="I5367">
            <v>38565</v>
          </cell>
          <cell r="J5367">
            <v>25</v>
          </cell>
          <cell r="K5367">
            <v>0</v>
          </cell>
          <cell r="L5367">
            <v>0</v>
          </cell>
          <cell r="M5367">
            <v>0</v>
          </cell>
          <cell r="N5367">
            <v>0</v>
          </cell>
          <cell r="O5367">
            <v>500000</v>
          </cell>
          <cell r="P5367">
            <v>0</v>
          </cell>
          <cell r="Q5367">
            <v>250000</v>
          </cell>
          <cell r="R5367">
            <v>0</v>
          </cell>
        </row>
        <row r="5368">
          <cell r="B5368" t="str">
            <v>3089</v>
          </cell>
          <cell r="C5368" t="str">
            <v>T.GIANG</v>
          </cell>
          <cell r="E5368" t="str">
            <v>HUYNH THI</v>
          </cell>
          <cell r="F5368" t="str">
            <v>THUY</v>
          </cell>
          <cell r="G5368" t="str">
            <v>GIAO DICH VIEN</v>
          </cell>
          <cell r="I5368">
            <v>38586</v>
          </cell>
          <cell r="J5368">
            <v>25.5</v>
          </cell>
          <cell r="K5368">
            <v>0</v>
          </cell>
          <cell r="L5368">
            <v>0</v>
          </cell>
          <cell r="M5368">
            <v>0</v>
          </cell>
          <cell r="N5368">
            <v>0</v>
          </cell>
          <cell r="O5368">
            <v>500000</v>
          </cell>
          <cell r="P5368">
            <v>0</v>
          </cell>
          <cell r="Q5368">
            <v>0</v>
          </cell>
          <cell r="R5368">
            <v>0</v>
          </cell>
        </row>
        <row r="5369">
          <cell r="B5369" t="str">
            <v>3264</v>
          </cell>
          <cell r="C5369" t="str">
            <v>T.GIANG</v>
          </cell>
          <cell r="E5369" t="str">
            <v>VO DOAN THI HIEN</v>
          </cell>
          <cell r="F5369" t="str">
            <v>MY</v>
          </cell>
          <cell r="G5369" t="str">
            <v>GIAO DICH VIEN</v>
          </cell>
          <cell r="H5369" t="str">
            <v>GDV</v>
          </cell>
          <cell r="I5369">
            <v>38635</v>
          </cell>
          <cell r="J5369">
            <v>25.5</v>
          </cell>
          <cell r="K5369">
            <v>0</v>
          </cell>
          <cell r="L5369">
            <v>0</v>
          </cell>
          <cell r="M5369">
            <v>0</v>
          </cell>
          <cell r="N5369">
            <v>0</v>
          </cell>
          <cell r="O5369">
            <v>500000</v>
          </cell>
          <cell r="P5369">
            <v>0</v>
          </cell>
          <cell r="Q5369">
            <v>0</v>
          </cell>
          <cell r="R5369">
            <v>0</v>
          </cell>
        </row>
        <row r="5370">
          <cell r="B5370" t="str">
            <v>3266</v>
          </cell>
          <cell r="C5370" t="str">
            <v>T.GIANG</v>
          </cell>
          <cell r="E5370" t="str">
            <v>HUYNH MINH</v>
          </cell>
          <cell r="F5370" t="str">
            <v>THU</v>
          </cell>
          <cell r="G5370" t="str">
            <v>GIAO DICH VIEN</v>
          </cell>
          <cell r="I5370">
            <v>38635</v>
          </cell>
          <cell r="J5370">
            <v>25.5</v>
          </cell>
          <cell r="K5370">
            <v>0</v>
          </cell>
          <cell r="L5370">
            <v>12</v>
          </cell>
          <cell r="M5370">
            <v>0</v>
          </cell>
          <cell r="N5370">
            <v>0</v>
          </cell>
          <cell r="O5370">
            <v>500000</v>
          </cell>
          <cell r="P5370">
            <v>0</v>
          </cell>
          <cell r="Q5370">
            <v>0</v>
          </cell>
          <cell r="R5370">
            <v>0</v>
          </cell>
        </row>
        <row r="5371">
          <cell r="B5371" t="str">
            <v>4138</v>
          </cell>
          <cell r="C5371" t="str">
            <v>T.GIANG</v>
          </cell>
          <cell r="E5371" t="str">
            <v>DANG THI</v>
          </cell>
          <cell r="F5371" t="str">
            <v>LE</v>
          </cell>
          <cell r="G5371" t="str">
            <v>GIAO DICH VIEN</v>
          </cell>
          <cell r="I5371">
            <v>38873</v>
          </cell>
          <cell r="J5371">
            <v>25.5</v>
          </cell>
          <cell r="K5371">
            <v>0</v>
          </cell>
          <cell r="L5371">
            <v>0</v>
          </cell>
          <cell r="M5371">
            <v>0</v>
          </cell>
          <cell r="N5371">
            <v>0</v>
          </cell>
          <cell r="O5371">
            <v>500000</v>
          </cell>
          <cell r="P5371">
            <v>0</v>
          </cell>
          <cell r="Q5371">
            <v>0</v>
          </cell>
          <cell r="R5371">
            <v>0</v>
          </cell>
        </row>
        <row r="5372">
          <cell r="B5372" t="str">
            <v>4348</v>
          </cell>
          <cell r="C5372" t="str">
            <v>T.GIANG</v>
          </cell>
          <cell r="E5372" t="str">
            <v>TRAN VAN</v>
          </cell>
          <cell r="F5372" t="str">
            <v>VUNG</v>
          </cell>
          <cell r="G5372" t="str">
            <v>GIAO DICH VIEN QUY</v>
          </cell>
          <cell r="H5372" t="str">
            <v>GDVQ</v>
          </cell>
          <cell r="I5372">
            <v>38904</v>
          </cell>
          <cell r="J5372">
            <v>25.5</v>
          </cell>
          <cell r="K5372">
            <v>0</v>
          </cell>
          <cell r="L5372">
            <v>0</v>
          </cell>
          <cell r="M5372">
            <v>0</v>
          </cell>
          <cell r="N5372">
            <v>0</v>
          </cell>
          <cell r="O5372">
            <v>500000</v>
          </cell>
          <cell r="P5372">
            <v>0</v>
          </cell>
          <cell r="Q5372">
            <v>0</v>
          </cell>
          <cell r="R5372">
            <v>0</v>
          </cell>
        </row>
        <row r="5373">
          <cell r="B5373" t="str">
            <v>4469</v>
          </cell>
          <cell r="C5373" t="str">
            <v>T.GIANG</v>
          </cell>
          <cell r="E5373" t="str">
            <v>VO MY</v>
          </cell>
          <cell r="F5373" t="str">
            <v>PHUONG</v>
          </cell>
          <cell r="G5373" t="str">
            <v>GIAO DICH VIEN</v>
          </cell>
          <cell r="I5373">
            <v>38917</v>
          </cell>
          <cell r="J5373">
            <v>25.5</v>
          </cell>
          <cell r="K5373">
            <v>0</v>
          </cell>
          <cell r="L5373">
            <v>0</v>
          </cell>
          <cell r="M5373">
            <v>0</v>
          </cell>
          <cell r="N5373">
            <v>0</v>
          </cell>
          <cell r="O5373">
            <v>500000</v>
          </cell>
          <cell r="P5373">
            <v>0</v>
          </cell>
          <cell r="Q5373">
            <v>200000</v>
          </cell>
          <cell r="R5373">
            <v>0</v>
          </cell>
        </row>
        <row r="5374">
          <cell r="B5374" t="str">
            <v>4471</v>
          </cell>
          <cell r="C5374" t="str">
            <v>T.GIANG</v>
          </cell>
          <cell r="E5374" t="str">
            <v>TRAN THE</v>
          </cell>
          <cell r="F5374" t="str">
            <v>LU</v>
          </cell>
          <cell r="G5374" t="str">
            <v>NV TIN DUNG CA NHAN</v>
          </cell>
          <cell r="I5374">
            <v>38917</v>
          </cell>
          <cell r="J5374">
            <v>25</v>
          </cell>
          <cell r="K5374">
            <v>0</v>
          </cell>
          <cell r="L5374">
            <v>0</v>
          </cell>
          <cell r="M5374">
            <v>0</v>
          </cell>
          <cell r="N5374">
            <v>0</v>
          </cell>
          <cell r="O5374">
            <v>500000</v>
          </cell>
          <cell r="P5374">
            <v>0</v>
          </cell>
          <cell r="Q5374">
            <v>250000</v>
          </cell>
          <cell r="R5374">
            <v>0</v>
          </cell>
        </row>
        <row r="5375">
          <cell r="B5375" t="str">
            <v>4476</v>
          </cell>
          <cell r="C5375" t="str">
            <v>T.GIANG</v>
          </cell>
          <cell r="E5375" t="str">
            <v>LE THI KIM</v>
          </cell>
          <cell r="F5375" t="str">
            <v>TUYEN</v>
          </cell>
          <cell r="G5375" t="str">
            <v>NV TIN DUNG CA NHAN</v>
          </cell>
          <cell r="I5375">
            <v>38922</v>
          </cell>
          <cell r="J5375">
            <v>25.5</v>
          </cell>
          <cell r="K5375">
            <v>0</v>
          </cell>
          <cell r="L5375">
            <v>0</v>
          </cell>
          <cell r="M5375">
            <v>0</v>
          </cell>
          <cell r="N5375">
            <v>0</v>
          </cell>
          <cell r="O5375">
            <v>500000</v>
          </cell>
          <cell r="P5375">
            <v>0</v>
          </cell>
          <cell r="Q5375">
            <v>250000</v>
          </cell>
          <cell r="R5375">
            <v>0</v>
          </cell>
        </row>
        <row r="5376">
          <cell r="B5376" t="str">
            <v>4525</v>
          </cell>
          <cell r="C5376" t="str">
            <v>T.GIANG</v>
          </cell>
          <cell r="E5376" t="str">
            <v>TRAN THANH HONG</v>
          </cell>
          <cell r="F5376" t="str">
            <v>HANH</v>
          </cell>
          <cell r="G5376" t="str">
            <v>GIAO DICH VIEN TIN DUNG</v>
          </cell>
          <cell r="I5376">
            <v>38944</v>
          </cell>
          <cell r="J5376">
            <v>25.5</v>
          </cell>
          <cell r="K5376">
            <v>0</v>
          </cell>
          <cell r="L5376">
            <v>0</v>
          </cell>
          <cell r="M5376">
            <v>0</v>
          </cell>
          <cell r="N5376">
            <v>0</v>
          </cell>
          <cell r="O5376">
            <v>500000</v>
          </cell>
          <cell r="P5376">
            <v>0</v>
          </cell>
          <cell r="Q5376">
            <v>100000</v>
          </cell>
          <cell r="R5376">
            <v>0</v>
          </cell>
        </row>
        <row r="5377">
          <cell r="B5377" t="str">
            <v>4562</v>
          </cell>
          <cell r="C5377" t="str">
            <v>T.GIANG</v>
          </cell>
          <cell r="E5377" t="str">
            <v>NGUYEN THI</v>
          </cell>
          <cell r="F5377" t="str">
            <v>THUY</v>
          </cell>
          <cell r="G5377" t="str">
            <v>NV TAP VU</v>
          </cell>
          <cell r="I5377">
            <v>38930</v>
          </cell>
          <cell r="J5377">
            <v>25.5</v>
          </cell>
          <cell r="K5377">
            <v>0</v>
          </cell>
          <cell r="L5377">
            <v>0</v>
          </cell>
          <cell r="M5377">
            <v>0</v>
          </cell>
          <cell r="N5377">
            <v>0</v>
          </cell>
          <cell r="O5377">
            <v>500000</v>
          </cell>
          <cell r="P5377">
            <v>0</v>
          </cell>
          <cell r="Q5377">
            <v>100000</v>
          </cell>
          <cell r="R5377">
            <v>0</v>
          </cell>
        </row>
        <row r="5378">
          <cell r="B5378" t="str">
            <v>4563</v>
          </cell>
          <cell r="C5378" t="str">
            <v>T.GIANG</v>
          </cell>
          <cell r="E5378" t="str">
            <v>NGUYEN VAN</v>
          </cell>
          <cell r="F5378" t="str">
            <v>NGAN</v>
          </cell>
          <cell r="G5378" t="str">
            <v>NV TIN DUNG CA NHAN</v>
          </cell>
          <cell r="I5378">
            <v>38931</v>
          </cell>
          <cell r="J5378">
            <v>25.5</v>
          </cell>
          <cell r="K5378">
            <v>0</v>
          </cell>
          <cell r="L5378">
            <v>0</v>
          </cell>
          <cell r="M5378">
            <v>0</v>
          </cell>
          <cell r="N5378">
            <v>0</v>
          </cell>
          <cell r="O5378">
            <v>500000</v>
          </cell>
          <cell r="P5378">
            <v>0</v>
          </cell>
          <cell r="Q5378">
            <v>400000</v>
          </cell>
          <cell r="R5378">
            <v>0</v>
          </cell>
        </row>
        <row r="5379">
          <cell r="B5379" t="str">
            <v>4564</v>
          </cell>
          <cell r="C5379" t="str">
            <v>T.GIANG</v>
          </cell>
          <cell r="E5379" t="str">
            <v>NGUYEN NGOC</v>
          </cell>
          <cell r="F5379" t="str">
            <v>TRIET</v>
          </cell>
          <cell r="G5379" t="str">
            <v>NV BAO VE</v>
          </cell>
          <cell r="H5379" t="str">
            <v>BV</v>
          </cell>
          <cell r="I5379">
            <v>38932</v>
          </cell>
          <cell r="J5379">
            <v>25.5</v>
          </cell>
          <cell r="K5379">
            <v>0</v>
          </cell>
          <cell r="L5379">
            <v>0</v>
          </cell>
          <cell r="M5379">
            <v>48</v>
          </cell>
          <cell r="N5379">
            <v>0</v>
          </cell>
          <cell r="O5379">
            <v>500000</v>
          </cell>
          <cell r="P5379">
            <v>0</v>
          </cell>
          <cell r="Q5379">
            <v>0</v>
          </cell>
          <cell r="R5379">
            <v>0</v>
          </cell>
        </row>
        <row r="5380">
          <cell r="B5380" t="str">
            <v>4585</v>
          </cell>
          <cell r="C5380" t="str">
            <v>T.GIANG</v>
          </cell>
          <cell r="E5380" t="str">
            <v>NGO PHUOC</v>
          </cell>
          <cell r="F5380" t="str">
            <v>HOANG</v>
          </cell>
          <cell r="G5380" t="str">
            <v>NV TIN DUNG CA NHAN</v>
          </cell>
          <cell r="I5380">
            <v>38943</v>
          </cell>
          <cell r="J5380">
            <v>25.5</v>
          </cell>
          <cell r="K5380">
            <v>0</v>
          </cell>
          <cell r="L5380">
            <v>0</v>
          </cell>
          <cell r="M5380">
            <v>0</v>
          </cell>
          <cell r="N5380">
            <v>0</v>
          </cell>
          <cell r="O5380">
            <v>500000</v>
          </cell>
          <cell r="P5380">
            <v>0</v>
          </cell>
          <cell r="Q5380">
            <v>300000</v>
          </cell>
          <cell r="R5380">
            <v>0</v>
          </cell>
        </row>
        <row r="5381">
          <cell r="B5381" t="str">
            <v>4587</v>
          </cell>
          <cell r="C5381" t="str">
            <v>T.GIANG</v>
          </cell>
          <cell r="E5381" t="str">
            <v>NGUYEN THI</v>
          </cell>
          <cell r="F5381" t="str">
            <v>LAN</v>
          </cell>
          <cell r="G5381" t="str">
            <v>GIAO DICH VIEN</v>
          </cell>
          <cell r="I5381">
            <v>38943</v>
          </cell>
          <cell r="J5381">
            <v>25.5</v>
          </cell>
          <cell r="K5381">
            <v>0</v>
          </cell>
          <cell r="L5381">
            <v>0</v>
          </cell>
          <cell r="M5381">
            <v>0</v>
          </cell>
          <cell r="N5381">
            <v>0</v>
          </cell>
          <cell r="O5381">
            <v>500000</v>
          </cell>
          <cell r="P5381">
            <v>0</v>
          </cell>
          <cell r="Q5381">
            <v>100000</v>
          </cell>
          <cell r="R5381">
            <v>0</v>
          </cell>
        </row>
        <row r="5382">
          <cell r="B5382" t="str">
            <v>4662</v>
          </cell>
          <cell r="C5382" t="str">
            <v>T.GIANG</v>
          </cell>
          <cell r="E5382" t="str">
            <v>VUONG THI HONG</v>
          </cell>
          <cell r="F5382" t="str">
            <v>LOAN</v>
          </cell>
          <cell r="G5382" t="str">
            <v>THU QUY CAP 2</v>
          </cell>
          <cell r="H5382" t="str">
            <v>TQ</v>
          </cell>
          <cell r="I5382">
            <v>38961</v>
          </cell>
          <cell r="J5382">
            <v>26</v>
          </cell>
          <cell r="K5382">
            <v>0</v>
          </cell>
          <cell r="L5382">
            <v>0</v>
          </cell>
          <cell r="M5382">
            <v>0</v>
          </cell>
          <cell r="N5382">
            <v>0</v>
          </cell>
          <cell r="O5382">
            <v>500000</v>
          </cell>
          <cell r="P5382">
            <v>0</v>
          </cell>
          <cell r="Q5382">
            <v>0</v>
          </cell>
          <cell r="R5382">
            <v>0</v>
          </cell>
        </row>
        <row r="5383">
          <cell r="B5383" t="str">
            <v>4665</v>
          </cell>
          <cell r="C5383" t="str">
            <v>T.GIANG</v>
          </cell>
          <cell r="E5383" t="str">
            <v>CAO TAN</v>
          </cell>
          <cell r="F5383" t="str">
            <v>DUC</v>
          </cell>
          <cell r="G5383" t="str">
            <v>NV BAO VE</v>
          </cell>
          <cell r="H5383" t="str">
            <v>BV</v>
          </cell>
          <cell r="I5383">
            <v>38965</v>
          </cell>
          <cell r="J5383">
            <v>25</v>
          </cell>
          <cell r="K5383">
            <v>0</v>
          </cell>
          <cell r="L5383">
            <v>0</v>
          </cell>
          <cell r="M5383">
            <v>0</v>
          </cell>
          <cell r="N5383">
            <v>0</v>
          </cell>
          <cell r="O5383">
            <v>500000</v>
          </cell>
          <cell r="P5383">
            <v>0</v>
          </cell>
          <cell r="Q5383">
            <v>0</v>
          </cell>
          <cell r="R5383">
            <v>0</v>
          </cell>
        </row>
        <row r="5384">
          <cell r="B5384" t="str">
            <v>4669</v>
          </cell>
          <cell r="C5384" t="str">
            <v>T.GIANG</v>
          </cell>
          <cell r="E5384" t="str">
            <v>NGUYEN THI NGOC</v>
          </cell>
          <cell r="F5384" t="str">
            <v>LAN</v>
          </cell>
          <cell r="G5384" t="str">
            <v>GIAO DICH VIEN</v>
          </cell>
          <cell r="I5384">
            <v>38967</v>
          </cell>
          <cell r="J5384">
            <v>25.5</v>
          </cell>
          <cell r="K5384">
            <v>0</v>
          </cell>
          <cell r="L5384">
            <v>0</v>
          </cell>
          <cell r="M5384">
            <v>0</v>
          </cell>
          <cell r="N5384">
            <v>0</v>
          </cell>
          <cell r="O5384">
            <v>500000</v>
          </cell>
          <cell r="P5384">
            <v>0</v>
          </cell>
          <cell r="Q5384">
            <v>0</v>
          </cell>
          <cell r="R5384">
            <v>0</v>
          </cell>
        </row>
        <row r="5385">
          <cell r="B5385" t="str">
            <v>4670</v>
          </cell>
          <cell r="C5385" t="str">
            <v>T.GIANG</v>
          </cell>
          <cell r="E5385" t="str">
            <v>TRAN THANH</v>
          </cell>
          <cell r="F5385" t="str">
            <v>THUY</v>
          </cell>
          <cell r="G5385" t="str">
            <v>GIAO DICH VIEN</v>
          </cell>
          <cell r="I5385">
            <v>38967</v>
          </cell>
          <cell r="J5385">
            <v>26</v>
          </cell>
          <cell r="K5385">
            <v>0</v>
          </cell>
          <cell r="L5385">
            <v>0</v>
          </cell>
          <cell r="M5385">
            <v>0</v>
          </cell>
          <cell r="N5385">
            <v>0</v>
          </cell>
          <cell r="O5385">
            <v>500000</v>
          </cell>
          <cell r="P5385">
            <v>0</v>
          </cell>
          <cell r="Q5385">
            <v>0</v>
          </cell>
          <cell r="R5385">
            <v>0</v>
          </cell>
        </row>
        <row r="5386">
          <cell r="B5386" t="str">
            <v>4694</v>
          </cell>
          <cell r="C5386" t="str">
            <v>T.GIANG</v>
          </cell>
          <cell r="E5386" t="str">
            <v>HO THI KIM</v>
          </cell>
          <cell r="F5386" t="str">
            <v>THANH</v>
          </cell>
          <cell r="G5386" t="str">
            <v>GIAO DICH VIEN QUY</v>
          </cell>
          <cell r="H5386" t="str">
            <v>GDVQ</v>
          </cell>
          <cell r="I5386">
            <v>38971</v>
          </cell>
          <cell r="J5386">
            <v>25.5</v>
          </cell>
          <cell r="K5386">
            <v>0</v>
          </cell>
          <cell r="L5386">
            <v>0</v>
          </cell>
          <cell r="M5386">
            <v>0</v>
          </cell>
          <cell r="N5386">
            <v>0</v>
          </cell>
          <cell r="O5386">
            <v>500000</v>
          </cell>
          <cell r="P5386">
            <v>0</v>
          </cell>
          <cell r="Q5386">
            <v>0</v>
          </cell>
          <cell r="R5386">
            <v>0</v>
          </cell>
        </row>
        <row r="5387">
          <cell r="B5387" t="str">
            <v>4763</v>
          </cell>
          <cell r="C5387" t="str">
            <v>T.GIANG</v>
          </cell>
          <cell r="E5387" t="str">
            <v>NGUYEN NHUT</v>
          </cell>
          <cell r="F5387" t="str">
            <v>TRUONG</v>
          </cell>
          <cell r="G5387" t="str">
            <v>NV TIN DUNG CA NHAN</v>
          </cell>
          <cell r="I5387">
            <v>38992</v>
          </cell>
          <cell r="J5387">
            <v>25.5</v>
          </cell>
          <cell r="K5387">
            <v>0</v>
          </cell>
          <cell r="L5387">
            <v>0</v>
          </cell>
          <cell r="M5387">
            <v>0</v>
          </cell>
          <cell r="N5387">
            <v>0</v>
          </cell>
          <cell r="O5387">
            <v>500000</v>
          </cell>
          <cell r="P5387">
            <v>0</v>
          </cell>
          <cell r="Q5387">
            <v>400000</v>
          </cell>
          <cell r="R5387">
            <v>0</v>
          </cell>
        </row>
        <row r="5388">
          <cell r="B5388" t="str">
            <v>4784</v>
          </cell>
          <cell r="C5388" t="str">
            <v>T.GIANG</v>
          </cell>
          <cell r="E5388" t="str">
            <v>NGUYEN CHIEN</v>
          </cell>
          <cell r="F5388" t="str">
            <v>HAO</v>
          </cell>
          <cell r="G5388" t="str">
            <v>NV TIN DUNG CA NHAN</v>
          </cell>
          <cell r="I5388">
            <v>38992</v>
          </cell>
          <cell r="J5388">
            <v>25.5</v>
          </cell>
          <cell r="K5388">
            <v>0</v>
          </cell>
          <cell r="L5388">
            <v>0</v>
          </cell>
          <cell r="M5388">
            <v>0</v>
          </cell>
          <cell r="N5388">
            <v>0</v>
          </cell>
          <cell r="O5388">
            <v>500000</v>
          </cell>
          <cell r="P5388">
            <v>0</v>
          </cell>
          <cell r="Q5388">
            <v>300000</v>
          </cell>
          <cell r="R5388">
            <v>0</v>
          </cell>
        </row>
        <row r="5389">
          <cell r="B5389" t="str">
            <v>4793</v>
          </cell>
          <cell r="C5389" t="str">
            <v>T.GIANG</v>
          </cell>
          <cell r="E5389" t="str">
            <v>NGUYEN DANG</v>
          </cell>
          <cell r="F5389" t="str">
            <v>KHOA</v>
          </cell>
          <cell r="G5389" t="str">
            <v>GIAO DICH VIEN QUY</v>
          </cell>
          <cell r="H5389" t="str">
            <v>GDVQ</v>
          </cell>
          <cell r="I5389">
            <v>38996</v>
          </cell>
          <cell r="J5389">
            <v>25.5</v>
          </cell>
          <cell r="K5389">
            <v>0</v>
          </cell>
          <cell r="L5389">
            <v>0</v>
          </cell>
          <cell r="M5389">
            <v>0</v>
          </cell>
          <cell r="N5389">
            <v>0</v>
          </cell>
          <cell r="O5389">
            <v>500000</v>
          </cell>
          <cell r="P5389">
            <v>0</v>
          </cell>
          <cell r="Q5389">
            <v>0</v>
          </cell>
          <cell r="R5389">
            <v>0</v>
          </cell>
        </row>
        <row r="5390">
          <cell r="B5390" t="str">
            <v>4816</v>
          </cell>
          <cell r="C5390" t="str">
            <v>T.GIANG</v>
          </cell>
          <cell r="E5390" t="str">
            <v>NGO TAN</v>
          </cell>
          <cell r="F5390" t="str">
            <v>BINH</v>
          </cell>
          <cell r="G5390" t="str">
            <v>NV BAO VE</v>
          </cell>
          <cell r="H5390" t="str">
            <v>BV</v>
          </cell>
          <cell r="I5390">
            <v>39002</v>
          </cell>
          <cell r="J5390">
            <v>25.5</v>
          </cell>
          <cell r="K5390">
            <v>0</v>
          </cell>
          <cell r="L5390">
            <v>0</v>
          </cell>
          <cell r="M5390">
            <v>48</v>
          </cell>
          <cell r="N5390">
            <v>0</v>
          </cell>
          <cell r="O5390">
            <v>500000</v>
          </cell>
          <cell r="P5390">
            <v>0</v>
          </cell>
          <cell r="Q5390">
            <v>0</v>
          </cell>
          <cell r="R5390">
            <v>0</v>
          </cell>
        </row>
        <row r="5391">
          <cell r="B5391" t="str">
            <v>4885</v>
          </cell>
          <cell r="C5391" t="str">
            <v>T.GIANG</v>
          </cell>
          <cell r="E5391" t="str">
            <v>BUI PHUOC</v>
          </cell>
          <cell r="F5391" t="str">
            <v>THANH</v>
          </cell>
          <cell r="G5391" t="str">
            <v>TAI XE</v>
          </cell>
          <cell r="I5391">
            <v>39006</v>
          </cell>
          <cell r="J5391">
            <v>25.5</v>
          </cell>
          <cell r="K5391">
            <v>0</v>
          </cell>
          <cell r="L5391">
            <v>0</v>
          </cell>
          <cell r="M5391">
            <v>0</v>
          </cell>
          <cell r="N5391">
            <v>0</v>
          </cell>
          <cell r="O5391">
            <v>500000</v>
          </cell>
          <cell r="P5391">
            <v>0</v>
          </cell>
          <cell r="Q5391">
            <v>0</v>
          </cell>
          <cell r="R5391">
            <v>0</v>
          </cell>
        </row>
        <row r="5392">
          <cell r="B5392" t="str">
            <v>4909</v>
          </cell>
          <cell r="C5392" t="str">
            <v>T.GIANG</v>
          </cell>
          <cell r="E5392" t="str">
            <v>LE DOAN MINH</v>
          </cell>
          <cell r="F5392" t="str">
            <v>HAI</v>
          </cell>
          <cell r="G5392" t="str">
            <v>NV BAO VE</v>
          </cell>
          <cell r="H5392" t="str">
            <v>BV</v>
          </cell>
          <cell r="I5392">
            <v>39006</v>
          </cell>
          <cell r="J5392">
            <v>26</v>
          </cell>
          <cell r="K5392">
            <v>0</v>
          </cell>
          <cell r="L5392">
            <v>0</v>
          </cell>
          <cell r="M5392">
            <v>48</v>
          </cell>
          <cell r="N5392">
            <v>5</v>
          </cell>
          <cell r="O5392">
            <v>500000</v>
          </cell>
          <cell r="P5392">
            <v>0</v>
          </cell>
          <cell r="Q5392">
            <v>0</v>
          </cell>
          <cell r="R5392">
            <v>0</v>
          </cell>
        </row>
        <row r="5393">
          <cell r="B5393" t="str">
            <v>4999</v>
          </cell>
          <cell r="C5393" t="str">
            <v>T.GIANG</v>
          </cell>
          <cell r="E5393" t="str">
            <v>BUI THI MY</v>
          </cell>
          <cell r="F5393" t="str">
            <v>DUNG</v>
          </cell>
          <cell r="G5393" t="str">
            <v>GIAO DICH VIEN</v>
          </cell>
          <cell r="I5393">
            <v>39034</v>
          </cell>
          <cell r="J5393">
            <v>25.5</v>
          </cell>
          <cell r="K5393">
            <v>0</v>
          </cell>
          <cell r="L5393">
            <v>0</v>
          </cell>
          <cell r="M5393">
            <v>0</v>
          </cell>
          <cell r="N5393">
            <v>0</v>
          </cell>
          <cell r="O5393">
            <v>500000</v>
          </cell>
          <cell r="P5393">
            <v>0</v>
          </cell>
          <cell r="Q5393">
            <v>0</v>
          </cell>
          <cell r="R5393">
            <v>0</v>
          </cell>
        </row>
        <row r="5394">
          <cell r="B5394" t="str">
            <v>5007</v>
          </cell>
          <cell r="C5394" t="str">
            <v>T.GIANG</v>
          </cell>
          <cell r="E5394" t="str">
            <v>NGUYEN THI THU</v>
          </cell>
          <cell r="F5394" t="str">
            <v>HUONG</v>
          </cell>
          <cell r="G5394" t="str">
            <v>GIAO DICH VIEN QUY</v>
          </cell>
          <cell r="H5394" t="str">
            <v>GDVQ</v>
          </cell>
          <cell r="I5394">
            <v>39037</v>
          </cell>
          <cell r="J5394">
            <v>25.5</v>
          </cell>
          <cell r="K5394">
            <v>0</v>
          </cell>
          <cell r="L5394">
            <v>0</v>
          </cell>
          <cell r="M5394">
            <v>0</v>
          </cell>
          <cell r="N5394">
            <v>0</v>
          </cell>
          <cell r="O5394">
            <v>500000</v>
          </cell>
          <cell r="P5394">
            <v>0</v>
          </cell>
          <cell r="Q5394">
            <v>0</v>
          </cell>
          <cell r="R5394">
            <v>0</v>
          </cell>
        </row>
        <row r="5395">
          <cell r="B5395" t="str">
            <v>5040</v>
          </cell>
          <cell r="C5395" t="str">
            <v>T.GIANG</v>
          </cell>
          <cell r="E5395" t="str">
            <v>NGUYEN THANH</v>
          </cell>
          <cell r="F5395" t="str">
            <v>HUNG</v>
          </cell>
          <cell r="G5395" t="str">
            <v>NV TIN DUNG CA NHAN</v>
          </cell>
          <cell r="I5395">
            <v>39036</v>
          </cell>
          <cell r="J5395">
            <v>25.5</v>
          </cell>
          <cell r="K5395">
            <v>0</v>
          </cell>
          <cell r="L5395">
            <v>0</v>
          </cell>
          <cell r="M5395">
            <v>0</v>
          </cell>
          <cell r="N5395">
            <v>0</v>
          </cell>
          <cell r="O5395">
            <v>500000</v>
          </cell>
          <cell r="P5395">
            <v>0</v>
          </cell>
          <cell r="Q5395">
            <v>400000</v>
          </cell>
          <cell r="R5395">
            <v>0</v>
          </cell>
        </row>
        <row r="5396">
          <cell r="B5396" t="str">
            <v>5041</v>
          </cell>
          <cell r="C5396" t="str">
            <v>T.GIANG</v>
          </cell>
          <cell r="E5396" t="str">
            <v>NGUYEN THI</v>
          </cell>
          <cell r="F5396" t="str">
            <v>HUONG</v>
          </cell>
          <cell r="G5396" t="str">
            <v>GIAO DICH VIEN</v>
          </cell>
          <cell r="I5396">
            <v>39041</v>
          </cell>
          <cell r="J5396">
            <v>25.5</v>
          </cell>
          <cell r="K5396">
            <v>0</v>
          </cell>
          <cell r="L5396">
            <v>0</v>
          </cell>
          <cell r="M5396">
            <v>0</v>
          </cell>
          <cell r="N5396">
            <v>0</v>
          </cell>
          <cell r="O5396">
            <v>500000</v>
          </cell>
          <cell r="P5396">
            <v>0</v>
          </cell>
          <cell r="Q5396">
            <v>0</v>
          </cell>
          <cell r="R5396">
            <v>0</v>
          </cell>
        </row>
        <row r="5397">
          <cell r="B5397" t="str">
            <v>5382</v>
          </cell>
          <cell r="C5397" t="str">
            <v>T.GIANG</v>
          </cell>
          <cell r="E5397" t="str">
            <v>LE THI KIM</v>
          </cell>
          <cell r="F5397" t="str">
            <v>PHUONG</v>
          </cell>
          <cell r="G5397" t="str">
            <v>THU QUY</v>
          </cell>
          <cell r="H5397" t="str">
            <v>TQ</v>
          </cell>
          <cell r="I5397">
            <v>39135</v>
          </cell>
          <cell r="J5397">
            <v>26</v>
          </cell>
          <cell r="K5397">
            <v>0</v>
          </cell>
          <cell r="L5397">
            <v>12</v>
          </cell>
          <cell r="M5397">
            <v>0</v>
          </cell>
          <cell r="N5397">
            <v>0</v>
          </cell>
          <cell r="O5397">
            <v>500000</v>
          </cell>
          <cell r="P5397">
            <v>0</v>
          </cell>
          <cell r="Q5397">
            <v>0</v>
          </cell>
          <cell r="R5397">
            <v>0</v>
          </cell>
        </row>
        <row r="5398">
          <cell r="B5398" t="str">
            <v>5403</v>
          </cell>
          <cell r="C5398" t="str">
            <v>T.GIANG</v>
          </cell>
          <cell r="E5398" t="str">
            <v>NGUYEN THI THANH</v>
          </cell>
          <cell r="F5398" t="str">
            <v>TRUC</v>
          </cell>
          <cell r="G5398" t="str">
            <v>GIAO DICH VIEN</v>
          </cell>
          <cell r="I5398">
            <v>39135</v>
          </cell>
          <cell r="J5398">
            <v>25.5</v>
          </cell>
          <cell r="K5398">
            <v>0</v>
          </cell>
          <cell r="L5398">
            <v>0</v>
          </cell>
          <cell r="M5398">
            <v>0</v>
          </cell>
          <cell r="N5398">
            <v>0</v>
          </cell>
          <cell r="O5398">
            <v>500000</v>
          </cell>
          <cell r="P5398">
            <v>0</v>
          </cell>
          <cell r="Q5398">
            <v>0</v>
          </cell>
          <cell r="R5398">
            <v>0</v>
          </cell>
        </row>
        <row r="5399">
          <cell r="B5399" t="str">
            <v>5404</v>
          </cell>
          <cell r="C5399" t="str">
            <v>T.GIANG</v>
          </cell>
          <cell r="E5399" t="str">
            <v>TRUONG MINH</v>
          </cell>
          <cell r="F5399" t="str">
            <v>LUAN</v>
          </cell>
          <cell r="G5399" t="str">
            <v>NV TIN DUNG CA NHAN</v>
          </cell>
          <cell r="I5399">
            <v>39121</v>
          </cell>
          <cell r="J5399">
            <v>25.5</v>
          </cell>
          <cell r="K5399">
            <v>0</v>
          </cell>
          <cell r="L5399">
            <v>0</v>
          </cell>
          <cell r="M5399">
            <v>0</v>
          </cell>
          <cell r="N5399">
            <v>0</v>
          </cell>
          <cell r="O5399">
            <v>500000</v>
          </cell>
          <cell r="P5399">
            <v>0</v>
          </cell>
          <cell r="Q5399">
            <v>400000</v>
          </cell>
          <cell r="R5399">
            <v>0</v>
          </cell>
        </row>
        <row r="5400">
          <cell r="B5400" t="str">
            <v>5407</v>
          </cell>
          <cell r="C5400" t="str">
            <v>T.GIANG</v>
          </cell>
          <cell r="E5400" t="str">
            <v>NGUYEN MINH</v>
          </cell>
          <cell r="F5400" t="str">
            <v>TUAN</v>
          </cell>
          <cell r="G5400" t="str">
            <v>NV TIN DUNG CA NHAN</v>
          </cell>
          <cell r="I5400">
            <v>39135</v>
          </cell>
          <cell r="J5400">
            <v>25</v>
          </cell>
          <cell r="K5400">
            <v>0</v>
          </cell>
          <cell r="L5400">
            <v>0</v>
          </cell>
          <cell r="M5400">
            <v>0</v>
          </cell>
          <cell r="N5400">
            <v>0</v>
          </cell>
          <cell r="O5400">
            <v>500000</v>
          </cell>
          <cell r="P5400">
            <v>0</v>
          </cell>
          <cell r="Q5400">
            <v>250000</v>
          </cell>
          <cell r="R5400">
            <v>0</v>
          </cell>
        </row>
        <row r="5401">
          <cell r="B5401" t="str">
            <v>5408</v>
          </cell>
          <cell r="C5401" t="str">
            <v>T.GIANG</v>
          </cell>
          <cell r="E5401" t="str">
            <v>DAO VAN</v>
          </cell>
          <cell r="F5401" t="str">
            <v>VU</v>
          </cell>
          <cell r="G5401" t="str">
            <v>NV TIN DUNG CA NHAN</v>
          </cell>
          <cell r="I5401">
            <v>39135</v>
          </cell>
          <cell r="J5401">
            <v>26</v>
          </cell>
          <cell r="K5401">
            <v>0</v>
          </cell>
          <cell r="L5401">
            <v>0</v>
          </cell>
          <cell r="M5401">
            <v>0</v>
          </cell>
          <cell r="N5401">
            <v>0</v>
          </cell>
          <cell r="O5401">
            <v>500000</v>
          </cell>
          <cell r="P5401">
            <v>0</v>
          </cell>
          <cell r="Q5401">
            <v>300000</v>
          </cell>
          <cell r="R5401">
            <v>0</v>
          </cell>
        </row>
        <row r="5402">
          <cell r="B5402" t="str">
            <v>5445</v>
          </cell>
          <cell r="C5402" t="str">
            <v>T.GIANG</v>
          </cell>
          <cell r="E5402" t="str">
            <v>PHAM HOANG</v>
          </cell>
          <cell r="F5402" t="str">
            <v>ANH</v>
          </cell>
          <cell r="G5402" t="str">
            <v>NV TIN DUNG CA NHAN</v>
          </cell>
          <cell r="I5402">
            <v>39148</v>
          </cell>
          <cell r="J5402">
            <v>25.5</v>
          </cell>
          <cell r="K5402">
            <v>0</v>
          </cell>
          <cell r="L5402">
            <v>0</v>
          </cell>
          <cell r="M5402">
            <v>0</v>
          </cell>
          <cell r="N5402">
            <v>0</v>
          </cell>
          <cell r="O5402">
            <v>500000</v>
          </cell>
          <cell r="P5402">
            <v>0</v>
          </cell>
          <cell r="Q5402">
            <v>300000</v>
          </cell>
          <cell r="R5402">
            <v>0</v>
          </cell>
        </row>
        <row r="5403">
          <cell r="B5403" t="str">
            <v>5446</v>
          </cell>
          <cell r="C5403" t="str">
            <v>T.GIANG</v>
          </cell>
          <cell r="E5403" t="str">
            <v>PHAN NHAT</v>
          </cell>
          <cell r="F5403" t="str">
            <v>LINH</v>
          </cell>
          <cell r="G5403" t="str">
            <v>NV TIN DUNG CA NHAN</v>
          </cell>
          <cell r="I5403">
            <v>39148</v>
          </cell>
          <cell r="J5403">
            <v>25</v>
          </cell>
          <cell r="K5403">
            <v>0</v>
          </cell>
          <cell r="L5403">
            <v>0</v>
          </cell>
          <cell r="M5403">
            <v>0</v>
          </cell>
          <cell r="N5403">
            <v>0</v>
          </cell>
          <cell r="O5403">
            <v>500000</v>
          </cell>
          <cell r="P5403">
            <v>0</v>
          </cell>
          <cell r="Q5403">
            <v>250000</v>
          </cell>
          <cell r="R5403">
            <v>0</v>
          </cell>
        </row>
        <row r="5404">
          <cell r="B5404" t="str">
            <v>5447</v>
          </cell>
          <cell r="C5404" t="str">
            <v>T.GIANG</v>
          </cell>
          <cell r="E5404" t="str">
            <v>VO THI THANH</v>
          </cell>
          <cell r="F5404" t="str">
            <v>NHAN</v>
          </cell>
          <cell r="G5404" t="str">
            <v>NV TIN DUNG CA NHAN</v>
          </cell>
          <cell r="I5404">
            <v>39148</v>
          </cell>
          <cell r="J5404">
            <v>26</v>
          </cell>
          <cell r="K5404">
            <v>0</v>
          </cell>
          <cell r="L5404">
            <v>0</v>
          </cell>
          <cell r="M5404">
            <v>0</v>
          </cell>
          <cell r="N5404">
            <v>0</v>
          </cell>
          <cell r="O5404">
            <v>500000</v>
          </cell>
          <cell r="P5404">
            <v>0</v>
          </cell>
          <cell r="Q5404">
            <v>250000</v>
          </cell>
          <cell r="R5404">
            <v>0</v>
          </cell>
        </row>
        <row r="5405">
          <cell r="B5405" t="str">
            <v>5448</v>
          </cell>
          <cell r="C5405" t="str">
            <v>T.GIANG</v>
          </cell>
          <cell r="E5405" t="str">
            <v>TRUONG VAN</v>
          </cell>
          <cell r="F5405" t="str">
            <v>MINH</v>
          </cell>
          <cell r="G5405" t="str">
            <v>NV BAO VE</v>
          </cell>
          <cell r="H5405" t="str">
            <v>BV</v>
          </cell>
          <cell r="I5405">
            <v>39148</v>
          </cell>
          <cell r="J5405">
            <v>25</v>
          </cell>
          <cell r="K5405">
            <v>0</v>
          </cell>
          <cell r="L5405">
            <v>0</v>
          </cell>
          <cell r="M5405">
            <v>0</v>
          </cell>
          <cell r="N5405">
            <v>4.5</v>
          </cell>
          <cell r="O5405">
            <v>500000</v>
          </cell>
          <cell r="P5405">
            <v>0</v>
          </cell>
          <cell r="Q5405">
            <v>0</v>
          </cell>
          <cell r="R5405">
            <v>0</v>
          </cell>
        </row>
        <row r="5406">
          <cell r="B5406" t="str">
            <v>5449</v>
          </cell>
          <cell r="C5406" t="str">
            <v>T.GIANG</v>
          </cell>
          <cell r="E5406" t="str">
            <v>NGUYEN THAI</v>
          </cell>
          <cell r="F5406" t="str">
            <v>TRUNG</v>
          </cell>
          <cell r="G5406" t="str">
            <v>NV BAO VE</v>
          </cell>
          <cell r="H5406" t="str">
            <v>BV</v>
          </cell>
          <cell r="I5406">
            <v>39148</v>
          </cell>
          <cell r="J5406">
            <v>26</v>
          </cell>
          <cell r="K5406">
            <v>0</v>
          </cell>
          <cell r="L5406">
            <v>0</v>
          </cell>
          <cell r="M5406">
            <v>48</v>
          </cell>
          <cell r="N5406">
            <v>5</v>
          </cell>
          <cell r="O5406">
            <v>500000</v>
          </cell>
          <cell r="P5406">
            <v>0</v>
          </cell>
          <cell r="Q5406">
            <v>30000</v>
          </cell>
          <cell r="R5406">
            <v>0</v>
          </cell>
        </row>
        <row r="5407">
          <cell r="B5407" t="str">
            <v>5468</v>
          </cell>
          <cell r="C5407" t="str">
            <v>T.GIANG</v>
          </cell>
          <cell r="E5407" t="str">
            <v>DUONG HUYNH</v>
          </cell>
          <cell r="F5407" t="str">
            <v>LAN</v>
          </cell>
          <cell r="G5407" t="str">
            <v>GIAO DICH VIEN</v>
          </cell>
          <cell r="I5407">
            <v>39154</v>
          </cell>
          <cell r="J5407">
            <v>25.5</v>
          </cell>
          <cell r="K5407">
            <v>0</v>
          </cell>
          <cell r="L5407">
            <v>0</v>
          </cell>
          <cell r="M5407">
            <v>0</v>
          </cell>
          <cell r="N5407">
            <v>0</v>
          </cell>
          <cell r="O5407">
            <v>500000</v>
          </cell>
          <cell r="P5407">
            <v>0</v>
          </cell>
          <cell r="Q5407">
            <v>0</v>
          </cell>
          <cell r="R5407">
            <v>0</v>
          </cell>
        </row>
        <row r="5408">
          <cell r="B5408" t="str">
            <v>5616</v>
          </cell>
          <cell r="C5408" t="str">
            <v>T.GIANG</v>
          </cell>
          <cell r="E5408" t="str">
            <v>HO THI DIEM</v>
          </cell>
          <cell r="F5408" t="str">
            <v>KHUONG</v>
          </cell>
          <cell r="G5408" t="str">
            <v>GIAO DICH VIEN</v>
          </cell>
          <cell r="I5408">
            <v>39174</v>
          </cell>
          <cell r="J5408">
            <v>14.5</v>
          </cell>
          <cell r="K5408">
            <v>0</v>
          </cell>
          <cell r="L5408">
            <v>0</v>
          </cell>
          <cell r="M5408">
            <v>0</v>
          </cell>
          <cell r="N5408">
            <v>0</v>
          </cell>
          <cell r="O5408">
            <v>0</v>
          </cell>
          <cell r="P5408">
            <v>0</v>
          </cell>
          <cell r="Q5408">
            <v>0</v>
          </cell>
          <cell r="R5408">
            <v>0</v>
          </cell>
        </row>
        <row r="5409">
          <cell r="B5409" t="str">
            <v>5758</v>
          </cell>
          <cell r="C5409" t="str">
            <v>T.GIANG</v>
          </cell>
          <cell r="E5409" t="str">
            <v>NGUYEN VO HONG</v>
          </cell>
          <cell r="F5409" t="str">
            <v>DIEP</v>
          </cell>
          <cell r="G5409" t="str">
            <v>GIAO DICH VIEN</v>
          </cell>
          <cell r="I5409">
            <v>39195</v>
          </cell>
          <cell r="J5409">
            <v>25.5</v>
          </cell>
          <cell r="K5409">
            <v>0</v>
          </cell>
          <cell r="L5409">
            <v>0</v>
          </cell>
          <cell r="M5409">
            <v>0</v>
          </cell>
          <cell r="N5409">
            <v>0</v>
          </cell>
          <cell r="O5409">
            <v>500000</v>
          </cell>
          <cell r="P5409">
            <v>0</v>
          </cell>
          <cell r="Q5409">
            <v>0</v>
          </cell>
          <cell r="R5409">
            <v>0</v>
          </cell>
        </row>
        <row r="5410">
          <cell r="B5410" t="str">
            <v>5759</v>
          </cell>
          <cell r="C5410" t="str">
            <v>T.GIANG</v>
          </cell>
          <cell r="E5410" t="str">
            <v>CAO THI THUY</v>
          </cell>
          <cell r="F5410" t="str">
            <v>HUONG</v>
          </cell>
          <cell r="G5410" t="str">
            <v>NV TAP VU</v>
          </cell>
          <cell r="I5410">
            <v>39195</v>
          </cell>
          <cell r="J5410">
            <v>25.5</v>
          </cell>
          <cell r="K5410">
            <v>0</v>
          </cell>
          <cell r="L5410">
            <v>0</v>
          </cell>
          <cell r="M5410">
            <v>0</v>
          </cell>
          <cell r="N5410">
            <v>0</v>
          </cell>
          <cell r="O5410">
            <v>500000</v>
          </cell>
          <cell r="P5410">
            <v>0</v>
          </cell>
          <cell r="Q5410">
            <v>150000</v>
          </cell>
          <cell r="R5410">
            <v>0</v>
          </cell>
        </row>
        <row r="5411">
          <cell r="B5411" t="str">
            <v>5803</v>
          </cell>
          <cell r="C5411" t="str">
            <v>T.GIANG</v>
          </cell>
          <cell r="E5411" t="str">
            <v xml:space="preserve">HO QUOC </v>
          </cell>
          <cell r="F5411" t="str">
            <v>BAO</v>
          </cell>
          <cell r="G5411" t="str">
            <v>NV TIN DUNG CA NHAN</v>
          </cell>
          <cell r="I5411">
            <v>39204</v>
          </cell>
          <cell r="J5411">
            <v>25.5</v>
          </cell>
          <cell r="K5411">
            <v>0</v>
          </cell>
          <cell r="L5411">
            <v>0</v>
          </cell>
          <cell r="M5411">
            <v>0</v>
          </cell>
          <cell r="N5411">
            <v>0</v>
          </cell>
          <cell r="O5411">
            <v>500000</v>
          </cell>
          <cell r="P5411">
            <v>0</v>
          </cell>
          <cell r="Q5411">
            <v>250000</v>
          </cell>
          <cell r="R5411">
            <v>0</v>
          </cell>
        </row>
        <row r="5412">
          <cell r="B5412" t="str">
            <v>5804</v>
          </cell>
          <cell r="C5412" t="str">
            <v>T.GIANG</v>
          </cell>
          <cell r="E5412" t="str">
            <v xml:space="preserve">VO THI LE </v>
          </cell>
          <cell r="F5412" t="str">
            <v>QUYEN</v>
          </cell>
          <cell r="G5412" t="str">
            <v>NV KE TOAN TONG HOP</v>
          </cell>
          <cell r="I5412">
            <v>39204</v>
          </cell>
          <cell r="J5412">
            <v>25.5</v>
          </cell>
          <cell r="K5412">
            <v>0</v>
          </cell>
          <cell r="L5412">
            <v>0</v>
          </cell>
          <cell r="M5412">
            <v>0</v>
          </cell>
          <cell r="N5412">
            <v>0</v>
          </cell>
          <cell r="O5412">
            <v>500000</v>
          </cell>
          <cell r="P5412">
            <v>0</v>
          </cell>
          <cell r="Q5412">
            <v>0</v>
          </cell>
          <cell r="R5412">
            <v>0</v>
          </cell>
        </row>
        <row r="5413">
          <cell r="B5413" t="str">
            <v>5868</v>
          </cell>
          <cell r="C5413" t="str">
            <v>T.GIANG</v>
          </cell>
          <cell r="E5413" t="str">
            <v>NGUYEN HUU</v>
          </cell>
          <cell r="F5413" t="str">
            <v>TRI</v>
          </cell>
          <cell r="G5413" t="str">
            <v>NV KIEU HOI</v>
          </cell>
          <cell r="I5413">
            <v>39203</v>
          </cell>
          <cell r="J5413">
            <v>26</v>
          </cell>
          <cell r="K5413">
            <v>0</v>
          </cell>
          <cell r="L5413">
            <v>0</v>
          </cell>
          <cell r="M5413">
            <v>0</v>
          </cell>
          <cell r="N5413">
            <v>0</v>
          </cell>
          <cell r="O5413">
            <v>500000</v>
          </cell>
          <cell r="P5413">
            <v>0</v>
          </cell>
          <cell r="Q5413">
            <v>4075000</v>
          </cell>
          <cell r="R5413">
            <v>0</v>
          </cell>
        </row>
        <row r="5414">
          <cell r="B5414" t="str">
            <v>6070</v>
          </cell>
          <cell r="C5414" t="str">
            <v>T.GIANG</v>
          </cell>
          <cell r="E5414" t="str">
            <v>PHAN NGOC THANH</v>
          </cell>
          <cell r="F5414" t="str">
            <v>VAN</v>
          </cell>
          <cell r="G5414" t="str">
            <v>THU QUY CAP 2</v>
          </cell>
          <cell r="H5414" t="str">
            <v>TQ</v>
          </cell>
          <cell r="I5414">
            <v>39238</v>
          </cell>
          <cell r="J5414">
            <v>25.5</v>
          </cell>
          <cell r="K5414">
            <v>0</v>
          </cell>
          <cell r="L5414">
            <v>0</v>
          </cell>
          <cell r="M5414">
            <v>0</v>
          </cell>
          <cell r="N5414">
            <v>0</v>
          </cell>
          <cell r="O5414">
            <v>500000</v>
          </cell>
          <cell r="P5414">
            <v>0</v>
          </cell>
          <cell r="Q5414">
            <v>0</v>
          </cell>
          <cell r="R5414">
            <v>0</v>
          </cell>
        </row>
        <row r="5415">
          <cell r="B5415" t="str">
            <v>6105</v>
          </cell>
          <cell r="C5415" t="str">
            <v>T.GIANG</v>
          </cell>
          <cell r="E5415" t="str">
            <v>NGUYEN THI BACH</v>
          </cell>
          <cell r="F5415" t="str">
            <v>LIEN</v>
          </cell>
          <cell r="G5415" t="str">
            <v>NV TAP VU</v>
          </cell>
          <cell r="I5415">
            <v>39238</v>
          </cell>
          <cell r="J5415">
            <v>25.5</v>
          </cell>
          <cell r="K5415">
            <v>0</v>
          </cell>
          <cell r="L5415">
            <v>0</v>
          </cell>
          <cell r="M5415">
            <v>0</v>
          </cell>
          <cell r="N5415">
            <v>0</v>
          </cell>
          <cell r="O5415">
            <v>500000</v>
          </cell>
          <cell r="P5415">
            <v>0</v>
          </cell>
          <cell r="Q5415">
            <v>0</v>
          </cell>
          <cell r="R5415">
            <v>0</v>
          </cell>
        </row>
        <row r="5416">
          <cell r="B5416" t="str">
            <v>6164</v>
          </cell>
          <cell r="C5416" t="str">
            <v>T.GIANG</v>
          </cell>
          <cell r="E5416" t="str">
            <v>NGUYEN KIM</v>
          </cell>
          <cell r="F5416" t="str">
            <v>THOA</v>
          </cell>
          <cell r="G5416" t="str">
            <v>NV THANH TOAN LIEN NGAN HANG</v>
          </cell>
          <cell r="I5416">
            <v>39254</v>
          </cell>
          <cell r="J5416">
            <v>25.5</v>
          </cell>
          <cell r="K5416">
            <v>0</v>
          </cell>
          <cell r="L5416">
            <v>0</v>
          </cell>
          <cell r="M5416">
            <v>0</v>
          </cell>
          <cell r="N5416">
            <v>0</v>
          </cell>
          <cell r="O5416">
            <v>500000</v>
          </cell>
          <cell r="P5416">
            <v>0</v>
          </cell>
          <cell r="Q5416">
            <v>0</v>
          </cell>
          <cell r="R5416">
            <v>0</v>
          </cell>
        </row>
        <row r="5417">
          <cell r="B5417" t="str">
            <v>6347</v>
          </cell>
          <cell r="C5417" t="str">
            <v>T.GIANG</v>
          </cell>
          <cell r="E5417" t="str">
            <v>LUONG TRUNG</v>
          </cell>
          <cell r="F5417" t="str">
            <v>HIEU</v>
          </cell>
          <cell r="G5417" t="str">
            <v>NV TIN DUNG CA NHAN</v>
          </cell>
          <cell r="I5417">
            <v>39293</v>
          </cell>
          <cell r="J5417">
            <v>26</v>
          </cell>
          <cell r="K5417">
            <v>0</v>
          </cell>
          <cell r="L5417">
            <v>0</v>
          </cell>
          <cell r="M5417">
            <v>0</v>
          </cell>
          <cell r="N5417">
            <v>0</v>
          </cell>
          <cell r="O5417">
            <v>500000</v>
          </cell>
          <cell r="P5417">
            <v>0</v>
          </cell>
          <cell r="Q5417">
            <v>400000</v>
          </cell>
          <cell r="R5417">
            <v>0</v>
          </cell>
        </row>
        <row r="5418">
          <cell r="B5418" t="str">
            <v>6348</v>
          </cell>
          <cell r="C5418" t="str">
            <v>T.GIANG</v>
          </cell>
          <cell r="E5418" t="str">
            <v xml:space="preserve">MAI HOANG TUAN </v>
          </cell>
          <cell r="F5418" t="str">
            <v>KHANH</v>
          </cell>
          <cell r="G5418" t="str">
            <v>NV TIN DUNG CA NHAN</v>
          </cell>
          <cell r="I5418">
            <v>39293</v>
          </cell>
          <cell r="J5418">
            <v>25.5</v>
          </cell>
          <cell r="K5418">
            <v>0</v>
          </cell>
          <cell r="L5418">
            <v>0</v>
          </cell>
          <cell r="M5418">
            <v>0</v>
          </cell>
          <cell r="N5418">
            <v>0</v>
          </cell>
          <cell r="O5418">
            <v>500000</v>
          </cell>
          <cell r="P5418">
            <v>0</v>
          </cell>
          <cell r="Q5418">
            <v>250000</v>
          </cell>
          <cell r="R5418">
            <v>0</v>
          </cell>
        </row>
        <row r="5419">
          <cell r="B5419" t="str">
            <v>6349</v>
          </cell>
          <cell r="C5419" t="str">
            <v>T.GIANG</v>
          </cell>
          <cell r="E5419" t="str">
            <v xml:space="preserve">PHAN NGUYEN THIEN </v>
          </cell>
          <cell r="F5419" t="str">
            <v>VU</v>
          </cell>
          <cell r="G5419" t="str">
            <v>NV TIN DUNG CA NHAN</v>
          </cell>
          <cell r="I5419">
            <v>39293</v>
          </cell>
          <cell r="J5419">
            <v>25.5</v>
          </cell>
          <cell r="K5419">
            <v>0</v>
          </cell>
          <cell r="L5419">
            <v>0</v>
          </cell>
          <cell r="M5419">
            <v>0</v>
          </cell>
          <cell r="N5419">
            <v>0</v>
          </cell>
          <cell r="O5419">
            <v>500000</v>
          </cell>
          <cell r="P5419">
            <v>0</v>
          </cell>
          <cell r="Q5419">
            <v>400000</v>
          </cell>
          <cell r="R5419">
            <v>0</v>
          </cell>
        </row>
        <row r="5420">
          <cell r="B5420" t="str">
            <v>6350</v>
          </cell>
          <cell r="C5420" t="str">
            <v>T.GIANG</v>
          </cell>
          <cell r="E5420" t="str">
            <v>PHAN THANH</v>
          </cell>
          <cell r="F5420" t="str">
            <v>LE</v>
          </cell>
          <cell r="G5420" t="str">
            <v>NV KIEM SOAT TIN DUNG</v>
          </cell>
          <cell r="I5420">
            <v>39293</v>
          </cell>
          <cell r="J5420">
            <v>25</v>
          </cell>
          <cell r="K5420">
            <v>0</v>
          </cell>
          <cell r="L5420">
            <v>0</v>
          </cell>
          <cell r="M5420">
            <v>0</v>
          </cell>
          <cell r="N5420">
            <v>0</v>
          </cell>
          <cell r="O5420">
            <v>500000</v>
          </cell>
          <cell r="P5420">
            <v>0</v>
          </cell>
          <cell r="Q5420">
            <v>0</v>
          </cell>
          <cell r="R5420">
            <v>0</v>
          </cell>
        </row>
        <row r="5421">
          <cell r="B5421" t="str">
            <v>6701</v>
          </cell>
          <cell r="C5421" t="str">
            <v>T.GIANG</v>
          </cell>
          <cell r="E5421" t="str">
            <v xml:space="preserve">TRAN THI MAI </v>
          </cell>
          <cell r="F5421" t="str">
            <v>TRINH</v>
          </cell>
          <cell r="G5421" t="str">
            <v>GIAO DICH VIEN</v>
          </cell>
          <cell r="I5421">
            <v>39343</v>
          </cell>
          <cell r="J5421">
            <v>25.5</v>
          </cell>
          <cell r="K5421">
            <v>0</v>
          </cell>
          <cell r="L5421">
            <v>0</v>
          </cell>
          <cell r="M5421">
            <v>0</v>
          </cell>
          <cell r="N5421">
            <v>0</v>
          </cell>
          <cell r="O5421">
            <v>500000</v>
          </cell>
          <cell r="P5421">
            <v>0</v>
          </cell>
          <cell r="Q5421">
            <v>0</v>
          </cell>
          <cell r="R5421">
            <v>0</v>
          </cell>
        </row>
        <row r="5422">
          <cell r="B5422" t="str">
            <v>6702</v>
          </cell>
          <cell r="C5422" t="str">
            <v>T.GIANG</v>
          </cell>
          <cell r="E5422" t="str">
            <v>NGUYEN THI THUY</v>
          </cell>
          <cell r="F5422" t="str">
            <v>AN</v>
          </cell>
          <cell r="G5422" t="str">
            <v>GIAO DICH VIEN</v>
          </cell>
          <cell r="I5422">
            <v>39343</v>
          </cell>
          <cell r="J5422">
            <v>25.5</v>
          </cell>
          <cell r="K5422">
            <v>0</v>
          </cell>
          <cell r="L5422">
            <v>0</v>
          </cell>
          <cell r="M5422">
            <v>0</v>
          </cell>
          <cell r="N5422">
            <v>0</v>
          </cell>
          <cell r="O5422">
            <v>500000</v>
          </cell>
          <cell r="P5422">
            <v>0</v>
          </cell>
          <cell r="Q5422">
            <v>0</v>
          </cell>
          <cell r="R5422">
            <v>0</v>
          </cell>
        </row>
        <row r="5423">
          <cell r="B5423" t="str">
            <v>6857</v>
          </cell>
          <cell r="C5423" t="str">
            <v>T.GIANG</v>
          </cell>
          <cell r="E5423" t="str">
            <v xml:space="preserve">DO PHUONG </v>
          </cell>
          <cell r="F5423" t="str">
            <v>THUY</v>
          </cell>
          <cell r="G5423" t="str">
            <v>NV HANH CHANH</v>
          </cell>
          <cell r="I5423">
            <v>39363</v>
          </cell>
          <cell r="J5423">
            <v>25.5</v>
          </cell>
          <cell r="K5423">
            <v>0</v>
          </cell>
          <cell r="L5423">
            <v>0</v>
          </cell>
          <cell r="M5423">
            <v>0</v>
          </cell>
          <cell r="N5423">
            <v>0</v>
          </cell>
          <cell r="O5423">
            <v>500000</v>
          </cell>
          <cell r="P5423">
            <v>0</v>
          </cell>
          <cell r="Q5423">
            <v>100000</v>
          </cell>
          <cell r="R5423">
            <v>0</v>
          </cell>
        </row>
        <row r="5424">
          <cell r="B5424" t="str">
            <v>6897</v>
          </cell>
          <cell r="C5424" t="str">
            <v>T.GIANG</v>
          </cell>
          <cell r="E5424" t="str">
            <v>NGUYEN THANH</v>
          </cell>
          <cell r="F5424" t="str">
            <v>HUNG</v>
          </cell>
          <cell r="G5424" t="str">
            <v>NV TIN DUNG CA NHAN</v>
          </cell>
          <cell r="I5424">
            <v>39365</v>
          </cell>
          <cell r="J5424">
            <v>25.5</v>
          </cell>
          <cell r="K5424">
            <v>0</v>
          </cell>
          <cell r="L5424">
            <v>0</v>
          </cell>
          <cell r="M5424">
            <v>0</v>
          </cell>
          <cell r="N5424">
            <v>0</v>
          </cell>
          <cell r="O5424">
            <v>500000</v>
          </cell>
          <cell r="P5424">
            <v>0</v>
          </cell>
          <cell r="Q5424">
            <v>300000</v>
          </cell>
          <cell r="R5424">
            <v>0</v>
          </cell>
        </row>
        <row r="5425">
          <cell r="B5425" t="str">
            <v>6898</v>
          </cell>
          <cell r="C5425" t="str">
            <v>T.GIANG</v>
          </cell>
          <cell r="E5425" t="str">
            <v>PHAN MINH</v>
          </cell>
          <cell r="F5425" t="str">
            <v>KHA</v>
          </cell>
          <cell r="G5425" t="str">
            <v>NV TIN DUNG CA NHAN</v>
          </cell>
          <cell r="I5425">
            <v>39365</v>
          </cell>
          <cell r="J5425">
            <v>25.5</v>
          </cell>
          <cell r="K5425">
            <v>0</v>
          </cell>
          <cell r="L5425">
            <v>0</v>
          </cell>
          <cell r="M5425">
            <v>0</v>
          </cell>
          <cell r="N5425">
            <v>0</v>
          </cell>
          <cell r="O5425">
            <v>500000</v>
          </cell>
          <cell r="P5425">
            <v>0</v>
          </cell>
          <cell r="Q5425">
            <v>300000</v>
          </cell>
          <cell r="R5425">
            <v>0</v>
          </cell>
        </row>
        <row r="5426">
          <cell r="B5426" t="str">
            <v>6901</v>
          </cell>
          <cell r="C5426" t="str">
            <v>T.GIANG</v>
          </cell>
          <cell r="E5426" t="str">
            <v>TRAN THI NGOC</v>
          </cell>
          <cell r="F5426" t="str">
            <v>MY</v>
          </cell>
          <cell r="G5426" t="str">
            <v>GIAO DICH VIEN</v>
          </cell>
          <cell r="I5426">
            <v>39372</v>
          </cell>
          <cell r="J5426">
            <v>25.5</v>
          </cell>
          <cell r="K5426">
            <v>0</v>
          </cell>
          <cell r="L5426">
            <v>0</v>
          </cell>
          <cell r="M5426">
            <v>0</v>
          </cell>
          <cell r="N5426">
            <v>0</v>
          </cell>
          <cell r="O5426">
            <v>500000</v>
          </cell>
          <cell r="P5426">
            <v>0</v>
          </cell>
          <cell r="Q5426">
            <v>0</v>
          </cell>
          <cell r="R5426">
            <v>0</v>
          </cell>
        </row>
        <row r="5427">
          <cell r="B5427" t="str">
            <v>6907</v>
          </cell>
          <cell r="C5427" t="str">
            <v>T.GIANG</v>
          </cell>
          <cell r="E5427" t="str">
            <v>LE HUYNH HIEU</v>
          </cell>
          <cell r="F5427" t="str">
            <v>TRUNG</v>
          </cell>
          <cell r="G5427" t="str">
            <v>NV TIN DUNG CA NHAN</v>
          </cell>
          <cell r="I5427">
            <v>39377</v>
          </cell>
          <cell r="J5427">
            <v>25.5</v>
          </cell>
          <cell r="K5427">
            <v>0</v>
          </cell>
          <cell r="L5427">
            <v>0</v>
          </cell>
          <cell r="M5427">
            <v>0</v>
          </cell>
          <cell r="N5427">
            <v>0</v>
          </cell>
          <cell r="O5427">
            <v>500000</v>
          </cell>
          <cell r="P5427">
            <v>0</v>
          </cell>
          <cell r="Q5427">
            <v>250000</v>
          </cell>
          <cell r="R5427">
            <v>0</v>
          </cell>
        </row>
        <row r="5428">
          <cell r="B5428" t="str">
            <v>6909</v>
          </cell>
          <cell r="C5428" t="str">
            <v>T.GIANG</v>
          </cell>
          <cell r="E5428" t="str">
            <v>LE PHUONG</v>
          </cell>
          <cell r="F5428" t="str">
            <v>NHAN</v>
          </cell>
          <cell r="G5428" t="str">
            <v>NV BAO VE</v>
          </cell>
          <cell r="H5428" t="str">
            <v>BV</v>
          </cell>
          <cell r="I5428">
            <v>39377</v>
          </cell>
          <cell r="J5428">
            <v>25.5</v>
          </cell>
          <cell r="K5428">
            <v>0</v>
          </cell>
          <cell r="L5428">
            <v>0</v>
          </cell>
          <cell r="M5428">
            <v>32</v>
          </cell>
          <cell r="N5428">
            <v>0</v>
          </cell>
          <cell r="O5428">
            <v>500000</v>
          </cell>
          <cell r="P5428">
            <v>0</v>
          </cell>
          <cell r="Q5428">
            <v>0</v>
          </cell>
          <cell r="R5428">
            <v>0</v>
          </cell>
        </row>
        <row r="5429">
          <cell r="B5429" t="str">
            <v>6922</v>
          </cell>
          <cell r="C5429" t="str">
            <v>T.GIANG</v>
          </cell>
          <cell r="E5429" t="str">
            <v>NGUYEN DANG</v>
          </cell>
          <cell r="F5429" t="str">
            <v>THUC</v>
          </cell>
          <cell r="G5429" t="str">
            <v>NV BAO VE</v>
          </cell>
          <cell r="H5429" t="str">
            <v>BV</v>
          </cell>
          <cell r="I5429">
            <v>39384</v>
          </cell>
          <cell r="J5429">
            <v>26</v>
          </cell>
          <cell r="K5429">
            <v>24</v>
          </cell>
          <cell r="L5429">
            <v>0</v>
          </cell>
          <cell r="M5429">
            <v>0</v>
          </cell>
          <cell r="N5429">
            <v>4.5</v>
          </cell>
          <cell r="O5429">
            <v>500000</v>
          </cell>
          <cell r="P5429">
            <v>0</v>
          </cell>
          <cell r="Q5429">
            <v>30000</v>
          </cell>
          <cell r="R5429">
            <v>0</v>
          </cell>
        </row>
        <row r="5430">
          <cell r="B5430" t="str">
            <v>6923</v>
          </cell>
          <cell r="C5430" t="str">
            <v>T.GIANG</v>
          </cell>
          <cell r="E5430" t="str">
            <v>NGO QUANG</v>
          </cell>
          <cell r="F5430" t="str">
            <v>BINH</v>
          </cell>
          <cell r="G5430" t="str">
            <v>NV BAO VE</v>
          </cell>
          <cell r="H5430" t="str">
            <v>BV</v>
          </cell>
          <cell r="I5430">
            <v>39384</v>
          </cell>
          <cell r="J5430">
            <v>26</v>
          </cell>
          <cell r="K5430">
            <v>0</v>
          </cell>
          <cell r="L5430">
            <v>0</v>
          </cell>
          <cell r="M5430">
            <v>24</v>
          </cell>
          <cell r="N5430">
            <v>0</v>
          </cell>
          <cell r="O5430">
            <v>500000</v>
          </cell>
          <cell r="P5430">
            <v>0</v>
          </cell>
          <cell r="Q5430">
            <v>0</v>
          </cell>
          <cell r="R5430">
            <v>0</v>
          </cell>
        </row>
        <row r="5431">
          <cell r="B5431" t="str">
            <v>6939</v>
          </cell>
          <cell r="C5431" t="str">
            <v>T.GIANG</v>
          </cell>
          <cell r="E5431" t="str">
            <v>NGUYEN THI THU</v>
          </cell>
          <cell r="F5431" t="str">
            <v>TRANG</v>
          </cell>
          <cell r="G5431" t="str">
            <v>GIAO DICH VIEN QUY</v>
          </cell>
          <cell r="H5431" t="str">
            <v>GDVQ</v>
          </cell>
          <cell r="I5431">
            <v>39386</v>
          </cell>
          <cell r="J5431">
            <v>25.5</v>
          </cell>
          <cell r="K5431">
            <v>0</v>
          </cell>
          <cell r="L5431">
            <v>0</v>
          </cell>
          <cell r="M5431">
            <v>0</v>
          </cell>
          <cell r="N5431">
            <v>0</v>
          </cell>
          <cell r="O5431">
            <v>500000</v>
          </cell>
          <cell r="P5431">
            <v>0</v>
          </cell>
          <cell r="Q5431">
            <v>0</v>
          </cell>
          <cell r="R5431">
            <v>0</v>
          </cell>
        </row>
        <row r="5432">
          <cell r="B5432" t="str">
            <v>7083</v>
          </cell>
          <cell r="C5432" t="str">
            <v>T.GIANG</v>
          </cell>
          <cell r="E5432" t="str">
            <v>NGUYEN DUY</v>
          </cell>
          <cell r="F5432" t="str">
            <v>MY</v>
          </cell>
          <cell r="G5432" t="str">
            <v>NV BAO VE</v>
          </cell>
          <cell r="H5432" t="str">
            <v>BV</v>
          </cell>
          <cell r="I5432">
            <v>39405</v>
          </cell>
          <cell r="J5432">
            <v>25.5</v>
          </cell>
          <cell r="K5432">
            <v>0</v>
          </cell>
          <cell r="L5432">
            <v>0</v>
          </cell>
          <cell r="M5432">
            <v>48</v>
          </cell>
          <cell r="N5432">
            <v>0</v>
          </cell>
          <cell r="O5432">
            <v>500000</v>
          </cell>
          <cell r="P5432">
            <v>0</v>
          </cell>
          <cell r="Q5432">
            <v>0</v>
          </cell>
          <cell r="R5432">
            <v>0</v>
          </cell>
        </row>
        <row r="5433">
          <cell r="B5433" t="str">
            <v>7094</v>
          </cell>
          <cell r="C5433" t="str">
            <v>T.GIANG</v>
          </cell>
          <cell r="E5433" t="str">
            <v>LE THI KHA</v>
          </cell>
          <cell r="F5433" t="str">
            <v>HAN</v>
          </cell>
          <cell r="G5433" t="str">
            <v>NV TIN DUNG GOP CHO</v>
          </cell>
          <cell r="H5433" t="str">
            <v>TDGC</v>
          </cell>
          <cell r="I5433">
            <v>39407</v>
          </cell>
          <cell r="J5433">
            <v>25.5</v>
          </cell>
          <cell r="K5433">
            <v>0</v>
          </cell>
          <cell r="L5433">
            <v>0</v>
          </cell>
          <cell r="M5433">
            <v>0</v>
          </cell>
          <cell r="N5433">
            <v>0</v>
          </cell>
          <cell r="O5433">
            <v>500000</v>
          </cell>
          <cell r="P5433">
            <v>0</v>
          </cell>
          <cell r="Q5433">
            <v>400000</v>
          </cell>
          <cell r="R5433">
            <v>0</v>
          </cell>
        </row>
        <row r="5434">
          <cell r="B5434" t="str">
            <v>7095</v>
          </cell>
          <cell r="C5434" t="str">
            <v>T.GIANG</v>
          </cell>
          <cell r="E5434" t="str">
            <v>TRAN SONG LINH</v>
          </cell>
          <cell r="F5434" t="str">
            <v>GIANG</v>
          </cell>
          <cell r="G5434" t="str">
            <v>NV TIN DUNG GOP CHO</v>
          </cell>
          <cell r="H5434" t="str">
            <v>TDGC</v>
          </cell>
          <cell r="I5434">
            <v>39407</v>
          </cell>
          <cell r="J5434">
            <v>25.5</v>
          </cell>
          <cell r="K5434">
            <v>0</v>
          </cell>
          <cell r="L5434">
            <v>0</v>
          </cell>
          <cell r="M5434">
            <v>0</v>
          </cell>
          <cell r="N5434">
            <v>0</v>
          </cell>
          <cell r="O5434">
            <v>500000</v>
          </cell>
          <cell r="P5434">
            <v>0</v>
          </cell>
          <cell r="Q5434">
            <v>200000</v>
          </cell>
          <cell r="R5434">
            <v>0</v>
          </cell>
        </row>
        <row r="5435">
          <cell r="B5435" t="str">
            <v>7119</v>
          </cell>
          <cell r="C5435" t="str">
            <v>T.GIANG</v>
          </cell>
          <cell r="E5435" t="str">
            <v>NGUYEN TAN NGOC</v>
          </cell>
          <cell r="F5435" t="str">
            <v>TUYET</v>
          </cell>
          <cell r="G5435" t="str">
            <v>NV TIN DUNG GOP CHO</v>
          </cell>
          <cell r="H5435" t="str">
            <v>TDGC</v>
          </cell>
          <cell r="I5435">
            <v>39409</v>
          </cell>
          <cell r="J5435">
            <v>26</v>
          </cell>
          <cell r="K5435">
            <v>0</v>
          </cell>
          <cell r="L5435">
            <v>0</v>
          </cell>
          <cell r="M5435">
            <v>0</v>
          </cell>
          <cell r="N5435">
            <v>0</v>
          </cell>
          <cell r="O5435">
            <v>500000</v>
          </cell>
          <cell r="P5435">
            <v>0</v>
          </cell>
          <cell r="Q5435">
            <v>400000</v>
          </cell>
          <cell r="R5435">
            <v>0</v>
          </cell>
        </row>
        <row r="5436">
          <cell r="B5436" t="str">
            <v>7403</v>
          </cell>
          <cell r="C5436" t="str">
            <v>T.GIANG</v>
          </cell>
          <cell r="E5436" t="str">
            <v>NGUYEN THI KIM</v>
          </cell>
          <cell r="F5436" t="str">
            <v>CHUNG</v>
          </cell>
          <cell r="G5436" t="str">
            <v>GIAO DICH VIEN QUY</v>
          </cell>
          <cell r="H5436" t="str">
            <v>GDVQ</v>
          </cell>
          <cell r="I5436">
            <v>39449</v>
          </cell>
          <cell r="J5436">
            <v>25.5</v>
          </cell>
          <cell r="K5436">
            <v>0</v>
          </cell>
          <cell r="L5436">
            <v>0</v>
          </cell>
          <cell r="M5436">
            <v>0</v>
          </cell>
          <cell r="N5436">
            <v>0</v>
          </cell>
          <cell r="O5436">
            <v>500000</v>
          </cell>
          <cell r="P5436">
            <v>0</v>
          </cell>
          <cell r="Q5436">
            <v>0</v>
          </cell>
          <cell r="R5436">
            <v>0</v>
          </cell>
        </row>
        <row r="5437">
          <cell r="B5437" t="str">
            <v>7448</v>
          </cell>
          <cell r="C5437" t="str">
            <v>T.GIANG</v>
          </cell>
          <cell r="E5437" t="str">
            <v>NGUYEN NGOC HOANG</v>
          </cell>
          <cell r="F5437" t="str">
            <v>VAN</v>
          </cell>
          <cell r="G5437" t="str">
            <v>GIAO DICH VIEN</v>
          </cell>
          <cell r="I5437">
            <v>39456</v>
          </cell>
          <cell r="J5437">
            <v>25.5</v>
          </cell>
          <cell r="K5437">
            <v>0</v>
          </cell>
          <cell r="L5437">
            <v>0</v>
          </cell>
          <cell r="M5437">
            <v>0</v>
          </cell>
          <cell r="N5437">
            <v>0</v>
          </cell>
          <cell r="O5437">
            <v>500000</v>
          </cell>
          <cell r="P5437">
            <v>0</v>
          </cell>
          <cell r="Q5437">
            <v>0</v>
          </cell>
          <cell r="R5437">
            <v>0</v>
          </cell>
        </row>
        <row r="5438">
          <cell r="B5438" t="str">
            <v>7475</v>
          </cell>
          <cell r="C5438" t="str">
            <v>T.GIANG</v>
          </cell>
          <cell r="E5438" t="str">
            <v xml:space="preserve">NGUYEN NHAT </v>
          </cell>
          <cell r="F5438" t="str">
            <v>QUANG</v>
          </cell>
          <cell r="G5438" t="str">
            <v>NV TIN DUNG GOP CHO</v>
          </cell>
          <cell r="H5438" t="str">
            <v>TDGC</v>
          </cell>
          <cell r="I5438">
            <v>39458</v>
          </cell>
          <cell r="J5438">
            <v>25.5</v>
          </cell>
          <cell r="K5438">
            <v>0</v>
          </cell>
          <cell r="L5438">
            <v>0</v>
          </cell>
          <cell r="M5438">
            <v>0</v>
          </cell>
          <cell r="N5438">
            <v>0</v>
          </cell>
          <cell r="O5438">
            <v>500000</v>
          </cell>
          <cell r="P5438">
            <v>0</v>
          </cell>
          <cell r="Q5438">
            <v>400000</v>
          </cell>
          <cell r="R5438">
            <v>0</v>
          </cell>
        </row>
        <row r="5439">
          <cell r="B5439" t="str">
            <v>7478</v>
          </cell>
          <cell r="C5439" t="str">
            <v>T.GIANG</v>
          </cell>
          <cell r="E5439" t="str">
            <v>PHAN THANH</v>
          </cell>
          <cell r="F5439" t="str">
            <v>THUAN</v>
          </cell>
          <cell r="G5439" t="str">
            <v>NV BAO VE</v>
          </cell>
          <cell r="H5439" t="str">
            <v>BV</v>
          </cell>
          <cell r="I5439">
            <v>39461</v>
          </cell>
          <cell r="J5439">
            <v>26</v>
          </cell>
          <cell r="K5439">
            <v>2</v>
          </cell>
          <cell r="L5439">
            <v>0</v>
          </cell>
          <cell r="M5439">
            <v>48</v>
          </cell>
          <cell r="N5439">
            <v>4.5</v>
          </cell>
          <cell r="O5439">
            <v>500000</v>
          </cell>
          <cell r="P5439">
            <v>0</v>
          </cell>
          <cell r="Q5439">
            <v>0</v>
          </cell>
          <cell r="R5439">
            <v>0</v>
          </cell>
        </row>
        <row r="5440">
          <cell r="B5440" t="str">
            <v>7510</v>
          </cell>
          <cell r="C5440" t="str">
            <v>T.GIANG</v>
          </cell>
          <cell r="E5440" t="str">
            <v>TRAN VAN</v>
          </cell>
          <cell r="F5440" t="str">
            <v>LAM</v>
          </cell>
          <cell r="G5440" t="str">
            <v>NV TIN DUNG</v>
          </cell>
          <cell r="I5440">
            <v>39468</v>
          </cell>
          <cell r="J5440">
            <v>25.5</v>
          </cell>
          <cell r="K5440">
            <v>0</v>
          </cell>
          <cell r="L5440">
            <v>0</v>
          </cell>
          <cell r="M5440">
            <v>0</v>
          </cell>
          <cell r="N5440">
            <v>0</v>
          </cell>
          <cell r="O5440">
            <v>500000</v>
          </cell>
          <cell r="P5440">
            <v>0</v>
          </cell>
          <cell r="Q5440">
            <v>0</v>
          </cell>
          <cell r="R5440">
            <v>0</v>
          </cell>
        </row>
        <row r="5441">
          <cell r="B5441" t="str">
            <v>7739</v>
          </cell>
          <cell r="C5441" t="str">
            <v>T.GIANG</v>
          </cell>
          <cell r="E5441" t="str">
            <v>NGUYEN THI KIM</v>
          </cell>
          <cell r="F5441" t="str">
            <v>CUC</v>
          </cell>
          <cell r="G5441" t="str">
            <v>GIAO DICH VIEN</v>
          </cell>
          <cell r="I5441">
            <v>39490</v>
          </cell>
          <cell r="J5441">
            <v>25.5</v>
          </cell>
          <cell r="K5441">
            <v>0</v>
          </cell>
          <cell r="L5441">
            <v>0</v>
          </cell>
          <cell r="M5441">
            <v>0</v>
          </cell>
          <cell r="N5441">
            <v>0</v>
          </cell>
          <cell r="O5441">
            <v>500000</v>
          </cell>
          <cell r="P5441">
            <v>0</v>
          </cell>
          <cell r="Q5441">
            <v>0</v>
          </cell>
          <cell r="R5441">
            <v>0</v>
          </cell>
        </row>
        <row r="5442">
          <cell r="B5442" t="str">
            <v>7748</v>
          </cell>
          <cell r="C5442" t="str">
            <v>T.GIANG</v>
          </cell>
          <cell r="E5442" t="str">
            <v>NGUYEN DUC</v>
          </cell>
          <cell r="F5442" t="str">
            <v>TRUNG</v>
          </cell>
          <cell r="G5442" t="str">
            <v>NV TIN DUNG</v>
          </cell>
          <cell r="I5442">
            <v>39476</v>
          </cell>
          <cell r="J5442">
            <v>25.5</v>
          </cell>
          <cell r="K5442">
            <v>0</v>
          </cell>
          <cell r="L5442">
            <v>0</v>
          </cell>
          <cell r="M5442">
            <v>0</v>
          </cell>
          <cell r="N5442">
            <v>0</v>
          </cell>
          <cell r="O5442">
            <v>500000</v>
          </cell>
          <cell r="P5442">
            <v>0</v>
          </cell>
          <cell r="Q5442">
            <v>400000</v>
          </cell>
          <cell r="R5442">
            <v>0</v>
          </cell>
        </row>
        <row r="5443">
          <cell r="B5443" t="str">
            <v>7852</v>
          </cell>
          <cell r="C5443" t="str">
            <v>T.GIANG</v>
          </cell>
          <cell r="E5443" t="str">
            <v>DUONG HONG</v>
          </cell>
          <cell r="F5443" t="str">
            <v>MY</v>
          </cell>
          <cell r="G5443" t="str">
            <v>GIAO DICH VIEN</v>
          </cell>
          <cell r="I5443">
            <v>39510</v>
          </cell>
          <cell r="J5443">
            <v>25.5</v>
          </cell>
          <cell r="K5443">
            <v>0</v>
          </cell>
          <cell r="L5443">
            <v>0</v>
          </cell>
          <cell r="M5443">
            <v>0</v>
          </cell>
          <cell r="N5443">
            <v>0</v>
          </cell>
          <cell r="O5443">
            <v>500000</v>
          </cell>
          <cell r="P5443">
            <v>0</v>
          </cell>
          <cell r="Q5443">
            <v>0</v>
          </cell>
          <cell r="R5443">
            <v>0</v>
          </cell>
        </row>
        <row r="5444">
          <cell r="B5444" t="str">
            <v>7853</v>
          </cell>
          <cell r="C5444" t="str">
            <v>T.GIANG</v>
          </cell>
          <cell r="E5444" t="str">
            <v>NGUYEN THI HONG</v>
          </cell>
          <cell r="F5444" t="str">
            <v>NHUNG</v>
          </cell>
          <cell r="G5444" t="str">
            <v>GIAO DICH VIEN QUY</v>
          </cell>
          <cell r="H5444" t="str">
            <v>GDVQ</v>
          </cell>
          <cell r="I5444">
            <v>39510</v>
          </cell>
          <cell r="J5444">
            <v>25.5</v>
          </cell>
          <cell r="K5444">
            <v>0</v>
          </cell>
          <cell r="L5444">
            <v>0</v>
          </cell>
          <cell r="M5444">
            <v>0</v>
          </cell>
          <cell r="N5444">
            <v>0</v>
          </cell>
          <cell r="O5444">
            <v>500000</v>
          </cell>
          <cell r="P5444">
            <v>0</v>
          </cell>
          <cell r="Q5444">
            <v>0</v>
          </cell>
          <cell r="R5444">
            <v>0</v>
          </cell>
        </row>
        <row r="5445">
          <cell r="B5445" t="str">
            <v>7854</v>
          </cell>
          <cell r="C5445" t="str">
            <v>T.GIANG</v>
          </cell>
          <cell r="E5445" t="str">
            <v>LE VAN</v>
          </cell>
          <cell r="F5445" t="str">
            <v>DUA</v>
          </cell>
          <cell r="G5445" t="str">
            <v>CB QUAN HE KHACH HANG CA NHAN</v>
          </cell>
          <cell r="I5445">
            <v>39510</v>
          </cell>
          <cell r="J5445">
            <v>25</v>
          </cell>
          <cell r="K5445">
            <v>0</v>
          </cell>
          <cell r="L5445">
            <v>0</v>
          </cell>
          <cell r="M5445">
            <v>0</v>
          </cell>
          <cell r="N5445">
            <v>0</v>
          </cell>
          <cell r="O5445">
            <v>500000</v>
          </cell>
          <cell r="P5445">
            <v>0</v>
          </cell>
          <cell r="Q5445">
            <v>200000</v>
          </cell>
          <cell r="R5445">
            <v>0</v>
          </cell>
        </row>
        <row r="5446">
          <cell r="B5446" t="str">
            <v>7936</v>
          </cell>
          <cell r="C5446" t="str">
            <v>T.GIANG</v>
          </cell>
          <cell r="E5446" t="str">
            <v>NGUYEN MINH</v>
          </cell>
          <cell r="F5446" t="str">
            <v>TUONG</v>
          </cell>
          <cell r="G5446" t="str">
            <v>NV KIEM SOAT TIN DUNG</v>
          </cell>
          <cell r="I5446">
            <v>39520</v>
          </cell>
          <cell r="J5446">
            <v>25.5</v>
          </cell>
          <cell r="K5446">
            <v>0</v>
          </cell>
          <cell r="L5446">
            <v>0</v>
          </cell>
          <cell r="M5446">
            <v>0</v>
          </cell>
          <cell r="N5446">
            <v>0</v>
          </cell>
          <cell r="O5446">
            <v>500000</v>
          </cell>
          <cell r="P5446">
            <v>0</v>
          </cell>
          <cell r="Q5446">
            <v>60000</v>
          </cell>
          <cell r="R5446">
            <v>0</v>
          </cell>
        </row>
        <row r="5447">
          <cell r="B5447" t="str">
            <v>7937</v>
          </cell>
          <cell r="C5447" t="str">
            <v>T.GIANG</v>
          </cell>
          <cell r="E5447" t="str">
            <v>DUONG THANH</v>
          </cell>
          <cell r="F5447" t="str">
            <v>MAI</v>
          </cell>
          <cell r="G5447" t="str">
            <v>NV BAO VE</v>
          </cell>
          <cell r="H5447" t="str">
            <v>BV</v>
          </cell>
          <cell r="I5447">
            <v>39520</v>
          </cell>
          <cell r="J5447">
            <v>25</v>
          </cell>
          <cell r="K5447">
            <v>0</v>
          </cell>
          <cell r="L5447">
            <v>0</v>
          </cell>
          <cell r="M5447">
            <v>0</v>
          </cell>
          <cell r="N5447">
            <v>2.5</v>
          </cell>
          <cell r="O5447">
            <v>500000</v>
          </cell>
          <cell r="P5447">
            <v>0</v>
          </cell>
          <cell r="Q5447">
            <v>0</v>
          </cell>
          <cell r="R5447">
            <v>0</v>
          </cell>
        </row>
        <row r="5448">
          <cell r="B5448" t="str">
            <v>7954</v>
          </cell>
          <cell r="C5448" t="str">
            <v>T.GIANG</v>
          </cell>
          <cell r="E5448" t="str">
            <v>LAM THI TRUC</v>
          </cell>
          <cell r="F5448" t="str">
            <v>LINH</v>
          </cell>
          <cell r="G5448" t="str">
            <v>GIAO DICH VIEN</v>
          </cell>
          <cell r="I5448">
            <v>39519</v>
          </cell>
          <cell r="J5448">
            <v>25</v>
          </cell>
          <cell r="K5448">
            <v>0</v>
          </cell>
          <cell r="L5448">
            <v>0</v>
          </cell>
          <cell r="M5448">
            <v>0</v>
          </cell>
          <cell r="N5448">
            <v>0</v>
          </cell>
          <cell r="O5448">
            <v>500000</v>
          </cell>
          <cell r="P5448">
            <v>0</v>
          </cell>
          <cell r="Q5448">
            <v>0</v>
          </cell>
          <cell r="R5448">
            <v>0</v>
          </cell>
        </row>
        <row r="5449">
          <cell r="B5449" t="str">
            <v>7975</v>
          </cell>
          <cell r="C5449" t="str">
            <v>T.GIANG</v>
          </cell>
          <cell r="E5449" t="str">
            <v>NGUYEN NGOC</v>
          </cell>
          <cell r="F5449" t="str">
            <v>THINH</v>
          </cell>
          <cell r="G5449" t="str">
            <v>NV BAO VE</v>
          </cell>
          <cell r="H5449" t="str">
            <v>BV</v>
          </cell>
          <cell r="I5449">
            <v>39524</v>
          </cell>
          <cell r="J5449">
            <v>25.5</v>
          </cell>
          <cell r="K5449">
            <v>0</v>
          </cell>
          <cell r="L5449">
            <v>0</v>
          </cell>
          <cell r="M5449">
            <v>24</v>
          </cell>
          <cell r="N5449">
            <v>0</v>
          </cell>
          <cell r="O5449">
            <v>500000</v>
          </cell>
          <cell r="P5449">
            <v>0</v>
          </cell>
          <cell r="Q5449">
            <v>0</v>
          </cell>
          <cell r="R5449">
            <v>0</v>
          </cell>
        </row>
        <row r="5450">
          <cell r="B5450" t="str">
            <v>7977</v>
          </cell>
          <cell r="C5450" t="str">
            <v>T.GIANG</v>
          </cell>
          <cell r="E5450" t="str">
            <v>NGUYEN THI MY</v>
          </cell>
          <cell r="F5450" t="str">
            <v>NUONG</v>
          </cell>
          <cell r="G5450" t="str">
            <v>NV KE TOAN CHI TIET</v>
          </cell>
          <cell r="I5450">
            <v>39524</v>
          </cell>
          <cell r="J5450">
            <v>25</v>
          </cell>
          <cell r="K5450">
            <v>0</v>
          </cell>
          <cell r="L5450">
            <v>0</v>
          </cell>
          <cell r="M5450">
            <v>0</v>
          </cell>
          <cell r="N5450">
            <v>0</v>
          </cell>
          <cell r="O5450">
            <v>500000</v>
          </cell>
          <cell r="P5450">
            <v>0</v>
          </cell>
          <cell r="Q5450">
            <v>0</v>
          </cell>
          <cell r="R5450">
            <v>0</v>
          </cell>
        </row>
        <row r="5451">
          <cell r="B5451" t="str">
            <v>7978</v>
          </cell>
          <cell r="C5451" t="str">
            <v>T.GIANG</v>
          </cell>
          <cell r="E5451" t="str">
            <v>NGUYEN THI CAM</v>
          </cell>
          <cell r="F5451" t="str">
            <v>TU</v>
          </cell>
          <cell r="G5451" t="str">
            <v>GIAO DICH VIEN QUY</v>
          </cell>
          <cell r="H5451" t="str">
            <v>GDVQ</v>
          </cell>
          <cell r="I5451">
            <v>39524</v>
          </cell>
          <cell r="J5451">
            <v>25.5</v>
          </cell>
          <cell r="K5451">
            <v>0</v>
          </cell>
          <cell r="L5451">
            <v>0</v>
          </cell>
          <cell r="M5451">
            <v>0</v>
          </cell>
          <cell r="N5451">
            <v>0</v>
          </cell>
          <cell r="O5451">
            <v>500000</v>
          </cell>
          <cell r="P5451">
            <v>0</v>
          </cell>
          <cell r="Q5451">
            <v>0</v>
          </cell>
          <cell r="R5451">
            <v>0</v>
          </cell>
        </row>
        <row r="5452">
          <cell r="B5452" t="str">
            <v>7999</v>
          </cell>
          <cell r="C5452" t="str">
            <v>T.GIANG</v>
          </cell>
          <cell r="E5452" t="str">
            <v>VO THI</v>
          </cell>
          <cell r="F5452" t="str">
            <v>LAN</v>
          </cell>
          <cell r="G5452" t="str">
            <v>GIAO DICH VIEN QUY</v>
          </cell>
          <cell r="H5452" t="str">
            <v>GDVQ</v>
          </cell>
          <cell r="I5452">
            <v>39524</v>
          </cell>
          <cell r="J5452">
            <v>25.5</v>
          </cell>
          <cell r="K5452">
            <v>0</v>
          </cell>
          <cell r="L5452">
            <v>0</v>
          </cell>
          <cell r="M5452">
            <v>0</v>
          </cell>
          <cell r="N5452">
            <v>0</v>
          </cell>
          <cell r="O5452">
            <v>500000</v>
          </cell>
          <cell r="P5452">
            <v>0</v>
          </cell>
          <cell r="Q5452">
            <v>0</v>
          </cell>
          <cell r="R5452">
            <v>0</v>
          </cell>
        </row>
        <row r="5453">
          <cell r="B5453" t="str">
            <v>8006</v>
          </cell>
          <cell r="C5453" t="str">
            <v>T.GIANG</v>
          </cell>
          <cell r="E5453" t="str">
            <v>VO NGUYEN QUE</v>
          </cell>
          <cell r="F5453" t="str">
            <v>ANH</v>
          </cell>
          <cell r="G5453" t="str">
            <v>GIAO DICH VIEN</v>
          </cell>
          <cell r="I5453">
            <v>39528</v>
          </cell>
          <cell r="J5453">
            <v>25.5</v>
          </cell>
          <cell r="K5453">
            <v>0</v>
          </cell>
          <cell r="L5453">
            <v>0</v>
          </cell>
          <cell r="M5453">
            <v>0</v>
          </cell>
          <cell r="N5453">
            <v>0</v>
          </cell>
          <cell r="O5453">
            <v>500000</v>
          </cell>
          <cell r="P5453">
            <v>0</v>
          </cell>
          <cell r="Q5453">
            <v>0</v>
          </cell>
          <cell r="R5453">
            <v>0</v>
          </cell>
        </row>
        <row r="5454">
          <cell r="B5454" t="str">
            <v>8046</v>
          </cell>
          <cell r="C5454" t="str">
            <v>T.GIANG</v>
          </cell>
          <cell r="E5454" t="str">
            <v>DANG THI THANH</v>
          </cell>
          <cell r="F5454" t="str">
            <v>TRANG</v>
          </cell>
          <cell r="G5454" t="str">
            <v>NV KIEM SOAT TIN DUNG</v>
          </cell>
          <cell r="I5454">
            <v>39541</v>
          </cell>
          <cell r="J5454">
            <v>23</v>
          </cell>
          <cell r="K5454">
            <v>0</v>
          </cell>
          <cell r="L5454">
            <v>0</v>
          </cell>
          <cell r="M5454">
            <v>0</v>
          </cell>
          <cell r="N5454">
            <v>0</v>
          </cell>
          <cell r="O5454">
            <v>0</v>
          </cell>
          <cell r="P5454">
            <v>0</v>
          </cell>
          <cell r="Q5454">
            <v>0</v>
          </cell>
          <cell r="R5454">
            <v>0</v>
          </cell>
        </row>
        <row r="5455">
          <cell r="B5455" t="str">
            <v>8049</v>
          </cell>
          <cell r="C5455" t="str">
            <v>T.GIANG</v>
          </cell>
          <cell r="E5455" t="str">
            <v>DOAN THUY</v>
          </cell>
          <cell r="F5455" t="str">
            <v>DUNG</v>
          </cell>
          <cell r="G5455" t="str">
            <v>CB QUAN HE KHACH HANG CA NHAN</v>
          </cell>
          <cell r="I5455">
            <v>39539</v>
          </cell>
          <cell r="J5455">
            <v>25</v>
          </cell>
          <cell r="K5455">
            <v>0</v>
          </cell>
          <cell r="L5455">
            <v>0</v>
          </cell>
          <cell r="M5455">
            <v>0</v>
          </cell>
          <cell r="N5455">
            <v>0</v>
          </cell>
          <cell r="O5455">
            <v>0</v>
          </cell>
          <cell r="P5455">
            <v>0</v>
          </cell>
          <cell r="Q5455">
            <v>0</v>
          </cell>
          <cell r="R5455">
            <v>0</v>
          </cell>
        </row>
        <row r="5456">
          <cell r="B5456" t="str">
            <v>8070</v>
          </cell>
          <cell r="C5456" t="str">
            <v>T.GIANG</v>
          </cell>
          <cell r="E5456" t="str">
            <v>NGUYEN THI HONG</v>
          </cell>
          <cell r="F5456" t="str">
            <v>VAN</v>
          </cell>
          <cell r="G5456" t="str">
            <v>GIAO DICH VIEN</v>
          </cell>
          <cell r="I5456">
            <v>39552</v>
          </cell>
          <cell r="J5456">
            <v>14</v>
          </cell>
          <cell r="K5456">
            <v>0</v>
          </cell>
          <cell r="L5456">
            <v>0</v>
          </cell>
          <cell r="M5456">
            <v>0</v>
          </cell>
          <cell r="N5456">
            <v>0</v>
          </cell>
          <cell r="O5456">
            <v>0</v>
          </cell>
          <cell r="P5456">
            <v>0</v>
          </cell>
          <cell r="Q5456">
            <v>0</v>
          </cell>
          <cell r="R5456">
            <v>0</v>
          </cell>
        </row>
        <row r="5457">
          <cell r="B5457" t="str">
            <v>1092</v>
          </cell>
          <cell r="C5457" t="str">
            <v>T.HOA</v>
          </cell>
          <cell r="D5457" t="str">
            <v>D</v>
          </cell>
          <cell r="E5457" t="str">
            <v>MAI LE</v>
          </cell>
          <cell r="F5457" t="str">
            <v>TRUNG</v>
          </cell>
          <cell r="G5457" t="str">
            <v>GIAM DOC CHI NHANH</v>
          </cell>
          <cell r="H5457" t="str">
            <v>GDCN</v>
          </cell>
          <cell r="I5457">
            <v>37469</v>
          </cell>
          <cell r="J5457">
            <v>26</v>
          </cell>
          <cell r="K5457">
            <v>0</v>
          </cell>
          <cell r="L5457">
            <v>0</v>
          </cell>
          <cell r="M5457">
            <v>0</v>
          </cell>
          <cell r="N5457">
            <v>0</v>
          </cell>
          <cell r="O5457">
            <v>1000000</v>
          </cell>
          <cell r="P5457">
            <v>0</v>
          </cell>
          <cell r="Q5457">
            <v>0</v>
          </cell>
          <cell r="R5457">
            <v>0</v>
          </cell>
        </row>
        <row r="5458">
          <cell r="B5458" t="str">
            <v>1381</v>
          </cell>
          <cell r="C5458" t="str">
            <v>T.HOA</v>
          </cell>
          <cell r="D5458" t="str">
            <v>D1</v>
          </cell>
          <cell r="E5458" t="str">
            <v>PHAM THI THU</v>
          </cell>
          <cell r="F5458" t="str">
            <v>HA</v>
          </cell>
          <cell r="G5458" t="str">
            <v>PHO GIAM DOC CHI NHANH KIEM TP. HO TRO</v>
          </cell>
          <cell r="H5458" t="str">
            <v>PGDCN</v>
          </cell>
          <cell r="I5458">
            <v>37712</v>
          </cell>
          <cell r="J5458">
            <v>26</v>
          </cell>
          <cell r="K5458">
            <v>0</v>
          </cell>
          <cell r="L5458">
            <v>0</v>
          </cell>
          <cell r="M5458">
            <v>0</v>
          </cell>
          <cell r="N5458">
            <v>0</v>
          </cell>
          <cell r="O5458">
            <v>1000000</v>
          </cell>
          <cell r="P5458">
            <v>0</v>
          </cell>
          <cell r="Q5458">
            <v>0</v>
          </cell>
          <cell r="R5458">
            <v>0</v>
          </cell>
        </row>
        <row r="5459">
          <cell r="B5459" t="str">
            <v>1789</v>
          </cell>
          <cell r="C5459" t="str">
            <v>T.HOA</v>
          </cell>
          <cell r="D5459" t="str">
            <v>E</v>
          </cell>
          <cell r="E5459" t="str">
            <v>LE XUAN</v>
          </cell>
          <cell r="F5459" t="str">
            <v>TRUNG</v>
          </cell>
          <cell r="G5459" t="str">
            <v>TP. KE TOAN &amp; QUY KIEM KTT</v>
          </cell>
          <cell r="H5459" t="str">
            <v>TPNVCN</v>
          </cell>
          <cell r="I5459">
            <v>37942</v>
          </cell>
          <cell r="J5459">
            <v>26</v>
          </cell>
          <cell r="K5459">
            <v>0</v>
          </cell>
          <cell r="L5459">
            <v>0</v>
          </cell>
          <cell r="M5459">
            <v>0</v>
          </cell>
          <cell r="N5459">
            <v>0</v>
          </cell>
          <cell r="O5459">
            <v>500000</v>
          </cell>
          <cell r="P5459">
            <v>0</v>
          </cell>
          <cell r="Q5459">
            <v>0</v>
          </cell>
          <cell r="R5459">
            <v>0</v>
          </cell>
        </row>
        <row r="5460">
          <cell r="B5460" t="str">
            <v>3129</v>
          </cell>
          <cell r="C5460" t="str">
            <v>T.HOA</v>
          </cell>
          <cell r="D5460" t="str">
            <v>E</v>
          </cell>
          <cell r="E5460" t="str">
            <v>NGUYEN HUY</v>
          </cell>
          <cell r="F5460" t="str">
            <v>PHUONG</v>
          </cell>
          <cell r="G5460" t="str">
            <v>TP. DICH VU KHACH HANG</v>
          </cell>
          <cell r="H5460" t="str">
            <v>TPNVCN</v>
          </cell>
          <cell r="I5460">
            <v>38586</v>
          </cell>
          <cell r="J5460">
            <v>26</v>
          </cell>
          <cell r="K5460">
            <v>0</v>
          </cell>
          <cell r="L5460">
            <v>0</v>
          </cell>
          <cell r="M5460">
            <v>0</v>
          </cell>
          <cell r="N5460">
            <v>0</v>
          </cell>
          <cell r="O5460">
            <v>500000</v>
          </cell>
          <cell r="P5460">
            <v>0</v>
          </cell>
          <cell r="Q5460">
            <v>0</v>
          </cell>
          <cell r="R5460">
            <v>0</v>
          </cell>
        </row>
        <row r="5461">
          <cell r="B5461" t="str">
            <v>3175</v>
          </cell>
          <cell r="C5461" t="str">
            <v>T.HOA</v>
          </cell>
          <cell r="D5461" t="str">
            <v>F1-BIM SON</v>
          </cell>
          <cell r="E5461" t="str">
            <v>NGUYEN THI HAI</v>
          </cell>
          <cell r="F5461" t="str">
            <v>LY</v>
          </cell>
          <cell r="G5461" t="str">
            <v>PHO PGD</v>
          </cell>
          <cell r="H5461" t="str">
            <v>PPGD</v>
          </cell>
          <cell r="I5461">
            <v>38609</v>
          </cell>
          <cell r="J5461">
            <v>26</v>
          </cell>
          <cell r="K5461">
            <v>0</v>
          </cell>
          <cell r="L5461">
            <v>0</v>
          </cell>
          <cell r="M5461">
            <v>0</v>
          </cell>
          <cell r="N5461">
            <v>0</v>
          </cell>
          <cell r="O5461">
            <v>500000</v>
          </cell>
          <cell r="P5461">
            <v>0</v>
          </cell>
          <cell r="Q5461">
            <v>0</v>
          </cell>
          <cell r="R5461">
            <v>0</v>
          </cell>
        </row>
        <row r="5462">
          <cell r="B5462" t="str">
            <v>3180</v>
          </cell>
          <cell r="C5462" t="str">
            <v>T.HOA</v>
          </cell>
          <cell r="D5462" t="str">
            <v>F1-NGUYEN TRAI</v>
          </cell>
          <cell r="E5462" t="str">
            <v>MAI NGOC</v>
          </cell>
          <cell r="F5462" t="str">
            <v>THANG</v>
          </cell>
          <cell r="G5462" t="str">
            <v>PT. PGD</v>
          </cell>
          <cell r="H5462" t="str">
            <v>PPGD</v>
          </cell>
          <cell r="I5462">
            <v>38609</v>
          </cell>
          <cell r="J5462">
            <v>26</v>
          </cell>
          <cell r="K5462">
            <v>0</v>
          </cell>
          <cell r="L5462">
            <v>0</v>
          </cell>
          <cell r="M5462">
            <v>0</v>
          </cell>
          <cell r="N5462">
            <v>0</v>
          </cell>
          <cell r="O5462">
            <v>500000</v>
          </cell>
          <cell r="P5462">
            <v>0</v>
          </cell>
          <cell r="Q5462">
            <v>0</v>
          </cell>
          <cell r="R5462">
            <v>0</v>
          </cell>
        </row>
        <row r="5463">
          <cell r="B5463" t="str">
            <v>2570</v>
          </cell>
          <cell r="C5463" t="str">
            <v>T.HOA</v>
          </cell>
          <cell r="D5463" t="str">
            <v>F-BIM SON</v>
          </cell>
          <cell r="E5463" t="str">
            <v>HOANG MINH</v>
          </cell>
          <cell r="F5463" t="str">
            <v>DUC</v>
          </cell>
          <cell r="G5463" t="str">
            <v>TRUONG PGD</v>
          </cell>
          <cell r="H5463" t="str">
            <v>TPGD</v>
          </cell>
          <cell r="I5463">
            <v>38412</v>
          </cell>
          <cell r="J5463">
            <v>26</v>
          </cell>
          <cell r="K5463">
            <v>0</v>
          </cell>
          <cell r="L5463">
            <v>0</v>
          </cell>
          <cell r="M5463">
            <v>0</v>
          </cell>
          <cell r="N5463">
            <v>0</v>
          </cell>
          <cell r="O5463">
            <v>500000</v>
          </cell>
          <cell r="P5463">
            <v>0</v>
          </cell>
          <cell r="Q5463">
            <v>0</v>
          </cell>
          <cell r="R5463">
            <v>0</v>
          </cell>
        </row>
        <row r="5464">
          <cell r="B5464" t="str">
            <v>3127</v>
          </cell>
          <cell r="C5464" t="str">
            <v>T.HOA</v>
          </cell>
          <cell r="E5464" t="str">
            <v>LE THI</v>
          </cell>
          <cell r="F5464" t="str">
            <v>HOA</v>
          </cell>
          <cell r="G5464" t="str">
            <v>TBP. XU LY GIAO DICH</v>
          </cell>
          <cell r="H5464" t="str">
            <v>TBP</v>
          </cell>
          <cell r="I5464">
            <v>38586</v>
          </cell>
          <cell r="J5464">
            <v>0</v>
          </cell>
          <cell r="K5464">
            <v>0</v>
          </cell>
          <cell r="L5464">
            <v>0</v>
          </cell>
          <cell r="M5464">
            <v>0</v>
          </cell>
          <cell r="N5464">
            <v>0</v>
          </cell>
          <cell r="O5464">
            <v>0</v>
          </cell>
          <cell r="P5464">
            <v>0</v>
          </cell>
          <cell r="Q5464">
            <v>0</v>
          </cell>
          <cell r="R5464">
            <v>0</v>
          </cell>
        </row>
        <row r="5465">
          <cell r="B5465" t="str">
            <v>3128</v>
          </cell>
          <cell r="C5465" t="str">
            <v>T.HOA</v>
          </cell>
          <cell r="E5465" t="str">
            <v xml:space="preserve">LE THI </v>
          </cell>
          <cell r="F5465" t="str">
            <v>HONG</v>
          </cell>
          <cell r="G5465" t="str">
            <v>NV HANH CHANH</v>
          </cell>
          <cell r="I5465">
            <v>38586</v>
          </cell>
          <cell r="J5465">
            <v>26</v>
          </cell>
          <cell r="K5465">
            <v>0</v>
          </cell>
          <cell r="L5465">
            <v>0</v>
          </cell>
          <cell r="M5465">
            <v>0</v>
          </cell>
          <cell r="N5465">
            <v>0</v>
          </cell>
          <cell r="O5465">
            <v>500000</v>
          </cell>
          <cell r="P5465">
            <v>0</v>
          </cell>
          <cell r="Q5465">
            <v>400000</v>
          </cell>
          <cell r="R5465">
            <v>0</v>
          </cell>
        </row>
        <row r="5466">
          <cell r="B5466" t="str">
            <v>3157</v>
          </cell>
          <cell r="C5466" t="str">
            <v>T.HOA</v>
          </cell>
          <cell r="E5466" t="str">
            <v>NGO THI</v>
          </cell>
          <cell r="F5466" t="str">
            <v>THU</v>
          </cell>
          <cell r="G5466" t="str">
            <v>TBP. TONG HOP</v>
          </cell>
          <cell r="H5466" t="str">
            <v>TBP</v>
          </cell>
          <cell r="I5466">
            <v>38607</v>
          </cell>
          <cell r="J5466">
            <v>26</v>
          </cell>
          <cell r="K5466">
            <v>0</v>
          </cell>
          <cell r="L5466">
            <v>0</v>
          </cell>
          <cell r="M5466">
            <v>0</v>
          </cell>
          <cell r="N5466">
            <v>0</v>
          </cell>
          <cell r="O5466">
            <v>500000</v>
          </cell>
          <cell r="P5466">
            <v>0</v>
          </cell>
          <cell r="Q5466">
            <v>0</v>
          </cell>
          <cell r="R5466">
            <v>0</v>
          </cell>
        </row>
        <row r="5467">
          <cell r="B5467" t="str">
            <v>3158</v>
          </cell>
          <cell r="C5467" t="str">
            <v>T.HOA</v>
          </cell>
          <cell r="E5467" t="str">
            <v>CHU THI</v>
          </cell>
          <cell r="F5467" t="str">
            <v>THUY</v>
          </cell>
          <cell r="G5467" t="str">
            <v>GIAO DICH VIEN TIN DUNG</v>
          </cell>
          <cell r="I5467">
            <v>38607</v>
          </cell>
          <cell r="J5467">
            <v>26</v>
          </cell>
          <cell r="K5467">
            <v>0</v>
          </cell>
          <cell r="L5467">
            <v>0</v>
          </cell>
          <cell r="M5467">
            <v>0</v>
          </cell>
          <cell r="N5467">
            <v>0</v>
          </cell>
          <cell r="O5467">
            <v>500000</v>
          </cell>
          <cell r="P5467">
            <v>0</v>
          </cell>
          <cell r="Q5467">
            <v>0</v>
          </cell>
          <cell r="R5467">
            <v>0</v>
          </cell>
        </row>
        <row r="5468">
          <cell r="B5468" t="str">
            <v>3159</v>
          </cell>
          <cell r="C5468" t="str">
            <v>T.HOA</v>
          </cell>
          <cell r="E5468" t="str">
            <v xml:space="preserve">LE THI </v>
          </cell>
          <cell r="F5468" t="str">
            <v>VINH</v>
          </cell>
          <cell r="G5468" t="str">
            <v>GIAO DICH VIEN KIEM GIAO DICH VIEN QUY</v>
          </cell>
          <cell r="I5468">
            <v>38607</v>
          </cell>
          <cell r="J5468">
            <v>26</v>
          </cell>
          <cell r="K5468">
            <v>0</v>
          </cell>
          <cell r="L5468">
            <v>0</v>
          </cell>
          <cell r="M5468">
            <v>0</v>
          </cell>
          <cell r="N5468">
            <v>0</v>
          </cell>
          <cell r="O5468">
            <v>500000</v>
          </cell>
          <cell r="P5468">
            <v>0</v>
          </cell>
          <cell r="Q5468">
            <v>0</v>
          </cell>
          <cell r="R5468">
            <v>0</v>
          </cell>
        </row>
        <row r="5469">
          <cell r="B5469" t="str">
            <v>3161</v>
          </cell>
          <cell r="C5469" t="str">
            <v>T.HOA</v>
          </cell>
          <cell r="E5469" t="str">
            <v>NGUYEN THI</v>
          </cell>
          <cell r="F5469" t="str">
            <v>GIANG</v>
          </cell>
          <cell r="G5469" t="str">
            <v>GIAO DICH VIEN</v>
          </cell>
          <cell r="I5469">
            <v>39479</v>
          </cell>
          <cell r="J5469">
            <v>26</v>
          </cell>
          <cell r="K5469">
            <v>0</v>
          </cell>
          <cell r="L5469">
            <v>0</v>
          </cell>
          <cell r="M5469">
            <v>0</v>
          </cell>
          <cell r="N5469">
            <v>0</v>
          </cell>
          <cell r="O5469">
            <v>500000</v>
          </cell>
          <cell r="P5469">
            <v>0</v>
          </cell>
          <cell r="Q5469">
            <v>0</v>
          </cell>
          <cell r="R5469">
            <v>0</v>
          </cell>
        </row>
        <row r="5470">
          <cell r="B5470" t="str">
            <v>3162</v>
          </cell>
          <cell r="C5470" t="str">
            <v>T.HOA</v>
          </cell>
          <cell r="E5470" t="str">
            <v>LAI DIEU</v>
          </cell>
          <cell r="F5470" t="str">
            <v>LINH</v>
          </cell>
          <cell r="G5470" t="str">
            <v>GIAO DICH VIEN QUY</v>
          </cell>
          <cell r="H5470" t="str">
            <v>GDVQ</v>
          </cell>
          <cell r="I5470">
            <v>38607</v>
          </cell>
          <cell r="J5470">
            <v>26</v>
          </cell>
          <cell r="K5470">
            <v>0</v>
          </cell>
          <cell r="L5470">
            <v>0</v>
          </cell>
          <cell r="M5470">
            <v>0</v>
          </cell>
          <cell r="N5470">
            <v>0</v>
          </cell>
          <cell r="O5470">
            <v>500000</v>
          </cell>
          <cell r="P5470">
            <v>0</v>
          </cell>
          <cell r="Q5470">
            <v>0</v>
          </cell>
          <cell r="R5470">
            <v>0</v>
          </cell>
        </row>
        <row r="5471">
          <cell r="B5471" t="str">
            <v>3163</v>
          </cell>
          <cell r="C5471" t="str">
            <v>T.HOA</v>
          </cell>
          <cell r="E5471" t="str">
            <v>MAI THI</v>
          </cell>
          <cell r="F5471" t="str">
            <v>LOAN</v>
          </cell>
          <cell r="G5471" t="str">
            <v>THU QUY CAP 3</v>
          </cell>
          <cell r="H5471" t="str">
            <v>TQ</v>
          </cell>
          <cell r="I5471">
            <v>38607</v>
          </cell>
          <cell r="J5471">
            <v>26</v>
          </cell>
          <cell r="K5471">
            <v>0</v>
          </cell>
          <cell r="L5471">
            <v>9</v>
          </cell>
          <cell r="M5471">
            <v>0</v>
          </cell>
          <cell r="N5471">
            <v>0</v>
          </cell>
          <cell r="O5471">
            <v>500000</v>
          </cell>
          <cell r="P5471">
            <v>0</v>
          </cell>
          <cell r="Q5471">
            <v>0</v>
          </cell>
          <cell r="R5471">
            <v>0</v>
          </cell>
        </row>
        <row r="5472">
          <cell r="B5472" t="str">
            <v>3164</v>
          </cell>
          <cell r="C5472" t="str">
            <v>T.HOA</v>
          </cell>
          <cell r="E5472" t="str">
            <v>NGUYEN THI</v>
          </cell>
          <cell r="F5472" t="str">
            <v>LAN</v>
          </cell>
          <cell r="G5472" t="str">
            <v>NV KE TOAN TONG HOP</v>
          </cell>
          <cell r="I5472">
            <v>38607</v>
          </cell>
          <cell r="J5472">
            <v>26</v>
          </cell>
          <cell r="K5472">
            <v>0</v>
          </cell>
          <cell r="L5472">
            <v>0</v>
          </cell>
          <cell r="M5472">
            <v>0</v>
          </cell>
          <cell r="N5472">
            <v>0</v>
          </cell>
          <cell r="O5472">
            <v>500000</v>
          </cell>
          <cell r="P5472">
            <v>0</v>
          </cell>
          <cell r="Q5472">
            <v>0</v>
          </cell>
          <cell r="R5472">
            <v>0</v>
          </cell>
        </row>
        <row r="5473">
          <cell r="B5473" t="str">
            <v>3176</v>
          </cell>
          <cell r="C5473" t="str">
            <v>T.HOA</v>
          </cell>
          <cell r="E5473" t="str">
            <v>LE KHAC</v>
          </cell>
          <cell r="F5473" t="str">
            <v>TUYEN</v>
          </cell>
          <cell r="G5473" t="str">
            <v>NV TIN DUNG CA NHAN</v>
          </cell>
          <cell r="I5473">
            <v>38609</v>
          </cell>
          <cell r="J5473">
            <v>26</v>
          </cell>
          <cell r="K5473">
            <v>0</v>
          </cell>
          <cell r="L5473">
            <v>0</v>
          </cell>
          <cell r="M5473">
            <v>0</v>
          </cell>
          <cell r="N5473">
            <v>0</v>
          </cell>
          <cell r="O5473">
            <v>500000</v>
          </cell>
          <cell r="P5473">
            <v>0</v>
          </cell>
          <cell r="Q5473">
            <v>400000</v>
          </cell>
          <cell r="R5473">
            <v>0</v>
          </cell>
        </row>
        <row r="5474">
          <cell r="B5474" t="str">
            <v>3177</v>
          </cell>
          <cell r="C5474" t="str">
            <v>T.HOA</v>
          </cell>
          <cell r="E5474" t="str">
            <v>LE THI</v>
          </cell>
          <cell r="F5474" t="str">
            <v>HIEN</v>
          </cell>
          <cell r="G5474" t="str">
            <v>NV THANH TOAN QUOC TE</v>
          </cell>
          <cell r="I5474">
            <v>38609</v>
          </cell>
          <cell r="J5474">
            <v>26</v>
          </cell>
          <cell r="K5474">
            <v>0</v>
          </cell>
          <cell r="L5474">
            <v>0</v>
          </cell>
          <cell r="M5474">
            <v>0</v>
          </cell>
          <cell r="N5474">
            <v>0</v>
          </cell>
          <cell r="O5474">
            <v>500000</v>
          </cell>
          <cell r="P5474">
            <v>0</v>
          </cell>
          <cell r="Q5474">
            <v>0</v>
          </cell>
          <cell r="R5474">
            <v>0</v>
          </cell>
        </row>
        <row r="5475">
          <cell r="B5475" t="str">
            <v>3178</v>
          </cell>
          <cell r="C5475" t="str">
            <v>T.HOA</v>
          </cell>
          <cell r="E5475" t="str">
            <v>LE DINH</v>
          </cell>
          <cell r="F5475" t="str">
            <v>MINH</v>
          </cell>
          <cell r="G5475" t="str">
            <v>NV KIEM SOAT TIN DUNG</v>
          </cell>
          <cell r="I5475">
            <v>38609</v>
          </cell>
          <cell r="J5475">
            <v>26</v>
          </cell>
          <cell r="K5475">
            <v>0</v>
          </cell>
          <cell r="L5475">
            <v>0</v>
          </cell>
          <cell r="M5475">
            <v>0</v>
          </cell>
          <cell r="N5475">
            <v>0</v>
          </cell>
          <cell r="O5475">
            <v>500000</v>
          </cell>
          <cell r="P5475">
            <v>0</v>
          </cell>
          <cell r="Q5475">
            <v>400000</v>
          </cell>
          <cell r="R5475">
            <v>0</v>
          </cell>
        </row>
        <row r="5476">
          <cell r="B5476" t="str">
            <v>3181</v>
          </cell>
          <cell r="C5476" t="str">
            <v>T.HOA</v>
          </cell>
          <cell r="E5476" t="str">
            <v>NGUYEN VAN</v>
          </cell>
          <cell r="F5476" t="str">
            <v>HOAN</v>
          </cell>
          <cell r="G5476" t="str">
            <v>NV TIN DUNG DOANH NGHIEP CAP 1</v>
          </cell>
          <cell r="I5476">
            <v>38609</v>
          </cell>
          <cell r="J5476">
            <v>26</v>
          </cell>
          <cell r="K5476">
            <v>0</v>
          </cell>
          <cell r="L5476">
            <v>0</v>
          </cell>
          <cell r="M5476">
            <v>0</v>
          </cell>
          <cell r="N5476">
            <v>0</v>
          </cell>
          <cell r="O5476">
            <v>500000</v>
          </cell>
          <cell r="P5476">
            <v>0</v>
          </cell>
          <cell r="Q5476">
            <v>400000</v>
          </cell>
          <cell r="R5476">
            <v>0</v>
          </cell>
        </row>
        <row r="5477">
          <cell r="B5477" t="str">
            <v>3182</v>
          </cell>
          <cell r="C5477" t="str">
            <v>T.HOA</v>
          </cell>
          <cell r="E5477" t="str">
            <v>NGUYEN XUAN</v>
          </cell>
          <cell r="F5477" t="str">
            <v>CUONG</v>
          </cell>
          <cell r="G5477" t="str">
            <v>NV TIN DUNG CA NHAN</v>
          </cell>
          <cell r="I5477">
            <v>38609</v>
          </cell>
          <cell r="J5477">
            <v>26</v>
          </cell>
          <cell r="K5477">
            <v>0</v>
          </cell>
          <cell r="L5477">
            <v>0</v>
          </cell>
          <cell r="M5477">
            <v>0</v>
          </cell>
          <cell r="N5477">
            <v>0</v>
          </cell>
          <cell r="O5477">
            <v>500000</v>
          </cell>
          <cell r="P5477">
            <v>0</v>
          </cell>
          <cell r="Q5477">
            <v>400000</v>
          </cell>
          <cell r="R5477">
            <v>0</v>
          </cell>
        </row>
        <row r="5478">
          <cell r="B5478" t="str">
            <v>3183</v>
          </cell>
          <cell r="C5478" t="str">
            <v>T.HOA</v>
          </cell>
          <cell r="E5478" t="str">
            <v>BUI XUAN</v>
          </cell>
          <cell r="F5478" t="str">
            <v>HUNG</v>
          </cell>
          <cell r="G5478" t="str">
            <v>NV TIN DUNG CA NHAN</v>
          </cell>
          <cell r="I5478">
            <v>38609</v>
          </cell>
          <cell r="J5478">
            <v>26</v>
          </cell>
          <cell r="K5478">
            <v>0</v>
          </cell>
          <cell r="L5478">
            <v>0</v>
          </cell>
          <cell r="M5478">
            <v>0</v>
          </cell>
          <cell r="N5478">
            <v>0</v>
          </cell>
          <cell r="O5478">
            <v>500000</v>
          </cell>
          <cell r="P5478">
            <v>0</v>
          </cell>
          <cell r="Q5478">
            <v>400000</v>
          </cell>
          <cell r="R5478">
            <v>0</v>
          </cell>
        </row>
        <row r="5479">
          <cell r="B5479" t="str">
            <v>3184</v>
          </cell>
          <cell r="C5479" t="str">
            <v>T.HOA</v>
          </cell>
          <cell r="E5479" t="str">
            <v>LE ANH</v>
          </cell>
          <cell r="F5479" t="str">
            <v>NGOC</v>
          </cell>
          <cell r="G5479" t="str">
            <v>NV TIN DUNG CA NHAN</v>
          </cell>
          <cell r="I5479">
            <v>38609</v>
          </cell>
          <cell r="J5479">
            <v>26</v>
          </cell>
          <cell r="K5479">
            <v>0</v>
          </cell>
          <cell r="L5479">
            <v>0</v>
          </cell>
          <cell r="M5479">
            <v>0</v>
          </cell>
          <cell r="N5479">
            <v>0</v>
          </cell>
          <cell r="O5479">
            <v>500000</v>
          </cell>
          <cell r="P5479">
            <v>0</v>
          </cell>
          <cell r="Q5479">
            <v>400000</v>
          </cell>
          <cell r="R5479">
            <v>0</v>
          </cell>
        </row>
        <row r="5480">
          <cell r="B5480" t="str">
            <v>3185</v>
          </cell>
          <cell r="C5480" t="str">
            <v>T.HOA</v>
          </cell>
          <cell r="E5480" t="str">
            <v>LE THI THUY</v>
          </cell>
          <cell r="F5480" t="str">
            <v>LIEN</v>
          </cell>
          <cell r="G5480" t="str">
            <v>NV QUAN LY NO</v>
          </cell>
          <cell r="I5480">
            <v>38609</v>
          </cell>
          <cell r="J5480">
            <v>26</v>
          </cell>
          <cell r="K5480">
            <v>0</v>
          </cell>
          <cell r="L5480">
            <v>0</v>
          </cell>
          <cell r="M5480">
            <v>0</v>
          </cell>
          <cell r="N5480">
            <v>0</v>
          </cell>
          <cell r="O5480">
            <v>500000</v>
          </cell>
          <cell r="P5480">
            <v>0</v>
          </cell>
          <cell r="Q5480">
            <v>0</v>
          </cell>
          <cell r="R5480">
            <v>0</v>
          </cell>
        </row>
        <row r="5481">
          <cell r="B5481" t="str">
            <v>3186</v>
          </cell>
          <cell r="C5481" t="str">
            <v>T.HOA</v>
          </cell>
          <cell r="E5481" t="str">
            <v>LE THI THU</v>
          </cell>
          <cell r="F5481" t="str">
            <v>HANG</v>
          </cell>
          <cell r="G5481" t="str">
            <v>GIAO DICH VIEN QUY</v>
          </cell>
          <cell r="H5481" t="str">
            <v>GDVQ</v>
          </cell>
          <cell r="I5481">
            <v>38614</v>
          </cell>
          <cell r="J5481">
            <v>26</v>
          </cell>
          <cell r="K5481">
            <v>0</v>
          </cell>
          <cell r="L5481">
            <v>3</v>
          </cell>
          <cell r="M5481">
            <v>0</v>
          </cell>
          <cell r="N5481">
            <v>0</v>
          </cell>
          <cell r="O5481">
            <v>500000</v>
          </cell>
          <cell r="P5481">
            <v>0</v>
          </cell>
          <cell r="Q5481">
            <v>0</v>
          </cell>
          <cell r="R5481">
            <v>0</v>
          </cell>
        </row>
        <row r="5482">
          <cell r="B5482" t="str">
            <v>3188</v>
          </cell>
          <cell r="C5482" t="str">
            <v>T.HOA</v>
          </cell>
          <cell r="E5482" t="str">
            <v>HOANG THI</v>
          </cell>
          <cell r="F5482" t="str">
            <v>THUY</v>
          </cell>
          <cell r="G5482" t="str">
            <v>TBP. HO TRO</v>
          </cell>
          <cell r="H5482" t="str">
            <v>TBP</v>
          </cell>
          <cell r="I5482">
            <v>38614</v>
          </cell>
          <cell r="J5482">
            <v>9</v>
          </cell>
          <cell r="K5482">
            <v>0</v>
          </cell>
          <cell r="L5482">
            <v>0</v>
          </cell>
          <cell r="M5482">
            <v>0</v>
          </cell>
          <cell r="N5482">
            <v>0</v>
          </cell>
          <cell r="O5482">
            <v>0</v>
          </cell>
          <cell r="P5482">
            <v>0</v>
          </cell>
          <cell r="Q5482">
            <v>0</v>
          </cell>
          <cell r="R5482">
            <v>0</v>
          </cell>
        </row>
        <row r="5483">
          <cell r="B5483" t="str">
            <v>3190</v>
          </cell>
          <cell r="C5483" t="str">
            <v>T.HOA</v>
          </cell>
          <cell r="E5483" t="str">
            <v>NGUYEN THI HUONG</v>
          </cell>
          <cell r="F5483" t="str">
            <v>THU</v>
          </cell>
          <cell r="G5483" t="str">
            <v>PHU QUY</v>
          </cell>
          <cell r="H5483" t="str">
            <v>PQ</v>
          </cell>
          <cell r="I5483">
            <v>38607</v>
          </cell>
          <cell r="J5483">
            <v>26</v>
          </cell>
          <cell r="K5483">
            <v>0</v>
          </cell>
          <cell r="L5483">
            <v>0</v>
          </cell>
          <cell r="M5483">
            <v>0</v>
          </cell>
          <cell r="N5483">
            <v>0</v>
          </cell>
          <cell r="O5483">
            <v>500000</v>
          </cell>
          <cell r="P5483">
            <v>0</v>
          </cell>
          <cell r="Q5483">
            <v>0</v>
          </cell>
          <cell r="R5483">
            <v>0</v>
          </cell>
        </row>
        <row r="5484">
          <cell r="B5484" t="str">
            <v>3310</v>
          </cell>
          <cell r="C5484" t="str">
            <v>T.HOA</v>
          </cell>
          <cell r="E5484" t="str">
            <v>NGUYEN VAN</v>
          </cell>
          <cell r="F5484" t="str">
            <v>HAI</v>
          </cell>
          <cell r="G5484" t="str">
            <v>NV VI TINH KIEM NV QUAN LY HS TSDB</v>
          </cell>
          <cell r="I5484">
            <v>38649</v>
          </cell>
          <cell r="J5484">
            <v>26</v>
          </cell>
          <cell r="K5484">
            <v>0</v>
          </cell>
          <cell r="L5484">
            <v>0</v>
          </cell>
          <cell r="M5484">
            <v>0</v>
          </cell>
          <cell r="N5484">
            <v>0</v>
          </cell>
          <cell r="O5484">
            <v>500000</v>
          </cell>
          <cell r="P5484">
            <v>0</v>
          </cell>
          <cell r="Q5484">
            <v>200000</v>
          </cell>
          <cell r="R5484">
            <v>0</v>
          </cell>
        </row>
        <row r="5485">
          <cell r="B5485" t="str">
            <v>3496</v>
          </cell>
          <cell r="C5485" t="str">
            <v>T.HOA</v>
          </cell>
          <cell r="E5485" t="str">
            <v>BUI NGOC</v>
          </cell>
          <cell r="F5485" t="str">
            <v>HUNG</v>
          </cell>
          <cell r="G5485" t="str">
            <v>NV BAO VE</v>
          </cell>
          <cell r="H5485" t="str">
            <v>BV</v>
          </cell>
          <cell r="I5485">
            <v>38670</v>
          </cell>
          <cell r="J5485">
            <v>26</v>
          </cell>
          <cell r="K5485">
            <v>0</v>
          </cell>
          <cell r="L5485">
            <v>0</v>
          </cell>
          <cell r="M5485">
            <v>12</v>
          </cell>
          <cell r="N5485">
            <v>0</v>
          </cell>
          <cell r="O5485">
            <v>500000</v>
          </cell>
          <cell r="P5485">
            <v>0</v>
          </cell>
          <cell r="Q5485">
            <v>0</v>
          </cell>
          <cell r="R5485">
            <v>0</v>
          </cell>
        </row>
        <row r="5486">
          <cell r="B5486" t="str">
            <v>3541</v>
          </cell>
          <cell r="C5486" t="str">
            <v>T.HOA</v>
          </cell>
          <cell r="E5486" t="str">
            <v xml:space="preserve">HOANG THI </v>
          </cell>
          <cell r="F5486" t="str">
            <v>NGOC</v>
          </cell>
          <cell r="G5486" t="str">
            <v>NV TAP VU</v>
          </cell>
          <cell r="I5486">
            <v>38693</v>
          </cell>
          <cell r="J5486">
            <v>26</v>
          </cell>
          <cell r="K5486">
            <v>0</v>
          </cell>
          <cell r="L5486">
            <v>0</v>
          </cell>
          <cell r="M5486">
            <v>0</v>
          </cell>
          <cell r="N5486">
            <v>0</v>
          </cell>
          <cell r="O5486">
            <v>500000</v>
          </cell>
          <cell r="P5486">
            <v>0</v>
          </cell>
          <cell r="Q5486">
            <v>0</v>
          </cell>
          <cell r="R5486">
            <v>0</v>
          </cell>
        </row>
        <row r="5487">
          <cell r="B5487" t="str">
            <v>3611</v>
          </cell>
          <cell r="C5487" t="str">
            <v>T.HOA</v>
          </cell>
          <cell r="E5487" t="str">
            <v>HO VAN</v>
          </cell>
          <cell r="F5487" t="str">
            <v>CUONG</v>
          </cell>
          <cell r="G5487" t="str">
            <v>NV BAO VE</v>
          </cell>
          <cell r="H5487" t="str">
            <v>BV</v>
          </cell>
          <cell r="I5487">
            <v>38743</v>
          </cell>
          <cell r="J5487">
            <v>26</v>
          </cell>
          <cell r="K5487">
            <v>0</v>
          </cell>
          <cell r="L5487">
            <v>0</v>
          </cell>
          <cell r="M5487">
            <v>12</v>
          </cell>
          <cell r="N5487">
            <v>0</v>
          </cell>
          <cell r="O5487">
            <v>500000</v>
          </cell>
          <cell r="P5487">
            <v>0</v>
          </cell>
          <cell r="Q5487">
            <v>0</v>
          </cell>
          <cell r="R5487">
            <v>0</v>
          </cell>
        </row>
        <row r="5488">
          <cell r="B5488" t="str">
            <v>3645</v>
          </cell>
          <cell r="C5488" t="str">
            <v>T.HOA</v>
          </cell>
          <cell r="E5488" t="str">
            <v>NGUYEN LE</v>
          </cell>
          <cell r="F5488" t="str">
            <v>HUNG</v>
          </cell>
          <cell r="G5488" t="str">
            <v>NV HANH CHANH</v>
          </cell>
          <cell r="I5488">
            <v>38766</v>
          </cell>
          <cell r="J5488">
            <v>26</v>
          </cell>
          <cell r="K5488">
            <v>0</v>
          </cell>
          <cell r="L5488">
            <v>0</v>
          </cell>
          <cell r="M5488">
            <v>0</v>
          </cell>
          <cell r="N5488">
            <v>0</v>
          </cell>
          <cell r="O5488">
            <v>500000</v>
          </cell>
          <cell r="P5488">
            <v>0</v>
          </cell>
          <cell r="Q5488">
            <v>400000</v>
          </cell>
          <cell r="R5488">
            <v>0</v>
          </cell>
        </row>
        <row r="5489">
          <cell r="B5489" t="str">
            <v>3646</v>
          </cell>
          <cell r="C5489" t="str">
            <v>T.HOA</v>
          </cell>
          <cell r="E5489" t="str">
            <v>HOANG TUAN</v>
          </cell>
          <cell r="F5489" t="str">
            <v>ANH</v>
          </cell>
          <cell r="G5489" t="str">
            <v>TAI XE</v>
          </cell>
          <cell r="I5489">
            <v>38743</v>
          </cell>
          <cell r="J5489">
            <v>26</v>
          </cell>
          <cell r="K5489">
            <v>0</v>
          </cell>
          <cell r="L5489">
            <v>0</v>
          </cell>
          <cell r="M5489">
            <v>0</v>
          </cell>
          <cell r="N5489">
            <v>0</v>
          </cell>
          <cell r="O5489">
            <v>500000</v>
          </cell>
          <cell r="P5489">
            <v>0</v>
          </cell>
          <cell r="Q5489">
            <v>400000</v>
          </cell>
          <cell r="R5489">
            <v>0</v>
          </cell>
        </row>
        <row r="5490">
          <cell r="B5490" t="str">
            <v>3647</v>
          </cell>
          <cell r="C5490" t="str">
            <v>T.HOA</v>
          </cell>
          <cell r="E5490" t="str">
            <v>NGUYEN NGOC</v>
          </cell>
          <cell r="F5490" t="str">
            <v>DUNG</v>
          </cell>
          <cell r="G5490" t="str">
            <v>TAI XE</v>
          </cell>
          <cell r="I5490">
            <v>38758</v>
          </cell>
          <cell r="J5490">
            <v>26</v>
          </cell>
          <cell r="K5490">
            <v>0</v>
          </cell>
          <cell r="L5490">
            <v>0</v>
          </cell>
          <cell r="M5490">
            <v>0</v>
          </cell>
          <cell r="N5490">
            <v>0</v>
          </cell>
          <cell r="O5490">
            <v>500000</v>
          </cell>
          <cell r="P5490">
            <v>0</v>
          </cell>
          <cell r="Q5490">
            <v>400000</v>
          </cell>
          <cell r="R5490">
            <v>0</v>
          </cell>
        </row>
        <row r="5491">
          <cell r="B5491" t="str">
            <v>3651</v>
          </cell>
          <cell r="C5491" t="str">
            <v>T.HOA</v>
          </cell>
          <cell r="E5491" t="str">
            <v>TRAN DUC</v>
          </cell>
          <cell r="F5491" t="str">
            <v>DONG</v>
          </cell>
          <cell r="G5491" t="str">
            <v>NV BAO VE</v>
          </cell>
          <cell r="H5491" t="str">
            <v>BV</v>
          </cell>
          <cell r="I5491">
            <v>38764</v>
          </cell>
          <cell r="J5491">
            <v>26</v>
          </cell>
          <cell r="K5491">
            <v>38</v>
          </cell>
          <cell r="L5491">
            <v>0</v>
          </cell>
          <cell r="M5491">
            <v>12</v>
          </cell>
          <cell r="N5491">
            <v>0</v>
          </cell>
          <cell r="O5491">
            <v>500000</v>
          </cell>
          <cell r="P5491">
            <v>0</v>
          </cell>
          <cell r="Q5491">
            <v>0</v>
          </cell>
          <cell r="R5491">
            <v>0</v>
          </cell>
        </row>
        <row r="5492">
          <cell r="B5492" t="str">
            <v>4842</v>
          </cell>
          <cell r="C5492" t="str">
            <v>T.HOA</v>
          </cell>
          <cell r="E5492" t="str">
            <v>HA VAN</v>
          </cell>
          <cell r="F5492" t="str">
            <v>GIANG</v>
          </cell>
          <cell r="G5492" t="str">
            <v>NV TIN DUNG CA NHAN</v>
          </cell>
          <cell r="I5492">
            <v>38999</v>
          </cell>
          <cell r="J5492">
            <v>26</v>
          </cell>
          <cell r="K5492">
            <v>0</v>
          </cell>
          <cell r="L5492">
            <v>0</v>
          </cell>
          <cell r="M5492">
            <v>0</v>
          </cell>
          <cell r="N5492">
            <v>0</v>
          </cell>
          <cell r="O5492">
            <v>500000</v>
          </cell>
          <cell r="P5492">
            <v>0</v>
          </cell>
          <cell r="Q5492">
            <v>400000</v>
          </cell>
          <cell r="R5492">
            <v>0</v>
          </cell>
        </row>
        <row r="5493">
          <cell r="B5493" t="str">
            <v>4843</v>
          </cell>
          <cell r="C5493" t="str">
            <v>T.HOA</v>
          </cell>
          <cell r="E5493" t="str">
            <v>HOANG VAN</v>
          </cell>
          <cell r="F5493" t="str">
            <v>DIEP</v>
          </cell>
          <cell r="G5493" t="str">
            <v>NV TIN DUNG CA NHAN</v>
          </cell>
          <cell r="I5493">
            <v>38999</v>
          </cell>
          <cell r="J5493">
            <v>26</v>
          </cell>
          <cell r="K5493">
            <v>0</v>
          </cell>
          <cell r="L5493">
            <v>0</v>
          </cell>
          <cell r="M5493">
            <v>0</v>
          </cell>
          <cell r="N5493">
            <v>0</v>
          </cell>
          <cell r="O5493">
            <v>500000</v>
          </cell>
          <cell r="P5493">
            <v>0</v>
          </cell>
          <cell r="Q5493">
            <v>400000</v>
          </cell>
          <cell r="R5493">
            <v>0</v>
          </cell>
        </row>
        <row r="5494">
          <cell r="B5494" t="str">
            <v>4844</v>
          </cell>
          <cell r="C5494" t="str">
            <v>T.HOA</v>
          </cell>
          <cell r="E5494" t="str">
            <v>PHAM THI KIM</v>
          </cell>
          <cell r="F5494" t="str">
            <v>LIEN</v>
          </cell>
          <cell r="G5494" t="str">
            <v>GIAO DICH VIEN</v>
          </cell>
          <cell r="I5494">
            <v>38999</v>
          </cell>
          <cell r="J5494">
            <v>26</v>
          </cell>
          <cell r="K5494">
            <v>0</v>
          </cell>
          <cell r="L5494">
            <v>0</v>
          </cell>
          <cell r="M5494">
            <v>0</v>
          </cell>
          <cell r="N5494">
            <v>0</v>
          </cell>
          <cell r="O5494">
            <v>500000</v>
          </cell>
          <cell r="P5494">
            <v>0</v>
          </cell>
          <cell r="Q5494">
            <v>0</v>
          </cell>
          <cell r="R5494">
            <v>0</v>
          </cell>
        </row>
        <row r="5495">
          <cell r="B5495" t="str">
            <v>4845</v>
          </cell>
          <cell r="C5495" t="str">
            <v>T.HOA</v>
          </cell>
          <cell r="E5495" t="str">
            <v>TRAN THI THANH</v>
          </cell>
          <cell r="F5495" t="str">
            <v>HUYEN</v>
          </cell>
          <cell r="G5495" t="str">
            <v>GIAO DICH VIEN</v>
          </cell>
          <cell r="I5495">
            <v>38999</v>
          </cell>
          <cell r="J5495">
            <v>26</v>
          </cell>
          <cell r="K5495">
            <v>0</v>
          </cell>
          <cell r="L5495">
            <v>0</v>
          </cell>
          <cell r="M5495">
            <v>0</v>
          </cell>
          <cell r="N5495">
            <v>0</v>
          </cell>
          <cell r="O5495">
            <v>500000</v>
          </cell>
          <cell r="P5495">
            <v>0</v>
          </cell>
          <cell r="Q5495">
            <v>0</v>
          </cell>
          <cell r="R5495">
            <v>0</v>
          </cell>
        </row>
        <row r="5496">
          <cell r="B5496" t="str">
            <v>4846</v>
          </cell>
          <cell r="C5496" t="str">
            <v>T.HOA</v>
          </cell>
          <cell r="E5496" t="str">
            <v>TRIEU THI</v>
          </cell>
          <cell r="F5496" t="str">
            <v>ANH</v>
          </cell>
          <cell r="G5496" t="str">
            <v>GIAO DICH VIEN</v>
          </cell>
          <cell r="I5496">
            <v>38999</v>
          </cell>
          <cell r="J5496">
            <v>26</v>
          </cell>
          <cell r="K5496">
            <v>0</v>
          </cell>
          <cell r="L5496">
            <v>0</v>
          </cell>
          <cell r="M5496">
            <v>0</v>
          </cell>
          <cell r="N5496">
            <v>0</v>
          </cell>
          <cell r="O5496">
            <v>500000</v>
          </cell>
          <cell r="P5496">
            <v>0</v>
          </cell>
          <cell r="Q5496">
            <v>0</v>
          </cell>
          <cell r="R5496">
            <v>0</v>
          </cell>
        </row>
        <row r="5497">
          <cell r="B5497" t="str">
            <v>4848</v>
          </cell>
          <cell r="C5497" t="str">
            <v>T.HOA</v>
          </cell>
          <cell r="E5497" t="str">
            <v>VU THI THANH</v>
          </cell>
          <cell r="F5497" t="str">
            <v>HUYEN</v>
          </cell>
          <cell r="G5497" t="str">
            <v>TBP. HO TRO</v>
          </cell>
          <cell r="H5497" t="str">
            <v>TBP</v>
          </cell>
          <cell r="I5497">
            <v>38999</v>
          </cell>
          <cell r="J5497">
            <v>26</v>
          </cell>
          <cell r="K5497">
            <v>0</v>
          </cell>
          <cell r="L5497">
            <v>0</v>
          </cell>
          <cell r="M5497">
            <v>0</v>
          </cell>
          <cell r="N5497">
            <v>0</v>
          </cell>
          <cell r="O5497">
            <v>500000</v>
          </cell>
          <cell r="P5497">
            <v>0</v>
          </cell>
          <cell r="Q5497">
            <v>0</v>
          </cell>
          <cell r="R5497">
            <v>0</v>
          </cell>
        </row>
        <row r="5498">
          <cell r="B5498" t="str">
            <v>4850</v>
          </cell>
          <cell r="C5498" t="str">
            <v>T.HOA</v>
          </cell>
          <cell r="E5498" t="str">
            <v>NGUYEN THI</v>
          </cell>
          <cell r="F5498" t="str">
            <v>THUY</v>
          </cell>
          <cell r="G5498" t="str">
            <v>NV THANH TOAN LIEN NGAN HANG</v>
          </cell>
          <cell r="I5498">
            <v>38999</v>
          </cell>
          <cell r="J5498">
            <v>26</v>
          </cell>
          <cell r="K5498">
            <v>0</v>
          </cell>
          <cell r="L5498">
            <v>0</v>
          </cell>
          <cell r="M5498">
            <v>0</v>
          </cell>
          <cell r="N5498">
            <v>0</v>
          </cell>
          <cell r="O5498">
            <v>500000</v>
          </cell>
          <cell r="P5498">
            <v>0</v>
          </cell>
          <cell r="Q5498">
            <v>0</v>
          </cell>
          <cell r="R5498">
            <v>0</v>
          </cell>
        </row>
        <row r="5499">
          <cell r="B5499" t="str">
            <v>4851</v>
          </cell>
          <cell r="C5499" t="str">
            <v>T.HOA</v>
          </cell>
          <cell r="E5499" t="str">
            <v>LE DOAN</v>
          </cell>
          <cell r="F5499" t="str">
            <v>PHUC</v>
          </cell>
          <cell r="G5499" t="str">
            <v>NV TIN DUNG CA NHAN</v>
          </cell>
          <cell r="I5499">
            <v>38999</v>
          </cell>
          <cell r="J5499">
            <v>26</v>
          </cell>
          <cell r="K5499">
            <v>0</v>
          </cell>
          <cell r="L5499">
            <v>0</v>
          </cell>
          <cell r="M5499">
            <v>0</v>
          </cell>
          <cell r="N5499">
            <v>0</v>
          </cell>
          <cell r="O5499">
            <v>500000</v>
          </cell>
          <cell r="P5499">
            <v>0</v>
          </cell>
          <cell r="Q5499">
            <v>400000</v>
          </cell>
          <cell r="R5499">
            <v>0</v>
          </cell>
        </row>
        <row r="5500">
          <cell r="B5500" t="str">
            <v>4852</v>
          </cell>
          <cell r="C5500" t="str">
            <v>T.HOA</v>
          </cell>
          <cell r="E5500" t="str">
            <v>LE DANG</v>
          </cell>
          <cell r="F5500" t="str">
            <v>TRUNG</v>
          </cell>
          <cell r="G5500" t="str">
            <v>NV TIN DUNG CA NHAN</v>
          </cell>
          <cell r="I5500">
            <v>38999</v>
          </cell>
          <cell r="J5500">
            <v>26</v>
          </cell>
          <cell r="K5500">
            <v>0</v>
          </cell>
          <cell r="L5500">
            <v>0</v>
          </cell>
          <cell r="M5500">
            <v>0</v>
          </cell>
          <cell r="N5500">
            <v>0</v>
          </cell>
          <cell r="O5500">
            <v>500000</v>
          </cell>
          <cell r="P5500">
            <v>0</v>
          </cell>
          <cell r="Q5500">
            <v>400000</v>
          </cell>
          <cell r="R5500">
            <v>0</v>
          </cell>
        </row>
        <row r="5501">
          <cell r="B5501" t="str">
            <v>4853</v>
          </cell>
          <cell r="C5501" t="str">
            <v>T.HOA</v>
          </cell>
          <cell r="E5501" t="str">
            <v>LE</v>
          </cell>
          <cell r="F5501" t="str">
            <v>THUAN</v>
          </cell>
          <cell r="G5501" t="str">
            <v>NV TIN DUNG CA NHAN</v>
          </cell>
          <cell r="I5501">
            <v>38999</v>
          </cell>
          <cell r="J5501">
            <v>26</v>
          </cell>
          <cell r="K5501">
            <v>0</v>
          </cell>
          <cell r="L5501">
            <v>0</v>
          </cell>
          <cell r="M5501">
            <v>0</v>
          </cell>
          <cell r="N5501">
            <v>0</v>
          </cell>
          <cell r="O5501">
            <v>500000</v>
          </cell>
          <cell r="P5501">
            <v>0</v>
          </cell>
          <cell r="Q5501">
            <v>400000</v>
          </cell>
          <cell r="R5501">
            <v>0</v>
          </cell>
        </row>
        <row r="5502">
          <cell r="B5502" t="str">
            <v>4927</v>
          </cell>
          <cell r="C5502" t="str">
            <v>T.HOA</v>
          </cell>
          <cell r="E5502" t="str">
            <v>HOANG CHI</v>
          </cell>
          <cell r="F5502" t="str">
            <v>HUNG</v>
          </cell>
          <cell r="G5502" t="str">
            <v>TBP. QUAN LY TIN DUNG</v>
          </cell>
          <cell r="H5502" t="str">
            <v>TBP</v>
          </cell>
          <cell r="I5502">
            <v>39022</v>
          </cell>
          <cell r="J5502">
            <v>26</v>
          </cell>
          <cell r="K5502">
            <v>0</v>
          </cell>
          <cell r="L5502">
            <v>0</v>
          </cell>
          <cell r="M5502">
            <v>0</v>
          </cell>
          <cell r="N5502">
            <v>0</v>
          </cell>
          <cell r="O5502">
            <v>500000</v>
          </cell>
          <cell r="P5502">
            <v>0</v>
          </cell>
          <cell r="Q5502">
            <v>0</v>
          </cell>
          <cell r="R5502">
            <v>0</v>
          </cell>
        </row>
        <row r="5503">
          <cell r="B5503" t="str">
            <v>5000</v>
          </cell>
          <cell r="C5503" t="str">
            <v>T.HOA</v>
          </cell>
          <cell r="E5503" t="str">
            <v>MAI THI THANH</v>
          </cell>
          <cell r="F5503" t="str">
            <v>BINH</v>
          </cell>
          <cell r="G5503" t="str">
            <v>GIAO DICH VIEN QUY</v>
          </cell>
          <cell r="H5503" t="str">
            <v>GDVQ</v>
          </cell>
          <cell r="I5503">
            <v>39036</v>
          </cell>
          <cell r="J5503">
            <v>26</v>
          </cell>
          <cell r="K5503">
            <v>0</v>
          </cell>
          <cell r="L5503">
            <v>0</v>
          </cell>
          <cell r="M5503">
            <v>0</v>
          </cell>
          <cell r="N5503">
            <v>0</v>
          </cell>
          <cell r="O5503">
            <v>500000</v>
          </cell>
          <cell r="P5503">
            <v>0</v>
          </cell>
          <cell r="Q5503">
            <v>0</v>
          </cell>
          <cell r="R5503">
            <v>0</v>
          </cell>
        </row>
        <row r="5504">
          <cell r="B5504" t="str">
            <v>7086</v>
          </cell>
          <cell r="C5504" t="str">
            <v>T.HOA</v>
          </cell>
          <cell r="E5504" t="str">
            <v>LE VAN</v>
          </cell>
          <cell r="F5504" t="str">
            <v>TRUNG</v>
          </cell>
          <cell r="G5504" t="str">
            <v>NV BAO VE</v>
          </cell>
          <cell r="H5504" t="str">
            <v>BV</v>
          </cell>
          <cell r="I5504">
            <v>39387</v>
          </cell>
          <cell r="J5504">
            <v>26</v>
          </cell>
          <cell r="K5504">
            <v>0</v>
          </cell>
          <cell r="L5504">
            <v>0</v>
          </cell>
          <cell r="M5504">
            <v>12</v>
          </cell>
          <cell r="N5504">
            <v>0</v>
          </cell>
          <cell r="O5504">
            <v>500000</v>
          </cell>
          <cell r="P5504">
            <v>0</v>
          </cell>
          <cell r="Q5504">
            <v>0</v>
          </cell>
          <cell r="R5504">
            <v>0</v>
          </cell>
        </row>
        <row r="5505">
          <cell r="B5505" t="str">
            <v>7271</v>
          </cell>
          <cell r="C5505" t="str">
            <v>T.HOA</v>
          </cell>
          <cell r="E5505" t="str">
            <v>HOANG VAN</v>
          </cell>
          <cell r="F5505" t="str">
            <v>NHAT</v>
          </cell>
          <cell r="G5505" t="str">
            <v>NV BAO VE</v>
          </cell>
          <cell r="H5505" t="str">
            <v>BV</v>
          </cell>
          <cell r="I5505">
            <v>39417</v>
          </cell>
          <cell r="J5505">
            <v>26</v>
          </cell>
          <cell r="K5505">
            <v>0</v>
          </cell>
          <cell r="L5505">
            <v>0</v>
          </cell>
          <cell r="M5505">
            <v>12</v>
          </cell>
          <cell r="N5505">
            <v>0</v>
          </cell>
          <cell r="O5505">
            <v>500000</v>
          </cell>
          <cell r="P5505">
            <v>0</v>
          </cell>
          <cell r="Q5505">
            <v>0</v>
          </cell>
          <cell r="R5505">
            <v>0</v>
          </cell>
        </row>
        <row r="5506">
          <cell r="B5506" t="str">
            <v>7298</v>
          </cell>
          <cell r="C5506" t="str">
            <v>T.HOA</v>
          </cell>
          <cell r="E5506" t="str">
            <v>KHONG THI CAM</v>
          </cell>
          <cell r="F5506" t="str">
            <v>NHUNG</v>
          </cell>
          <cell r="G5506" t="str">
            <v>THU QUY CAP 2</v>
          </cell>
          <cell r="H5506" t="str">
            <v>TQ</v>
          </cell>
          <cell r="I5506">
            <v>39417</v>
          </cell>
          <cell r="J5506">
            <v>26</v>
          </cell>
          <cell r="K5506">
            <v>0</v>
          </cell>
          <cell r="L5506">
            <v>0</v>
          </cell>
          <cell r="M5506">
            <v>0</v>
          </cell>
          <cell r="N5506">
            <v>0</v>
          </cell>
          <cell r="O5506">
            <v>500000</v>
          </cell>
          <cell r="P5506">
            <v>0</v>
          </cell>
          <cell r="Q5506">
            <v>0</v>
          </cell>
          <cell r="R5506">
            <v>0</v>
          </cell>
        </row>
        <row r="5507">
          <cell r="B5507" t="str">
            <v>7775</v>
          </cell>
          <cell r="C5507" t="str">
            <v>T.HOA</v>
          </cell>
          <cell r="E5507" t="str">
            <v>LE THI</v>
          </cell>
          <cell r="F5507" t="str">
            <v>LAN</v>
          </cell>
          <cell r="G5507" t="str">
            <v>GIAO DICH VIEN TIN DUNG</v>
          </cell>
          <cell r="I5507">
            <v>39479</v>
          </cell>
          <cell r="J5507">
            <v>26</v>
          </cell>
          <cell r="K5507">
            <v>0</v>
          </cell>
          <cell r="L5507">
            <v>0</v>
          </cell>
          <cell r="M5507">
            <v>0</v>
          </cell>
          <cell r="N5507">
            <v>0</v>
          </cell>
          <cell r="O5507">
            <v>500000</v>
          </cell>
          <cell r="P5507">
            <v>0</v>
          </cell>
          <cell r="Q5507">
            <v>0</v>
          </cell>
          <cell r="R5507">
            <v>0</v>
          </cell>
        </row>
        <row r="5508">
          <cell r="B5508" t="str">
            <v>7776</v>
          </cell>
          <cell r="C5508" t="str">
            <v>T.HOA</v>
          </cell>
          <cell r="E5508" t="str">
            <v>NGUYEN THI THANH</v>
          </cell>
          <cell r="F5508" t="str">
            <v>VAN</v>
          </cell>
          <cell r="G5508" t="str">
            <v>NV TIN DUNG GOP CHO</v>
          </cell>
          <cell r="H5508" t="str">
            <v>TDGC</v>
          </cell>
          <cell r="I5508">
            <v>39479</v>
          </cell>
          <cell r="J5508">
            <v>26</v>
          </cell>
          <cell r="K5508">
            <v>0</v>
          </cell>
          <cell r="L5508">
            <v>0</v>
          </cell>
          <cell r="M5508">
            <v>0</v>
          </cell>
          <cell r="N5508">
            <v>0</v>
          </cell>
          <cell r="O5508">
            <v>500000</v>
          </cell>
          <cell r="P5508">
            <v>0</v>
          </cell>
          <cell r="Q5508">
            <v>0</v>
          </cell>
          <cell r="R5508">
            <v>0</v>
          </cell>
        </row>
        <row r="5509">
          <cell r="B5509" t="str">
            <v>7952</v>
          </cell>
          <cell r="C5509" t="str">
            <v>T.HOA</v>
          </cell>
          <cell r="E5509" t="str">
            <v>HOANG VAN</v>
          </cell>
          <cell r="F5509" t="str">
            <v>THONG</v>
          </cell>
          <cell r="G5509" t="str">
            <v>NV BAO VE</v>
          </cell>
          <cell r="H5509" t="str">
            <v>BV</v>
          </cell>
          <cell r="I5509">
            <v>39519</v>
          </cell>
          <cell r="J5509">
            <v>26</v>
          </cell>
          <cell r="K5509">
            <v>0</v>
          </cell>
          <cell r="L5509">
            <v>0</v>
          </cell>
          <cell r="M5509">
            <v>12</v>
          </cell>
          <cell r="N5509">
            <v>0</v>
          </cell>
          <cell r="O5509">
            <v>500000</v>
          </cell>
          <cell r="P5509">
            <v>0</v>
          </cell>
          <cell r="Q5509">
            <v>0</v>
          </cell>
          <cell r="R5509">
            <v>0</v>
          </cell>
        </row>
        <row r="5510">
          <cell r="B5510" t="str">
            <v>7953</v>
          </cell>
          <cell r="C5510" t="str">
            <v>T.HOA</v>
          </cell>
          <cell r="E5510" t="str">
            <v>DO VIET</v>
          </cell>
          <cell r="F5510" t="str">
            <v>TUAN</v>
          </cell>
          <cell r="G5510" t="str">
            <v>NV BAO VE</v>
          </cell>
          <cell r="H5510" t="str">
            <v>BV</v>
          </cell>
          <cell r="I5510">
            <v>39519</v>
          </cell>
          <cell r="J5510">
            <v>26</v>
          </cell>
          <cell r="K5510">
            <v>0</v>
          </cell>
          <cell r="L5510">
            <v>0</v>
          </cell>
          <cell r="M5510">
            <v>12</v>
          </cell>
          <cell r="N5510">
            <v>0</v>
          </cell>
          <cell r="O5510">
            <v>500000</v>
          </cell>
          <cell r="P5510">
            <v>0</v>
          </cell>
          <cell r="Q5510">
            <v>0</v>
          </cell>
          <cell r="R5510">
            <v>0</v>
          </cell>
        </row>
        <row r="5511">
          <cell r="B5511" t="str">
            <v>8096</v>
          </cell>
          <cell r="C5511" t="str">
            <v>T.HOA</v>
          </cell>
          <cell r="E5511" t="str">
            <v>HA VAN</v>
          </cell>
          <cell r="F5511" t="str">
            <v>PHUONG</v>
          </cell>
          <cell r="G5511" t="str">
            <v>NV BAO VE</v>
          </cell>
          <cell r="H5511" t="str">
            <v>BV</v>
          </cell>
          <cell r="I5511">
            <v>39554</v>
          </cell>
          <cell r="J5511">
            <v>12</v>
          </cell>
          <cell r="K5511">
            <v>0</v>
          </cell>
          <cell r="L5511">
            <v>0</v>
          </cell>
          <cell r="M5511">
            <v>0</v>
          </cell>
          <cell r="N5511">
            <v>0</v>
          </cell>
          <cell r="O5511">
            <v>0</v>
          </cell>
          <cell r="P5511">
            <v>0</v>
          </cell>
          <cell r="Q5511">
            <v>0</v>
          </cell>
          <cell r="R5511">
            <v>0</v>
          </cell>
        </row>
        <row r="5512">
          <cell r="B5512" t="str">
            <v>8097</v>
          </cell>
          <cell r="C5512" t="str">
            <v>T.HOA</v>
          </cell>
          <cell r="E5512" t="str">
            <v>BUI THI</v>
          </cell>
          <cell r="F5512" t="str">
            <v>THUY</v>
          </cell>
          <cell r="G5512" t="str">
            <v>NV KE TOAN TONG HOP</v>
          </cell>
          <cell r="I5512">
            <v>39559</v>
          </cell>
          <cell r="J5512">
            <v>8</v>
          </cell>
          <cell r="K5512">
            <v>0</v>
          </cell>
          <cell r="L5512">
            <v>0</v>
          </cell>
          <cell r="M5512">
            <v>0</v>
          </cell>
          <cell r="N5512">
            <v>0</v>
          </cell>
          <cell r="O5512">
            <v>0</v>
          </cell>
          <cell r="P5512">
            <v>0</v>
          </cell>
          <cell r="Q5512">
            <v>0</v>
          </cell>
          <cell r="R5512">
            <v>0</v>
          </cell>
        </row>
        <row r="5513">
          <cell r="B5513" t="str">
            <v>0887</v>
          </cell>
          <cell r="C5513" t="str">
            <v>T.LONG</v>
          </cell>
          <cell r="D5513" t="str">
            <v>D</v>
          </cell>
          <cell r="E5513" t="str">
            <v>HOANG MINH</v>
          </cell>
          <cell r="F5513" t="str">
            <v>TUAN</v>
          </cell>
          <cell r="G5513" t="str">
            <v>GIAM DOC CHI NHANH</v>
          </cell>
          <cell r="H5513" t="str">
            <v>GDCN</v>
          </cell>
          <cell r="I5513">
            <v>37316</v>
          </cell>
          <cell r="J5513">
            <v>26</v>
          </cell>
          <cell r="K5513">
            <v>0</v>
          </cell>
          <cell r="L5513">
            <v>0</v>
          </cell>
          <cell r="M5513">
            <v>0</v>
          </cell>
          <cell r="N5513">
            <v>0</v>
          </cell>
          <cell r="O5513">
            <v>1000000</v>
          </cell>
          <cell r="P5513">
            <v>0</v>
          </cell>
          <cell r="Q5513">
            <v>0</v>
          </cell>
          <cell r="R5513">
            <v>0</v>
          </cell>
        </row>
        <row r="5514">
          <cell r="B5514" t="str">
            <v>2457</v>
          </cell>
          <cell r="C5514" t="str">
            <v>T.LONG</v>
          </cell>
          <cell r="D5514" t="str">
            <v>D1</v>
          </cell>
          <cell r="E5514" t="str">
            <v>DO THANH</v>
          </cell>
          <cell r="F5514" t="str">
            <v>HA</v>
          </cell>
          <cell r="G5514" t="str">
            <v>PHO GIAM DOC CHI NHANH</v>
          </cell>
          <cell r="H5514" t="str">
            <v>PGDCN</v>
          </cell>
          <cell r="I5514">
            <v>38311</v>
          </cell>
          <cell r="J5514">
            <v>26</v>
          </cell>
          <cell r="K5514">
            <v>0</v>
          </cell>
          <cell r="L5514">
            <v>0</v>
          </cell>
          <cell r="M5514">
            <v>0</v>
          </cell>
          <cell r="N5514">
            <v>0</v>
          </cell>
          <cell r="O5514">
            <v>1000000</v>
          </cell>
          <cell r="P5514">
            <v>0</v>
          </cell>
          <cell r="Q5514">
            <v>0</v>
          </cell>
          <cell r="R5514">
            <v>0</v>
          </cell>
        </row>
        <row r="5515">
          <cell r="B5515" t="str">
            <v>0734</v>
          </cell>
          <cell r="C5515" t="str">
            <v>T.LONG</v>
          </cell>
          <cell r="D5515" t="str">
            <v>E</v>
          </cell>
          <cell r="E5515" t="str">
            <v>NGUYEN TIEN</v>
          </cell>
          <cell r="F5515" t="str">
            <v>HUONG</v>
          </cell>
          <cell r="G5515" t="str">
            <v>TP. HO TRO</v>
          </cell>
          <cell r="H5515" t="str">
            <v>TPNVCN</v>
          </cell>
          <cell r="I5515">
            <v>37138</v>
          </cell>
          <cell r="J5515">
            <v>26</v>
          </cell>
          <cell r="K5515">
            <v>0</v>
          </cell>
          <cell r="L5515">
            <v>0</v>
          </cell>
          <cell r="M5515">
            <v>0</v>
          </cell>
          <cell r="N5515">
            <v>0</v>
          </cell>
          <cell r="O5515">
            <v>500000</v>
          </cell>
          <cell r="P5515">
            <v>0</v>
          </cell>
          <cell r="Q5515">
            <v>0</v>
          </cell>
          <cell r="R5515">
            <v>0</v>
          </cell>
        </row>
        <row r="5516">
          <cell r="B5516" t="str">
            <v>1281</v>
          </cell>
          <cell r="C5516" t="str">
            <v>T.LONG</v>
          </cell>
          <cell r="D5516" t="str">
            <v>E</v>
          </cell>
          <cell r="E5516" t="str">
            <v>NGUYEN BICH</v>
          </cell>
          <cell r="F5516" t="str">
            <v>THUY</v>
          </cell>
          <cell r="G5516" t="str">
            <v>TP. KE TOAN &amp; QUY</v>
          </cell>
          <cell r="H5516" t="str">
            <v>TPNVCN</v>
          </cell>
          <cell r="I5516">
            <v>37561</v>
          </cell>
          <cell r="J5516">
            <v>26</v>
          </cell>
          <cell r="K5516">
            <v>0</v>
          </cell>
          <cell r="L5516">
            <v>0</v>
          </cell>
          <cell r="M5516">
            <v>0</v>
          </cell>
          <cell r="N5516">
            <v>0</v>
          </cell>
          <cell r="O5516">
            <v>500000</v>
          </cell>
          <cell r="P5516">
            <v>0</v>
          </cell>
          <cell r="Q5516">
            <v>0</v>
          </cell>
          <cell r="R5516">
            <v>0</v>
          </cell>
        </row>
        <row r="5517">
          <cell r="B5517" t="str">
            <v>6279</v>
          </cell>
          <cell r="C5517" t="str">
            <v>T.LONG</v>
          </cell>
          <cell r="D5517" t="str">
            <v>E</v>
          </cell>
          <cell r="E5517" t="str">
            <v>NGUYEN THI</v>
          </cell>
          <cell r="F5517" t="str">
            <v>HUONG</v>
          </cell>
          <cell r="G5517" t="str">
            <v>TP. DICH VU KHACH HANG</v>
          </cell>
          <cell r="H5517" t="str">
            <v>TPNVCN</v>
          </cell>
          <cell r="I5517">
            <v>39274</v>
          </cell>
          <cell r="J5517">
            <v>26</v>
          </cell>
          <cell r="K5517">
            <v>0</v>
          </cell>
          <cell r="L5517">
            <v>0</v>
          </cell>
          <cell r="M5517">
            <v>0</v>
          </cell>
          <cell r="N5517">
            <v>0</v>
          </cell>
          <cell r="O5517">
            <v>500000</v>
          </cell>
          <cell r="P5517">
            <v>0</v>
          </cell>
          <cell r="Q5517">
            <v>0</v>
          </cell>
          <cell r="R5517">
            <v>0</v>
          </cell>
        </row>
        <row r="5518">
          <cell r="B5518" t="str">
            <v>2960</v>
          </cell>
          <cell r="C5518" t="str">
            <v>T.LONG</v>
          </cell>
          <cell r="E5518" t="str">
            <v>DO MANH</v>
          </cell>
          <cell r="F5518" t="str">
            <v>HUNG</v>
          </cell>
          <cell r="G5518" t="str">
            <v>TAI XE</v>
          </cell>
          <cell r="I5518">
            <v>38551</v>
          </cell>
          <cell r="J5518">
            <v>26</v>
          </cell>
          <cell r="K5518">
            <v>0</v>
          </cell>
          <cell r="L5518">
            <v>0</v>
          </cell>
          <cell r="M5518">
            <v>0</v>
          </cell>
          <cell r="N5518">
            <v>0</v>
          </cell>
          <cell r="O5518">
            <v>500000</v>
          </cell>
          <cell r="P5518">
            <v>0</v>
          </cell>
          <cell r="Q5518">
            <v>700000</v>
          </cell>
          <cell r="R5518">
            <v>0</v>
          </cell>
        </row>
        <row r="5519">
          <cell r="B5519" t="str">
            <v>2992</v>
          </cell>
          <cell r="C5519" t="str">
            <v>T.LONG</v>
          </cell>
          <cell r="E5519" t="str">
            <v>VU MINH</v>
          </cell>
          <cell r="F5519" t="str">
            <v>HUYEN</v>
          </cell>
          <cell r="G5519" t="str">
            <v>TBP. XU LY GIAO DICH</v>
          </cell>
          <cell r="H5519" t="str">
            <v>TBP</v>
          </cell>
          <cell r="I5519">
            <v>38552</v>
          </cell>
          <cell r="J5519">
            <v>26</v>
          </cell>
          <cell r="K5519">
            <v>8</v>
          </cell>
          <cell r="L5519">
            <v>0</v>
          </cell>
          <cell r="M5519">
            <v>0</v>
          </cell>
          <cell r="N5519">
            <v>0</v>
          </cell>
          <cell r="O5519">
            <v>500000</v>
          </cell>
          <cell r="P5519">
            <v>0</v>
          </cell>
          <cell r="Q5519">
            <v>0</v>
          </cell>
          <cell r="R5519">
            <v>0</v>
          </cell>
        </row>
        <row r="5520">
          <cell r="B5520" t="str">
            <v>3066</v>
          </cell>
          <cell r="C5520" t="str">
            <v>T.LONG</v>
          </cell>
          <cell r="E5520" t="str">
            <v>TRAN THAI</v>
          </cell>
          <cell r="F5520" t="str">
            <v>TAM</v>
          </cell>
          <cell r="G5520" t="str">
            <v>NV BAO VE</v>
          </cell>
          <cell r="H5520" t="str">
            <v>BV</v>
          </cell>
          <cell r="I5520">
            <v>38576</v>
          </cell>
          <cell r="J5520">
            <v>26</v>
          </cell>
          <cell r="K5520">
            <v>0</v>
          </cell>
          <cell r="L5520">
            <v>0</v>
          </cell>
          <cell r="M5520">
            <v>36</v>
          </cell>
          <cell r="N5520">
            <v>30</v>
          </cell>
          <cell r="O5520">
            <v>500000</v>
          </cell>
          <cell r="P5520">
            <v>0</v>
          </cell>
          <cell r="Q5520">
            <v>0</v>
          </cell>
          <cell r="R5520">
            <v>0</v>
          </cell>
        </row>
        <row r="5521">
          <cell r="B5521" t="str">
            <v>3588</v>
          </cell>
          <cell r="C5521" t="str">
            <v>T.LONG</v>
          </cell>
          <cell r="E5521" t="str">
            <v>NGUYEN GIA</v>
          </cell>
          <cell r="F5521" t="str">
            <v>TUYEN</v>
          </cell>
          <cell r="G5521" t="str">
            <v>NV BAO VE</v>
          </cell>
          <cell r="H5521" t="str">
            <v>BV</v>
          </cell>
          <cell r="I5521">
            <v>38720</v>
          </cell>
          <cell r="J5521">
            <v>26</v>
          </cell>
          <cell r="K5521">
            <v>0</v>
          </cell>
          <cell r="L5521">
            <v>0</v>
          </cell>
          <cell r="M5521">
            <v>12</v>
          </cell>
          <cell r="N5521">
            <v>30</v>
          </cell>
          <cell r="O5521">
            <v>500000</v>
          </cell>
          <cell r="P5521">
            <v>0</v>
          </cell>
          <cell r="Q5521">
            <v>0</v>
          </cell>
          <cell r="R5521">
            <v>0</v>
          </cell>
        </row>
        <row r="5522">
          <cell r="B5522" t="str">
            <v>5211</v>
          </cell>
          <cell r="C5522" t="str">
            <v>T.LONG</v>
          </cell>
          <cell r="E5522" t="str">
            <v>NGUYEN THE</v>
          </cell>
          <cell r="F5522" t="str">
            <v>PHONG</v>
          </cell>
          <cell r="G5522" t="str">
            <v>CB QUAN HE KHACH HANG DOANH NGHIEP</v>
          </cell>
          <cell r="I5522">
            <v>39417</v>
          </cell>
          <cell r="J5522">
            <v>26</v>
          </cell>
          <cell r="K5522">
            <v>0</v>
          </cell>
          <cell r="L5522">
            <v>0</v>
          </cell>
          <cell r="M5522">
            <v>0</v>
          </cell>
          <cell r="N5522">
            <v>0</v>
          </cell>
          <cell r="O5522">
            <v>500000</v>
          </cell>
          <cell r="P5522">
            <v>0</v>
          </cell>
          <cell r="Q5522">
            <v>180000</v>
          </cell>
          <cell r="R5522">
            <v>0</v>
          </cell>
        </row>
        <row r="5523">
          <cell r="B5523" t="str">
            <v>5282</v>
          </cell>
          <cell r="C5523" t="str">
            <v>T.LONG</v>
          </cell>
          <cell r="E5523" t="str">
            <v>LE THI NGOC</v>
          </cell>
          <cell r="F5523" t="str">
            <v>PHUONG</v>
          </cell>
          <cell r="G5523" t="str">
            <v>NV THANH TOAN QUOC TE</v>
          </cell>
          <cell r="I5523">
            <v>39100</v>
          </cell>
          <cell r="J5523">
            <v>26</v>
          </cell>
          <cell r="K5523">
            <v>0</v>
          </cell>
          <cell r="L5523">
            <v>0</v>
          </cell>
          <cell r="M5523">
            <v>0</v>
          </cell>
          <cell r="N5523">
            <v>0</v>
          </cell>
          <cell r="O5523">
            <v>500000</v>
          </cell>
          <cell r="P5523">
            <v>0</v>
          </cell>
          <cell r="Q5523">
            <v>0</v>
          </cell>
          <cell r="R5523">
            <v>0</v>
          </cell>
        </row>
        <row r="5524">
          <cell r="B5524" t="str">
            <v>5338</v>
          </cell>
          <cell r="C5524" t="str">
            <v>T.LONG</v>
          </cell>
          <cell r="E5524" t="str">
            <v>NGUYEN THI</v>
          </cell>
          <cell r="F5524" t="str">
            <v>LIEN</v>
          </cell>
          <cell r="G5524" t="str">
            <v>NV HANH CHANH</v>
          </cell>
          <cell r="I5524">
            <v>39118</v>
          </cell>
          <cell r="J5524">
            <v>26</v>
          </cell>
          <cell r="K5524">
            <v>0</v>
          </cell>
          <cell r="L5524">
            <v>0</v>
          </cell>
          <cell r="M5524">
            <v>0</v>
          </cell>
          <cell r="N5524">
            <v>0</v>
          </cell>
          <cell r="O5524">
            <v>500000</v>
          </cell>
          <cell r="P5524">
            <v>0</v>
          </cell>
          <cell r="Q5524">
            <v>0</v>
          </cell>
          <cell r="R5524">
            <v>0</v>
          </cell>
        </row>
        <row r="5525">
          <cell r="B5525" t="str">
            <v>5350</v>
          </cell>
          <cell r="C5525" t="str">
            <v>T.LONG</v>
          </cell>
          <cell r="E5525" t="str">
            <v>TRAN CONG</v>
          </cell>
          <cell r="F5525" t="str">
            <v>THANG</v>
          </cell>
          <cell r="G5525" t="str">
            <v>TAI XE</v>
          </cell>
          <cell r="I5525">
            <v>39118</v>
          </cell>
          <cell r="J5525">
            <v>26</v>
          </cell>
          <cell r="K5525">
            <v>0</v>
          </cell>
          <cell r="L5525">
            <v>0</v>
          </cell>
          <cell r="M5525">
            <v>0</v>
          </cell>
          <cell r="N5525">
            <v>0</v>
          </cell>
          <cell r="O5525">
            <v>500000</v>
          </cell>
          <cell r="P5525">
            <v>0</v>
          </cell>
          <cell r="Q5525">
            <v>800000</v>
          </cell>
          <cell r="R5525">
            <v>0</v>
          </cell>
        </row>
        <row r="5526">
          <cell r="B5526" t="str">
            <v>5438</v>
          </cell>
          <cell r="C5526" t="str">
            <v>T.LONG</v>
          </cell>
          <cell r="E5526" t="str">
            <v>NGUYEN THI</v>
          </cell>
          <cell r="F5526" t="str">
            <v>THUONG</v>
          </cell>
          <cell r="G5526" t="str">
            <v>NV HANH CHANH</v>
          </cell>
          <cell r="I5526">
            <v>39146</v>
          </cell>
          <cell r="J5526">
            <v>26</v>
          </cell>
          <cell r="K5526">
            <v>0</v>
          </cell>
          <cell r="L5526">
            <v>0</v>
          </cell>
          <cell r="M5526">
            <v>0</v>
          </cell>
          <cell r="N5526">
            <v>0</v>
          </cell>
          <cell r="O5526">
            <v>500000</v>
          </cell>
          <cell r="P5526">
            <v>0</v>
          </cell>
          <cell r="Q5526">
            <v>500000</v>
          </cell>
          <cell r="R5526">
            <v>0</v>
          </cell>
        </row>
        <row r="5527">
          <cell r="B5527" t="str">
            <v>5920</v>
          </cell>
          <cell r="C5527" t="str">
            <v>T.LONG</v>
          </cell>
          <cell r="E5527" t="str">
            <v>TONG THI MINH</v>
          </cell>
          <cell r="F5527" t="str">
            <v>HANG</v>
          </cell>
          <cell r="G5527" t="str">
            <v>GIAO DICH VIEN</v>
          </cell>
          <cell r="I5527">
            <v>39217</v>
          </cell>
          <cell r="J5527">
            <v>26</v>
          </cell>
          <cell r="K5527">
            <v>8</v>
          </cell>
          <cell r="L5527">
            <v>0</v>
          </cell>
          <cell r="M5527">
            <v>0</v>
          </cell>
          <cell r="N5527">
            <v>0</v>
          </cell>
          <cell r="O5527">
            <v>500000</v>
          </cell>
          <cell r="P5527">
            <v>0</v>
          </cell>
          <cell r="Q5527">
            <v>0</v>
          </cell>
          <cell r="R5527">
            <v>0</v>
          </cell>
        </row>
        <row r="5528">
          <cell r="B5528" t="str">
            <v>5932</v>
          </cell>
          <cell r="C5528" t="str">
            <v>T.LONG</v>
          </cell>
          <cell r="E5528" t="str">
            <v>NGUYEN TRUNG</v>
          </cell>
          <cell r="F5528" t="str">
            <v>KIEN</v>
          </cell>
          <cell r="G5528" t="str">
            <v>NV TIN DUNG CA NHAN</v>
          </cell>
          <cell r="I5528">
            <v>39217</v>
          </cell>
          <cell r="J5528">
            <v>26</v>
          </cell>
          <cell r="K5528">
            <v>0</v>
          </cell>
          <cell r="L5528">
            <v>0</v>
          </cell>
          <cell r="M5528">
            <v>0</v>
          </cell>
          <cell r="N5528">
            <v>0</v>
          </cell>
          <cell r="O5528">
            <v>500000</v>
          </cell>
          <cell r="P5528">
            <v>0</v>
          </cell>
          <cell r="Q5528">
            <v>400000</v>
          </cell>
          <cell r="R5528">
            <v>0</v>
          </cell>
        </row>
        <row r="5529">
          <cell r="B5529" t="str">
            <v>5933</v>
          </cell>
          <cell r="C5529" t="str">
            <v>T.LONG</v>
          </cell>
          <cell r="E5529" t="str">
            <v>NGUYEN VIET</v>
          </cell>
          <cell r="F5529" t="str">
            <v>HUNG</v>
          </cell>
          <cell r="G5529" t="str">
            <v>NV TIN DUNG CA NHAN</v>
          </cell>
          <cell r="I5529">
            <v>39217</v>
          </cell>
          <cell r="J5529">
            <v>26</v>
          </cell>
          <cell r="K5529">
            <v>0</v>
          </cell>
          <cell r="L5529">
            <v>0</v>
          </cell>
          <cell r="M5529">
            <v>0</v>
          </cell>
          <cell r="N5529">
            <v>0</v>
          </cell>
          <cell r="O5529">
            <v>500000</v>
          </cell>
          <cell r="P5529">
            <v>0</v>
          </cell>
          <cell r="Q5529">
            <v>400000</v>
          </cell>
          <cell r="R5529">
            <v>0</v>
          </cell>
        </row>
        <row r="5530">
          <cell r="B5530" t="str">
            <v>5934</v>
          </cell>
          <cell r="C5530" t="str">
            <v>T.LONG</v>
          </cell>
          <cell r="E5530" t="str">
            <v>TRAN QUANG</v>
          </cell>
          <cell r="F5530" t="str">
            <v>HIEN</v>
          </cell>
          <cell r="G5530" t="str">
            <v>NV TIN DUNG CA NHAN</v>
          </cell>
          <cell r="I5530">
            <v>39217</v>
          </cell>
          <cell r="J5530">
            <v>26</v>
          </cell>
          <cell r="K5530">
            <v>0</v>
          </cell>
          <cell r="L5530">
            <v>0</v>
          </cell>
          <cell r="M5530">
            <v>0</v>
          </cell>
          <cell r="N5530">
            <v>0</v>
          </cell>
          <cell r="O5530">
            <v>500000</v>
          </cell>
          <cell r="P5530">
            <v>0</v>
          </cell>
          <cell r="Q5530">
            <v>400000</v>
          </cell>
          <cell r="R5530">
            <v>0</v>
          </cell>
        </row>
        <row r="5531">
          <cell r="B5531" t="str">
            <v>5935</v>
          </cell>
          <cell r="C5531" t="str">
            <v>T.LONG</v>
          </cell>
          <cell r="E5531" t="str">
            <v xml:space="preserve">TRAN THI </v>
          </cell>
          <cell r="F5531" t="str">
            <v>HOAN</v>
          </cell>
          <cell r="G5531" t="str">
            <v>GIAO DICH VIEN</v>
          </cell>
          <cell r="I5531">
            <v>39309</v>
          </cell>
          <cell r="J5531">
            <v>26</v>
          </cell>
          <cell r="K5531">
            <v>0</v>
          </cell>
          <cell r="L5531">
            <v>0</v>
          </cell>
          <cell r="M5531">
            <v>0</v>
          </cell>
          <cell r="N5531">
            <v>0</v>
          </cell>
          <cell r="O5531">
            <v>500000</v>
          </cell>
          <cell r="P5531">
            <v>0</v>
          </cell>
          <cell r="Q5531">
            <v>0</v>
          </cell>
          <cell r="R5531">
            <v>0</v>
          </cell>
        </row>
        <row r="5532">
          <cell r="B5532" t="str">
            <v>5936</v>
          </cell>
          <cell r="C5532" t="str">
            <v>T.LONG</v>
          </cell>
          <cell r="E5532" t="str">
            <v>NGUYEN THI THUY</v>
          </cell>
          <cell r="F5532" t="str">
            <v>TRANG</v>
          </cell>
          <cell r="G5532" t="str">
            <v>GIAO DICH VIEN</v>
          </cell>
          <cell r="I5532">
            <v>39217</v>
          </cell>
          <cell r="J5532">
            <v>26</v>
          </cell>
          <cell r="K5532">
            <v>0</v>
          </cell>
          <cell r="L5532">
            <v>0</v>
          </cell>
          <cell r="M5532">
            <v>0</v>
          </cell>
          <cell r="N5532">
            <v>0</v>
          </cell>
          <cell r="O5532">
            <v>500000</v>
          </cell>
          <cell r="P5532">
            <v>0</v>
          </cell>
          <cell r="Q5532">
            <v>0</v>
          </cell>
          <cell r="R5532">
            <v>0</v>
          </cell>
        </row>
        <row r="5533">
          <cell r="B5533" t="str">
            <v>5937</v>
          </cell>
          <cell r="C5533" t="str">
            <v>T.LONG</v>
          </cell>
          <cell r="E5533" t="str">
            <v>NGUYEN MANH</v>
          </cell>
          <cell r="F5533" t="str">
            <v>HA</v>
          </cell>
          <cell r="G5533" t="str">
            <v>NV TIN DUNG CA NHAN</v>
          </cell>
          <cell r="I5533">
            <v>39217</v>
          </cell>
          <cell r="J5533">
            <v>26</v>
          </cell>
          <cell r="K5533">
            <v>0</v>
          </cell>
          <cell r="L5533">
            <v>0</v>
          </cell>
          <cell r="M5533">
            <v>0</v>
          </cell>
          <cell r="N5533">
            <v>0</v>
          </cell>
          <cell r="O5533">
            <v>500000</v>
          </cell>
          <cell r="P5533">
            <v>0</v>
          </cell>
          <cell r="Q5533">
            <v>400000</v>
          </cell>
          <cell r="R5533">
            <v>0</v>
          </cell>
        </row>
        <row r="5534">
          <cell r="B5534" t="str">
            <v>5938</v>
          </cell>
          <cell r="C5534" t="str">
            <v>T.LONG</v>
          </cell>
          <cell r="E5534" t="str">
            <v>PHAM CHI</v>
          </cell>
          <cell r="F5534" t="str">
            <v>LINH</v>
          </cell>
          <cell r="G5534" t="str">
            <v>NV KE TOAN TONG HOP</v>
          </cell>
          <cell r="I5534">
            <v>39217</v>
          </cell>
          <cell r="J5534">
            <v>26</v>
          </cell>
          <cell r="K5534">
            <v>0</v>
          </cell>
          <cell r="L5534">
            <v>0</v>
          </cell>
          <cell r="M5534">
            <v>0</v>
          </cell>
          <cell r="N5534">
            <v>0</v>
          </cell>
          <cell r="O5534">
            <v>500000</v>
          </cell>
          <cell r="P5534">
            <v>0</v>
          </cell>
          <cell r="Q5534">
            <v>0</v>
          </cell>
          <cell r="R5534">
            <v>0</v>
          </cell>
        </row>
        <row r="5535">
          <cell r="B5535" t="str">
            <v>5940</v>
          </cell>
          <cell r="C5535" t="str">
            <v>T.LONG</v>
          </cell>
          <cell r="E5535" t="str">
            <v>NGUYEN THI KIM</v>
          </cell>
          <cell r="F5535" t="str">
            <v>THU</v>
          </cell>
          <cell r="G5535" t="str">
            <v>GIAO DICH VIEN TIN DUNG</v>
          </cell>
          <cell r="I5535">
            <v>39218</v>
          </cell>
          <cell r="J5535">
            <v>25</v>
          </cell>
          <cell r="K5535">
            <v>0</v>
          </cell>
          <cell r="L5535">
            <v>0</v>
          </cell>
          <cell r="M5535">
            <v>0</v>
          </cell>
          <cell r="N5535">
            <v>0</v>
          </cell>
          <cell r="O5535">
            <v>500000</v>
          </cell>
          <cell r="P5535">
            <v>0</v>
          </cell>
          <cell r="Q5535">
            <v>0</v>
          </cell>
          <cell r="R5535">
            <v>0</v>
          </cell>
        </row>
        <row r="5536">
          <cell r="B5536" t="str">
            <v>5947</v>
          </cell>
          <cell r="C5536" t="str">
            <v>T.LONG</v>
          </cell>
          <cell r="E5536" t="str">
            <v>PHAM THI</v>
          </cell>
          <cell r="F5536" t="str">
            <v>HANG</v>
          </cell>
          <cell r="G5536" t="str">
            <v>GIAO DICH VIEN</v>
          </cell>
          <cell r="I5536">
            <v>39219</v>
          </cell>
          <cell r="J5536">
            <v>26</v>
          </cell>
          <cell r="K5536">
            <v>0</v>
          </cell>
          <cell r="L5536">
            <v>0</v>
          </cell>
          <cell r="M5536">
            <v>0</v>
          </cell>
          <cell r="N5536">
            <v>0</v>
          </cell>
          <cell r="O5536">
            <v>500000</v>
          </cell>
          <cell r="P5536">
            <v>0</v>
          </cell>
          <cell r="Q5536">
            <v>0</v>
          </cell>
          <cell r="R5536">
            <v>0</v>
          </cell>
        </row>
        <row r="5537">
          <cell r="B5537" t="str">
            <v>5960</v>
          </cell>
          <cell r="C5537" t="str">
            <v>T.LONG</v>
          </cell>
          <cell r="E5537" t="str">
            <v>HOANG THI</v>
          </cell>
          <cell r="F5537" t="str">
            <v>HOA</v>
          </cell>
          <cell r="G5537" t="str">
            <v>GIAO DICH VIEN</v>
          </cell>
          <cell r="I5537">
            <v>39223</v>
          </cell>
          <cell r="J5537">
            <v>26</v>
          </cell>
          <cell r="K5537">
            <v>0</v>
          </cell>
          <cell r="L5537">
            <v>0</v>
          </cell>
          <cell r="M5537">
            <v>0</v>
          </cell>
          <cell r="N5537">
            <v>0</v>
          </cell>
          <cell r="O5537">
            <v>500000</v>
          </cell>
          <cell r="P5537">
            <v>0</v>
          </cell>
          <cell r="Q5537">
            <v>0</v>
          </cell>
          <cell r="R5537">
            <v>0</v>
          </cell>
        </row>
        <row r="5538">
          <cell r="B5538" t="str">
            <v>5966</v>
          </cell>
          <cell r="C5538" t="str">
            <v>T.LONG</v>
          </cell>
          <cell r="E5538" t="str">
            <v>LE THI HAI</v>
          </cell>
          <cell r="F5538" t="str">
            <v>LAN</v>
          </cell>
          <cell r="G5538" t="str">
            <v>NV KE TOAN TONG HOP</v>
          </cell>
          <cell r="I5538">
            <v>39223</v>
          </cell>
          <cell r="J5538">
            <v>26</v>
          </cell>
          <cell r="K5538">
            <v>0</v>
          </cell>
          <cell r="L5538">
            <v>0</v>
          </cell>
          <cell r="M5538">
            <v>0</v>
          </cell>
          <cell r="N5538">
            <v>0</v>
          </cell>
          <cell r="O5538">
            <v>500000</v>
          </cell>
          <cell r="P5538">
            <v>0</v>
          </cell>
          <cell r="Q5538">
            <v>0</v>
          </cell>
          <cell r="R5538">
            <v>0</v>
          </cell>
        </row>
        <row r="5539">
          <cell r="B5539" t="str">
            <v>5967</v>
          </cell>
          <cell r="C5539" t="str">
            <v>T.LONG</v>
          </cell>
          <cell r="E5539" t="str">
            <v>NGUYEN THI LE</v>
          </cell>
          <cell r="F5539" t="str">
            <v>QUYEN</v>
          </cell>
          <cell r="G5539" t="str">
            <v>NV TIN DUNG CA NHAN</v>
          </cell>
          <cell r="I5539">
            <v>39223</v>
          </cell>
          <cell r="J5539">
            <v>26</v>
          </cell>
          <cell r="K5539">
            <v>0</v>
          </cell>
          <cell r="L5539">
            <v>0</v>
          </cell>
          <cell r="M5539">
            <v>0</v>
          </cell>
          <cell r="N5539">
            <v>0</v>
          </cell>
          <cell r="O5539">
            <v>500000</v>
          </cell>
          <cell r="P5539">
            <v>0</v>
          </cell>
          <cell r="Q5539">
            <v>180000</v>
          </cell>
          <cell r="R5539">
            <v>0</v>
          </cell>
        </row>
        <row r="5540">
          <cell r="B5540" t="str">
            <v>6153</v>
          </cell>
          <cell r="C5540" t="str">
            <v>T.LONG</v>
          </cell>
          <cell r="E5540" t="str">
            <v>PHAM KIM</v>
          </cell>
          <cell r="F5540" t="str">
            <v>THANH</v>
          </cell>
          <cell r="G5540" t="str">
            <v>GIAO DICH VIEN QUY</v>
          </cell>
          <cell r="H5540" t="str">
            <v>GDVQ</v>
          </cell>
          <cell r="I5540">
            <v>39234</v>
          </cell>
          <cell r="J5540">
            <v>26</v>
          </cell>
          <cell r="K5540">
            <v>8</v>
          </cell>
          <cell r="L5540">
            <v>0</v>
          </cell>
          <cell r="M5540">
            <v>0</v>
          </cell>
          <cell r="N5540">
            <v>0</v>
          </cell>
          <cell r="O5540">
            <v>500000</v>
          </cell>
          <cell r="P5540">
            <v>0</v>
          </cell>
          <cell r="Q5540">
            <v>0</v>
          </cell>
          <cell r="R5540">
            <v>0</v>
          </cell>
        </row>
        <row r="5541">
          <cell r="B5541" t="str">
            <v>6159</v>
          </cell>
          <cell r="C5541" t="str">
            <v>T.LONG</v>
          </cell>
          <cell r="E5541" t="str">
            <v>DO THI THUY</v>
          </cell>
          <cell r="F5541" t="str">
            <v>HONG</v>
          </cell>
          <cell r="G5541" t="str">
            <v>GIAO DICH VIEN TIN DUNG</v>
          </cell>
          <cell r="I5541">
            <v>39248</v>
          </cell>
          <cell r="J5541">
            <v>20</v>
          </cell>
          <cell r="K5541">
            <v>0</v>
          </cell>
          <cell r="L5541">
            <v>0</v>
          </cell>
          <cell r="M5541">
            <v>0</v>
          </cell>
          <cell r="N5541">
            <v>0</v>
          </cell>
          <cell r="O5541">
            <v>0</v>
          </cell>
          <cell r="P5541">
            <v>0</v>
          </cell>
          <cell r="Q5541">
            <v>0</v>
          </cell>
          <cell r="R5541">
            <v>0</v>
          </cell>
        </row>
        <row r="5542">
          <cell r="B5542" t="str">
            <v>6162</v>
          </cell>
          <cell r="C5542" t="str">
            <v>T.LONG</v>
          </cell>
          <cell r="E5542" t="str">
            <v>HOANG THANH</v>
          </cell>
          <cell r="F5542" t="str">
            <v>BINH</v>
          </cell>
          <cell r="G5542" t="str">
            <v>GIAO DICH VIEN QUY</v>
          </cell>
          <cell r="H5542" t="str">
            <v>GDVQ</v>
          </cell>
          <cell r="I5542">
            <v>39234</v>
          </cell>
          <cell r="J5542">
            <v>26</v>
          </cell>
          <cell r="K5542">
            <v>0</v>
          </cell>
          <cell r="L5542">
            <v>0</v>
          </cell>
          <cell r="M5542">
            <v>0</v>
          </cell>
          <cell r="N5542">
            <v>0</v>
          </cell>
          <cell r="O5542">
            <v>500000</v>
          </cell>
          <cell r="P5542">
            <v>0</v>
          </cell>
          <cell r="Q5542">
            <v>0</v>
          </cell>
          <cell r="R5542">
            <v>0</v>
          </cell>
        </row>
        <row r="5543">
          <cell r="B5543" t="str">
            <v>6248</v>
          </cell>
          <cell r="C5543" t="str">
            <v>T.LONG</v>
          </cell>
          <cell r="E5543" t="str">
            <v>NGUYEN XUAN</v>
          </cell>
          <cell r="F5543" t="str">
            <v>CUONG</v>
          </cell>
          <cell r="G5543" t="str">
            <v>NV VI TINH</v>
          </cell>
          <cell r="I5543">
            <v>39264</v>
          </cell>
          <cell r="J5543">
            <v>26</v>
          </cell>
          <cell r="K5543">
            <v>0</v>
          </cell>
          <cell r="L5543">
            <v>0</v>
          </cell>
          <cell r="M5543">
            <v>0</v>
          </cell>
          <cell r="N5543">
            <v>0</v>
          </cell>
          <cell r="O5543">
            <v>500000</v>
          </cell>
          <cell r="P5543">
            <v>0</v>
          </cell>
          <cell r="Q5543">
            <v>0</v>
          </cell>
          <cell r="R5543">
            <v>0</v>
          </cell>
        </row>
        <row r="5544">
          <cell r="B5544" t="str">
            <v>6252</v>
          </cell>
          <cell r="C5544" t="str">
            <v>T.LONG</v>
          </cell>
          <cell r="E5544" t="str">
            <v>LE XUAN</v>
          </cell>
          <cell r="F5544" t="str">
            <v>TU</v>
          </cell>
          <cell r="G5544" t="str">
            <v>NV BAO VE</v>
          </cell>
          <cell r="H5544" t="str">
            <v>BV</v>
          </cell>
          <cell r="I5544">
            <v>39264</v>
          </cell>
          <cell r="J5544">
            <v>26</v>
          </cell>
          <cell r="K5544">
            <v>0</v>
          </cell>
          <cell r="L5544">
            <v>0</v>
          </cell>
          <cell r="M5544">
            <v>12</v>
          </cell>
          <cell r="N5544">
            <v>0</v>
          </cell>
          <cell r="O5544">
            <v>500000</v>
          </cell>
          <cell r="P5544">
            <v>0</v>
          </cell>
          <cell r="Q5544">
            <v>0</v>
          </cell>
          <cell r="R5544">
            <v>0</v>
          </cell>
        </row>
        <row r="5545">
          <cell r="B5545" t="str">
            <v>6257</v>
          </cell>
          <cell r="C5545" t="str">
            <v>T.LONG</v>
          </cell>
          <cell r="E5545" t="str">
            <v xml:space="preserve">NGUYEN HONG </v>
          </cell>
          <cell r="F5545" t="str">
            <v>HAI</v>
          </cell>
          <cell r="G5545" t="str">
            <v>THU QUY CAP 3</v>
          </cell>
          <cell r="H5545" t="str">
            <v>TQ</v>
          </cell>
          <cell r="I5545">
            <v>39264</v>
          </cell>
          <cell r="J5545">
            <v>26</v>
          </cell>
          <cell r="K5545">
            <v>0</v>
          </cell>
          <cell r="L5545">
            <v>0</v>
          </cell>
          <cell r="M5545">
            <v>0</v>
          </cell>
          <cell r="N5545">
            <v>0</v>
          </cell>
          <cell r="O5545">
            <v>500000</v>
          </cell>
          <cell r="P5545">
            <v>0</v>
          </cell>
          <cell r="Q5545">
            <v>0</v>
          </cell>
          <cell r="R5545">
            <v>0</v>
          </cell>
        </row>
        <row r="5546">
          <cell r="B5546" t="str">
            <v>6292</v>
          </cell>
          <cell r="C5546" t="str">
            <v>T.LONG</v>
          </cell>
          <cell r="E5546" t="str">
            <v xml:space="preserve">HOANG VAN </v>
          </cell>
          <cell r="F5546" t="str">
            <v>HOAN</v>
          </cell>
          <cell r="G5546" t="str">
            <v>NV BAO VE</v>
          </cell>
          <cell r="H5546" t="str">
            <v>BV</v>
          </cell>
          <cell r="I5546">
            <v>39264</v>
          </cell>
          <cell r="J5546">
            <v>26</v>
          </cell>
          <cell r="K5546">
            <v>0</v>
          </cell>
          <cell r="L5546">
            <v>0</v>
          </cell>
          <cell r="M5546">
            <v>36</v>
          </cell>
          <cell r="N5546">
            <v>0</v>
          </cell>
          <cell r="O5546">
            <v>500000</v>
          </cell>
          <cell r="P5546">
            <v>0</v>
          </cell>
          <cell r="Q5546">
            <v>0</v>
          </cell>
          <cell r="R5546">
            <v>0</v>
          </cell>
        </row>
        <row r="5547">
          <cell r="B5547" t="str">
            <v>6295</v>
          </cell>
          <cell r="C5547" t="str">
            <v>T.LONG</v>
          </cell>
          <cell r="E5547" t="str">
            <v>KHUAT DUY</v>
          </cell>
          <cell r="F5547" t="str">
            <v>HAI</v>
          </cell>
          <cell r="G5547" t="str">
            <v>NV TIN DUNG CA NHAN</v>
          </cell>
          <cell r="I5547">
            <v>39358</v>
          </cell>
          <cell r="J5547">
            <v>26</v>
          </cell>
          <cell r="K5547">
            <v>0</v>
          </cell>
          <cell r="L5547">
            <v>0</v>
          </cell>
          <cell r="M5547">
            <v>0</v>
          </cell>
          <cell r="N5547">
            <v>0</v>
          </cell>
          <cell r="O5547">
            <v>500000</v>
          </cell>
          <cell r="P5547">
            <v>0</v>
          </cell>
          <cell r="Q5547">
            <v>400000</v>
          </cell>
          <cell r="R5547">
            <v>0</v>
          </cell>
        </row>
        <row r="5548">
          <cell r="B5548" t="str">
            <v>6343</v>
          </cell>
          <cell r="C5548" t="str">
            <v>T.LONG</v>
          </cell>
          <cell r="E5548" t="str">
            <v>LUU NGOC</v>
          </cell>
          <cell r="F5548" t="str">
            <v>HA</v>
          </cell>
          <cell r="G5548" t="str">
            <v>GIAO DICH VIEN QUY</v>
          </cell>
          <cell r="H5548" t="str">
            <v>GDVQ</v>
          </cell>
          <cell r="I5548">
            <v>39264</v>
          </cell>
          <cell r="J5548">
            <v>26</v>
          </cell>
          <cell r="K5548">
            <v>0</v>
          </cell>
          <cell r="L5548">
            <v>0</v>
          </cell>
          <cell r="M5548">
            <v>0</v>
          </cell>
          <cell r="N5548">
            <v>0</v>
          </cell>
          <cell r="O5548">
            <v>500000</v>
          </cell>
          <cell r="P5548">
            <v>0</v>
          </cell>
          <cell r="Q5548">
            <v>0</v>
          </cell>
          <cell r="R5548">
            <v>0</v>
          </cell>
        </row>
        <row r="5549">
          <cell r="B5549" t="str">
            <v>6390</v>
          </cell>
          <cell r="C5549" t="str">
            <v>T.LONG</v>
          </cell>
          <cell r="E5549" t="str">
            <v>TA THI HUYEN</v>
          </cell>
          <cell r="F5549" t="str">
            <v>TRANG</v>
          </cell>
          <cell r="G5549" t="str">
            <v>NV KIEM SOAT TIN DUNG</v>
          </cell>
          <cell r="I5549">
            <v>39295</v>
          </cell>
          <cell r="J5549">
            <v>26</v>
          </cell>
          <cell r="K5549">
            <v>0</v>
          </cell>
          <cell r="L5549">
            <v>0</v>
          </cell>
          <cell r="M5549">
            <v>0</v>
          </cell>
          <cell r="N5549">
            <v>0</v>
          </cell>
          <cell r="O5549">
            <v>500000</v>
          </cell>
          <cell r="P5549">
            <v>0</v>
          </cell>
          <cell r="Q5549">
            <v>0</v>
          </cell>
          <cell r="R5549">
            <v>0</v>
          </cell>
        </row>
        <row r="5550">
          <cell r="B5550" t="str">
            <v>7185</v>
          </cell>
          <cell r="C5550" t="str">
            <v>T.LONG</v>
          </cell>
          <cell r="E5550" t="str">
            <v>DO THI LAN</v>
          </cell>
          <cell r="F5550" t="str">
            <v>HUONG</v>
          </cell>
          <cell r="G5550" t="str">
            <v>NV THAM DINH CA NHAN</v>
          </cell>
          <cell r="I5550">
            <v>39405</v>
          </cell>
          <cell r="J5550">
            <v>12</v>
          </cell>
          <cell r="K5550">
            <v>0</v>
          </cell>
          <cell r="L5550">
            <v>0</v>
          </cell>
          <cell r="M5550">
            <v>0</v>
          </cell>
          <cell r="N5550">
            <v>0</v>
          </cell>
          <cell r="O5550">
            <v>0</v>
          </cell>
          <cell r="P5550">
            <v>0</v>
          </cell>
          <cell r="Q5550">
            <v>0</v>
          </cell>
          <cell r="R5550">
            <v>0</v>
          </cell>
        </row>
        <row r="5551">
          <cell r="B5551" t="str">
            <v>7217</v>
          </cell>
          <cell r="C5551" t="str">
            <v>T.LONG</v>
          </cell>
          <cell r="E5551" t="str">
            <v>PHAM MINH</v>
          </cell>
          <cell r="F5551" t="str">
            <v>PHUONG</v>
          </cell>
          <cell r="G5551" t="str">
            <v>GIAO DICH VIEN</v>
          </cell>
          <cell r="I5551">
            <v>39417</v>
          </cell>
          <cell r="J5551">
            <v>26</v>
          </cell>
          <cell r="K5551">
            <v>0</v>
          </cell>
          <cell r="L5551">
            <v>0</v>
          </cell>
          <cell r="M5551">
            <v>0</v>
          </cell>
          <cell r="N5551">
            <v>0</v>
          </cell>
          <cell r="O5551">
            <v>500000</v>
          </cell>
          <cell r="P5551">
            <v>0</v>
          </cell>
          <cell r="Q5551">
            <v>0</v>
          </cell>
          <cell r="R5551">
            <v>0</v>
          </cell>
        </row>
        <row r="5552">
          <cell r="B5552" t="str">
            <v>7218</v>
          </cell>
          <cell r="C5552" t="str">
            <v>T.LONG</v>
          </cell>
          <cell r="E5552" t="str">
            <v>PHUNG THANH</v>
          </cell>
          <cell r="F5552" t="str">
            <v>HIEN</v>
          </cell>
          <cell r="G5552" t="str">
            <v>GIAO DICH VIEN</v>
          </cell>
          <cell r="I5552">
            <v>39417</v>
          </cell>
          <cell r="J5552">
            <v>26</v>
          </cell>
          <cell r="K5552">
            <v>0</v>
          </cell>
          <cell r="L5552">
            <v>0</v>
          </cell>
          <cell r="M5552">
            <v>0</v>
          </cell>
          <cell r="N5552">
            <v>0</v>
          </cell>
          <cell r="O5552">
            <v>500000</v>
          </cell>
          <cell r="P5552">
            <v>0</v>
          </cell>
          <cell r="Q5552">
            <v>0</v>
          </cell>
          <cell r="R5552">
            <v>0</v>
          </cell>
        </row>
        <row r="5553">
          <cell r="B5553" t="str">
            <v>7220</v>
          </cell>
          <cell r="C5553" t="str">
            <v>T.LONG</v>
          </cell>
          <cell r="E5553" t="str">
            <v>HOANG GIA</v>
          </cell>
          <cell r="F5553" t="str">
            <v>QUYET</v>
          </cell>
          <cell r="G5553" t="str">
            <v>CB QUAN HE KHACH HANG CA NHAN</v>
          </cell>
          <cell r="I5553">
            <v>39417</v>
          </cell>
          <cell r="J5553">
            <v>26</v>
          </cell>
          <cell r="K5553">
            <v>0</v>
          </cell>
          <cell r="L5553">
            <v>0</v>
          </cell>
          <cell r="M5553">
            <v>0</v>
          </cell>
          <cell r="N5553">
            <v>0</v>
          </cell>
          <cell r="O5553">
            <v>500000</v>
          </cell>
          <cell r="P5553">
            <v>0</v>
          </cell>
          <cell r="Q5553">
            <v>400000</v>
          </cell>
          <cell r="R5553">
            <v>0</v>
          </cell>
        </row>
        <row r="5554">
          <cell r="B5554" t="str">
            <v>8077</v>
          </cell>
          <cell r="C5554" t="str">
            <v>T.LONG</v>
          </cell>
          <cell r="E5554" t="str">
            <v>TRAN THI</v>
          </cell>
          <cell r="F5554" t="str">
            <v>CHUNG</v>
          </cell>
          <cell r="G5554" t="str">
            <v>NV THANH TOAN QUOC TE</v>
          </cell>
          <cell r="I5554">
            <v>39541</v>
          </cell>
          <cell r="J5554">
            <v>24</v>
          </cell>
          <cell r="K5554">
            <v>0</v>
          </cell>
          <cell r="L5554">
            <v>0</v>
          </cell>
          <cell r="M5554">
            <v>0</v>
          </cell>
          <cell r="N5554">
            <v>0</v>
          </cell>
          <cell r="O5554">
            <v>500000</v>
          </cell>
          <cell r="P5554">
            <v>0</v>
          </cell>
          <cell r="Q5554">
            <v>0</v>
          </cell>
          <cell r="R5554">
            <v>0</v>
          </cell>
        </row>
        <row r="5555">
          <cell r="B5555" t="str">
            <v>0221</v>
          </cell>
          <cell r="C5555" t="str">
            <v>T.NINH</v>
          </cell>
          <cell r="D5555" t="str">
            <v>D</v>
          </cell>
          <cell r="E5555" t="str">
            <v>NGUYEN HONG</v>
          </cell>
          <cell r="F5555" t="str">
            <v>SON</v>
          </cell>
          <cell r="G5555" t="str">
            <v>GIAM DOC CHI NHANH</v>
          </cell>
          <cell r="H5555" t="str">
            <v>GDCN</v>
          </cell>
          <cell r="I5555">
            <v>35618</v>
          </cell>
          <cell r="J5555">
            <v>26</v>
          </cell>
          <cell r="K5555">
            <v>0</v>
          </cell>
          <cell r="L5555">
            <v>0</v>
          </cell>
          <cell r="M5555">
            <v>0</v>
          </cell>
          <cell r="N5555">
            <v>0</v>
          </cell>
          <cell r="O5555">
            <v>1000000</v>
          </cell>
          <cell r="P5555">
            <v>0</v>
          </cell>
          <cell r="Q5555">
            <v>0</v>
          </cell>
          <cell r="R5555">
            <v>0</v>
          </cell>
        </row>
        <row r="5556">
          <cell r="B5556" t="str">
            <v>1433</v>
          </cell>
          <cell r="C5556" t="str">
            <v>T.NINH</v>
          </cell>
          <cell r="D5556" t="str">
            <v>D1</v>
          </cell>
          <cell r="E5556" t="str">
            <v>VAN PHAM TO</v>
          </cell>
          <cell r="F5556" t="str">
            <v>NGA</v>
          </cell>
          <cell r="G5556" t="str">
            <v>PHO GIAM DOC CHI NHANH</v>
          </cell>
          <cell r="H5556" t="str">
            <v>PGDCN</v>
          </cell>
          <cell r="I5556">
            <v>37743</v>
          </cell>
          <cell r="J5556">
            <v>26</v>
          </cell>
          <cell r="K5556">
            <v>0</v>
          </cell>
          <cell r="L5556">
            <v>0</v>
          </cell>
          <cell r="M5556">
            <v>0</v>
          </cell>
          <cell r="N5556">
            <v>0</v>
          </cell>
          <cell r="O5556">
            <v>1000000</v>
          </cell>
          <cell r="P5556">
            <v>0</v>
          </cell>
          <cell r="Q5556">
            <v>0</v>
          </cell>
          <cell r="R5556">
            <v>0</v>
          </cell>
        </row>
        <row r="5557">
          <cell r="B5557" t="str">
            <v>1371</v>
          </cell>
          <cell r="C5557" t="str">
            <v>T.NINH</v>
          </cell>
          <cell r="D5557" t="str">
            <v>E</v>
          </cell>
          <cell r="E5557" t="str">
            <v>HUYNH HUNG</v>
          </cell>
          <cell r="F5557" t="str">
            <v>SON</v>
          </cell>
          <cell r="G5557" t="str">
            <v>TP. CA NHAN</v>
          </cell>
          <cell r="H5557" t="str">
            <v>TPNVCN</v>
          </cell>
          <cell r="I5557">
            <v>37725</v>
          </cell>
          <cell r="J5557">
            <v>26</v>
          </cell>
          <cell r="K5557">
            <v>0</v>
          </cell>
          <cell r="L5557">
            <v>0</v>
          </cell>
          <cell r="M5557">
            <v>0</v>
          </cell>
          <cell r="N5557">
            <v>0</v>
          </cell>
          <cell r="O5557">
            <v>500000</v>
          </cell>
          <cell r="P5557">
            <v>0</v>
          </cell>
          <cell r="Q5557">
            <v>0</v>
          </cell>
          <cell r="R5557">
            <v>0</v>
          </cell>
        </row>
        <row r="5558">
          <cell r="B5558" t="str">
            <v>1391</v>
          </cell>
          <cell r="C5558" t="str">
            <v>T.NINH</v>
          </cell>
          <cell r="D5558" t="str">
            <v>E</v>
          </cell>
          <cell r="E5558" t="str">
            <v>NGUYEN THI</v>
          </cell>
          <cell r="F5558" t="str">
            <v>LINH</v>
          </cell>
          <cell r="G5558" t="str">
            <v>TP. HO TRO</v>
          </cell>
          <cell r="H5558" t="str">
            <v>TPNVCN</v>
          </cell>
          <cell r="I5558">
            <v>37726</v>
          </cell>
          <cell r="J5558">
            <v>26</v>
          </cell>
          <cell r="K5558">
            <v>0</v>
          </cell>
          <cell r="L5558">
            <v>0</v>
          </cell>
          <cell r="M5558">
            <v>0</v>
          </cell>
          <cell r="N5558">
            <v>0</v>
          </cell>
          <cell r="O5558">
            <v>500000</v>
          </cell>
          <cell r="P5558">
            <v>0</v>
          </cell>
          <cell r="Q5558">
            <v>0</v>
          </cell>
          <cell r="R5558">
            <v>0</v>
          </cell>
        </row>
        <row r="5559">
          <cell r="B5559" t="str">
            <v>1442</v>
          </cell>
          <cell r="C5559" t="str">
            <v>T.NINH</v>
          </cell>
          <cell r="D5559" t="str">
            <v>E</v>
          </cell>
          <cell r="E5559" t="str">
            <v>LE THI MY</v>
          </cell>
          <cell r="F5559" t="str">
            <v>PHUONG</v>
          </cell>
          <cell r="G5559" t="str">
            <v>TP. DOANH NGHIEP</v>
          </cell>
          <cell r="H5559" t="str">
            <v>TPNVCN</v>
          </cell>
          <cell r="I5559">
            <v>37755</v>
          </cell>
          <cell r="J5559">
            <v>26</v>
          </cell>
          <cell r="K5559">
            <v>0</v>
          </cell>
          <cell r="L5559">
            <v>0</v>
          </cell>
          <cell r="M5559">
            <v>0</v>
          </cell>
          <cell r="N5559">
            <v>0</v>
          </cell>
          <cell r="O5559">
            <v>500000</v>
          </cell>
          <cell r="P5559">
            <v>0</v>
          </cell>
          <cell r="Q5559">
            <v>0</v>
          </cell>
          <cell r="R5559">
            <v>0</v>
          </cell>
        </row>
        <row r="5560">
          <cell r="B5560" t="str">
            <v>2110</v>
          </cell>
          <cell r="C5560" t="str">
            <v>T.NINH</v>
          </cell>
          <cell r="D5560" t="str">
            <v>E</v>
          </cell>
          <cell r="E5560" t="str">
            <v>VO THI MY</v>
          </cell>
          <cell r="F5560" t="str">
            <v>PHUNG</v>
          </cell>
          <cell r="G5560" t="str">
            <v>TP. KE TOAN &amp; QUY KIEM KTT</v>
          </cell>
          <cell r="H5560" t="str">
            <v>TPNVCN</v>
          </cell>
          <cell r="I5560">
            <v>38146</v>
          </cell>
          <cell r="J5560">
            <v>26</v>
          </cell>
          <cell r="K5560">
            <v>0</v>
          </cell>
          <cell r="L5560">
            <v>0</v>
          </cell>
          <cell r="M5560">
            <v>0</v>
          </cell>
          <cell r="N5560">
            <v>0</v>
          </cell>
          <cell r="O5560">
            <v>500000</v>
          </cell>
          <cell r="P5560">
            <v>0</v>
          </cell>
          <cell r="Q5560">
            <v>0</v>
          </cell>
          <cell r="R5560">
            <v>0</v>
          </cell>
        </row>
        <row r="5561">
          <cell r="B5561" t="str">
            <v>2742</v>
          </cell>
          <cell r="C5561" t="str">
            <v>T.NINH</v>
          </cell>
          <cell r="D5561" t="str">
            <v>E</v>
          </cell>
          <cell r="E5561" t="str">
            <v>HOANG DINH</v>
          </cell>
          <cell r="F5561" t="str">
            <v>NHAN</v>
          </cell>
          <cell r="G5561" t="str">
            <v>TP. KE TOAN &amp; QUY</v>
          </cell>
          <cell r="H5561" t="str">
            <v>TPNVCN</v>
          </cell>
          <cell r="I5561">
            <v>38476</v>
          </cell>
          <cell r="J5561">
            <v>26</v>
          </cell>
          <cell r="K5561">
            <v>0</v>
          </cell>
          <cell r="L5561">
            <v>0</v>
          </cell>
          <cell r="M5561">
            <v>0</v>
          </cell>
          <cell r="N5561">
            <v>0</v>
          </cell>
          <cell r="O5561">
            <v>500000</v>
          </cell>
          <cell r="P5561">
            <v>0</v>
          </cell>
          <cell r="Q5561">
            <v>0</v>
          </cell>
          <cell r="R5561">
            <v>0</v>
          </cell>
        </row>
        <row r="5562">
          <cell r="B5562" t="str">
            <v>1446</v>
          </cell>
          <cell r="C5562" t="str">
            <v>T.NINH</v>
          </cell>
          <cell r="D5562" t="str">
            <v>E1</v>
          </cell>
          <cell r="E5562" t="str">
            <v>DIEN THANH</v>
          </cell>
          <cell r="F5562" t="str">
            <v>TAN</v>
          </cell>
          <cell r="G5562" t="str">
            <v>PT. PHONG HANH CHANH</v>
          </cell>
          <cell r="H5562" t="str">
            <v>PPNVCN</v>
          </cell>
          <cell r="I5562">
            <v>37755</v>
          </cell>
          <cell r="J5562">
            <v>26</v>
          </cell>
          <cell r="K5562">
            <v>0</v>
          </cell>
          <cell r="L5562">
            <v>0</v>
          </cell>
          <cell r="M5562">
            <v>0</v>
          </cell>
          <cell r="N5562">
            <v>0</v>
          </cell>
          <cell r="O5562">
            <v>500000</v>
          </cell>
          <cell r="P5562">
            <v>0</v>
          </cell>
          <cell r="Q5562">
            <v>400000</v>
          </cell>
          <cell r="R5562">
            <v>0</v>
          </cell>
        </row>
        <row r="5563">
          <cell r="B5563" t="str">
            <v>2283</v>
          </cell>
          <cell r="C5563" t="str">
            <v>T.NINH</v>
          </cell>
          <cell r="D5563" t="str">
            <v>F1-GO DAU</v>
          </cell>
          <cell r="E5563" t="str">
            <v>LE THI NGOC</v>
          </cell>
          <cell r="F5563" t="str">
            <v>HAN</v>
          </cell>
          <cell r="G5563" t="str">
            <v>PHO PGD</v>
          </cell>
          <cell r="H5563" t="str">
            <v>PPGD</v>
          </cell>
          <cell r="I5563">
            <v>38257</v>
          </cell>
          <cell r="J5563">
            <v>26</v>
          </cell>
          <cell r="K5563">
            <v>0</v>
          </cell>
          <cell r="L5563">
            <v>0</v>
          </cell>
          <cell r="M5563">
            <v>0</v>
          </cell>
          <cell r="N5563">
            <v>0</v>
          </cell>
          <cell r="O5563">
            <v>500000</v>
          </cell>
          <cell r="P5563">
            <v>0</v>
          </cell>
          <cell r="Q5563">
            <v>0</v>
          </cell>
          <cell r="R5563">
            <v>0</v>
          </cell>
        </row>
        <row r="5564">
          <cell r="B5564" t="str">
            <v>0107</v>
          </cell>
          <cell r="C5564" t="str">
            <v>T.NINH</v>
          </cell>
          <cell r="D5564" t="str">
            <v>F1-HOA THANH</v>
          </cell>
          <cell r="E5564" t="str">
            <v>NGUYEN THI TRA</v>
          </cell>
          <cell r="F5564" t="str">
            <v>MY</v>
          </cell>
          <cell r="G5564" t="str">
            <v>PHO PGD</v>
          </cell>
          <cell r="H5564" t="str">
            <v>PPGD</v>
          </cell>
          <cell r="I5564">
            <v>35595</v>
          </cell>
          <cell r="J5564">
            <v>26</v>
          </cell>
          <cell r="K5564">
            <v>0</v>
          </cell>
          <cell r="L5564">
            <v>0</v>
          </cell>
          <cell r="M5564">
            <v>0</v>
          </cell>
          <cell r="N5564">
            <v>0</v>
          </cell>
          <cell r="O5564">
            <v>500000</v>
          </cell>
          <cell r="P5564">
            <v>0</v>
          </cell>
          <cell r="Q5564">
            <v>0</v>
          </cell>
          <cell r="R5564">
            <v>0</v>
          </cell>
        </row>
        <row r="5565">
          <cell r="B5565" t="str">
            <v>2276</v>
          </cell>
          <cell r="C5565" t="str">
            <v>T.NINH</v>
          </cell>
          <cell r="D5565" t="str">
            <v>F1-TAN CHAU</v>
          </cell>
          <cell r="E5565" t="str">
            <v>NGUYEN THANH</v>
          </cell>
          <cell r="F5565" t="str">
            <v>VU</v>
          </cell>
          <cell r="G5565" t="str">
            <v>PHO PGD</v>
          </cell>
          <cell r="H5565" t="str">
            <v>PPGD</v>
          </cell>
          <cell r="I5565">
            <v>38250</v>
          </cell>
          <cell r="J5565">
            <v>26</v>
          </cell>
          <cell r="K5565">
            <v>0</v>
          </cell>
          <cell r="L5565">
            <v>0</v>
          </cell>
          <cell r="M5565">
            <v>0</v>
          </cell>
          <cell r="N5565">
            <v>5</v>
          </cell>
          <cell r="O5565">
            <v>500000</v>
          </cell>
          <cell r="P5565">
            <v>0</v>
          </cell>
          <cell r="Q5565">
            <v>0</v>
          </cell>
          <cell r="R5565">
            <v>0</v>
          </cell>
        </row>
        <row r="5566">
          <cell r="B5566" t="str">
            <v>1414</v>
          </cell>
          <cell r="C5566" t="str">
            <v>T.NINH</v>
          </cell>
          <cell r="D5566" t="str">
            <v>F-GO DAU</v>
          </cell>
          <cell r="E5566" t="str">
            <v>NGUYEN QUANG</v>
          </cell>
          <cell r="F5566" t="str">
            <v>TUNG</v>
          </cell>
          <cell r="G5566" t="str">
            <v>TRUONG PGD</v>
          </cell>
          <cell r="H5566" t="str">
            <v>TPGD</v>
          </cell>
          <cell r="I5566">
            <v>37732</v>
          </cell>
          <cell r="J5566">
            <v>26</v>
          </cell>
          <cell r="K5566">
            <v>0</v>
          </cell>
          <cell r="L5566">
            <v>0</v>
          </cell>
          <cell r="M5566">
            <v>0</v>
          </cell>
          <cell r="N5566">
            <v>8</v>
          </cell>
          <cell r="O5566">
            <v>500000</v>
          </cell>
          <cell r="P5566">
            <v>0</v>
          </cell>
          <cell r="Q5566">
            <v>0</v>
          </cell>
          <cell r="R5566">
            <v>0</v>
          </cell>
        </row>
        <row r="5567">
          <cell r="B5567" t="str">
            <v>0676</v>
          </cell>
          <cell r="C5567" t="str">
            <v>T.NINH</v>
          </cell>
          <cell r="D5567" t="str">
            <v>F-HOA THANH</v>
          </cell>
          <cell r="E5567" t="str">
            <v>NGUYEN THANH</v>
          </cell>
          <cell r="F5567" t="str">
            <v>BACH</v>
          </cell>
          <cell r="G5567" t="str">
            <v>TRUONG PGD</v>
          </cell>
          <cell r="H5567" t="str">
            <v>TPGD</v>
          </cell>
          <cell r="I5567">
            <v>37035</v>
          </cell>
          <cell r="J5567">
            <v>26</v>
          </cell>
          <cell r="K5567">
            <v>0</v>
          </cell>
          <cell r="L5567">
            <v>0</v>
          </cell>
          <cell r="M5567">
            <v>0</v>
          </cell>
          <cell r="N5567">
            <v>3</v>
          </cell>
          <cell r="O5567">
            <v>500000</v>
          </cell>
          <cell r="P5567">
            <v>0</v>
          </cell>
          <cell r="Q5567">
            <v>0</v>
          </cell>
          <cell r="R5567">
            <v>0</v>
          </cell>
        </row>
        <row r="5568">
          <cell r="B5568" t="str">
            <v>1492</v>
          </cell>
          <cell r="C5568" t="str">
            <v>T.NINH</v>
          </cell>
          <cell r="D5568" t="str">
            <v>F-TAN CHAU</v>
          </cell>
          <cell r="E5568" t="str">
            <v>NGO THANH</v>
          </cell>
          <cell r="F5568" t="str">
            <v>LOI</v>
          </cell>
          <cell r="G5568" t="str">
            <v>TRUONG PGD</v>
          </cell>
          <cell r="H5568" t="str">
            <v>TPGD</v>
          </cell>
          <cell r="I5568">
            <v>37789</v>
          </cell>
          <cell r="J5568">
            <v>26</v>
          </cell>
          <cell r="K5568">
            <v>0</v>
          </cell>
          <cell r="L5568">
            <v>0</v>
          </cell>
          <cell r="M5568">
            <v>0</v>
          </cell>
          <cell r="N5568">
            <v>0</v>
          </cell>
          <cell r="O5568">
            <v>500000</v>
          </cell>
          <cell r="P5568">
            <v>0</v>
          </cell>
          <cell r="Q5568">
            <v>0</v>
          </cell>
          <cell r="R5568">
            <v>0</v>
          </cell>
        </row>
        <row r="5569">
          <cell r="B5569" t="str">
            <v>2282</v>
          </cell>
          <cell r="C5569" t="str">
            <v>T.NINH</v>
          </cell>
          <cell r="D5569" t="str">
            <v>F-TRANG BANG</v>
          </cell>
          <cell r="E5569" t="str">
            <v>HA VAN</v>
          </cell>
          <cell r="F5569" t="str">
            <v>SI</v>
          </cell>
          <cell r="G5569" t="str">
            <v>TRUONG PGD</v>
          </cell>
          <cell r="H5569" t="str">
            <v>TPGD</v>
          </cell>
          <cell r="I5569">
            <v>38257</v>
          </cell>
          <cell r="J5569">
            <v>26</v>
          </cell>
          <cell r="K5569">
            <v>0</v>
          </cell>
          <cell r="L5569">
            <v>0</v>
          </cell>
          <cell r="M5569">
            <v>0</v>
          </cell>
          <cell r="N5569">
            <v>10</v>
          </cell>
          <cell r="O5569">
            <v>500000</v>
          </cell>
          <cell r="P5569">
            <v>0</v>
          </cell>
          <cell r="Q5569">
            <v>0</v>
          </cell>
          <cell r="R5569">
            <v>0</v>
          </cell>
        </row>
        <row r="5570">
          <cell r="B5570" t="str">
            <v>0085</v>
          </cell>
          <cell r="C5570" t="str">
            <v>T.NINH</v>
          </cell>
          <cell r="E5570" t="str">
            <v>NGUYEN ANH</v>
          </cell>
          <cell r="F5570" t="str">
            <v>DUNG</v>
          </cell>
          <cell r="G5570" t="str">
            <v>NV TIN DUNG NONG NGHIEP</v>
          </cell>
          <cell r="I5570">
            <v>35096</v>
          </cell>
          <cell r="J5570">
            <v>26</v>
          </cell>
          <cell r="K5570">
            <v>0</v>
          </cell>
          <cell r="L5570">
            <v>0</v>
          </cell>
          <cell r="M5570">
            <v>0</v>
          </cell>
          <cell r="N5570">
            <v>5</v>
          </cell>
          <cell r="O5570">
            <v>500000</v>
          </cell>
          <cell r="P5570">
            <v>0</v>
          </cell>
          <cell r="Q5570">
            <v>400000</v>
          </cell>
          <cell r="R5570">
            <v>0</v>
          </cell>
        </row>
        <row r="5571">
          <cell r="B5571" t="str">
            <v>0444</v>
          </cell>
          <cell r="C5571" t="str">
            <v>T.NINH</v>
          </cell>
          <cell r="E5571" t="str">
            <v>LE VIET DUY</v>
          </cell>
          <cell r="F5571" t="str">
            <v>KHANG</v>
          </cell>
          <cell r="G5571" t="str">
            <v>NV TIN DUNG NONG NGHIEP</v>
          </cell>
          <cell r="I5571">
            <v>36526</v>
          </cell>
          <cell r="J5571">
            <v>26</v>
          </cell>
          <cell r="K5571">
            <v>0</v>
          </cell>
          <cell r="L5571">
            <v>0</v>
          </cell>
          <cell r="M5571">
            <v>0</v>
          </cell>
          <cell r="N5571">
            <v>5</v>
          </cell>
          <cell r="O5571">
            <v>500000</v>
          </cell>
          <cell r="P5571">
            <v>0</v>
          </cell>
          <cell r="Q5571">
            <v>400000</v>
          </cell>
          <cell r="R5571">
            <v>0</v>
          </cell>
        </row>
        <row r="5572">
          <cell r="B5572" t="str">
            <v>0657</v>
          </cell>
          <cell r="C5572" t="str">
            <v>T.NINH</v>
          </cell>
          <cell r="E5572" t="str">
            <v>DAO THI THUY</v>
          </cell>
          <cell r="F5572" t="str">
            <v>NHUAN</v>
          </cell>
          <cell r="G5572" t="str">
            <v>THU QUY CAP 2</v>
          </cell>
          <cell r="H5572" t="str">
            <v>TQ</v>
          </cell>
          <cell r="I5572">
            <v>36976</v>
          </cell>
          <cell r="J5572">
            <v>26</v>
          </cell>
          <cell r="K5572">
            <v>0</v>
          </cell>
          <cell r="L5572">
            <v>0</v>
          </cell>
          <cell r="M5572">
            <v>0</v>
          </cell>
          <cell r="N5572">
            <v>0</v>
          </cell>
          <cell r="O5572">
            <v>500000</v>
          </cell>
          <cell r="P5572">
            <v>0</v>
          </cell>
          <cell r="Q5572">
            <v>0</v>
          </cell>
          <cell r="R5572">
            <v>0</v>
          </cell>
        </row>
        <row r="5573">
          <cell r="B5573" t="str">
            <v>0658</v>
          </cell>
          <cell r="C5573" t="str">
            <v>T.NINH</v>
          </cell>
          <cell r="E5573" t="str">
            <v>NGUYEN HONG NGOC</v>
          </cell>
          <cell r="F5573" t="str">
            <v>UYEN</v>
          </cell>
          <cell r="G5573" t="str">
            <v>GIAO DICH VIEN</v>
          </cell>
          <cell r="I5573">
            <v>36970</v>
          </cell>
          <cell r="J5573">
            <v>26</v>
          </cell>
          <cell r="K5573">
            <v>0</v>
          </cell>
          <cell r="L5573">
            <v>0</v>
          </cell>
          <cell r="M5573">
            <v>0</v>
          </cell>
          <cell r="N5573">
            <v>0</v>
          </cell>
          <cell r="O5573">
            <v>500000</v>
          </cell>
          <cell r="P5573">
            <v>0</v>
          </cell>
          <cell r="Q5573">
            <v>0</v>
          </cell>
          <cell r="R5573">
            <v>0</v>
          </cell>
        </row>
        <row r="5574">
          <cell r="B5574" t="str">
            <v>0668</v>
          </cell>
          <cell r="C5574" t="str">
            <v>T.NINH</v>
          </cell>
          <cell r="E5574" t="str">
            <v>NGUYEN THI ANH</v>
          </cell>
          <cell r="F5574" t="str">
            <v>TUYET</v>
          </cell>
          <cell r="G5574" t="str">
            <v>GIAO DICH VIEN</v>
          </cell>
          <cell r="I5574">
            <v>36994</v>
          </cell>
          <cell r="J5574">
            <v>0</v>
          </cell>
          <cell r="K5574">
            <v>0</v>
          </cell>
          <cell r="L5574">
            <v>0</v>
          </cell>
          <cell r="M5574">
            <v>0</v>
          </cell>
          <cell r="N5574">
            <v>0</v>
          </cell>
          <cell r="O5574">
            <v>0</v>
          </cell>
          <cell r="P5574">
            <v>0</v>
          </cell>
          <cell r="Q5574">
            <v>0</v>
          </cell>
          <cell r="R5574">
            <v>0</v>
          </cell>
        </row>
        <row r="5575">
          <cell r="B5575" t="str">
            <v>1408</v>
          </cell>
          <cell r="C5575" t="str">
            <v>T.NINH</v>
          </cell>
          <cell r="E5575" t="str">
            <v>TRINH NGOC</v>
          </cell>
          <cell r="F5575" t="str">
            <v>BICH</v>
          </cell>
          <cell r="G5575" t="str">
            <v>GIAO DICH VIEN TIN DUNG</v>
          </cell>
          <cell r="I5575">
            <v>37732</v>
          </cell>
          <cell r="J5575">
            <v>26</v>
          </cell>
          <cell r="K5575">
            <v>0</v>
          </cell>
          <cell r="L5575">
            <v>0</v>
          </cell>
          <cell r="M5575">
            <v>0</v>
          </cell>
          <cell r="N5575">
            <v>0</v>
          </cell>
          <cell r="O5575">
            <v>500000</v>
          </cell>
          <cell r="P5575">
            <v>0</v>
          </cell>
          <cell r="Q5575">
            <v>0</v>
          </cell>
          <cell r="R5575">
            <v>0</v>
          </cell>
        </row>
        <row r="5576">
          <cell r="B5576" t="str">
            <v>1428</v>
          </cell>
          <cell r="C5576" t="str">
            <v>T.NINH</v>
          </cell>
          <cell r="E5576" t="str">
            <v>DUONG MINH</v>
          </cell>
          <cell r="F5576" t="str">
            <v>CANH</v>
          </cell>
          <cell r="G5576" t="str">
            <v>NV BAO VE</v>
          </cell>
          <cell r="H5576" t="str">
            <v>BV</v>
          </cell>
          <cell r="I5576">
            <v>37736</v>
          </cell>
          <cell r="J5576">
            <v>26</v>
          </cell>
          <cell r="K5576">
            <v>0</v>
          </cell>
          <cell r="L5576">
            <v>0</v>
          </cell>
          <cell r="M5576">
            <v>0</v>
          </cell>
          <cell r="N5576">
            <v>0</v>
          </cell>
          <cell r="O5576">
            <v>500000</v>
          </cell>
          <cell r="P5576">
            <v>0</v>
          </cell>
          <cell r="Q5576">
            <v>0</v>
          </cell>
          <cell r="R5576">
            <v>0</v>
          </cell>
        </row>
        <row r="5577">
          <cell r="B5577" t="str">
            <v>1441</v>
          </cell>
          <cell r="C5577" t="str">
            <v>T.NINH</v>
          </cell>
          <cell r="E5577" t="str">
            <v>NGUYEN THI</v>
          </cell>
          <cell r="F5577" t="str">
            <v>NGA</v>
          </cell>
          <cell r="G5577" t="str">
            <v>NV QUAN LY HO SO TSDB</v>
          </cell>
          <cell r="I5577">
            <v>37755</v>
          </cell>
          <cell r="J5577">
            <v>26</v>
          </cell>
          <cell r="K5577">
            <v>0</v>
          </cell>
          <cell r="L5577">
            <v>0</v>
          </cell>
          <cell r="M5577">
            <v>0</v>
          </cell>
          <cell r="N5577">
            <v>0</v>
          </cell>
          <cell r="O5577">
            <v>500000</v>
          </cell>
          <cell r="P5577">
            <v>0</v>
          </cell>
          <cell r="Q5577">
            <v>0</v>
          </cell>
          <cell r="R5577">
            <v>0</v>
          </cell>
        </row>
        <row r="5578">
          <cell r="B5578" t="str">
            <v>1444</v>
          </cell>
          <cell r="C5578" t="str">
            <v>T.NINH</v>
          </cell>
          <cell r="E5578" t="str">
            <v>LE THUY NGOC</v>
          </cell>
          <cell r="F5578" t="str">
            <v>THY</v>
          </cell>
          <cell r="G5578" t="str">
            <v>GIAO DICH VIEN QUY</v>
          </cell>
          <cell r="H5578" t="str">
            <v>GDVQ</v>
          </cell>
          <cell r="I5578">
            <v>37755</v>
          </cell>
          <cell r="J5578">
            <v>26</v>
          </cell>
          <cell r="K5578">
            <v>0</v>
          </cell>
          <cell r="L5578">
            <v>0</v>
          </cell>
          <cell r="M5578">
            <v>0</v>
          </cell>
          <cell r="N5578">
            <v>0</v>
          </cell>
          <cell r="O5578">
            <v>500000</v>
          </cell>
          <cell r="P5578">
            <v>0</v>
          </cell>
          <cell r="Q5578">
            <v>0</v>
          </cell>
          <cell r="R5578">
            <v>0</v>
          </cell>
        </row>
        <row r="5579">
          <cell r="B5579" t="str">
            <v>1445</v>
          </cell>
          <cell r="C5579" t="str">
            <v>T.NINH</v>
          </cell>
          <cell r="E5579" t="str">
            <v>NGUYEN THI</v>
          </cell>
          <cell r="F5579" t="str">
            <v>DIEM</v>
          </cell>
          <cell r="G5579" t="str">
            <v>NV TAP VU</v>
          </cell>
          <cell r="I5579">
            <v>37755</v>
          </cell>
          <cell r="J5579">
            <v>26</v>
          </cell>
          <cell r="K5579">
            <v>0</v>
          </cell>
          <cell r="L5579">
            <v>0</v>
          </cell>
          <cell r="M5579">
            <v>0</v>
          </cell>
          <cell r="N5579">
            <v>0</v>
          </cell>
          <cell r="O5579">
            <v>500000</v>
          </cell>
          <cell r="P5579">
            <v>0</v>
          </cell>
          <cell r="Q5579">
            <v>0</v>
          </cell>
          <cell r="R5579">
            <v>0</v>
          </cell>
        </row>
        <row r="5580">
          <cell r="B5580" t="str">
            <v>1520</v>
          </cell>
          <cell r="C5580" t="str">
            <v>T.NINH</v>
          </cell>
          <cell r="E5580" t="str">
            <v>TRUONG THI THUY</v>
          </cell>
          <cell r="F5580" t="str">
            <v>TU</v>
          </cell>
          <cell r="G5580" t="str">
            <v>NV THAM DINH CA NHAN</v>
          </cell>
          <cell r="I5580">
            <v>37802</v>
          </cell>
          <cell r="J5580">
            <v>26</v>
          </cell>
          <cell r="K5580">
            <v>0</v>
          </cell>
          <cell r="L5580">
            <v>0</v>
          </cell>
          <cell r="M5580">
            <v>0</v>
          </cell>
          <cell r="N5580">
            <v>0</v>
          </cell>
          <cell r="O5580">
            <v>500000</v>
          </cell>
          <cell r="P5580">
            <v>0</v>
          </cell>
          <cell r="Q5580">
            <v>400000</v>
          </cell>
          <cell r="R5580">
            <v>0</v>
          </cell>
        </row>
        <row r="5581">
          <cell r="B5581" t="str">
            <v>1521</v>
          </cell>
          <cell r="C5581" t="str">
            <v>T.NINH</v>
          </cell>
          <cell r="E5581" t="str">
            <v>TRUONG THANH</v>
          </cell>
          <cell r="F5581" t="str">
            <v>DOT</v>
          </cell>
          <cell r="G5581" t="str">
            <v>NV BAO VE</v>
          </cell>
          <cell r="H5581" t="str">
            <v>BV</v>
          </cell>
          <cell r="I5581">
            <v>37802</v>
          </cell>
          <cell r="J5581">
            <v>26</v>
          </cell>
          <cell r="K5581">
            <v>0</v>
          </cell>
          <cell r="L5581">
            <v>0</v>
          </cell>
          <cell r="M5581">
            <v>0</v>
          </cell>
          <cell r="N5581">
            <v>0</v>
          </cell>
          <cell r="O5581">
            <v>500000</v>
          </cell>
          <cell r="P5581">
            <v>0</v>
          </cell>
          <cell r="Q5581">
            <v>0</v>
          </cell>
          <cell r="R5581">
            <v>0</v>
          </cell>
        </row>
        <row r="5582">
          <cell r="B5582" t="str">
            <v>1572</v>
          </cell>
          <cell r="C5582" t="str">
            <v>T.NINH</v>
          </cell>
          <cell r="E5582" t="str">
            <v>NGUYEN THI THUY</v>
          </cell>
          <cell r="F5582" t="str">
            <v>TRANG</v>
          </cell>
          <cell r="G5582" t="str">
            <v>TBP. XU LY GIAO DICH</v>
          </cell>
          <cell r="H5582" t="str">
            <v>TBP</v>
          </cell>
          <cell r="I5582">
            <v>37830</v>
          </cell>
          <cell r="J5582">
            <v>26</v>
          </cell>
          <cell r="K5582">
            <v>0</v>
          </cell>
          <cell r="L5582">
            <v>0</v>
          </cell>
          <cell r="M5582">
            <v>0</v>
          </cell>
          <cell r="N5582">
            <v>0</v>
          </cell>
          <cell r="O5582">
            <v>500000</v>
          </cell>
          <cell r="P5582">
            <v>0</v>
          </cell>
          <cell r="Q5582">
            <v>0</v>
          </cell>
          <cell r="R5582">
            <v>0</v>
          </cell>
        </row>
        <row r="5583">
          <cell r="B5583" t="str">
            <v>1643</v>
          </cell>
          <cell r="C5583" t="str">
            <v>T.NINH</v>
          </cell>
          <cell r="E5583" t="str">
            <v>LUONG VAN</v>
          </cell>
          <cell r="F5583" t="str">
            <v>HUNG</v>
          </cell>
          <cell r="G5583" t="str">
            <v>NV BAO VE</v>
          </cell>
          <cell r="H5583" t="str">
            <v>BV</v>
          </cell>
          <cell r="I5583">
            <v>37854</v>
          </cell>
          <cell r="J5583">
            <v>26</v>
          </cell>
          <cell r="K5583">
            <v>0</v>
          </cell>
          <cell r="L5583">
            <v>0</v>
          </cell>
          <cell r="M5583">
            <v>0</v>
          </cell>
          <cell r="N5583">
            <v>0</v>
          </cell>
          <cell r="O5583">
            <v>500000</v>
          </cell>
          <cell r="P5583">
            <v>0</v>
          </cell>
          <cell r="Q5583">
            <v>0</v>
          </cell>
          <cell r="R5583">
            <v>0</v>
          </cell>
        </row>
        <row r="5584">
          <cell r="B5584" t="str">
            <v>1762</v>
          </cell>
          <cell r="C5584" t="str">
            <v>T.NINH</v>
          </cell>
          <cell r="E5584" t="str">
            <v>TRAN HUY QUOC</v>
          </cell>
          <cell r="F5584" t="str">
            <v>VAN</v>
          </cell>
          <cell r="G5584" t="str">
            <v>NV BAO VE</v>
          </cell>
          <cell r="H5584" t="str">
            <v>BV</v>
          </cell>
          <cell r="I5584">
            <v>37916</v>
          </cell>
          <cell r="J5584">
            <v>26</v>
          </cell>
          <cell r="K5584">
            <v>0</v>
          </cell>
          <cell r="L5584">
            <v>0</v>
          </cell>
          <cell r="M5584">
            <v>0</v>
          </cell>
          <cell r="N5584">
            <v>0</v>
          </cell>
          <cell r="O5584">
            <v>500000</v>
          </cell>
          <cell r="P5584">
            <v>0</v>
          </cell>
          <cell r="Q5584">
            <v>0</v>
          </cell>
          <cell r="R5584">
            <v>0</v>
          </cell>
        </row>
        <row r="5585">
          <cell r="B5585" t="str">
            <v>1763</v>
          </cell>
          <cell r="C5585" t="str">
            <v>T.NINH</v>
          </cell>
          <cell r="E5585" t="str">
            <v>TRAN TRUONG</v>
          </cell>
          <cell r="F5585" t="str">
            <v>DUONG</v>
          </cell>
          <cell r="G5585" t="str">
            <v>TAI XE</v>
          </cell>
          <cell r="I5585">
            <v>37916</v>
          </cell>
          <cell r="J5585">
            <v>26</v>
          </cell>
          <cell r="K5585">
            <v>0</v>
          </cell>
          <cell r="L5585">
            <v>0</v>
          </cell>
          <cell r="M5585">
            <v>0</v>
          </cell>
          <cell r="N5585">
            <v>2</v>
          </cell>
          <cell r="O5585">
            <v>500000</v>
          </cell>
          <cell r="P5585">
            <v>0</v>
          </cell>
          <cell r="Q5585">
            <v>0</v>
          </cell>
          <cell r="R5585">
            <v>0</v>
          </cell>
        </row>
        <row r="5586">
          <cell r="B5586" t="str">
            <v>1782</v>
          </cell>
          <cell r="C5586" t="str">
            <v>T.NINH</v>
          </cell>
          <cell r="E5586" t="str">
            <v>LE VO HOANG</v>
          </cell>
          <cell r="F5586" t="str">
            <v>HUY</v>
          </cell>
          <cell r="G5586" t="str">
            <v>NV TIN DUNG</v>
          </cell>
          <cell r="I5586">
            <v>37942</v>
          </cell>
          <cell r="J5586">
            <v>26</v>
          </cell>
          <cell r="K5586">
            <v>0</v>
          </cell>
          <cell r="L5586">
            <v>0</v>
          </cell>
          <cell r="M5586">
            <v>0</v>
          </cell>
          <cell r="N5586">
            <v>5</v>
          </cell>
          <cell r="O5586">
            <v>500000</v>
          </cell>
          <cell r="P5586">
            <v>0</v>
          </cell>
          <cell r="Q5586">
            <v>400000</v>
          </cell>
          <cell r="R5586">
            <v>0</v>
          </cell>
        </row>
        <row r="5587">
          <cell r="B5587" t="str">
            <v>1784</v>
          </cell>
          <cell r="C5587" t="str">
            <v>T.NINH</v>
          </cell>
          <cell r="E5587" t="str">
            <v>NGO THI</v>
          </cell>
          <cell r="F5587" t="str">
            <v>NU</v>
          </cell>
          <cell r="G5587" t="str">
            <v>THU QUY CAP 2</v>
          </cell>
          <cell r="H5587" t="str">
            <v>TQ</v>
          </cell>
          <cell r="I5587">
            <v>37942</v>
          </cell>
          <cell r="J5587">
            <v>26</v>
          </cell>
          <cell r="K5587">
            <v>0</v>
          </cell>
          <cell r="L5587">
            <v>0</v>
          </cell>
          <cell r="M5587">
            <v>0</v>
          </cell>
          <cell r="N5587">
            <v>0</v>
          </cell>
          <cell r="O5587">
            <v>500000</v>
          </cell>
          <cell r="P5587">
            <v>0</v>
          </cell>
          <cell r="Q5587">
            <v>0</v>
          </cell>
          <cell r="R5587">
            <v>0</v>
          </cell>
        </row>
        <row r="5588">
          <cell r="B5588" t="str">
            <v>1881</v>
          </cell>
          <cell r="C5588" t="str">
            <v>T.NINH</v>
          </cell>
          <cell r="E5588" t="str">
            <v>NGUYEN THI THU</v>
          </cell>
          <cell r="F5588" t="str">
            <v>HA</v>
          </cell>
          <cell r="G5588" t="str">
            <v>GIAO DICH VIEN</v>
          </cell>
          <cell r="I5588">
            <v>38061</v>
          </cell>
          <cell r="J5588">
            <v>26</v>
          </cell>
          <cell r="K5588">
            <v>0</v>
          </cell>
          <cell r="L5588">
            <v>0</v>
          </cell>
          <cell r="M5588">
            <v>0</v>
          </cell>
          <cell r="N5588">
            <v>0</v>
          </cell>
          <cell r="O5588">
            <v>500000</v>
          </cell>
          <cell r="P5588">
            <v>0</v>
          </cell>
          <cell r="Q5588">
            <v>0</v>
          </cell>
          <cell r="R5588">
            <v>0</v>
          </cell>
        </row>
        <row r="5589">
          <cell r="B5589" t="str">
            <v>2153</v>
          </cell>
          <cell r="C5589" t="str">
            <v>T.NINH</v>
          </cell>
          <cell r="E5589" t="str">
            <v>NGUYEN THI HONG</v>
          </cell>
          <cell r="F5589" t="str">
            <v>DIEP</v>
          </cell>
          <cell r="G5589" t="str">
            <v>GIAO DICH VIEN QUY</v>
          </cell>
          <cell r="H5589" t="str">
            <v>GDVQ</v>
          </cell>
          <cell r="I5589">
            <v>38188</v>
          </cell>
          <cell r="J5589">
            <v>26</v>
          </cell>
          <cell r="K5589">
            <v>0</v>
          </cell>
          <cell r="L5589">
            <v>0</v>
          </cell>
          <cell r="M5589">
            <v>0</v>
          </cell>
          <cell r="N5589">
            <v>0</v>
          </cell>
          <cell r="O5589">
            <v>500000</v>
          </cell>
          <cell r="P5589">
            <v>0</v>
          </cell>
          <cell r="Q5589">
            <v>0</v>
          </cell>
          <cell r="R5589">
            <v>0</v>
          </cell>
        </row>
        <row r="5590">
          <cell r="B5590" t="str">
            <v>2154</v>
          </cell>
          <cell r="C5590" t="str">
            <v>T.NINH</v>
          </cell>
          <cell r="E5590" t="str">
            <v>PHAM NGOC</v>
          </cell>
          <cell r="F5590" t="str">
            <v>HUONG</v>
          </cell>
          <cell r="G5590" t="str">
            <v>GIAO DICH VIEN QUY</v>
          </cell>
          <cell r="H5590" t="str">
            <v>GDVQ</v>
          </cell>
          <cell r="I5590">
            <v>38189</v>
          </cell>
          <cell r="J5590">
            <v>26</v>
          </cell>
          <cell r="K5590">
            <v>0</v>
          </cell>
          <cell r="L5590">
            <v>0</v>
          </cell>
          <cell r="M5590">
            <v>0</v>
          </cell>
          <cell r="N5590">
            <v>0</v>
          </cell>
          <cell r="O5590">
            <v>500000</v>
          </cell>
          <cell r="P5590">
            <v>0</v>
          </cell>
          <cell r="Q5590">
            <v>0</v>
          </cell>
          <cell r="R5590">
            <v>0</v>
          </cell>
        </row>
        <row r="5591">
          <cell r="B5591" t="str">
            <v>2277</v>
          </cell>
          <cell r="C5591" t="str">
            <v>T.NINH</v>
          </cell>
          <cell r="E5591" t="str">
            <v>CAO MINH</v>
          </cell>
          <cell r="F5591" t="str">
            <v>MAN</v>
          </cell>
          <cell r="G5591" t="str">
            <v>NV TIN DUNG</v>
          </cell>
          <cell r="I5591">
            <v>38250</v>
          </cell>
          <cell r="J5591">
            <v>26</v>
          </cell>
          <cell r="K5591">
            <v>0</v>
          </cell>
          <cell r="L5591">
            <v>0</v>
          </cell>
          <cell r="M5591">
            <v>0</v>
          </cell>
          <cell r="N5591">
            <v>5</v>
          </cell>
          <cell r="O5591">
            <v>500000</v>
          </cell>
          <cell r="P5591">
            <v>0</v>
          </cell>
          <cell r="Q5591">
            <v>400000</v>
          </cell>
          <cell r="R5591">
            <v>0</v>
          </cell>
        </row>
        <row r="5592">
          <cell r="B5592" t="str">
            <v>2278</v>
          </cell>
          <cell r="C5592" t="str">
            <v>T.NINH</v>
          </cell>
          <cell r="E5592" t="str">
            <v>DIEN THI HOANG</v>
          </cell>
          <cell r="F5592" t="str">
            <v>YEN</v>
          </cell>
          <cell r="G5592" t="str">
            <v>THU QUY CAP 3</v>
          </cell>
          <cell r="H5592" t="str">
            <v>TQ</v>
          </cell>
          <cell r="I5592">
            <v>38250</v>
          </cell>
          <cell r="J5592">
            <v>26</v>
          </cell>
          <cell r="K5592">
            <v>0</v>
          </cell>
          <cell r="L5592">
            <v>0</v>
          </cell>
          <cell r="M5592">
            <v>0</v>
          </cell>
          <cell r="N5592">
            <v>0</v>
          </cell>
          <cell r="O5592">
            <v>500000</v>
          </cell>
          <cell r="P5592">
            <v>0</v>
          </cell>
          <cell r="Q5592">
            <v>0</v>
          </cell>
          <cell r="R5592">
            <v>0</v>
          </cell>
        </row>
        <row r="5593">
          <cell r="B5593" t="str">
            <v>2280</v>
          </cell>
          <cell r="C5593" t="str">
            <v>T.NINH</v>
          </cell>
          <cell r="E5593" t="str">
            <v>DUONG QUANG</v>
          </cell>
          <cell r="F5593" t="str">
            <v>CHU</v>
          </cell>
          <cell r="G5593" t="str">
            <v>NV TIN DUNG</v>
          </cell>
          <cell r="I5593">
            <v>38257</v>
          </cell>
          <cell r="J5593">
            <v>26</v>
          </cell>
          <cell r="K5593">
            <v>0</v>
          </cell>
          <cell r="L5593">
            <v>0</v>
          </cell>
          <cell r="M5593">
            <v>0</v>
          </cell>
          <cell r="N5593">
            <v>14</v>
          </cell>
          <cell r="O5593">
            <v>500000</v>
          </cell>
          <cell r="P5593">
            <v>0</v>
          </cell>
          <cell r="Q5593">
            <v>400000</v>
          </cell>
          <cell r="R5593">
            <v>0</v>
          </cell>
        </row>
        <row r="5594">
          <cell r="B5594" t="str">
            <v>2281</v>
          </cell>
          <cell r="C5594" t="str">
            <v>T.NINH</v>
          </cell>
          <cell r="E5594" t="str">
            <v>PHAN THANH</v>
          </cell>
          <cell r="F5594" t="str">
            <v>SANG</v>
          </cell>
          <cell r="G5594" t="str">
            <v>TBP. THAM DINH CA NHAN</v>
          </cell>
          <cell r="H5594" t="str">
            <v>TBP</v>
          </cell>
          <cell r="I5594">
            <v>38257</v>
          </cell>
          <cell r="J5594">
            <v>26</v>
          </cell>
          <cell r="K5594">
            <v>0</v>
          </cell>
          <cell r="L5594">
            <v>0</v>
          </cell>
          <cell r="M5594">
            <v>0</v>
          </cell>
          <cell r="N5594">
            <v>2</v>
          </cell>
          <cell r="O5594">
            <v>500000</v>
          </cell>
          <cell r="P5594">
            <v>0</v>
          </cell>
          <cell r="Q5594">
            <v>400000</v>
          </cell>
          <cell r="R5594">
            <v>0</v>
          </cell>
        </row>
        <row r="5595">
          <cell r="B5595" t="str">
            <v>2535</v>
          </cell>
          <cell r="C5595" t="str">
            <v>T.NINH</v>
          </cell>
          <cell r="E5595" t="str">
            <v>NGO NGOC MINH</v>
          </cell>
          <cell r="F5595" t="str">
            <v>TRIET</v>
          </cell>
          <cell r="G5595" t="str">
            <v>TBP. THAM DINH DOANH NGHIEP</v>
          </cell>
          <cell r="H5595" t="str">
            <v>TBP</v>
          </cell>
          <cell r="I5595">
            <v>38384</v>
          </cell>
          <cell r="J5595">
            <v>26</v>
          </cell>
          <cell r="K5595">
            <v>0</v>
          </cell>
          <cell r="L5595">
            <v>0</v>
          </cell>
          <cell r="M5595">
            <v>0</v>
          </cell>
          <cell r="N5595">
            <v>2</v>
          </cell>
          <cell r="O5595">
            <v>500000</v>
          </cell>
          <cell r="P5595">
            <v>0</v>
          </cell>
          <cell r="Q5595">
            <v>400000</v>
          </cell>
          <cell r="R5595">
            <v>0</v>
          </cell>
        </row>
        <row r="5596">
          <cell r="B5596" t="str">
            <v>2825</v>
          </cell>
          <cell r="C5596" t="str">
            <v>T.NINH</v>
          </cell>
          <cell r="E5596" t="str">
            <v>LE THI TRA</v>
          </cell>
          <cell r="F5596" t="str">
            <v>KHUC</v>
          </cell>
          <cell r="G5596" t="str">
            <v>GIAO DICH VIEN</v>
          </cell>
          <cell r="I5596">
            <v>38516</v>
          </cell>
          <cell r="J5596">
            <v>11</v>
          </cell>
          <cell r="K5596">
            <v>0</v>
          </cell>
          <cell r="L5596">
            <v>0</v>
          </cell>
          <cell r="M5596">
            <v>0</v>
          </cell>
          <cell r="N5596">
            <v>0</v>
          </cell>
          <cell r="O5596">
            <v>500000</v>
          </cell>
          <cell r="P5596">
            <v>0</v>
          </cell>
          <cell r="Q5596">
            <v>0</v>
          </cell>
          <cell r="R5596">
            <v>0</v>
          </cell>
        </row>
        <row r="5597">
          <cell r="B5597" t="str">
            <v>3038</v>
          </cell>
          <cell r="C5597" t="str">
            <v>T.NINH</v>
          </cell>
          <cell r="E5597" t="str">
            <v>VO THUY</v>
          </cell>
          <cell r="F5597" t="str">
            <v>VY</v>
          </cell>
          <cell r="G5597" t="str">
            <v>NV KE TOAN TONG HOP</v>
          </cell>
          <cell r="I5597">
            <v>38583</v>
          </cell>
          <cell r="J5597">
            <v>26</v>
          </cell>
          <cell r="K5597">
            <v>0</v>
          </cell>
          <cell r="L5597">
            <v>0</v>
          </cell>
          <cell r="M5597">
            <v>0</v>
          </cell>
          <cell r="N5597">
            <v>0</v>
          </cell>
          <cell r="O5597">
            <v>500000</v>
          </cell>
          <cell r="P5597">
            <v>0</v>
          </cell>
          <cell r="Q5597">
            <v>0</v>
          </cell>
          <cell r="R5597">
            <v>0</v>
          </cell>
        </row>
        <row r="5598">
          <cell r="B5598" t="str">
            <v>3466</v>
          </cell>
          <cell r="C5598" t="str">
            <v>T.NINH</v>
          </cell>
          <cell r="E5598" t="str">
            <v>HOA NGOC</v>
          </cell>
          <cell r="F5598" t="str">
            <v>NU</v>
          </cell>
          <cell r="G5598" t="str">
            <v>NV HANH CHANH</v>
          </cell>
          <cell r="I5598">
            <v>38681</v>
          </cell>
          <cell r="J5598">
            <v>26</v>
          </cell>
          <cell r="K5598">
            <v>0</v>
          </cell>
          <cell r="L5598">
            <v>0</v>
          </cell>
          <cell r="M5598">
            <v>0</v>
          </cell>
          <cell r="N5598">
            <v>0</v>
          </cell>
          <cell r="O5598">
            <v>500000</v>
          </cell>
          <cell r="P5598">
            <v>0</v>
          </cell>
          <cell r="Q5598">
            <v>0</v>
          </cell>
          <cell r="R5598">
            <v>0</v>
          </cell>
        </row>
        <row r="5599">
          <cell r="B5599" t="str">
            <v>3657</v>
          </cell>
          <cell r="C5599" t="str">
            <v>T.NINH</v>
          </cell>
          <cell r="E5599" t="str">
            <v>TIEU NHAT</v>
          </cell>
          <cell r="F5599" t="str">
            <v>TRUONG</v>
          </cell>
          <cell r="G5599" t="str">
            <v>TAI XE</v>
          </cell>
          <cell r="I5599">
            <v>38777</v>
          </cell>
          <cell r="J5599">
            <v>26</v>
          </cell>
          <cell r="K5599">
            <v>0</v>
          </cell>
          <cell r="L5599">
            <v>0</v>
          </cell>
          <cell r="M5599">
            <v>0</v>
          </cell>
          <cell r="N5599">
            <v>2</v>
          </cell>
          <cell r="O5599">
            <v>500000</v>
          </cell>
          <cell r="P5599">
            <v>0</v>
          </cell>
          <cell r="Q5599">
            <v>0</v>
          </cell>
          <cell r="R5599">
            <v>0</v>
          </cell>
        </row>
        <row r="5600">
          <cell r="B5600" t="str">
            <v>3757</v>
          </cell>
          <cell r="C5600" t="str">
            <v>T.NINH</v>
          </cell>
          <cell r="E5600" t="str">
            <v>NGUYEN DANG</v>
          </cell>
          <cell r="F5600" t="str">
            <v>KHOA</v>
          </cell>
          <cell r="G5600" t="str">
            <v>TAI XE</v>
          </cell>
          <cell r="I5600">
            <v>38808</v>
          </cell>
          <cell r="J5600">
            <v>26</v>
          </cell>
          <cell r="K5600">
            <v>0</v>
          </cell>
          <cell r="L5600">
            <v>0</v>
          </cell>
          <cell r="M5600">
            <v>0</v>
          </cell>
          <cell r="N5600">
            <v>2</v>
          </cell>
          <cell r="O5600">
            <v>500000</v>
          </cell>
          <cell r="P5600">
            <v>0</v>
          </cell>
          <cell r="Q5600">
            <v>0</v>
          </cell>
          <cell r="R5600">
            <v>0</v>
          </cell>
        </row>
        <row r="5601">
          <cell r="B5601" t="str">
            <v>3758</v>
          </cell>
          <cell r="C5601" t="str">
            <v>T.NINH</v>
          </cell>
          <cell r="E5601" t="str">
            <v>PHAM VIET</v>
          </cell>
          <cell r="F5601" t="str">
            <v>LOI</v>
          </cell>
          <cell r="G5601" t="str">
            <v>NV BAO VE</v>
          </cell>
          <cell r="H5601" t="str">
            <v>BV</v>
          </cell>
          <cell r="I5601">
            <v>38808</v>
          </cell>
          <cell r="J5601">
            <v>26</v>
          </cell>
          <cell r="K5601">
            <v>0</v>
          </cell>
          <cell r="L5601">
            <v>0</v>
          </cell>
          <cell r="M5601">
            <v>0</v>
          </cell>
          <cell r="N5601">
            <v>0</v>
          </cell>
          <cell r="O5601">
            <v>500000</v>
          </cell>
          <cell r="P5601">
            <v>0</v>
          </cell>
          <cell r="Q5601">
            <v>0</v>
          </cell>
          <cell r="R5601">
            <v>0</v>
          </cell>
        </row>
        <row r="5602">
          <cell r="B5602" t="str">
            <v>3759</v>
          </cell>
          <cell r="C5602" t="str">
            <v>T.NINH</v>
          </cell>
          <cell r="E5602" t="str">
            <v>NGUYEN THANH</v>
          </cell>
          <cell r="F5602" t="str">
            <v>PHONG</v>
          </cell>
          <cell r="G5602" t="str">
            <v>NV THAM DINH CA NHAN</v>
          </cell>
          <cell r="I5602">
            <v>38808</v>
          </cell>
          <cell r="J5602">
            <v>26</v>
          </cell>
          <cell r="K5602">
            <v>0</v>
          </cell>
          <cell r="L5602">
            <v>0</v>
          </cell>
          <cell r="M5602">
            <v>0</v>
          </cell>
          <cell r="N5602">
            <v>2</v>
          </cell>
          <cell r="O5602">
            <v>500000</v>
          </cell>
          <cell r="P5602">
            <v>0</v>
          </cell>
          <cell r="Q5602">
            <v>400000</v>
          </cell>
          <cell r="R5602">
            <v>0</v>
          </cell>
        </row>
        <row r="5603">
          <cell r="B5603" t="str">
            <v>4117</v>
          </cell>
          <cell r="C5603" t="str">
            <v>T.NINH</v>
          </cell>
          <cell r="E5603" t="str">
            <v>CAO HIEN TRI</v>
          </cell>
          <cell r="F5603" t="str">
            <v>PHUONG</v>
          </cell>
          <cell r="G5603" t="str">
            <v>NV QUAN LY NO</v>
          </cell>
          <cell r="I5603">
            <v>38869</v>
          </cell>
          <cell r="J5603">
            <v>26</v>
          </cell>
          <cell r="K5603">
            <v>0</v>
          </cell>
          <cell r="L5603">
            <v>0</v>
          </cell>
          <cell r="M5603">
            <v>0</v>
          </cell>
          <cell r="N5603">
            <v>2</v>
          </cell>
          <cell r="O5603">
            <v>500000</v>
          </cell>
          <cell r="P5603">
            <v>0</v>
          </cell>
          <cell r="Q5603">
            <v>400000</v>
          </cell>
          <cell r="R5603">
            <v>0</v>
          </cell>
        </row>
        <row r="5604">
          <cell r="B5604" t="str">
            <v>4118</v>
          </cell>
          <cell r="C5604" t="str">
            <v>T.NINH</v>
          </cell>
          <cell r="E5604" t="str">
            <v>TRUONG HOANG</v>
          </cell>
          <cell r="F5604" t="str">
            <v>GIA</v>
          </cell>
          <cell r="G5604" t="str">
            <v>NV TIN DUNG</v>
          </cell>
          <cell r="I5604">
            <v>38869</v>
          </cell>
          <cell r="J5604">
            <v>26</v>
          </cell>
          <cell r="K5604">
            <v>0</v>
          </cell>
          <cell r="L5604">
            <v>0</v>
          </cell>
          <cell r="M5604">
            <v>0</v>
          </cell>
          <cell r="N5604">
            <v>3</v>
          </cell>
          <cell r="O5604">
            <v>500000</v>
          </cell>
          <cell r="P5604">
            <v>0</v>
          </cell>
          <cell r="Q5604">
            <v>400000</v>
          </cell>
          <cell r="R5604">
            <v>0</v>
          </cell>
        </row>
        <row r="5605">
          <cell r="B5605" t="str">
            <v>4119</v>
          </cell>
          <cell r="C5605" t="str">
            <v>T.NINH</v>
          </cell>
          <cell r="E5605" t="str">
            <v>NGUYEN VAN</v>
          </cell>
          <cell r="F5605" t="str">
            <v>THO</v>
          </cell>
          <cell r="G5605" t="str">
            <v>NV TIN DUNG</v>
          </cell>
          <cell r="I5605">
            <v>38869</v>
          </cell>
          <cell r="J5605">
            <v>26</v>
          </cell>
          <cell r="K5605">
            <v>0</v>
          </cell>
          <cell r="L5605">
            <v>0</v>
          </cell>
          <cell r="M5605">
            <v>0</v>
          </cell>
          <cell r="N5605">
            <v>10</v>
          </cell>
          <cell r="O5605">
            <v>500000</v>
          </cell>
          <cell r="P5605">
            <v>0</v>
          </cell>
          <cell r="Q5605">
            <v>400000</v>
          </cell>
          <cell r="R5605">
            <v>0</v>
          </cell>
        </row>
        <row r="5606">
          <cell r="B5606" t="str">
            <v>4120</v>
          </cell>
          <cell r="C5606" t="str">
            <v>T.NINH</v>
          </cell>
          <cell r="E5606" t="str">
            <v>NGUYEN QUOC</v>
          </cell>
          <cell r="F5606" t="str">
            <v>HIEP</v>
          </cell>
          <cell r="G5606" t="str">
            <v>CB QUAN HE KHACH HANG CA NHAN</v>
          </cell>
          <cell r="I5606">
            <v>38869</v>
          </cell>
          <cell r="J5606">
            <v>26</v>
          </cell>
          <cell r="K5606">
            <v>0</v>
          </cell>
          <cell r="L5606">
            <v>0</v>
          </cell>
          <cell r="M5606">
            <v>0</v>
          </cell>
          <cell r="N5606">
            <v>2</v>
          </cell>
          <cell r="O5606">
            <v>500000</v>
          </cell>
          <cell r="P5606">
            <v>0</v>
          </cell>
          <cell r="Q5606">
            <v>400000</v>
          </cell>
          <cell r="R5606">
            <v>0</v>
          </cell>
        </row>
        <row r="5607">
          <cell r="B5607" t="str">
            <v>4121</v>
          </cell>
          <cell r="C5607" t="str">
            <v>T.NINH</v>
          </cell>
          <cell r="E5607" t="str">
            <v>DO THI HUYNH</v>
          </cell>
          <cell r="F5607" t="str">
            <v>THI</v>
          </cell>
          <cell r="G5607" t="str">
            <v>GIAO DICH VIEN</v>
          </cell>
          <cell r="I5607">
            <v>38869</v>
          </cell>
          <cell r="J5607">
            <v>26</v>
          </cell>
          <cell r="K5607">
            <v>0</v>
          </cell>
          <cell r="L5607">
            <v>0</v>
          </cell>
          <cell r="M5607">
            <v>0</v>
          </cell>
          <cell r="N5607">
            <v>0</v>
          </cell>
          <cell r="O5607">
            <v>500000</v>
          </cell>
          <cell r="P5607">
            <v>0</v>
          </cell>
          <cell r="Q5607">
            <v>0</v>
          </cell>
          <cell r="R5607">
            <v>0</v>
          </cell>
        </row>
        <row r="5608">
          <cell r="B5608" t="str">
            <v>4122</v>
          </cell>
          <cell r="C5608" t="str">
            <v>T.NINH</v>
          </cell>
          <cell r="E5608" t="str">
            <v>NGUYEN XUAN</v>
          </cell>
          <cell r="F5608" t="str">
            <v>TUOI</v>
          </cell>
          <cell r="G5608" t="str">
            <v>NV VI TINH</v>
          </cell>
          <cell r="I5608">
            <v>38869</v>
          </cell>
          <cell r="J5608">
            <v>26</v>
          </cell>
          <cell r="K5608">
            <v>0</v>
          </cell>
          <cell r="L5608">
            <v>0</v>
          </cell>
          <cell r="M5608">
            <v>0</v>
          </cell>
          <cell r="N5608">
            <v>2</v>
          </cell>
          <cell r="O5608">
            <v>500000</v>
          </cell>
          <cell r="P5608">
            <v>0</v>
          </cell>
          <cell r="Q5608">
            <v>0</v>
          </cell>
          <cell r="R5608">
            <v>0</v>
          </cell>
        </row>
        <row r="5609">
          <cell r="B5609" t="str">
            <v>4412</v>
          </cell>
          <cell r="C5609" t="str">
            <v>T.NINH</v>
          </cell>
          <cell r="E5609" t="str">
            <v>NGUYEN TAN</v>
          </cell>
          <cell r="F5609" t="str">
            <v>PHONG</v>
          </cell>
          <cell r="G5609" t="str">
            <v>NV BAO VE</v>
          </cell>
          <cell r="H5609" t="str">
            <v>BV</v>
          </cell>
          <cell r="I5609">
            <v>38899</v>
          </cell>
          <cell r="J5609">
            <v>26</v>
          </cell>
          <cell r="K5609">
            <v>0</v>
          </cell>
          <cell r="L5609">
            <v>0</v>
          </cell>
          <cell r="M5609">
            <v>0</v>
          </cell>
          <cell r="N5609">
            <v>0</v>
          </cell>
          <cell r="O5609">
            <v>500000</v>
          </cell>
          <cell r="P5609">
            <v>0</v>
          </cell>
          <cell r="Q5609">
            <v>0</v>
          </cell>
          <cell r="R5609">
            <v>0</v>
          </cell>
        </row>
        <row r="5610">
          <cell r="B5610" t="str">
            <v>4413</v>
          </cell>
          <cell r="C5610" t="str">
            <v>T.NINH</v>
          </cell>
          <cell r="E5610" t="str">
            <v>NGUYEN TRUNG</v>
          </cell>
          <cell r="F5610" t="str">
            <v>HIEU</v>
          </cell>
          <cell r="G5610" t="str">
            <v>NV TIN DUNG</v>
          </cell>
          <cell r="I5610">
            <v>38904</v>
          </cell>
          <cell r="J5610">
            <v>26</v>
          </cell>
          <cell r="K5610">
            <v>0</v>
          </cell>
          <cell r="L5610">
            <v>0</v>
          </cell>
          <cell r="M5610">
            <v>0</v>
          </cell>
          <cell r="N5610">
            <v>10</v>
          </cell>
          <cell r="O5610">
            <v>500000</v>
          </cell>
          <cell r="P5610">
            <v>0</v>
          </cell>
          <cell r="Q5610">
            <v>400000</v>
          </cell>
          <cell r="R5610">
            <v>0</v>
          </cell>
        </row>
        <row r="5611">
          <cell r="B5611" t="str">
            <v>4454</v>
          </cell>
          <cell r="C5611" t="str">
            <v>T.NINH</v>
          </cell>
          <cell r="E5611" t="str">
            <v>LE NGUYEN</v>
          </cell>
          <cell r="F5611" t="str">
            <v>KHANH</v>
          </cell>
          <cell r="G5611" t="str">
            <v>NV TIN DUNG CA NHAN</v>
          </cell>
          <cell r="I5611">
            <v>38915</v>
          </cell>
          <cell r="J5611">
            <v>26</v>
          </cell>
          <cell r="K5611">
            <v>0</v>
          </cell>
          <cell r="L5611">
            <v>0</v>
          </cell>
          <cell r="M5611">
            <v>0</v>
          </cell>
          <cell r="N5611">
            <v>2</v>
          </cell>
          <cell r="O5611">
            <v>500000</v>
          </cell>
          <cell r="P5611">
            <v>0</v>
          </cell>
          <cell r="Q5611">
            <v>400000</v>
          </cell>
          <cell r="R5611">
            <v>0</v>
          </cell>
        </row>
        <row r="5612">
          <cell r="B5612" t="str">
            <v>4472</v>
          </cell>
          <cell r="C5612" t="str">
            <v>T.NINH</v>
          </cell>
          <cell r="E5612" t="str">
            <v>PHAN HUNG</v>
          </cell>
          <cell r="F5612" t="str">
            <v>XUAN</v>
          </cell>
          <cell r="G5612" t="str">
            <v>NV TIN DUNG</v>
          </cell>
          <cell r="I5612">
            <v>38922</v>
          </cell>
          <cell r="J5612">
            <v>26</v>
          </cell>
          <cell r="K5612">
            <v>0</v>
          </cell>
          <cell r="L5612">
            <v>0</v>
          </cell>
          <cell r="M5612">
            <v>0</v>
          </cell>
          <cell r="N5612">
            <v>5</v>
          </cell>
          <cell r="O5612">
            <v>500000</v>
          </cell>
          <cell r="P5612">
            <v>0</v>
          </cell>
          <cell r="Q5612">
            <v>400000</v>
          </cell>
          <cell r="R5612">
            <v>0</v>
          </cell>
        </row>
        <row r="5613">
          <cell r="B5613" t="str">
            <v>4541</v>
          </cell>
          <cell r="C5613" t="str">
            <v>T.NINH</v>
          </cell>
          <cell r="E5613" t="str">
            <v>TRAN THU</v>
          </cell>
          <cell r="F5613" t="str">
            <v>TRANG</v>
          </cell>
          <cell r="G5613" t="str">
            <v>NV THANH TOAN QUOC TE</v>
          </cell>
          <cell r="I5613">
            <v>38930</v>
          </cell>
          <cell r="J5613">
            <v>26</v>
          </cell>
          <cell r="K5613">
            <v>0</v>
          </cell>
          <cell r="L5613">
            <v>0</v>
          </cell>
          <cell r="M5613">
            <v>0</v>
          </cell>
          <cell r="N5613">
            <v>0</v>
          </cell>
          <cell r="O5613">
            <v>500000</v>
          </cell>
          <cell r="P5613">
            <v>0</v>
          </cell>
          <cell r="Q5613">
            <v>400000</v>
          </cell>
          <cell r="R5613">
            <v>0</v>
          </cell>
        </row>
        <row r="5614">
          <cell r="B5614" t="str">
            <v>4649</v>
          </cell>
          <cell r="C5614" t="str">
            <v>T.NINH</v>
          </cell>
          <cell r="E5614" t="str">
            <v>NGUYEN THI HUONG</v>
          </cell>
          <cell r="F5614" t="str">
            <v>GIANG</v>
          </cell>
          <cell r="G5614" t="str">
            <v>GIAO DICH VIEN</v>
          </cell>
          <cell r="I5614">
            <v>38965</v>
          </cell>
          <cell r="J5614">
            <v>26</v>
          </cell>
          <cell r="K5614">
            <v>0</v>
          </cell>
          <cell r="L5614">
            <v>0</v>
          </cell>
          <cell r="M5614">
            <v>0</v>
          </cell>
          <cell r="N5614">
            <v>0</v>
          </cell>
          <cell r="O5614">
            <v>500000</v>
          </cell>
          <cell r="P5614">
            <v>0</v>
          </cell>
          <cell r="Q5614">
            <v>0</v>
          </cell>
          <cell r="R5614">
            <v>0</v>
          </cell>
        </row>
        <row r="5615">
          <cell r="B5615" t="str">
            <v>4650</v>
          </cell>
          <cell r="C5615" t="str">
            <v>T.NINH</v>
          </cell>
          <cell r="E5615" t="str">
            <v>NGUYEN XUAN</v>
          </cell>
          <cell r="F5615" t="str">
            <v>THUY</v>
          </cell>
          <cell r="G5615" t="str">
            <v>THU QUY CAP 2</v>
          </cell>
          <cell r="H5615" t="str">
            <v>TQ</v>
          </cell>
          <cell r="I5615">
            <v>38965</v>
          </cell>
          <cell r="J5615">
            <v>26</v>
          </cell>
          <cell r="K5615">
            <v>0</v>
          </cell>
          <cell r="L5615">
            <v>0</v>
          </cell>
          <cell r="M5615">
            <v>0</v>
          </cell>
          <cell r="N5615">
            <v>0</v>
          </cell>
          <cell r="O5615">
            <v>500000</v>
          </cell>
          <cell r="P5615">
            <v>0</v>
          </cell>
          <cell r="Q5615">
            <v>0</v>
          </cell>
          <cell r="R5615">
            <v>0</v>
          </cell>
        </row>
        <row r="5616">
          <cell r="B5616" t="str">
            <v>4987</v>
          </cell>
          <cell r="C5616" t="str">
            <v>T.NINH</v>
          </cell>
          <cell r="E5616" t="str">
            <v>NGUYEN HUU</v>
          </cell>
          <cell r="F5616" t="str">
            <v>TRONG</v>
          </cell>
          <cell r="G5616" t="str">
            <v>NV BAO VE</v>
          </cell>
          <cell r="H5616" t="str">
            <v>BV</v>
          </cell>
          <cell r="I5616">
            <v>39036</v>
          </cell>
          <cell r="J5616">
            <v>26</v>
          </cell>
          <cell r="K5616">
            <v>0</v>
          </cell>
          <cell r="L5616">
            <v>0</v>
          </cell>
          <cell r="M5616">
            <v>0</v>
          </cell>
          <cell r="N5616">
            <v>0</v>
          </cell>
          <cell r="O5616">
            <v>500000</v>
          </cell>
          <cell r="P5616">
            <v>0</v>
          </cell>
          <cell r="Q5616">
            <v>0</v>
          </cell>
          <cell r="R5616">
            <v>0</v>
          </cell>
        </row>
        <row r="5617">
          <cell r="B5617" t="str">
            <v>4988</v>
          </cell>
          <cell r="C5617" t="str">
            <v>T.NINH</v>
          </cell>
          <cell r="E5617" t="str">
            <v>TRAN THANH</v>
          </cell>
          <cell r="F5617" t="str">
            <v>HUONG</v>
          </cell>
          <cell r="G5617" t="str">
            <v>THU QUY CAP 2</v>
          </cell>
          <cell r="H5617" t="str">
            <v>TQ</v>
          </cell>
          <cell r="I5617">
            <v>39036</v>
          </cell>
          <cell r="J5617">
            <v>26</v>
          </cell>
          <cell r="K5617">
            <v>0</v>
          </cell>
          <cell r="L5617">
            <v>0</v>
          </cell>
          <cell r="M5617">
            <v>0</v>
          </cell>
          <cell r="N5617">
            <v>0</v>
          </cell>
          <cell r="O5617">
            <v>500000</v>
          </cell>
          <cell r="P5617">
            <v>0</v>
          </cell>
          <cell r="Q5617">
            <v>0</v>
          </cell>
          <cell r="R5617">
            <v>0</v>
          </cell>
        </row>
        <row r="5618">
          <cell r="B5618" t="str">
            <v>5052</v>
          </cell>
          <cell r="C5618" t="str">
            <v>T.NINH</v>
          </cell>
          <cell r="E5618" t="str">
            <v>NGUYEN BAO</v>
          </cell>
          <cell r="F5618" t="str">
            <v>LONG</v>
          </cell>
          <cell r="G5618" t="str">
            <v>NV TIN DUNG</v>
          </cell>
          <cell r="I5618">
            <v>39052</v>
          </cell>
          <cell r="J5618">
            <v>26</v>
          </cell>
          <cell r="K5618">
            <v>0</v>
          </cell>
          <cell r="L5618">
            <v>0</v>
          </cell>
          <cell r="M5618">
            <v>0</v>
          </cell>
          <cell r="N5618">
            <v>3</v>
          </cell>
          <cell r="O5618">
            <v>500000</v>
          </cell>
          <cell r="P5618">
            <v>0</v>
          </cell>
          <cell r="Q5618">
            <v>400000</v>
          </cell>
          <cell r="R5618">
            <v>0</v>
          </cell>
        </row>
        <row r="5619">
          <cell r="B5619" t="str">
            <v>5434</v>
          </cell>
          <cell r="C5619" t="str">
            <v>T.NINH</v>
          </cell>
          <cell r="E5619" t="str">
            <v>NGUYEN MINH DANG</v>
          </cell>
          <cell r="F5619" t="str">
            <v>KHA</v>
          </cell>
          <cell r="G5619" t="str">
            <v>NV THAM DINH DOANH NGHIEP</v>
          </cell>
          <cell r="I5619">
            <v>39142</v>
          </cell>
          <cell r="J5619">
            <v>26</v>
          </cell>
          <cell r="K5619">
            <v>0</v>
          </cell>
          <cell r="L5619">
            <v>0</v>
          </cell>
          <cell r="M5619">
            <v>0</v>
          </cell>
          <cell r="N5619">
            <v>2</v>
          </cell>
          <cell r="O5619">
            <v>500000</v>
          </cell>
          <cell r="P5619">
            <v>0</v>
          </cell>
          <cell r="Q5619">
            <v>400000</v>
          </cell>
          <cell r="R5619">
            <v>0</v>
          </cell>
        </row>
        <row r="5620">
          <cell r="B5620" t="str">
            <v>5459</v>
          </cell>
          <cell r="C5620" t="str">
            <v>T.NINH</v>
          </cell>
          <cell r="E5620" t="str">
            <v>TRAN MINH</v>
          </cell>
          <cell r="F5620" t="str">
            <v>TOAN</v>
          </cell>
          <cell r="G5620" t="str">
            <v>NV THAM DINH CA NHAN</v>
          </cell>
          <cell r="I5620">
            <v>39150</v>
          </cell>
          <cell r="J5620">
            <v>26</v>
          </cell>
          <cell r="K5620">
            <v>0</v>
          </cell>
          <cell r="L5620">
            <v>0</v>
          </cell>
          <cell r="M5620">
            <v>0</v>
          </cell>
          <cell r="N5620">
            <v>8</v>
          </cell>
          <cell r="O5620">
            <v>500000</v>
          </cell>
          <cell r="P5620">
            <v>0</v>
          </cell>
          <cell r="Q5620">
            <v>400000</v>
          </cell>
          <cell r="R5620">
            <v>0</v>
          </cell>
        </row>
        <row r="5621">
          <cell r="B5621" t="str">
            <v>5628</v>
          </cell>
          <cell r="C5621" t="str">
            <v>T.NINH</v>
          </cell>
          <cell r="E5621" t="str">
            <v>LE QUOC</v>
          </cell>
          <cell r="F5621" t="str">
            <v>HOANG</v>
          </cell>
          <cell r="G5621" t="str">
            <v>NV THAM DINH DOANH NGHIEP</v>
          </cell>
          <cell r="I5621">
            <v>39177</v>
          </cell>
          <cell r="J5621">
            <v>26</v>
          </cell>
          <cell r="K5621">
            <v>0</v>
          </cell>
          <cell r="L5621">
            <v>0</v>
          </cell>
          <cell r="M5621">
            <v>0</v>
          </cell>
          <cell r="N5621">
            <v>2</v>
          </cell>
          <cell r="O5621">
            <v>500000</v>
          </cell>
          <cell r="P5621">
            <v>0</v>
          </cell>
          <cell r="Q5621">
            <v>400000</v>
          </cell>
          <cell r="R5621">
            <v>0</v>
          </cell>
        </row>
        <row r="5622">
          <cell r="B5622" t="str">
            <v>5729</v>
          </cell>
          <cell r="C5622" t="str">
            <v>T.NINH</v>
          </cell>
          <cell r="E5622" t="str">
            <v>NGO THI KIM</v>
          </cell>
          <cell r="F5622" t="str">
            <v>NGOC</v>
          </cell>
          <cell r="G5622" t="str">
            <v>GIAO DICH VIEN QUY</v>
          </cell>
          <cell r="H5622" t="str">
            <v>GDVQ</v>
          </cell>
          <cell r="I5622">
            <v>39188</v>
          </cell>
          <cell r="J5622">
            <v>26</v>
          </cell>
          <cell r="K5622">
            <v>0</v>
          </cell>
          <cell r="L5622">
            <v>0</v>
          </cell>
          <cell r="M5622">
            <v>0</v>
          </cell>
          <cell r="N5622">
            <v>0</v>
          </cell>
          <cell r="O5622">
            <v>500000</v>
          </cell>
          <cell r="P5622">
            <v>0</v>
          </cell>
          <cell r="Q5622">
            <v>0</v>
          </cell>
          <cell r="R5622">
            <v>0</v>
          </cell>
        </row>
        <row r="5623">
          <cell r="B5623" t="str">
            <v>5730</v>
          </cell>
          <cell r="C5623" t="str">
            <v>T.NINH</v>
          </cell>
          <cell r="E5623" t="str">
            <v>VO THI THANH</v>
          </cell>
          <cell r="F5623" t="str">
            <v>THUY</v>
          </cell>
          <cell r="G5623" t="str">
            <v>GIAO DICH VIEN QUY</v>
          </cell>
          <cell r="H5623" t="str">
            <v>GDVQ</v>
          </cell>
          <cell r="I5623">
            <v>39188</v>
          </cell>
          <cell r="J5623">
            <v>26</v>
          </cell>
          <cell r="K5623">
            <v>0</v>
          </cell>
          <cell r="L5623">
            <v>0</v>
          </cell>
          <cell r="M5623">
            <v>0</v>
          </cell>
          <cell r="N5623">
            <v>0</v>
          </cell>
          <cell r="O5623">
            <v>500000</v>
          </cell>
          <cell r="P5623">
            <v>0</v>
          </cell>
          <cell r="Q5623">
            <v>0</v>
          </cell>
          <cell r="R5623">
            <v>0</v>
          </cell>
        </row>
        <row r="5624">
          <cell r="B5624" t="str">
            <v>5773</v>
          </cell>
          <cell r="C5624" t="str">
            <v>T.NINH</v>
          </cell>
          <cell r="E5624" t="str">
            <v>NGUYEN NGOC OANH</v>
          </cell>
          <cell r="F5624" t="str">
            <v>OANH</v>
          </cell>
          <cell r="G5624" t="str">
            <v>GIAO DICH VIEN</v>
          </cell>
          <cell r="I5624">
            <v>39188</v>
          </cell>
          <cell r="J5624">
            <v>26</v>
          </cell>
          <cell r="K5624">
            <v>0</v>
          </cell>
          <cell r="L5624">
            <v>0</v>
          </cell>
          <cell r="M5624">
            <v>0</v>
          </cell>
          <cell r="N5624">
            <v>0</v>
          </cell>
          <cell r="O5624">
            <v>500000</v>
          </cell>
          <cell r="P5624">
            <v>0</v>
          </cell>
          <cell r="Q5624">
            <v>0</v>
          </cell>
          <cell r="R5624">
            <v>0</v>
          </cell>
        </row>
        <row r="5625">
          <cell r="B5625" t="str">
            <v>6002</v>
          </cell>
          <cell r="C5625" t="str">
            <v>T.NINH</v>
          </cell>
          <cell r="E5625" t="str">
            <v xml:space="preserve">NGUYEN THI THUY </v>
          </cell>
          <cell r="F5625" t="str">
            <v>LINH</v>
          </cell>
          <cell r="G5625" t="str">
            <v>GIAO DICH VIEN</v>
          </cell>
          <cell r="I5625">
            <v>39214</v>
          </cell>
          <cell r="J5625">
            <v>26</v>
          </cell>
          <cell r="K5625">
            <v>0</v>
          </cell>
          <cell r="L5625">
            <v>0</v>
          </cell>
          <cell r="M5625">
            <v>0</v>
          </cell>
          <cell r="N5625">
            <v>0</v>
          </cell>
          <cell r="O5625">
            <v>500000</v>
          </cell>
          <cell r="P5625">
            <v>0</v>
          </cell>
          <cell r="Q5625">
            <v>0</v>
          </cell>
          <cell r="R5625">
            <v>0</v>
          </cell>
        </row>
        <row r="5626">
          <cell r="B5626" t="str">
            <v>6058</v>
          </cell>
          <cell r="C5626" t="str">
            <v>T.NINH</v>
          </cell>
          <cell r="E5626" t="str">
            <v>PHAM PHUONG</v>
          </cell>
          <cell r="F5626" t="str">
            <v>UYEN</v>
          </cell>
          <cell r="G5626" t="str">
            <v>GIAO DICH VIEN TIN DUNG</v>
          </cell>
          <cell r="I5626">
            <v>39234</v>
          </cell>
          <cell r="J5626">
            <v>26</v>
          </cell>
          <cell r="K5626">
            <v>0</v>
          </cell>
          <cell r="L5626">
            <v>0</v>
          </cell>
          <cell r="M5626">
            <v>0</v>
          </cell>
          <cell r="N5626">
            <v>0</v>
          </cell>
          <cell r="O5626">
            <v>500000</v>
          </cell>
          <cell r="P5626">
            <v>0</v>
          </cell>
          <cell r="Q5626">
            <v>0</v>
          </cell>
          <cell r="R5626">
            <v>0</v>
          </cell>
        </row>
        <row r="5627">
          <cell r="B5627" t="str">
            <v>6653</v>
          </cell>
          <cell r="C5627" t="str">
            <v>T.NINH</v>
          </cell>
          <cell r="E5627" t="str">
            <v>TRAN BAO</v>
          </cell>
          <cell r="F5627" t="str">
            <v>HAN</v>
          </cell>
          <cell r="G5627" t="str">
            <v>GIAO DICH VIEN TIN DUNG</v>
          </cell>
          <cell r="I5627">
            <v>39337</v>
          </cell>
          <cell r="J5627">
            <v>26</v>
          </cell>
          <cell r="K5627">
            <v>0</v>
          </cell>
          <cell r="L5627">
            <v>0</v>
          </cell>
          <cell r="M5627">
            <v>0</v>
          </cell>
          <cell r="N5627">
            <v>0</v>
          </cell>
          <cell r="O5627">
            <v>500000</v>
          </cell>
          <cell r="P5627">
            <v>0</v>
          </cell>
          <cell r="Q5627">
            <v>0</v>
          </cell>
          <cell r="R5627">
            <v>0</v>
          </cell>
        </row>
        <row r="5628">
          <cell r="B5628" t="str">
            <v>6665</v>
          </cell>
          <cell r="C5628" t="str">
            <v>T.NINH</v>
          </cell>
          <cell r="E5628" t="str">
            <v>TRAN MINH</v>
          </cell>
          <cell r="F5628" t="str">
            <v>TAM</v>
          </cell>
          <cell r="G5628" t="str">
            <v>NV THAM DINH CA NHAN</v>
          </cell>
          <cell r="I5628">
            <v>39342</v>
          </cell>
          <cell r="J5628">
            <v>26</v>
          </cell>
          <cell r="K5628">
            <v>0</v>
          </cell>
          <cell r="L5628">
            <v>0</v>
          </cell>
          <cell r="M5628">
            <v>0</v>
          </cell>
          <cell r="N5628">
            <v>2</v>
          </cell>
          <cell r="O5628">
            <v>500000</v>
          </cell>
          <cell r="P5628">
            <v>0</v>
          </cell>
          <cell r="Q5628">
            <v>400000</v>
          </cell>
          <cell r="R5628">
            <v>0</v>
          </cell>
        </row>
        <row r="5629">
          <cell r="B5629" t="str">
            <v>6666</v>
          </cell>
          <cell r="C5629" t="str">
            <v>T.NINH</v>
          </cell>
          <cell r="E5629" t="str">
            <v>TRINH THI THU</v>
          </cell>
          <cell r="F5629" t="str">
            <v>LINH</v>
          </cell>
          <cell r="G5629" t="str">
            <v>GIAO DICH VIEN</v>
          </cell>
          <cell r="I5629">
            <v>39342</v>
          </cell>
          <cell r="J5629">
            <v>26</v>
          </cell>
          <cell r="K5629">
            <v>0</v>
          </cell>
          <cell r="L5629">
            <v>0</v>
          </cell>
          <cell r="M5629">
            <v>0</v>
          </cell>
          <cell r="N5629">
            <v>0</v>
          </cell>
          <cell r="O5629">
            <v>500000</v>
          </cell>
          <cell r="P5629">
            <v>0</v>
          </cell>
          <cell r="Q5629">
            <v>0</v>
          </cell>
          <cell r="R5629">
            <v>0</v>
          </cell>
        </row>
        <row r="5630">
          <cell r="B5630" t="str">
            <v>6979</v>
          </cell>
          <cell r="C5630" t="str">
            <v>T.NINH</v>
          </cell>
          <cell r="E5630" t="str">
            <v>LE THANH</v>
          </cell>
          <cell r="F5630" t="str">
            <v>NHAN</v>
          </cell>
          <cell r="G5630" t="str">
            <v>NV BAO VE</v>
          </cell>
          <cell r="H5630" t="str">
            <v>BV</v>
          </cell>
          <cell r="I5630">
            <v>39393</v>
          </cell>
          <cell r="J5630">
            <v>26</v>
          </cell>
          <cell r="K5630">
            <v>0</v>
          </cell>
          <cell r="L5630">
            <v>0</v>
          </cell>
          <cell r="M5630">
            <v>0</v>
          </cell>
          <cell r="N5630">
            <v>0</v>
          </cell>
          <cell r="O5630">
            <v>500000</v>
          </cell>
          <cell r="P5630">
            <v>0</v>
          </cell>
          <cell r="Q5630">
            <v>0</v>
          </cell>
          <cell r="R5630">
            <v>0</v>
          </cell>
        </row>
        <row r="5631">
          <cell r="B5631" t="str">
            <v>7113</v>
          </cell>
          <cell r="C5631" t="str">
            <v>T.NINH</v>
          </cell>
          <cell r="E5631" t="str">
            <v>LE MINH</v>
          </cell>
          <cell r="F5631" t="str">
            <v>KHANH</v>
          </cell>
          <cell r="G5631" t="str">
            <v>NV TIN DUNG CAN BO NHAN VIEN</v>
          </cell>
          <cell r="I5631">
            <v>39412</v>
          </cell>
          <cell r="J5631">
            <v>26</v>
          </cell>
          <cell r="K5631">
            <v>0</v>
          </cell>
          <cell r="L5631">
            <v>0</v>
          </cell>
          <cell r="M5631">
            <v>0</v>
          </cell>
          <cell r="N5631">
            <v>2</v>
          </cell>
          <cell r="O5631">
            <v>500000</v>
          </cell>
          <cell r="P5631">
            <v>0</v>
          </cell>
          <cell r="Q5631">
            <v>400000</v>
          </cell>
          <cell r="R5631">
            <v>0</v>
          </cell>
        </row>
        <row r="5632">
          <cell r="B5632" t="str">
            <v>7428</v>
          </cell>
          <cell r="C5632" t="str">
            <v>T.NINH</v>
          </cell>
          <cell r="E5632" t="str">
            <v>HO THI NGOC</v>
          </cell>
          <cell r="F5632" t="str">
            <v>THUY</v>
          </cell>
          <cell r="G5632" t="str">
            <v>GIAO DICH VIEN</v>
          </cell>
          <cell r="I5632">
            <v>39454</v>
          </cell>
          <cell r="J5632">
            <v>26</v>
          </cell>
          <cell r="K5632">
            <v>0</v>
          </cell>
          <cell r="L5632">
            <v>0</v>
          </cell>
          <cell r="M5632">
            <v>0</v>
          </cell>
          <cell r="N5632">
            <v>0</v>
          </cell>
          <cell r="O5632">
            <v>500000</v>
          </cell>
          <cell r="P5632">
            <v>0</v>
          </cell>
          <cell r="Q5632">
            <v>0</v>
          </cell>
          <cell r="R5632">
            <v>0</v>
          </cell>
        </row>
        <row r="5633">
          <cell r="B5633" t="str">
            <v>7624</v>
          </cell>
          <cell r="C5633" t="str">
            <v>T.NINH</v>
          </cell>
          <cell r="E5633" t="str">
            <v>NGUYEN MINH</v>
          </cell>
          <cell r="F5633" t="str">
            <v>CUONG</v>
          </cell>
          <cell r="G5633" t="str">
            <v>NV TIN DUNG</v>
          </cell>
          <cell r="I5633">
            <v>39482</v>
          </cell>
          <cell r="J5633">
            <v>26</v>
          </cell>
          <cell r="K5633">
            <v>0</v>
          </cell>
          <cell r="L5633">
            <v>0</v>
          </cell>
          <cell r="M5633">
            <v>0</v>
          </cell>
          <cell r="N5633">
            <v>2</v>
          </cell>
          <cell r="O5633">
            <v>500000</v>
          </cell>
          <cell r="P5633">
            <v>0</v>
          </cell>
          <cell r="Q5633">
            <v>400000</v>
          </cell>
          <cell r="R5633">
            <v>0</v>
          </cell>
        </row>
        <row r="5634">
          <cell r="B5634" t="str">
            <v>7628</v>
          </cell>
          <cell r="C5634" t="str">
            <v>T.NINH</v>
          </cell>
          <cell r="E5634" t="str">
            <v>HUYNH MINH</v>
          </cell>
          <cell r="F5634" t="str">
            <v>NHUT</v>
          </cell>
          <cell r="G5634" t="str">
            <v>NV TIN DUNG</v>
          </cell>
          <cell r="I5634">
            <v>39490</v>
          </cell>
          <cell r="J5634">
            <v>26</v>
          </cell>
          <cell r="K5634">
            <v>0</v>
          </cell>
          <cell r="L5634">
            <v>0</v>
          </cell>
          <cell r="M5634">
            <v>0</v>
          </cell>
          <cell r="N5634">
            <v>0</v>
          </cell>
          <cell r="O5634">
            <v>500000</v>
          </cell>
          <cell r="P5634">
            <v>0</v>
          </cell>
          <cell r="Q5634">
            <v>400000</v>
          </cell>
          <cell r="R5634">
            <v>0</v>
          </cell>
        </row>
        <row r="5635">
          <cell r="B5635" t="str">
            <v>7676</v>
          </cell>
          <cell r="C5635" t="str">
            <v>T.NINH</v>
          </cell>
          <cell r="E5635" t="str">
            <v>NGUYEN NGOC</v>
          </cell>
          <cell r="F5635" t="str">
            <v>TAI</v>
          </cell>
          <cell r="G5635" t="str">
            <v>CB QUAN HE KHACH HANG DOANH NGHIEP</v>
          </cell>
          <cell r="I5635">
            <v>39496</v>
          </cell>
          <cell r="J5635">
            <v>25</v>
          </cell>
          <cell r="K5635">
            <v>0</v>
          </cell>
          <cell r="L5635">
            <v>0</v>
          </cell>
          <cell r="M5635">
            <v>0</v>
          </cell>
          <cell r="N5635">
            <v>0</v>
          </cell>
          <cell r="O5635">
            <v>500000</v>
          </cell>
          <cell r="P5635">
            <v>0</v>
          </cell>
          <cell r="Q5635">
            <v>0</v>
          </cell>
          <cell r="R5635">
            <v>0</v>
          </cell>
        </row>
        <row r="5636">
          <cell r="B5636" t="str">
            <v>8045</v>
          </cell>
          <cell r="C5636" t="str">
            <v>T.NINH</v>
          </cell>
          <cell r="E5636" t="str">
            <v>DUONG THI THU</v>
          </cell>
          <cell r="F5636" t="str">
            <v>HA</v>
          </cell>
          <cell r="G5636" t="str">
            <v>GIAO DICH VIEN</v>
          </cell>
          <cell r="I5636">
            <v>39541</v>
          </cell>
          <cell r="J5636">
            <v>24</v>
          </cell>
          <cell r="K5636">
            <v>0</v>
          </cell>
          <cell r="L5636">
            <v>0</v>
          </cell>
          <cell r="M5636">
            <v>0</v>
          </cell>
          <cell r="N5636">
            <v>0</v>
          </cell>
          <cell r="O5636">
            <v>500000</v>
          </cell>
          <cell r="P5636">
            <v>0</v>
          </cell>
          <cell r="Q5636">
            <v>0</v>
          </cell>
          <cell r="R5636">
            <v>0</v>
          </cell>
        </row>
        <row r="5637">
          <cell r="B5637" t="str">
            <v>8052</v>
          </cell>
          <cell r="C5637" t="str">
            <v>T.NINH</v>
          </cell>
          <cell r="E5637" t="str">
            <v>NGUYEN HOANG ANH</v>
          </cell>
          <cell r="F5637" t="str">
            <v>THU</v>
          </cell>
          <cell r="G5637" t="str">
            <v>GIAO DICH VIEN</v>
          </cell>
          <cell r="I5637">
            <v>39545</v>
          </cell>
          <cell r="J5637">
            <v>21</v>
          </cell>
          <cell r="K5637">
            <v>0</v>
          </cell>
          <cell r="L5637">
            <v>0</v>
          </cell>
          <cell r="M5637">
            <v>0</v>
          </cell>
          <cell r="N5637">
            <v>0</v>
          </cell>
          <cell r="O5637">
            <v>500000</v>
          </cell>
          <cell r="P5637">
            <v>0</v>
          </cell>
          <cell r="Q5637">
            <v>0</v>
          </cell>
          <cell r="R5637">
            <v>0</v>
          </cell>
        </row>
        <row r="5638">
          <cell r="B5638" t="str">
            <v>8053</v>
          </cell>
          <cell r="C5638" t="str">
            <v>T.NINH</v>
          </cell>
          <cell r="E5638" t="str">
            <v>PHAM THI DIEM</v>
          </cell>
          <cell r="F5638" t="str">
            <v>TRANG</v>
          </cell>
          <cell r="G5638" t="str">
            <v>NV THANH TOAN LIEN NGAN HANG</v>
          </cell>
          <cell r="I5638">
            <v>39545</v>
          </cell>
          <cell r="J5638">
            <v>21</v>
          </cell>
          <cell r="K5638">
            <v>0</v>
          </cell>
          <cell r="L5638">
            <v>0</v>
          </cell>
          <cell r="M5638">
            <v>0</v>
          </cell>
          <cell r="N5638">
            <v>0</v>
          </cell>
          <cell r="O5638">
            <v>500000</v>
          </cell>
          <cell r="P5638">
            <v>0</v>
          </cell>
          <cell r="Q5638">
            <v>0</v>
          </cell>
          <cell r="R5638">
            <v>0</v>
          </cell>
        </row>
        <row r="5639">
          <cell r="B5639" t="str">
            <v>8054</v>
          </cell>
          <cell r="C5639" t="str">
            <v>T.NINH</v>
          </cell>
          <cell r="E5639" t="str">
            <v>TRAN THI THANH</v>
          </cell>
          <cell r="F5639" t="str">
            <v>THOANG</v>
          </cell>
          <cell r="G5639" t="str">
            <v>GIAO DICH VIEN</v>
          </cell>
          <cell r="I5639">
            <v>39545</v>
          </cell>
          <cell r="J5639">
            <v>21</v>
          </cell>
          <cell r="K5639">
            <v>0</v>
          </cell>
          <cell r="L5639">
            <v>0</v>
          </cell>
          <cell r="M5639">
            <v>0</v>
          </cell>
          <cell r="N5639">
            <v>0</v>
          </cell>
          <cell r="O5639">
            <v>500000</v>
          </cell>
          <cell r="P5639">
            <v>0</v>
          </cell>
          <cell r="Q5639">
            <v>0</v>
          </cell>
          <cell r="R5639">
            <v>0</v>
          </cell>
        </row>
        <row r="5640">
          <cell r="B5640" t="str">
            <v>3319</v>
          </cell>
          <cell r="C5640" t="str">
            <v>T.PHU</v>
          </cell>
          <cell r="D5640" t="str">
            <v>D</v>
          </cell>
          <cell r="E5640" t="str">
            <v>PHAM THANH</v>
          </cell>
          <cell r="F5640" t="str">
            <v>KY</v>
          </cell>
          <cell r="G5640" t="str">
            <v>GIAM DOC CHI NHANH</v>
          </cell>
          <cell r="H5640" t="str">
            <v>GDCN</v>
          </cell>
          <cell r="I5640">
            <v>38657</v>
          </cell>
          <cell r="J5640">
            <v>26</v>
          </cell>
          <cell r="K5640">
            <v>0</v>
          </cell>
          <cell r="L5640">
            <v>0</v>
          </cell>
          <cell r="M5640">
            <v>0</v>
          </cell>
          <cell r="N5640">
            <v>0</v>
          </cell>
          <cell r="O5640">
            <v>1000000</v>
          </cell>
          <cell r="P5640">
            <v>0</v>
          </cell>
          <cell r="Q5640">
            <v>0</v>
          </cell>
          <cell r="R5640">
            <v>0</v>
          </cell>
        </row>
        <row r="5641">
          <cell r="B5641" t="str">
            <v>0602</v>
          </cell>
          <cell r="C5641" t="str">
            <v>T.PHU</v>
          </cell>
          <cell r="D5641" t="str">
            <v>D1</v>
          </cell>
          <cell r="E5641" t="str">
            <v>NGUYEN KIM</v>
          </cell>
          <cell r="F5641" t="str">
            <v>LIEN</v>
          </cell>
          <cell r="G5641" t="str">
            <v>PHO GIAM DOC CHI NHANH</v>
          </cell>
          <cell r="H5641" t="str">
            <v>PGDCN</v>
          </cell>
          <cell r="I5641">
            <v>36850</v>
          </cell>
          <cell r="J5641">
            <v>26</v>
          </cell>
          <cell r="K5641">
            <v>0</v>
          </cell>
          <cell r="L5641">
            <v>0</v>
          </cell>
          <cell r="M5641">
            <v>0</v>
          </cell>
          <cell r="N5641">
            <v>0</v>
          </cell>
          <cell r="O5641">
            <v>1000000</v>
          </cell>
          <cell r="P5641">
            <v>0</v>
          </cell>
          <cell r="Q5641">
            <v>0</v>
          </cell>
          <cell r="R5641">
            <v>0</v>
          </cell>
        </row>
        <row r="5642">
          <cell r="B5642" t="str">
            <v>0778</v>
          </cell>
          <cell r="C5642" t="str">
            <v>T.PHU</v>
          </cell>
          <cell r="D5642" t="str">
            <v>E</v>
          </cell>
          <cell r="E5642" t="str">
            <v>HO THI</v>
          </cell>
          <cell r="F5642" t="str">
            <v>VY</v>
          </cell>
          <cell r="G5642" t="str">
            <v>TP. KE TOAN &amp; QUY KIEM KTT</v>
          </cell>
          <cell r="H5642" t="str">
            <v>TPNVCN</v>
          </cell>
          <cell r="I5642">
            <v>37194</v>
          </cell>
          <cell r="J5642">
            <v>26</v>
          </cell>
          <cell r="K5642">
            <v>0</v>
          </cell>
          <cell r="L5642">
            <v>0</v>
          </cell>
          <cell r="M5642">
            <v>0</v>
          </cell>
          <cell r="N5642">
            <v>0</v>
          </cell>
          <cell r="O5642">
            <v>500000</v>
          </cell>
          <cell r="P5642">
            <v>0</v>
          </cell>
          <cell r="Q5642">
            <v>0</v>
          </cell>
          <cell r="R5642">
            <v>0</v>
          </cell>
        </row>
        <row r="5643">
          <cell r="B5643" t="str">
            <v>2137</v>
          </cell>
          <cell r="C5643" t="str">
            <v>T.PHU</v>
          </cell>
          <cell r="D5643" t="str">
            <v>E</v>
          </cell>
          <cell r="E5643" t="str">
            <v>NGUYEN VIET</v>
          </cell>
          <cell r="F5643" t="str">
            <v>SON</v>
          </cell>
          <cell r="G5643" t="str">
            <v>TP. DICH VU KHACH HANG</v>
          </cell>
          <cell r="H5643" t="str">
            <v>TPNVCN</v>
          </cell>
          <cell r="I5643">
            <v>38180</v>
          </cell>
          <cell r="J5643">
            <v>26</v>
          </cell>
          <cell r="K5643">
            <v>0</v>
          </cell>
          <cell r="L5643">
            <v>0</v>
          </cell>
          <cell r="M5643">
            <v>0</v>
          </cell>
          <cell r="N5643">
            <v>0</v>
          </cell>
          <cell r="O5643">
            <v>500000</v>
          </cell>
          <cell r="P5643">
            <v>0</v>
          </cell>
          <cell r="Q5643">
            <v>0</v>
          </cell>
          <cell r="R5643">
            <v>0</v>
          </cell>
        </row>
        <row r="5644">
          <cell r="B5644" t="str">
            <v>0084</v>
          </cell>
          <cell r="C5644" t="str">
            <v>T.PHU</v>
          </cell>
          <cell r="D5644" t="str">
            <v>E1</v>
          </cell>
          <cell r="E5644" t="str">
            <v>PHAN THANH</v>
          </cell>
          <cell r="F5644" t="str">
            <v>HOA</v>
          </cell>
          <cell r="G5644" t="str">
            <v>PT. PHONG HO TRO</v>
          </cell>
          <cell r="H5644" t="str">
            <v>PPNVCN</v>
          </cell>
          <cell r="I5644">
            <v>35012</v>
          </cell>
          <cell r="J5644">
            <v>26</v>
          </cell>
          <cell r="K5644">
            <v>0</v>
          </cell>
          <cell r="L5644">
            <v>0</v>
          </cell>
          <cell r="M5644">
            <v>0</v>
          </cell>
          <cell r="N5644">
            <v>0</v>
          </cell>
          <cell r="O5644">
            <v>500000</v>
          </cell>
          <cell r="P5644">
            <v>0</v>
          </cell>
          <cell r="Q5644">
            <v>0</v>
          </cell>
          <cell r="R5644">
            <v>0</v>
          </cell>
        </row>
        <row r="5645">
          <cell r="B5645" t="str">
            <v>0458</v>
          </cell>
          <cell r="C5645" t="str">
            <v>T.PHU</v>
          </cell>
          <cell r="D5645" t="str">
            <v>F1-AU CO</v>
          </cell>
          <cell r="E5645" t="str">
            <v>PHAN THI THUY</v>
          </cell>
          <cell r="F5645" t="str">
            <v>UT</v>
          </cell>
          <cell r="G5645" t="str">
            <v>PHO PGD</v>
          </cell>
          <cell r="H5645" t="str">
            <v>PPGD</v>
          </cell>
          <cell r="I5645">
            <v>36526</v>
          </cell>
          <cell r="J5645">
            <v>26</v>
          </cell>
          <cell r="K5645">
            <v>0</v>
          </cell>
          <cell r="L5645">
            <v>0</v>
          </cell>
          <cell r="M5645">
            <v>0</v>
          </cell>
          <cell r="N5645">
            <v>0</v>
          </cell>
          <cell r="O5645">
            <v>500000</v>
          </cell>
          <cell r="P5645">
            <v>0</v>
          </cell>
          <cell r="Q5645">
            <v>0</v>
          </cell>
          <cell r="R5645">
            <v>0</v>
          </cell>
        </row>
        <row r="5646">
          <cell r="B5646" t="str">
            <v>0430</v>
          </cell>
          <cell r="C5646" t="str">
            <v>T.PHU</v>
          </cell>
          <cell r="D5646" t="str">
            <v>F1-KCN TBINH</v>
          </cell>
          <cell r="E5646" t="str">
            <v>PHAM TAN</v>
          </cell>
          <cell r="F5646" t="str">
            <v>MINH</v>
          </cell>
          <cell r="G5646" t="str">
            <v>PHO PGD</v>
          </cell>
          <cell r="H5646" t="str">
            <v>PPGD</v>
          </cell>
          <cell r="I5646">
            <v>36526</v>
          </cell>
          <cell r="J5646">
            <v>26</v>
          </cell>
          <cell r="K5646">
            <v>0</v>
          </cell>
          <cell r="L5646">
            <v>0</v>
          </cell>
          <cell r="M5646">
            <v>0</v>
          </cell>
          <cell r="N5646">
            <v>0</v>
          </cell>
          <cell r="O5646">
            <v>500000</v>
          </cell>
          <cell r="P5646">
            <v>0</v>
          </cell>
          <cell r="Q5646">
            <v>0</v>
          </cell>
          <cell r="R5646">
            <v>0</v>
          </cell>
        </row>
        <row r="5647">
          <cell r="B5647" t="str">
            <v>1925</v>
          </cell>
          <cell r="C5647" t="str">
            <v>T.PHU</v>
          </cell>
          <cell r="D5647" t="str">
            <v>F1-PHU THO HOA</v>
          </cell>
          <cell r="E5647" t="str">
            <v>NGUYEN MINH</v>
          </cell>
          <cell r="F5647" t="str">
            <v>HAI</v>
          </cell>
          <cell r="G5647" t="str">
            <v>PHO PGD</v>
          </cell>
          <cell r="H5647" t="str">
            <v>PPGD</v>
          </cell>
          <cell r="I5647">
            <v>39374</v>
          </cell>
          <cell r="J5647">
            <v>26</v>
          </cell>
          <cell r="K5647">
            <v>0</v>
          </cell>
          <cell r="L5647">
            <v>0</v>
          </cell>
          <cell r="M5647">
            <v>0</v>
          </cell>
          <cell r="N5647">
            <v>0</v>
          </cell>
          <cell r="O5647">
            <v>500000</v>
          </cell>
          <cell r="P5647">
            <v>0</v>
          </cell>
          <cell r="Q5647">
            <v>0</v>
          </cell>
          <cell r="R5647">
            <v>0</v>
          </cell>
        </row>
        <row r="5648">
          <cell r="B5648" t="str">
            <v>0086</v>
          </cell>
          <cell r="C5648" t="str">
            <v>T.PHU</v>
          </cell>
          <cell r="D5648" t="str">
            <v>F1-TAN QUY</v>
          </cell>
          <cell r="E5648" t="str">
            <v>NGUYEN NGOC</v>
          </cell>
          <cell r="F5648" t="str">
            <v>TU</v>
          </cell>
          <cell r="G5648" t="str">
            <v>PHO PGD</v>
          </cell>
          <cell r="H5648" t="str">
            <v>PPGD</v>
          </cell>
          <cell r="I5648">
            <v>35149</v>
          </cell>
          <cell r="J5648">
            <v>26</v>
          </cell>
          <cell r="K5648">
            <v>0</v>
          </cell>
          <cell r="L5648">
            <v>0</v>
          </cell>
          <cell r="M5648">
            <v>0</v>
          </cell>
          <cell r="N5648">
            <v>0</v>
          </cell>
          <cell r="O5648">
            <v>500000</v>
          </cell>
          <cell r="P5648">
            <v>0</v>
          </cell>
          <cell r="Q5648">
            <v>0</v>
          </cell>
          <cell r="R5648">
            <v>0</v>
          </cell>
        </row>
        <row r="5649">
          <cell r="B5649" t="str">
            <v>2642</v>
          </cell>
          <cell r="C5649" t="str">
            <v>T.PHU</v>
          </cell>
          <cell r="D5649" t="str">
            <v>F-AU CO</v>
          </cell>
          <cell r="E5649" t="str">
            <v>PHAN MINH</v>
          </cell>
          <cell r="F5649" t="str">
            <v>HOANG</v>
          </cell>
          <cell r="G5649" t="str">
            <v>TRUONG PGD</v>
          </cell>
          <cell r="H5649" t="str">
            <v>TPGD</v>
          </cell>
          <cell r="I5649">
            <v>38441</v>
          </cell>
          <cell r="J5649">
            <v>26</v>
          </cell>
          <cell r="K5649">
            <v>0</v>
          </cell>
          <cell r="L5649">
            <v>0</v>
          </cell>
          <cell r="M5649">
            <v>0</v>
          </cell>
          <cell r="N5649">
            <v>0</v>
          </cell>
          <cell r="O5649">
            <v>500000</v>
          </cell>
          <cell r="P5649">
            <v>0</v>
          </cell>
          <cell r="Q5649">
            <v>0</v>
          </cell>
          <cell r="R5649">
            <v>0</v>
          </cell>
        </row>
        <row r="5650">
          <cell r="B5650" t="str">
            <v>0340</v>
          </cell>
          <cell r="C5650" t="str">
            <v>T.PHU</v>
          </cell>
          <cell r="D5650" t="str">
            <v>F-KCN TBINH</v>
          </cell>
          <cell r="E5650" t="str">
            <v>LE NGUYEN THUY</v>
          </cell>
          <cell r="F5650" t="str">
            <v>TRANG</v>
          </cell>
          <cell r="G5650" t="str">
            <v>TRUONG PGD</v>
          </cell>
          <cell r="H5650" t="str">
            <v>TPGD</v>
          </cell>
          <cell r="I5650">
            <v>35683</v>
          </cell>
          <cell r="J5650">
            <v>26</v>
          </cell>
          <cell r="K5650">
            <v>0</v>
          </cell>
          <cell r="L5650">
            <v>0</v>
          </cell>
          <cell r="M5650">
            <v>0</v>
          </cell>
          <cell r="N5650">
            <v>0</v>
          </cell>
          <cell r="O5650">
            <v>500000</v>
          </cell>
          <cell r="P5650">
            <v>0</v>
          </cell>
          <cell r="Q5650">
            <v>0</v>
          </cell>
          <cell r="R5650">
            <v>0</v>
          </cell>
        </row>
        <row r="5651">
          <cell r="B5651" t="str">
            <v>0436</v>
          </cell>
          <cell r="C5651" t="str">
            <v>T.PHU</v>
          </cell>
          <cell r="D5651" t="str">
            <v>F-PHU THO HOA</v>
          </cell>
          <cell r="E5651" t="str">
            <v>PHAM NGUYEN THI DUYEN</v>
          </cell>
          <cell r="F5651" t="str">
            <v>ANH</v>
          </cell>
          <cell r="G5651" t="str">
            <v>TRUONG PGD</v>
          </cell>
          <cell r="H5651" t="str">
            <v>TPGD</v>
          </cell>
          <cell r="I5651">
            <v>36526</v>
          </cell>
          <cell r="J5651">
            <v>26</v>
          </cell>
          <cell r="K5651">
            <v>0</v>
          </cell>
          <cell r="L5651">
            <v>0</v>
          </cell>
          <cell r="M5651">
            <v>0</v>
          </cell>
          <cell r="N5651">
            <v>0</v>
          </cell>
          <cell r="O5651">
            <v>500000</v>
          </cell>
          <cell r="P5651">
            <v>0</v>
          </cell>
          <cell r="Q5651">
            <v>0</v>
          </cell>
          <cell r="R5651">
            <v>0</v>
          </cell>
        </row>
        <row r="5652">
          <cell r="B5652" t="str">
            <v>0609</v>
          </cell>
          <cell r="C5652" t="str">
            <v>T.PHU</v>
          </cell>
          <cell r="D5652" t="str">
            <v>F-TAN QUY</v>
          </cell>
          <cell r="E5652" t="str">
            <v>TRUONG THI NGOC</v>
          </cell>
          <cell r="F5652" t="str">
            <v>YEN</v>
          </cell>
          <cell r="G5652" t="str">
            <v>TRUONG PGD</v>
          </cell>
          <cell r="H5652" t="str">
            <v>TPGD</v>
          </cell>
          <cell r="I5652">
            <v>36734</v>
          </cell>
          <cell r="J5652">
            <v>26</v>
          </cell>
          <cell r="K5652">
            <v>0</v>
          </cell>
          <cell r="L5652">
            <v>0</v>
          </cell>
          <cell r="M5652">
            <v>0</v>
          </cell>
          <cell r="N5652">
            <v>0</v>
          </cell>
          <cell r="O5652">
            <v>500000</v>
          </cell>
          <cell r="P5652">
            <v>0</v>
          </cell>
          <cell r="Q5652">
            <v>0</v>
          </cell>
          <cell r="R5652">
            <v>0</v>
          </cell>
        </row>
        <row r="5653">
          <cell r="B5653" t="str">
            <v>0317</v>
          </cell>
          <cell r="C5653" t="str">
            <v>T.PHU</v>
          </cell>
          <cell r="E5653" t="str">
            <v>NGUYEN THI KIM</v>
          </cell>
          <cell r="F5653" t="str">
            <v>ANH</v>
          </cell>
          <cell r="G5653" t="str">
            <v>THU QUY CAP 2</v>
          </cell>
          <cell r="H5653" t="str">
            <v>TQ</v>
          </cell>
          <cell r="I5653">
            <v>32905</v>
          </cell>
          <cell r="J5653">
            <v>26</v>
          </cell>
          <cell r="K5653">
            <v>0</v>
          </cell>
          <cell r="L5653">
            <v>0</v>
          </cell>
          <cell r="M5653">
            <v>0</v>
          </cell>
          <cell r="N5653">
            <v>0</v>
          </cell>
          <cell r="O5653">
            <v>500000</v>
          </cell>
          <cell r="P5653">
            <v>0</v>
          </cell>
          <cell r="Q5653">
            <v>0</v>
          </cell>
          <cell r="R5653">
            <v>0</v>
          </cell>
        </row>
        <row r="5654">
          <cell r="B5654" t="str">
            <v>0870</v>
          </cell>
          <cell r="C5654" t="str">
            <v>T.PHU</v>
          </cell>
          <cell r="E5654" t="str">
            <v>NGUYEN THI NGOC</v>
          </cell>
          <cell r="F5654" t="str">
            <v>TRAM</v>
          </cell>
          <cell r="G5654" t="str">
            <v>THU QUY CAP 2</v>
          </cell>
          <cell r="H5654" t="str">
            <v>TQ</v>
          </cell>
          <cell r="I5654">
            <v>37258</v>
          </cell>
          <cell r="J5654">
            <v>26</v>
          </cell>
          <cell r="K5654">
            <v>0</v>
          </cell>
          <cell r="L5654">
            <v>0</v>
          </cell>
          <cell r="M5654">
            <v>0</v>
          </cell>
          <cell r="N5654">
            <v>0</v>
          </cell>
          <cell r="O5654">
            <v>500000</v>
          </cell>
          <cell r="P5654">
            <v>0</v>
          </cell>
          <cell r="Q5654">
            <v>0</v>
          </cell>
          <cell r="R5654">
            <v>0</v>
          </cell>
        </row>
        <row r="5655">
          <cell r="B5655" t="str">
            <v>0899</v>
          </cell>
          <cell r="C5655" t="str">
            <v>T.PHU</v>
          </cell>
          <cell r="E5655" t="str">
            <v>TRINH VAN</v>
          </cell>
          <cell r="F5655" t="str">
            <v>THU</v>
          </cell>
          <cell r="G5655" t="str">
            <v>NV TIN DUNG CA NHAN</v>
          </cell>
          <cell r="I5655">
            <v>37335</v>
          </cell>
          <cell r="J5655">
            <v>26</v>
          </cell>
          <cell r="K5655">
            <v>0</v>
          </cell>
          <cell r="L5655">
            <v>0</v>
          </cell>
          <cell r="M5655">
            <v>0</v>
          </cell>
          <cell r="N5655">
            <v>0</v>
          </cell>
          <cell r="O5655">
            <v>500000</v>
          </cell>
          <cell r="P5655">
            <v>0</v>
          </cell>
          <cell r="Q5655">
            <v>800000</v>
          </cell>
          <cell r="R5655">
            <v>0</v>
          </cell>
        </row>
        <row r="5656">
          <cell r="B5656" t="str">
            <v>1055</v>
          </cell>
          <cell r="C5656" t="str">
            <v>T.PHU</v>
          </cell>
          <cell r="E5656" t="str">
            <v>NGUYEN DUC NGUYEN</v>
          </cell>
          <cell r="F5656" t="str">
            <v>LE</v>
          </cell>
          <cell r="G5656" t="str">
            <v>GIAO DICH VIEN KIEM KIEM SOAT</v>
          </cell>
          <cell r="I5656">
            <v>37467</v>
          </cell>
          <cell r="J5656">
            <v>26</v>
          </cell>
          <cell r="K5656">
            <v>0</v>
          </cell>
          <cell r="L5656">
            <v>0</v>
          </cell>
          <cell r="M5656">
            <v>0</v>
          </cell>
          <cell r="N5656">
            <v>0</v>
          </cell>
          <cell r="O5656">
            <v>500000</v>
          </cell>
          <cell r="P5656">
            <v>0</v>
          </cell>
          <cell r="Q5656">
            <v>0</v>
          </cell>
          <cell r="R5656">
            <v>0</v>
          </cell>
        </row>
        <row r="5657">
          <cell r="B5657" t="str">
            <v>1245</v>
          </cell>
          <cell r="C5657" t="str">
            <v>T.PHU</v>
          </cell>
          <cell r="E5657" t="str">
            <v>NGUYEN THI</v>
          </cell>
          <cell r="F5657" t="str">
            <v>DEP</v>
          </cell>
          <cell r="G5657" t="str">
            <v>TT. TO DICH VU KHACH HANG</v>
          </cell>
          <cell r="I5657">
            <v>37571</v>
          </cell>
          <cell r="J5657">
            <v>26</v>
          </cell>
          <cell r="K5657">
            <v>0</v>
          </cell>
          <cell r="L5657">
            <v>0</v>
          </cell>
          <cell r="M5657">
            <v>0</v>
          </cell>
          <cell r="N5657">
            <v>0</v>
          </cell>
          <cell r="O5657">
            <v>500000</v>
          </cell>
          <cell r="P5657">
            <v>0</v>
          </cell>
          <cell r="Q5657">
            <v>0</v>
          </cell>
          <cell r="R5657">
            <v>0</v>
          </cell>
        </row>
        <row r="5658">
          <cell r="B5658" t="str">
            <v>1742</v>
          </cell>
          <cell r="C5658" t="str">
            <v>T.PHU</v>
          </cell>
          <cell r="E5658" t="str">
            <v>KHONG THI</v>
          </cell>
          <cell r="F5658" t="str">
            <v>LOAN</v>
          </cell>
          <cell r="G5658" t="str">
            <v>THU QUY CAP 3</v>
          </cell>
          <cell r="H5658" t="str">
            <v>TQ</v>
          </cell>
          <cell r="I5658">
            <v>37915</v>
          </cell>
          <cell r="J5658">
            <v>26</v>
          </cell>
          <cell r="K5658">
            <v>10</v>
          </cell>
          <cell r="L5658">
            <v>3</v>
          </cell>
          <cell r="M5658">
            <v>0</v>
          </cell>
          <cell r="N5658">
            <v>0</v>
          </cell>
          <cell r="O5658">
            <v>500000</v>
          </cell>
          <cell r="P5658">
            <v>0</v>
          </cell>
          <cell r="Q5658">
            <v>0</v>
          </cell>
          <cell r="R5658">
            <v>0</v>
          </cell>
        </row>
        <row r="5659">
          <cell r="B5659" t="str">
            <v>1871</v>
          </cell>
          <cell r="C5659" t="str">
            <v>T.PHU</v>
          </cell>
          <cell r="E5659" t="str">
            <v>TRAN HUONG</v>
          </cell>
          <cell r="F5659" t="str">
            <v>GIANG</v>
          </cell>
          <cell r="G5659" t="str">
            <v>THU QUY CAP 2</v>
          </cell>
          <cell r="H5659" t="str">
            <v>TQ</v>
          </cell>
          <cell r="I5659">
            <v>38043</v>
          </cell>
          <cell r="J5659">
            <v>26</v>
          </cell>
          <cell r="K5659">
            <v>0</v>
          </cell>
          <cell r="L5659">
            <v>0</v>
          </cell>
          <cell r="M5659">
            <v>0</v>
          </cell>
          <cell r="N5659">
            <v>0</v>
          </cell>
          <cell r="O5659">
            <v>500000</v>
          </cell>
          <cell r="P5659">
            <v>0</v>
          </cell>
          <cell r="Q5659">
            <v>0</v>
          </cell>
          <cell r="R5659">
            <v>0</v>
          </cell>
        </row>
        <row r="5660">
          <cell r="B5660" t="str">
            <v>1892</v>
          </cell>
          <cell r="C5660" t="str">
            <v>T.PHU</v>
          </cell>
          <cell r="E5660" t="str">
            <v>LE TAN</v>
          </cell>
          <cell r="F5660" t="str">
            <v>HUNG</v>
          </cell>
          <cell r="G5660" t="str">
            <v>NV BAO VE</v>
          </cell>
          <cell r="H5660" t="str">
            <v>BV</v>
          </cell>
          <cell r="I5660">
            <v>38070</v>
          </cell>
          <cell r="J5660">
            <v>26</v>
          </cell>
          <cell r="K5660">
            <v>0</v>
          </cell>
          <cell r="L5660">
            <v>0</v>
          </cell>
          <cell r="M5660">
            <v>36</v>
          </cell>
          <cell r="N5660">
            <v>5</v>
          </cell>
          <cell r="O5660">
            <v>500000</v>
          </cell>
          <cell r="P5660">
            <v>0</v>
          </cell>
          <cell r="Q5660">
            <v>0</v>
          </cell>
          <cell r="R5660">
            <v>0</v>
          </cell>
        </row>
        <row r="5661">
          <cell r="B5661" t="str">
            <v>1943</v>
          </cell>
          <cell r="C5661" t="str">
            <v>T.PHU</v>
          </cell>
          <cell r="E5661" t="str">
            <v>HUYNH NGOC</v>
          </cell>
          <cell r="F5661" t="str">
            <v>PHUC</v>
          </cell>
          <cell r="G5661" t="str">
            <v>TBP. THAM DINH</v>
          </cell>
          <cell r="H5661" t="str">
            <v>TBP</v>
          </cell>
          <cell r="I5661">
            <v>38111</v>
          </cell>
          <cell r="J5661">
            <v>26</v>
          </cell>
          <cell r="K5661">
            <v>0</v>
          </cell>
          <cell r="L5661">
            <v>0</v>
          </cell>
          <cell r="M5661">
            <v>0</v>
          </cell>
          <cell r="N5661">
            <v>0</v>
          </cell>
          <cell r="O5661">
            <v>500000</v>
          </cell>
          <cell r="P5661">
            <v>0</v>
          </cell>
          <cell r="Q5661">
            <v>410000</v>
          </cell>
          <cell r="R5661">
            <v>0</v>
          </cell>
        </row>
        <row r="5662">
          <cell r="B5662" t="str">
            <v>2071</v>
          </cell>
          <cell r="C5662" t="str">
            <v>T.PHU</v>
          </cell>
          <cell r="E5662" t="str">
            <v>PHAM THANH</v>
          </cell>
          <cell r="F5662" t="str">
            <v>TUNG</v>
          </cell>
          <cell r="G5662" t="str">
            <v>NV BAO VE</v>
          </cell>
          <cell r="H5662" t="str">
            <v>BV</v>
          </cell>
          <cell r="I5662">
            <v>38145</v>
          </cell>
          <cell r="J5662">
            <v>26</v>
          </cell>
          <cell r="K5662">
            <v>0</v>
          </cell>
          <cell r="L5662">
            <v>0</v>
          </cell>
          <cell r="M5662">
            <v>24</v>
          </cell>
          <cell r="N5662">
            <v>0</v>
          </cell>
          <cell r="O5662">
            <v>500000</v>
          </cell>
          <cell r="P5662">
            <v>0</v>
          </cell>
          <cell r="Q5662">
            <v>0</v>
          </cell>
          <cell r="R5662">
            <v>0</v>
          </cell>
        </row>
        <row r="5663">
          <cell r="B5663" t="str">
            <v>2238</v>
          </cell>
          <cell r="C5663" t="str">
            <v>T.PHU</v>
          </cell>
          <cell r="E5663" t="str">
            <v xml:space="preserve">HO VIET </v>
          </cell>
          <cell r="F5663" t="str">
            <v>QUANG</v>
          </cell>
          <cell r="G5663" t="str">
            <v>NV BAO VE</v>
          </cell>
          <cell r="H5663" t="str">
            <v>BV</v>
          </cell>
          <cell r="I5663">
            <v>38236</v>
          </cell>
          <cell r="J5663">
            <v>26</v>
          </cell>
          <cell r="K5663">
            <v>0</v>
          </cell>
          <cell r="L5663">
            <v>0</v>
          </cell>
          <cell r="M5663">
            <v>24</v>
          </cell>
          <cell r="N5663">
            <v>19</v>
          </cell>
          <cell r="O5663">
            <v>500000</v>
          </cell>
          <cell r="P5663">
            <v>0</v>
          </cell>
          <cell r="Q5663">
            <v>200000</v>
          </cell>
          <cell r="R5663">
            <v>0</v>
          </cell>
        </row>
        <row r="5664">
          <cell r="B5664" t="str">
            <v>2346</v>
          </cell>
          <cell r="C5664" t="str">
            <v>T.PHU</v>
          </cell>
          <cell r="E5664" t="str">
            <v>PHAM KIM</v>
          </cell>
          <cell r="F5664" t="str">
            <v>THOA</v>
          </cell>
          <cell r="G5664" t="str">
            <v>TBP. XU LY GIAO DICH</v>
          </cell>
          <cell r="H5664" t="str">
            <v>TBP</v>
          </cell>
          <cell r="I5664">
            <v>38297</v>
          </cell>
          <cell r="J5664">
            <v>26</v>
          </cell>
          <cell r="K5664">
            <v>20</v>
          </cell>
          <cell r="L5664">
            <v>0</v>
          </cell>
          <cell r="M5664">
            <v>0</v>
          </cell>
          <cell r="N5664">
            <v>0</v>
          </cell>
          <cell r="O5664">
            <v>500000</v>
          </cell>
          <cell r="P5664">
            <v>0</v>
          </cell>
          <cell r="Q5664">
            <v>0</v>
          </cell>
          <cell r="R5664">
            <v>0</v>
          </cell>
        </row>
        <row r="5665">
          <cell r="B5665" t="str">
            <v>2480</v>
          </cell>
          <cell r="C5665" t="str">
            <v>T.PHU</v>
          </cell>
          <cell r="E5665" t="str">
            <v xml:space="preserve">DO THUC </v>
          </cell>
          <cell r="F5665" t="str">
            <v>DOAN</v>
          </cell>
          <cell r="G5665" t="str">
            <v>GIAO DICH VIEN</v>
          </cell>
          <cell r="I5665">
            <v>38359</v>
          </cell>
          <cell r="J5665">
            <v>26</v>
          </cell>
          <cell r="K5665">
            <v>0</v>
          </cell>
          <cell r="L5665">
            <v>0</v>
          </cell>
          <cell r="M5665">
            <v>0</v>
          </cell>
          <cell r="N5665">
            <v>0</v>
          </cell>
          <cell r="O5665">
            <v>500000</v>
          </cell>
          <cell r="P5665">
            <v>0</v>
          </cell>
          <cell r="Q5665">
            <v>0</v>
          </cell>
          <cell r="R5665">
            <v>0</v>
          </cell>
        </row>
        <row r="5666">
          <cell r="B5666" t="str">
            <v>2564</v>
          </cell>
          <cell r="C5666" t="str">
            <v>T.PHU</v>
          </cell>
          <cell r="E5666" t="str">
            <v>PHAM THI THU</v>
          </cell>
          <cell r="F5666" t="str">
            <v>HAO</v>
          </cell>
          <cell r="G5666" t="str">
            <v>GIAO DICH VIEN</v>
          </cell>
          <cell r="I5666">
            <v>38412</v>
          </cell>
          <cell r="J5666">
            <v>26</v>
          </cell>
          <cell r="K5666">
            <v>0</v>
          </cell>
          <cell r="L5666">
            <v>0</v>
          </cell>
          <cell r="M5666">
            <v>0</v>
          </cell>
          <cell r="N5666">
            <v>0</v>
          </cell>
          <cell r="O5666">
            <v>500000</v>
          </cell>
          <cell r="P5666">
            <v>0</v>
          </cell>
          <cell r="Q5666">
            <v>0</v>
          </cell>
          <cell r="R5666">
            <v>0</v>
          </cell>
        </row>
        <row r="5667">
          <cell r="B5667" t="str">
            <v>2649</v>
          </cell>
          <cell r="C5667" t="str">
            <v>T.PHU</v>
          </cell>
          <cell r="E5667" t="str">
            <v>NGUYEN THI DOAN</v>
          </cell>
          <cell r="F5667" t="str">
            <v>TRANG</v>
          </cell>
          <cell r="G5667" t="str">
            <v>GIAO DICH VIEN</v>
          </cell>
          <cell r="I5667">
            <v>38443</v>
          </cell>
          <cell r="J5667">
            <v>5</v>
          </cell>
          <cell r="K5667">
            <v>0</v>
          </cell>
          <cell r="L5667">
            <v>0</v>
          </cell>
          <cell r="M5667">
            <v>0</v>
          </cell>
          <cell r="N5667">
            <v>0</v>
          </cell>
          <cell r="O5667">
            <v>0</v>
          </cell>
          <cell r="P5667">
            <v>0</v>
          </cell>
          <cell r="Q5667">
            <v>0</v>
          </cell>
          <cell r="R5667">
            <v>0</v>
          </cell>
        </row>
        <row r="5668">
          <cell r="B5668" t="str">
            <v>2671</v>
          </cell>
          <cell r="C5668" t="str">
            <v>T.PHU</v>
          </cell>
          <cell r="E5668" t="str">
            <v>VO VAN</v>
          </cell>
          <cell r="F5668" t="str">
            <v>LOC</v>
          </cell>
          <cell r="G5668" t="str">
            <v>NV BAO VE</v>
          </cell>
          <cell r="H5668" t="str">
            <v>BV</v>
          </cell>
          <cell r="I5668">
            <v>38453</v>
          </cell>
          <cell r="J5668">
            <v>26</v>
          </cell>
          <cell r="K5668">
            <v>0</v>
          </cell>
          <cell r="L5668">
            <v>0</v>
          </cell>
          <cell r="M5668">
            <v>0</v>
          </cell>
          <cell r="N5668">
            <v>0</v>
          </cell>
          <cell r="O5668">
            <v>500000</v>
          </cell>
          <cell r="P5668">
            <v>0</v>
          </cell>
          <cell r="Q5668">
            <v>0</v>
          </cell>
          <cell r="R5668">
            <v>0</v>
          </cell>
        </row>
        <row r="5669">
          <cell r="B5669" t="str">
            <v>2725</v>
          </cell>
          <cell r="C5669" t="str">
            <v>T.PHU</v>
          </cell>
          <cell r="E5669" t="str">
            <v>NGUYEN THI MY</v>
          </cell>
          <cell r="F5669" t="str">
            <v>LOAN</v>
          </cell>
          <cell r="G5669" t="str">
            <v>GIAO DICH VIEN</v>
          </cell>
          <cell r="I5669">
            <v>38476</v>
          </cell>
          <cell r="J5669">
            <v>26</v>
          </cell>
          <cell r="K5669">
            <v>0</v>
          </cell>
          <cell r="L5669">
            <v>0</v>
          </cell>
          <cell r="M5669">
            <v>0</v>
          </cell>
          <cell r="N5669">
            <v>0</v>
          </cell>
          <cell r="O5669">
            <v>500000</v>
          </cell>
          <cell r="P5669">
            <v>0</v>
          </cell>
          <cell r="Q5669">
            <v>0</v>
          </cell>
          <cell r="R5669">
            <v>0</v>
          </cell>
        </row>
        <row r="5670">
          <cell r="B5670" t="str">
            <v>3230</v>
          </cell>
          <cell r="C5670" t="str">
            <v>T.PHU</v>
          </cell>
          <cell r="E5670" t="str">
            <v>NGUYEN THI XUAN</v>
          </cell>
          <cell r="F5670" t="str">
            <v>THAO</v>
          </cell>
          <cell r="G5670" t="str">
            <v>THU QUY CAP 2</v>
          </cell>
          <cell r="H5670" t="str">
            <v>TQ</v>
          </cell>
          <cell r="I5670">
            <v>38631</v>
          </cell>
          <cell r="J5670">
            <v>26</v>
          </cell>
          <cell r="K5670">
            <v>0</v>
          </cell>
          <cell r="L5670">
            <v>0</v>
          </cell>
          <cell r="M5670">
            <v>0</v>
          </cell>
          <cell r="N5670">
            <v>0</v>
          </cell>
          <cell r="O5670">
            <v>500000</v>
          </cell>
          <cell r="P5670">
            <v>0</v>
          </cell>
          <cell r="Q5670">
            <v>0</v>
          </cell>
          <cell r="R5670">
            <v>0</v>
          </cell>
        </row>
        <row r="5671">
          <cell r="B5671" t="str">
            <v>3329</v>
          </cell>
          <cell r="C5671" t="str">
            <v>T.PHU</v>
          </cell>
          <cell r="E5671" t="str">
            <v>VO THI MINH</v>
          </cell>
          <cell r="F5671" t="str">
            <v>PHUONG</v>
          </cell>
          <cell r="G5671" t="str">
            <v>GIAO DICH VIEN</v>
          </cell>
          <cell r="I5671">
            <v>38658</v>
          </cell>
          <cell r="J5671">
            <v>26</v>
          </cell>
          <cell r="K5671">
            <v>8</v>
          </cell>
          <cell r="L5671">
            <v>0</v>
          </cell>
          <cell r="M5671">
            <v>0</v>
          </cell>
          <cell r="N5671">
            <v>0</v>
          </cell>
          <cell r="O5671">
            <v>500000</v>
          </cell>
          <cell r="P5671">
            <v>0</v>
          </cell>
          <cell r="Q5671">
            <v>0</v>
          </cell>
          <cell r="R5671">
            <v>0</v>
          </cell>
        </row>
        <row r="5672">
          <cell r="B5672" t="str">
            <v>3485</v>
          </cell>
          <cell r="C5672" t="str">
            <v>T.PHU</v>
          </cell>
          <cell r="E5672" t="str">
            <v>TRAN THI NGOC</v>
          </cell>
          <cell r="F5672" t="str">
            <v>CHAU</v>
          </cell>
          <cell r="G5672" t="str">
            <v>GIAO DICH VIEN</v>
          </cell>
          <cell r="I5672">
            <v>38676</v>
          </cell>
          <cell r="J5672">
            <v>26</v>
          </cell>
          <cell r="K5672">
            <v>6</v>
          </cell>
          <cell r="L5672">
            <v>0</v>
          </cell>
          <cell r="M5672">
            <v>0</v>
          </cell>
          <cell r="N5672">
            <v>0</v>
          </cell>
          <cell r="O5672">
            <v>500000</v>
          </cell>
          <cell r="P5672">
            <v>0</v>
          </cell>
          <cell r="Q5672">
            <v>0</v>
          </cell>
          <cell r="R5672">
            <v>0</v>
          </cell>
        </row>
        <row r="5673">
          <cell r="B5673" t="str">
            <v>3682</v>
          </cell>
          <cell r="C5673" t="str">
            <v>T.PHU</v>
          </cell>
          <cell r="E5673" t="str">
            <v>HUYNH TRI THUAN</v>
          </cell>
          <cell r="F5673" t="str">
            <v>TUYEN</v>
          </cell>
          <cell r="G5673" t="str">
            <v>NV BAO VE</v>
          </cell>
          <cell r="H5673" t="str">
            <v>BV</v>
          </cell>
          <cell r="I5673">
            <v>38777</v>
          </cell>
          <cell r="J5673">
            <v>26</v>
          </cell>
          <cell r="K5673">
            <v>50</v>
          </cell>
          <cell r="L5673">
            <v>0</v>
          </cell>
          <cell r="M5673">
            <v>0</v>
          </cell>
          <cell r="N5673">
            <v>5</v>
          </cell>
          <cell r="O5673">
            <v>500000</v>
          </cell>
          <cell r="P5673">
            <v>0</v>
          </cell>
          <cell r="Q5673">
            <v>0</v>
          </cell>
          <cell r="R5673">
            <v>0</v>
          </cell>
        </row>
        <row r="5674">
          <cell r="B5674" t="str">
            <v>3687</v>
          </cell>
          <cell r="C5674" t="str">
            <v>T.PHU</v>
          </cell>
          <cell r="E5674" t="str">
            <v>PHAN THI BICH</v>
          </cell>
          <cell r="F5674" t="str">
            <v>VAN</v>
          </cell>
          <cell r="G5674" t="str">
            <v>GIAO DICH VIEN</v>
          </cell>
          <cell r="I5674">
            <v>38789</v>
          </cell>
          <cell r="J5674">
            <v>26</v>
          </cell>
          <cell r="K5674">
            <v>0</v>
          </cell>
          <cell r="L5674">
            <v>0</v>
          </cell>
          <cell r="M5674">
            <v>0</v>
          </cell>
          <cell r="N5674">
            <v>0</v>
          </cell>
          <cell r="O5674">
            <v>500000</v>
          </cell>
          <cell r="P5674">
            <v>0</v>
          </cell>
          <cell r="Q5674">
            <v>0</v>
          </cell>
          <cell r="R5674">
            <v>0</v>
          </cell>
        </row>
        <row r="5675">
          <cell r="B5675" t="str">
            <v>3778</v>
          </cell>
          <cell r="C5675" t="str">
            <v>T.PHU</v>
          </cell>
          <cell r="E5675" t="str">
            <v>TRAN THI DIEM</v>
          </cell>
          <cell r="F5675" t="str">
            <v>TRANG</v>
          </cell>
          <cell r="G5675" t="str">
            <v>GIAO DICH VIEN</v>
          </cell>
          <cell r="I5675">
            <v>38808</v>
          </cell>
          <cell r="J5675">
            <v>26</v>
          </cell>
          <cell r="K5675">
            <v>0</v>
          </cell>
          <cell r="L5675">
            <v>0</v>
          </cell>
          <cell r="M5675">
            <v>0</v>
          </cell>
          <cell r="N5675">
            <v>0</v>
          </cell>
          <cell r="O5675">
            <v>500000</v>
          </cell>
          <cell r="P5675">
            <v>0</v>
          </cell>
          <cell r="Q5675">
            <v>0</v>
          </cell>
          <cell r="R5675">
            <v>0</v>
          </cell>
        </row>
        <row r="5676">
          <cell r="B5676" t="str">
            <v>4199</v>
          </cell>
          <cell r="C5676" t="str">
            <v>T.PHU</v>
          </cell>
          <cell r="E5676" t="str">
            <v>NGUYEN QUOC</v>
          </cell>
          <cell r="F5676" t="str">
            <v>CUONG</v>
          </cell>
          <cell r="G5676" t="str">
            <v>NV KIEM SOAT TIN DUNG</v>
          </cell>
          <cell r="I5676">
            <v>38878</v>
          </cell>
          <cell r="J5676">
            <v>26</v>
          </cell>
          <cell r="K5676">
            <v>0</v>
          </cell>
          <cell r="L5676">
            <v>0</v>
          </cell>
          <cell r="M5676">
            <v>0</v>
          </cell>
          <cell r="N5676">
            <v>0</v>
          </cell>
          <cell r="O5676">
            <v>500000</v>
          </cell>
          <cell r="P5676">
            <v>0</v>
          </cell>
          <cell r="Q5676">
            <v>0</v>
          </cell>
          <cell r="R5676">
            <v>0</v>
          </cell>
        </row>
        <row r="5677">
          <cell r="B5677" t="str">
            <v>4302</v>
          </cell>
          <cell r="C5677" t="str">
            <v>T.PHU</v>
          </cell>
          <cell r="E5677" t="str">
            <v>HUYNH TRUNG</v>
          </cell>
          <cell r="F5677" t="str">
            <v>QUOC</v>
          </cell>
          <cell r="G5677" t="str">
            <v>TAI XE</v>
          </cell>
          <cell r="I5677">
            <v>38894</v>
          </cell>
          <cell r="J5677">
            <v>26</v>
          </cell>
          <cell r="K5677">
            <v>0</v>
          </cell>
          <cell r="L5677">
            <v>0</v>
          </cell>
          <cell r="M5677">
            <v>0</v>
          </cell>
          <cell r="N5677">
            <v>0</v>
          </cell>
          <cell r="O5677">
            <v>500000</v>
          </cell>
          <cell r="P5677">
            <v>0</v>
          </cell>
          <cell r="Q5677">
            <v>0</v>
          </cell>
          <cell r="R5677">
            <v>0</v>
          </cell>
        </row>
        <row r="5678">
          <cell r="B5678" t="str">
            <v>4428</v>
          </cell>
          <cell r="C5678" t="str">
            <v>T.PHU</v>
          </cell>
          <cell r="E5678" t="str">
            <v>TRAN TU</v>
          </cell>
          <cell r="F5678" t="str">
            <v>LINH</v>
          </cell>
          <cell r="G5678" t="str">
            <v>GIAO DICH VIEN QUY</v>
          </cell>
          <cell r="H5678" t="str">
            <v>GDVQ</v>
          </cell>
          <cell r="I5678">
            <v>38908</v>
          </cell>
          <cell r="J5678">
            <v>26</v>
          </cell>
          <cell r="K5678">
            <v>0</v>
          </cell>
          <cell r="L5678">
            <v>0</v>
          </cell>
          <cell r="M5678">
            <v>0</v>
          </cell>
          <cell r="N5678">
            <v>0</v>
          </cell>
          <cell r="O5678">
            <v>500000</v>
          </cell>
          <cell r="P5678">
            <v>0</v>
          </cell>
          <cell r="Q5678">
            <v>0</v>
          </cell>
          <cell r="R5678">
            <v>0</v>
          </cell>
        </row>
        <row r="5679">
          <cell r="B5679" t="str">
            <v>4510</v>
          </cell>
          <cell r="C5679" t="str">
            <v>T.PHU</v>
          </cell>
          <cell r="E5679" t="str">
            <v>NGUYEN BA</v>
          </cell>
          <cell r="F5679" t="str">
            <v>HUONG</v>
          </cell>
          <cell r="G5679" t="str">
            <v>NV TIN DUNG CA NHAN</v>
          </cell>
          <cell r="I5679">
            <v>38930</v>
          </cell>
          <cell r="J5679">
            <v>26</v>
          </cell>
          <cell r="K5679">
            <v>0</v>
          </cell>
          <cell r="L5679">
            <v>0</v>
          </cell>
          <cell r="M5679">
            <v>0</v>
          </cell>
          <cell r="N5679">
            <v>0</v>
          </cell>
          <cell r="O5679">
            <v>500000</v>
          </cell>
          <cell r="P5679">
            <v>0</v>
          </cell>
          <cell r="Q5679">
            <v>800000</v>
          </cell>
          <cell r="R5679">
            <v>0</v>
          </cell>
        </row>
        <row r="5680">
          <cell r="B5680" t="str">
            <v>5126</v>
          </cell>
          <cell r="C5680" t="str">
            <v>T.PHU</v>
          </cell>
          <cell r="E5680" t="str">
            <v>NGUYEN NGOC</v>
          </cell>
          <cell r="F5680" t="str">
            <v>THUY</v>
          </cell>
          <cell r="G5680" t="str">
            <v>GIAO DICH VIEN QUY</v>
          </cell>
          <cell r="H5680" t="str">
            <v>GDVQ</v>
          </cell>
          <cell r="I5680">
            <v>39065</v>
          </cell>
          <cell r="J5680">
            <v>26</v>
          </cell>
          <cell r="K5680">
            <v>0</v>
          </cell>
          <cell r="L5680">
            <v>0</v>
          </cell>
          <cell r="M5680">
            <v>0</v>
          </cell>
          <cell r="N5680">
            <v>0</v>
          </cell>
          <cell r="O5680">
            <v>500000</v>
          </cell>
          <cell r="P5680">
            <v>0</v>
          </cell>
          <cell r="Q5680">
            <v>0</v>
          </cell>
          <cell r="R5680">
            <v>0</v>
          </cell>
        </row>
        <row r="5681">
          <cell r="B5681" t="str">
            <v>5202</v>
          </cell>
          <cell r="C5681" t="str">
            <v>T.PHU</v>
          </cell>
          <cell r="E5681" t="str">
            <v>TRAN MINH</v>
          </cell>
          <cell r="F5681" t="str">
            <v>THUY</v>
          </cell>
          <cell r="G5681" t="str">
            <v>GIAO DICH VIEN QUY</v>
          </cell>
          <cell r="H5681" t="str">
            <v>GDVQ</v>
          </cell>
          <cell r="I5681">
            <v>39087</v>
          </cell>
          <cell r="J5681">
            <v>26</v>
          </cell>
          <cell r="K5681">
            <v>0</v>
          </cell>
          <cell r="L5681">
            <v>0</v>
          </cell>
          <cell r="M5681">
            <v>0</v>
          </cell>
          <cell r="N5681">
            <v>0</v>
          </cell>
          <cell r="O5681">
            <v>500000</v>
          </cell>
          <cell r="P5681">
            <v>0</v>
          </cell>
          <cell r="Q5681">
            <v>0</v>
          </cell>
          <cell r="R5681">
            <v>0</v>
          </cell>
        </row>
        <row r="5682">
          <cell r="B5682" t="str">
            <v>5482</v>
          </cell>
          <cell r="C5682" t="str">
            <v>T.PHU</v>
          </cell>
          <cell r="E5682" t="str">
            <v>NGUYEN THI THU</v>
          </cell>
          <cell r="F5682" t="str">
            <v>THUY</v>
          </cell>
          <cell r="G5682" t="str">
            <v>GIAO DICH VIEN</v>
          </cell>
          <cell r="I5682">
            <v>39157</v>
          </cell>
          <cell r="J5682">
            <v>26</v>
          </cell>
          <cell r="K5682">
            <v>0</v>
          </cell>
          <cell r="L5682">
            <v>0</v>
          </cell>
          <cell r="M5682">
            <v>0</v>
          </cell>
          <cell r="N5682">
            <v>0</v>
          </cell>
          <cell r="O5682">
            <v>500000</v>
          </cell>
          <cell r="P5682">
            <v>0</v>
          </cell>
          <cell r="Q5682">
            <v>0</v>
          </cell>
          <cell r="R5682">
            <v>0</v>
          </cell>
        </row>
        <row r="5683">
          <cell r="B5683" t="str">
            <v>5483</v>
          </cell>
          <cell r="C5683" t="str">
            <v>T.PHU</v>
          </cell>
          <cell r="E5683" t="str">
            <v>NGO THI</v>
          </cell>
          <cell r="F5683" t="str">
            <v>DINH</v>
          </cell>
          <cell r="G5683" t="str">
            <v>GIAO DICH VIEN</v>
          </cell>
          <cell r="I5683">
            <v>39157</v>
          </cell>
          <cell r="J5683">
            <v>26</v>
          </cell>
          <cell r="K5683">
            <v>0</v>
          </cell>
          <cell r="L5683">
            <v>0</v>
          </cell>
          <cell r="M5683">
            <v>0</v>
          </cell>
          <cell r="N5683">
            <v>0</v>
          </cell>
          <cell r="O5683">
            <v>500000</v>
          </cell>
          <cell r="P5683">
            <v>0</v>
          </cell>
          <cell r="Q5683">
            <v>0</v>
          </cell>
          <cell r="R5683">
            <v>0</v>
          </cell>
        </row>
        <row r="5684">
          <cell r="B5684" t="str">
            <v>5485</v>
          </cell>
          <cell r="C5684" t="str">
            <v>T.PHU</v>
          </cell>
          <cell r="E5684" t="str">
            <v>HO THI KIM</v>
          </cell>
          <cell r="F5684" t="str">
            <v>YEN</v>
          </cell>
          <cell r="G5684" t="str">
            <v>NV THANH TOAN QUOC TE</v>
          </cell>
          <cell r="I5684">
            <v>39157</v>
          </cell>
          <cell r="J5684">
            <v>26</v>
          </cell>
          <cell r="K5684">
            <v>0</v>
          </cell>
          <cell r="L5684">
            <v>0</v>
          </cell>
          <cell r="M5684">
            <v>0</v>
          </cell>
          <cell r="N5684">
            <v>0</v>
          </cell>
          <cell r="O5684">
            <v>500000</v>
          </cell>
          <cell r="P5684">
            <v>0</v>
          </cell>
          <cell r="Q5684">
            <v>0</v>
          </cell>
          <cell r="R5684">
            <v>0</v>
          </cell>
        </row>
        <row r="5685">
          <cell r="B5685" t="str">
            <v>5491</v>
          </cell>
          <cell r="C5685" t="str">
            <v>T.PHU</v>
          </cell>
          <cell r="E5685" t="str">
            <v>HAN THI VAN</v>
          </cell>
          <cell r="F5685" t="str">
            <v>ANH</v>
          </cell>
          <cell r="G5685" t="str">
            <v>GIAO DICH VIEN</v>
          </cell>
          <cell r="I5685">
            <v>39157</v>
          </cell>
          <cell r="J5685">
            <v>26</v>
          </cell>
          <cell r="K5685">
            <v>0</v>
          </cell>
          <cell r="L5685">
            <v>0</v>
          </cell>
          <cell r="M5685">
            <v>0</v>
          </cell>
          <cell r="N5685">
            <v>0</v>
          </cell>
          <cell r="O5685">
            <v>500000</v>
          </cell>
          <cell r="P5685">
            <v>0</v>
          </cell>
          <cell r="Q5685">
            <v>0</v>
          </cell>
          <cell r="R5685">
            <v>0</v>
          </cell>
        </row>
        <row r="5686">
          <cell r="B5686" t="str">
            <v>5495</v>
          </cell>
          <cell r="C5686" t="str">
            <v>T.PHU</v>
          </cell>
          <cell r="E5686" t="str">
            <v>NGUYEN THI THANH</v>
          </cell>
          <cell r="F5686" t="str">
            <v>TAM</v>
          </cell>
          <cell r="G5686" t="str">
            <v>GIAO DICH VIEN</v>
          </cell>
          <cell r="I5686">
            <v>39157</v>
          </cell>
          <cell r="J5686">
            <v>26</v>
          </cell>
          <cell r="K5686">
            <v>0</v>
          </cell>
          <cell r="L5686">
            <v>0</v>
          </cell>
          <cell r="M5686">
            <v>0</v>
          </cell>
          <cell r="N5686">
            <v>0</v>
          </cell>
          <cell r="O5686">
            <v>500000</v>
          </cell>
          <cell r="P5686">
            <v>0</v>
          </cell>
          <cell r="Q5686">
            <v>0</v>
          </cell>
          <cell r="R5686">
            <v>0</v>
          </cell>
        </row>
        <row r="5687">
          <cell r="B5687" t="str">
            <v>5500</v>
          </cell>
          <cell r="C5687" t="str">
            <v>T.PHU</v>
          </cell>
          <cell r="E5687" t="str">
            <v>HUYNH BICH</v>
          </cell>
          <cell r="F5687" t="str">
            <v>TRAM</v>
          </cell>
          <cell r="G5687" t="str">
            <v>GIAO DICH VIEN</v>
          </cell>
          <cell r="I5687">
            <v>39157</v>
          </cell>
          <cell r="J5687">
            <v>26</v>
          </cell>
          <cell r="K5687">
            <v>8</v>
          </cell>
          <cell r="L5687">
            <v>0</v>
          </cell>
          <cell r="M5687">
            <v>0</v>
          </cell>
          <cell r="N5687">
            <v>0</v>
          </cell>
          <cell r="O5687">
            <v>500000</v>
          </cell>
          <cell r="P5687">
            <v>0</v>
          </cell>
          <cell r="Q5687">
            <v>0</v>
          </cell>
          <cell r="R5687">
            <v>0</v>
          </cell>
        </row>
        <row r="5688">
          <cell r="B5688" t="str">
            <v>5502</v>
          </cell>
          <cell r="C5688" t="str">
            <v>T.PHU</v>
          </cell>
          <cell r="E5688" t="str">
            <v>LE QUOC</v>
          </cell>
          <cell r="F5688" t="str">
            <v>HIEP</v>
          </cell>
          <cell r="G5688" t="str">
            <v>NV TIN DUNG CA NHAN</v>
          </cell>
          <cell r="I5688">
            <v>39157</v>
          </cell>
          <cell r="J5688">
            <v>26</v>
          </cell>
          <cell r="K5688">
            <v>0</v>
          </cell>
          <cell r="L5688">
            <v>0</v>
          </cell>
          <cell r="M5688">
            <v>0</v>
          </cell>
          <cell r="N5688">
            <v>0</v>
          </cell>
          <cell r="O5688">
            <v>500000</v>
          </cell>
          <cell r="P5688">
            <v>0</v>
          </cell>
          <cell r="Q5688">
            <v>410000</v>
          </cell>
          <cell r="R5688">
            <v>0</v>
          </cell>
        </row>
        <row r="5689">
          <cell r="B5689" t="str">
            <v>5505</v>
          </cell>
          <cell r="C5689" t="str">
            <v>T.PHU</v>
          </cell>
          <cell r="E5689" t="str">
            <v>NGUYEN DO HOANG</v>
          </cell>
          <cell r="F5689" t="str">
            <v>NAM</v>
          </cell>
          <cell r="G5689" t="str">
            <v>NV TIN DUNG CA NHAN</v>
          </cell>
          <cell r="I5689">
            <v>39157</v>
          </cell>
          <cell r="J5689">
            <v>26</v>
          </cell>
          <cell r="K5689">
            <v>0</v>
          </cell>
          <cell r="L5689">
            <v>0</v>
          </cell>
          <cell r="M5689">
            <v>0</v>
          </cell>
          <cell r="N5689">
            <v>0</v>
          </cell>
          <cell r="O5689">
            <v>500000</v>
          </cell>
          <cell r="P5689">
            <v>0</v>
          </cell>
          <cell r="Q5689">
            <v>410000</v>
          </cell>
          <cell r="R5689">
            <v>0</v>
          </cell>
        </row>
        <row r="5690">
          <cell r="B5690" t="str">
            <v>5509</v>
          </cell>
          <cell r="C5690" t="str">
            <v>T.PHU</v>
          </cell>
          <cell r="E5690" t="str">
            <v>NGUYEN DUC</v>
          </cell>
          <cell r="F5690" t="str">
            <v>THUAN</v>
          </cell>
          <cell r="G5690" t="str">
            <v>NV TIN DUNG CA NHAN</v>
          </cell>
          <cell r="I5690">
            <v>39157</v>
          </cell>
          <cell r="J5690">
            <v>26</v>
          </cell>
          <cell r="K5690">
            <v>0</v>
          </cell>
          <cell r="L5690">
            <v>0</v>
          </cell>
          <cell r="M5690">
            <v>0</v>
          </cell>
          <cell r="N5690">
            <v>0</v>
          </cell>
          <cell r="O5690">
            <v>500000</v>
          </cell>
          <cell r="P5690">
            <v>0</v>
          </cell>
          <cell r="Q5690">
            <v>430000</v>
          </cell>
          <cell r="R5690">
            <v>0</v>
          </cell>
        </row>
        <row r="5691">
          <cell r="B5691" t="str">
            <v>5512</v>
          </cell>
          <cell r="C5691" t="str">
            <v>T.PHU</v>
          </cell>
          <cell r="E5691" t="str">
            <v>BUI HUU</v>
          </cell>
          <cell r="F5691" t="str">
            <v>PHAN</v>
          </cell>
          <cell r="G5691" t="str">
            <v>NV TIN DUNG CA NHAN</v>
          </cell>
          <cell r="I5691">
            <v>39157</v>
          </cell>
          <cell r="J5691">
            <v>26</v>
          </cell>
          <cell r="K5691">
            <v>0</v>
          </cell>
          <cell r="L5691">
            <v>0</v>
          </cell>
          <cell r="M5691">
            <v>0</v>
          </cell>
          <cell r="N5691">
            <v>0</v>
          </cell>
          <cell r="O5691">
            <v>500000</v>
          </cell>
          <cell r="P5691">
            <v>0</v>
          </cell>
          <cell r="Q5691">
            <v>410000</v>
          </cell>
          <cell r="R5691">
            <v>0</v>
          </cell>
        </row>
        <row r="5692">
          <cell r="B5692" t="str">
            <v>5513</v>
          </cell>
          <cell r="C5692" t="str">
            <v>T.PHU</v>
          </cell>
          <cell r="E5692" t="str">
            <v>NGUYEN HONG</v>
          </cell>
          <cell r="F5692" t="str">
            <v>VU</v>
          </cell>
          <cell r="G5692" t="str">
            <v>NV TIN DUNG CA NHAN</v>
          </cell>
          <cell r="I5692">
            <v>39157</v>
          </cell>
          <cell r="J5692">
            <v>26</v>
          </cell>
          <cell r="K5692">
            <v>0</v>
          </cell>
          <cell r="L5692">
            <v>0</v>
          </cell>
          <cell r="M5692">
            <v>0</v>
          </cell>
          <cell r="N5692">
            <v>0</v>
          </cell>
          <cell r="O5692">
            <v>500000</v>
          </cell>
          <cell r="P5692">
            <v>0</v>
          </cell>
          <cell r="Q5692">
            <v>400000</v>
          </cell>
          <cell r="R5692">
            <v>1000000</v>
          </cell>
        </row>
        <row r="5693">
          <cell r="B5693" t="str">
            <v>5514</v>
          </cell>
          <cell r="C5693" t="str">
            <v>T.PHU</v>
          </cell>
          <cell r="E5693" t="str">
            <v>LE NGUYEN</v>
          </cell>
          <cell r="F5693" t="str">
            <v>NIN</v>
          </cell>
          <cell r="G5693" t="str">
            <v>NV TIN DUNG CA NHAN</v>
          </cell>
          <cell r="I5693">
            <v>39157</v>
          </cell>
          <cell r="J5693">
            <v>26</v>
          </cell>
          <cell r="K5693">
            <v>0</v>
          </cell>
          <cell r="L5693">
            <v>0</v>
          </cell>
          <cell r="M5693">
            <v>0</v>
          </cell>
          <cell r="N5693">
            <v>0</v>
          </cell>
          <cell r="O5693">
            <v>500000</v>
          </cell>
          <cell r="P5693">
            <v>0</v>
          </cell>
          <cell r="Q5693">
            <v>410000</v>
          </cell>
          <cell r="R5693">
            <v>1000000</v>
          </cell>
        </row>
        <row r="5694">
          <cell r="B5694" t="str">
            <v>5515</v>
          </cell>
          <cell r="C5694" t="str">
            <v>T.PHU</v>
          </cell>
          <cell r="E5694" t="str">
            <v>MAI THANH</v>
          </cell>
          <cell r="F5694" t="str">
            <v>TUAN</v>
          </cell>
          <cell r="G5694" t="str">
            <v>NV TIN DUNG CA NHAN</v>
          </cell>
          <cell r="I5694">
            <v>39157</v>
          </cell>
          <cell r="J5694">
            <v>26</v>
          </cell>
          <cell r="K5694">
            <v>0</v>
          </cell>
          <cell r="L5694">
            <v>0</v>
          </cell>
          <cell r="M5694">
            <v>0</v>
          </cell>
          <cell r="N5694">
            <v>0</v>
          </cell>
          <cell r="O5694">
            <v>500000</v>
          </cell>
          <cell r="P5694">
            <v>0</v>
          </cell>
          <cell r="Q5694">
            <v>430000</v>
          </cell>
          <cell r="R5694">
            <v>0</v>
          </cell>
        </row>
        <row r="5695">
          <cell r="B5695" t="str">
            <v>5516</v>
          </cell>
          <cell r="C5695" t="str">
            <v>T.PHU</v>
          </cell>
          <cell r="E5695" t="str">
            <v>DANG THANH THUY</v>
          </cell>
          <cell r="F5695" t="str">
            <v>TIEN</v>
          </cell>
          <cell r="G5695" t="str">
            <v>NV KE TOAN TONG HOP</v>
          </cell>
          <cell r="I5695">
            <v>39157</v>
          </cell>
          <cell r="J5695">
            <v>26</v>
          </cell>
          <cell r="K5695">
            <v>0</v>
          </cell>
          <cell r="L5695">
            <v>0</v>
          </cell>
          <cell r="M5695">
            <v>0</v>
          </cell>
          <cell r="N5695">
            <v>0</v>
          </cell>
          <cell r="O5695">
            <v>500000</v>
          </cell>
          <cell r="P5695">
            <v>0</v>
          </cell>
          <cell r="Q5695">
            <v>0</v>
          </cell>
          <cell r="R5695">
            <v>0</v>
          </cell>
        </row>
        <row r="5696">
          <cell r="B5696" t="str">
            <v>5521</v>
          </cell>
          <cell r="C5696" t="str">
            <v>T.PHU</v>
          </cell>
          <cell r="E5696" t="str">
            <v>LAM HOANG</v>
          </cell>
          <cell r="F5696" t="str">
            <v>OANH</v>
          </cell>
          <cell r="G5696" t="str">
            <v>GIAO DICH VIEN QUY</v>
          </cell>
          <cell r="H5696" t="str">
            <v>GDVQ</v>
          </cell>
          <cell r="I5696">
            <v>39160</v>
          </cell>
          <cell r="J5696">
            <v>26</v>
          </cell>
          <cell r="K5696">
            <v>4</v>
          </cell>
          <cell r="L5696">
            <v>0</v>
          </cell>
          <cell r="M5696">
            <v>0</v>
          </cell>
          <cell r="N5696">
            <v>0</v>
          </cell>
          <cell r="O5696">
            <v>500000</v>
          </cell>
          <cell r="P5696">
            <v>0</v>
          </cell>
          <cell r="Q5696">
            <v>0</v>
          </cell>
          <cell r="R5696">
            <v>0</v>
          </cell>
        </row>
        <row r="5697">
          <cell r="B5697" t="str">
            <v>5581</v>
          </cell>
          <cell r="C5697" t="str">
            <v>T.PHU</v>
          </cell>
          <cell r="E5697" t="str">
            <v>DUONG THI BICH</v>
          </cell>
          <cell r="F5697" t="str">
            <v>HA</v>
          </cell>
          <cell r="G5697" t="str">
            <v>NV HANH CHANH</v>
          </cell>
          <cell r="I5697">
            <v>39174</v>
          </cell>
          <cell r="J5697">
            <v>26</v>
          </cell>
          <cell r="K5697">
            <v>0</v>
          </cell>
          <cell r="L5697">
            <v>0</v>
          </cell>
          <cell r="M5697">
            <v>0</v>
          </cell>
          <cell r="N5697">
            <v>0</v>
          </cell>
          <cell r="O5697">
            <v>500000</v>
          </cell>
          <cell r="P5697">
            <v>0</v>
          </cell>
          <cell r="Q5697">
            <v>0</v>
          </cell>
          <cell r="R5697">
            <v>0</v>
          </cell>
        </row>
        <row r="5698">
          <cell r="B5698" t="str">
            <v>5654</v>
          </cell>
          <cell r="C5698" t="str">
            <v>T.PHU</v>
          </cell>
          <cell r="E5698" t="str">
            <v>NGUYEN HO NHU</v>
          </cell>
          <cell r="F5698" t="str">
            <v>THAO</v>
          </cell>
          <cell r="G5698" t="str">
            <v>NV TIN DUNG CA NHAN</v>
          </cell>
          <cell r="I5698">
            <v>39188</v>
          </cell>
          <cell r="J5698">
            <v>26</v>
          </cell>
          <cell r="K5698">
            <v>0</v>
          </cell>
          <cell r="L5698">
            <v>0</v>
          </cell>
          <cell r="M5698">
            <v>0</v>
          </cell>
          <cell r="N5698">
            <v>0</v>
          </cell>
          <cell r="O5698">
            <v>500000</v>
          </cell>
          <cell r="P5698">
            <v>0</v>
          </cell>
          <cell r="Q5698">
            <v>800000</v>
          </cell>
          <cell r="R5698">
            <v>0</v>
          </cell>
        </row>
        <row r="5699">
          <cell r="B5699" t="str">
            <v>5745</v>
          </cell>
          <cell r="C5699" t="str">
            <v>T.PHU</v>
          </cell>
          <cell r="E5699" t="str">
            <v>TRAN TRUNG</v>
          </cell>
          <cell r="F5699" t="str">
            <v>KIEN</v>
          </cell>
          <cell r="G5699" t="str">
            <v>NV TIN DUNG</v>
          </cell>
          <cell r="I5699">
            <v>39195</v>
          </cell>
          <cell r="J5699">
            <v>26</v>
          </cell>
          <cell r="K5699">
            <v>0</v>
          </cell>
          <cell r="L5699">
            <v>0</v>
          </cell>
          <cell r="M5699">
            <v>0</v>
          </cell>
          <cell r="N5699">
            <v>0</v>
          </cell>
          <cell r="O5699">
            <v>500000</v>
          </cell>
          <cell r="P5699">
            <v>0</v>
          </cell>
          <cell r="Q5699">
            <v>800000</v>
          </cell>
          <cell r="R5699">
            <v>0</v>
          </cell>
        </row>
        <row r="5700">
          <cell r="B5700" t="str">
            <v>5795</v>
          </cell>
          <cell r="C5700" t="str">
            <v>T.PHU</v>
          </cell>
          <cell r="E5700" t="str">
            <v>LAM HUNG</v>
          </cell>
          <cell r="F5700" t="str">
            <v>PHUONG</v>
          </cell>
          <cell r="G5700" t="str">
            <v>NV VI TINH</v>
          </cell>
          <cell r="I5700">
            <v>39204</v>
          </cell>
          <cell r="J5700">
            <v>26</v>
          </cell>
          <cell r="K5700">
            <v>0</v>
          </cell>
          <cell r="L5700">
            <v>0</v>
          </cell>
          <cell r="M5700">
            <v>0</v>
          </cell>
          <cell r="N5700">
            <v>0</v>
          </cell>
          <cell r="O5700">
            <v>500000</v>
          </cell>
          <cell r="P5700">
            <v>0</v>
          </cell>
          <cell r="Q5700">
            <v>0</v>
          </cell>
          <cell r="R5700">
            <v>1000000</v>
          </cell>
        </row>
        <row r="5701">
          <cell r="B5701" t="str">
            <v>5883</v>
          </cell>
          <cell r="C5701" t="str">
            <v>T.PHU</v>
          </cell>
          <cell r="E5701" t="str">
            <v>BANH THUC</v>
          </cell>
          <cell r="F5701" t="str">
            <v>DONG</v>
          </cell>
          <cell r="G5701" t="str">
            <v>GIAO DICH VIEN QUY</v>
          </cell>
          <cell r="H5701" t="str">
            <v>GDVQ</v>
          </cell>
          <cell r="I5701">
            <v>39216</v>
          </cell>
          <cell r="J5701">
            <v>26</v>
          </cell>
          <cell r="K5701">
            <v>5</v>
          </cell>
          <cell r="L5701">
            <v>0</v>
          </cell>
          <cell r="M5701">
            <v>0</v>
          </cell>
          <cell r="N5701">
            <v>0</v>
          </cell>
          <cell r="O5701">
            <v>500000</v>
          </cell>
          <cell r="P5701">
            <v>0</v>
          </cell>
          <cell r="Q5701">
            <v>100000</v>
          </cell>
          <cell r="R5701">
            <v>1000000</v>
          </cell>
        </row>
        <row r="5702">
          <cell r="B5702" t="str">
            <v>6033</v>
          </cell>
          <cell r="C5702" t="str">
            <v>T.PHU</v>
          </cell>
          <cell r="E5702" t="str">
            <v>NGUYEN TU</v>
          </cell>
          <cell r="F5702" t="str">
            <v>THUAN</v>
          </cell>
          <cell r="G5702" t="str">
            <v>NV BAO VE</v>
          </cell>
          <cell r="H5702" t="str">
            <v>BV</v>
          </cell>
          <cell r="I5702">
            <v>39234</v>
          </cell>
          <cell r="J5702">
            <v>26</v>
          </cell>
          <cell r="K5702">
            <v>0</v>
          </cell>
          <cell r="L5702">
            <v>0</v>
          </cell>
          <cell r="M5702">
            <v>48</v>
          </cell>
          <cell r="N5702">
            <v>13</v>
          </cell>
          <cell r="O5702">
            <v>500000</v>
          </cell>
          <cell r="P5702">
            <v>0</v>
          </cell>
          <cell r="Q5702">
            <v>0</v>
          </cell>
          <cell r="R5702">
            <v>0</v>
          </cell>
        </row>
        <row r="5703">
          <cell r="B5703" t="str">
            <v>6034</v>
          </cell>
          <cell r="C5703" t="str">
            <v>T.PHU</v>
          </cell>
          <cell r="E5703" t="str">
            <v>NGUYEN THI NGOC</v>
          </cell>
          <cell r="F5703" t="str">
            <v>HA</v>
          </cell>
          <cell r="G5703" t="str">
            <v>GIAO DICH VIEN QUY</v>
          </cell>
          <cell r="H5703" t="str">
            <v>GDVQ</v>
          </cell>
          <cell r="I5703">
            <v>39234</v>
          </cell>
          <cell r="J5703">
            <v>0</v>
          </cell>
          <cell r="K5703">
            <v>0</v>
          </cell>
          <cell r="L5703">
            <v>0</v>
          </cell>
          <cell r="M5703">
            <v>0</v>
          </cell>
          <cell r="N5703">
            <v>0</v>
          </cell>
          <cell r="O5703">
            <v>0</v>
          </cell>
          <cell r="P5703">
            <v>0</v>
          </cell>
          <cell r="Q5703">
            <v>0</v>
          </cell>
          <cell r="R5703">
            <v>0</v>
          </cell>
        </row>
        <row r="5704">
          <cell r="B5704" t="str">
            <v>6065</v>
          </cell>
          <cell r="C5704" t="str">
            <v>T.PHU</v>
          </cell>
          <cell r="E5704" t="str">
            <v>TRINH THANH</v>
          </cell>
          <cell r="F5704" t="str">
            <v>TAM</v>
          </cell>
          <cell r="G5704" t="str">
            <v>NV BAO VE</v>
          </cell>
          <cell r="H5704" t="str">
            <v>BV</v>
          </cell>
          <cell r="I5704">
            <v>39237</v>
          </cell>
          <cell r="J5704">
            <v>26</v>
          </cell>
          <cell r="K5704">
            <v>0</v>
          </cell>
          <cell r="L5704">
            <v>0</v>
          </cell>
          <cell r="M5704">
            <v>24</v>
          </cell>
          <cell r="N5704">
            <v>0</v>
          </cell>
          <cell r="O5704">
            <v>500000</v>
          </cell>
          <cell r="P5704">
            <v>0</v>
          </cell>
          <cell r="Q5704">
            <v>500000</v>
          </cell>
          <cell r="R5704">
            <v>0</v>
          </cell>
        </row>
        <row r="5705">
          <cell r="B5705" t="str">
            <v>6202</v>
          </cell>
          <cell r="C5705" t="str">
            <v>T.PHU</v>
          </cell>
          <cell r="E5705" t="str">
            <v>NGUYEN MINH</v>
          </cell>
          <cell r="F5705" t="str">
            <v>VU</v>
          </cell>
          <cell r="G5705" t="str">
            <v>NV TIN DUNG CA NHAN</v>
          </cell>
          <cell r="I5705">
            <v>39265</v>
          </cell>
          <cell r="J5705">
            <v>26</v>
          </cell>
          <cell r="K5705">
            <v>0</v>
          </cell>
          <cell r="L5705">
            <v>0</v>
          </cell>
          <cell r="M5705">
            <v>0</v>
          </cell>
          <cell r="N5705">
            <v>0</v>
          </cell>
          <cell r="O5705">
            <v>500000</v>
          </cell>
          <cell r="P5705">
            <v>0</v>
          </cell>
          <cell r="Q5705">
            <v>800000</v>
          </cell>
          <cell r="R5705">
            <v>0</v>
          </cell>
        </row>
        <row r="5706">
          <cell r="B5706" t="str">
            <v>6306</v>
          </cell>
          <cell r="C5706" t="str">
            <v>T.PHU</v>
          </cell>
          <cell r="E5706" t="str">
            <v>TRAN VAN</v>
          </cell>
          <cell r="F5706" t="str">
            <v>HA</v>
          </cell>
          <cell r="G5706" t="str">
            <v>TAI XE</v>
          </cell>
          <cell r="I5706">
            <v>39280</v>
          </cell>
          <cell r="J5706">
            <v>26</v>
          </cell>
          <cell r="K5706">
            <v>0</v>
          </cell>
          <cell r="L5706">
            <v>0</v>
          </cell>
          <cell r="M5706">
            <v>0</v>
          </cell>
          <cell r="N5706">
            <v>0</v>
          </cell>
          <cell r="O5706">
            <v>500000</v>
          </cell>
          <cell r="P5706">
            <v>0</v>
          </cell>
          <cell r="Q5706">
            <v>500000</v>
          </cell>
          <cell r="R5706">
            <v>0</v>
          </cell>
        </row>
        <row r="5707">
          <cell r="B5707" t="str">
            <v>6388</v>
          </cell>
          <cell r="C5707" t="str">
            <v>T.PHU</v>
          </cell>
          <cell r="E5707" t="str">
            <v>HUYNH THI NGOC</v>
          </cell>
          <cell r="F5707" t="str">
            <v>YEN</v>
          </cell>
          <cell r="G5707" t="str">
            <v>NV TAP VU</v>
          </cell>
          <cell r="I5707">
            <v>39297</v>
          </cell>
          <cell r="J5707">
            <v>26</v>
          </cell>
          <cell r="K5707">
            <v>0</v>
          </cell>
          <cell r="L5707">
            <v>0</v>
          </cell>
          <cell r="M5707">
            <v>0</v>
          </cell>
          <cell r="N5707">
            <v>0</v>
          </cell>
          <cell r="O5707">
            <v>500000</v>
          </cell>
          <cell r="P5707">
            <v>0</v>
          </cell>
          <cell r="Q5707">
            <v>300000</v>
          </cell>
          <cell r="R5707">
            <v>0</v>
          </cell>
        </row>
        <row r="5708">
          <cell r="B5708" t="str">
            <v>7266</v>
          </cell>
          <cell r="C5708" t="str">
            <v>T.PHU</v>
          </cell>
          <cell r="E5708" t="str">
            <v>HO DUC</v>
          </cell>
          <cell r="F5708" t="str">
            <v>THUAN</v>
          </cell>
          <cell r="G5708" t="str">
            <v>CB QUAN HE KHACH HANG CA NHAN</v>
          </cell>
          <cell r="I5708">
            <v>39427</v>
          </cell>
          <cell r="J5708">
            <v>26</v>
          </cell>
          <cell r="K5708">
            <v>0</v>
          </cell>
          <cell r="L5708">
            <v>0</v>
          </cell>
          <cell r="M5708">
            <v>0</v>
          </cell>
          <cell r="N5708">
            <v>0</v>
          </cell>
          <cell r="O5708">
            <v>500000</v>
          </cell>
          <cell r="P5708">
            <v>0</v>
          </cell>
          <cell r="Q5708">
            <v>400000</v>
          </cell>
          <cell r="R5708">
            <v>0</v>
          </cell>
        </row>
        <row r="5709">
          <cell r="B5709" t="str">
            <v>7352</v>
          </cell>
          <cell r="C5709" t="str">
            <v>T.PHU</v>
          </cell>
          <cell r="E5709" t="str">
            <v xml:space="preserve">LUU XUAN </v>
          </cell>
          <cell r="F5709" t="str">
            <v>HAI</v>
          </cell>
          <cell r="G5709" t="str">
            <v>CB QUAN HE KHACH HANG CA NHAN</v>
          </cell>
          <cell r="I5709">
            <v>39443</v>
          </cell>
          <cell r="J5709">
            <v>26</v>
          </cell>
          <cell r="K5709">
            <v>0</v>
          </cell>
          <cell r="L5709">
            <v>0</v>
          </cell>
          <cell r="M5709">
            <v>0</v>
          </cell>
          <cell r="N5709">
            <v>0</v>
          </cell>
          <cell r="O5709">
            <v>500000</v>
          </cell>
          <cell r="P5709">
            <v>0</v>
          </cell>
          <cell r="Q5709">
            <v>420000</v>
          </cell>
          <cell r="R5709">
            <v>0</v>
          </cell>
        </row>
        <row r="5710">
          <cell r="B5710" t="str">
            <v>7387</v>
          </cell>
          <cell r="C5710" t="str">
            <v>T.PHU</v>
          </cell>
          <cell r="E5710" t="str">
            <v>LE THANH</v>
          </cell>
          <cell r="F5710" t="str">
            <v>TU</v>
          </cell>
          <cell r="G5710" t="str">
            <v>GIAO DICH VIEN QUY</v>
          </cell>
          <cell r="H5710" t="str">
            <v>GDVQ</v>
          </cell>
          <cell r="I5710">
            <v>39447</v>
          </cell>
          <cell r="J5710">
            <v>26</v>
          </cell>
          <cell r="K5710">
            <v>4</v>
          </cell>
          <cell r="L5710">
            <v>0</v>
          </cell>
          <cell r="M5710">
            <v>0</v>
          </cell>
          <cell r="N5710">
            <v>0</v>
          </cell>
          <cell r="O5710">
            <v>500000</v>
          </cell>
          <cell r="P5710">
            <v>0</v>
          </cell>
          <cell r="Q5710">
            <v>0</v>
          </cell>
          <cell r="R5710">
            <v>0</v>
          </cell>
        </row>
        <row r="5711">
          <cell r="B5711" t="str">
            <v>7557</v>
          </cell>
          <cell r="C5711" t="str">
            <v>T.PHU</v>
          </cell>
          <cell r="E5711" t="str">
            <v>VO NGOC</v>
          </cell>
          <cell r="F5711" t="str">
            <v>HAN</v>
          </cell>
          <cell r="G5711" t="str">
            <v>NV BAO VE</v>
          </cell>
          <cell r="H5711" t="str">
            <v>BV</v>
          </cell>
          <cell r="I5711">
            <v>39468</v>
          </cell>
          <cell r="J5711">
            <v>26</v>
          </cell>
          <cell r="K5711">
            <v>0</v>
          </cell>
          <cell r="L5711">
            <v>0</v>
          </cell>
          <cell r="M5711">
            <v>12</v>
          </cell>
          <cell r="N5711">
            <v>10</v>
          </cell>
          <cell r="O5711">
            <v>500000</v>
          </cell>
          <cell r="P5711">
            <v>0</v>
          </cell>
          <cell r="Q5711">
            <v>0</v>
          </cell>
          <cell r="R5711">
            <v>0</v>
          </cell>
        </row>
        <row r="5712">
          <cell r="B5712" t="str">
            <v>7588</v>
          </cell>
          <cell r="C5712" t="str">
            <v>T.PHU</v>
          </cell>
          <cell r="E5712" t="str">
            <v>TRAN HIEU</v>
          </cell>
          <cell r="F5712" t="str">
            <v>BON</v>
          </cell>
          <cell r="G5712" t="str">
            <v>CB QUAN HE KHACH HANG CA NHAN</v>
          </cell>
          <cell r="I5712">
            <v>39475</v>
          </cell>
          <cell r="J5712">
            <v>26</v>
          </cell>
          <cell r="K5712">
            <v>0</v>
          </cell>
          <cell r="L5712">
            <v>0</v>
          </cell>
          <cell r="M5712">
            <v>0</v>
          </cell>
          <cell r="N5712">
            <v>0</v>
          </cell>
          <cell r="O5712">
            <v>500000</v>
          </cell>
          <cell r="P5712">
            <v>0</v>
          </cell>
          <cell r="Q5712">
            <v>410000</v>
          </cell>
          <cell r="R5712">
            <v>0</v>
          </cell>
        </row>
        <row r="5713">
          <cell r="B5713" t="str">
            <v>7971</v>
          </cell>
          <cell r="C5713" t="str">
            <v>T.PHU</v>
          </cell>
          <cell r="E5713" t="str">
            <v>TRAN VIET</v>
          </cell>
          <cell r="F5713" t="str">
            <v>THANG</v>
          </cell>
          <cell r="G5713" t="str">
            <v>NV BAO VE</v>
          </cell>
          <cell r="H5713" t="str">
            <v>BV</v>
          </cell>
          <cell r="I5713">
            <v>39524</v>
          </cell>
          <cell r="J5713">
            <v>26</v>
          </cell>
          <cell r="K5713">
            <v>0</v>
          </cell>
          <cell r="L5713">
            <v>0</v>
          </cell>
          <cell r="M5713">
            <v>24</v>
          </cell>
          <cell r="N5713">
            <v>5</v>
          </cell>
          <cell r="O5713">
            <v>0</v>
          </cell>
          <cell r="P5713">
            <v>0</v>
          </cell>
          <cell r="Q5713">
            <v>0</v>
          </cell>
          <cell r="R5713">
            <v>0</v>
          </cell>
        </row>
        <row r="5714">
          <cell r="B5714" t="str">
            <v>8047</v>
          </cell>
          <cell r="C5714" t="str">
            <v>T.PHU</v>
          </cell>
          <cell r="E5714" t="str">
            <v>LE THI</v>
          </cell>
          <cell r="F5714" t="str">
            <v>PHUONG</v>
          </cell>
          <cell r="G5714" t="str">
            <v>GIAO DICH VIEN</v>
          </cell>
          <cell r="I5714">
            <v>39542</v>
          </cell>
          <cell r="J5714">
            <v>23</v>
          </cell>
          <cell r="K5714">
            <v>0</v>
          </cell>
          <cell r="L5714">
            <v>0</v>
          </cell>
          <cell r="M5714">
            <v>0</v>
          </cell>
          <cell r="N5714">
            <v>0</v>
          </cell>
          <cell r="O5714">
            <v>0</v>
          </cell>
          <cell r="P5714">
            <v>0</v>
          </cell>
          <cell r="Q5714">
            <v>0</v>
          </cell>
          <cell r="R5714">
            <v>0</v>
          </cell>
        </row>
        <row r="5715">
          <cell r="B5715" t="str">
            <v>3513</v>
          </cell>
          <cell r="C5715" t="str">
            <v>T.TRI</v>
          </cell>
          <cell r="D5715" t="str">
            <v>D</v>
          </cell>
          <cell r="E5715" t="str">
            <v>NGUYEN QUANG</v>
          </cell>
          <cell r="F5715" t="str">
            <v>DUNG</v>
          </cell>
          <cell r="G5715" t="str">
            <v>GIAM DOC CHI NHANH</v>
          </cell>
          <cell r="H5715" t="str">
            <v>GDCN</v>
          </cell>
          <cell r="I5715">
            <v>38687</v>
          </cell>
          <cell r="J5715">
            <v>26</v>
          </cell>
          <cell r="K5715">
            <v>0</v>
          </cell>
          <cell r="L5715">
            <v>0</v>
          </cell>
          <cell r="M5715">
            <v>0</v>
          </cell>
          <cell r="N5715">
            <v>0</v>
          </cell>
          <cell r="O5715">
            <v>1000000</v>
          </cell>
          <cell r="P5715">
            <v>0</v>
          </cell>
          <cell r="Q5715">
            <v>0</v>
          </cell>
          <cell r="R5715">
            <v>0</v>
          </cell>
        </row>
        <row r="5716">
          <cell r="B5716" t="str">
            <v>0382</v>
          </cell>
          <cell r="C5716" t="str">
            <v>T.TRI</v>
          </cell>
          <cell r="D5716" t="str">
            <v>D1</v>
          </cell>
          <cell r="E5716" t="str">
            <v>NGUYEN THU</v>
          </cell>
          <cell r="F5716" t="str">
            <v>HIEN</v>
          </cell>
          <cell r="G5716" t="str">
            <v>PHO GIAM DOC CHI NHANH</v>
          </cell>
          <cell r="H5716" t="str">
            <v>PGDCN</v>
          </cell>
          <cell r="I5716">
            <v>36130</v>
          </cell>
          <cell r="J5716">
            <v>26</v>
          </cell>
          <cell r="K5716">
            <v>0</v>
          </cell>
          <cell r="L5716">
            <v>0</v>
          </cell>
          <cell r="M5716">
            <v>0</v>
          </cell>
          <cell r="N5716">
            <v>0</v>
          </cell>
          <cell r="O5716">
            <v>1000000</v>
          </cell>
          <cell r="P5716">
            <v>0</v>
          </cell>
          <cell r="Q5716">
            <v>0</v>
          </cell>
          <cell r="R5716">
            <v>0</v>
          </cell>
        </row>
        <row r="5717">
          <cell r="B5717" t="str">
            <v>0888</v>
          </cell>
          <cell r="C5717" t="str">
            <v>T.TRI</v>
          </cell>
          <cell r="D5717" t="str">
            <v>E</v>
          </cell>
          <cell r="E5717" t="str">
            <v>PHAM TIEN</v>
          </cell>
          <cell r="F5717" t="str">
            <v>HUNG</v>
          </cell>
          <cell r="G5717" t="str">
            <v>TP. DICH VU KHACH HANG</v>
          </cell>
          <cell r="H5717" t="str">
            <v>TPNVCN</v>
          </cell>
          <cell r="I5717">
            <v>37316</v>
          </cell>
          <cell r="J5717">
            <v>26</v>
          </cell>
          <cell r="K5717">
            <v>0</v>
          </cell>
          <cell r="L5717">
            <v>0</v>
          </cell>
          <cell r="M5717">
            <v>0</v>
          </cell>
          <cell r="N5717">
            <v>0</v>
          </cell>
          <cell r="O5717">
            <v>500000</v>
          </cell>
          <cell r="P5717">
            <v>0</v>
          </cell>
          <cell r="Q5717">
            <v>0</v>
          </cell>
          <cell r="R5717">
            <v>0</v>
          </cell>
        </row>
        <row r="5718">
          <cell r="B5718" t="str">
            <v>6155</v>
          </cell>
          <cell r="C5718" t="str">
            <v>T.TRI</v>
          </cell>
          <cell r="D5718" t="str">
            <v>E1</v>
          </cell>
          <cell r="E5718" t="str">
            <v>VO QUANG</v>
          </cell>
          <cell r="F5718" t="str">
            <v>TRUNG</v>
          </cell>
          <cell r="G5718" t="str">
            <v>TP. KE TOAN &amp; QUY KIEM KTT</v>
          </cell>
          <cell r="H5718" t="str">
            <v>TPNVCN</v>
          </cell>
          <cell r="I5718">
            <v>39248</v>
          </cell>
          <cell r="J5718">
            <v>26</v>
          </cell>
          <cell r="K5718">
            <v>0</v>
          </cell>
          <cell r="L5718">
            <v>0</v>
          </cell>
          <cell r="M5718">
            <v>0</v>
          </cell>
          <cell r="N5718">
            <v>0</v>
          </cell>
          <cell r="O5718">
            <v>500000</v>
          </cell>
          <cell r="P5718">
            <v>0</v>
          </cell>
          <cell r="Q5718">
            <v>0</v>
          </cell>
          <cell r="R5718">
            <v>0</v>
          </cell>
        </row>
        <row r="5719">
          <cell r="B5719" t="str">
            <v>0733</v>
          </cell>
          <cell r="C5719" t="str">
            <v>T.TRI</v>
          </cell>
          <cell r="E5719" t="str">
            <v>NGUYEN THI THANH</v>
          </cell>
          <cell r="F5719" t="str">
            <v>HUONG</v>
          </cell>
          <cell r="G5719" t="str">
            <v>THU QUY CAP 2</v>
          </cell>
          <cell r="H5719" t="str">
            <v>TQ</v>
          </cell>
          <cell r="I5719">
            <v>37138</v>
          </cell>
          <cell r="J5719">
            <v>0</v>
          </cell>
          <cell r="K5719">
            <v>0</v>
          </cell>
          <cell r="L5719">
            <v>0</v>
          </cell>
          <cell r="M5719">
            <v>0</v>
          </cell>
          <cell r="N5719">
            <v>0</v>
          </cell>
          <cell r="O5719">
            <v>0</v>
          </cell>
          <cell r="P5719">
            <v>0</v>
          </cell>
          <cell r="Q5719">
            <v>0</v>
          </cell>
          <cell r="R5719">
            <v>0</v>
          </cell>
        </row>
        <row r="5720">
          <cell r="B5720" t="str">
            <v>1330</v>
          </cell>
          <cell r="C5720" t="str">
            <v>T.TRI</v>
          </cell>
          <cell r="E5720" t="str">
            <v>NGUYEN VAN</v>
          </cell>
          <cell r="F5720" t="str">
            <v>CANH</v>
          </cell>
          <cell r="G5720" t="str">
            <v>NV BAO VE</v>
          </cell>
          <cell r="H5720" t="str">
            <v>BV</v>
          </cell>
          <cell r="I5720">
            <v>37681</v>
          </cell>
          <cell r="J5720">
            <v>26</v>
          </cell>
          <cell r="K5720">
            <v>0</v>
          </cell>
          <cell r="L5720">
            <v>0</v>
          </cell>
          <cell r="M5720">
            <v>0</v>
          </cell>
          <cell r="N5720">
            <v>0</v>
          </cell>
          <cell r="O5720">
            <v>500000</v>
          </cell>
          <cell r="P5720">
            <v>0</v>
          </cell>
          <cell r="Q5720">
            <v>200000</v>
          </cell>
          <cell r="R5720">
            <v>0</v>
          </cell>
        </row>
        <row r="5721">
          <cell r="B5721" t="str">
            <v>1386</v>
          </cell>
          <cell r="C5721" t="str">
            <v>T.TRI</v>
          </cell>
          <cell r="E5721" t="str">
            <v>VU VAN</v>
          </cell>
          <cell r="F5721" t="str">
            <v>TOAN</v>
          </cell>
          <cell r="G5721" t="str">
            <v>PHU QUY</v>
          </cell>
          <cell r="H5721" t="str">
            <v>PQ</v>
          </cell>
          <cell r="I5721">
            <v>37712</v>
          </cell>
          <cell r="J5721">
            <v>26</v>
          </cell>
          <cell r="K5721">
            <v>15</v>
          </cell>
          <cell r="L5721">
            <v>5</v>
          </cell>
          <cell r="M5721">
            <v>0</v>
          </cell>
          <cell r="N5721">
            <v>0</v>
          </cell>
          <cell r="O5721">
            <v>500000</v>
          </cell>
          <cell r="P5721">
            <v>0</v>
          </cell>
          <cell r="Q5721">
            <v>0</v>
          </cell>
          <cell r="R5721">
            <v>0</v>
          </cell>
        </row>
        <row r="5722">
          <cell r="B5722" t="str">
            <v>2905</v>
          </cell>
          <cell r="C5722" t="str">
            <v>T.TRI</v>
          </cell>
          <cell r="E5722" t="str">
            <v>LE THI THANH</v>
          </cell>
          <cell r="F5722" t="str">
            <v>THUY</v>
          </cell>
          <cell r="G5722" t="str">
            <v>TBP. XU LY GIAO DICH</v>
          </cell>
          <cell r="H5722" t="str">
            <v>TBP</v>
          </cell>
          <cell r="I5722">
            <v>38534</v>
          </cell>
          <cell r="J5722">
            <v>26</v>
          </cell>
          <cell r="K5722">
            <v>0</v>
          </cell>
          <cell r="L5722">
            <v>0</v>
          </cell>
          <cell r="M5722">
            <v>0</v>
          </cell>
          <cell r="N5722">
            <v>0</v>
          </cell>
          <cell r="O5722">
            <v>500000</v>
          </cell>
          <cell r="P5722">
            <v>0</v>
          </cell>
          <cell r="Q5722">
            <v>0</v>
          </cell>
          <cell r="R5722">
            <v>0</v>
          </cell>
        </row>
        <row r="5723">
          <cell r="B5723" t="str">
            <v>3062</v>
          </cell>
          <cell r="C5723" t="str">
            <v>T.TRI</v>
          </cell>
          <cell r="E5723" t="str">
            <v>TRAN QUANG</v>
          </cell>
          <cell r="F5723" t="str">
            <v>CHIEN</v>
          </cell>
          <cell r="G5723" t="str">
            <v>NV BAO VE</v>
          </cell>
          <cell r="H5723" t="str">
            <v>BV</v>
          </cell>
          <cell r="I5723">
            <v>38576</v>
          </cell>
          <cell r="J5723">
            <v>26</v>
          </cell>
          <cell r="K5723">
            <v>0</v>
          </cell>
          <cell r="L5723">
            <v>0</v>
          </cell>
          <cell r="M5723">
            <v>24</v>
          </cell>
          <cell r="N5723">
            <v>15</v>
          </cell>
          <cell r="O5723">
            <v>500000</v>
          </cell>
          <cell r="P5723">
            <v>0</v>
          </cell>
          <cell r="Q5723">
            <v>0</v>
          </cell>
          <cell r="R5723">
            <v>0</v>
          </cell>
        </row>
        <row r="5724">
          <cell r="B5724" t="str">
            <v>3065</v>
          </cell>
          <cell r="C5724" t="str">
            <v>T.TRI</v>
          </cell>
          <cell r="E5724" t="str">
            <v>NGUYEN ANH</v>
          </cell>
          <cell r="F5724" t="str">
            <v>TUAN</v>
          </cell>
          <cell r="G5724" t="str">
            <v>NV BAO VE</v>
          </cell>
          <cell r="H5724" t="str">
            <v>BV</v>
          </cell>
          <cell r="I5724">
            <v>38576</v>
          </cell>
          <cell r="J5724">
            <v>26</v>
          </cell>
          <cell r="K5724">
            <v>0</v>
          </cell>
          <cell r="L5724">
            <v>0</v>
          </cell>
          <cell r="M5724">
            <v>24</v>
          </cell>
          <cell r="N5724">
            <v>0</v>
          </cell>
          <cell r="O5724">
            <v>500000</v>
          </cell>
          <cell r="P5724">
            <v>0</v>
          </cell>
          <cell r="Q5724">
            <v>0</v>
          </cell>
          <cell r="R5724">
            <v>0</v>
          </cell>
        </row>
        <row r="5725">
          <cell r="B5725" t="str">
            <v>3385</v>
          </cell>
          <cell r="C5725" t="str">
            <v>T.TRI</v>
          </cell>
          <cell r="E5725" t="str">
            <v>NGUYEN THI THUY</v>
          </cell>
          <cell r="F5725" t="str">
            <v>DUONG</v>
          </cell>
          <cell r="G5725" t="str">
            <v>TBP. QUAN LY TIN DUNG</v>
          </cell>
          <cell r="H5725" t="str">
            <v>TBP</v>
          </cell>
          <cell r="I5725">
            <v>38657</v>
          </cell>
          <cell r="J5725">
            <v>26</v>
          </cell>
          <cell r="K5725">
            <v>0</v>
          </cell>
          <cell r="L5725">
            <v>0</v>
          </cell>
          <cell r="M5725">
            <v>0</v>
          </cell>
          <cell r="N5725">
            <v>0</v>
          </cell>
          <cell r="O5725">
            <v>500000</v>
          </cell>
          <cell r="P5725">
            <v>0</v>
          </cell>
          <cell r="Q5725">
            <v>0</v>
          </cell>
          <cell r="R5725">
            <v>0</v>
          </cell>
        </row>
        <row r="5726">
          <cell r="B5726" t="str">
            <v>5149</v>
          </cell>
          <cell r="C5726" t="str">
            <v>T.TRI</v>
          </cell>
          <cell r="E5726" t="str">
            <v>PHUNG THUY</v>
          </cell>
          <cell r="F5726" t="str">
            <v>HONG</v>
          </cell>
          <cell r="G5726" t="str">
            <v>NV TIN DUNG CA NHAN</v>
          </cell>
          <cell r="I5726">
            <v>39052</v>
          </cell>
          <cell r="J5726">
            <v>26</v>
          </cell>
          <cell r="K5726">
            <v>0</v>
          </cell>
          <cell r="L5726">
            <v>0</v>
          </cell>
          <cell r="M5726">
            <v>0</v>
          </cell>
          <cell r="N5726">
            <v>0</v>
          </cell>
          <cell r="O5726">
            <v>500000</v>
          </cell>
          <cell r="P5726">
            <v>0</v>
          </cell>
          <cell r="Q5726">
            <v>200000</v>
          </cell>
          <cell r="R5726">
            <v>0</v>
          </cell>
        </row>
        <row r="5727">
          <cell r="B5727" t="str">
            <v>5429</v>
          </cell>
          <cell r="C5727" t="str">
            <v>T.TRI</v>
          </cell>
          <cell r="E5727" t="str">
            <v>TO NGOC</v>
          </cell>
          <cell r="F5727" t="str">
            <v>LIEN</v>
          </cell>
          <cell r="G5727" t="str">
            <v>TBP. HANH CHANH</v>
          </cell>
          <cell r="H5727" t="str">
            <v>TBP</v>
          </cell>
          <cell r="I5727">
            <v>39142</v>
          </cell>
          <cell r="J5727">
            <v>26</v>
          </cell>
          <cell r="K5727">
            <v>0</v>
          </cell>
          <cell r="L5727">
            <v>0</v>
          </cell>
          <cell r="M5727">
            <v>0</v>
          </cell>
          <cell r="N5727">
            <v>0</v>
          </cell>
          <cell r="O5727">
            <v>500000</v>
          </cell>
          <cell r="P5727">
            <v>0</v>
          </cell>
          <cell r="Q5727">
            <v>200000</v>
          </cell>
          <cell r="R5727">
            <v>0</v>
          </cell>
        </row>
        <row r="5728">
          <cell r="B5728" t="str">
            <v>5922</v>
          </cell>
          <cell r="C5728" t="str">
            <v>T.TRI</v>
          </cell>
          <cell r="E5728" t="str">
            <v>NGUYEN THI THANH</v>
          </cell>
          <cell r="F5728" t="str">
            <v>TAN</v>
          </cell>
          <cell r="G5728" t="str">
            <v>NV KE TOAN TONG HOP</v>
          </cell>
          <cell r="I5728">
            <v>39217</v>
          </cell>
          <cell r="J5728">
            <v>26</v>
          </cell>
          <cell r="K5728">
            <v>0</v>
          </cell>
          <cell r="L5728">
            <v>0</v>
          </cell>
          <cell r="M5728">
            <v>0</v>
          </cell>
          <cell r="N5728">
            <v>0</v>
          </cell>
          <cell r="O5728">
            <v>500000</v>
          </cell>
          <cell r="P5728">
            <v>0</v>
          </cell>
          <cell r="Q5728">
            <v>0</v>
          </cell>
          <cell r="R5728">
            <v>0</v>
          </cell>
        </row>
        <row r="5729">
          <cell r="B5729" t="str">
            <v>5923</v>
          </cell>
          <cell r="C5729" t="str">
            <v>T.TRI</v>
          </cell>
          <cell r="E5729" t="str">
            <v>VU HONG</v>
          </cell>
          <cell r="F5729" t="str">
            <v>SON</v>
          </cell>
          <cell r="G5729" t="str">
            <v>CB QUAN HE KHACH HANG DOANH NGHIEP</v>
          </cell>
          <cell r="I5729">
            <v>39217</v>
          </cell>
          <cell r="J5729">
            <v>26</v>
          </cell>
          <cell r="K5729">
            <v>0</v>
          </cell>
          <cell r="L5729">
            <v>0</v>
          </cell>
          <cell r="M5729">
            <v>0</v>
          </cell>
          <cell r="N5729">
            <v>0</v>
          </cell>
          <cell r="O5729">
            <v>500000</v>
          </cell>
          <cell r="P5729">
            <v>0</v>
          </cell>
          <cell r="Q5729">
            <v>200000</v>
          </cell>
          <cell r="R5729">
            <v>0</v>
          </cell>
        </row>
        <row r="5730">
          <cell r="B5730" t="str">
            <v>5924</v>
          </cell>
          <cell r="C5730" t="str">
            <v>T.TRI</v>
          </cell>
          <cell r="E5730" t="str">
            <v>TRAN THI THU</v>
          </cell>
          <cell r="F5730" t="str">
            <v>LINH</v>
          </cell>
          <cell r="G5730" t="str">
            <v>NV TIN DUNG CA NHAN</v>
          </cell>
          <cell r="I5730">
            <v>39217</v>
          </cell>
          <cell r="J5730">
            <v>26</v>
          </cell>
          <cell r="K5730">
            <v>0</v>
          </cell>
          <cell r="L5730">
            <v>0</v>
          </cell>
          <cell r="M5730">
            <v>0</v>
          </cell>
          <cell r="N5730">
            <v>0</v>
          </cell>
          <cell r="O5730">
            <v>500000</v>
          </cell>
          <cell r="P5730">
            <v>0</v>
          </cell>
          <cell r="Q5730">
            <v>200000</v>
          </cell>
          <cell r="R5730">
            <v>0</v>
          </cell>
        </row>
        <row r="5731">
          <cell r="B5731" t="str">
            <v>5931</v>
          </cell>
          <cell r="C5731" t="str">
            <v>T.TRI</v>
          </cell>
          <cell r="E5731" t="str">
            <v xml:space="preserve">NGUYEN HONG </v>
          </cell>
          <cell r="F5731" t="str">
            <v>TU</v>
          </cell>
          <cell r="G5731" t="str">
            <v>GIAO DICH VIEN</v>
          </cell>
          <cell r="I5731">
            <v>39217</v>
          </cell>
          <cell r="J5731">
            <v>21.5</v>
          </cell>
          <cell r="K5731">
            <v>0</v>
          </cell>
          <cell r="L5731">
            <v>0</v>
          </cell>
          <cell r="M5731">
            <v>0</v>
          </cell>
          <cell r="N5731">
            <v>0</v>
          </cell>
          <cell r="O5731">
            <v>500000</v>
          </cell>
          <cell r="P5731">
            <v>0</v>
          </cell>
          <cell r="Q5731">
            <v>0</v>
          </cell>
          <cell r="R5731">
            <v>0</v>
          </cell>
        </row>
        <row r="5732">
          <cell r="B5732" t="str">
            <v>5946</v>
          </cell>
          <cell r="C5732" t="str">
            <v>T.TRI</v>
          </cell>
          <cell r="E5732" t="str">
            <v xml:space="preserve">CAO THI </v>
          </cell>
          <cell r="F5732" t="str">
            <v>QUYNH</v>
          </cell>
          <cell r="G5732" t="str">
            <v>GIAO DICH VIEN</v>
          </cell>
          <cell r="I5732">
            <v>39219</v>
          </cell>
          <cell r="J5732">
            <v>26</v>
          </cell>
          <cell r="K5732">
            <v>0</v>
          </cell>
          <cell r="L5732">
            <v>0</v>
          </cell>
          <cell r="M5732">
            <v>0</v>
          </cell>
          <cell r="N5732">
            <v>0</v>
          </cell>
          <cell r="O5732">
            <v>500000</v>
          </cell>
          <cell r="P5732">
            <v>0</v>
          </cell>
          <cell r="Q5732">
            <v>0</v>
          </cell>
          <cell r="R5732">
            <v>0</v>
          </cell>
        </row>
        <row r="5733">
          <cell r="B5733" t="str">
            <v>5962</v>
          </cell>
          <cell r="C5733" t="str">
            <v>T.TRI</v>
          </cell>
          <cell r="E5733" t="str">
            <v>LE QUANG</v>
          </cell>
          <cell r="F5733" t="str">
            <v>HUY</v>
          </cell>
          <cell r="G5733" t="str">
            <v>NV TIN DUNG CA NHAN</v>
          </cell>
          <cell r="I5733">
            <v>39223</v>
          </cell>
          <cell r="J5733">
            <v>26</v>
          </cell>
          <cell r="K5733">
            <v>0</v>
          </cell>
          <cell r="L5733">
            <v>0</v>
          </cell>
          <cell r="M5733">
            <v>0</v>
          </cell>
          <cell r="N5733">
            <v>0</v>
          </cell>
          <cell r="O5733">
            <v>500000</v>
          </cell>
          <cell r="P5733">
            <v>0</v>
          </cell>
          <cell r="Q5733">
            <v>200000</v>
          </cell>
          <cell r="R5733">
            <v>0</v>
          </cell>
        </row>
        <row r="5734">
          <cell r="B5734" t="str">
            <v>5964</v>
          </cell>
          <cell r="C5734" t="str">
            <v>T.TRI</v>
          </cell>
          <cell r="E5734" t="str">
            <v>PHAM THI THANH</v>
          </cell>
          <cell r="F5734" t="str">
            <v>HUYEN</v>
          </cell>
          <cell r="G5734" t="str">
            <v>TBP. THANH TOAN QUOC TE</v>
          </cell>
          <cell r="H5734" t="str">
            <v>TBP</v>
          </cell>
          <cell r="I5734">
            <v>39223</v>
          </cell>
          <cell r="J5734">
            <v>26</v>
          </cell>
          <cell r="K5734">
            <v>0</v>
          </cell>
          <cell r="L5734">
            <v>0</v>
          </cell>
          <cell r="M5734">
            <v>0</v>
          </cell>
          <cell r="N5734">
            <v>0</v>
          </cell>
          <cell r="O5734">
            <v>500000</v>
          </cell>
          <cell r="P5734">
            <v>0</v>
          </cell>
          <cell r="Q5734">
            <v>0</v>
          </cell>
          <cell r="R5734">
            <v>0</v>
          </cell>
        </row>
        <row r="5735">
          <cell r="B5735" t="str">
            <v>5965</v>
          </cell>
          <cell r="C5735" t="str">
            <v>T.TRI</v>
          </cell>
          <cell r="E5735" t="str">
            <v>BUI MANH</v>
          </cell>
          <cell r="F5735" t="str">
            <v>HUNG</v>
          </cell>
          <cell r="G5735" t="str">
            <v>NV TIN DUNG CA NHAN</v>
          </cell>
          <cell r="I5735">
            <v>39223</v>
          </cell>
          <cell r="J5735">
            <v>26</v>
          </cell>
          <cell r="K5735">
            <v>0</v>
          </cell>
          <cell r="L5735">
            <v>0</v>
          </cell>
          <cell r="M5735">
            <v>0</v>
          </cell>
          <cell r="N5735">
            <v>0</v>
          </cell>
          <cell r="O5735">
            <v>500000</v>
          </cell>
          <cell r="P5735">
            <v>0</v>
          </cell>
          <cell r="Q5735">
            <v>200000</v>
          </cell>
          <cell r="R5735">
            <v>0</v>
          </cell>
        </row>
        <row r="5736">
          <cell r="B5736" t="str">
            <v>5968</v>
          </cell>
          <cell r="C5736" t="str">
            <v>T.TRI</v>
          </cell>
          <cell r="E5736" t="str">
            <v>PHAN HONG</v>
          </cell>
          <cell r="F5736" t="str">
            <v>DIEP</v>
          </cell>
          <cell r="G5736" t="str">
            <v>GIAO DICH VIEN</v>
          </cell>
          <cell r="I5736">
            <v>39223</v>
          </cell>
          <cell r="J5736">
            <v>26</v>
          </cell>
          <cell r="K5736">
            <v>0</v>
          </cell>
          <cell r="L5736">
            <v>0</v>
          </cell>
          <cell r="M5736">
            <v>0</v>
          </cell>
          <cell r="N5736">
            <v>0</v>
          </cell>
          <cell r="O5736">
            <v>500000</v>
          </cell>
          <cell r="P5736">
            <v>0</v>
          </cell>
          <cell r="Q5736">
            <v>0</v>
          </cell>
          <cell r="R5736">
            <v>0</v>
          </cell>
        </row>
        <row r="5737">
          <cell r="B5737" t="str">
            <v>5969</v>
          </cell>
          <cell r="C5737" t="str">
            <v>T.TRI</v>
          </cell>
          <cell r="E5737" t="str">
            <v>VU THI</v>
          </cell>
          <cell r="F5737" t="str">
            <v>HUY</v>
          </cell>
          <cell r="G5737" t="str">
            <v>NV KE TOAN TONG HOP</v>
          </cell>
          <cell r="I5737">
            <v>39223</v>
          </cell>
          <cell r="J5737">
            <v>26</v>
          </cell>
          <cell r="K5737">
            <v>0</v>
          </cell>
          <cell r="L5737">
            <v>0</v>
          </cell>
          <cell r="M5737">
            <v>0</v>
          </cell>
          <cell r="N5737">
            <v>0</v>
          </cell>
          <cell r="O5737">
            <v>500000</v>
          </cell>
          <cell r="P5737">
            <v>0</v>
          </cell>
          <cell r="Q5737">
            <v>0</v>
          </cell>
          <cell r="R5737">
            <v>0</v>
          </cell>
        </row>
        <row r="5738">
          <cell r="B5738" t="str">
            <v>6152</v>
          </cell>
          <cell r="C5738" t="str">
            <v>T.TRI</v>
          </cell>
          <cell r="E5738" t="str">
            <v>NGUYEN THI</v>
          </cell>
          <cell r="F5738" t="str">
            <v>THUY</v>
          </cell>
          <cell r="G5738" t="str">
            <v>THU QUY</v>
          </cell>
          <cell r="H5738" t="str">
            <v>TQ</v>
          </cell>
          <cell r="I5738">
            <v>39234</v>
          </cell>
          <cell r="J5738">
            <v>26</v>
          </cell>
          <cell r="K5738">
            <v>15</v>
          </cell>
          <cell r="L5738">
            <v>5</v>
          </cell>
          <cell r="M5738">
            <v>0</v>
          </cell>
          <cell r="N5738">
            <v>0</v>
          </cell>
          <cell r="O5738">
            <v>500000</v>
          </cell>
          <cell r="P5738">
            <v>0</v>
          </cell>
          <cell r="Q5738">
            <v>0</v>
          </cell>
          <cell r="R5738">
            <v>0</v>
          </cell>
        </row>
        <row r="5739">
          <cell r="B5739" t="str">
            <v>6156</v>
          </cell>
          <cell r="C5739" t="str">
            <v>T.TRI</v>
          </cell>
          <cell r="E5739" t="str">
            <v>MAI VAN</v>
          </cell>
          <cell r="F5739" t="str">
            <v>HUNG</v>
          </cell>
          <cell r="G5739" t="str">
            <v>NV TIN DUNG CA NHAN</v>
          </cell>
          <cell r="I5739">
            <v>39248</v>
          </cell>
          <cell r="J5739">
            <v>26</v>
          </cell>
          <cell r="K5739">
            <v>0</v>
          </cell>
          <cell r="L5739">
            <v>0</v>
          </cell>
          <cell r="M5739">
            <v>0</v>
          </cell>
          <cell r="N5739">
            <v>0</v>
          </cell>
          <cell r="O5739">
            <v>500000</v>
          </cell>
          <cell r="P5739">
            <v>0</v>
          </cell>
          <cell r="Q5739">
            <v>200000</v>
          </cell>
          <cell r="R5739">
            <v>0</v>
          </cell>
        </row>
        <row r="5740">
          <cell r="B5740" t="str">
            <v>6190</v>
          </cell>
          <cell r="C5740" t="str">
            <v>T.TRI</v>
          </cell>
          <cell r="E5740" t="str">
            <v>TA MINH</v>
          </cell>
          <cell r="F5740" t="str">
            <v>HONG</v>
          </cell>
          <cell r="G5740" t="str">
            <v>NV TAP VU</v>
          </cell>
          <cell r="I5740">
            <v>39264</v>
          </cell>
          <cell r="J5740">
            <v>26</v>
          </cell>
          <cell r="K5740">
            <v>0</v>
          </cell>
          <cell r="L5740">
            <v>0</v>
          </cell>
          <cell r="M5740">
            <v>0</v>
          </cell>
          <cell r="N5740">
            <v>0</v>
          </cell>
          <cell r="O5740">
            <v>500000</v>
          </cell>
          <cell r="P5740">
            <v>0</v>
          </cell>
          <cell r="Q5740">
            <v>0</v>
          </cell>
          <cell r="R5740">
            <v>0</v>
          </cell>
        </row>
        <row r="5741">
          <cell r="B5741" t="str">
            <v>6249</v>
          </cell>
          <cell r="C5741" t="str">
            <v>T.TRI</v>
          </cell>
          <cell r="E5741" t="str">
            <v>DANG QUOC</v>
          </cell>
          <cell r="F5741" t="str">
            <v>HOAN</v>
          </cell>
          <cell r="G5741" t="str">
            <v>NV VI TINH</v>
          </cell>
          <cell r="I5741">
            <v>39264</v>
          </cell>
          <cell r="J5741">
            <v>26</v>
          </cell>
          <cell r="K5741">
            <v>0</v>
          </cell>
          <cell r="L5741">
            <v>0</v>
          </cell>
          <cell r="M5741">
            <v>0</v>
          </cell>
          <cell r="N5741">
            <v>0</v>
          </cell>
          <cell r="O5741">
            <v>500000</v>
          </cell>
          <cell r="P5741">
            <v>0</v>
          </cell>
          <cell r="Q5741">
            <v>200000</v>
          </cell>
          <cell r="R5741">
            <v>0</v>
          </cell>
        </row>
        <row r="5742">
          <cell r="B5742" t="str">
            <v>6254</v>
          </cell>
          <cell r="C5742" t="str">
            <v>T.TRI</v>
          </cell>
          <cell r="E5742" t="str">
            <v>TRAN THI THUY</v>
          </cell>
          <cell r="F5742" t="str">
            <v>DUONG</v>
          </cell>
          <cell r="G5742" t="str">
            <v>GIAO DICH VIEN TIN DUNG</v>
          </cell>
          <cell r="I5742">
            <v>39264</v>
          </cell>
          <cell r="J5742">
            <v>26</v>
          </cell>
          <cell r="K5742">
            <v>0</v>
          </cell>
          <cell r="L5742">
            <v>0</v>
          </cell>
          <cell r="M5742">
            <v>0</v>
          </cell>
          <cell r="N5742">
            <v>0</v>
          </cell>
          <cell r="O5742">
            <v>500000</v>
          </cell>
          <cell r="P5742">
            <v>0</v>
          </cell>
          <cell r="Q5742">
            <v>0</v>
          </cell>
          <cell r="R5742">
            <v>0</v>
          </cell>
        </row>
        <row r="5743">
          <cell r="B5743" t="str">
            <v>6255</v>
          </cell>
          <cell r="C5743" t="str">
            <v>T.TRI</v>
          </cell>
          <cell r="E5743" t="str">
            <v>LE THANH</v>
          </cell>
          <cell r="F5743" t="str">
            <v>TUAN</v>
          </cell>
          <cell r="G5743" t="str">
            <v>GIAO DICH VIEN QUY</v>
          </cell>
          <cell r="H5743" t="str">
            <v>GDVQ</v>
          </cell>
          <cell r="I5743">
            <v>39264</v>
          </cell>
          <cell r="J5743">
            <v>26</v>
          </cell>
          <cell r="K5743">
            <v>15</v>
          </cell>
          <cell r="L5743">
            <v>5</v>
          </cell>
          <cell r="M5743">
            <v>0</v>
          </cell>
          <cell r="N5743">
            <v>0</v>
          </cell>
          <cell r="O5743">
            <v>500000</v>
          </cell>
          <cell r="P5743">
            <v>0</v>
          </cell>
          <cell r="Q5743">
            <v>0</v>
          </cell>
          <cell r="R5743">
            <v>0</v>
          </cell>
        </row>
        <row r="5744">
          <cell r="B5744" t="str">
            <v>6261</v>
          </cell>
          <cell r="C5744" t="str">
            <v>T.TRI</v>
          </cell>
          <cell r="E5744" t="str">
            <v xml:space="preserve">TRAN TIEN </v>
          </cell>
          <cell r="F5744" t="str">
            <v>HUNG</v>
          </cell>
          <cell r="G5744" t="str">
            <v>NV BAO VE</v>
          </cell>
          <cell r="H5744" t="str">
            <v>BV</v>
          </cell>
          <cell r="I5744">
            <v>39264</v>
          </cell>
          <cell r="J5744">
            <v>26</v>
          </cell>
          <cell r="K5744">
            <v>0</v>
          </cell>
          <cell r="L5744">
            <v>0</v>
          </cell>
          <cell r="M5744">
            <v>24</v>
          </cell>
          <cell r="N5744">
            <v>0</v>
          </cell>
          <cell r="O5744">
            <v>500000</v>
          </cell>
          <cell r="P5744">
            <v>0</v>
          </cell>
          <cell r="Q5744">
            <v>0</v>
          </cell>
          <cell r="R5744">
            <v>0</v>
          </cell>
        </row>
        <row r="5745">
          <cell r="B5745" t="str">
            <v>6345</v>
          </cell>
          <cell r="C5745" t="str">
            <v>T.TRI</v>
          </cell>
          <cell r="E5745" t="str">
            <v>TRAN QUANG</v>
          </cell>
          <cell r="F5745" t="str">
            <v>VINH</v>
          </cell>
          <cell r="G5745" t="str">
            <v>TAI XE</v>
          </cell>
          <cell r="I5745">
            <v>39281</v>
          </cell>
          <cell r="J5745">
            <v>26</v>
          </cell>
          <cell r="K5745">
            <v>0</v>
          </cell>
          <cell r="L5745">
            <v>0</v>
          </cell>
          <cell r="M5745">
            <v>0</v>
          </cell>
          <cell r="N5745">
            <v>0</v>
          </cell>
          <cell r="O5745">
            <v>500000</v>
          </cell>
          <cell r="P5745">
            <v>0</v>
          </cell>
          <cell r="Q5745">
            <v>200000</v>
          </cell>
          <cell r="R5745">
            <v>0</v>
          </cell>
        </row>
        <row r="5746">
          <cell r="B5746" t="str">
            <v>6414</v>
          </cell>
          <cell r="C5746" t="str">
            <v>T.TRI</v>
          </cell>
          <cell r="E5746" t="str">
            <v>NGUYEN DUY</v>
          </cell>
          <cell r="F5746" t="str">
            <v>CHANH</v>
          </cell>
          <cell r="G5746" t="str">
            <v>NV BAO VE</v>
          </cell>
          <cell r="H5746" t="str">
            <v>BV</v>
          </cell>
          <cell r="I5746">
            <v>39295</v>
          </cell>
          <cell r="J5746">
            <v>26</v>
          </cell>
          <cell r="K5746">
            <v>0</v>
          </cell>
          <cell r="L5746">
            <v>0</v>
          </cell>
          <cell r="M5746">
            <v>24</v>
          </cell>
          <cell r="N5746">
            <v>0</v>
          </cell>
          <cell r="O5746">
            <v>500000</v>
          </cell>
          <cell r="P5746">
            <v>0</v>
          </cell>
          <cell r="Q5746">
            <v>0</v>
          </cell>
          <cell r="R5746">
            <v>0</v>
          </cell>
        </row>
        <row r="5747">
          <cell r="B5747" t="str">
            <v>6415</v>
          </cell>
          <cell r="C5747" t="str">
            <v>T.TRI</v>
          </cell>
          <cell r="E5747" t="str">
            <v xml:space="preserve">TRAN DUC </v>
          </cell>
          <cell r="F5747" t="str">
            <v>BANH</v>
          </cell>
          <cell r="G5747" t="str">
            <v>NV TIN DUNG CA NHAN</v>
          </cell>
          <cell r="I5747">
            <v>39295</v>
          </cell>
          <cell r="J5747">
            <v>26</v>
          </cell>
          <cell r="K5747">
            <v>0</v>
          </cell>
          <cell r="L5747">
            <v>0</v>
          </cell>
          <cell r="M5747">
            <v>0</v>
          </cell>
          <cell r="N5747">
            <v>0</v>
          </cell>
          <cell r="O5747">
            <v>500000</v>
          </cell>
          <cell r="P5747">
            <v>0</v>
          </cell>
          <cell r="Q5747">
            <v>0</v>
          </cell>
          <cell r="R5747">
            <v>0</v>
          </cell>
        </row>
        <row r="5748">
          <cell r="B5748" t="str">
            <v>6416</v>
          </cell>
          <cell r="C5748" t="str">
            <v>T.TRI</v>
          </cell>
          <cell r="E5748" t="str">
            <v>TRAN THI QUYNH</v>
          </cell>
          <cell r="F5748" t="str">
            <v>ANH</v>
          </cell>
          <cell r="G5748" t="str">
            <v>GIAO DICH VIEN</v>
          </cell>
          <cell r="I5748">
            <v>39295</v>
          </cell>
          <cell r="J5748">
            <v>26</v>
          </cell>
          <cell r="K5748">
            <v>0</v>
          </cell>
          <cell r="L5748">
            <v>0</v>
          </cell>
          <cell r="M5748">
            <v>0</v>
          </cell>
          <cell r="N5748">
            <v>0</v>
          </cell>
          <cell r="O5748">
            <v>500000</v>
          </cell>
          <cell r="P5748">
            <v>0</v>
          </cell>
          <cell r="Q5748">
            <v>0</v>
          </cell>
          <cell r="R5748">
            <v>0</v>
          </cell>
        </row>
        <row r="5749">
          <cell r="B5749" t="str">
            <v>6418</v>
          </cell>
          <cell r="C5749" t="str">
            <v>T.TRI</v>
          </cell>
          <cell r="E5749" t="str">
            <v xml:space="preserve">PHAN THI </v>
          </cell>
          <cell r="F5749" t="str">
            <v>PHUONG</v>
          </cell>
          <cell r="G5749" t="str">
            <v>NV TIN DUNG CA NHAN</v>
          </cell>
          <cell r="I5749">
            <v>39295</v>
          </cell>
          <cell r="J5749">
            <v>26</v>
          </cell>
          <cell r="K5749">
            <v>0</v>
          </cell>
          <cell r="L5749">
            <v>0</v>
          </cell>
          <cell r="M5749">
            <v>0</v>
          </cell>
          <cell r="N5749">
            <v>0</v>
          </cell>
          <cell r="O5749">
            <v>500000</v>
          </cell>
          <cell r="P5749">
            <v>0</v>
          </cell>
          <cell r="Q5749">
            <v>0</v>
          </cell>
          <cell r="R5749">
            <v>0</v>
          </cell>
        </row>
        <row r="5750">
          <cell r="B5750" t="str">
            <v>6419</v>
          </cell>
          <cell r="C5750" t="str">
            <v>T.TRI</v>
          </cell>
          <cell r="E5750" t="str">
            <v>NGUYEN HUU</v>
          </cell>
          <cell r="F5750" t="str">
            <v>QUANG</v>
          </cell>
          <cell r="G5750" t="str">
            <v>NV TIN DUNG CA NHAN</v>
          </cell>
          <cell r="I5750">
            <v>39295</v>
          </cell>
          <cell r="J5750">
            <v>26</v>
          </cell>
          <cell r="K5750">
            <v>0</v>
          </cell>
          <cell r="L5750">
            <v>0</v>
          </cell>
          <cell r="M5750">
            <v>0</v>
          </cell>
          <cell r="N5750">
            <v>0</v>
          </cell>
          <cell r="O5750">
            <v>500000</v>
          </cell>
          <cell r="P5750">
            <v>0</v>
          </cell>
          <cell r="Q5750">
            <v>0</v>
          </cell>
          <cell r="R5750">
            <v>0</v>
          </cell>
        </row>
        <row r="5751">
          <cell r="B5751" t="str">
            <v>6420</v>
          </cell>
          <cell r="C5751" t="str">
            <v>T.TRI</v>
          </cell>
          <cell r="E5751" t="str">
            <v>NGUYEN THANH</v>
          </cell>
          <cell r="F5751" t="str">
            <v>TUAN</v>
          </cell>
          <cell r="G5751" t="str">
            <v>NV THANH TOAN QUOC TE</v>
          </cell>
          <cell r="I5751">
            <v>39295</v>
          </cell>
          <cell r="J5751">
            <v>26</v>
          </cell>
          <cell r="K5751">
            <v>0</v>
          </cell>
          <cell r="L5751">
            <v>0</v>
          </cell>
          <cell r="M5751">
            <v>0</v>
          </cell>
          <cell r="N5751">
            <v>0</v>
          </cell>
          <cell r="O5751">
            <v>500000</v>
          </cell>
          <cell r="P5751">
            <v>0</v>
          </cell>
          <cell r="Q5751">
            <v>0</v>
          </cell>
          <cell r="R5751">
            <v>0</v>
          </cell>
        </row>
        <row r="5752">
          <cell r="B5752" t="str">
            <v>6647</v>
          </cell>
          <cell r="C5752" t="str">
            <v>T.TRI</v>
          </cell>
          <cell r="E5752" t="str">
            <v>TRAN VIET</v>
          </cell>
          <cell r="F5752" t="str">
            <v>HUNG</v>
          </cell>
          <cell r="G5752" t="str">
            <v>NV TIN DUNG CA NHAN</v>
          </cell>
          <cell r="I5752">
            <v>39335</v>
          </cell>
          <cell r="J5752">
            <v>0</v>
          </cell>
          <cell r="K5752">
            <v>0</v>
          </cell>
          <cell r="L5752">
            <v>0</v>
          </cell>
          <cell r="M5752">
            <v>0</v>
          </cell>
          <cell r="N5752">
            <v>0</v>
          </cell>
          <cell r="O5752">
            <v>0</v>
          </cell>
          <cell r="P5752">
            <v>0</v>
          </cell>
          <cell r="Q5752">
            <v>0</v>
          </cell>
          <cell r="R5752">
            <v>0</v>
          </cell>
        </row>
        <row r="5753">
          <cell r="B5753" t="str">
            <v>7188</v>
          </cell>
          <cell r="C5753" t="str">
            <v>T.TRI</v>
          </cell>
          <cell r="E5753" t="str">
            <v>DO THI</v>
          </cell>
          <cell r="F5753" t="str">
            <v>HUYEN</v>
          </cell>
          <cell r="G5753" t="str">
            <v>CB QUAN HE KHACH HANG CA NHAN</v>
          </cell>
          <cell r="I5753">
            <v>39405</v>
          </cell>
          <cell r="J5753">
            <v>26</v>
          </cell>
          <cell r="K5753">
            <v>0</v>
          </cell>
          <cell r="L5753">
            <v>0</v>
          </cell>
          <cell r="M5753">
            <v>0</v>
          </cell>
          <cell r="N5753">
            <v>0</v>
          </cell>
          <cell r="O5753">
            <v>500000</v>
          </cell>
          <cell r="P5753">
            <v>0</v>
          </cell>
          <cell r="Q5753">
            <v>0</v>
          </cell>
          <cell r="R5753">
            <v>0</v>
          </cell>
        </row>
        <row r="5754">
          <cell r="B5754" t="str">
            <v>7189</v>
          </cell>
          <cell r="C5754" t="str">
            <v>T.TRI</v>
          </cell>
          <cell r="E5754" t="str">
            <v>NGUYEN THI</v>
          </cell>
          <cell r="F5754" t="str">
            <v>NGOAN</v>
          </cell>
          <cell r="G5754" t="str">
            <v>CB QUAN HE KHACH HANG CA NHAN</v>
          </cell>
          <cell r="I5754">
            <v>39405</v>
          </cell>
          <cell r="J5754">
            <v>26</v>
          </cell>
          <cell r="K5754">
            <v>0</v>
          </cell>
          <cell r="L5754">
            <v>0</v>
          </cell>
          <cell r="M5754">
            <v>0</v>
          </cell>
          <cell r="N5754">
            <v>0</v>
          </cell>
          <cell r="O5754">
            <v>500000</v>
          </cell>
          <cell r="P5754">
            <v>0</v>
          </cell>
          <cell r="Q5754">
            <v>0</v>
          </cell>
          <cell r="R5754">
            <v>0</v>
          </cell>
        </row>
        <row r="5755">
          <cell r="B5755" t="str">
            <v>7201</v>
          </cell>
          <cell r="C5755" t="str">
            <v>T.TRI</v>
          </cell>
          <cell r="E5755" t="str">
            <v>DANG HUU</v>
          </cell>
          <cell r="F5755" t="str">
            <v>CHIEN</v>
          </cell>
          <cell r="G5755" t="str">
            <v>NV BAO VE</v>
          </cell>
          <cell r="H5755" t="str">
            <v>BV</v>
          </cell>
          <cell r="I5755">
            <v>39417</v>
          </cell>
          <cell r="J5755">
            <v>26</v>
          </cell>
          <cell r="K5755">
            <v>0</v>
          </cell>
          <cell r="L5755">
            <v>0</v>
          </cell>
          <cell r="M5755">
            <v>24</v>
          </cell>
          <cell r="N5755">
            <v>0</v>
          </cell>
          <cell r="O5755">
            <v>500000</v>
          </cell>
          <cell r="P5755">
            <v>0</v>
          </cell>
          <cell r="Q5755">
            <v>0</v>
          </cell>
          <cell r="R5755">
            <v>0</v>
          </cell>
        </row>
        <row r="5756">
          <cell r="B5756" t="str">
            <v>7202</v>
          </cell>
          <cell r="C5756" t="str">
            <v>T.TRI</v>
          </cell>
          <cell r="E5756" t="str">
            <v>NGHIEM XUAN</v>
          </cell>
          <cell r="F5756" t="str">
            <v>QUYET</v>
          </cell>
          <cell r="G5756" t="str">
            <v>NV BAO VE</v>
          </cell>
          <cell r="H5756" t="str">
            <v>BV</v>
          </cell>
          <cell r="I5756">
            <v>39417</v>
          </cell>
          <cell r="J5756">
            <v>26</v>
          </cell>
          <cell r="K5756">
            <v>0</v>
          </cell>
          <cell r="L5756">
            <v>0</v>
          </cell>
          <cell r="M5756">
            <v>12</v>
          </cell>
          <cell r="N5756">
            <v>0</v>
          </cell>
          <cell r="O5756">
            <v>500000</v>
          </cell>
          <cell r="P5756">
            <v>0</v>
          </cell>
          <cell r="Q5756">
            <v>0</v>
          </cell>
          <cell r="R5756">
            <v>0</v>
          </cell>
        </row>
        <row r="5757">
          <cell r="B5757" t="str">
            <v>7282</v>
          </cell>
          <cell r="C5757" t="str">
            <v>T.TRI</v>
          </cell>
          <cell r="E5757" t="str">
            <v>TRAN HOA</v>
          </cell>
          <cell r="F5757" t="str">
            <v>LINH</v>
          </cell>
          <cell r="G5757" t="str">
            <v>GIAO DICH VIEN</v>
          </cell>
          <cell r="I5757">
            <v>39457</v>
          </cell>
          <cell r="J5757">
            <v>26</v>
          </cell>
          <cell r="K5757">
            <v>0</v>
          </cell>
          <cell r="L5757">
            <v>0</v>
          </cell>
          <cell r="M5757">
            <v>0</v>
          </cell>
          <cell r="N5757">
            <v>0</v>
          </cell>
          <cell r="O5757">
            <v>500000</v>
          </cell>
          <cell r="P5757">
            <v>0</v>
          </cell>
          <cell r="Q5757">
            <v>0</v>
          </cell>
          <cell r="R5757">
            <v>0</v>
          </cell>
        </row>
        <row r="5758">
          <cell r="B5758" t="str">
            <v>7367</v>
          </cell>
          <cell r="C5758" t="str">
            <v>T.TRI</v>
          </cell>
          <cell r="E5758" t="str">
            <v>NGUYEN THI</v>
          </cell>
          <cell r="F5758" t="str">
            <v>HOA</v>
          </cell>
          <cell r="G5758" t="str">
            <v>GIAO DICH VIEN</v>
          </cell>
          <cell r="I5758">
            <v>39433</v>
          </cell>
          <cell r="J5758">
            <v>26</v>
          </cell>
          <cell r="K5758">
            <v>0</v>
          </cell>
          <cell r="L5758">
            <v>0</v>
          </cell>
          <cell r="M5758">
            <v>0</v>
          </cell>
          <cell r="N5758">
            <v>0</v>
          </cell>
          <cell r="O5758">
            <v>500000</v>
          </cell>
          <cell r="P5758">
            <v>0</v>
          </cell>
          <cell r="Q5758">
            <v>0</v>
          </cell>
          <cell r="R5758">
            <v>0</v>
          </cell>
        </row>
        <row r="5759">
          <cell r="B5759" t="str">
            <v>7416</v>
          </cell>
          <cell r="C5759" t="str">
            <v>T.TRI</v>
          </cell>
          <cell r="E5759" t="str">
            <v>LA THI HONG</v>
          </cell>
          <cell r="F5759" t="str">
            <v>HAI</v>
          </cell>
          <cell r="G5759" t="str">
            <v>GIAO DICH VIEN QUY</v>
          </cell>
          <cell r="H5759" t="str">
            <v>GDVQ</v>
          </cell>
          <cell r="I5759">
            <v>39450</v>
          </cell>
          <cell r="J5759">
            <v>26</v>
          </cell>
          <cell r="K5759">
            <v>40</v>
          </cell>
          <cell r="L5759">
            <v>5</v>
          </cell>
          <cell r="M5759">
            <v>0</v>
          </cell>
          <cell r="N5759">
            <v>0</v>
          </cell>
          <cell r="O5759">
            <v>500000</v>
          </cell>
          <cell r="P5759">
            <v>0</v>
          </cell>
          <cell r="Q5759">
            <v>0</v>
          </cell>
          <cell r="R5759">
            <v>0</v>
          </cell>
        </row>
        <row r="5760">
          <cell r="B5760" t="str">
            <v>0588</v>
          </cell>
          <cell r="C5760" t="str">
            <v>T.VINH</v>
          </cell>
          <cell r="D5760" t="str">
            <v>D</v>
          </cell>
          <cell r="E5760" t="str">
            <v>DANG DINH</v>
          </cell>
          <cell r="F5760" t="str">
            <v>PHUC</v>
          </cell>
          <cell r="G5760" t="str">
            <v>GIAM DOC CHI NHANH</v>
          </cell>
          <cell r="H5760" t="str">
            <v>GDCN</v>
          </cell>
          <cell r="I5760">
            <v>36829</v>
          </cell>
          <cell r="J5760">
            <v>26</v>
          </cell>
          <cell r="K5760">
            <v>0</v>
          </cell>
          <cell r="L5760">
            <v>0</v>
          </cell>
          <cell r="M5760">
            <v>0</v>
          </cell>
          <cell r="N5760">
            <v>0</v>
          </cell>
          <cell r="O5760">
            <v>1000000</v>
          </cell>
          <cell r="P5760">
            <v>0</v>
          </cell>
          <cell r="Q5760">
            <v>0</v>
          </cell>
          <cell r="R5760">
            <v>0</v>
          </cell>
        </row>
        <row r="5761">
          <cell r="B5761" t="str">
            <v>6569</v>
          </cell>
          <cell r="C5761" t="str">
            <v>T.VINH</v>
          </cell>
          <cell r="D5761" t="str">
            <v>D1</v>
          </cell>
          <cell r="E5761" t="str">
            <v>DIEP LAM KY</v>
          </cell>
          <cell r="F5761" t="str">
            <v>PHUONG</v>
          </cell>
          <cell r="G5761" t="str">
            <v>PHO GIAM DOC CHI NHANH KIEM TP. HO TRO</v>
          </cell>
          <cell r="H5761" t="str">
            <v>PGDCN</v>
          </cell>
          <cell r="I5761">
            <v>39331</v>
          </cell>
          <cell r="J5761">
            <v>26</v>
          </cell>
          <cell r="K5761">
            <v>0</v>
          </cell>
          <cell r="L5761">
            <v>0</v>
          </cell>
          <cell r="M5761">
            <v>0</v>
          </cell>
          <cell r="N5761">
            <v>0</v>
          </cell>
          <cell r="O5761">
            <v>1000000</v>
          </cell>
          <cell r="P5761">
            <v>0</v>
          </cell>
          <cell r="Q5761">
            <v>0</v>
          </cell>
          <cell r="R5761">
            <v>0</v>
          </cell>
        </row>
        <row r="5762">
          <cell r="B5762" t="str">
            <v>5038</v>
          </cell>
          <cell r="C5762" t="str">
            <v>T.VINH</v>
          </cell>
          <cell r="D5762" t="str">
            <v>E</v>
          </cell>
          <cell r="E5762" t="str">
            <v>TRAN THI THANH</v>
          </cell>
          <cell r="F5762" t="str">
            <v>THAO</v>
          </cell>
          <cell r="G5762" t="str">
            <v>TP. KE TOAN &amp; QUY KIEM QUYEN KTT</v>
          </cell>
          <cell r="H5762" t="str">
            <v>TPNVCN</v>
          </cell>
          <cell r="I5762">
            <v>39041</v>
          </cell>
          <cell r="J5762">
            <v>26</v>
          </cell>
          <cell r="K5762">
            <v>0</v>
          </cell>
          <cell r="L5762">
            <v>0</v>
          </cell>
          <cell r="M5762">
            <v>0</v>
          </cell>
          <cell r="N5762">
            <v>0</v>
          </cell>
          <cell r="O5762">
            <v>500000</v>
          </cell>
          <cell r="P5762">
            <v>0</v>
          </cell>
          <cell r="Q5762">
            <v>0</v>
          </cell>
          <cell r="R5762">
            <v>0</v>
          </cell>
        </row>
        <row r="5763">
          <cell r="B5763" t="str">
            <v>7148</v>
          </cell>
          <cell r="C5763" t="str">
            <v>T.VINH</v>
          </cell>
          <cell r="D5763" t="str">
            <v>E1</v>
          </cell>
          <cell r="E5763" t="str">
            <v>BUI VAN</v>
          </cell>
          <cell r="F5763" t="str">
            <v>TRUNG</v>
          </cell>
          <cell r="G5763" t="str">
            <v>PP. DICH VU KHACH HANG</v>
          </cell>
          <cell r="H5763" t="str">
            <v>PPNVCN</v>
          </cell>
          <cell r="I5763">
            <v>39419</v>
          </cell>
          <cell r="J5763">
            <v>26</v>
          </cell>
          <cell r="K5763">
            <v>0</v>
          </cell>
          <cell r="L5763">
            <v>0</v>
          </cell>
          <cell r="M5763">
            <v>0</v>
          </cell>
          <cell r="N5763">
            <v>0</v>
          </cell>
          <cell r="O5763">
            <v>500000</v>
          </cell>
          <cell r="P5763">
            <v>0</v>
          </cell>
          <cell r="Q5763">
            <v>0</v>
          </cell>
          <cell r="R5763">
            <v>0</v>
          </cell>
        </row>
        <row r="5764">
          <cell r="B5764" t="str">
            <v>5716</v>
          </cell>
          <cell r="C5764" t="str">
            <v>T.VINH</v>
          </cell>
          <cell r="E5764" t="str">
            <v>VAN HUA XUAN</v>
          </cell>
          <cell r="F5764" t="str">
            <v>PHUNG</v>
          </cell>
          <cell r="G5764" t="str">
            <v>GIAO DICH VIEN</v>
          </cell>
          <cell r="I5764">
            <v>39188</v>
          </cell>
          <cell r="J5764">
            <v>26</v>
          </cell>
          <cell r="K5764">
            <v>0</v>
          </cell>
          <cell r="L5764">
            <v>0</v>
          </cell>
          <cell r="M5764">
            <v>0</v>
          </cell>
          <cell r="N5764">
            <v>0</v>
          </cell>
          <cell r="O5764">
            <v>500000</v>
          </cell>
          <cell r="P5764">
            <v>0</v>
          </cell>
          <cell r="Q5764">
            <v>0</v>
          </cell>
          <cell r="R5764">
            <v>0</v>
          </cell>
        </row>
        <row r="5765">
          <cell r="B5765" t="str">
            <v>5717</v>
          </cell>
          <cell r="C5765" t="str">
            <v>T.VINH</v>
          </cell>
          <cell r="E5765" t="str">
            <v>NGUYEN THI THU</v>
          </cell>
          <cell r="F5765" t="str">
            <v>QUYEN</v>
          </cell>
          <cell r="G5765" t="str">
            <v>NV TIN DUNG CA NHAN</v>
          </cell>
          <cell r="I5765">
            <v>39188</v>
          </cell>
          <cell r="J5765">
            <v>26</v>
          </cell>
          <cell r="K5765">
            <v>0</v>
          </cell>
          <cell r="L5765">
            <v>0</v>
          </cell>
          <cell r="M5765">
            <v>0</v>
          </cell>
          <cell r="N5765">
            <v>0</v>
          </cell>
          <cell r="O5765">
            <v>500000</v>
          </cell>
          <cell r="P5765">
            <v>0</v>
          </cell>
          <cell r="Q5765">
            <v>200000</v>
          </cell>
          <cell r="R5765">
            <v>0</v>
          </cell>
        </row>
        <row r="5766">
          <cell r="B5766" t="str">
            <v>5718</v>
          </cell>
          <cell r="C5766" t="str">
            <v>T.VINH</v>
          </cell>
          <cell r="E5766" t="str">
            <v>DO THANH</v>
          </cell>
          <cell r="F5766" t="str">
            <v>THUY</v>
          </cell>
          <cell r="G5766" t="str">
            <v>GIAO DICH VIEN QUY</v>
          </cell>
          <cell r="H5766" t="str">
            <v>GDVQ</v>
          </cell>
          <cell r="I5766">
            <v>39188</v>
          </cell>
          <cell r="J5766">
            <v>26</v>
          </cell>
          <cell r="K5766">
            <v>0</v>
          </cell>
          <cell r="L5766">
            <v>0</v>
          </cell>
          <cell r="M5766">
            <v>0</v>
          </cell>
          <cell r="N5766">
            <v>0</v>
          </cell>
          <cell r="O5766">
            <v>500000</v>
          </cell>
          <cell r="P5766">
            <v>0</v>
          </cell>
          <cell r="Q5766">
            <v>0</v>
          </cell>
          <cell r="R5766">
            <v>0</v>
          </cell>
        </row>
        <row r="5767">
          <cell r="B5767" t="str">
            <v>5719</v>
          </cell>
          <cell r="C5767" t="str">
            <v>T.VINH</v>
          </cell>
          <cell r="E5767" t="str">
            <v>NGUYEN THI</v>
          </cell>
          <cell r="F5767" t="str">
            <v>UT</v>
          </cell>
          <cell r="G5767" t="str">
            <v>GIAO DICH VIEN</v>
          </cell>
          <cell r="I5767">
            <v>39188</v>
          </cell>
          <cell r="J5767">
            <v>26</v>
          </cell>
          <cell r="K5767">
            <v>0</v>
          </cell>
          <cell r="L5767">
            <v>0</v>
          </cell>
          <cell r="M5767">
            <v>0</v>
          </cell>
          <cell r="N5767">
            <v>0</v>
          </cell>
          <cell r="O5767">
            <v>500000</v>
          </cell>
          <cell r="P5767">
            <v>0</v>
          </cell>
          <cell r="Q5767">
            <v>0</v>
          </cell>
          <cell r="R5767">
            <v>0</v>
          </cell>
        </row>
        <row r="5768">
          <cell r="B5768" t="str">
            <v>5720</v>
          </cell>
          <cell r="C5768" t="str">
            <v>T.VINH</v>
          </cell>
          <cell r="E5768" t="str">
            <v>DANG THI LA</v>
          </cell>
          <cell r="F5768" t="str">
            <v>UYEN</v>
          </cell>
          <cell r="G5768" t="str">
            <v>GIAO DICH VIEN</v>
          </cell>
          <cell r="I5768">
            <v>39188</v>
          </cell>
          <cell r="J5768">
            <v>26</v>
          </cell>
          <cell r="K5768">
            <v>0</v>
          </cell>
          <cell r="L5768">
            <v>0</v>
          </cell>
          <cell r="M5768">
            <v>0</v>
          </cell>
          <cell r="N5768">
            <v>0</v>
          </cell>
          <cell r="O5768">
            <v>500000</v>
          </cell>
          <cell r="P5768">
            <v>0</v>
          </cell>
          <cell r="Q5768">
            <v>0</v>
          </cell>
          <cell r="R5768">
            <v>0</v>
          </cell>
        </row>
        <row r="5769">
          <cell r="B5769" t="str">
            <v>5721</v>
          </cell>
          <cell r="C5769" t="str">
            <v>T.VINH</v>
          </cell>
          <cell r="E5769" t="str">
            <v>TRAN NGUYEN THUAN</v>
          </cell>
          <cell r="F5769" t="str">
            <v>VINH</v>
          </cell>
          <cell r="G5769" t="str">
            <v>GIAO DICH VIEN</v>
          </cell>
          <cell r="I5769">
            <v>39188</v>
          </cell>
          <cell r="J5769">
            <v>26</v>
          </cell>
          <cell r="K5769">
            <v>0</v>
          </cell>
          <cell r="L5769">
            <v>0</v>
          </cell>
          <cell r="M5769">
            <v>0</v>
          </cell>
          <cell r="N5769">
            <v>0</v>
          </cell>
          <cell r="O5769">
            <v>500000</v>
          </cell>
          <cell r="P5769">
            <v>0</v>
          </cell>
          <cell r="Q5769">
            <v>0</v>
          </cell>
          <cell r="R5769">
            <v>0</v>
          </cell>
        </row>
        <row r="5770">
          <cell r="B5770" t="str">
            <v>5722</v>
          </cell>
          <cell r="C5770" t="str">
            <v>T.VINH</v>
          </cell>
          <cell r="E5770" t="str">
            <v>TRAN TRONG</v>
          </cell>
          <cell r="F5770" t="str">
            <v>NGHIA</v>
          </cell>
          <cell r="G5770" t="str">
            <v>NV KIEM SOAT TIN DUNG</v>
          </cell>
          <cell r="I5770">
            <v>39188</v>
          </cell>
          <cell r="J5770">
            <v>26</v>
          </cell>
          <cell r="K5770">
            <v>0</v>
          </cell>
          <cell r="L5770">
            <v>0</v>
          </cell>
          <cell r="M5770">
            <v>0</v>
          </cell>
          <cell r="N5770">
            <v>0</v>
          </cell>
          <cell r="O5770">
            <v>500000</v>
          </cell>
          <cell r="P5770">
            <v>0</v>
          </cell>
          <cell r="Q5770">
            <v>0</v>
          </cell>
          <cell r="R5770">
            <v>0</v>
          </cell>
        </row>
        <row r="5771">
          <cell r="B5771" t="str">
            <v>5723</v>
          </cell>
          <cell r="C5771" t="str">
            <v>T.VINH</v>
          </cell>
          <cell r="E5771" t="str">
            <v>PHAM DANG</v>
          </cell>
          <cell r="F5771" t="str">
            <v>KHOA</v>
          </cell>
          <cell r="G5771" t="str">
            <v>NV TIN DUNG CA NHAN</v>
          </cell>
          <cell r="I5771">
            <v>39188</v>
          </cell>
          <cell r="J5771">
            <v>26</v>
          </cell>
          <cell r="K5771">
            <v>0</v>
          </cell>
          <cell r="L5771">
            <v>0</v>
          </cell>
          <cell r="M5771">
            <v>0</v>
          </cell>
          <cell r="N5771">
            <v>0</v>
          </cell>
          <cell r="O5771">
            <v>500000</v>
          </cell>
          <cell r="P5771">
            <v>0</v>
          </cell>
          <cell r="Q5771">
            <v>200000</v>
          </cell>
          <cell r="R5771">
            <v>0</v>
          </cell>
        </row>
        <row r="5772">
          <cell r="B5772" t="str">
            <v>5724</v>
          </cell>
          <cell r="C5772" t="str">
            <v>T.VINH</v>
          </cell>
          <cell r="E5772" t="str">
            <v>PHAM THI VINH</v>
          </cell>
          <cell r="F5772" t="str">
            <v>HA</v>
          </cell>
          <cell r="G5772" t="str">
            <v>TBP. XU LY GIAO DICH</v>
          </cell>
          <cell r="H5772" t="str">
            <v>TBP</v>
          </cell>
          <cell r="I5772">
            <v>39188</v>
          </cell>
          <cell r="J5772">
            <v>26</v>
          </cell>
          <cell r="K5772">
            <v>0</v>
          </cell>
          <cell r="L5772">
            <v>0</v>
          </cell>
          <cell r="M5772">
            <v>0</v>
          </cell>
          <cell r="N5772">
            <v>0</v>
          </cell>
          <cell r="O5772">
            <v>500000</v>
          </cell>
          <cell r="P5772">
            <v>0</v>
          </cell>
          <cell r="Q5772">
            <v>0</v>
          </cell>
          <cell r="R5772">
            <v>0</v>
          </cell>
        </row>
        <row r="5773">
          <cell r="B5773" t="str">
            <v>5725</v>
          </cell>
          <cell r="C5773" t="str">
            <v>T.VINH</v>
          </cell>
          <cell r="E5773" t="str">
            <v>TRAN THANH</v>
          </cell>
          <cell r="F5773" t="str">
            <v>VU</v>
          </cell>
          <cell r="G5773" t="str">
            <v>THU QUY CAP 3</v>
          </cell>
          <cell r="H5773" t="str">
            <v>TQ</v>
          </cell>
          <cell r="I5773">
            <v>39188</v>
          </cell>
          <cell r="J5773">
            <v>26</v>
          </cell>
          <cell r="K5773">
            <v>0</v>
          </cell>
          <cell r="L5773">
            <v>0</v>
          </cell>
          <cell r="M5773">
            <v>0</v>
          </cell>
          <cell r="N5773">
            <v>0</v>
          </cell>
          <cell r="O5773">
            <v>500000</v>
          </cell>
          <cell r="P5773">
            <v>0</v>
          </cell>
          <cell r="Q5773">
            <v>0</v>
          </cell>
          <cell r="R5773">
            <v>0</v>
          </cell>
        </row>
        <row r="5774">
          <cell r="B5774" t="str">
            <v>5762</v>
          </cell>
          <cell r="C5774" t="str">
            <v>T.VINH</v>
          </cell>
          <cell r="E5774" t="str">
            <v>NGUYEN THANH</v>
          </cell>
          <cell r="F5774" t="str">
            <v>XUAN</v>
          </cell>
          <cell r="G5774" t="str">
            <v>NV VI TINH</v>
          </cell>
          <cell r="I5774">
            <v>39195</v>
          </cell>
          <cell r="J5774">
            <v>26</v>
          </cell>
          <cell r="K5774">
            <v>0</v>
          </cell>
          <cell r="L5774">
            <v>0</v>
          </cell>
          <cell r="M5774">
            <v>0</v>
          </cell>
          <cell r="N5774">
            <v>0</v>
          </cell>
          <cell r="O5774">
            <v>500000</v>
          </cell>
          <cell r="P5774">
            <v>0</v>
          </cell>
          <cell r="Q5774">
            <v>0</v>
          </cell>
          <cell r="R5774">
            <v>0</v>
          </cell>
        </row>
        <row r="5775">
          <cell r="B5775" t="str">
            <v>5863</v>
          </cell>
          <cell r="C5775" t="str">
            <v>T.VINH</v>
          </cell>
          <cell r="E5775" t="str">
            <v>NGUYEN THI NGOC</v>
          </cell>
          <cell r="F5775" t="str">
            <v>TU</v>
          </cell>
          <cell r="G5775" t="str">
            <v>NV HANH CHANH</v>
          </cell>
          <cell r="I5775">
            <v>39209</v>
          </cell>
          <cell r="J5775">
            <v>26</v>
          </cell>
          <cell r="K5775">
            <v>0</v>
          </cell>
          <cell r="L5775">
            <v>0</v>
          </cell>
          <cell r="M5775">
            <v>0</v>
          </cell>
          <cell r="N5775">
            <v>0</v>
          </cell>
          <cell r="O5775">
            <v>500000</v>
          </cell>
          <cell r="P5775">
            <v>0</v>
          </cell>
          <cell r="Q5775">
            <v>0</v>
          </cell>
          <cell r="R5775">
            <v>0</v>
          </cell>
        </row>
        <row r="5776">
          <cell r="B5776" t="str">
            <v>6103</v>
          </cell>
          <cell r="C5776" t="str">
            <v>T.VINH</v>
          </cell>
          <cell r="E5776" t="str">
            <v>LE THI HONG</v>
          </cell>
          <cell r="F5776" t="str">
            <v>NHUNG</v>
          </cell>
          <cell r="G5776" t="str">
            <v>GIAO DICH VIEN QUY</v>
          </cell>
          <cell r="H5776" t="str">
            <v>GDVQ</v>
          </cell>
          <cell r="I5776">
            <v>39234</v>
          </cell>
          <cell r="J5776">
            <v>26</v>
          </cell>
          <cell r="K5776">
            <v>0</v>
          </cell>
          <cell r="L5776">
            <v>0</v>
          </cell>
          <cell r="M5776">
            <v>0</v>
          </cell>
          <cell r="N5776">
            <v>0</v>
          </cell>
          <cell r="O5776">
            <v>500000</v>
          </cell>
          <cell r="P5776">
            <v>0</v>
          </cell>
          <cell r="Q5776">
            <v>0</v>
          </cell>
          <cell r="R5776">
            <v>0</v>
          </cell>
        </row>
        <row r="5777">
          <cell r="B5777" t="str">
            <v>6449</v>
          </cell>
          <cell r="C5777" t="str">
            <v>T.VINH</v>
          </cell>
          <cell r="E5777" t="str">
            <v>TRAN VAN</v>
          </cell>
          <cell r="F5777" t="str">
            <v>QUANG</v>
          </cell>
          <cell r="G5777" t="str">
            <v>TAI XE</v>
          </cell>
          <cell r="I5777">
            <v>39316</v>
          </cell>
          <cell r="J5777">
            <v>26</v>
          </cell>
          <cell r="K5777">
            <v>0</v>
          </cell>
          <cell r="L5777">
            <v>0</v>
          </cell>
          <cell r="M5777">
            <v>0</v>
          </cell>
          <cell r="N5777">
            <v>0</v>
          </cell>
          <cell r="O5777">
            <v>500000</v>
          </cell>
          <cell r="P5777">
            <v>0</v>
          </cell>
          <cell r="Q5777">
            <v>0</v>
          </cell>
          <cell r="R5777">
            <v>520000</v>
          </cell>
        </row>
        <row r="5778">
          <cell r="B5778" t="str">
            <v>6524</v>
          </cell>
          <cell r="C5778" t="str">
            <v>T.VINH</v>
          </cell>
          <cell r="E5778" t="str">
            <v>NGUYEN MINH</v>
          </cell>
          <cell r="F5778" t="str">
            <v>TAN</v>
          </cell>
          <cell r="G5778" t="str">
            <v>NV TIN DUNG CA NHAN</v>
          </cell>
          <cell r="I5778">
            <v>39318</v>
          </cell>
          <cell r="J5778">
            <v>26</v>
          </cell>
          <cell r="K5778">
            <v>0</v>
          </cell>
          <cell r="L5778">
            <v>0</v>
          </cell>
          <cell r="M5778">
            <v>0</v>
          </cell>
          <cell r="N5778">
            <v>0</v>
          </cell>
          <cell r="O5778">
            <v>500000</v>
          </cell>
          <cell r="P5778">
            <v>0</v>
          </cell>
          <cell r="Q5778">
            <v>200000</v>
          </cell>
          <cell r="R5778">
            <v>0</v>
          </cell>
        </row>
        <row r="5779">
          <cell r="B5779" t="str">
            <v>6568</v>
          </cell>
          <cell r="C5779" t="str">
            <v>T.VINH</v>
          </cell>
          <cell r="E5779" t="str">
            <v>LE ANH</v>
          </cell>
          <cell r="F5779" t="str">
            <v>HUY</v>
          </cell>
          <cell r="G5779" t="str">
            <v>NV KE TOAN TONG HOP</v>
          </cell>
          <cell r="I5779">
            <v>39329</v>
          </cell>
          <cell r="J5779">
            <v>26</v>
          </cell>
          <cell r="K5779">
            <v>0</v>
          </cell>
          <cell r="L5779">
            <v>0</v>
          </cell>
          <cell r="M5779">
            <v>0</v>
          </cell>
          <cell r="N5779">
            <v>0</v>
          </cell>
          <cell r="O5779">
            <v>500000</v>
          </cell>
          <cell r="P5779">
            <v>0</v>
          </cell>
          <cell r="Q5779">
            <v>0</v>
          </cell>
          <cell r="R5779">
            <v>0</v>
          </cell>
        </row>
        <row r="5780">
          <cell r="B5780" t="str">
            <v>6715</v>
          </cell>
          <cell r="C5780" t="str">
            <v>T.VINH</v>
          </cell>
          <cell r="E5780" t="str">
            <v>PHAM QUOC</v>
          </cell>
          <cell r="F5780" t="str">
            <v>DOAN</v>
          </cell>
          <cell r="G5780" t="str">
            <v>TBP. QUAN LY TIN DUNG</v>
          </cell>
          <cell r="H5780" t="str">
            <v>TBP</v>
          </cell>
          <cell r="I5780">
            <v>39345</v>
          </cell>
          <cell r="J5780">
            <v>26</v>
          </cell>
          <cell r="K5780">
            <v>0</v>
          </cell>
          <cell r="L5780">
            <v>0</v>
          </cell>
          <cell r="M5780">
            <v>0</v>
          </cell>
          <cell r="N5780">
            <v>0</v>
          </cell>
          <cell r="O5780">
            <v>500000</v>
          </cell>
          <cell r="P5780">
            <v>0</v>
          </cell>
          <cell r="Q5780">
            <v>0</v>
          </cell>
          <cell r="R5780">
            <v>0</v>
          </cell>
        </row>
        <row r="5781">
          <cell r="B5781" t="str">
            <v>6754</v>
          </cell>
          <cell r="C5781" t="str">
            <v>T.VINH</v>
          </cell>
          <cell r="E5781" t="str">
            <v xml:space="preserve">NGUYEN THANH </v>
          </cell>
          <cell r="F5781" t="str">
            <v>SON</v>
          </cell>
          <cell r="G5781" t="str">
            <v>NV BAO VE</v>
          </cell>
          <cell r="H5781" t="str">
            <v>BV</v>
          </cell>
          <cell r="I5781">
            <v>39350</v>
          </cell>
          <cell r="J5781">
            <v>26</v>
          </cell>
          <cell r="K5781">
            <v>0</v>
          </cell>
          <cell r="L5781">
            <v>12</v>
          </cell>
          <cell r="M5781">
            <v>12</v>
          </cell>
          <cell r="N5781">
            <v>0</v>
          </cell>
          <cell r="O5781">
            <v>500000</v>
          </cell>
          <cell r="P5781">
            <v>0</v>
          </cell>
          <cell r="Q5781">
            <v>0</v>
          </cell>
          <cell r="R5781">
            <v>0</v>
          </cell>
        </row>
        <row r="5782">
          <cell r="B5782" t="str">
            <v>6756</v>
          </cell>
          <cell r="C5782" t="str">
            <v>T.VINH</v>
          </cell>
          <cell r="E5782" t="str">
            <v>NGUYEN THANH</v>
          </cell>
          <cell r="F5782" t="str">
            <v>HOANG</v>
          </cell>
          <cell r="G5782" t="str">
            <v>NV BAO VE</v>
          </cell>
          <cell r="H5782" t="str">
            <v>BV</v>
          </cell>
          <cell r="I5782">
            <v>39352</v>
          </cell>
          <cell r="J5782">
            <v>26</v>
          </cell>
          <cell r="K5782">
            <v>0</v>
          </cell>
          <cell r="L5782">
            <v>0</v>
          </cell>
          <cell r="M5782">
            <v>12</v>
          </cell>
          <cell r="N5782">
            <v>0</v>
          </cell>
          <cell r="O5782">
            <v>500000</v>
          </cell>
          <cell r="P5782">
            <v>0</v>
          </cell>
          <cell r="Q5782">
            <v>0</v>
          </cell>
          <cell r="R5782">
            <v>0</v>
          </cell>
        </row>
        <row r="5783">
          <cell r="B5783" t="str">
            <v>6848</v>
          </cell>
          <cell r="C5783" t="str">
            <v>T.VINH</v>
          </cell>
          <cell r="E5783" t="str">
            <v>NGUYEN THI MY</v>
          </cell>
          <cell r="F5783" t="str">
            <v>HUONG</v>
          </cell>
          <cell r="G5783" t="str">
            <v>NV TAP VU</v>
          </cell>
          <cell r="I5783">
            <v>39353</v>
          </cell>
          <cell r="J5783">
            <v>26</v>
          </cell>
          <cell r="K5783">
            <v>0</v>
          </cell>
          <cell r="L5783">
            <v>0</v>
          </cell>
          <cell r="M5783">
            <v>0</v>
          </cell>
          <cell r="N5783">
            <v>0</v>
          </cell>
          <cell r="O5783">
            <v>500000</v>
          </cell>
          <cell r="P5783">
            <v>0</v>
          </cell>
          <cell r="Q5783">
            <v>0</v>
          </cell>
          <cell r="R5783">
            <v>510000</v>
          </cell>
        </row>
        <row r="5784">
          <cell r="B5784" t="str">
            <v>7229</v>
          </cell>
          <cell r="C5784" t="str">
            <v>T.VINH</v>
          </cell>
          <cell r="E5784" t="str">
            <v>BUI THANH</v>
          </cell>
          <cell r="F5784" t="str">
            <v>TUAN</v>
          </cell>
          <cell r="G5784" t="str">
            <v>NV BAO VE</v>
          </cell>
          <cell r="H5784" t="str">
            <v>BV</v>
          </cell>
          <cell r="I5784">
            <v>39398</v>
          </cell>
          <cell r="J5784">
            <v>26</v>
          </cell>
          <cell r="K5784">
            <v>0</v>
          </cell>
          <cell r="L5784">
            <v>12</v>
          </cell>
          <cell r="M5784">
            <v>24</v>
          </cell>
          <cell r="N5784">
            <v>0</v>
          </cell>
          <cell r="O5784">
            <v>500000</v>
          </cell>
          <cell r="P5784">
            <v>0</v>
          </cell>
          <cell r="Q5784">
            <v>0</v>
          </cell>
          <cell r="R5784">
            <v>0</v>
          </cell>
        </row>
        <row r="5785">
          <cell r="B5785" t="str">
            <v>7230</v>
          </cell>
          <cell r="C5785" t="str">
            <v>T.VINH</v>
          </cell>
          <cell r="E5785" t="str">
            <v>KIM NGOC</v>
          </cell>
          <cell r="F5785" t="str">
            <v>SANG</v>
          </cell>
          <cell r="G5785" t="str">
            <v>NV BAO VE</v>
          </cell>
          <cell r="H5785" t="str">
            <v>BV</v>
          </cell>
          <cell r="I5785">
            <v>39401</v>
          </cell>
          <cell r="J5785">
            <v>26</v>
          </cell>
          <cell r="K5785">
            <v>0</v>
          </cell>
          <cell r="L5785">
            <v>0</v>
          </cell>
          <cell r="M5785">
            <v>0</v>
          </cell>
          <cell r="N5785">
            <v>0</v>
          </cell>
          <cell r="O5785">
            <v>500000</v>
          </cell>
          <cell r="P5785">
            <v>0</v>
          </cell>
          <cell r="Q5785">
            <v>0</v>
          </cell>
          <cell r="R5785">
            <v>0</v>
          </cell>
        </row>
        <row r="5786">
          <cell r="B5786" t="str">
            <v>7234</v>
          </cell>
          <cell r="C5786" t="str">
            <v>T.VINH</v>
          </cell>
          <cell r="E5786" t="str">
            <v>DO TRONG</v>
          </cell>
          <cell r="F5786" t="str">
            <v>THUAT</v>
          </cell>
          <cell r="G5786" t="str">
            <v>CB QUAN HE KHACH HANG DOANH NGHIEP</v>
          </cell>
          <cell r="I5786">
            <v>39419</v>
          </cell>
          <cell r="J5786">
            <v>26</v>
          </cell>
          <cell r="K5786">
            <v>0</v>
          </cell>
          <cell r="L5786">
            <v>0</v>
          </cell>
          <cell r="M5786">
            <v>0</v>
          </cell>
          <cell r="N5786">
            <v>0</v>
          </cell>
          <cell r="O5786">
            <v>500000</v>
          </cell>
          <cell r="P5786">
            <v>0</v>
          </cell>
          <cell r="Q5786">
            <v>0</v>
          </cell>
          <cell r="R5786">
            <v>0</v>
          </cell>
        </row>
        <row r="5787">
          <cell r="B5787" t="str">
            <v>7235</v>
          </cell>
          <cell r="C5787" t="str">
            <v>T.VINH</v>
          </cell>
          <cell r="E5787" t="str">
            <v>NGUYEN THANH</v>
          </cell>
          <cell r="F5787" t="str">
            <v>HA</v>
          </cell>
          <cell r="G5787" t="str">
            <v>NV THAM DINH DOANH NGHIEP</v>
          </cell>
          <cell r="I5787">
            <v>39419</v>
          </cell>
          <cell r="J5787">
            <v>26</v>
          </cell>
          <cell r="K5787">
            <v>0</v>
          </cell>
          <cell r="L5787">
            <v>0</v>
          </cell>
          <cell r="M5787">
            <v>0</v>
          </cell>
          <cell r="N5787">
            <v>0</v>
          </cell>
          <cell r="O5787">
            <v>500000</v>
          </cell>
          <cell r="P5787">
            <v>0</v>
          </cell>
          <cell r="Q5787">
            <v>200000</v>
          </cell>
          <cell r="R5787">
            <v>0</v>
          </cell>
        </row>
        <row r="5788">
          <cell r="B5788" t="str">
            <v>7236</v>
          </cell>
          <cell r="C5788" t="str">
            <v>T.VINH</v>
          </cell>
          <cell r="E5788" t="str">
            <v>NGUYEN MINH</v>
          </cell>
          <cell r="F5788" t="str">
            <v>XE</v>
          </cell>
          <cell r="G5788" t="str">
            <v>NV TIN DUNG GOP CHO</v>
          </cell>
          <cell r="H5788" t="str">
            <v>TDGC</v>
          </cell>
          <cell r="I5788">
            <v>39419</v>
          </cell>
          <cell r="J5788">
            <v>26</v>
          </cell>
          <cell r="K5788">
            <v>0</v>
          </cell>
          <cell r="L5788">
            <v>0</v>
          </cell>
          <cell r="M5788">
            <v>0</v>
          </cell>
          <cell r="N5788">
            <v>0</v>
          </cell>
          <cell r="O5788">
            <v>500000</v>
          </cell>
          <cell r="P5788">
            <v>0</v>
          </cell>
          <cell r="Q5788">
            <v>400000</v>
          </cell>
          <cell r="R5788">
            <v>0</v>
          </cell>
        </row>
        <row r="5789">
          <cell r="B5789" t="str">
            <v>7237</v>
          </cell>
          <cell r="C5789" t="str">
            <v>T.VINH</v>
          </cell>
          <cell r="E5789" t="str">
            <v>NGUYEN THI NGOC</v>
          </cell>
          <cell r="F5789" t="str">
            <v>TRINH</v>
          </cell>
          <cell r="G5789" t="str">
            <v>NV THANH TOAN LIEN NGAN HANG</v>
          </cell>
          <cell r="I5789">
            <v>39419</v>
          </cell>
          <cell r="J5789">
            <v>26</v>
          </cell>
          <cell r="K5789">
            <v>0</v>
          </cell>
          <cell r="L5789">
            <v>0</v>
          </cell>
          <cell r="M5789">
            <v>0</v>
          </cell>
          <cell r="N5789">
            <v>0</v>
          </cell>
          <cell r="O5789">
            <v>500000</v>
          </cell>
          <cell r="P5789">
            <v>0</v>
          </cell>
          <cell r="Q5789">
            <v>0</v>
          </cell>
          <cell r="R5789">
            <v>0</v>
          </cell>
        </row>
        <row r="5790">
          <cell r="B5790" t="str">
            <v>7257</v>
          </cell>
          <cell r="C5790" t="str">
            <v>T.VINH</v>
          </cell>
          <cell r="E5790" t="str">
            <v>TRAN PHAN PHUONG</v>
          </cell>
          <cell r="F5790" t="str">
            <v>VY</v>
          </cell>
          <cell r="G5790" t="str">
            <v>GIAO DICH VIEN</v>
          </cell>
          <cell r="I5790">
            <v>39426</v>
          </cell>
          <cell r="J5790">
            <v>26</v>
          </cell>
          <cell r="K5790">
            <v>0</v>
          </cell>
          <cell r="L5790">
            <v>0</v>
          </cell>
          <cell r="M5790">
            <v>0</v>
          </cell>
          <cell r="N5790">
            <v>0</v>
          </cell>
          <cell r="O5790">
            <v>500000</v>
          </cell>
          <cell r="P5790">
            <v>0</v>
          </cell>
          <cell r="Q5790">
            <v>0</v>
          </cell>
          <cell r="R5790">
            <v>0</v>
          </cell>
        </row>
        <row r="5791">
          <cell r="B5791" t="str">
            <v>7335</v>
          </cell>
          <cell r="C5791" t="str">
            <v>T.VINH</v>
          </cell>
          <cell r="E5791" t="str">
            <v>KHUU THI THUY</v>
          </cell>
          <cell r="F5791" t="str">
            <v>TRANG</v>
          </cell>
          <cell r="G5791" t="str">
            <v>GIAO DICH VIEN TIN DUNG</v>
          </cell>
          <cell r="I5791">
            <v>39433</v>
          </cell>
          <cell r="J5791">
            <v>26</v>
          </cell>
          <cell r="K5791">
            <v>0</v>
          </cell>
          <cell r="L5791">
            <v>0</v>
          </cell>
          <cell r="M5791">
            <v>0</v>
          </cell>
          <cell r="N5791">
            <v>0</v>
          </cell>
          <cell r="O5791">
            <v>500000</v>
          </cell>
          <cell r="P5791">
            <v>0</v>
          </cell>
          <cell r="Q5791">
            <v>0</v>
          </cell>
          <cell r="R5791">
            <v>0</v>
          </cell>
        </row>
        <row r="5792">
          <cell r="B5792" t="str">
            <v>7424</v>
          </cell>
          <cell r="C5792" t="str">
            <v>T.VINH</v>
          </cell>
          <cell r="E5792" t="str">
            <v>NGUYEN TAN</v>
          </cell>
          <cell r="F5792" t="str">
            <v>SANG</v>
          </cell>
          <cell r="G5792" t="str">
            <v>NV TIN DUNG GOP CHO</v>
          </cell>
          <cell r="H5792" t="str">
            <v>TDGC</v>
          </cell>
          <cell r="I5792">
            <v>39454</v>
          </cell>
          <cell r="J5792">
            <v>26</v>
          </cell>
          <cell r="K5792">
            <v>0</v>
          </cell>
          <cell r="L5792">
            <v>0</v>
          </cell>
          <cell r="M5792">
            <v>0</v>
          </cell>
          <cell r="N5792">
            <v>0</v>
          </cell>
          <cell r="O5792">
            <v>500000</v>
          </cell>
          <cell r="P5792">
            <v>0</v>
          </cell>
          <cell r="Q5792">
            <v>400000</v>
          </cell>
          <cell r="R5792">
            <v>0</v>
          </cell>
        </row>
        <row r="5793">
          <cell r="B5793" t="str">
            <v>7712</v>
          </cell>
          <cell r="C5793" t="str">
            <v>T.VINH</v>
          </cell>
          <cell r="E5793" t="str">
            <v>LE THANH</v>
          </cell>
          <cell r="F5793" t="str">
            <v>SON</v>
          </cell>
          <cell r="G5793" t="str">
            <v>GIAO DICH VIEN QUY</v>
          </cell>
          <cell r="H5793" t="str">
            <v>GDVQ</v>
          </cell>
          <cell r="I5793">
            <v>39490</v>
          </cell>
          <cell r="J5793">
            <v>26</v>
          </cell>
          <cell r="K5793">
            <v>0</v>
          </cell>
          <cell r="L5793">
            <v>0</v>
          </cell>
          <cell r="M5793">
            <v>0</v>
          </cell>
          <cell r="N5793">
            <v>0</v>
          </cell>
          <cell r="O5793">
            <v>500000</v>
          </cell>
          <cell r="P5793">
            <v>0</v>
          </cell>
          <cell r="Q5793">
            <v>0</v>
          </cell>
          <cell r="R5793">
            <v>0</v>
          </cell>
        </row>
        <row r="5794">
          <cell r="B5794" t="str">
            <v>7901</v>
          </cell>
          <cell r="C5794" t="str">
            <v>T.VINH</v>
          </cell>
          <cell r="E5794" t="str">
            <v>TRAM MINH</v>
          </cell>
          <cell r="F5794" t="str">
            <v>HAI</v>
          </cell>
          <cell r="G5794" t="str">
            <v>TAI XE</v>
          </cell>
          <cell r="I5794">
            <v>39506</v>
          </cell>
          <cell r="J5794">
            <v>26</v>
          </cell>
          <cell r="K5794">
            <v>0</v>
          </cell>
          <cell r="L5794">
            <v>0</v>
          </cell>
          <cell r="M5794">
            <v>0</v>
          </cell>
          <cell r="N5794">
            <v>0</v>
          </cell>
          <cell r="O5794">
            <v>500000</v>
          </cell>
          <cell r="P5794">
            <v>0</v>
          </cell>
          <cell r="Q5794">
            <v>0</v>
          </cell>
          <cell r="R5794">
            <v>0</v>
          </cell>
        </row>
        <row r="5795">
          <cell r="B5795" t="str">
            <v>1619</v>
          </cell>
          <cell r="C5795" t="str">
            <v>TT.HUE</v>
          </cell>
          <cell r="D5795" t="str">
            <v>D</v>
          </cell>
          <cell r="E5795" t="str">
            <v>VO VAN</v>
          </cell>
          <cell r="F5795" t="str">
            <v>TUAN</v>
          </cell>
          <cell r="G5795" t="str">
            <v>GIAM DOC CHI NHANH</v>
          </cell>
          <cell r="H5795" t="str">
            <v>GDCN</v>
          </cell>
          <cell r="I5795">
            <v>37838</v>
          </cell>
          <cell r="J5795">
            <v>25.5</v>
          </cell>
          <cell r="K5795">
            <v>0</v>
          </cell>
          <cell r="L5795">
            <v>0</v>
          </cell>
          <cell r="M5795">
            <v>0</v>
          </cell>
          <cell r="N5795">
            <v>0</v>
          </cell>
          <cell r="O5795">
            <v>1000000</v>
          </cell>
          <cell r="P5795">
            <v>0</v>
          </cell>
          <cell r="Q5795">
            <v>0</v>
          </cell>
          <cell r="R5795">
            <v>0</v>
          </cell>
        </row>
        <row r="5796">
          <cell r="B5796" t="str">
            <v>1522</v>
          </cell>
          <cell r="C5796" t="str">
            <v>TT.HUE</v>
          </cell>
          <cell r="D5796" t="str">
            <v>D1</v>
          </cell>
          <cell r="E5796" t="str">
            <v>NGUYEN NGOC</v>
          </cell>
          <cell r="F5796" t="str">
            <v>SANG</v>
          </cell>
          <cell r="G5796" t="str">
            <v>PHO GIAM DOC CHI NHANH</v>
          </cell>
          <cell r="H5796" t="str">
            <v>PGDCN</v>
          </cell>
          <cell r="I5796">
            <v>37802</v>
          </cell>
          <cell r="J5796">
            <v>26</v>
          </cell>
          <cell r="K5796">
            <v>0</v>
          </cell>
          <cell r="L5796">
            <v>0</v>
          </cell>
          <cell r="M5796">
            <v>0</v>
          </cell>
          <cell r="N5796">
            <v>0</v>
          </cell>
          <cell r="O5796">
            <v>1000000</v>
          </cell>
          <cell r="P5796">
            <v>0</v>
          </cell>
          <cell r="Q5796">
            <v>0</v>
          </cell>
          <cell r="R5796">
            <v>0</v>
          </cell>
        </row>
        <row r="5797">
          <cell r="B5797" t="str">
            <v>1399</v>
          </cell>
          <cell r="C5797" t="str">
            <v>TT.HUE</v>
          </cell>
          <cell r="D5797" t="str">
            <v>E</v>
          </cell>
          <cell r="E5797" t="str">
            <v>VAN DUC</v>
          </cell>
          <cell r="F5797" t="str">
            <v>DUNG</v>
          </cell>
          <cell r="G5797" t="str">
            <v>TP. HO TRO</v>
          </cell>
          <cell r="H5797" t="str">
            <v>TPNVCN</v>
          </cell>
          <cell r="I5797">
            <v>37732</v>
          </cell>
          <cell r="J5797">
            <v>26</v>
          </cell>
          <cell r="K5797">
            <v>0</v>
          </cell>
          <cell r="L5797">
            <v>0</v>
          </cell>
          <cell r="M5797">
            <v>0</v>
          </cell>
          <cell r="N5797">
            <v>0</v>
          </cell>
          <cell r="O5797">
            <v>500000</v>
          </cell>
          <cell r="P5797">
            <v>0</v>
          </cell>
          <cell r="Q5797">
            <v>0</v>
          </cell>
          <cell r="R5797">
            <v>0</v>
          </cell>
        </row>
        <row r="5798">
          <cell r="B5798" t="str">
            <v>1477</v>
          </cell>
          <cell r="C5798" t="str">
            <v>TT.HUE</v>
          </cell>
          <cell r="D5798" t="str">
            <v>E</v>
          </cell>
          <cell r="E5798" t="str">
            <v>HOANG KHANH BAO</v>
          </cell>
          <cell r="F5798" t="str">
            <v>CHAU</v>
          </cell>
          <cell r="G5798" t="str">
            <v>TP. KE TOAN &amp; QUY KIEM KTT</v>
          </cell>
          <cell r="H5798" t="str">
            <v>TPNVCN</v>
          </cell>
          <cell r="I5798">
            <v>37777</v>
          </cell>
          <cell r="J5798">
            <v>26</v>
          </cell>
          <cell r="K5798">
            <v>0</v>
          </cell>
          <cell r="L5798">
            <v>0</v>
          </cell>
          <cell r="M5798">
            <v>0</v>
          </cell>
          <cell r="N5798">
            <v>0</v>
          </cell>
          <cell r="O5798">
            <v>500000</v>
          </cell>
          <cell r="P5798">
            <v>0</v>
          </cell>
          <cell r="Q5798">
            <v>0</v>
          </cell>
          <cell r="R5798">
            <v>0</v>
          </cell>
        </row>
        <row r="5799">
          <cell r="B5799" t="str">
            <v>1617</v>
          </cell>
          <cell r="C5799" t="str">
            <v>TT.HUE</v>
          </cell>
          <cell r="D5799" t="str">
            <v>E</v>
          </cell>
          <cell r="E5799" t="str">
            <v>LY MINH</v>
          </cell>
          <cell r="F5799" t="str">
            <v>CUONG</v>
          </cell>
          <cell r="G5799" t="str">
            <v>TP. DOANH NGHIEP</v>
          </cell>
          <cell r="H5799" t="str">
            <v>TPNVCN</v>
          </cell>
          <cell r="I5799">
            <v>37841</v>
          </cell>
          <cell r="J5799">
            <v>26</v>
          </cell>
          <cell r="K5799">
            <v>0</v>
          </cell>
          <cell r="L5799">
            <v>0</v>
          </cell>
          <cell r="M5799">
            <v>0</v>
          </cell>
          <cell r="N5799">
            <v>0</v>
          </cell>
          <cell r="O5799">
            <v>500000</v>
          </cell>
          <cell r="P5799">
            <v>0</v>
          </cell>
          <cell r="Q5799">
            <v>0</v>
          </cell>
          <cell r="R5799">
            <v>0</v>
          </cell>
        </row>
        <row r="5800">
          <cell r="B5800" t="str">
            <v>4467</v>
          </cell>
          <cell r="C5800" t="str">
            <v>TT.HUE</v>
          </cell>
          <cell r="D5800" t="str">
            <v>E</v>
          </cell>
          <cell r="E5800" t="str">
            <v>TON NU LE</v>
          </cell>
          <cell r="F5800" t="str">
            <v>TRUNG</v>
          </cell>
          <cell r="G5800" t="str">
            <v>TP. CA NHAN</v>
          </cell>
          <cell r="H5800" t="str">
            <v>TPNVCN</v>
          </cell>
          <cell r="I5800">
            <v>38916</v>
          </cell>
          <cell r="J5800">
            <v>26</v>
          </cell>
          <cell r="K5800">
            <v>0</v>
          </cell>
          <cell r="L5800">
            <v>0</v>
          </cell>
          <cell r="M5800">
            <v>0</v>
          </cell>
          <cell r="N5800">
            <v>0</v>
          </cell>
          <cell r="O5800">
            <v>500000</v>
          </cell>
          <cell r="P5800">
            <v>0</v>
          </cell>
          <cell r="Q5800">
            <v>0</v>
          </cell>
          <cell r="R5800">
            <v>0</v>
          </cell>
        </row>
        <row r="5801">
          <cell r="B5801" t="str">
            <v>1621</v>
          </cell>
          <cell r="C5801" t="str">
            <v>TT.HUE</v>
          </cell>
          <cell r="D5801" t="str">
            <v>E1</v>
          </cell>
          <cell r="E5801" t="str">
            <v>LE THI MONG</v>
          </cell>
          <cell r="F5801" t="str">
            <v>NGOC</v>
          </cell>
          <cell r="G5801" t="str">
            <v>PT. PHONG HANH CHANH</v>
          </cell>
          <cell r="H5801" t="str">
            <v>PPNVCN</v>
          </cell>
          <cell r="I5801">
            <v>37842</v>
          </cell>
          <cell r="J5801">
            <v>26</v>
          </cell>
          <cell r="K5801">
            <v>0</v>
          </cell>
          <cell r="L5801">
            <v>0</v>
          </cell>
          <cell r="M5801">
            <v>0</v>
          </cell>
          <cell r="N5801">
            <v>0</v>
          </cell>
          <cell r="O5801">
            <v>500000</v>
          </cell>
          <cell r="P5801">
            <v>0</v>
          </cell>
          <cell r="Q5801">
            <v>0</v>
          </cell>
          <cell r="R5801">
            <v>0</v>
          </cell>
        </row>
        <row r="5802">
          <cell r="B5802" t="str">
            <v>1613</v>
          </cell>
          <cell r="C5802" t="str">
            <v>TT.HUE</v>
          </cell>
          <cell r="D5802" t="str">
            <v>F1-PHU XUAN</v>
          </cell>
          <cell r="E5802" t="str">
            <v>LE THI AN</v>
          </cell>
          <cell r="F5802" t="str">
            <v>NHIEN</v>
          </cell>
          <cell r="G5802" t="str">
            <v>PHO PGD</v>
          </cell>
          <cell r="H5802" t="str">
            <v>PPGD</v>
          </cell>
          <cell r="I5802">
            <v>37841</v>
          </cell>
          <cell r="J5802">
            <v>26</v>
          </cell>
          <cell r="K5802">
            <v>0</v>
          </cell>
          <cell r="L5802">
            <v>0</v>
          </cell>
          <cell r="M5802">
            <v>0</v>
          </cell>
          <cell r="N5802">
            <v>0</v>
          </cell>
          <cell r="O5802">
            <v>500000</v>
          </cell>
          <cell r="P5802">
            <v>0</v>
          </cell>
          <cell r="Q5802">
            <v>0</v>
          </cell>
          <cell r="R5802">
            <v>0</v>
          </cell>
        </row>
        <row r="5803">
          <cell r="B5803" t="str">
            <v>2074</v>
          </cell>
          <cell r="C5803" t="str">
            <v>TT.HUE</v>
          </cell>
          <cell r="D5803" t="str">
            <v>F1-TAY LOC</v>
          </cell>
          <cell r="E5803" t="str">
            <v>PHUNG HUU</v>
          </cell>
          <cell r="F5803" t="str">
            <v>THO</v>
          </cell>
          <cell r="G5803" t="str">
            <v>PHO PGD</v>
          </cell>
          <cell r="H5803" t="str">
            <v>PPGD</v>
          </cell>
          <cell r="I5803">
            <v>38139</v>
          </cell>
          <cell r="J5803">
            <v>26</v>
          </cell>
          <cell r="K5803">
            <v>0</v>
          </cell>
          <cell r="L5803">
            <v>0</v>
          </cell>
          <cell r="M5803">
            <v>0</v>
          </cell>
          <cell r="N5803">
            <v>0</v>
          </cell>
          <cell r="O5803">
            <v>500000</v>
          </cell>
          <cell r="P5803">
            <v>0</v>
          </cell>
          <cell r="Q5803">
            <v>0</v>
          </cell>
          <cell r="R5803">
            <v>0</v>
          </cell>
        </row>
        <row r="5804">
          <cell r="B5804" t="str">
            <v>0213</v>
          </cell>
          <cell r="C5804" t="str">
            <v>TT.HUE</v>
          </cell>
          <cell r="D5804" t="str">
            <v>F-AN CUU</v>
          </cell>
          <cell r="E5804" t="str">
            <v>HOANG HA</v>
          </cell>
          <cell r="F5804" t="str">
            <v>UYEN</v>
          </cell>
          <cell r="G5804" t="str">
            <v>TRUONG PGD</v>
          </cell>
          <cell r="H5804" t="str">
            <v>TPGD</v>
          </cell>
          <cell r="I5804">
            <v>35521</v>
          </cell>
          <cell r="J5804">
            <v>26</v>
          </cell>
          <cell r="K5804">
            <v>0</v>
          </cell>
          <cell r="L5804">
            <v>0</v>
          </cell>
          <cell r="M5804">
            <v>0</v>
          </cell>
          <cell r="N5804">
            <v>0</v>
          </cell>
          <cell r="O5804">
            <v>500000</v>
          </cell>
          <cell r="P5804">
            <v>0</v>
          </cell>
          <cell r="Q5804">
            <v>0</v>
          </cell>
          <cell r="R5804">
            <v>0</v>
          </cell>
        </row>
        <row r="5805">
          <cell r="B5805" t="str">
            <v>1616</v>
          </cell>
          <cell r="C5805" t="str">
            <v>TT.HUE</v>
          </cell>
          <cell r="D5805" t="str">
            <v>F-PHU BAI</v>
          </cell>
          <cell r="E5805" t="str">
            <v>NGO HUNG</v>
          </cell>
          <cell r="F5805" t="str">
            <v>PHI</v>
          </cell>
          <cell r="G5805" t="str">
            <v>TRUONG PGD</v>
          </cell>
          <cell r="H5805" t="str">
            <v>TPGD</v>
          </cell>
          <cell r="I5805">
            <v>37841</v>
          </cell>
          <cell r="J5805">
            <v>26</v>
          </cell>
          <cell r="K5805">
            <v>0</v>
          </cell>
          <cell r="L5805">
            <v>0</v>
          </cell>
          <cell r="M5805">
            <v>0</v>
          </cell>
          <cell r="N5805">
            <v>0</v>
          </cell>
          <cell r="O5805">
            <v>500000</v>
          </cell>
          <cell r="P5805">
            <v>0</v>
          </cell>
          <cell r="Q5805">
            <v>0</v>
          </cell>
          <cell r="R5805">
            <v>0</v>
          </cell>
        </row>
        <row r="5806">
          <cell r="B5806" t="str">
            <v>1759</v>
          </cell>
          <cell r="C5806" t="str">
            <v>TT.HUE</v>
          </cell>
          <cell r="D5806" t="str">
            <v>F-PHU XUAN</v>
          </cell>
          <cell r="E5806" t="str">
            <v>PHAN THI ANH</v>
          </cell>
          <cell r="F5806" t="str">
            <v>PHUONG</v>
          </cell>
          <cell r="G5806" t="str">
            <v>TRUONG PGD</v>
          </cell>
          <cell r="H5806" t="str">
            <v>TPGD</v>
          </cell>
          <cell r="I5806">
            <v>37903</v>
          </cell>
          <cell r="J5806">
            <v>26</v>
          </cell>
          <cell r="K5806">
            <v>0</v>
          </cell>
          <cell r="L5806">
            <v>0</v>
          </cell>
          <cell r="M5806">
            <v>0</v>
          </cell>
          <cell r="N5806">
            <v>0</v>
          </cell>
          <cell r="O5806">
            <v>500000</v>
          </cell>
          <cell r="P5806">
            <v>0</v>
          </cell>
          <cell r="Q5806">
            <v>0</v>
          </cell>
          <cell r="R5806">
            <v>0</v>
          </cell>
        </row>
        <row r="5807">
          <cell r="B5807" t="str">
            <v>1780</v>
          </cell>
          <cell r="C5807" t="str">
            <v>TT.HUE</v>
          </cell>
          <cell r="D5807" t="str">
            <v>F-TAY LOC</v>
          </cell>
          <cell r="E5807" t="str">
            <v>HO THI</v>
          </cell>
          <cell r="F5807" t="str">
            <v>HONG</v>
          </cell>
          <cell r="G5807" t="str">
            <v>TRUONG PGD</v>
          </cell>
          <cell r="H5807" t="str">
            <v>TPGD</v>
          </cell>
          <cell r="I5807">
            <v>37939</v>
          </cell>
          <cell r="J5807">
            <v>26</v>
          </cell>
          <cell r="K5807">
            <v>0</v>
          </cell>
          <cell r="L5807">
            <v>0</v>
          </cell>
          <cell r="M5807">
            <v>0</v>
          </cell>
          <cell r="N5807">
            <v>0</v>
          </cell>
          <cell r="O5807">
            <v>500000</v>
          </cell>
          <cell r="P5807">
            <v>0</v>
          </cell>
          <cell r="Q5807">
            <v>0</v>
          </cell>
          <cell r="R5807">
            <v>0</v>
          </cell>
        </row>
        <row r="5808">
          <cell r="B5808" t="str">
            <v>0767</v>
          </cell>
          <cell r="C5808" t="str">
            <v>TT.HUE</v>
          </cell>
          <cell r="E5808" t="str">
            <v>NGUYEN MANH</v>
          </cell>
          <cell r="F5808" t="str">
            <v>THINH</v>
          </cell>
          <cell r="G5808" t="str">
            <v>NV TIN DUNG GOP CHO</v>
          </cell>
          <cell r="H5808" t="str">
            <v>TDGC</v>
          </cell>
          <cell r="I5808">
            <v>37196</v>
          </cell>
          <cell r="J5808">
            <v>26</v>
          </cell>
          <cell r="K5808">
            <v>0</v>
          </cell>
          <cell r="L5808">
            <v>0</v>
          </cell>
          <cell r="M5808">
            <v>0</v>
          </cell>
          <cell r="N5808">
            <v>0</v>
          </cell>
          <cell r="O5808">
            <v>500000</v>
          </cell>
          <cell r="P5808">
            <v>0</v>
          </cell>
          <cell r="Q5808">
            <v>300000</v>
          </cell>
          <cell r="R5808">
            <v>0</v>
          </cell>
        </row>
        <row r="5809">
          <cell r="B5809" t="str">
            <v>0967</v>
          </cell>
          <cell r="C5809" t="str">
            <v>TT.HUE</v>
          </cell>
          <cell r="E5809" t="str">
            <v>HOANG THI KIM</v>
          </cell>
          <cell r="F5809" t="str">
            <v>LOAN</v>
          </cell>
          <cell r="G5809" t="str">
            <v>THU QUY CAP 3</v>
          </cell>
          <cell r="H5809" t="str">
            <v>TQ</v>
          </cell>
          <cell r="I5809">
            <v>37417</v>
          </cell>
          <cell r="J5809">
            <v>26</v>
          </cell>
          <cell r="K5809">
            <v>0</v>
          </cell>
          <cell r="L5809">
            <v>0</v>
          </cell>
          <cell r="M5809">
            <v>0</v>
          </cell>
          <cell r="N5809">
            <v>0</v>
          </cell>
          <cell r="O5809">
            <v>500000</v>
          </cell>
          <cell r="P5809">
            <v>0</v>
          </cell>
          <cell r="Q5809">
            <v>0</v>
          </cell>
          <cell r="R5809">
            <v>0</v>
          </cell>
        </row>
        <row r="5810">
          <cell r="B5810" t="str">
            <v>1489</v>
          </cell>
          <cell r="C5810" t="str">
            <v>TT.HUE</v>
          </cell>
          <cell r="E5810" t="str">
            <v>NGUYEN HUU VINH</v>
          </cell>
          <cell r="F5810" t="str">
            <v>HIEN</v>
          </cell>
          <cell r="G5810" t="str">
            <v>NV TIN DUNG GOP CHO</v>
          </cell>
          <cell r="H5810" t="str">
            <v>TDGC</v>
          </cell>
          <cell r="I5810">
            <v>37783</v>
          </cell>
          <cell r="J5810">
            <v>26</v>
          </cell>
          <cell r="K5810">
            <v>0</v>
          </cell>
          <cell r="L5810">
            <v>0</v>
          </cell>
          <cell r="M5810">
            <v>0</v>
          </cell>
          <cell r="N5810">
            <v>3</v>
          </cell>
          <cell r="O5810">
            <v>500000</v>
          </cell>
          <cell r="P5810">
            <v>0</v>
          </cell>
          <cell r="Q5810">
            <v>300000</v>
          </cell>
          <cell r="R5810">
            <v>0</v>
          </cell>
        </row>
        <row r="5811">
          <cell r="B5811" t="str">
            <v>1610</v>
          </cell>
          <cell r="C5811" t="str">
            <v>TT.HUE</v>
          </cell>
          <cell r="E5811" t="str">
            <v>HOANG THI NHU</v>
          </cell>
          <cell r="F5811" t="str">
            <v>NGOC</v>
          </cell>
          <cell r="G5811" t="str">
            <v xml:space="preserve">NV KIEM TRA &amp; LUU TRU CHUNG TU </v>
          </cell>
          <cell r="I5811">
            <v>37841</v>
          </cell>
          <cell r="J5811">
            <v>26</v>
          </cell>
          <cell r="K5811">
            <v>0</v>
          </cell>
          <cell r="L5811">
            <v>0</v>
          </cell>
          <cell r="M5811">
            <v>0</v>
          </cell>
          <cell r="N5811">
            <v>0</v>
          </cell>
          <cell r="O5811">
            <v>500000</v>
          </cell>
          <cell r="P5811">
            <v>0</v>
          </cell>
          <cell r="Q5811">
            <v>0</v>
          </cell>
          <cell r="R5811">
            <v>0</v>
          </cell>
        </row>
        <row r="5812">
          <cell r="B5812" t="str">
            <v>1611</v>
          </cell>
          <cell r="C5812" t="str">
            <v>TT.HUE</v>
          </cell>
          <cell r="E5812" t="str">
            <v>CHAU THI LAN</v>
          </cell>
          <cell r="F5812" t="str">
            <v>ANH</v>
          </cell>
          <cell r="G5812" t="str">
            <v>GIAO DICH VIEN</v>
          </cell>
          <cell r="I5812">
            <v>37841</v>
          </cell>
          <cell r="J5812">
            <v>26</v>
          </cell>
          <cell r="K5812">
            <v>0</v>
          </cell>
          <cell r="L5812">
            <v>0</v>
          </cell>
          <cell r="M5812">
            <v>0</v>
          </cell>
          <cell r="N5812">
            <v>0</v>
          </cell>
          <cell r="O5812">
            <v>500000</v>
          </cell>
          <cell r="P5812">
            <v>0</v>
          </cell>
          <cell r="Q5812">
            <v>0</v>
          </cell>
          <cell r="R5812">
            <v>0</v>
          </cell>
        </row>
        <row r="5813">
          <cell r="B5813" t="str">
            <v>1612</v>
          </cell>
          <cell r="C5813" t="str">
            <v>TT.HUE</v>
          </cell>
          <cell r="E5813" t="str">
            <v>LE THI LY</v>
          </cell>
          <cell r="F5813" t="str">
            <v>NA</v>
          </cell>
          <cell r="G5813" t="str">
            <v>THU QUY CAP 2</v>
          </cell>
          <cell r="H5813" t="str">
            <v>TQ</v>
          </cell>
          <cell r="I5813">
            <v>37841</v>
          </cell>
          <cell r="J5813">
            <v>26</v>
          </cell>
          <cell r="K5813">
            <v>0</v>
          </cell>
          <cell r="L5813">
            <v>0</v>
          </cell>
          <cell r="M5813">
            <v>0</v>
          </cell>
          <cell r="N5813">
            <v>0</v>
          </cell>
          <cell r="O5813">
            <v>500000</v>
          </cell>
          <cell r="P5813">
            <v>0</v>
          </cell>
          <cell r="Q5813">
            <v>0</v>
          </cell>
          <cell r="R5813">
            <v>0</v>
          </cell>
        </row>
        <row r="5814">
          <cell r="B5814" t="str">
            <v>1614</v>
          </cell>
          <cell r="C5814" t="str">
            <v>TT.HUE</v>
          </cell>
          <cell r="E5814" t="str">
            <v>NGUYEN HOANG</v>
          </cell>
          <cell r="F5814" t="str">
            <v>PHONG</v>
          </cell>
          <cell r="G5814" t="str">
            <v>NV TIN DUNG CA NHAN</v>
          </cell>
          <cell r="I5814">
            <v>37841</v>
          </cell>
          <cell r="J5814">
            <v>26</v>
          </cell>
          <cell r="K5814">
            <v>0</v>
          </cell>
          <cell r="L5814">
            <v>0</v>
          </cell>
          <cell r="M5814">
            <v>0</v>
          </cell>
          <cell r="N5814">
            <v>3</v>
          </cell>
          <cell r="O5814">
            <v>500000</v>
          </cell>
          <cell r="P5814">
            <v>0</v>
          </cell>
          <cell r="Q5814">
            <v>300000</v>
          </cell>
          <cell r="R5814">
            <v>0</v>
          </cell>
        </row>
        <row r="5815">
          <cell r="B5815" t="str">
            <v>1615</v>
          </cell>
          <cell r="C5815" t="str">
            <v>TT.HUE</v>
          </cell>
          <cell r="E5815" t="str">
            <v>NGO VAN</v>
          </cell>
          <cell r="F5815" t="str">
            <v>QUYEN</v>
          </cell>
          <cell r="G5815" t="str">
            <v>NV TIN DUNG CA NHAN</v>
          </cell>
          <cell r="I5815">
            <v>37841</v>
          </cell>
          <cell r="J5815">
            <v>26</v>
          </cell>
          <cell r="K5815">
            <v>0</v>
          </cell>
          <cell r="L5815">
            <v>0</v>
          </cell>
          <cell r="M5815">
            <v>0</v>
          </cell>
          <cell r="N5815">
            <v>3</v>
          </cell>
          <cell r="O5815">
            <v>500000</v>
          </cell>
          <cell r="P5815">
            <v>0</v>
          </cell>
          <cell r="Q5815">
            <v>0</v>
          </cell>
          <cell r="R5815">
            <v>0</v>
          </cell>
        </row>
        <row r="5816">
          <cell r="B5816" t="str">
            <v>1631</v>
          </cell>
          <cell r="C5816" t="str">
            <v>TT.HUE</v>
          </cell>
          <cell r="E5816" t="str">
            <v>PHAM</v>
          </cell>
          <cell r="F5816" t="str">
            <v>LONG</v>
          </cell>
          <cell r="G5816" t="str">
            <v>TAI XE</v>
          </cell>
          <cell r="I5816">
            <v>37824</v>
          </cell>
          <cell r="J5816">
            <v>26</v>
          </cell>
          <cell r="K5816">
            <v>0</v>
          </cell>
          <cell r="L5816">
            <v>0</v>
          </cell>
          <cell r="M5816">
            <v>0</v>
          </cell>
          <cell r="N5816">
            <v>0</v>
          </cell>
          <cell r="O5816">
            <v>500000</v>
          </cell>
          <cell r="P5816">
            <v>0</v>
          </cell>
          <cell r="Q5816">
            <v>0</v>
          </cell>
          <cell r="R5816">
            <v>0</v>
          </cell>
        </row>
        <row r="5817">
          <cell r="B5817" t="str">
            <v>1670</v>
          </cell>
          <cell r="C5817" t="str">
            <v>TT.HUE</v>
          </cell>
          <cell r="E5817" t="str">
            <v>VO THE</v>
          </cell>
          <cell r="F5817" t="str">
            <v>DAT</v>
          </cell>
          <cell r="G5817" t="str">
            <v>NV TIN DUNG DOANH NGHIEP CAP 1</v>
          </cell>
          <cell r="I5817">
            <v>37872</v>
          </cell>
          <cell r="J5817">
            <v>26</v>
          </cell>
          <cell r="K5817">
            <v>0</v>
          </cell>
          <cell r="L5817">
            <v>0</v>
          </cell>
          <cell r="M5817">
            <v>0</v>
          </cell>
          <cell r="N5817">
            <v>3</v>
          </cell>
          <cell r="O5817">
            <v>500000</v>
          </cell>
          <cell r="P5817">
            <v>0</v>
          </cell>
          <cell r="Q5817">
            <v>300000</v>
          </cell>
          <cell r="R5817">
            <v>0</v>
          </cell>
        </row>
        <row r="5818">
          <cell r="B5818" t="str">
            <v>1757</v>
          </cell>
          <cell r="C5818" t="str">
            <v>TT.HUE</v>
          </cell>
          <cell r="E5818" t="str">
            <v>LE NGUYEN QUOC</v>
          </cell>
          <cell r="F5818" t="str">
            <v>PHONG</v>
          </cell>
          <cell r="G5818" t="str">
            <v>NV TIN DUNG GOP CHO</v>
          </cell>
          <cell r="H5818" t="str">
            <v>TDGC</v>
          </cell>
          <cell r="I5818">
            <v>37895</v>
          </cell>
          <cell r="J5818">
            <v>26</v>
          </cell>
          <cell r="K5818">
            <v>0</v>
          </cell>
          <cell r="L5818">
            <v>0</v>
          </cell>
          <cell r="M5818">
            <v>0</v>
          </cell>
          <cell r="N5818">
            <v>3</v>
          </cell>
          <cell r="O5818">
            <v>500000</v>
          </cell>
          <cell r="P5818">
            <v>0</v>
          </cell>
          <cell r="Q5818">
            <v>300000</v>
          </cell>
          <cell r="R5818">
            <v>0</v>
          </cell>
        </row>
        <row r="5819">
          <cell r="B5819" t="str">
            <v>1876</v>
          </cell>
          <cell r="C5819" t="str">
            <v>TT.HUE</v>
          </cell>
          <cell r="E5819" t="str">
            <v>NGUYEN HO DIEU</v>
          </cell>
          <cell r="F5819" t="str">
            <v>MY</v>
          </cell>
          <cell r="G5819" t="str">
            <v>THU QUY CAP 2</v>
          </cell>
          <cell r="H5819" t="str">
            <v>TQ</v>
          </cell>
          <cell r="I5819">
            <v>38047</v>
          </cell>
          <cell r="J5819">
            <v>26</v>
          </cell>
          <cell r="K5819">
            <v>0</v>
          </cell>
          <cell r="L5819">
            <v>0</v>
          </cell>
          <cell r="M5819">
            <v>0</v>
          </cell>
          <cell r="N5819">
            <v>0</v>
          </cell>
          <cell r="O5819">
            <v>500000</v>
          </cell>
          <cell r="P5819">
            <v>0</v>
          </cell>
          <cell r="Q5819">
            <v>0</v>
          </cell>
          <cell r="R5819">
            <v>0</v>
          </cell>
        </row>
        <row r="5820">
          <cell r="B5820" t="str">
            <v>1915</v>
          </cell>
          <cell r="C5820" t="str">
            <v>TT.HUE</v>
          </cell>
          <cell r="E5820" t="str">
            <v>NGUYEN VAN</v>
          </cell>
          <cell r="F5820" t="str">
            <v>THANG</v>
          </cell>
          <cell r="G5820" t="str">
            <v>NV BAO VE</v>
          </cell>
          <cell r="H5820" t="str">
            <v>BV</v>
          </cell>
          <cell r="I5820">
            <v>38082</v>
          </cell>
          <cell r="J5820">
            <v>26</v>
          </cell>
          <cell r="K5820">
            <v>0</v>
          </cell>
          <cell r="L5820">
            <v>0</v>
          </cell>
          <cell r="M5820">
            <v>5</v>
          </cell>
          <cell r="N5820">
            <v>0</v>
          </cell>
          <cell r="O5820">
            <v>500000</v>
          </cell>
          <cell r="P5820">
            <v>0</v>
          </cell>
          <cell r="Q5820">
            <v>0</v>
          </cell>
          <cell r="R5820">
            <v>0</v>
          </cell>
        </row>
        <row r="5821">
          <cell r="B5821" t="str">
            <v>1982</v>
          </cell>
          <cell r="C5821" t="str">
            <v>TT.HUE</v>
          </cell>
          <cell r="E5821" t="str">
            <v>PHAM THI THU</v>
          </cell>
          <cell r="F5821" t="str">
            <v>HUONG</v>
          </cell>
          <cell r="G5821" t="str">
            <v>GIAO DICH VIEN</v>
          </cell>
          <cell r="I5821">
            <v>38111</v>
          </cell>
          <cell r="J5821">
            <v>26</v>
          </cell>
          <cell r="K5821">
            <v>0</v>
          </cell>
          <cell r="L5821">
            <v>0</v>
          </cell>
          <cell r="M5821">
            <v>0</v>
          </cell>
          <cell r="N5821">
            <v>0</v>
          </cell>
          <cell r="O5821">
            <v>500000</v>
          </cell>
          <cell r="P5821">
            <v>0</v>
          </cell>
          <cell r="Q5821">
            <v>0</v>
          </cell>
          <cell r="R5821">
            <v>0</v>
          </cell>
        </row>
        <row r="5822">
          <cell r="B5822" t="str">
            <v>1985</v>
          </cell>
          <cell r="C5822" t="str">
            <v>TT.HUE</v>
          </cell>
          <cell r="E5822" t="str">
            <v>TON NU THI</v>
          </cell>
          <cell r="F5822" t="str">
            <v>HANG</v>
          </cell>
          <cell r="G5822" t="str">
            <v>GIAO DICH VIEN QUY</v>
          </cell>
          <cell r="H5822" t="str">
            <v>GDVQ</v>
          </cell>
          <cell r="I5822">
            <v>38111</v>
          </cell>
          <cell r="J5822">
            <v>26</v>
          </cell>
          <cell r="K5822">
            <v>0</v>
          </cell>
          <cell r="L5822">
            <v>0</v>
          </cell>
          <cell r="M5822">
            <v>0</v>
          </cell>
          <cell r="N5822">
            <v>0</v>
          </cell>
          <cell r="O5822">
            <v>500000</v>
          </cell>
          <cell r="P5822">
            <v>0</v>
          </cell>
          <cell r="Q5822">
            <v>0</v>
          </cell>
          <cell r="R5822">
            <v>0</v>
          </cell>
        </row>
        <row r="5823">
          <cell r="B5823" t="str">
            <v>2063</v>
          </cell>
          <cell r="C5823" t="str">
            <v>TT.HUE</v>
          </cell>
          <cell r="E5823" t="str">
            <v>TRAN KIEM</v>
          </cell>
          <cell r="F5823" t="str">
            <v>CHIEN</v>
          </cell>
          <cell r="G5823" t="str">
            <v>NV BAO VE</v>
          </cell>
          <cell r="H5823" t="str">
            <v>BV</v>
          </cell>
          <cell r="I5823">
            <v>38135</v>
          </cell>
          <cell r="J5823">
            <v>26</v>
          </cell>
          <cell r="K5823">
            <v>0</v>
          </cell>
          <cell r="L5823">
            <v>0</v>
          </cell>
          <cell r="M5823">
            <v>5</v>
          </cell>
          <cell r="N5823">
            <v>0</v>
          </cell>
          <cell r="O5823">
            <v>500000</v>
          </cell>
          <cell r="P5823">
            <v>0</v>
          </cell>
          <cell r="Q5823">
            <v>0</v>
          </cell>
          <cell r="R5823">
            <v>0</v>
          </cell>
        </row>
        <row r="5824">
          <cell r="B5824" t="str">
            <v>2124</v>
          </cell>
          <cell r="C5824" t="str">
            <v>TT.HUE</v>
          </cell>
          <cell r="E5824" t="str">
            <v>LE VIET CHI</v>
          </cell>
          <cell r="F5824" t="str">
            <v>THANH</v>
          </cell>
          <cell r="G5824" t="str">
            <v>TBP. THAM DINH CA NHAN</v>
          </cell>
          <cell r="H5824" t="str">
            <v>TBP</v>
          </cell>
          <cell r="I5824">
            <v>38159</v>
          </cell>
          <cell r="J5824">
            <v>26</v>
          </cell>
          <cell r="K5824">
            <v>0</v>
          </cell>
          <cell r="L5824">
            <v>0</v>
          </cell>
          <cell r="M5824">
            <v>0</v>
          </cell>
          <cell r="N5824">
            <v>3</v>
          </cell>
          <cell r="O5824">
            <v>500000</v>
          </cell>
          <cell r="P5824">
            <v>0</v>
          </cell>
          <cell r="Q5824">
            <v>300000</v>
          </cell>
          <cell r="R5824">
            <v>0</v>
          </cell>
        </row>
        <row r="5825">
          <cell r="B5825" t="str">
            <v>2129</v>
          </cell>
          <cell r="C5825" t="str">
            <v>TT.HUE</v>
          </cell>
          <cell r="E5825" t="str">
            <v>NGUYEN THI MY</v>
          </cell>
          <cell r="F5825" t="str">
            <v>TIEN</v>
          </cell>
          <cell r="G5825" t="str">
            <v>GIAO DICH VIEN TIN DUNG</v>
          </cell>
          <cell r="I5825">
            <v>38173</v>
          </cell>
          <cell r="J5825">
            <v>26</v>
          </cell>
          <cell r="K5825">
            <v>0</v>
          </cell>
          <cell r="L5825">
            <v>0</v>
          </cell>
          <cell r="M5825">
            <v>0</v>
          </cell>
          <cell r="N5825">
            <v>0</v>
          </cell>
          <cell r="O5825">
            <v>500000</v>
          </cell>
          <cell r="P5825">
            <v>0</v>
          </cell>
          <cell r="Q5825">
            <v>0</v>
          </cell>
          <cell r="R5825">
            <v>0</v>
          </cell>
        </row>
        <row r="5826">
          <cell r="B5826" t="str">
            <v>2425</v>
          </cell>
          <cell r="C5826" t="str">
            <v>TT.HUE</v>
          </cell>
          <cell r="E5826" t="str">
            <v>LE NGUYEN QUOC</v>
          </cell>
          <cell r="F5826" t="str">
            <v>HUY</v>
          </cell>
          <cell r="G5826" t="str">
            <v>NV BAO VE</v>
          </cell>
          <cell r="H5826" t="str">
            <v>BV</v>
          </cell>
          <cell r="I5826">
            <v>38313</v>
          </cell>
          <cell r="J5826">
            <v>26</v>
          </cell>
          <cell r="K5826">
            <v>0</v>
          </cell>
          <cell r="L5826">
            <v>0</v>
          </cell>
          <cell r="M5826">
            <v>5</v>
          </cell>
          <cell r="N5826">
            <v>0</v>
          </cell>
          <cell r="O5826">
            <v>500000</v>
          </cell>
          <cell r="P5826">
            <v>0</v>
          </cell>
          <cell r="Q5826">
            <v>0</v>
          </cell>
          <cell r="R5826">
            <v>0</v>
          </cell>
        </row>
        <row r="5827">
          <cell r="B5827" t="str">
            <v>2524</v>
          </cell>
          <cell r="C5827" t="str">
            <v>TT.HUE</v>
          </cell>
          <cell r="E5827" t="str">
            <v>NGUYEN THI MY</v>
          </cell>
          <cell r="F5827" t="str">
            <v>PHUONG</v>
          </cell>
          <cell r="G5827" t="str">
            <v>GIAO DICH VIEN</v>
          </cell>
          <cell r="I5827">
            <v>38359</v>
          </cell>
          <cell r="J5827">
            <v>26</v>
          </cell>
          <cell r="K5827">
            <v>0</v>
          </cell>
          <cell r="L5827">
            <v>0</v>
          </cell>
          <cell r="M5827">
            <v>0</v>
          </cell>
          <cell r="N5827">
            <v>0</v>
          </cell>
          <cell r="O5827">
            <v>500000</v>
          </cell>
          <cell r="P5827">
            <v>0</v>
          </cell>
          <cell r="Q5827">
            <v>0</v>
          </cell>
          <cell r="R5827">
            <v>0</v>
          </cell>
        </row>
        <row r="5828">
          <cell r="B5828" t="str">
            <v>2579</v>
          </cell>
          <cell r="C5828" t="str">
            <v>TT.HUE</v>
          </cell>
          <cell r="E5828" t="str">
            <v>NGUYEN VAN</v>
          </cell>
          <cell r="F5828" t="str">
            <v>NGHIA</v>
          </cell>
          <cell r="G5828" t="str">
            <v>TAI XE</v>
          </cell>
          <cell r="I5828">
            <v>38397</v>
          </cell>
          <cell r="J5828">
            <v>26</v>
          </cell>
          <cell r="K5828">
            <v>0</v>
          </cell>
          <cell r="L5828">
            <v>0</v>
          </cell>
          <cell r="M5828">
            <v>0</v>
          </cell>
          <cell r="N5828">
            <v>2</v>
          </cell>
          <cell r="O5828">
            <v>500000</v>
          </cell>
          <cell r="P5828">
            <v>0</v>
          </cell>
          <cell r="Q5828">
            <v>0</v>
          </cell>
          <cell r="R5828">
            <v>0</v>
          </cell>
        </row>
        <row r="5829">
          <cell r="B5829" t="str">
            <v>2613</v>
          </cell>
          <cell r="C5829" t="str">
            <v>TT.HUE</v>
          </cell>
          <cell r="E5829" t="str">
            <v>LE TRAN ANH</v>
          </cell>
          <cell r="F5829" t="str">
            <v>TUAN</v>
          </cell>
          <cell r="G5829" t="str">
            <v>NV TIN DUNG CA NHAN</v>
          </cell>
          <cell r="I5829">
            <v>38428</v>
          </cell>
          <cell r="J5829">
            <v>26</v>
          </cell>
          <cell r="K5829">
            <v>0</v>
          </cell>
          <cell r="L5829">
            <v>0</v>
          </cell>
          <cell r="M5829">
            <v>0</v>
          </cell>
          <cell r="N5829">
            <v>4</v>
          </cell>
          <cell r="O5829">
            <v>500000</v>
          </cell>
          <cell r="P5829">
            <v>0</v>
          </cell>
          <cell r="Q5829">
            <v>300000</v>
          </cell>
          <cell r="R5829">
            <v>0</v>
          </cell>
        </row>
        <row r="5830">
          <cell r="B5830" t="str">
            <v>2714</v>
          </cell>
          <cell r="C5830" t="str">
            <v>TT.HUE</v>
          </cell>
          <cell r="E5830" t="str">
            <v>TRAN THI</v>
          </cell>
          <cell r="F5830" t="str">
            <v>HONG</v>
          </cell>
          <cell r="G5830" t="str">
            <v>TBP. XU LY GIAO DICH</v>
          </cell>
          <cell r="H5830" t="str">
            <v>TBP</v>
          </cell>
          <cell r="I5830">
            <v>38453</v>
          </cell>
          <cell r="J5830">
            <v>26</v>
          </cell>
          <cell r="K5830">
            <v>0</v>
          </cell>
          <cell r="L5830">
            <v>0</v>
          </cell>
          <cell r="M5830">
            <v>0</v>
          </cell>
          <cell r="N5830">
            <v>0</v>
          </cell>
          <cell r="O5830">
            <v>500000</v>
          </cell>
          <cell r="P5830">
            <v>0</v>
          </cell>
          <cell r="Q5830">
            <v>0</v>
          </cell>
          <cell r="R5830">
            <v>0</v>
          </cell>
        </row>
        <row r="5831">
          <cell r="B5831" t="str">
            <v>2767</v>
          </cell>
          <cell r="C5831" t="str">
            <v>TT.HUE</v>
          </cell>
          <cell r="E5831" t="str">
            <v>VO MINH</v>
          </cell>
          <cell r="F5831" t="str">
            <v>TAI</v>
          </cell>
          <cell r="G5831" t="str">
            <v>NV BAO VE</v>
          </cell>
          <cell r="H5831" t="str">
            <v>BV</v>
          </cell>
          <cell r="I5831">
            <v>38489</v>
          </cell>
          <cell r="J5831">
            <v>26</v>
          </cell>
          <cell r="K5831">
            <v>0</v>
          </cell>
          <cell r="L5831">
            <v>0</v>
          </cell>
          <cell r="M5831">
            <v>5</v>
          </cell>
          <cell r="N5831">
            <v>0</v>
          </cell>
          <cell r="O5831">
            <v>500000</v>
          </cell>
          <cell r="P5831">
            <v>0</v>
          </cell>
          <cell r="Q5831">
            <v>0</v>
          </cell>
          <cell r="R5831">
            <v>0</v>
          </cell>
        </row>
        <row r="5832">
          <cell r="B5832" t="str">
            <v>2894</v>
          </cell>
          <cell r="C5832" t="str">
            <v>TT.HUE</v>
          </cell>
          <cell r="E5832" t="str">
            <v>TRAN PHUOC HANH</v>
          </cell>
          <cell r="F5832" t="str">
            <v>THAO</v>
          </cell>
          <cell r="G5832" t="str">
            <v>GIAO DICH VIEN</v>
          </cell>
          <cell r="I5832">
            <v>38537</v>
          </cell>
          <cell r="J5832">
            <v>26</v>
          </cell>
          <cell r="K5832">
            <v>0</v>
          </cell>
          <cell r="L5832">
            <v>0</v>
          </cell>
          <cell r="M5832">
            <v>0</v>
          </cell>
          <cell r="N5832">
            <v>0</v>
          </cell>
          <cell r="O5832">
            <v>500000</v>
          </cell>
          <cell r="P5832">
            <v>0</v>
          </cell>
          <cell r="Q5832">
            <v>0</v>
          </cell>
          <cell r="R5832">
            <v>0</v>
          </cell>
        </row>
        <row r="5833">
          <cell r="B5833" t="str">
            <v>3293</v>
          </cell>
          <cell r="C5833" t="str">
            <v>TT.HUE</v>
          </cell>
          <cell r="E5833" t="str">
            <v>NGUYEN DINH</v>
          </cell>
          <cell r="F5833" t="str">
            <v>HOAN</v>
          </cell>
          <cell r="G5833" t="str">
            <v>NV TIN DUNG CA NHAN</v>
          </cell>
          <cell r="I5833">
            <v>38638</v>
          </cell>
          <cell r="J5833">
            <v>26</v>
          </cell>
          <cell r="K5833">
            <v>0</v>
          </cell>
          <cell r="L5833">
            <v>0</v>
          </cell>
          <cell r="M5833">
            <v>0</v>
          </cell>
          <cell r="N5833">
            <v>4</v>
          </cell>
          <cell r="O5833">
            <v>500000</v>
          </cell>
          <cell r="P5833">
            <v>0</v>
          </cell>
          <cell r="Q5833">
            <v>300000</v>
          </cell>
          <cell r="R5833">
            <v>0</v>
          </cell>
        </row>
        <row r="5834">
          <cell r="B5834" t="str">
            <v>3295</v>
          </cell>
          <cell r="C5834" t="str">
            <v>TT.HUE</v>
          </cell>
          <cell r="E5834" t="str">
            <v>HOANG THI</v>
          </cell>
          <cell r="F5834" t="str">
            <v>HA</v>
          </cell>
          <cell r="G5834" t="str">
            <v>TBP. DICH VU KHACH HANG</v>
          </cell>
          <cell r="H5834" t="str">
            <v>TBP</v>
          </cell>
          <cell r="I5834">
            <v>38638</v>
          </cell>
          <cell r="J5834">
            <v>26</v>
          </cell>
          <cell r="K5834">
            <v>0</v>
          </cell>
          <cell r="L5834">
            <v>0</v>
          </cell>
          <cell r="M5834">
            <v>0</v>
          </cell>
          <cell r="N5834">
            <v>0</v>
          </cell>
          <cell r="O5834">
            <v>500000</v>
          </cell>
          <cell r="P5834">
            <v>0</v>
          </cell>
          <cell r="Q5834">
            <v>0</v>
          </cell>
          <cell r="R5834">
            <v>0</v>
          </cell>
        </row>
        <row r="5835">
          <cell r="B5835" t="str">
            <v>3296</v>
          </cell>
          <cell r="C5835" t="str">
            <v>TT.HUE</v>
          </cell>
          <cell r="E5835" t="str">
            <v>HOANG THI</v>
          </cell>
          <cell r="F5835" t="str">
            <v>THUY</v>
          </cell>
          <cell r="G5835" t="str">
            <v>THU QUY CAP 2</v>
          </cell>
          <cell r="H5835" t="str">
            <v>TQ</v>
          </cell>
          <cell r="I5835">
            <v>38638</v>
          </cell>
          <cell r="J5835">
            <v>26</v>
          </cell>
          <cell r="K5835">
            <v>0</v>
          </cell>
          <cell r="L5835">
            <v>0</v>
          </cell>
          <cell r="M5835">
            <v>0</v>
          </cell>
          <cell r="N5835">
            <v>0</v>
          </cell>
          <cell r="O5835">
            <v>500000</v>
          </cell>
          <cell r="P5835">
            <v>0</v>
          </cell>
          <cell r="Q5835">
            <v>0</v>
          </cell>
          <cell r="R5835">
            <v>0</v>
          </cell>
        </row>
        <row r="5836">
          <cell r="B5836" t="str">
            <v>3302</v>
          </cell>
          <cell r="C5836" t="str">
            <v>TT.HUE</v>
          </cell>
          <cell r="E5836" t="str">
            <v>TRAN THI PHUONG</v>
          </cell>
          <cell r="F5836" t="str">
            <v>THAO</v>
          </cell>
          <cell r="G5836" t="str">
            <v>TBP. DICH VU KHACH HANG</v>
          </cell>
          <cell r="H5836" t="str">
            <v>TBP</v>
          </cell>
          <cell r="I5836">
            <v>38645</v>
          </cell>
          <cell r="J5836">
            <v>26</v>
          </cell>
          <cell r="K5836">
            <v>0</v>
          </cell>
          <cell r="L5836">
            <v>0</v>
          </cell>
          <cell r="M5836">
            <v>0</v>
          </cell>
          <cell r="N5836">
            <v>0</v>
          </cell>
          <cell r="O5836">
            <v>500000</v>
          </cell>
          <cell r="P5836">
            <v>0</v>
          </cell>
          <cell r="Q5836">
            <v>0</v>
          </cell>
          <cell r="R5836">
            <v>0</v>
          </cell>
        </row>
        <row r="5837">
          <cell r="B5837" t="str">
            <v>3304</v>
          </cell>
          <cell r="C5837" t="str">
            <v>TT.HUE</v>
          </cell>
          <cell r="E5837" t="str">
            <v>MA THI NGOC</v>
          </cell>
          <cell r="F5837" t="str">
            <v>HANH</v>
          </cell>
          <cell r="G5837" t="str">
            <v>GIAO DICH VIEN QUY</v>
          </cell>
          <cell r="H5837" t="str">
            <v>GDVQ</v>
          </cell>
          <cell r="I5837">
            <v>38638</v>
          </cell>
          <cell r="J5837">
            <v>26</v>
          </cell>
          <cell r="K5837">
            <v>0</v>
          </cell>
          <cell r="L5837">
            <v>0</v>
          </cell>
          <cell r="M5837">
            <v>0</v>
          </cell>
          <cell r="N5837">
            <v>0</v>
          </cell>
          <cell r="O5837">
            <v>500000</v>
          </cell>
          <cell r="P5837">
            <v>0</v>
          </cell>
          <cell r="Q5837">
            <v>0</v>
          </cell>
          <cell r="R5837">
            <v>0</v>
          </cell>
        </row>
        <row r="5838">
          <cell r="B5838" t="str">
            <v>3362</v>
          </cell>
          <cell r="C5838" t="str">
            <v>TT.HUE</v>
          </cell>
          <cell r="E5838" t="str">
            <v>DOAN NGUYEN VIET</v>
          </cell>
          <cell r="F5838" t="str">
            <v>ANH</v>
          </cell>
          <cell r="G5838" t="str">
            <v>NV VI TINH</v>
          </cell>
          <cell r="I5838">
            <v>38666</v>
          </cell>
          <cell r="J5838">
            <v>26</v>
          </cell>
          <cell r="K5838">
            <v>0</v>
          </cell>
          <cell r="L5838">
            <v>0</v>
          </cell>
          <cell r="M5838">
            <v>0</v>
          </cell>
          <cell r="N5838">
            <v>3</v>
          </cell>
          <cell r="O5838">
            <v>500000</v>
          </cell>
          <cell r="P5838">
            <v>0</v>
          </cell>
          <cell r="Q5838">
            <v>300000</v>
          </cell>
          <cell r="R5838">
            <v>0</v>
          </cell>
        </row>
        <row r="5839">
          <cell r="B5839" t="str">
            <v>3433</v>
          </cell>
          <cell r="C5839" t="str">
            <v>TT.HUE</v>
          </cell>
          <cell r="E5839" t="str">
            <v>LE THI THANH</v>
          </cell>
          <cell r="F5839" t="str">
            <v>UYEN</v>
          </cell>
          <cell r="G5839" t="str">
            <v>NV TIEP THI KIEM NV TIN DUNG CA NHAN</v>
          </cell>
          <cell r="I5839">
            <v>38652</v>
          </cell>
          <cell r="J5839">
            <v>26</v>
          </cell>
          <cell r="K5839">
            <v>0</v>
          </cell>
          <cell r="L5839">
            <v>0</v>
          </cell>
          <cell r="M5839">
            <v>0</v>
          </cell>
          <cell r="N5839">
            <v>0</v>
          </cell>
          <cell r="O5839">
            <v>500000</v>
          </cell>
          <cell r="P5839">
            <v>0</v>
          </cell>
          <cell r="Q5839">
            <v>300000</v>
          </cell>
          <cell r="R5839">
            <v>0</v>
          </cell>
        </row>
        <row r="5840">
          <cell r="B5840" t="str">
            <v>3436</v>
          </cell>
          <cell r="C5840" t="str">
            <v>TT.HUE</v>
          </cell>
          <cell r="E5840" t="str">
            <v>VO VAN</v>
          </cell>
          <cell r="F5840" t="str">
            <v>THANH</v>
          </cell>
          <cell r="G5840" t="str">
            <v>TAI XE</v>
          </cell>
          <cell r="I5840">
            <v>38663</v>
          </cell>
          <cell r="J5840">
            <v>26</v>
          </cell>
          <cell r="K5840">
            <v>0</v>
          </cell>
          <cell r="L5840">
            <v>0</v>
          </cell>
          <cell r="M5840">
            <v>0</v>
          </cell>
          <cell r="N5840">
            <v>2</v>
          </cell>
          <cell r="O5840">
            <v>500000</v>
          </cell>
          <cell r="P5840">
            <v>0</v>
          </cell>
          <cell r="Q5840">
            <v>0</v>
          </cell>
          <cell r="R5840">
            <v>0</v>
          </cell>
        </row>
        <row r="5841">
          <cell r="B5841" t="str">
            <v>3538</v>
          </cell>
          <cell r="C5841" t="str">
            <v>TT.HUE</v>
          </cell>
          <cell r="E5841" t="str">
            <v>NGUYEN THI KIM</v>
          </cell>
          <cell r="F5841" t="str">
            <v>HA</v>
          </cell>
          <cell r="G5841" t="str">
            <v>THU QUY CAP 2</v>
          </cell>
          <cell r="H5841" t="str">
            <v>TQ</v>
          </cell>
          <cell r="I5841">
            <v>38698</v>
          </cell>
          <cell r="J5841">
            <v>26</v>
          </cell>
          <cell r="K5841">
            <v>0</v>
          </cell>
          <cell r="L5841">
            <v>0</v>
          </cell>
          <cell r="M5841">
            <v>0</v>
          </cell>
          <cell r="N5841">
            <v>0</v>
          </cell>
          <cell r="O5841">
            <v>500000</v>
          </cell>
          <cell r="P5841">
            <v>0</v>
          </cell>
          <cell r="Q5841">
            <v>0</v>
          </cell>
          <cell r="R5841">
            <v>0</v>
          </cell>
        </row>
        <row r="5842">
          <cell r="B5842" t="str">
            <v>3539</v>
          </cell>
          <cell r="C5842" t="str">
            <v>TT.HUE</v>
          </cell>
          <cell r="E5842" t="str">
            <v>NGUYEN NHU NGOC</v>
          </cell>
          <cell r="F5842" t="str">
            <v>KHANH</v>
          </cell>
          <cell r="G5842" t="str">
            <v>GIAO DICH VIEN QUY</v>
          </cell>
          <cell r="H5842" t="str">
            <v>GDVQ</v>
          </cell>
          <cell r="I5842">
            <v>38698</v>
          </cell>
          <cell r="J5842">
            <v>0</v>
          </cell>
          <cell r="K5842">
            <v>0</v>
          </cell>
          <cell r="L5842">
            <v>0</v>
          </cell>
          <cell r="M5842">
            <v>0</v>
          </cell>
          <cell r="N5842">
            <v>0</v>
          </cell>
          <cell r="O5842">
            <v>0</v>
          </cell>
          <cell r="P5842">
            <v>0</v>
          </cell>
          <cell r="Q5842">
            <v>0</v>
          </cell>
          <cell r="R5842">
            <v>0</v>
          </cell>
        </row>
        <row r="5843">
          <cell r="B5843" t="str">
            <v>3565</v>
          </cell>
          <cell r="C5843" t="str">
            <v>TT.HUE</v>
          </cell>
          <cell r="E5843" t="str">
            <v>PHAM</v>
          </cell>
          <cell r="F5843" t="str">
            <v>QUANG</v>
          </cell>
          <cell r="G5843" t="str">
            <v>NV BAO VE</v>
          </cell>
          <cell r="H5843" t="str">
            <v>BV</v>
          </cell>
          <cell r="I5843">
            <v>38712</v>
          </cell>
          <cell r="J5843">
            <v>26</v>
          </cell>
          <cell r="K5843">
            <v>0</v>
          </cell>
          <cell r="L5843">
            <v>0</v>
          </cell>
          <cell r="M5843">
            <v>5</v>
          </cell>
          <cell r="N5843">
            <v>0</v>
          </cell>
          <cell r="O5843">
            <v>500000</v>
          </cell>
          <cell r="P5843">
            <v>0</v>
          </cell>
          <cell r="Q5843">
            <v>0</v>
          </cell>
          <cell r="R5843">
            <v>0</v>
          </cell>
        </row>
        <row r="5844">
          <cell r="B5844" t="str">
            <v>4012</v>
          </cell>
          <cell r="C5844" t="str">
            <v>TT.HUE</v>
          </cell>
          <cell r="E5844" t="str">
            <v>BUI</v>
          </cell>
          <cell r="F5844" t="str">
            <v>THANH</v>
          </cell>
          <cell r="G5844" t="str">
            <v>NV THAM DINH DOANH NGHIEP</v>
          </cell>
          <cell r="I5844">
            <v>38845</v>
          </cell>
          <cell r="J5844">
            <v>26</v>
          </cell>
          <cell r="K5844">
            <v>0</v>
          </cell>
          <cell r="L5844">
            <v>0</v>
          </cell>
          <cell r="M5844">
            <v>0</v>
          </cell>
          <cell r="N5844">
            <v>3</v>
          </cell>
          <cell r="O5844">
            <v>500000</v>
          </cell>
          <cell r="P5844">
            <v>0</v>
          </cell>
          <cell r="Q5844">
            <v>300000</v>
          </cell>
          <cell r="R5844">
            <v>0</v>
          </cell>
        </row>
        <row r="5845">
          <cell r="B5845" t="str">
            <v>4013</v>
          </cell>
          <cell r="C5845" t="str">
            <v>TT.HUE</v>
          </cell>
          <cell r="E5845" t="str">
            <v>PHAM QUOC</v>
          </cell>
          <cell r="F5845" t="str">
            <v>VIET</v>
          </cell>
          <cell r="G5845" t="str">
            <v>NV TIN DUNG CA NHAN</v>
          </cell>
          <cell r="I5845">
            <v>38845</v>
          </cell>
          <cell r="J5845">
            <v>26</v>
          </cell>
          <cell r="K5845">
            <v>0</v>
          </cell>
          <cell r="L5845">
            <v>0</v>
          </cell>
          <cell r="M5845">
            <v>0</v>
          </cell>
          <cell r="N5845">
            <v>3</v>
          </cell>
          <cell r="O5845">
            <v>500000</v>
          </cell>
          <cell r="P5845">
            <v>0</v>
          </cell>
          <cell r="Q5845">
            <v>300000</v>
          </cell>
          <cell r="R5845">
            <v>0</v>
          </cell>
        </row>
        <row r="5846">
          <cell r="B5846" t="str">
            <v>4015</v>
          </cell>
          <cell r="C5846" t="str">
            <v>TT.HUE</v>
          </cell>
          <cell r="E5846" t="str">
            <v>HOANG THI MY</v>
          </cell>
          <cell r="F5846" t="str">
            <v>HOA</v>
          </cell>
          <cell r="G5846" t="str">
            <v>GIAO DICH VIEN</v>
          </cell>
          <cell r="I5846">
            <v>38845</v>
          </cell>
          <cell r="J5846">
            <v>26</v>
          </cell>
          <cell r="K5846">
            <v>0</v>
          </cell>
          <cell r="L5846">
            <v>0</v>
          </cell>
          <cell r="M5846">
            <v>0</v>
          </cell>
          <cell r="N5846">
            <v>0</v>
          </cell>
          <cell r="O5846">
            <v>500000</v>
          </cell>
          <cell r="P5846">
            <v>0</v>
          </cell>
          <cell r="Q5846">
            <v>0</v>
          </cell>
          <cell r="R5846">
            <v>0</v>
          </cell>
        </row>
        <row r="5847">
          <cell r="B5847" t="str">
            <v>4016</v>
          </cell>
          <cell r="C5847" t="str">
            <v>TT.HUE</v>
          </cell>
          <cell r="E5847" t="str">
            <v>NGUYEN THI DIEU</v>
          </cell>
          <cell r="F5847" t="str">
            <v>HANH</v>
          </cell>
          <cell r="G5847" t="str">
            <v>PHU QUY</v>
          </cell>
          <cell r="H5847" t="str">
            <v>PQ</v>
          </cell>
          <cell r="I5847">
            <v>38852</v>
          </cell>
          <cell r="J5847">
            <v>0</v>
          </cell>
          <cell r="K5847">
            <v>0</v>
          </cell>
          <cell r="L5847">
            <v>0</v>
          </cell>
          <cell r="M5847">
            <v>0</v>
          </cell>
          <cell r="N5847">
            <v>0</v>
          </cell>
          <cell r="O5847">
            <v>0</v>
          </cell>
          <cell r="P5847">
            <v>0</v>
          </cell>
          <cell r="Q5847">
            <v>0</v>
          </cell>
          <cell r="R5847">
            <v>0</v>
          </cell>
        </row>
        <row r="5848">
          <cell r="B5848" t="str">
            <v>4017</v>
          </cell>
          <cell r="C5848" t="str">
            <v>TT.HUE</v>
          </cell>
          <cell r="E5848" t="str">
            <v>DOAN THI THU</v>
          </cell>
          <cell r="F5848" t="str">
            <v>PHUONG</v>
          </cell>
          <cell r="G5848" t="str">
            <v>GIAO DICH VIEN</v>
          </cell>
          <cell r="I5848">
            <v>38845</v>
          </cell>
          <cell r="J5848">
            <v>26</v>
          </cell>
          <cell r="K5848">
            <v>0</v>
          </cell>
          <cell r="L5848">
            <v>0</v>
          </cell>
          <cell r="M5848">
            <v>0</v>
          </cell>
          <cell r="N5848">
            <v>0</v>
          </cell>
          <cell r="O5848">
            <v>500000</v>
          </cell>
          <cell r="P5848">
            <v>0</v>
          </cell>
          <cell r="Q5848">
            <v>0</v>
          </cell>
          <cell r="R5848">
            <v>0</v>
          </cell>
        </row>
        <row r="5849">
          <cell r="B5849" t="str">
            <v>4018</v>
          </cell>
          <cell r="C5849" t="str">
            <v>TT.HUE</v>
          </cell>
          <cell r="E5849" t="str">
            <v>HO THI THANH</v>
          </cell>
          <cell r="F5849" t="str">
            <v>THUY</v>
          </cell>
          <cell r="G5849" t="str">
            <v>GIAO DICH VIEN QUY</v>
          </cell>
          <cell r="H5849" t="str">
            <v>GDVQ</v>
          </cell>
          <cell r="I5849">
            <v>38845</v>
          </cell>
          <cell r="J5849">
            <v>26</v>
          </cell>
          <cell r="K5849">
            <v>0</v>
          </cell>
          <cell r="L5849">
            <v>0</v>
          </cell>
          <cell r="M5849">
            <v>0</v>
          </cell>
          <cell r="N5849">
            <v>0</v>
          </cell>
          <cell r="O5849">
            <v>500000</v>
          </cell>
          <cell r="P5849">
            <v>0</v>
          </cell>
          <cell r="Q5849">
            <v>0</v>
          </cell>
          <cell r="R5849">
            <v>0</v>
          </cell>
        </row>
        <row r="5850">
          <cell r="B5850" t="str">
            <v>4019</v>
          </cell>
          <cell r="C5850" t="str">
            <v>TT.HUE</v>
          </cell>
          <cell r="E5850" t="str">
            <v>NGUYEN LE THIEN</v>
          </cell>
          <cell r="F5850" t="str">
            <v>TIN</v>
          </cell>
          <cell r="G5850" t="str">
            <v>GIAO DICH VIEN QUY</v>
          </cell>
          <cell r="H5850" t="str">
            <v>GDVQ</v>
          </cell>
          <cell r="I5850">
            <v>38845</v>
          </cell>
          <cell r="J5850">
            <v>26</v>
          </cell>
          <cell r="K5850">
            <v>0</v>
          </cell>
          <cell r="L5850">
            <v>0</v>
          </cell>
          <cell r="M5850">
            <v>0</v>
          </cell>
          <cell r="N5850">
            <v>0</v>
          </cell>
          <cell r="O5850">
            <v>500000</v>
          </cell>
          <cell r="P5850">
            <v>0</v>
          </cell>
          <cell r="Q5850">
            <v>0</v>
          </cell>
          <cell r="R5850">
            <v>0</v>
          </cell>
        </row>
        <row r="5851">
          <cell r="B5851" t="str">
            <v>4020</v>
          </cell>
          <cell r="C5851" t="str">
            <v>TT.HUE</v>
          </cell>
          <cell r="E5851" t="str">
            <v>PHAM THI PHUONG</v>
          </cell>
          <cell r="F5851" t="str">
            <v>NAM</v>
          </cell>
          <cell r="G5851" t="str">
            <v>NV HANH CHANH</v>
          </cell>
          <cell r="I5851">
            <v>38845</v>
          </cell>
          <cell r="J5851">
            <v>26</v>
          </cell>
          <cell r="K5851">
            <v>0</v>
          </cell>
          <cell r="L5851">
            <v>0</v>
          </cell>
          <cell r="M5851">
            <v>0</v>
          </cell>
          <cell r="N5851">
            <v>0</v>
          </cell>
          <cell r="O5851">
            <v>500000</v>
          </cell>
          <cell r="P5851">
            <v>0</v>
          </cell>
          <cell r="Q5851">
            <v>150000</v>
          </cell>
          <cell r="R5851">
            <v>0</v>
          </cell>
        </row>
        <row r="5852">
          <cell r="B5852" t="str">
            <v>4285</v>
          </cell>
          <cell r="C5852" t="str">
            <v>TT.HUE</v>
          </cell>
          <cell r="E5852" t="str">
            <v>NGUYEN THI QUYNH</v>
          </cell>
          <cell r="F5852" t="str">
            <v>LE</v>
          </cell>
          <cell r="G5852" t="str">
            <v>NV KE TOAN TONG HOP</v>
          </cell>
          <cell r="I5852">
            <v>38888</v>
          </cell>
          <cell r="J5852">
            <v>26</v>
          </cell>
          <cell r="K5852">
            <v>0</v>
          </cell>
          <cell r="L5852">
            <v>0</v>
          </cell>
          <cell r="M5852">
            <v>0</v>
          </cell>
          <cell r="N5852">
            <v>0</v>
          </cell>
          <cell r="O5852">
            <v>500000</v>
          </cell>
          <cell r="P5852">
            <v>0</v>
          </cell>
          <cell r="Q5852">
            <v>0</v>
          </cell>
          <cell r="R5852">
            <v>0</v>
          </cell>
        </row>
        <row r="5853">
          <cell r="B5853" t="str">
            <v>4286</v>
          </cell>
          <cell r="C5853" t="str">
            <v>TT.HUE</v>
          </cell>
          <cell r="E5853" t="str">
            <v>LE MINH</v>
          </cell>
          <cell r="F5853" t="str">
            <v>TRAM</v>
          </cell>
          <cell r="G5853" t="str">
            <v>GIAO DICH VIEN</v>
          </cell>
          <cell r="I5853">
            <v>38888</v>
          </cell>
          <cell r="J5853">
            <v>26</v>
          </cell>
          <cell r="K5853">
            <v>0</v>
          </cell>
          <cell r="L5853">
            <v>0</v>
          </cell>
          <cell r="M5853">
            <v>0</v>
          </cell>
          <cell r="N5853">
            <v>0</v>
          </cell>
          <cell r="O5853">
            <v>500000</v>
          </cell>
          <cell r="P5853">
            <v>0</v>
          </cell>
          <cell r="Q5853">
            <v>0</v>
          </cell>
          <cell r="R5853">
            <v>0</v>
          </cell>
        </row>
        <row r="5854">
          <cell r="B5854" t="str">
            <v>4288</v>
          </cell>
          <cell r="C5854" t="str">
            <v>TT.HUE</v>
          </cell>
          <cell r="E5854" t="str">
            <v>BUI QUY NAM</v>
          </cell>
          <cell r="F5854" t="str">
            <v>NGA</v>
          </cell>
          <cell r="G5854" t="str">
            <v>GIAO DICH VIEN QUY</v>
          </cell>
          <cell r="H5854" t="str">
            <v>GDVQ</v>
          </cell>
          <cell r="I5854">
            <v>38888</v>
          </cell>
          <cell r="J5854">
            <v>26</v>
          </cell>
          <cell r="K5854">
            <v>0</v>
          </cell>
          <cell r="L5854">
            <v>0</v>
          </cell>
          <cell r="M5854">
            <v>0</v>
          </cell>
          <cell r="N5854">
            <v>0</v>
          </cell>
          <cell r="O5854">
            <v>500000</v>
          </cell>
          <cell r="P5854">
            <v>0</v>
          </cell>
          <cell r="Q5854">
            <v>0</v>
          </cell>
          <cell r="R5854">
            <v>0</v>
          </cell>
        </row>
        <row r="5855">
          <cell r="B5855" t="str">
            <v>4395</v>
          </cell>
          <cell r="C5855" t="str">
            <v>TT.HUE</v>
          </cell>
          <cell r="E5855" t="str">
            <v>PHAN THI</v>
          </cell>
          <cell r="F5855" t="str">
            <v>MAI</v>
          </cell>
          <cell r="G5855" t="str">
            <v>NV TAP VU</v>
          </cell>
          <cell r="I5855">
            <v>38905</v>
          </cell>
          <cell r="J5855">
            <v>26</v>
          </cell>
          <cell r="K5855">
            <v>0</v>
          </cell>
          <cell r="L5855">
            <v>0</v>
          </cell>
          <cell r="M5855">
            <v>0</v>
          </cell>
          <cell r="N5855">
            <v>0</v>
          </cell>
          <cell r="O5855">
            <v>500000</v>
          </cell>
          <cell r="P5855">
            <v>0</v>
          </cell>
          <cell r="Q5855">
            <v>0</v>
          </cell>
          <cell r="R5855">
            <v>0</v>
          </cell>
        </row>
        <row r="5856">
          <cell r="B5856" t="str">
            <v>4423</v>
          </cell>
          <cell r="C5856" t="str">
            <v>TT.HUE</v>
          </cell>
          <cell r="E5856" t="str">
            <v>TRUONG NGOC</v>
          </cell>
          <cell r="F5856" t="str">
            <v>MINH</v>
          </cell>
          <cell r="G5856" t="str">
            <v>NV TIN DUNG CA NHAN</v>
          </cell>
          <cell r="I5856">
            <v>38907</v>
          </cell>
          <cell r="J5856">
            <v>26</v>
          </cell>
          <cell r="K5856">
            <v>0</v>
          </cell>
          <cell r="L5856">
            <v>0</v>
          </cell>
          <cell r="M5856">
            <v>0</v>
          </cell>
          <cell r="N5856">
            <v>3</v>
          </cell>
          <cell r="O5856">
            <v>500000</v>
          </cell>
          <cell r="P5856">
            <v>0</v>
          </cell>
          <cell r="Q5856">
            <v>300000</v>
          </cell>
          <cell r="R5856">
            <v>0</v>
          </cell>
        </row>
        <row r="5857">
          <cell r="B5857" t="str">
            <v>4424</v>
          </cell>
          <cell r="C5857" t="str">
            <v>TT.HUE</v>
          </cell>
          <cell r="E5857" t="str">
            <v>NGUYEN DAC QUANG</v>
          </cell>
          <cell r="F5857" t="str">
            <v>VU</v>
          </cell>
          <cell r="G5857" t="str">
            <v>NV TIN DUNG CA NHAN</v>
          </cell>
          <cell r="I5857">
            <v>38907</v>
          </cell>
          <cell r="J5857">
            <v>26</v>
          </cell>
          <cell r="K5857">
            <v>0</v>
          </cell>
          <cell r="L5857">
            <v>0</v>
          </cell>
          <cell r="M5857">
            <v>0</v>
          </cell>
          <cell r="N5857">
            <v>3</v>
          </cell>
          <cell r="O5857">
            <v>500000</v>
          </cell>
          <cell r="P5857">
            <v>0</v>
          </cell>
          <cell r="Q5857">
            <v>300000</v>
          </cell>
          <cell r="R5857">
            <v>0</v>
          </cell>
        </row>
        <row r="5858">
          <cell r="B5858" t="str">
            <v>4425</v>
          </cell>
          <cell r="C5858" t="str">
            <v>TT.HUE</v>
          </cell>
          <cell r="E5858" t="str">
            <v>LE THI BICH</v>
          </cell>
          <cell r="F5858" t="str">
            <v>NHUNG</v>
          </cell>
          <cell r="G5858" t="str">
            <v>GIAO DICH VIEN</v>
          </cell>
          <cell r="I5858">
            <v>38907</v>
          </cell>
          <cell r="J5858">
            <v>26</v>
          </cell>
          <cell r="K5858">
            <v>0</v>
          </cell>
          <cell r="L5858">
            <v>0</v>
          </cell>
          <cell r="M5858">
            <v>0</v>
          </cell>
          <cell r="N5858">
            <v>0</v>
          </cell>
          <cell r="O5858">
            <v>500000</v>
          </cell>
          <cell r="P5858">
            <v>0</v>
          </cell>
          <cell r="Q5858">
            <v>0</v>
          </cell>
          <cell r="R5858">
            <v>0</v>
          </cell>
        </row>
        <row r="5859">
          <cell r="B5859" t="str">
            <v>4427</v>
          </cell>
          <cell r="C5859" t="str">
            <v>TT.HUE</v>
          </cell>
          <cell r="E5859" t="str">
            <v>TRAN THI QUYNH</v>
          </cell>
          <cell r="F5859" t="str">
            <v>ANH</v>
          </cell>
          <cell r="G5859" t="str">
            <v>NV TIN DUNG CA NHAN</v>
          </cell>
          <cell r="I5859">
            <v>38907</v>
          </cell>
          <cell r="J5859">
            <v>26</v>
          </cell>
          <cell r="K5859">
            <v>0</v>
          </cell>
          <cell r="L5859">
            <v>0</v>
          </cell>
          <cell r="M5859">
            <v>0</v>
          </cell>
          <cell r="N5859">
            <v>0</v>
          </cell>
          <cell r="O5859">
            <v>500000</v>
          </cell>
          <cell r="P5859">
            <v>0</v>
          </cell>
          <cell r="Q5859">
            <v>0</v>
          </cell>
          <cell r="R5859">
            <v>0</v>
          </cell>
        </row>
        <row r="5860">
          <cell r="B5860" t="str">
            <v>4432</v>
          </cell>
          <cell r="C5860" t="str">
            <v>TT.HUE</v>
          </cell>
          <cell r="E5860" t="str">
            <v>NGO THI THANH</v>
          </cell>
          <cell r="F5860" t="str">
            <v>TAM</v>
          </cell>
          <cell r="G5860" t="str">
            <v>GIAO DICH VIEN</v>
          </cell>
          <cell r="I5860">
            <v>38914</v>
          </cell>
          <cell r="J5860">
            <v>26</v>
          </cell>
          <cell r="K5860">
            <v>0</v>
          </cell>
          <cell r="L5860">
            <v>0</v>
          </cell>
          <cell r="M5860">
            <v>0</v>
          </cell>
          <cell r="N5860">
            <v>0</v>
          </cell>
          <cell r="O5860">
            <v>500000</v>
          </cell>
          <cell r="P5860">
            <v>0</v>
          </cell>
          <cell r="Q5860">
            <v>0</v>
          </cell>
          <cell r="R5860">
            <v>0</v>
          </cell>
        </row>
        <row r="5861">
          <cell r="B5861" t="str">
            <v>4464</v>
          </cell>
          <cell r="C5861" t="str">
            <v>TT.HUE</v>
          </cell>
          <cell r="E5861" t="str">
            <v>HOANG TRONG</v>
          </cell>
          <cell r="F5861" t="str">
            <v>TAM</v>
          </cell>
          <cell r="G5861" t="str">
            <v>NV TIN DUNG CA NHAN</v>
          </cell>
          <cell r="I5861">
            <v>38914</v>
          </cell>
          <cell r="J5861">
            <v>26</v>
          </cell>
          <cell r="K5861">
            <v>0</v>
          </cell>
          <cell r="L5861">
            <v>0</v>
          </cell>
          <cell r="M5861">
            <v>0</v>
          </cell>
          <cell r="N5861">
            <v>4</v>
          </cell>
          <cell r="O5861">
            <v>500000</v>
          </cell>
          <cell r="P5861">
            <v>0</v>
          </cell>
          <cell r="Q5861">
            <v>300000</v>
          </cell>
          <cell r="R5861">
            <v>0</v>
          </cell>
        </row>
        <row r="5862">
          <cell r="B5862" t="str">
            <v>4576</v>
          </cell>
          <cell r="C5862" t="str">
            <v>TT.HUE</v>
          </cell>
          <cell r="E5862" t="str">
            <v>DUONG DUY</v>
          </cell>
          <cell r="F5862" t="str">
            <v>PHUONG</v>
          </cell>
          <cell r="G5862" t="str">
            <v>NV BAO VE</v>
          </cell>
          <cell r="H5862" t="str">
            <v>BV</v>
          </cell>
          <cell r="I5862">
            <v>38930</v>
          </cell>
          <cell r="J5862">
            <v>26</v>
          </cell>
          <cell r="K5862">
            <v>0</v>
          </cell>
          <cell r="L5862">
            <v>0</v>
          </cell>
          <cell r="M5862">
            <v>5</v>
          </cell>
          <cell r="N5862">
            <v>0</v>
          </cell>
          <cell r="O5862">
            <v>500000</v>
          </cell>
          <cell r="P5862">
            <v>0</v>
          </cell>
          <cell r="Q5862">
            <v>0</v>
          </cell>
          <cell r="R5862">
            <v>0</v>
          </cell>
        </row>
        <row r="5863">
          <cell r="B5863" t="str">
            <v>4708</v>
          </cell>
          <cell r="C5863" t="str">
            <v>TT.HUE</v>
          </cell>
          <cell r="E5863" t="str">
            <v>NGUYEN BAO QUOC</v>
          </cell>
          <cell r="F5863" t="str">
            <v>VIET</v>
          </cell>
          <cell r="G5863" t="str">
            <v>NV BAO VE</v>
          </cell>
          <cell r="H5863" t="str">
            <v>BV</v>
          </cell>
          <cell r="I5863">
            <v>38971</v>
          </cell>
          <cell r="J5863">
            <v>26</v>
          </cell>
          <cell r="K5863">
            <v>0</v>
          </cell>
          <cell r="L5863">
            <v>0</v>
          </cell>
          <cell r="M5863">
            <v>5</v>
          </cell>
          <cell r="N5863">
            <v>0</v>
          </cell>
          <cell r="O5863">
            <v>500000</v>
          </cell>
          <cell r="P5863">
            <v>0</v>
          </cell>
          <cell r="Q5863">
            <v>0</v>
          </cell>
          <cell r="R5863">
            <v>0</v>
          </cell>
        </row>
        <row r="5864">
          <cell r="B5864" t="str">
            <v>4709</v>
          </cell>
          <cell r="C5864" t="str">
            <v>TT.HUE</v>
          </cell>
          <cell r="E5864" t="str">
            <v>NGUYEN MANH</v>
          </cell>
          <cell r="F5864" t="str">
            <v>TUAN</v>
          </cell>
          <cell r="G5864" t="str">
            <v>NV BAO VE</v>
          </cell>
          <cell r="H5864" t="str">
            <v>BV</v>
          </cell>
          <cell r="I5864">
            <v>38971</v>
          </cell>
          <cell r="J5864">
            <v>26</v>
          </cell>
          <cell r="K5864">
            <v>0</v>
          </cell>
          <cell r="L5864">
            <v>0</v>
          </cell>
          <cell r="M5864">
            <v>5</v>
          </cell>
          <cell r="N5864">
            <v>0</v>
          </cell>
          <cell r="O5864">
            <v>500000</v>
          </cell>
          <cell r="P5864">
            <v>0</v>
          </cell>
          <cell r="Q5864">
            <v>0</v>
          </cell>
          <cell r="R5864">
            <v>0</v>
          </cell>
        </row>
        <row r="5865">
          <cell r="B5865" t="str">
            <v>4714</v>
          </cell>
          <cell r="C5865" t="str">
            <v>TT.HUE</v>
          </cell>
          <cell r="E5865" t="str">
            <v>LE THI THANH</v>
          </cell>
          <cell r="F5865" t="str">
            <v>HUONG</v>
          </cell>
          <cell r="G5865" t="str">
            <v>GIAO DICH VIEN QUY</v>
          </cell>
          <cell r="H5865" t="str">
            <v>GDVQ</v>
          </cell>
          <cell r="I5865">
            <v>38979</v>
          </cell>
          <cell r="J5865">
            <v>26</v>
          </cell>
          <cell r="K5865">
            <v>0</v>
          </cell>
          <cell r="L5865">
            <v>0</v>
          </cell>
          <cell r="M5865">
            <v>0</v>
          </cell>
          <cell r="N5865">
            <v>0</v>
          </cell>
          <cell r="O5865">
            <v>500000</v>
          </cell>
          <cell r="P5865">
            <v>0</v>
          </cell>
          <cell r="Q5865">
            <v>0</v>
          </cell>
          <cell r="R5865">
            <v>0</v>
          </cell>
        </row>
        <row r="5866">
          <cell r="B5866" t="str">
            <v>4930</v>
          </cell>
          <cell r="C5866" t="str">
            <v>TT.HUE</v>
          </cell>
          <cell r="E5866" t="str">
            <v>PHAM THI KHANH</v>
          </cell>
          <cell r="F5866" t="str">
            <v>PHUONG</v>
          </cell>
          <cell r="G5866" t="str">
            <v>GIAO DICH VIEN QUY</v>
          </cell>
          <cell r="H5866" t="str">
            <v>GDVQ</v>
          </cell>
          <cell r="I5866">
            <v>39017</v>
          </cell>
          <cell r="J5866">
            <v>26</v>
          </cell>
          <cell r="K5866">
            <v>0</v>
          </cell>
          <cell r="L5866">
            <v>0</v>
          </cell>
          <cell r="M5866">
            <v>0</v>
          </cell>
          <cell r="N5866">
            <v>0</v>
          </cell>
          <cell r="O5866">
            <v>500000</v>
          </cell>
          <cell r="P5866">
            <v>0</v>
          </cell>
          <cell r="Q5866">
            <v>0</v>
          </cell>
          <cell r="R5866">
            <v>0</v>
          </cell>
        </row>
        <row r="5867">
          <cell r="B5867" t="str">
            <v>4932</v>
          </cell>
          <cell r="C5867" t="str">
            <v>TT.HUE</v>
          </cell>
          <cell r="E5867" t="str">
            <v>NGUYEN THI</v>
          </cell>
          <cell r="F5867" t="str">
            <v>HANG</v>
          </cell>
          <cell r="G5867" t="str">
            <v>GIAO DICH VIEN QUY</v>
          </cell>
          <cell r="H5867" t="str">
            <v>GDVQ</v>
          </cell>
          <cell r="I5867">
            <v>39017</v>
          </cell>
          <cell r="J5867">
            <v>26</v>
          </cell>
          <cell r="K5867">
            <v>0</v>
          </cell>
          <cell r="L5867">
            <v>0</v>
          </cell>
          <cell r="M5867">
            <v>0</v>
          </cell>
          <cell r="N5867">
            <v>0</v>
          </cell>
          <cell r="O5867">
            <v>500000</v>
          </cell>
          <cell r="P5867">
            <v>0</v>
          </cell>
          <cell r="Q5867">
            <v>0</v>
          </cell>
          <cell r="R5867">
            <v>0</v>
          </cell>
        </row>
        <row r="5868">
          <cell r="B5868" t="str">
            <v>4934</v>
          </cell>
          <cell r="C5868" t="str">
            <v>TT.HUE</v>
          </cell>
          <cell r="E5868" t="str">
            <v>HO DUC</v>
          </cell>
          <cell r="F5868" t="str">
            <v>SON</v>
          </cell>
          <cell r="G5868" t="str">
            <v>NV TIN DUNG CA NHAN</v>
          </cell>
          <cell r="I5868">
            <v>39017</v>
          </cell>
          <cell r="J5868">
            <v>26</v>
          </cell>
          <cell r="K5868">
            <v>0</v>
          </cell>
          <cell r="L5868">
            <v>0</v>
          </cell>
          <cell r="M5868">
            <v>0</v>
          </cell>
          <cell r="N5868">
            <v>4</v>
          </cell>
          <cell r="O5868">
            <v>500000</v>
          </cell>
          <cell r="P5868">
            <v>0</v>
          </cell>
          <cell r="Q5868">
            <v>300000</v>
          </cell>
          <cell r="R5868">
            <v>0</v>
          </cell>
        </row>
        <row r="5869">
          <cell r="B5869" t="str">
            <v>4935</v>
          </cell>
          <cell r="C5869" t="str">
            <v>TT.HUE</v>
          </cell>
          <cell r="E5869" t="str">
            <v>TRAN HOANG</v>
          </cell>
          <cell r="F5869" t="str">
            <v>VU</v>
          </cell>
          <cell r="G5869" t="str">
            <v>NV TIN DUNG CA NHAN</v>
          </cell>
          <cell r="I5869">
            <v>39017</v>
          </cell>
          <cell r="J5869">
            <v>26</v>
          </cell>
          <cell r="K5869">
            <v>0</v>
          </cell>
          <cell r="L5869">
            <v>0</v>
          </cell>
          <cell r="M5869">
            <v>0</v>
          </cell>
          <cell r="N5869">
            <v>4</v>
          </cell>
          <cell r="O5869">
            <v>500000</v>
          </cell>
          <cell r="P5869">
            <v>0</v>
          </cell>
          <cell r="Q5869">
            <v>300000</v>
          </cell>
          <cell r="R5869">
            <v>0</v>
          </cell>
        </row>
        <row r="5870">
          <cell r="B5870" t="str">
            <v>4937</v>
          </cell>
          <cell r="C5870" t="str">
            <v>TT.HUE</v>
          </cell>
          <cell r="E5870" t="str">
            <v>HUYNH CONG</v>
          </cell>
          <cell r="F5870" t="str">
            <v>MINH</v>
          </cell>
          <cell r="G5870" t="str">
            <v>NV TIN DUNG CA NHAN</v>
          </cell>
          <cell r="I5870">
            <v>39020</v>
          </cell>
          <cell r="J5870">
            <v>26</v>
          </cell>
          <cell r="K5870">
            <v>0</v>
          </cell>
          <cell r="L5870">
            <v>0</v>
          </cell>
          <cell r="M5870">
            <v>0</v>
          </cell>
          <cell r="N5870">
            <v>3</v>
          </cell>
          <cell r="O5870">
            <v>500000</v>
          </cell>
          <cell r="P5870">
            <v>0</v>
          </cell>
          <cell r="Q5870">
            <v>300000</v>
          </cell>
          <cell r="R5870">
            <v>0</v>
          </cell>
        </row>
        <row r="5871">
          <cell r="B5871" t="str">
            <v>4939</v>
          </cell>
          <cell r="C5871" t="str">
            <v>TT.HUE</v>
          </cell>
          <cell r="E5871" t="str">
            <v>PHAM VAN</v>
          </cell>
          <cell r="F5871" t="str">
            <v>TOAN</v>
          </cell>
          <cell r="G5871" t="str">
            <v>NV TIN DUNG CA NHAN</v>
          </cell>
          <cell r="I5871">
            <v>39022</v>
          </cell>
          <cell r="J5871">
            <v>26</v>
          </cell>
          <cell r="K5871">
            <v>0</v>
          </cell>
          <cell r="L5871">
            <v>0</v>
          </cell>
          <cell r="M5871">
            <v>0</v>
          </cell>
          <cell r="N5871">
            <v>3</v>
          </cell>
          <cell r="O5871">
            <v>500000</v>
          </cell>
          <cell r="P5871">
            <v>0</v>
          </cell>
          <cell r="Q5871">
            <v>350000</v>
          </cell>
          <cell r="R5871">
            <v>0</v>
          </cell>
        </row>
        <row r="5872">
          <cell r="B5872" t="str">
            <v>5129</v>
          </cell>
          <cell r="C5872" t="str">
            <v>TT.HUE</v>
          </cell>
          <cell r="E5872" t="str">
            <v>NGUYEN HAI</v>
          </cell>
          <cell r="F5872" t="str">
            <v>NHAT</v>
          </cell>
          <cell r="G5872" t="str">
            <v>NV BAO VE</v>
          </cell>
          <cell r="H5872" t="str">
            <v>BV</v>
          </cell>
          <cell r="I5872">
            <v>39066</v>
          </cell>
          <cell r="J5872">
            <v>26</v>
          </cell>
          <cell r="K5872">
            <v>0</v>
          </cell>
          <cell r="L5872">
            <v>0</v>
          </cell>
          <cell r="M5872">
            <v>5</v>
          </cell>
          <cell r="N5872">
            <v>0</v>
          </cell>
          <cell r="O5872">
            <v>500000</v>
          </cell>
          <cell r="P5872">
            <v>0</v>
          </cell>
          <cell r="Q5872">
            <v>0</v>
          </cell>
          <cell r="R5872">
            <v>0</v>
          </cell>
        </row>
        <row r="5873">
          <cell r="B5873" t="str">
            <v>5130</v>
          </cell>
          <cell r="C5873" t="str">
            <v>TT.HUE</v>
          </cell>
          <cell r="E5873" t="str">
            <v>NGUYEN ANH</v>
          </cell>
          <cell r="F5873" t="str">
            <v>HUY</v>
          </cell>
          <cell r="G5873" t="str">
            <v>NV TIN DUNG CA NHAN</v>
          </cell>
          <cell r="I5873">
            <v>39066</v>
          </cell>
          <cell r="J5873">
            <v>26</v>
          </cell>
          <cell r="K5873">
            <v>0</v>
          </cell>
          <cell r="L5873">
            <v>0</v>
          </cell>
          <cell r="M5873">
            <v>0</v>
          </cell>
          <cell r="N5873">
            <v>4</v>
          </cell>
          <cell r="O5873">
            <v>500000</v>
          </cell>
          <cell r="P5873">
            <v>0</v>
          </cell>
          <cell r="Q5873">
            <v>300000</v>
          </cell>
          <cell r="R5873">
            <v>0</v>
          </cell>
        </row>
        <row r="5874">
          <cell r="B5874" t="str">
            <v>5131</v>
          </cell>
          <cell r="C5874" t="str">
            <v>TT.HUE</v>
          </cell>
          <cell r="E5874" t="str">
            <v>TRAN KIEM</v>
          </cell>
          <cell r="F5874" t="str">
            <v>TRI</v>
          </cell>
          <cell r="G5874" t="str">
            <v>NV TIN DUNG CA NHAN</v>
          </cell>
          <cell r="I5874">
            <v>39066</v>
          </cell>
          <cell r="J5874">
            <v>26</v>
          </cell>
          <cell r="K5874">
            <v>0</v>
          </cell>
          <cell r="L5874">
            <v>0</v>
          </cell>
          <cell r="M5874">
            <v>0</v>
          </cell>
          <cell r="N5874">
            <v>3</v>
          </cell>
          <cell r="O5874">
            <v>500000</v>
          </cell>
          <cell r="P5874">
            <v>0</v>
          </cell>
          <cell r="Q5874">
            <v>300000</v>
          </cell>
          <cell r="R5874">
            <v>0</v>
          </cell>
        </row>
        <row r="5875">
          <cell r="B5875" t="str">
            <v>5592</v>
          </cell>
          <cell r="C5875" t="str">
            <v>TT.HUE</v>
          </cell>
          <cell r="E5875" t="str">
            <v>HO DAC</v>
          </cell>
          <cell r="F5875" t="str">
            <v>HO</v>
          </cell>
          <cell r="G5875" t="str">
            <v>NV TIN DUNG GOP CHO</v>
          </cell>
          <cell r="H5875" t="str">
            <v>TDGC</v>
          </cell>
          <cell r="I5875">
            <v>39169</v>
          </cell>
          <cell r="J5875">
            <v>26</v>
          </cell>
          <cell r="K5875">
            <v>0</v>
          </cell>
          <cell r="L5875">
            <v>0</v>
          </cell>
          <cell r="M5875">
            <v>0</v>
          </cell>
          <cell r="N5875">
            <v>4</v>
          </cell>
          <cell r="O5875">
            <v>500000</v>
          </cell>
          <cell r="P5875">
            <v>0</v>
          </cell>
          <cell r="Q5875">
            <v>300000</v>
          </cell>
          <cell r="R5875">
            <v>0</v>
          </cell>
        </row>
        <row r="5876">
          <cell r="B5876" t="str">
            <v>5672</v>
          </cell>
          <cell r="C5876" t="str">
            <v>TT.HUE</v>
          </cell>
          <cell r="E5876" t="str">
            <v>PHAM CONG</v>
          </cell>
          <cell r="F5876" t="str">
            <v>ANH</v>
          </cell>
          <cell r="G5876" t="str">
            <v>NV CHI TRA KIEU HOI</v>
          </cell>
          <cell r="I5876">
            <v>39173</v>
          </cell>
          <cell r="J5876">
            <v>26</v>
          </cell>
          <cell r="K5876">
            <v>0</v>
          </cell>
          <cell r="L5876">
            <v>0</v>
          </cell>
          <cell r="M5876">
            <v>0</v>
          </cell>
          <cell r="N5876">
            <v>0</v>
          </cell>
          <cell r="O5876">
            <v>500000</v>
          </cell>
          <cell r="P5876">
            <v>0</v>
          </cell>
          <cell r="Q5876">
            <v>0</v>
          </cell>
          <cell r="R5876">
            <v>0</v>
          </cell>
        </row>
        <row r="5877">
          <cell r="B5877" t="str">
            <v>5843</v>
          </cell>
          <cell r="C5877" t="str">
            <v>TT.HUE</v>
          </cell>
          <cell r="E5877" t="str">
            <v>NGUYEN THI KIM</v>
          </cell>
          <cell r="F5877" t="str">
            <v>NGOC</v>
          </cell>
          <cell r="G5877" t="str">
            <v>NV TIN DUNG CA NHAN</v>
          </cell>
          <cell r="I5877">
            <v>39209</v>
          </cell>
          <cell r="J5877">
            <v>26</v>
          </cell>
          <cell r="K5877">
            <v>0</v>
          </cell>
          <cell r="L5877">
            <v>0</v>
          </cell>
          <cell r="M5877">
            <v>0</v>
          </cell>
          <cell r="N5877">
            <v>0</v>
          </cell>
          <cell r="O5877">
            <v>500000</v>
          </cell>
          <cell r="P5877">
            <v>0</v>
          </cell>
          <cell r="Q5877">
            <v>300000</v>
          </cell>
          <cell r="R5877">
            <v>0</v>
          </cell>
        </row>
        <row r="5878">
          <cell r="B5878" t="str">
            <v>5844</v>
          </cell>
          <cell r="C5878" t="str">
            <v>TT.HUE</v>
          </cell>
          <cell r="E5878" t="str">
            <v>NGUYEN THI QUYNH</v>
          </cell>
          <cell r="F5878" t="str">
            <v>LE</v>
          </cell>
          <cell r="G5878" t="str">
            <v>GIAO DICH VIEN QUY</v>
          </cell>
          <cell r="H5878" t="str">
            <v>GDVQ</v>
          </cell>
          <cell r="I5878">
            <v>39209</v>
          </cell>
          <cell r="J5878">
            <v>26</v>
          </cell>
          <cell r="K5878">
            <v>0</v>
          </cell>
          <cell r="L5878">
            <v>0</v>
          </cell>
          <cell r="M5878">
            <v>0</v>
          </cell>
          <cell r="N5878">
            <v>0</v>
          </cell>
          <cell r="O5878">
            <v>500000</v>
          </cell>
          <cell r="P5878">
            <v>0</v>
          </cell>
          <cell r="Q5878">
            <v>0</v>
          </cell>
          <cell r="R5878">
            <v>0</v>
          </cell>
        </row>
        <row r="5879">
          <cell r="B5879" t="str">
            <v>5845</v>
          </cell>
          <cell r="C5879" t="str">
            <v>TT.HUE</v>
          </cell>
          <cell r="E5879" t="str">
            <v>LE HOANG ANH</v>
          </cell>
          <cell r="F5879" t="str">
            <v>THI</v>
          </cell>
          <cell r="G5879" t="str">
            <v>GIAO DICH VIEN</v>
          </cell>
          <cell r="I5879">
            <v>39209</v>
          </cell>
          <cell r="J5879">
            <v>26</v>
          </cell>
          <cell r="K5879">
            <v>0</v>
          </cell>
          <cell r="L5879">
            <v>0</v>
          </cell>
          <cell r="M5879">
            <v>0</v>
          </cell>
          <cell r="N5879">
            <v>0</v>
          </cell>
          <cell r="O5879">
            <v>500000</v>
          </cell>
          <cell r="P5879">
            <v>0</v>
          </cell>
          <cell r="Q5879">
            <v>0</v>
          </cell>
          <cell r="R5879">
            <v>0</v>
          </cell>
        </row>
        <row r="5880">
          <cell r="B5880" t="str">
            <v>5846</v>
          </cell>
          <cell r="C5880" t="str">
            <v>TT.HUE</v>
          </cell>
          <cell r="E5880" t="str">
            <v xml:space="preserve">LE HOANG DANG </v>
          </cell>
          <cell r="F5880" t="str">
            <v>TAM</v>
          </cell>
          <cell r="G5880" t="str">
            <v>GIAO DICH VIEN</v>
          </cell>
          <cell r="I5880">
            <v>39209</v>
          </cell>
          <cell r="J5880">
            <v>26</v>
          </cell>
          <cell r="K5880">
            <v>0</v>
          </cell>
          <cell r="L5880">
            <v>0</v>
          </cell>
          <cell r="M5880">
            <v>0</v>
          </cell>
          <cell r="N5880">
            <v>0</v>
          </cell>
          <cell r="O5880">
            <v>500000</v>
          </cell>
          <cell r="P5880">
            <v>0</v>
          </cell>
          <cell r="Q5880">
            <v>0</v>
          </cell>
          <cell r="R5880">
            <v>0</v>
          </cell>
        </row>
        <row r="5881">
          <cell r="B5881" t="str">
            <v>5847</v>
          </cell>
          <cell r="C5881" t="str">
            <v>TT.HUE</v>
          </cell>
          <cell r="E5881" t="str">
            <v>LE THI KIM</v>
          </cell>
          <cell r="F5881" t="str">
            <v>NGAN</v>
          </cell>
          <cell r="G5881" t="str">
            <v>GIAO DICH VIEN</v>
          </cell>
          <cell r="I5881">
            <v>39209</v>
          </cell>
          <cell r="J5881">
            <v>26</v>
          </cell>
          <cell r="K5881">
            <v>0</v>
          </cell>
          <cell r="L5881">
            <v>0</v>
          </cell>
          <cell r="M5881">
            <v>0</v>
          </cell>
          <cell r="N5881">
            <v>0</v>
          </cell>
          <cell r="O5881">
            <v>500000</v>
          </cell>
          <cell r="P5881">
            <v>0</v>
          </cell>
          <cell r="Q5881">
            <v>0</v>
          </cell>
          <cell r="R5881">
            <v>0</v>
          </cell>
        </row>
        <row r="5882">
          <cell r="B5882" t="str">
            <v>5848</v>
          </cell>
          <cell r="C5882" t="str">
            <v>TT.HUE</v>
          </cell>
          <cell r="E5882" t="str">
            <v>TRAN DUY DIEP</v>
          </cell>
          <cell r="F5882" t="str">
            <v>ANH</v>
          </cell>
          <cell r="G5882" t="str">
            <v>GIAO DICH VIEN QUY</v>
          </cell>
          <cell r="H5882" t="str">
            <v>GDVQ</v>
          </cell>
          <cell r="I5882">
            <v>39209</v>
          </cell>
          <cell r="J5882">
            <v>26</v>
          </cell>
          <cell r="K5882">
            <v>0</v>
          </cell>
          <cell r="L5882">
            <v>0</v>
          </cell>
          <cell r="M5882">
            <v>0</v>
          </cell>
          <cell r="N5882">
            <v>0</v>
          </cell>
          <cell r="O5882">
            <v>500000</v>
          </cell>
          <cell r="P5882">
            <v>0</v>
          </cell>
          <cell r="Q5882">
            <v>0</v>
          </cell>
          <cell r="R5882">
            <v>0</v>
          </cell>
        </row>
        <row r="5883">
          <cell r="B5883" t="str">
            <v>5849</v>
          </cell>
          <cell r="C5883" t="str">
            <v>TT.HUE</v>
          </cell>
          <cell r="E5883" t="str">
            <v>NGUYEN LE XUAN</v>
          </cell>
          <cell r="F5883" t="str">
            <v>LONG</v>
          </cell>
          <cell r="G5883" t="str">
            <v>NV TIN DUNG CA NHAN</v>
          </cell>
          <cell r="I5883">
            <v>39209</v>
          </cell>
          <cell r="J5883">
            <v>26</v>
          </cell>
          <cell r="K5883">
            <v>0</v>
          </cell>
          <cell r="L5883">
            <v>0</v>
          </cell>
          <cell r="M5883">
            <v>0</v>
          </cell>
          <cell r="N5883">
            <v>3</v>
          </cell>
          <cell r="O5883">
            <v>500000</v>
          </cell>
          <cell r="P5883">
            <v>0</v>
          </cell>
          <cell r="Q5883">
            <v>300000</v>
          </cell>
          <cell r="R5883">
            <v>0</v>
          </cell>
        </row>
        <row r="5884">
          <cell r="B5884" t="str">
            <v>5850</v>
          </cell>
          <cell r="C5884" t="str">
            <v>TT.HUE</v>
          </cell>
          <cell r="E5884" t="str">
            <v>VO THI MINH</v>
          </cell>
          <cell r="F5884" t="str">
            <v>HUYEN</v>
          </cell>
          <cell r="G5884" t="str">
            <v>GIAO DICH VIEN</v>
          </cell>
          <cell r="I5884">
            <v>39209</v>
          </cell>
          <cell r="J5884">
            <v>26</v>
          </cell>
          <cell r="K5884">
            <v>0</v>
          </cell>
          <cell r="L5884">
            <v>0</v>
          </cell>
          <cell r="M5884">
            <v>0</v>
          </cell>
          <cell r="N5884">
            <v>0</v>
          </cell>
          <cell r="O5884">
            <v>500000</v>
          </cell>
          <cell r="P5884">
            <v>0</v>
          </cell>
          <cell r="Q5884">
            <v>0</v>
          </cell>
          <cell r="R5884">
            <v>0</v>
          </cell>
        </row>
        <row r="5885">
          <cell r="B5885" t="str">
            <v>5912</v>
          </cell>
          <cell r="C5885" t="str">
            <v>TT.HUE</v>
          </cell>
          <cell r="E5885" t="str">
            <v>NGUYEN THI THUY</v>
          </cell>
          <cell r="F5885" t="str">
            <v>HANG</v>
          </cell>
          <cell r="G5885" t="str">
            <v>NV THANH TOAN QUOC TE</v>
          </cell>
          <cell r="I5885">
            <v>39219</v>
          </cell>
          <cell r="J5885">
            <v>26</v>
          </cell>
          <cell r="K5885">
            <v>0</v>
          </cell>
          <cell r="L5885">
            <v>0</v>
          </cell>
          <cell r="M5885">
            <v>0</v>
          </cell>
          <cell r="N5885">
            <v>0</v>
          </cell>
          <cell r="O5885">
            <v>500000</v>
          </cell>
          <cell r="P5885">
            <v>0</v>
          </cell>
          <cell r="Q5885">
            <v>0</v>
          </cell>
          <cell r="R5885">
            <v>0</v>
          </cell>
        </row>
        <row r="5886">
          <cell r="B5886" t="str">
            <v>6053</v>
          </cell>
          <cell r="C5886" t="str">
            <v>TT.HUE</v>
          </cell>
          <cell r="E5886" t="str">
            <v>NGUYEN PHI</v>
          </cell>
          <cell r="F5886" t="str">
            <v>KHANH</v>
          </cell>
          <cell r="G5886" t="str">
            <v>NV TIN DUNG CA NHAN</v>
          </cell>
          <cell r="I5886">
            <v>39234</v>
          </cell>
          <cell r="J5886">
            <v>26</v>
          </cell>
          <cell r="K5886">
            <v>0</v>
          </cell>
          <cell r="L5886">
            <v>0</v>
          </cell>
          <cell r="M5886">
            <v>0</v>
          </cell>
          <cell r="N5886">
            <v>4</v>
          </cell>
          <cell r="O5886">
            <v>500000</v>
          </cell>
          <cell r="P5886">
            <v>0</v>
          </cell>
          <cell r="Q5886">
            <v>350000</v>
          </cell>
          <cell r="R5886">
            <v>0</v>
          </cell>
        </row>
        <row r="5887">
          <cell r="B5887" t="str">
            <v>6094</v>
          </cell>
          <cell r="C5887" t="str">
            <v>TT.HUE</v>
          </cell>
          <cell r="E5887" t="str">
            <v>TRUONG THI MY</v>
          </cell>
          <cell r="F5887" t="str">
            <v>CHINH</v>
          </cell>
          <cell r="G5887" t="str">
            <v>GIAO DICH VIEN QUY</v>
          </cell>
          <cell r="H5887" t="str">
            <v>GDVQ</v>
          </cell>
          <cell r="I5887">
            <v>39234</v>
          </cell>
          <cell r="J5887">
            <v>26</v>
          </cell>
          <cell r="K5887">
            <v>0</v>
          </cell>
          <cell r="L5887">
            <v>0</v>
          </cell>
          <cell r="M5887">
            <v>0</v>
          </cell>
          <cell r="N5887">
            <v>0</v>
          </cell>
          <cell r="O5887">
            <v>500000</v>
          </cell>
          <cell r="P5887">
            <v>0</v>
          </cell>
          <cell r="Q5887">
            <v>0</v>
          </cell>
          <cell r="R5887">
            <v>0</v>
          </cell>
        </row>
        <row r="5888">
          <cell r="B5888" t="str">
            <v>6802</v>
          </cell>
          <cell r="C5888" t="str">
            <v>TT.HUE</v>
          </cell>
          <cell r="E5888" t="str">
            <v>PHAM THI HONG</v>
          </cell>
          <cell r="F5888" t="str">
            <v>PHUONG</v>
          </cell>
          <cell r="G5888" t="str">
            <v>GIAO DICH VIEN QUY</v>
          </cell>
          <cell r="H5888" t="str">
            <v>GDVQ</v>
          </cell>
          <cell r="I5888">
            <v>39356</v>
          </cell>
          <cell r="J5888">
            <v>26</v>
          </cell>
          <cell r="K5888">
            <v>0</v>
          </cell>
          <cell r="L5888">
            <v>0</v>
          </cell>
          <cell r="M5888">
            <v>0</v>
          </cell>
          <cell r="N5888">
            <v>0</v>
          </cell>
          <cell r="O5888">
            <v>500000</v>
          </cell>
          <cell r="P5888">
            <v>0</v>
          </cell>
          <cell r="Q5888">
            <v>0</v>
          </cell>
          <cell r="R5888">
            <v>0</v>
          </cell>
        </row>
        <row r="5889">
          <cell r="B5889" t="str">
            <v>6826</v>
          </cell>
          <cell r="C5889" t="str">
            <v>TT.HUE</v>
          </cell>
          <cell r="E5889" t="str">
            <v xml:space="preserve">NGUYEN THI DIEU </v>
          </cell>
          <cell r="F5889" t="str">
            <v>HANG</v>
          </cell>
          <cell r="G5889" t="str">
            <v>GIAO DICH VIEN</v>
          </cell>
          <cell r="I5889">
            <v>39342</v>
          </cell>
          <cell r="J5889">
            <v>26</v>
          </cell>
          <cell r="K5889">
            <v>0</v>
          </cell>
          <cell r="L5889">
            <v>0</v>
          </cell>
          <cell r="M5889">
            <v>0</v>
          </cell>
          <cell r="N5889">
            <v>0</v>
          </cell>
          <cell r="O5889">
            <v>500000</v>
          </cell>
          <cell r="P5889">
            <v>0</v>
          </cell>
          <cell r="Q5889">
            <v>0</v>
          </cell>
          <cell r="R5889">
            <v>0</v>
          </cell>
        </row>
        <row r="5890">
          <cell r="B5890" t="str">
            <v>6845</v>
          </cell>
          <cell r="C5890" t="str">
            <v>TT.HUE</v>
          </cell>
          <cell r="E5890" t="str">
            <v>TRAN VAN</v>
          </cell>
          <cell r="F5890" t="str">
            <v>THINH</v>
          </cell>
          <cell r="G5890" t="str">
            <v>NV BAO VE</v>
          </cell>
          <cell r="H5890" t="str">
            <v>BV</v>
          </cell>
          <cell r="I5890">
            <v>39339</v>
          </cell>
          <cell r="J5890">
            <v>26</v>
          </cell>
          <cell r="K5890">
            <v>0</v>
          </cell>
          <cell r="L5890">
            <v>0</v>
          </cell>
          <cell r="M5890">
            <v>5</v>
          </cell>
          <cell r="N5890">
            <v>0</v>
          </cell>
          <cell r="O5890">
            <v>500000</v>
          </cell>
          <cell r="P5890">
            <v>0</v>
          </cell>
          <cell r="Q5890">
            <v>0</v>
          </cell>
          <cell r="R5890">
            <v>0</v>
          </cell>
        </row>
        <row r="5891">
          <cell r="B5891" t="str">
            <v>7027</v>
          </cell>
          <cell r="C5891" t="str">
            <v>TT.HUE</v>
          </cell>
          <cell r="E5891" t="str">
            <v>NGUYEN HOANG</v>
          </cell>
          <cell r="F5891" t="str">
            <v>KHANH</v>
          </cell>
          <cell r="G5891" t="str">
            <v>NV TIN DUNG CA NHAN</v>
          </cell>
          <cell r="I5891">
            <v>39392</v>
          </cell>
          <cell r="J5891">
            <v>26</v>
          </cell>
          <cell r="K5891">
            <v>0</v>
          </cell>
          <cell r="L5891">
            <v>0</v>
          </cell>
          <cell r="M5891">
            <v>0</v>
          </cell>
          <cell r="N5891">
            <v>4</v>
          </cell>
          <cell r="O5891">
            <v>500000</v>
          </cell>
          <cell r="P5891">
            <v>0</v>
          </cell>
          <cell r="Q5891">
            <v>300000</v>
          </cell>
          <cell r="R5891">
            <v>0</v>
          </cell>
        </row>
        <row r="5892">
          <cell r="B5892" t="str">
            <v>7030</v>
          </cell>
          <cell r="C5892" t="str">
            <v>TT.HUE</v>
          </cell>
          <cell r="E5892" t="str">
            <v>NGUYEN DUC</v>
          </cell>
          <cell r="F5892" t="str">
            <v>VINH</v>
          </cell>
          <cell r="G5892" t="str">
            <v>NV TIN DUNG CA NHAN</v>
          </cell>
          <cell r="I5892">
            <v>39395</v>
          </cell>
          <cell r="J5892">
            <v>26</v>
          </cell>
          <cell r="K5892">
            <v>0</v>
          </cell>
          <cell r="L5892">
            <v>0</v>
          </cell>
          <cell r="M5892">
            <v>0</v>
          </cell>
          <cell r="N5892">
            <v>2</v>
          </cell>
          <cell r="O5892">
            <v>500000</v>
          </cell>
          <cell r="P5892">
            <v>0</v>
          </cell>
          <cell r="Q5892">
            <v>350000</v>
          </cell>
          <cell r="R5892">
            <v>0</v>
          </cell>
        </row>
        <row r="5893">
          <cell r="B5893" t="str">
            <v>0578</v>
          </cell>
          <cell r="C5893" t="str">
            <v>V.LONG</v>
          </cell>
          <cell r="D5893" t="str">
            <v>D</v>
          </cell>
          <cell r="E5893" t="str">
            <v>NGUYEN NGOC HAI</v>
          </cell>
          <cell r="F5893" t="str">
            <v>DANG</v>
          </cell>
          <cell r="G5893" t="str">
            <v>GIAM DOC CHI NHANH</v>
          </cell>
          <cell r="H5893" t="str">
            <v>GDCN</v>
          </cell>
          <cell r="I5893">
            <v>36731</v>
          </cell>
          <cell r="J5893">
            <v>26</v>
          </cell>
          <cell r="K5893">
            <v>0</v>
          </cell>
          <cell r="L5893">
            <v>0</v>
          </cell>
          <cell r="M5893">
            <v>0</v>
          </cell>
          <cell r="N5893">
            <v>0</v>
          </cell>
          <cell r="O5893">
            <v>1000000</v>
          </cell>
          <cell r="P5893">
            <v>0</v>
          </cell>
          <cell r="Q5893">
            <v>0</v>
          </cell>
          <cell r="R5893">
            <v>0</v>
          </cell>
        </row>
        <row r="5894">
          <cell r="B5894" t="str">
            <v>3499</v>
          </cell>
          <cell r="C5894" t="str">
            <v>V.LONG</v>
          </cell>
          <cell r="D5894" t="str">
            <v>D1</v>
          </cell>
          <cell r="E5894" t="str">
            <v>LE VAN</v>
          </cell>
          <cell r="F5894" t="str">
            <v>HOI</v>
          </cell>
          <cell r="G5894" t="str">
            <v>PHO GIAM DOC CHI NHANH</v>
          </cell>
          <cell r="H5894" t="str">
            <v>PGDCN</v>
          </cell>
          <cell r="I5894">
            <v>38687</v>
          </cell>
          <cell r="J5894">
            <v>26</v>
          </cell>
          <cell r="K5894">
            <v>0</v>
          </cell>
          <cell r="L5894">
            <v>0</v>
          </cell>
          <cell r="M5894">
            <v>0</v>
          </cell>
          <cell r="N5894">
            <v>0</v>
          </cell>
          <cell r="O5894">
            <v>1000000</v>
          </cell>
          <cell r="P5894">
            <v>0</v>
          </cell>
          <cell r="Q5894">
            <v>0</v>
          </cell>
          <cell r="R5894">
            <v>0</v>
          </cell>
        </row>
        <row r="5895">
          <cell r="B5895" t="str">
            <v>0818</v>
          </cell>
          <cell r="C5895" t="str">
            <v>V.LONG</v>
          </cell>
          <cell r="D5895" t="str">
            <v>E</v>
          </cell>
          <cell r="E5895" t="str">
            <v>VO VAN</v>
          </cell>
          <cell r="F5895" t="str">
            <v>HONG</v>
          </cell>
          <cell r="G5895" t="str">
            <v>TP. DOANH NGHIEP</v>
          </cell>
          <cell r="H5895" t="str">
            <v>TPNVCN</v>
          </cell>
          <cell r="I5895">
            <v>36634</v>
          </cell>
          <cell r="J5895">
            <v>26</v>
          </cell>
          <cell r="K5895">
            <v>0</v>
          </cell>
          <cell r="L5895">
            <v>0</v>
          </cell>
          <cell r="M5895">
            <v>0</v>
          </cell>
          <cell r="N5895">
            <v>0</v>
          </cell>
          <cell r="O5895">
            <v>500000</v>
          </cell>
          <cell r="P5895">
            <v>0</v>
          </cell>
          <cell r="Q5895">
            <v>0</v>
          </cell>
          <cell r="R5895">
            <v>0</v>
          </cell>
        </row>
        <row r="5896">
          <cell r="B5896" t="str">
            <v>0977</v>
          </cell>
          <cell r="C5896" t="str">
            <v>V.LONG</v>
          </cell>
          <cell r="D5896" t="str">
            <v>E</v>
          </cell>
          <cell r="E5896" t="str">
            <v>TRUONG THANH</v>
          </cell>
          <cell r="F5896" t="str">
            <v>LIEM</v>
          </cell>
          <cell r="G5896" t="str">
            <v>TP. HO TRO</v>
          </cell>
          <cell r="H5896" t="str">
            <v>TPNVCN</v>
          </cell>
          <cell r="I5896">
            <v>37405</v>
          </cell>
          <cell r="J5896">
            <v>26</v>
          </cell>
          <cell r="K5896">
            <v>0</v>
          </cell>
          <cell r="L5896">
            <v>0</v>
          </cell>
          <cell r="M5896">
            <v>0</v>
          </cell>
          <cell r="N5896">
            <v>0</v>
          </cell>
          <cell r="O5896">
            <v>500000</v>
          </cell>
          <cell r="P5896">
            <v>0</v>
          </cell>
          <cell r="Q5896">
            <v>0</v>
          </cell>
          <cell r="R5896">
            <v>0</v>
          </cell>
        </row>
        <row r="5897">
          <cell r="B5897" t="str">
            <v>1726</v>
          </cell>
          <cell r="C5897" t="str">
            <v>V.LONG</v>
          </cell>
          <cell r="D5897" t="str">
            <v>E</v>
          </cell>
          <cell r="E5897" t="str">
            <v>VO THI TAM</v>
          </cell>
          <cell r="F5897" t="str">
            <v>NGUYET</v>
          </cell>
          <cell r="G5897" t="str">
            <v>TP. KE TOAN &amp; QUY KIEM KTT</v>
          </cell>
          <cell r="H5897" t="str">
            <v>TPNVCN</v>
          </cell>
          <cell r="I5897">
            <v>37900</v>
          </cell>
          <cell r="J5897">
            <v>26</v>
          </cell>
          <cell r="K5897">
            <v>0</v>
          </cell>
          <cell r="L5897">
            <v>0</v>
          </cell>
          <cell r="M5897">
            <v>0</v>
          </cell>
          <cell r="N5897">
            <v>0</v>
          </cell>
          <cell r="O5897">
            <v>500000</v>
          </cell>
          <cell r="P5897">
            <v>0</v>
          </cell>
          <cell r="Q5897">
            <v>0</v>
          </cell>
          <cell r="R5897">
            <v>0</v>
          </cell>
        </row>
        <row r="5898">
          <cell r="B5898" t="str">
            <v>3257</v>
          </cell>
          <cell r="C5898" t="str">
            <v>V.LONG</v>
          </cell>
          <cell r="D5898" t="str">
            <v>E</v>
          </cell>
          <cell r="E5898" t="str">
            <v>LE THI HUYEN</v>
          </cell>
          <cell r="F5898" t="str">
            <v>TRANG</v>
          </cell>
          <cell r="G5898" t="str">
            <v>TP. HANH CHANH</v>
          </cell>
          <cell r="H5898" t="str">
            <v>TPNVCN</v>
          </cell>
          <cell r="I5898">
            <v>38635</v>
          </cell>
          <cell r="J5898">
            <v>26</v>
          </cell>
          <cell r="K5898">
            <v>0</v>
          </cell>
          <cell r="L5898">
            <v>0</v>
          </cell>
          <cell r="M5898">
            <v>0</v>
          </cell>
          <cell r="N5898">
            <v>0</v>
          </cell>
          <cell r="O5898">
            <v>500000</v>
          </cell>
          <cell r="P5898">
            <v>0</v>
          </cell>
          <cell r="Q5898">
            <v>741000</v>
          </cell>
          <cell r="R5898">
            <v>0</v>
          </cell>
        </row>
        <row r="5899">
          <cell r="B5899" t="str">
            <v>3857</v>
          </cell>
          <cell r="C5899" t="str">
            <v>V.LONG</v>
          </cell>
          <cell r="D5899" t="str">
            <v>E</v>
          </cell>
          <cell r="E5899" t="str">
            <v>LA PHUOC</v>
          </cell>
          <cell r="F5899" t="str">
            <v>HOA</v>
          </cell>
          <cell r="G5899" t="str">
            <v>TP. CA NHAN</v>
          </cell>
          <cell r="H5899" t="str">
            <v>TPNVCN</v>
          </cell>
          <cell r="I5899">
            <v>38824</v>
          </cell>
          <cell r="J5899">
            <v>26</v>
          </cell>
          <cell r="K5899">
            <v>0</v>
          </cell>
          <cell r="L5899">
            <v>0</v>
          </cell>
          <cell r="M5899">
            <v>0</v>
          </cell>
          <cell r="N5899">
            <v>0</v>
          </cell>
          <cell r="O5899">
            <v>500000</v>
          </cell>
          <cell r="P5899">
            <v>0</v>
          </cell>
          <cell r="Q5899">
            <v>0</v>
          </cell>
          <cell r="R5899">
            <v>0</v>
          </cell>
        </row>
        <row r="5900">
          <cell r="B5900" t="str">
            <v>2069</v>
          </cell>
          <cell r="C5900" t="str">
            <v>V.LONG</v>
          </cell>
          <cell r="D5900" t="str">
            <v>F1-BINH MINH</v>
          </cell>
          <cell r="E5900" t="str">
            <v>HUYNH MINH</v>
          </cell>
          <cell r="F5900" t="str">
            <v>THI</v>
          </cell>
          <cell r="G5900" t="str">
            <v>PHO PGD</v>
          </cell>
          <cell r="H5900" t="str">
            <v>PPGD</v>
          </cell>
          <cell r="I5900">
            <v>38145</v>
          </cell>
          <cell r="J5900">
            <v>26</v>
          </cell>
          <cell r="K5900">
            <v>0</v>
          </cell>
          <cell r="L5900">
            <v>0</v>
          </cell>
          <cell r="M5900">
            <v>0</v>
          </cell>
          <cell r="N5900">
            <v>0</v>
          </cell>
          <cell r="O5900">
            <v>500000</v>
          </cell>
          <cell r="P5900">
            <v>0</v>
          </cell>
          <cell r="Q5900">
            <v>0</v>
          </cell>
          <cell r="R5900">
            <v>0</v>
          </cell>
        </row>
        <row r="5901">
          <cell r="B5901" t="str">
            <v>3283</v>
          </cell>
          <cell r="C5901" t="str">
            <v>V.LONG</v>
          </cell>
          <cell r="D5901" t="str">
            <v>F-30 THANG 4</v>
          </cell>
          <cell r="E5901" t="str">
            <v>TRAN THANH</v>
          </cell>
          <cell r="F5901" t="str">
            <v>HUAN</v>
          </cell>
          <cell r="G5901" t="str">
            <v>TRUONG PGD</v>
          </cell>
          <cell r="H5901" t="str">
            <v>TPGD</v>
          </cell>
          <cell r="I5901">
            <v>38635</v>
          </cell>
          <cell r="J5901">
            <v>26</v>
          </cell>
          <cell r="K5901">
            <v>0</v>
          </cell>
          <cell r="L5901">
            <v>0</v>
          </cell>
          <cell r="M5901">
            <v>0</v>
          </cell>
          <cell r="N5901">
            <v>0</v>
          </cell>
          <cell r="O5901">
            <v>500000</v>
          </cell>
          <cell r="P5901">
            <v>0</v>
          </cell>
          <cell r="Q5901">
            <v>0</v>
          </cell>
          <cell r="R5901">
            <v>0</v>
          </cell>
        </row>
        <row r="5902">
          <cell r="B5902" t="str">
            <v>3280</v>
          </cell>
          <cell r="C5902" t="str">
            <v>V.LONG</v>
          </cell>
          <cell r="D5902" t="str">
            <v>F-BINH MINH</v>
          </cell>
          <cell r="E5902" t="str">
            <v>DOAN LE THANH</v>
          </cell>
          <cell r="F5902" t="str">
            <v>HOAI</v>
          </cell>
          <cell r="G5902" t="str">
            <v>TRUONG PGD</v>
          </cell>
          <cell r="H5902" t="str">
            <v>TPGD</v>
          </cell>
          <cell r="I5902">
            <v>38635</v>
          </cell>
          <cell r="J5902">
            <v>26</v>
          </cell>
          <cell r="K5902">
            <v>0</v>
          </cell>
          <cell r="L5902">
            <v>0</v>
          </cell>
          <cell r="M5902">
            <v>0</v>
          </cell>
          <cell r="N5902">
            <v>0</v>
          </cell>
          <cell r="O5902">
            <v>500000</v>
          </cell>
          <cell r="P5902">
            <v>0</v>
          </cell>
          <cell r="Q5902">
            <v>0</v>
          </cell>
          <cell r="R5902">
            <v>0</v>
          </cell>
        </row>
        <row r="5903">
          <cell r="B5903" t="str">
            <v>0817</v>
          </cell>
          <cell r="C5903" t="str">
            <v>V.LONG</v>
          </cell>
          <cell r="E5903" t="str">
            <v>TRUONG ANH</v>
          </cell>
          <cell r="F5903" t="str">
            <v>DAO</v>
          </cell>
          <cell r="G5903" t="str">
            <v>GIAO DICH VIEN QUY</v>
          </cell>
          <cell r="H5903" t="str">
            <v>GDVQ</v>
          </cell>
          <cell r="I5903">
            <v>38869</v>
          </cell>
          <cell r="J5903">
            <v>0</v>
          </cell>
          <cell r="K5903">
            <v>0</v>
          </cell>
          <cell r="L5903">
            <v>0</v>
          </cell>
          <cell r="M5903">
            <v>0</v>
          </cell>
          <cell r="N5903">
            <v>0</v>
          </cell>
          <cell r="O5903">
            <v>0</v>
          </cell>
          <cell r="P5903">
            <v>0</v>
          </cell>
          <cell r="Q5903">
            <v>0</v>
          </cell>
          <cell r="R5903">
            <v>0</v>
          </cell>
        </row>
        <row r="5904">
          <cell r="B5904" t="str">
            <v>1453</v>
          </cell>
          <cell r="C5904" t="str">
            <v>V.LONG</v>
          </cell>
          <cell r="E5904" t="str">
            <v>PHAM THI NHU</v>
          </cell>
          <cell r="F5904" t="str">
            <v>SEN</v>
          </cell>
          <cell r="G5904" t="str">
            <v>GIAO DICH VIEN QUY</v>
          </cell>
          <cell r="H5904" t="str">
            <v>GDVQ</v>
          </cell>
          <cell r="I5904">
            <v>37753</v>
          </cell>
          <cell r="J5904">
            <v>26</v>
          </cell>
          <cell r="K5904">
            <v>0</v>
          </cell>
          <cell r="L5904">
            <v>0</v>
          </cell>
          <cell r="M5904">
            <v>0</v>
          </cell>
          <cell r="N5904">
            <v>0</v>
          </cell>
          <cell r="O5904">
            <v>500000</v>
          </cell>
          <cell r="P5904">
            <v>0</v>
          </cell>
          <cell r="Q5904">
            <v>0</v>
          </cell>
          <cell r="R5904">
            <v>0</v>
          </cell>
        </row>
        <row r="5905">
          <cell r="B5905" t="str">
            <v>1996</v>
          </cell>
          <cell r="C5905" t="str">
            <v>V.LONG</v>
          </cell>
          <cell r="E5905" t="str">
            <v>HUYNH XUAN</v>
          </cell>
          <cell r="F5905" t="str">
            <v>TAM</v>
          </cell>
          <cell r="G5905" t="str">
            <v>NV TIN DUNG CA NHAN</v>
          </cell>
          <cell r="I5905">
            <v>38117</v>
          </cell>
          <cell r="J5905">
            <v>26</v>
          </cell>
          <cell r="K5905">
            <v>0</v>
          </cell>
          <cell r="L5905">
            <v>0</v>
          </cell>
          <cell r="M5905">
            <v>0</v>
          </cell>
          <cell r="N5905">
            <v>0</v>
          </cell>
          <cell r="O5905">
            <v>500000</v>
          </cell>
          <cell r="P5905">
            <v>0</v>
          </cell>
          <cell r="Q5905">
            <v>400000</v>
          </cell>
          <cell r="R5905">
            <v>0</v>
          </cell>
        </row>
        <row r="5906">
          <cell r="B5906" t="str">
            <v>2845</v>
          </cell>
          <cell r="C5906" t="str">
            <v>V.LONG</v>
          </cell>
          <cell r="E5906" t="str">
            <v xml:space="preserve">HO QUOC </v>
          </cell>
          <cell r="F5906" t="str">
            <v>VIET</v>
          </cell>
          <cell r="G5906" t="str">
            <v>NV TIN DUNG CA NHAN</v>
          </cell>
          <cell r="I5906">
            <v>38512</v>
          </cell>
          <cell r="J5906">
            <v>26</v>
          </cell>
          <cell r="K5906">
            <v>0</v>
          </cell>
          <cell r="L5906">
            <v>0</v>
          </cell>
          <cell r="M5906">
            <v>0</v>
          </cell>
          <cell r="N5906">
            <v>2</v>
          </cell>
          <cell r="O5906">
            <v>500000</v>
          </cell>
          <cell r="P5906">
            <v>0</v>
          </cell>
          <cell r="Q5906">
            <v>400000</v>
          </cell>
          <cell r="R5906">
            <v>0</v>
          </cell>
        </row>
        <row r="5907">
          <cell r="B5907" t="str">
            <v>3254</v>
          </cell>
          <cell r="C5907" t="str">
            <v>V.LONG</v>
          </cell>
          <cell r="E5907" t="str">
            <v>TRAN THI MY</v>
          </cell>
          <cell r="F5907" t="str">
            <v>HA</v>
          </cell>
          <cell r="G5907" t="str">
            <v>THU QUY CAP 3</v>
          </cell>
          <cell r="H5907" t="str">
            <v>TQ</v>
          </cell>
          <cell r="I5907">
            <v>38635</v>
          </cell>
          <cell r="J5907">
            <v>26</v>
          </cell>
          <cell r="K5907">
            <v>0</v>
          </cell>
          <cell r="L5907">
            <v>0</v>
          </cell>
          <cell r="M5907">
            <v>0</v>
          </cell>
          <cell r="N5907">
            <v>0</v>
          </cell>
          <cell r="O5907">
            <v>500000</v>
          </cell>
          <cell r="P5907">
            <v>0</v>
          </cell>
          <cell r="Q5907">
            <v>0</v>
          </cell>
          <cell r="R5907">
            <v>0</v>
          </cell>
        </row>
        <row r="5908">
          <cell r="B5908" t="str">
            <v>3255</v>
          </cell>
          <cell r="C5908" t="str">
            <v>V.LONG</v>
          </cell>
          <cell r="E5908" t="str">
            <v>DO THI KIM</v>
          </cell>
          <cell r="F5908" t="str">
            <v>LOAN</v>
          </cell>
          <cell r="G5908" t="str">
            <v>GIAO DICH VIEN TIN DUNG</v>
          </cell>
          <cell r="I5908">
            <v>38635</v>
          </cell>
          <cell r="J5908">
            <v>26</v>
          </cell>
          <cell r="K5908">
            <v>0</v>
          </cell>
          <cell r="L5908">
            <v>0</v>
          </cell>
          <cell r="M5908">
            <v>0</v>
          </cell>
          <cell r="N5908">
            <v>0</v>
          </cell>
          <cell r="O5908">
            <v>500000</v>
          </cell>
          <cell r="P5908">
            <v>0</v>
          </cell>
          <cell r="Q5908">
            <v>0</v>
          </cell>
          <cell r="R5908">
            <v>0</v>
          </cell>
        </row>
        <row r="5909">
          <cell r="B5909" t="str">
            <v>3256</v>
          </cell>
          <cell r="C5909" t="str">
            <v>V.LONG</v>
          </cell>
          <cell r="E5909" t="str">
            <v>PHAN TRAN DANG TRAM</v>
          </cell>
          <cell r="F5909" t="str">
            <v>ANH</v>
          </cell>
          <cell r="G5909" t="str">
            <v>TBP. DICH VU &amp; TIEN GUI</v>
          </cell>
          <cell r="H5909" t="str">
            <v>TBP</v>
          </cell>
          <cell r="I5909">
            <v>38635</v>
          </cell>
          <cell r="J5909">
            <v>26</v>
          </cell>
          <cell r="K5909">
            <v>0</v>
          </cell>
          <cell r="L5909">
            <v>0</v>
          </cell>
          <cell r="M5909">
            <v>0</v>
          </cell>
          <cell r="N5909">
            <v>0</v>
          </cell>
          <cell r="O5909">
            <v>500000</v>
          </cell>
          <cell r="P5909">
            <v>0</v>
          </cell>
          <cell r="Q5909">
            <v>0</v>
          </cell>
          <cell r="R5909">
            <v>0</v>
          </cell>
        </row>
        <row r="5910">
          <cell r="B5910" t="str">
            <v>3284</v>
          </cell>
          <cell r="C5910" t="str">
            <v>V.LONG</v>
          </cell>
          <cell r="E5910" t="str">
            <v>TRAN NGOC</v>
          </cell>
          <cell r="F5910" t="str">
            <v>THAO</v>
          </cell>
          <cell r="G5910" t="str">
            <v>GIAO DICH VIEN</v>
          </cell>
          <cell r="I5910">
            <v>38635</v>
          </cell>
          <cell r="J5910">
            <v>26</v>
          </cell>
          <cell r="K5910">
            <v>0</v>
          </cell>
          <cell r="L5910">
            <v>0</v>
          </cell>
          <cell r="M5910">
            <v>0</v>
          </cell>
          <cell r="N5910">
            <v>0</v>
          </cell>
          <cell r="O5910">
            <v>500000</v>
          </cell>
          <cell r="P5910">
            <v>0</v>
          </cell>
          <cell r="Q5910">
            <v>0</v>
          </cell>
          <cell r="R5910">
            <v>0</v>
          </cell>
        </row>
        <row r="5911">
          <cell r="B5911" t="str">
            <v>3856</v>
          </cell>
          <cell r="C5911" t="str">
            <v>V.LONG</v>
          </cell>
          <cell r="E5911" t="str">
            <v>NGUYEN THI THU</v>
          </cell>
          <cell r="F5911" t="str">
            <v>TRUC</v>
          </cell>
          <cell r="G5911" t="str">
            <v>NV THANH TOAN LIEN NGAN HANG</v>
          </cell>
          <cell r="I5911">
            <v>38824</v>
          </cell>
          <cell r="J5911">
            <v>0</v>
          </cell>
          <cell r="K5911">
            <v>0</v>
          </cell>
          <cell r="L5911">
            <v>0</v>
          </cell>
          <cell r="M5911">
            <v>0</v>
          </cell>
          <cell r="N5911">
            <v>0</v>
          </cell>
          <cell r="O5911">
            <v>0</v>
          </cell>
          <cell r="P5911">
            <v>0</v>
          </cell>
          <cell r="Q5911">
            <v>0</v>
          </cell>
          <cell r="R5911">
            <v>0</v>
          </cell>
        </row>
        <row r="5912">
          <cell r="B5912" t="str">
            <v>3858</v>
          </cell>
          <cell r="C5912" t="str">
            <v>V.LONG</v>
          </cell>
          <cell r="E5912" t="str">
            <v>LUONG THI HUU</v>
          </cell>
          <cell r="F5912" t="str">
            <v>DUYEN</v>
          </cell>
          <cell r="G5912" t="str">
            <v>NV KIEM SOAT TIN DUNG</v>
          </cell>
          <cell r="I5912">
            <v>38824</v>
          </cell>
          <cell r="J5912">
            <v>26</v>
          </cell>
          <cell r="K5912">
            <v>0</v>
          </cell>
          <cell r="L5912">
            <v>0</v>
          </cell>
          <cell r="M5912">
            <v>0</v>
          </cell>
          <cell r="N5912">
            <v>0</v>
          </cell>
          <cell r="O5912">
            <v>500000</v>
          </cell>
          <cell r="P5912">
            <v>0</v>
          </cell>
          <cell r="Q5912">
            <v>0</v>
          </cell>
          <cell r="R5912">
            <v>0</v>
          </cell>
        </row>
        <row r="5913">
          <cell r="B5913" t="str">
            <v>3859</v>
          </cell>
          <cell r="C5913" t="str">
            <v>V.LONG</v>
          </cell>
          <cell r="E5913" t="str">
            <v>TRUONG HUNG</v>
          </cell>
          <cell r="F5913" t="str">
            <v>PHONG</v>
          </cell>
          <cell r="G5913" t="str">
            <v>CB QUAN HE KHACH HANG DOANH NGHIEP</v>
          </cell>
          <cell r="I5913">
            <v>38824</v>
          </cell>
          <cell r="J5913">
            <v>26</v>
          </cell>
          <cell r="K5913">
            <v>0</v>
          </cell>
          <cell r="L5913">
            <v>0</v>
          </cell>
          <cell r="M5913">
            <v>0</v>
          </cell>
          <cell r="N5913">
            <v>5</v>
          </cell>
          <cell r="O5913">
            <v>500000</v>
          </cell>
          <cell r="P5913">
            <v>0</v>
          </cell>
          <cell r="Q5913">
            <v>0</v>
          </cell>
          <cell r="R5913">
            <v>0</v>
          </cell>
        </row>
        <row r="5914">
          <cell r="B5914" t="str">
            <v>4156</v>
          </cell>
          <cell r="C5914" t="str">
            <v>V.LONG</v>
          </cell>
          <cell r="E5914" t="str">
            <v>LIEU PHUONG</v>
          </cell>
          <cell r="F5914" t="str">
            <v>THANH</v>
          </cell>
          <cell r="G5914" t="str">
            <v>PHU QUY</v>
          </cell>
          <cell r="H5914" t="str">
            <v>PQ</v>
          </cell>
          <cell r="I5914">
            <v>38869</v>
          </cell>
          <cell r="J5914">
            <v>26</v>
          </cell>
          <cell r="K5914">
            <v>0</v>
          </cell>
          <cell r="L5914">
            <v>0</v>
          </cell>
          <cell r="M5914">
            <v>0</v>
          </cell>
          <cell r="N5914">
            <v>0</v>
          </cell>
          <cell r="O5914">
            <v>500000</v>
          </cell>
          <cell r="P5914">
            <v>0</v>
          </cell>
          <cell r="Q5914">
            <v>0</v>
          </cell>
          <cell r="R5914">
            <v>0</v>
          </cell>
        </row>
        <row r="5915">
          <cell r="B5915" t="str">
            <v>4157</v>
          </cell>
          <cell r="C5915" t="str">
            <v>V.LONG</v>
          </cell>
          <cell r="E5915" t="str">
            <v>NGUYEN MINH</v>
          </cell>
          <cell r="F5915" t="str">
            <v>VU</v>
          </cell>
          <cell r="G5915" t="str">
            <v>TAI XE</v>
          </cell>
          <cell r="I5915">
            <v>38869</v>
          </cell>
          <cell r="J5915">
            <v>26</v>
          </cell>
          <cell r="K5915">
            <v>0</v>
          </cell>
          <cell r="L5915">
            <v>0</v>
          </cell>
          <cell r="M5915">
            <v>0</v>
          </cell>
          <cell r="N5915">
            <v>0</v>
          </cell>
          <cell r="O5915">
            <v>500000</v>
          </cell>
          <cell r="P5915">
            <v>0</v>
          </cell>
          <cell r="Q5915">
            <v>400000</v>
          </cell>
          <cell r="R5915">
            <v>0</v>
          </cell>
        </row>
        <row r="5916">
          <cell r="B5916" t="str">
            <v>4158</v>
          </cell>
          <cell r="C5916" t="str">
            <v>V.LONG</v>
          </cell>
          <cell r="E5916" t="str">
            <v>TRUONG THU</v>
          </cell>
          <cell r="F5916" t="str">
            <v>NGAN</v>
          </cell>
          <cell r="G5916" t="str">
            <v>NV KE TOAN TONG HOP</v>
          </cell>
          <cell r="I5916">
            <v>38869</v>
          </cell>
          <cell r="J5916">
            <v>26</v>
          </cell>
          <cell r="K5916">
            <v>0</v>
          </cell>
          <cell r="L5916">
            <v>0</v>
          </cell>
          <cell r="M5916">
            <v>0</v>
          </cell>
          <cell r="N5916">
            <v>0</v>
          </cell>
          <cell r="O5916">
            <v>500000</v>
          </cell>
          <cell r="P5916">
            <v>0</v>
          </cell>
          <cell r="Q5916">
            <v>0</v>
          </cell>
          <cell r="R5916">
            <v>0</v>
          </cell>
        </row>
        <row r="5917">
          <cell r="B5917" t="str">
            <v>4159</v>
          </cell>
          <cell r="C5917" t="str">
            <v>V.LONG</v>
          </cell>
          <cell r="E5917" t="str">
            <v>TRAN THI</v>
          </cell>
          <cell r="F5917" t="str">
            <v>THAO</v>
          </cell>
          <cell r="G5917" t="str">
            <v>NV TAP VU</v>
          </cell>
          <cell r="I5917">
            <v>38869</v>
          </cell>
          <cell r="J5917">
            <v>26</v>
          </cell>
          <cell r="K5917">
            <v>0</v>
          </cell>
          <cell r="L5917">
            <v>0</v>
          </cell>
          <cell r="M5917">
            <v>0</v>
          </cell>
          <cell r="N5917">
            <v>0</v>
          </cell>
          <cell r="O5917">
            <v>500000</v>
          </cell>
          <cell r="P5917">
            <v>0</v>
          </cell>
          <cell r="Q5917">
            <v>600000</v>
          </cell>
          <cell r="R5917">
            <v>0</v>
          </cell>
        </row>
        <row r="5918">
          <cell r="B5918" t="str">
            <v>4160</v>
          </cell>
          <cell r="C5918" t="str">
            <v>V.LONG</v>
          </cell>
          <cell r="E5918" t="str">
            <v>TONG CHI</v>
          </cell>
          <cell r="F5918" t="str">
            <v>THUC</v>
          </cell>
          <cell r="G5918" t="str">
            <v>NV BAO VE</v>
          </cell>
          <cell r="H5918" t="str">
            <v>BV</v>
          </cell>
          <cell r="I5918">
            <v>38869</v>
          </cell>
          <cell r="J5918">
            <v>26</v>
          </cell>
          <cell r="K5918">
            <v>0</v>
          </cell>
          <cell r="L5918">
            <v>0</v>
          </cell>
          <cell r="M5918">
            <v>0</v>
          </cell>
          <cell r="N5918">
            <v>15</v>
          </cell>
          <cell r="O5918">
            <v>500000</v>
          </cell>
          <cell r="P5918">
            <v>0</v>
          </cell>
          <cell r="Q5918">
            <v>0</v>
          </cell>
          <cell r="R5918">
            <v>0</v>
          </cell>
        </row>
        <row r="5919">
          <cell r="B5919" t="str">
            <v>4161</v>
          </cell>
          <cell r="C5919" t="str">
            <v>V.LONG</v>
          </cell>
          <cell r="E5919" t="str">
            <v>NGUYEN THANH</v>
          </cell>
          <cell r="F5919" t="str">
            <v>TUAN</v>
          </cell>
          <cell r="G5919" t="str">
            <v>NV CHI TRA KIEU HOI</v>
          </cell>
          <cell r="I5919">
            <v>38869</v>
          </cell>
          <cell r="J5919">
            <v>26</v>
          </cell>
          <cell r="K5919">
            <v>0</v>
          </cell>
          <cell r="L5919">
            <v>0</v>
          </cell>
          <cell r="M5919">
            <v>0</v>
          </cell>
          <cell r="N5919">
            <v>3</v>
          </cell>
          <cell r="O5919">
            <v>500000</v>
          </cell>
          <cell r="P5919">
            <v>0</v>
          </cell>
          <cell r="Q5919">
            <v>2655000</v>
          </cell>
          <cell r="R5919">
            <v>0</v>
          </cell>
        </row>
        <row r="5920">
          <cell r="B5920" t="str">
            <v>4358</v>
          </cell>
          <cell r="C5920" t="str">
            <v>V.LONG</v>
          </cell>
          <cell r="E5920" t="str">
            <v>TRAN THI MY</v>
          </cell>
          <cell r="F5920" t="str">
            <v>CAM</v>
          </cell>
          <cell r="G5920" t="str">
            <v>TBP. HO TRO</v>
          </cell>
          <cell r="H5920" t="str">
            <v>TBP</v>
          </cell>
          <cell r="I5920">
            <v>38894</v>
          </cell>
          <cell r="J5920">
            <v>26</v>
          </cell>
          <cell r="K5920">
            <v>0</v>
          </cell>
          <cell r="L5920">
            <v>0</v>
          </cell>
          <cell r="M5920">
            <v>0</v>
          </cell>
          <cell r="N5920">
            <v>0</v>
          </cell>
          <cell r="O5920">
            <v>500000</v>
          </cell>
          <cell r="P5920">
            <v>0</v>
          </cell>
          <cell r="Q5920">
            <v>0</v>
          </cell>
          <cell r="R5920">
            <v>0</v>
          </cell>
        </row>
        <row r="5921">
          <cell r="B5921" t="str">
            <v>4364</v>
          </cell>
          <cell r="C5921" t="str">
            <v>V.LONG</v>
          </cell>
          <cell r="E5921" t="str">
            <v>NGUYEN THANH</v>
          </cell>
          <cell r="F5921" t="str">
            <v>THAI</v>
          </cell>
          <cell r="G5921" t="str">
            <v>TT. TO BAO VE</v>
          </cell>
          <cell r="I5921">
            <v>38899</v>
          </cell>
          <cell r="J5921">
            <v>26</v>
          </cell>
          <cell r="K5921">
            <v>0</v>
          </cell>
          <cell r="L5921">
            <v>0</v>
          </cell>
          <cell r="M5921">
            <v>0</v>
          </cell>
          <cell r="N5921">
            <v>10</v>
          </cell>
          <cell r="O5921">
            <v>500000</v>
          </cell>
          <cell r="P5921">
            <v>0</v>
          </cell>
          <cell r="Q5921">
            <v>500000</v>
          </cell>
          <cell r="R5921">
            <v>0</v>
          </cell>
        </row>
        <row r="5922">
          <cell r="B5922" t="str">
            <v>4800</v>
          </cell>
          <cell r="C5922" t="str">
            <v>V.LONG</v>
          </cell>
          <cell r="E5922" t="str">
            <v>NGUYEN KHOA</v>
          </cell>
          <cell r="F5922" t="str">
            <v>NGHIA</v>
          </cell>
          <cell r="G5922" t="str">
            <v>NV TIN DUNG CA NHAN</v>
          </cell>
          <cell r="I5922">
            <v>38987</v>
          </cell>
          <cell r="J5922">
            <v>26</v>
          </cell>
          <cell r="K5922">
            <v>0</v>
          </cell>
          <cell r="L5922">
            <v>0</v>
          </cell>
          <cell r="M5922">
            <v>0</v>
          </cell>
          <cell r="N5922">
            <v>5</v>
          </cell>
          <cell r="O5922">
            <v>500000</v>
          </cell>
          <cell r="P5922">
            <v>0</v>
          </cell>
          <cell r="Q5922">
            <v>400000</v>
          </cell>
          <cell r="R5922">
            <v>0</v>
          </cell>
        </row>
        <row r="5923">
          <cell r="B5923" t="str">
            <v>4801</v>
          </cell>
          <cell r="C5923" t="str">
            <v>V.LONG</v>
          </cell>
          <cell r="E5923" t="str">
            <v>LE HONG</v>
          </cell>
          <cell r="F5923" t="str">
            <v>THONG</v>
          </cell>
          <cell r="G5923" t="str">
            <v>NV BAO VE</v>
          </cell>
          <cell r="H5923" t="str">
            <v>BV</v>
          </cell>
          <cell r="I5923">
            <v>38987</v>
          </cell>
          <cell r="J5923">
            <v>26</v>
          </cell>
          <cell r="K5923">
            <v>0</v>
          </cell>
          <cell r="L5923">
            <v>0</v>
          </cell>
          <cell r="M5923">
            <v>0</v>
          </cell>
          <cell r="N5923">
            <v>12</v>
          </cell>
          <cell r="O5923">
            <v>500000</v>
          </cell>
          <cell r="P5923">
            <v>0</v>
          </cell>
          <cell r="Q5923">
            <v>0</v>
          </cell>
          <cell r="R5923">
            <v>0</v>
          </cell>
        </row>
        <row r="5924">
          <cell r="B5924" t="str">
            <v>4802</v>
          </cell>
          <cell r="C5924" t="str">
            <v>V.LONG</v>
          </cell>
          <cell r="E5924" t="str">
            <v>DO THI ANH</v>
          </cell>
          <cell r="F5924" t="str">
            <v>NGOC</v>
          </cell>
          <cell r="G5924" t="str">
            <v>GIAO DICH VIEN</v>
          </cell>
          <cell r="I5924">
            <v>38992</v>
          </cell>
          <cell r="J5924">
            <v>26</v>
          </cell>
          <cell r="K5924">
            <v>0</v>
          </cell>
          <cell r="L5924">
            <v>0</v>
          </cell>
          <cell r="M5924">
            <v>0</v>
          </cell>
          <cell r="N5924">
            <v>0</v>
          </cell>
          <cell r="O5924">
            <v>500000</v>
          </cell>
          <cell r="P5924">
            <v>0</v>
          </cell>
          <cell r="Q5924">
            <v>0</v>
          </cell>
          <cell r="R5924">
            <v>0</v>
          </cell>
        </row>
        <row r="5925">
          <cell r="B5925" t="str">
            <v>4803</v>
          </cell>
          <cell r="C5925" t="str">
            <v>V.LONG</v>
          </cell>
          <cell r="E5925" t="str">
            <v>BUI TRAN TUYET</v>
          </cell>
          <cell r="F5925" t="str">
            <v>NHU</v>
          </cell>
          <cell r="G5925" t="str">
            <v>GIAO DICH VIEN</v>
          </cell>
          <cell r="I5925">
            <v>38992</v>
          </cell>
          <cell r="J5925">
            <v>26</v>
          </cell>
          <cell r="K5925">
            <v>0</v>
          </cell>
          <cell r="L5925">
            <v>0</v>
          </cell>
          <cell r="M5925">
            <v>0</v>
          </cell>
          <cell r="N5925">
            <v>0</v>
          </cell>
          <cell r="O5925">
            <v>500000</v>
          </cell>
          <cell r="P5925">
            <v>0</v>
          </cell>
          <cell r="Q5925">
            <v>0</v>
          </cell>
          <cell r="R5925">
            <v>0</v>
          </cell>
        </row>
        <row r="5926">
          <cell r="B5926" t="str">
            <v>4804</v>
          </cell>
          <cell r="C5926" t="str">
            <v>V.LONG</v>
          </cell>
          <cell r="E5926" t="str">
            <v>TRAN NGUYEN THAO</v>
          </cell>
          <cell r="F5926" t="str">
            <v>UYEN</v>
          </cell>
          <cell r="G5926" t="str">
            <v>GIAO DICH VIEN TIN DUNG</v>
          </cell>
          <cell r="I5926">
            <v>38992</v>
          </cell>
          <cell r="J5926">
            <v>26</v>
          </cell>
          <cell r="K5926">
            <v>0</v>
          </cell>
          <cell r="L5926">
            <v>0</v>
          </cell>
          <cell r="M5926">
            <v>0</v>
          </cell>
          <cell r="N5926">
            <v>0</v>
          </cell>
          <cell r="O5926">
            <v>500000</v>
          </cell>
          <cell r="P5926">
            <v>0</v>
          </cell>
          <cell r="Q5926">
            <v>0</v>
          </cell>
          <cell r="R5926">
            <v>0</v>
          </cell>
        </row>
        <row r="5927">
          <cell r="B5927" t="str">
            <v>4805</v>
          </cell>
          <cell r="C5927" t="str">
            <v>V.LONG</v>
          </cell>
          <cell r="E5927" t="str">
            <v>LE TUAN</v>
          </cell>
          <cell r="F5927" t="str">
            <v>KHANH</v>
          </cell>
          <cell r="G5927" t="str">
            <v>NV TIN DUNG CA NHAN</v>
          </cell>
          <cell r="I5927">
            <v>38992</v>
          </cell>
          <cell r="J5927">
            <v>26</v>
          </cell>
          <cell r="K5927">
            <v>0</v>
          </cell>
          <cell r="L5927">
            <v>0</v>
          </cell>
          <cell r="M5927">
            <v>0</v>
          </cell>
          <cell r="N5927">
            <v>0</v>
          </cell>
          <cell r="O5927">
            <v>500000</v>
          </cell>
          <cell r="P5927">
            <v>0</v>
          </cell>
          <cell r="Q5927">
            <v>0</v>
          </cell>
          <cell r="R5927">
            <v>0</v>
          </cell>
        </row>
        <row r="5928">
          <cell r="B5928" t="str">
            <v>4807</v>
          </cell>
          <cell r="C5928" t="str">
            <v>V.LONG</v>
          </cell>
          <cell r="E5928" t="str">
            <v>NGUYEN DUY</v>
          </cell>
          <cell r="F5928" t="str">
            <v>NHUT</v>
          </cell>
          <cell r="G5928" t="str">
            <v>NV TIN DUNG</v>
          </cell>
          <cell r="I5928">
            <v>38992</v>
          </cell>
          <cell r="J5928">
            <v>26</v>
          </cell>
          <cell r="K5928">
            <v>0</v>
          </cell>
          <cell r="L5928">
            <v>0</v>
          </cell>
          <cell r="M5928">
            <v>0</v>
          </cell>
          <cell r="N5928">
            <v>3</v>
          </cell>
          <cell r="O5928">
            <v>500000</v>
          </cell>
          <cell r="P5928">
            <v>0</v>
          </cell>
          <cell r="Q5928">
            <v>400000</v>
          </cell>
          <cell r="R5928">
            <v>0</v>
          </cell>
        </row>
        <row r="5929">
          <cell r="B5929" t="str">
            <v>4808</v>
          </cell>
          <cell r="C5929" t="str">
            <v>V.LONG</v>
          </cell>
          <cell r="E5929" t="str">
            <v>MACH CAM</v>
          </cell>
          <cell r="F5929" t="str">
            <v>LINH</v>
          </cell>
          <cell r="G5929" t="str">
            <v>THU QUY CAP 2</v>
          </cell>
          <cell r="H5929" t="str">
            <v>TQ</v>
          </cell>
          <cell r="I5929">
            <v>38992</v>
          </cell>
          <cell r="J5929">
            <v>26</v>
          </cell>
          <cell r="K5929">
            <v>0</v>
          </cell>
          <cell r="L5929">
            <v>0</v>
          </cell>
          <cell r="M5929">
            <v>0</v>
          </cell>
          <cell r="N5929">
            <v>0</v>
          </cell>
          <cell r="O5929">
            <v>500000</v>
          </cell>
          <cell r="P5929">
            <v>0</v>
          </cell>
          <cell r="Q5929">
            <v>0</v>
          </cell>
          <cell r="R5929">
            <v>0</v>
          </cell>
        </row>
        <row r="5930">
          <cell r="B5930" t="str">
            <v>4883</v>
          </cell>
          <cell r="C5930" t="str">
            <v>V.LONG</v>
          </cell>
          <cell r="E5930" t="str">
            <v>DANG HUYNH</v>
          </cell>
          <cell r="F5930" t="str">
            <v>NHU</v>
          </cell>
          <cell r="G5930" t="str">
            <v>GIAO DICH VIEN</v>
          </cell>
          <cell r="I5930">
            <v>39005</v>
          </cell>
          <cell r="J5930">
            <v>26</v>
          </cell>
          <cell r="K5930">
            <v>0</v>
          </cell>
          <cell r="L5930">
            <v>0</v>
          </cell>
          <cell r="M5930">
            <v>0</v>
          </cell>
          <cell r="N5930">
            <v>0</v>
          </cell>
          <cell r="O5930">
            <v>500000</v>
          </cell>
          <cell r="P5930">
            <v>0</v>
          </cell>
          <cell r="Q5930">
            <v>0</v>
          </cell>
          <cell r="R5930">
            <v>0</v>
          </cell>
        </row>
        <row r="5931">
          <cell r="B5931" t="str">
            <v>4884</v>
          </cell>
          <cell r="C5931" t="str">
            <v>V.LONG</v>
          </cell>
          <cell r="E5931" t="str">
            <v>HUYNH LE THANH</v>
          </cell>
          <cell r="F5931" t="str">
            <v>TRUC</v>
          </cell>
          <cell r="G5931" t="str">
            <v>NV CHUAN CHI</v>
          </cell>
          <cell r="I5931">
            <v>39005</v>
          </cell>
          <cell r="J5931">
            <v>26</v>
          </cell>
          <cell r="K5931">
            <v>0</v>
          </cell>
          <cell r="L5931">
            <v>0</v>
          </cell>
          <cell r="M5931">
            <v>0</v>
          </cell>
          <cell r="N5931">
            <v>0</v>
          </cell>
          <cell r="O5931">
            <v>500000</v>
          </cell>
          <cell r="P5931">
            <v>0</v>
          </cell>
          <cell r="Q5931">
            <v>0</v>
          </cell>
          <cell r="R5931">
            <v>0</v>
          </cell>
        </row>
        <row r="5932">
          <cell r="B5932" t="str">
            <v>5053</v>
          </cell>
          <cell r="C5932" t="str">
            <v>V.LONG</v>
          </cell>
          <cell r="E5932" t="str">
            <v>NGUYEN VAN KY</v>
          </cell>
          <cell r="F5932" t="str">
            <v>TOAI</v>
          </cell>
          <cell r="G5932" t="str">
            <v>TAI XE</v>
          </cell>
          <cell r="I5932">
            <v>39053</v>
          </cell>
          <cell r="J5932">
            <v>26</v>
          </cell>
          <cell r="K5932">
            <v>0</v>
          </cell>
          <cell r="L5932">
            <v>0</v>
          </cell>
          <cell r="M5932">
            <v>0</v>
          </cell>
          <cell r="N5932">
            <v>0</v>
          </cell>
          <cell r="O5932">
            <v>500000</v>
          </cell>
          <cell r="P5932">
            <v>0</v>
          </cell>
          <cell r="Q5932">
            <v>0</v>
          </cell>
          <cell r="R5932">
            <v>0</v>
          </cell>
        </row>
        <row r="5933">
          <cell r="B5933" t="str">
            <v>5232</v>
          </cell>
          <cell r="C5933" t="str">
            <v>V.LONG</v>
          </cell>
          <cell r="E5933" t="str">
            <v>NGUYEN THI TUYET</v>
          </cell>
          <cell r="F5933" t="str">
            <v>LAN</v>
          </cell>
          <cell r="G5933" t="str">
            <v>GIAO DICH VIEN QUY</v>
          </cell>
          <cell r="H5933" t="str">
            <v>GDVQ</v>
          </cell>
          <cell r="I5933">
            <v>39084</v>
          </cell>
          <cell r="J5933">
            <v>26</v>
          </cell>
          <cell r="K5933">
            <v>0</v>
          </cell>
          <cell r="L5933">
            <v>0</v>
          </cell>
          <cell r="M5933">
            <v>0</v>
          </cell>
          <cell r="N5933">
            <v>0</v>
          </cell>
          <cell r="O5933">
            <v>500000</v>
          </cell>
          <cell r="P5933">
            <v>0</v>
          </cell>
          <cell r="Q5933">
            <v>0</v>
          </cell>
          <cell r="R5933">
            <v>0</v>
          </cell>
        </row>
        <row r="5934">
          <cell r="B5934" t="str">
            <v>5432</v>
          </cell>
          <cell r="C5934" t="str">
            <v>V.LONG</v>
          </cell>
          <cell r="E5934" t="str">
            <v>THIEU MINH</v>
          </cell>
          <cell r="F5934" t="str">
            <v>TAM</v>
          </cell>
          <cell r="G5934" t="str">
            <v>NV THAM DINH DOANH NGHIEP</v>
          </cell>
          <cell r="I5934">
            <v>39142</v>
          </cell>
          <cell r="J5934">
            <v>26</v>
          </cell>
          <cell r="K5934">
            <v>0</v>
          </cell>
          <cell r="L5934">
            <v>0</v>
          </cell>
          <cell r="M5934">
            <v>0</v>
          </cell>
          <cell r="N5934">
            <v>3</v>
          </cell>
          <cell r="O5934">
            <v>500000</v>
          </cell>
          <cell r="P5934">
            <v>0</v>
          </cell>
          <cell r="Q5934">
            <v>400000</v>
          </cell>
          <cell r="R5934">
            <v>0</v>
          </cell>
        </row>
        <row r="5935">
          <cell r="B5935" t="str">
            <v>5662</v>
          </cell>
          <cell r="C5935" t="str">
            <v>V.LONG</v>
          </cell>
          <cell r="E5935" t="str">
            <v>NGUYEN THANG</v>
          </cell>
          <cell r="F5935" t="str">
            <v>LOI</v>
          </cell>
          <cell r="G5935" t="str">
            <v>NV BAO VE</v>
          </cell>
          <cell r="H5935" t="str">
            <v>BV</v>
          </cell>
          <cell r="I5935">
            <v>39178</v>
          </cell>
          <cell r="J5935">
            <v>26</v>
          </cell>
          <cell r="K5935">
            <v>0</v>
          </cell>
          <cell r="L5935">
            <v>0</v>
          </cell>
          <cell r="M5935">
            <v>0</v>
          </cell>
          <cell r="N5935">
            <v>10</v>
          </cell>
          <cell r="O5935">
            <v>500000</v>
          </cell>
          <cell r="P5935">
            <v>0</v>
          </cell>
          <cell r="Q5935">
            <v>0</v>
          </cell>
          <cell r="R5935">
            <v>0</v>
          </cell>
        </row>
        <row r="5936">
          <cell r="B5936" t="str">
            <v>5906</v>
          </cell>
          <cell r="C5936" t="str">
            <v>V.LONG</v>
          </cell>
          <cell r="E5936" t="str">
            <v>TRAN VAN</v>
          </cell>
          <cell r="F5936" t="str">
            <v>HIEU</v>
          </cell>
          <cell r="G5936" t="str">
            <v>NV TIN DUNG GOP CHO</v>
          </cell>
          <cell r="H5936" t="str">
            <v>TDGC</v>
          </cell>
          <cell r="I5936">
            <v>39211</v>
          </cell>
          <cell r="J5936">
            <v>26</v>
          </cell>
          <cell r="K5936">
            <v>0</v>
          </cell>
          <cell r="L5936">
            <v>0</v>
          </cell>
          <cell r="M5936">
            <v>0</v>
          </cell>
          <cell r="N5936">
            <v>0</v>
          </cell>
          <cell r="O5936">
            <v>500000</v>
          </cell>
          <cell r="P5936">
            <v>0</v>
          </cell>
          <cell r="Q5936">
            <v>400000</v>
          </cell>
          <cell r="R5936">
            <v>0</v>
          </cell>
        </row>
        <row r="5937">
          <cell r="B5937" t="str">
            <v>6260</v>
          </cell>
          <cell r="C5937" t="str">
            <v>V.LONG</v>
          </cell>
          <cell r="E5937" t="str">
            <v>CAO PHUOC</v>
          </cell>
          <cell r="F5937" t="str">
            <v>DUC</v>
          </cell>
          <cell r="G5937" t="str">
            <v>NV TIN DUNG GOP CHO</v>
          </cell>
          <cell r="H5937" t="str">
            <v>TDGC</v>
          </cell>
          <cell r="I5937">
            <v>39264</v>
          </cell>
          <cell r="J5937">
            <v>26</v>
          </cell>
          <cell r="K5937">
            <v>0</v>
          </cell>
          <cell r="L5937">
            <v>0</v>
          </cell>
          <cell r="M5937">
            <v>0</v>
          </cell>
          <cell r="N5937">
            <v>3</v>
          </cell>
          <cell r="O5937">
            <v>500000</v>
          </cell>
          <cell r="P5937">
            <v>0</v>
          </cell>
          <cell r="Q5937">
            <v>400000</v>
          </cell>
          <cell r="R5937">
            <v>0</v>
          </cell>
        </row>
        <row r="5938">
          <cell r="B5938" t="str">
            <v>6482</v>
          </cell>
          <cell r="C5938" t="str">
            <v>V.LONG</v>
          </cell>
          <cell r="E5938" t="str">
            <v>BUI TRUNG</v>
          </cell>
          <cell r="F5938" t="str">
            <v>CANG</v>
          </cell>
          <cell r="G5938" t="str">
            <v>NV VI TINH</v>
          </cell>
          <cell r="I5938">
            <v>39307</v>
          </cell>
          <cell r="J5938">
            <v>26</v>
          </cell>
          <cell r="K5938">
            <v>0</v>
          </cell>
          <cell r="L5938">
            <v>0</v>
          </cell>
          <cell r="M5938">
            <v>0</v>
          </cell>
          <cell r="N5938">
            <v>5</v>
          </cell>
          <cell r="O5938">
            <v>500000</v>
          </cell>
          <cell r="P5938">
            <v>0</v>
          </cell>
          <cell r="Q5938">
            <v>200000</v>
          </cell>
          <cell r="R5938">
            <v>0</v>
          </cell>
        </row>
        <row r="5939">
          <cell r="B5939" t="str">
            <v>6656</v>
          </cell>
          <cell r="C5939" t="str">
            <v>V.LONG</v>
          </cell>
          <cell r="E5939" t="str">
            <v>NGUYEN PHAM HUY</v>
          </cell>
          <cell r="F5939" t="str">
            <v>HOANG</v>
          </cell>
          <cell r="G5939" t="str">
            <v>NV QUAN LY NO</v>
          </cell>
          <cell r="I5939">
            <v>39331</v>
          </cell>
          <cell r="J5939">
            <v>26</v>
          </cell>
          <cell r="K5939">
            <v>0</v>
          </cell>
          <cell r="L5939">
            <v>0</v>
          </cell>
          <cell r="M5939">
            <v>0</v>
          </cell>
          <cell r="N5939">
            <v>4</v>
          </cell>
          <cell r="O5939">
            <v>500000</v>
          </cell>
          <cell r="P5939">
            <v>0</v>
          </cell>
          <cell r="Q5939">
            <v>0</v>
          </cell>
          <cell r="R5939">
            <v>0</v>
          </cell>
        </row>
        <row r="5940">
          <cell r="B5940" t="str">
            <v>6933</v>
          </cell>
          <cell r="C5940" t="str">
            <v>V.LONG</v>
          </cell>
          <cell r="E5940" t="str">
            <v>TRAN LUU</v>
          </cell>
          <cell r="F5940" t="str">
            <v>PHUONG</v>
          </cell>
          <cell r="G5940" t="str">
            <v>NV KY THUAT</v>
          </cell>
          <cell r="I5940">
            <v>39379</v>
          </cell>
          <cell r="J5940">
            <v>26</v>
          </cell>
          <cell r="K5940">
            <v>0</v>
          </cell>
          <cell r="L5940">
            <v>0</v>
          </cell>
          <cell r="M5940">
            <v>0</v>
          </cell>
          <cell r="N5940">
            <v>2</v>
          </cell>
          <cell r="O5940">
            <v>500000</v>
          </cell>
          <cell r="P5940">
            <v>0</v>
          </cell>
          <cell r="Q5940">
            <v>200000</v>
          </cell>
          <cell r="R5940">
            <v>0</v>
          </cell>
        </row>
        <row r="5941">
          <cell r="B5941" t="str">
            <v>6934</v>
          </cell>
          <cell r="C5941" t="str">
            <v>V.LONG</v>
          </cell>
          <cell r="E5941" t="str">
            <v>PHAM THUY</v>
          </cell>
          <cell r="F5941" t="str">
            <v>PHUONG</v>
          </cell>
          <cell r="G5941" t="str">
            <v>NV KE TOAN LIEN NGAN HANG</v>
          </cell>
          <cell r="I5941">
            <v>39379</v>
          </cell>
          <cell r="J5941">
            <v>26</v>
          </cell>
          <cell r="K5941">
            <v>0</v>
          </cell>
          <cell r="L5941">
            <v>0</v>
          </cell>
          <cell r="M5941">
            <v>0</v>
          </cell>
          <cell r="N5941">
            <v>0</v>
          </cell>
          <cell r="O5941">
            <v>500000</v>
          </cell>
          <cell r="P5941">
            <v>0</v>
          </cell>
          <cell r="Q5941">
            <v>0</v>
          </cell>
          <cell r="R5941">
            <v>0</v>
          </cell>
        </row>
        <row r="5942">
          <cell r="B5942" t="str">
            <v>6935</v>
          </cell>
          <cell r="C5942" t="str">
            <v>V.LONG</v>
          </cell>
          <cell r="E5942" t="str">
            <v>LE THI DIEM</v>
          </cell>
          <cell r="F5942" t="str">
            <v>PHUONG</v>
          </cell>
          <cell r="G5942" t="str">
            <v>GIAO DICH VIEN</v>
          </cell>
          <cell r="I5942">
            <v>39379</v>
          </cell>
          <cell r="J5942">
            <v>26</v>
          </cell>
          <cell r="K5942">
            <v>0</v>
          </cell>
          <cell r="L5942">
            <v>0</v>
          </cell>
          <cell r="M5942">
            <v>0</v>
          </cell>
          <cell r="N5942">
            <v>0</v>
          </cell>
          <cell r="O5942">
            <v>500000</v>
          </cell>
          <cell r="P5942">
            <v>0</v>
          </cell>
          <cell r="Q5942">
            <v>0</v>
          </cell>
          <cell r="R5942">
            <v>0</v>
          </cell>
        </row>
        <row r="5943">
          <cell r="B5943" t="str">
            <v>6945</v>
          </cell>
          <cell r="C5943" t="str">
            <v>V.LONG</v>
          </cell>
          <cell r="E5943" t="str">
            <v>LAM TIEN</v>
          </cell>
          <cell r="F5943" t="str">
            <v>NGOC</v>
          </cell>
          <cell r="G5943" t="str">
            <v>CB QUAN HE KHACH HANG CA NHAN</v>
          </cell>
          <cell r="I5943">
            <v>39387</v>
          </cell>
          <cell r="J5943">
            <v>26</v>
          </cell>
          <cell r="K5943">
            <v>0</v>
          </cell>
          <cell r="L5943">
            <v>0</v>
          </cell>
          <cell r="M5943">
            <v>0</v>
          </cell>
          <cell r="N5943">
            <v>2</v>
          </cell>
          <cell r="O5943">
            <v>500000</v>
          </cell>
          <cell r="P5943">
            <v>0</v>
          </cell>
          <cell r="Q5943">
            <v>400000</v>
          </cell>
          <cell r="R5943">
            <v>0</v>
          </cell>
        </row>
        <row r="5944">
          <cell r="B5944" t="str">
            <v>6946</v>
          </cell>
          <cell r="C5944" t="str">
            <v>V.LONG</v>
          </cell>
          <cell r="E5944" t="str">
            <v>NGUYEN NHAN NHU</v>
          </cell>
          <cell r="F5944" t="str">
            <v>NGOC</v>
          </cell>
          <cell r="G5944" t="str">
            <v>NV THANH TOAN QUOC TE</v>
          </cell>
          <cell r="I5944">
            <v>39387</v>
          </cell>
          <cell r="J5944">
            <v>26</v>
          </cell>
          <cell r="K5944">
            <v>0</v>
          </cell>
          <cell r="L5944">
            <v>0</v>
          </cell>
          <cell r="M5944">
            <v>0</v>
          </cell>
          <cell r="N5944">
            <v>0</v>
          </cell>
          <cell r="O5944">
            <v>500000</v>
          </cell>
          <cell r="P5944">
            <v>0</v>
          </cell>
          <cell r="Q5944">
            <v>0</v>
          </cell>
          <cell r="R5944">
            <v>0</v>
          </cell>
        </row>
        <row r="5945">
          <cell r="B5945" t="str">
            <v>7437</v>
          </cell>
          <cell r="C5945" t="str">
            <v>V.LONG</v>
          </cell>
          <cell r="E5945" t="str">
            <v>DO CHI</v>
          </cell>
          <cell r="F5945" t="str">
            <v>TIEN</v>
          </cell>
          <cell r="G5945" t="str">
            <v>GIAO DICH VIEN QUY</v>
          </cell>
          <cell r="H5945" t="str">
            <v>GDVQ</v>
          </cell>
          <cell r="I5945">
            <v>39452</v>
          </cell>
          <cell r="J5945">
            <v>26</v>
          </cell>
          <cell r="K5945">
            <v>0</v>
          </cell>
          <cell r="L5945">
            <v>0</v>
          </cell>
          <cell r="M5945">
            <v>0</v>
          </cell>
          <cell r="N5945">
            <v>2</v>
          </cell>
          <cell r="O5945">
            <v>500000</v>
          </cell>
          <cell r="P5945">
            <v>0</v>
          </cell>
          <cell r="Q5945">
            <v>0</v>
          </cell>
          <cell r="R5945">
            <v>0</v>
          </cell>
        </row>
        <row r="5946">
          <cell r="B5946" t="str">
            <v>7438</v>
          </cell>
          <cell r="C5946" t="str">
            <v>V.LONG</v>
          </cell>
          <cell r="E5946" t="str">
            <v>TRAN QUOC</v>
          </cell>
          <cell r="F5946" t="str">
            <v>VIET</v>
          </cell>
          <cell r="G5946" t="str">
            <v>NV BAO VE</v>
          </cell>
          <cell r="H5946" t="str">
            <v>BV</v>
          </cell>
          <cell r="I5946">
            <v>39452</v>
          </cell>
          <cell r="J5946">
            <v>26</v>
          </cell>
          <cell r="K5946">
            <v>0</v>
          </cell>
          <cell r="L5946">
            <v>0</v>
          </cell>
          <cell r="M5946">
            <v>0</v>
          </cell>
          <cell r="N5946">
            <v>10</v>
          </cell>
          <cell r="O5946">
            <v>500000</v>
          </cell>
          <cell r="P5946">
            <v>0</v>
          </cell>
          <cell r="Q5946">
            <v>0</v>
          </cell>
          <cell r="R5946">
            <v>0</v>
          </cell>
        </row>
        <row r="5947">
          <cell r="B5947" t="str">
            <v>7439</v>
          </cell>
          <cell r="C5947" t="str">
            <v>V.LONG</v>
          </cell>
          <cell r="E5947" t="str">
            <v>TRUONG HONG</v>
          </cell>
          <cell r="F5947" t="str">
            <v>PHUC</v>
          </cell>
          <cell r="G5947" t="str">
            <v>NV KE TOAN CHI TIET</v>
          </cell>
          <cell r="I5947">
            <v>39452</v>
          </cell>
          <cell r="J5947">
            <v>26</v>
          </cell>
          <cell r="K5947">
            <v>0</v>
          </cell>
          <cell r="L5947">
            <v>0</v>
          </cell>
          <cell r="M5947">
            <v>0</v>
          </cell>
          <cell r="N5947">
            <v>2</v>
          </cell>
          <cell r="O5947">
            <v>500000</v>
          </cell>
          <cell r="P5947">
            <v>0</v>
          </cell>
          <cell r="Q5947">
            <v>0</v>
          </cell>
          <cell r="R5947">
            <v>0</v>
          </cell>
        </row>
        <row r="5948">
          <cell r="B5948" t="str">
            <v>7440</v>
          </cell>
          <cell r="C5948" t="str">
            <v>V.LONG</v>
          </cell>
          <cell r="E5948" t="str">
            <v>NGUYEN THI NGOC</v>
          </cell>
          <cell r="F5948" t="str">
            <v>NHUNG</v>
          </cell>
          <cell r="G5948" t="str">
            <v>GIAO DICH VIEN</v>
          </cell>
          <cell r="I5948">
            <v>39452</v>
          </cell>
          <cell r="J5948">
            <v>26</v>
          </cell>
          <cell r="K5948">
            <v>0</v>
          </cell>
          <cell r="L5948">
            <v>0</v>
          </cell>
          <cell r="M5948">
            <v>0</v>
          </cell>
          <cell r="N5948">
            <v>0</v>
          </cell>
          <cell r="O5948">
            <v>500000</v>
          </cell>
          <cell r="P5948">
            <v>0</v>
          </cell>
          <cell r="Q5948">
            <v>0</v>
          </cell>
          <cell r="R5948">
            <v>0</v>
          </cell>
        </row>
        <row r="5949">
          <cell r="B5949" t="str">
            <v>7441</v>
          </cell>
          <cell r="C5949" t="str">
            <v>V.LONG</v>
          </cell>
          <cell r="E5949" t="str">
            <v>NGUYEN THI CAM</v>
          </cell>
          <cell r="F5949" t="str">
            <v>TU</v>
          </cell>
          <cell r="G5949" t="str">
            <v>GIAO DICH VIEN</v>
          </cell>
          <cell r="I5949">
            <v>39452</v>
          </cell>
          <cell r="J5949">
            <v>26</v>
          </cell>
          <cell r="K5949">
            <v>0</v>
          </cell>
          <cell r="L5949">
            <v>0</v>
          </cell>
          <cell r="M5949">
            <v>0</v>
          </cell>
          <cell r="N5949">
            <v>0</v>
          </cell>
          <cell r="O5949">
            <v>500000</v>
          </cell>
          <cell r="P5949">
            <v>0</v>
          </cell>
          <cell r="Q5949">
            <v>0</v>
          </cell>
          <cell r="R5949">
            <v>0</v>
          </cell>
        </row>
        <row r="5950">
          <cell r="B5950" t="str">
            <v>7443</v>
          </cell>
          <cell r="C5950" t="str">
            <v>V.LONG</v>
          </cell>
          <cell r="E5950" t="str">
            <v>NGO HOANG</v>
          </cell>
          <cell r="F5950" t="str">
            <v>THUY</v>
          </cell>
          <cell r="G5950" t="str">
            <v>NV BAO VE</v>
          </cell>
          <cell r="H5950" t="str">
            <v>BV</v>
          </cell>
          <cell r="I5950">
            <v>39452</v>
          </cell>
          <cell r="J5950">
            <v>26</v>
          </cell>
          <cell r="K5950">
            <v>0</v>
          </cell>
          <cell r="L5950">
            <v>0</v>
          </cell>
          <cell r="M5950">
            <v>0</v>
          </cell>
          <cell r="N5950">
            <v>15</v>
          </cell>
          <cell r="O5950">
            <v>500000</v>
          </cell>
          <cell r="P5950">
            <v>0</v>
          </cell>
          <cell r="Q5950">
            <v>0</v>
          </cell>
          <cell r="R5950">
            <v>0</v>
          </cell>
        </row>
        <row r="5951">
          <cell r="B5951" t="str">
            <v>7701</v>
          </cell>
          <cell r="C5951" t="str">
            <v>V.LONG</v>
          </cell>
          <cell r="E5951" t="str">
            <v>NGUYEN TIEN</v>
          </cell>
          <cell r="F5951" t="str">
            <v>DUNG</v>
          </cell>
          <cell r="G5951" t="str">
            <v>NV TIN DUNG NONG NGHIEP</v>
          </cell>
          <cell r="I5951">
            <v>39492</v>
          </cell>
          <cell r="J5951">
            <v>11</v>
          </cell>
          <cell r="K5951">
            <v>0</v>
          </cell>
          <cell r="L5951">
            <v>0</v>
          </cell>
          <cell r="M5951">
            <v>0</v>
          </cell>
          <cell r="N5951">
            <v>0</v>
          </cell>
          <cell r="O5951">
            <v>500000</v>
          </cell>
          <cell r="P5951">
            <v>0</v>
          </cell>
          <cell r="Q5951">
            <v>0</v>
          </cell>
          <cell r="R5951">
            <v>0</v>
          </cell>
        </row>
        <row r="5952">
          <cell r="B5952" t="str">
            <v>7702</v>
          </cell>
          <cell r="C5952" t="str">
            <v>V.LONG</v>
          </cell>
          <cell r="E5952" t="str">
            <v>NGUYEN VAN</v>
          </cell>
          <cell r="F5952" t="str">
            <v>NHO</v>
          </cell>
          <cell r="G5952" t="str">
            <v>GIAO DICH VIEN QUY</v>
          </cell>
          <cell r="H5952" t="str">
            <v>GDVQ</v>
          </cell>
          <cell r="I5952">
            <v>39492</v>
          </cell>
          <cell r="J5952">
            <v>26</v>
          </cell>
          <cell r="K5952">
            <v>0</v>
          </cell>
          <cell r="L5952">
            <v>0</v>
          </cell>
          <cell r="M5952">
            <v>0</v>
          </cell>
          <cell r="N5952">
            <v>0</v>
          </cell>
          <cell r="O5952">
            <v>500000</v>
          </cell>
          <cell r="P5952">
            <v>0</v>
          </cell>
          <cell r="Q5952">
            <v>0</v>
          </cell>
          <cell r="R5952">
            <v>0</v>
          </cell>
        </row>
        <row r="5953">
          <cell r="B5953" t="str">
            <v>7703</v>
          </cell>
          <cell r="C5953" t="str">
            <v>V.LONG</v>
          </cell>
          <cell r="E5953" t="str">
            <v>NGUYEN QUOC</v>
          </cell>
          <cell r="F5953" t="str">
            <v>DUNG</v>
          </cell>
          <cell r="G5953" t="str">
            <v>NV TIN DUNG CAN BO NHAN VIEN</v>
          </cell>
          <cell r="I5953">
            <v>39492</v>
          </cell>
          <cell r="J5953">
            <v>26</v>
          </cell>
          <cell r="K5953">
            <v>0</v>
          </cell>
          <cell r="L5953">
            <v>0</v>
          </cell>
          <cell r="M5953">
            <v>0</v>
          </cell>
          <cell r="N5953">
            <v>0</v>
          </cell>
          <cell r="O5953">
            <v>500000</v>
          </cell>
          <cell r="P5953">
            <v>0</v>
          </cell>
          <cell r="Q5953">
            <v>0</v>
          </cell>
          <cell r="R5953">
            <v>0</v>
          </cell>
        </row>
        <row r="5954">
          <cell r="B5954" t="str">
            <v>7704</v>
          </cell>
          <cell r="C5954" t="str">
            <v>V.LONG</v>
          </cell>
          <cell r="E5954" t="str">
            <v>NGUYEN DIEM</v>
          </cell>
          <cell r="F5954" t="str">
            <v>MINH</v>
          </cell>
          <cell r="G5954" t="str">
            <v>GIAO DICH VIEN</v>
          </cell>
          <cell r="I5954">
            <v>39492</v>
          </cell>
          <cell r="J5954">
            <v>26</v>
          </cell>
          <cell r="K5954">
            <v>0</v>
          </cell>
          <cell r="L5954">
            <v>0</v>
          </cell>
          <cell r="M5954">
            <v>0</v>
          </cell>
          <cell r="N5954">
            <v>0</v>
          </cell>
          <cell r="O5954">
            <v>500000</v>
          </cell>
          <cell r="P5954">
            <v>0</v>
          </cell>
          <cell r="Q5954">
            <v>0</v>
          </cell>
          <cell r="R5954">
            <v>0</v>
          </cell>
        </row>
        <row r="5955">
          <cell r="B5955" t="str">
            <v>7705</v>
          </cell>
          <cell r="C5955" t="str">
            <v>V.LONG</v>
          </cell>
          <cell r="E5955" t="str">
            <v>NGUYEN TU</v>
          </cell>
          <cell r="F5955" t="str">
            <v>QUYEN</v>
          </cell>
          <cell r="G5955" t="str">
            <v xml:space="preserve">NV HO TRO </v>
          </cell>
          <cell r="I5955">
            <v>39493</v>
          </cell>
          <cell r="J5955">
            <v>26</v>
          </cell>
          <cell r="K5955">
            <v>0</v>
          </cell>
          <cell r="L5955">
            <v>0</v>
          </cell>
          <cell r="M5955">
            <v>0</v>
          </cell>
          <cell r="N5955">
            <v>0</v>
          </cell>
          <cell r="O5955">
            <v>500000</v>
          </cell>
          <cell r="P5955">
            <v>0</v>
          </cell>
          <cell r="Q5955">
            <v>0</v>
          </cell>
          <cell r="R5955">
            <v>0</v>
          </cell>
        </row>
        <row r="5956">
          <cell r="B5956" t="str">
            <v>1939</v>
          </cell>
          <cell r="C5956" t="str">
            <v>V.TAU</v>
          </cell>
          <cell r="D5956" t="str">
            <v>D</v>
          </cell>
          <cell r="E5956" t="str">
            <v>HA VAN</v>
          </cell>
          <cell r="F5956" t="str">
            <v>TRUNG</v>
          </cell>
          <cell r="G5956" t="str">
            <v>GIAM DOC CHI NHANH</v>
          </cell>
          <cell r="H5956" t="str">
            <v>GDCN</v>
          </cell>
          <cell r="I5956">
            <v>38089</v>
          </cell>
          <cell r="J5956">
            <v>26</v>
          </cell>
          <cell r="K5956">
            <v>0</v>
          </cell>
          <cell r="L5956">
            <v>0</v>
          </cell>
          <cell r="M5956">
            <v>0</v>
          </cell>
          <cell r="N5956">
            <v>0</v>
          </cell>
          <cell r="O5956">
            <v>1000000</v>
          </cell>
          <cell r="P5956">
            <v>0</v>
          </cell>
          <cell r="Q5956">
            <v>0</v>
          </cell>
          <cell r="R5956">
            <v>0</v>
          </cell>
        </row>
        <row r="5957">
          <cell r="B5957" t="str">
            <v>3238</v>
          </cell>
          <cell r="C5957" t="str">
            <v>V.TAU</v>
          </cell>
          <cell r="D5957" t="str">
            <v>D1</v>
          </cell>
          <cell r="E5957" t="str">
            <v>LE VAN</v>
          </cell>
          <cell r="F5957" t="str">
            <v>QUA</v>
          </cell>
          <cell r="G5957" t="str">
            <v>PHO GIAM DOC CHI NHANH</v>
          </cell>
          <cell r="H5957" t="str">
            <v>PGDCN</v>
          </cell>
          <cell r="I5957">
            <v>38635</v>
          </cell>
          <cell r="J5957">
            <v>26</v>
          </cell>
          <cell r="K5957">
            <v>0</v>
          </cell>
          <cell r="L5957">
            <v>0</v>
          </cell>
          <cell r="M5957">
            <v>0</v>
          </cell>
          <cell r="N5957">
            <v>0</v>
          </cell>
          <cell r="O5957">
            <v>1000000</v>
          </cell>
          <cell r="P5957">
            <v>0</v>
          </cell>
          <cell r="Q5957">
            <v>0</v>
          </cell>
          <cell r="R5957">
            <v>0</v>
          </cell>
        </row>
        <row r="5958">
          <cell r="B5958" t="str">
            <v>1217</v>
          </cell>
          <cell r="C5958" t="str">
            <v>V.TAU</v>
          </cell>
          <cell r="D5958" t="str">
            <v>E</v>
          </cell>
          <cell r="E5958" t="str">
            <v>TRAN THAI KHANH</v>
          </cell>
          <cell r="F5958" t="str">
            <v>LINH</v>
          </cell>
          <cell r="G5958" t="str">
            <v>TP. KE TOAN &amp; QUY KIEM KTT</v>
          </cell>
          <cell r="H5958" t="str">
            <v>TPNVCN</v>
          </cell>
          <cell r="I5958">
            <v>37541</v>
          </cell>
          <cell r="J5958">
            <v>26</v>
          </cell>
          <cell r="K5958">
            <v>0</v>
          </cell>
          <cell r="L5958">
            <v>0</v>
          </cell>
          <cell r="M5958">
            <v>0</v>
          </cell>
          <cell r="N5958">
            <v>0</v>
          </cell>
          <cell r="O5958">
            <v>500000</v>
          </cell>
          <cell r="P5958">
            <v>0</v>
          </cell>
          <cell r="Q5958">
            <v>0</v>
          </cell>
          <cell r="R5958">
            <v>0</v>
          </cell>
        </row>
        <row r="5959">
          <cell r="B5959" t="str">
            <v>4599</v>
          </cell>
          <cell r="C5959" t="str">
            <v>V.TAU</v>
          </cell>
          <cell r="D5959" t="str">
            <v>E</v>
          </cell>
          <cell r="E5959" t="str">
            <v>TRAN QUOC</v>
          </cell>
          <cell r="F5959" t="str">
            <v>KHANG</v>
          </cell>
          <cell r="G5959" t="str">
            <v>TP. DOANH NGHIEP</v>
          </cell>
          <cell r="H5959" t="str">
            <v>TPNVCN</v>
          </cell>
          <cell r="I5959">
            <v>38945</v>
          </cell>
          <cell r="J5959">
            <v>26</v>
          </cell>
          <cell r="K5959">
            <v>0</v>
          </cell>
          <cell r="L5959">
            <v>0</v>
          </cell>
          <cell r="M5959">
            <v>0</v>
          </cell>
          <cell r="N5959">
            <v>0</v>
          </cell>
          <cell r="O5959">
            <v>500000</v>
          </cell>
          <cell r="P5959">
            <v>0</v>
          </cell>
          <cell r="Q5959">
            <v>0</v>
          </cell>
          <cell r="R5959">
            <v>0</v>
          </cell>
        </row>
        <row r="5960">
          <cell r="B5960" t="str">
            <v>1443</v>
          </cell>
          <cell r="C5960" t="str">
            <v>V.TAU</v>
          </cell>
          <cell r="D5960" t="str">
            <v>E1</v>
          </cell>
          <cell r="E5960" t="str">
            <v>CHAU NGOC KIEU</v>
          </cell>
          <cell r="F5960" t="str">
            <v>HANH</v>
          </cell>
          <cell r="G5960" t="str">
            <v>PT. PHONG HO TRO</v>
          </cell>
          <cell r="H5960" t="str">
            <v>PPNVCN</v>
          </cell>
          <cell r="I5960">
            <v>37760</v>
          </cell>
          <cell r="J5960">
            <v>0</v>
          </cell>
          <cell r="K5960">
            <v>0</v>
          </cell>
          <cell r="L5960">
            <v>0</v>
          </cell>
          <cell r="M5960">
            <v>0</v>
          </cell>
          <cell r="N5960">
            <v>0</v>
          </cell>
          <cell r="O5960">
            <v>0</v>
          </cell>
          <cell r="P5960">
            <v>0</v>
          </cell>
          <cell r="Q5960">
            <v>0</v>
          </cell>
          <cell r="R5960">
            <v>0</v>
          </cell>
        </row>
        <row r="5961">
          <cell r="B5961" t="str">
            <v>3098</v>
          </cell>
          <cell r="C5961" t="str">
            <v>V.TAU</v>
          </cell>
          <cell r="D5961" t="str">
            <v>E1</v>
          </cell>
          <cell r="E5961" t="str">
            <v>DANG DUONG NGOC</v>
          </cell>
          <cell r="F5961" t="str">
            <v>LIEN</v>
          </cell>
          <cell r="G5961" t="str">
            <v>PT. PHONG CA NHAN</v>
          </cell>
          <cell r="H5961" t="str">
            <v>PPNVCN</v>
          </cell>
          <cell r="I5961">
            <v>38600</v>
          </cell>
          <cell r="J5961">
            <v>26</v>
          </cell>
          <cell r="K5961">
            <v>0</v>
          </cell>
          <cell r="L5961">
            <v>0</v>
          </cell>
          <cell r="M5961">
            <v>0</v>
          </cell>
          <cell r="N5961">
            <v>0</v>
          </cell>
          <cell r="O5961">
            <v>500000</v>
          </cell>
          <cell r="P5961">
            <v>0</v>
          </cell>
          <cell r="Q5961">
            <v>0</v>
          </cell>
          <cell r="R5961">
            <v>0</v>
          </cell>
        </row>
        <row r="5962">
          <cell r="B5962" t="str">
            <v>3196</v>
          </cell>
          <cell r="C5962" t="str">
            <v>V.TAU</v>
          </cell>
          <cell r="D5962" t="str">
            <v>E1</v>
          </cell>
          <cell r="E5962" t="str">
            <v>BUI THI</v>
          </cell>
          <cell r="F5962" t="str">
            <v>KHUE</v>
          </cell>
          <cell r="G5962" t="str">
            <v>PT. PHONG HANH CHANH</v>
          </cell>
          <cell r="H5962" t="str">
            <v>PPNVCN</v>
          </cell>
          <cell r="I5962">
            <v>38600</v>
          </cell>
          <cell r="J5962">
            <v>26</v>
          </cell>
          <cell r="K5962">
            <v>0</v>
          </cell>
          <cell r="L5962">
            <v>0</v>
          </cell>
          <cell r="M5962">
            <v>0</v>
          </cell>
          <cell r="N5962">
            <v>0</v>
          </cell>
          <cell r="O5962">
            <v>500000</v>
          </cell>
          <cell r="P5962">
            <v>0</v>
          </cell>
          <cell r="Q5962">
            <v>0</v>
          </cell>
          <cell r="R5962">
            <v>0</v>
          </cell>
        </row>
        <row r="5963">
          <cell r="B5963" t="str">
            <v>3097</v>
          </cell>
          <cell r="C5963" t="str">
            <v>V.TAU</v>
          </cell>
          <cell r="D5963" t="str">
            <v>F1-BA RIA</v>
          </cell>
          <cell r="E5963" t="str">
            <v>DANG TO</v>
          </cell>
          <cell r="F5963" t="str">
            <v>KIM</v>
          </cell>
          <cell r="G5963" t="str">
            <v>PHO PGD</v>
          </cell>
          <cell r="H5963" t="str">
            <v>PPGD</v>
          </cell>
          <cell r="I5963">
            <v>38600</v>
          </cell>
          <cell r="J5963">
            <v>26</v>
          </cell>
          <cell r="K5963">
            <v>0</v>
          </cell>
          <cell r="L5963">
            <v>0</v>
          </cell>
          <cell r="M5963">
            <v>0</v>
          </cell>
          <cell r="N5963">
            <v>0</v>
          </cell>
          <cell r="O5963">
            <v>500000</v>
          </cell>
          <cell r="P5963">
            <v>0</v>
          </cell>
          <cell r="Q5963">
            <v>0</v>
          </cell>
          <cell r="R5963">
            <v>0</v>
          </cell>
        </row>
        <row r="5964">
          <cell r="B5964" t="str">
            <v>3274</v>
          </cell>
          <cell r="C5964" t="str">
            <v>V.TAU</v>
          </cell>
          <cell r="D5964" t="str">
            <v>F1-CHAU DUC</v>
          </cell>
          <cell r="E5964" t="str">
            <v>TRUONG THI</v>
          </cell>
          <cell r="F5964" t="str">
            <v>HAI</v>
          </cell>
          <cell r="G5964" t="str">
            <v>PHO PGD</v>
          </cell>
          <cell r="H5964" t="str">
            <v>PPGD</v>
          </cell>
          <cell r="I5964">
            <v>38643</v>
          </cell>
          <cell r="J5964">
            <v>26</v>
          </cell>
          <cell r="K5964">
            <v>0</v>
          </cell>
          <cell r="L5964">
            <v>0</v>
          </cell>
          <cell r="M5964">
            <v>0</v>
          </cell>
          <cell r="N5964">
            <v>0</v>
          </cell>
          <cell r="O5964">
            <v>500000</v>
          </cell>
          <cell r="P5964">
            <v>0</v>
          </cell>
          <cell r="Q5964">
            <v>0</v>
          </cell>
          <cell r="R5964">
            <v>0</v>
          </cell>
        </row>
        <row r="5965">
          <cell r="B5965" t="str">
            <v>3148</v>
          </cell>
          <cell r="C5965" t="str">
            <v>V.TAU</v>
          </cell>
          <cell r="D5965" t="str">
            <v>F1-RACH DUA</v>
          </cell>
          <cell r="E5965" t="str">
            <v>LE NGOC</v>
          </cell>
          <cell r="F5965" t="str">
            <v>TUYET</v>
          </cell>
          <cell r="G5965" t="str">
            <v>PHO PGD</v>
          </cell>
          <cell r="H5965" t="str">
            <v>PPGD</v>
          </cell>
          <cell r="I5965">
            <v>38615</v>
          </cell>
          <cell r="J5965">
            <v>26</v>
          </cell>
          <cell r="K5965">
            <v>0</v>
          </cell>
          <cell r="L5965">
            <v>0</v>
          </cell>
          <cell r="M5965">
            <v>0</v>
          </cell>
          <cell r="N5965">
            <v>0</v>
          </cell>
          <cell r="O5965">
            <v>500000</v>
          </cell>
          <cell r="P5965">
            <v>0</v>
          </cell>
          <cell r="Q5965">
            <v>0</v>
          </cell>
          <cell r="R5965">
            <v>0</v>
          </cell>
        </row>
        <row r="5966">
          <cell r="B5966" t="str">
            <v>1560</v>
          </cell>
          <cell r="C5966" t="str">
            <v>V.TAU</v>
          </cell>
          <cell r="D5966" t="str">
            <v>F-BA RIA</v>
          </cell>
          <cell r="E5966" t="str">
            <v>HOANG VAN</v>
          </cell>
          <cell r="F5966" t="str">
            <v>VINH</v>
          </cell>
          <cell r="G5966" t="str">
            <v>TRUONG PGD</v>
          </cell>
          <cell r="H5966" t="str">
            <v>TPGD</v>
          </cell>
          <cell r="I5966">
            <v>37823</v>
          </cell>
          <cell r="J5966">
            <v>26</v>
          </cell>
          <cell r="K5966">
            <v>0</v>
          </cell>
          <cell r="L5966">
            <v>0</v>
          </cell>
          <cell r="M5966">
            <v>0</v>
          </cell>
          <cell r="N5966">
            <v>0</v>
          </cell>
          <cell r="O5966">
            <v>500000</v>
          </cell>
          <cell r="P5966">
            <v>0</v>
          </cell>
          <cell r="Q5966">
            <v>0</v>
          </cell>
          <cell r="R5966">
            <v>0</v>
          </cell>
        </row>
        <row r="5967">
          <cell r="B5967" t="str">
            <v>3116</v>
          </cell>
          <cell r="C5967" t="str">
            <v>V.TAU</v>
          </cell>
          <cell r="D5967" t="str">
            <v>F-CHAU DUC</v>
          </cell>
          <cell r="E5967" t="str">
            <v>CHE NGOC</v>
          </cell>
          <cell r="F5967" t="str">
            <v>SINH</v>
          </cell>
          <cell r="G5967" t="str">
            <v>TRUONG PGD</v>
          </cell>
          <cell r="H5967" t="str">
            <v>TPGD</v>
          </cell>
          <cell r="I5967">
            <v>38600</v>
          </cell>
          <cell r="J5967">
            <v>26</v>
          </cell>
          <cell r="K5967">
            <v>0</v>
          </cell>
          <cell r="L5967">
            <v>0</v>
          </cell>
          <cell r="M5967">
            <v>0</v>
          </cell>
          <cell r="N5967">
            <v>0</v>
          </cell>
          <cell r="O5967">
            <v>500000</v>
          </cell>
          <cell r="P5967">
            <v>0</v>
          </cell>
          <cell r="Q5967">
            <v>0</v>
          </cell>
          <cell r="R5967">
            <v>0</v>
          </cell>
        </row>
        <row r="5968">
          <cell r="B5968" t="str">
            <v>3195</v>
          </cell>
          <cell r="C5968" t="str">
            <v>V.TAU</v>
          </cell>
          <cell r="D5968" t="str">
            <v>F-RACH DUA</v>
          </cell>
          <cell r="E5968" t="str">
            <v>TRAN KIEN</v>
          </cell>
          <cell r="F5968" t="str">
            <v>NGHI</v>
          </cell>
          <cell r="G5968" t="str">
            <v>TRUONG PGD</v>
          </cell>
          <cell r="H5968" t="str">
            <v>TPGD</v>
          </cell>
          <cell r="I5968">
            <v>38600</v>
          </cell>
          <cell r="J5968">
            <v>26</v>
          </cell>
          <cell r="K5968">
            <v>0</v>
          </cell>
          <cell r="L5968">
            <v>0</v>
          </cell>
          <cell r="M5968">
            <v>0</v>
          </cell>
          <cell r="N5968">
            <v>0</v>
          </cell>
          <cell r="O5968">
            <v>500000</v>
          </cell>
          <cell r="P5968">
            <v>0</v>
          </cell>
          <cell r="Q5968">
            <v>0</v>
          </cell>
          <cell r="R5968">
            <v>0</v>
          </cell>
        </row>
        <row r="5969">
          <cell r="B5969" t="str">
            <v>0597</v>
          </cell>
          <cell r="C5969" t="str">
            <v>V.TAU</v>
          </cell>
          <cell r="E5969" t="str">
            <v>LE CONG</v>
          </cell>
          <cell r="F5969" t="str">
            <v>NGHIA</v>
          </cell>
          <cell r="G5969" t="str">
            <v>NV TIN DUNG CA NHAN</v>
          </cell>
          <cell r="I5969">
            <v>36844</v>
          </cell>
          <cell r="J5969">
            <v>26</v>
          </cell>
          <cell r="K5969">
            <v>0</v>
          </cell>
          <cell r="L5969">
            <v>0</v>
          </cell>
          <cell r="M5969">
            <v>0</v>
          </cell>
          <cell r="N5969">
            <v>0</v>
          </cell>
          <cell r="O5969">
            <v>500000</v>
          </cell>
          <cell r="P5969">
            <v>0</v>
          </cell>
          <cell r="Q5969">
            <v>400000</v>
          </cell>
          <cell r="R5969">
            <v>0</v>
          </cell>
        </row>
        <row r="5970">
          <cell r="B5970" t="str">
            <v>0754</v>
          </cell>
          <cell r="C5970" t="str">
            <v>V.TAU</v>
          </cell>
          <cell r="E5970" t="str">
            <v>NGUYEN THUY THUC</v>
          </cell>
          <cell r="F5970" t="str">
            <v>DOAN</v>
          </cell>
          <cell r="G5970" t="str">
            <v>GIAO DICH VIEN</v>
          </cell>
          <cell r="H5970" t="str">
            <v>GDV</v>
          </cell>
          <cell r="I5970">
            <v>37158</v>
          </cell>
          <cell r="J5970">
            <v>26</v>
          </cell>
          <cell r="K5970">
            <v>0</v>
          </cell>
          <cell r="L5970">
            <v>0</v>
          </cell>
          <cell r="M5970">
            <v>0</v>
          </cell>
          <cell r="N5970">
            <v>0</v>
          </cell>
          <cell r="O5970">
            <v>500000</v>
          </cell>
          <cell r="P5970">
            <v>0</v>
          </cell>
          <cell r="Q5970">
            <v>0</v>
          </cell>
          <cell r="R5970">
            <v>0</v>
          </cell>
        </row>
        <row r="5971">
          <cell r="B5971" t="str">
            <v>0857</v>
          </cell>
          <cell r="C5971" t="str">
            <v>V.TAU</v>
          </cell>
          <cell r="E5971" t="str">
            <v>DAO TIEN</v>
          </cell>
          <cell r="F5971" t="str">
            <v>HA</v>
          </cell>
          <cell r="G5971" t="str">
            <v>NV TIN DUNG CA NHAN</v>
          </cell>
          <cell r="I5971">
            <v>37244</v>
          </cell>
          <cell r="J5971">
            <v>26</v>
          </cell>
          <cell r="K5971">
            <v>0</v>
          </cell>
          <cell r="L5971">
            <v>0</v>
          </cell>
          <cell r="M5971">
            <v>0</v>
          </cell>
          <cell r="N5971">
            <v>0</v>
          </cell>
          <cell r="O5971">
            <v>500000</v>
          </cell>
          <cell r="P5971">
            <v>0</v>
          </cell>
          <cell r="Q5971">
            <v>400000</v>
          </cell>
          <cell r="R5971">
            <v>0</v>
          </cell>
        </row>
        <row r="5972">
          <cell r="B5972" t="str">
            <v>3092</v>
          </cell>
          <cell r="C5972" t="str">
            <v>V.TAU</v>
          </cell>
          <cell r="E5972" t="str">
            <v>TRAN PHUONG</v>
          </cell>
          <cell r="F5972" t="str">
            <v>LIEN</v>
          </cell>
          <cell r="G5972" t="str">
            <v>GIAO DICH VIEN</v>
          </cell>
          <cell r="H5972" t="str">
            <v>GDV</v>
          </cell>
          <cell r="I5972">
            <v>38596</v>
          </cell>
          <cell r="J5972">
            <v>26</v>
          </cell>
          <cell r="K5972">
            <v>0</v>
          </cell>
          <cell r="L5972">
            <v>0</v>
          </cell>
          <cell r="M5972">
            <v>0</v>
          </cell>
          <cell r="N5972">
            <v>0</v>
          </cell>
          <cell r="O5972">
            <v>500000</v>
          </cell>
          <cell r="P5972">
            <v>0</v>
          </cell>
          <cell r="Q5972">
            <v>0</v>
          </cell>
          <cell r="R5972">
            <v>0</v>
          </cell>
        </row>
        <row r="5973">
          <cell r="B5973" t="str">
            <v>3095</v>
          </cell>
          <cell r="C5973" t="str">
            <v>V.TAU</v>
          </cell>
          <cell r="E5973" t="str">
            <v>VO NGUYEN PHUOC</v>
          </cell>
          <cell r="F5973" t="str">
            <v>HUE</v>
          </cell>
          <cell r="G5973" t="str">
            <v>NV THANH TOAN QUOC TE</v>
          </cell>
          <cell r="I5973">
            <v>38600</v>
          </cell>
          <cell r="J5973">
            <v>26</v>
          </cell>
          <cell r="K5973">
            <v>0</v>
          </cell>
          <cell r="L5973">
            <v>0</v>
          </cell>
          <cell r="M5973">
            <v>0</v>
          </cell>
          <cell r="N5973">
            <v>0</v>
          </cell>
          <cell r="O5973">
            <v>500000</v>
          </cell>
          <cell r="P5973">
            <v>0</v>
          </cell>
          <cell r="Q5973">
            <v>400000</v>
          </cell>
          <cell r="R5973">
            <v>0</v>
          </cell>
        </row>
        <row r="5974">
          <cell r="B5974" t="str">
            <v>3107</v>
          </cell>
          <cell r="C5974" t="str">
            <v>V.TAU</v>
          </cell>
          <cell r="E5974" t="str">
            <v>NGUYEN</v>
          </cell>
          <cell r="F5974" t="str">
            <v>VUONG</v>
          </cell>
          <cell r="G5974" t="str">
            <v>NV TIN DUNG CA NHAN</v>
          </cell>
          <cell r="I5974">
            <v>38601</v>
          </cell>
          <cell r="J5974">
            <v>26</v>
          </cell>
          <cell r="K5974">
            <v>0</v>
          </cell>
          <cell r="L5974">
            <v>0</v>
          </cell>
          <cell r="M5974">
            <v>0</v>
          </cell>
          <cell r="N5974">
            <v>0</v>
          </cell>
          <cell r="O5974">
            <v>500000</v>
          </cell>
          <cell r="P5974">
            <v>0</v>
          </cell>
          <cell r="Q5974">
            <v>400000</v>
          </cell>
          <cell r="R5974">
            <v>0</v>
          </cell>
        </row>
        <row r="5975">
          <cell r="B5975" t="str">
            <v>3192</v>
          </cell>
          <cell r="C5975" t="str">
            <v>V.TAU</v>
          </cell>
          <cell r="E5975" t="str">
            <v>VO KY</v>
          </cell>
          <cell r="F5975" t="str">
            <v>THINH</v>
          </cell>
          <cell r="G5975" t="str">
            <v>NV TIN DUNG CA NHAN</v>
          </cell>
          <cell r="I5975">
            <v>38600</v>
          </cell>
          <cell r="J5975">
            <v>26</v>
          </cell>
          <cell r="K5975">
            <v>0</v>
          </cell>
          <cell r="L5975">
            <v>0</v>
          </cell>
          <cell r="M5975">
            <v>0</v>
          </cell>
          <cell r="N5975">
            <v>0</v>
          </cell>
          <cell r="O5975">
            <v>500000</v>
          </cell>
          <cell r="P5975">
            <v>0</v>
          </cell>
          <cell r="Q5975">
            <v>400000</v>
          </cell>
          <cell r="R5975">
            <v>0</v>
          </cell>
        </row>
        <row r="5976">
          <cell r="B5976" t="str">
            <v>3194</v>
          </cell>
          <cell r="C5976" t="str">
            <v>V.TAU</v>
          </cell>
          <cell r="E5976" t="str">
            <v>NGUYEN THI</v>
          </cell>
          <cell r="F5976" t="str">
            <v>MINH</v>
          </cell>
          <cell r="G5976" t="str">
            <v>THU QUY CAP 2</v>
          </cell>
          <cell r="H5976" t="str">
            <v>TQ</v>
          </cell>
          <cell r="I5976">
            <v>38600</v>
          </cell>
          <cell r="J5976">
            <v>26</v>
          </cell>
          <cell r="K5976">
            <v>0</v>
          </cell>
          <cell r="L5976">
            <v>0</v>
          </cell>
          <cell r="M5976">
            <v>0</v>
          </cell>
          <cell r="N5976">
            <v>0</v>
          </cell>
          <cell r="O5976">
            <v>500000</v>
          </cell>
          <cell r="P5976">
            <v>0</v>
          </cell>
          <cell r="Q5976">
            <v>0</v>
          </cell>
          <cell r="R5976">
            <v>0</v>
          </cell>
        </row>
        <row r="5977">
          <cell r="B5977" t="str">
            <v>3198</v>
          </cell>
          <cell r="C5977" t="str">
            <v>V.TAU</v>
          </cell>
          <cell r="E5977" t="str">
            <v>NGUYEN THI</v>
          </cell>
          <cell r="F5977" t="str">
            <v>LIEN</v>
          </cell>
          <cell r="G5977" t="str">
            <v>THU QUY CAP 3</v>
          </cell>
          <cell r="H5977" t="str">
            <v>TQ</v>
          </cell>
          <cell r="I5977">
            <v>38600</v>
          </cell>
          <cell r="J5977">
            <v>26</v>
          </cell>
          <cell r="K5977">
            <v>0</v>
          </cell>
          <cell r="L5977">
            <v>0</v>
          </cell>
          <cell r="M5977">
            <v>0</v>
          </cell>
          <cell r="N5977">
            <v>0</v>
          </cell>
          <cell r="O5977">
            <v>500000</v>
          </cell>
          <cell r="P5977">
            <v>0</v>
          </cell>
          <cell r="Q5977">
            <v>0</v>
          </cell>
          <cell r="R5977">
            <v>0</v>
          </cell>
        </row>
        <row r="5978">
          <cell r="B5978" t="str">
            <v>3359</v>
          </cell>
          <cell r="C5978" t="str">
            <v>V.TAU</v>
          </cell>
          <cell r="E5978" t="str">
            <v>NGUYEN GIA QUOC</v>
          </cell>
          <cell r="F5978" t="str">
            <v>NHAT</v>
          </cell>
          <cell r="G5978" t="str">
            <v>NV TIN DUNG</v>
          </cell>
          <cell r="I5978">
            <v>38666</v>
          </cell>
          <cell r="J5978">
            <v>26</v>
          </cell>
          <cell r="K5978">
            <v>0</v>
          </cell>
          <cell r="L5978">
            <v>0</v>
          </cell>
          <cell r="M5978">
            <v>0</v>
          </cell>
          <cell r="N5978">
            <v>0</v>
          </cell>
          <cell r="O5978">
            <v>500000</v>
          </cell>
          <cell r="P5978">
            <v>0</v>
          </cell>
          <cell r="Q5978">
            <v>400000</v>
          </cell>
          <cell r="R5978">
            <v>0</v>
          </cell>
        </row>
        <row r="5979">
          <cell r="B5979" t="str">
            <v>3922</v>
          </cell>
          <cell r="C5979" t="str">
            <v>V.TAU</v>
          </cell>
          <cell r="E5979" t="str">
            <v>DINH PHI</v>
          </cell>
          <cell r="F5979" t="str">
            <v>TRUONG</v>
          </cell>
          <cell r="G5979" t="str">
            <v>NV VI TINH</v>
          </cell>
          <cell r="I5979">
            <v>38841</v>
          </cell>
          <cell r="J5979">
            <v>26</v>
          </cell>
          <cell r="K5979">
            <v>0</v>
          </cell>
          <cell r="L5979">
            <v>0</v>
          </cell>
          <cell r="M5979">
            <v>0</v>
          </cell>
          <cell r="N5979">
            <v>0</v>
          </cell>
          <cell r="O5979">
            <v>500000</v>
          </cell>
          <cell r="P5979">
            <v>0</v>
          </cell>
          <cell r="Q5979">
            <v>0</v>
          </cell>
          <cell r="R5979">
            <v>0</v>
          </cell>
        </row>
        <row r="5980">
          <cell r="B5980" t="str">
            <v>3974</v>
          </cell>
          <cell r="C5980" t="str">
            <v>V.TAU</v>
          </cell>
          <cell r="E5980" t="str">
            <v>NGUYEN THI THANH</v>
          </cell>
          <cell r="F5980" t="str">
            <v>LAI</v>
          </cell>
          <cell r="G5980" t="str">
            <v>GIAO DICH VIEN TIN DUNG</v>
          </cell>
          <cell r="I5980">
            <v>38852</v>
          </cell>
          <cell r="J5980">
            <v>26</v>
          </cell>
          <cell r="K5980">
            <v>0</v>
          </cell>
          <cell r="L5980">
            <v>0</v>
          </cell>
          <cell r="M5980">
            <v>0</v>
          </cell>
          <cell r="N5980">
            <v>0</v>
          </cell>
          <cell r="O5980">
            <v>500000</v>
          </cell>
          <cell r="P5980">
            <v>0</v>
          </cell>
          <cell r="Q5980">
            <v>0</v>
          </cell>
          <cell r="R5980">
            <v>0</v>
          </cell>
        </row>
        <row r="5981">
          <cell r="B5981" t="str">
            <v>3976</v>
          </cell>
          <cell r="C5981" t="str">
            <v>V.TAU</v>
          </cell>
          <cell r="E5981" t="str">
            <v>TRAN THI QUYNH</v>
          </cell>
          <cell r="F5981" t="str">
            <v>MAI</v>
          </cell>
          <cell r="G5981" t="str">
            <v>NV KE TOAN TONG HOP</v>
          </cell>
          <cell r="I5981">
            <v>38852</v>
          </cell>
          <cell r="J5981">
            <v>26</v>
          </cell>
          <cell r="K5981">
            <v>0</v>
          </cell>
          <cell r="L5981">
            <v>0</v>
          </cell>
          <cell r="M5981">
            <v>0</v>
          </cell>
          <cell r="N5981">
            <v>0</v>
          </cell>
          <cell r="O5981">
            <v>500000</v>
          </cell>
          <cell r="P5981">
            <v>0</v>
          </cell>
          <cell r="Q5981">
            <v>0</v>
          </cell>
          <cell r="R5981">
            <v>0</v>
          </cell>
        </row>
        <row r="5982">
          <cell r="B5982" t="str">
            <v>4371</v>
          </cell>
          <cell r="C5982" t="str">
            <v>V.TAU</v>
          </cell>
          <cell r="E5982" t="str">
            <v>TRINH VAN</v>
          </cell>
          <cell r="F5982" t="str">
            <v>HOE</v>
          </cell>
          <cell r="G5982" t="str">
            <v>TAI XE</v>
          </cell>
          <cell r="I5982">
            <v>38908</v>
          </cell>
          <cell r="J5982">
            <v>26</v>
          </cell>
          <cell r="K5982">
            <v>0</v>
          </cell>
          <cell r="L5982">
            <v>0</v>
          </cell>
          <cell r="M5982">
            <v>0</v>
          </cell>
          <cell r="N5982">
            <v>0</v>
          </cell>
          <cell r="O5982">
            <v>500000</v>
          </cell>
          <cell r="P5982">
            <v>0</v>
          </cell>
          <cell r="Q5982">
            <v>100000</v>
          </cell>
          <cell r="R5982">
            <v>0</v>
          </cell>
        </row>
        <row r="5983">
          <cell r="B5983" t="str">
            <v>4380</v>
          </cell>
          <cell r="C5983" t="str">
            <v>V.TAU</v>
          </cell>
          <cell r="E5983" t="str">
            <v>TRAN VAN</v>
          </cell>
          <cell r="F5983" t="str">
            <v>HUNG</v>
          </cell>
          <cell r="G5983" t="str">
            <v>NV BAO VE</v>
          </cell>
          <cell r="H5983" t="str">
            <v>BV</v>
          </cell>
          <cell r="I5983">
            <v>38901</v>
          </cell>
          <cell r="J5983">
            <v>26</v>
          </cell>
          <cell r="K5983">
            <v>0</v>
          </cell>
          <cell r="L5983">
            <v>0</v>
          </cell>
          <cell r="M5983">
            <v>0</v>
          </cell>
          <cell r="N5983">
            <v>10</v>
          </cell>
          <cell r="O5983">
            <v>500000</v>
          </cell>
          <cell r="P5983">
            <v>0</v>
          </cell>
          <cell r="Q5983">
            <v>100000</v>
          </cell>
          <cell r="R5983">
            <v>0</v>
          </cell>
        </row>
        <row r="5984">
          <cell r="B5984" t="str">
            <v>4429</v>
          </cell>
          <cell r="C5984" t="str">
            <v>V.TAU</v>
          </cell>
          <cell r="E5984" t="str">
            <v>PHUNG CAO</v>
          </cell>
          <cell r="F5984" t="str">
            <v>CUONG</v>
          </cell>
          <cell r="G5984" t="str">
            <v>NV BAO VE</v>
          </cell>
          <cell r="H5984" t="str">
            <v>BV</v>
          </cell>
          <cell r="I5984">
            <v>38908</v>
          </cell>
          <cell r="J5984">
            <v>26</v>
          </cell>
          <cell r="K5984">
            <v>0</v>
          </cell>
          <cell r="L5984">
            <v>0</v>
          </cell>
          <cell r="M5984">
            <v>0</v>
          </cell>
          <cell r="N5984">
            <v>10</v>
          </cell>
          <cell r="O5984">
            <v>500000</v>
          </cell>
          <cell r="P5984">
            <v>0</v>
          </cell>
          <cell r="Q5984">
            <v>300000</v>
          </cell>
          <cell r="R5984">
            <v>0</v>
          </cell>
        </row>
        <row r="5985">
          <cell r="B5985" t="str">
            <v>4430</v>
          </cell>
          <cell r="C5985" t="str">
            <v>V.TAU</v>
          </cell>
          <cell r="E5985" t="str">
            <v>LE THANH</v>
          </cell>
          <cell r="F5985" t="str">
            <v>SON</v>
          </cell>
          <cell r="G5985" t="str">
            <v>NV BAO VE</v>
          </cell>
          <cell r="H5985" t="str">
            <v>BV</v>
          </cell>
          <cell r="I5985">
            <v>38908</v>
          </cell>
          <cell r="J5985">
            <v>26</v>
          </cell>
          <cell r="K5985">
            <v>0</v>
          </cell>
          <cell r="L5985">
            <v>0</v>
          </cell>
          <cell r="M5985">
            <v>0</v>
          </cell>
          <cell r="N5985">
            <v>10</v>
          </cell>
          <cell r="O5985">
            <v>500000</v>
          </cell>
          <cell r="P5985">
            <v>0</v>
          </cell>
          <cell r="Q5985">
            <v>0</v>
          </cell>
          <cell r="R5985">
            <v>0</v>
          </cell>
        </row>
        <row r="5986">
          <cell r="B5986" t="str">
            <v>4491</v>
          </cell>
          <cell r="C5986" t="str">
            <v>V.TAU</v>
          </cell>
          <cell r="E5986" t="str">
            <v>TRAN THI THUY</v>
          </cell>
          <cell r="F5986" t="str">
            <v>KIEU</v>
          </cell>
          <cell r="G5986" t="str">
            <v>THU QUY CAP 2</v>
          </cell>
          <cell r="H5986" t="str">
            <v>TQ</v>
          </cell>
          <cell r="I5986">
            <v>38918</v>
          </cell>
          <cell r="J5986">
            <v>26</v>
          </cell>
          <cell r="K5986">
            <v>0</v>
          </cell>
          <cell r="L5986">
            <v>0</v>
          </cell>
          <cell r="M5986">
            <v>0</v>
          </cell>
          <cell r="N5986">
            <v>0</v>
          </cell>
          <cell r="O5986">
            <v>500000</v>
          </cell>
          <cell r="P5986">
            <v>0</v>
          </cell>
          <cell r="Q5986">
            <v>200000</v>
          </cell>
          <cell r="R5986">
            <v>0</v>
          </cell>
        </row>
        <row r="5987">
          <cell r="B5987" t="str">
            <v>4542</v>
          </cell>
          <cell r="C5987" t="str">
            <v>V.TAU</v>
          </cell>
          <cell r="E5987" t="str">
            <v>LA QUI</v>
          </cell>
          <cell r="F5987" t="str">
            <v>DANG</v>
          </cell>
          <cell r="G5987" t="str">
            <v>NV TIN DUNG CA NHAN</v>
          </cell>
          <cell r="I5987">
            <v>38932</v>
          </cell>
          <cell r="J5987">
            <v>26</v>
          </cell>
          <cell r="K5987">
            <v>0</v>
          </cell>
          <cell r="L5987">
            <v>0</v>
          </cell>
          <cell r="M5987">
            <v>0</v>
          </cell>
          <cell r="N5987">
            <v>0</v>
          </cell>
          <cell r="O5987">
            <v>500000</v>
          </cell>
          <cell r="P5987">
            <v>0</v>
          </cell>
          <cell r="Q5987">
            <v>400000</v>
          </cell>
          <cell r="R5987">
            <v>0</v>
          </cell>
        </row>
        <row r="5988">
          <cell r="B5988" t="str">
            <v>4705</v>
          </cell>
          <cell r="C5988" t="str">
            <v>V.TAU</v>
          </cell>
          <cell r="E5988" t="str">
            <v>PHAM HUU</v>
          </cell>
          <cell r="F5988" t="str">
            <v>THIEN</v>
          </cell>
          <cell r="G5988" t="str">
            <v>NV TIN DUNG GOP CHO</v>
          </cell>
          <cell r="H5988" t="str">
            <v>TDGC</v>
          </cell>
          <cell r="I5988">
            <v>38978</v>
          </cell>
          <cell r="J5988">
            <v>26</v>
          </cell>
          <cell r="K5988">
            <v>0</v>
          </cell>
          <cell r="L5988">
            <v>0</v>
          </cell>
          <cell r="M5988">
            <v>0</v>
          </cell>
          <cell r="N5988">
            <v>0</v>
          </cell>
          <cell r="O5988">
            <v>500000</v>
          </cell>
          <cell r="P5988">
            <v>0</v>
          </cell>
          <cell r="Q5988">
            <v>400000</v>
          </cell>
          <cell r="R5988">
            <v>0</v>
          </cell>
        </row>
        <row r="5989">
          <cell r="B5989" t="str">
            <v>4758</v>
          </cell>
          <cell r="C5989" t="str">
            <v>V.TAU</v>
          </cell>
          <cell r="E5989" t="str">
            <v>DINH VAN</v>
          </cell>
          <cell r="F5989" t="str">
            <v>HUNG</v>
          </cell>
          <cell r="G5989" t="str">
            <v>TAI XE</v>
          </cell>
          <cell r="I5989">
            <v>38992</v>
          </cell>
          <cell r="J5989">
            <v>9</v>
          </cell>
          <cell r="K5989">
            <v>0</v>
          </cell>
          <cell r="L5989">
            <v>0</v>
          </cell>
          <cell r="M5989">
            <v>0</v>
          </cell>
          <cell r="N5989">
            <v>0</v>
          </cell>
          <cell r="O5989">
            <v>0</v>
          </cell>
          <cell r="P5989">
            <v>0</v>
          </cell>
          <cell r="Q5989">
            <v>200000</v>
          </cell>
          <cell r="R5989">
            <v>0</v>
          </cell>
        </row>
        <row r="5990">
          <cell r="B5990" t="str">
            <v>4759</v>
          </cell>
          <cell r="C5990" t="str">
            <v>V.TAU</v>
          </cell>
          <cell r="E5990" t="str">
            <v>NGUYEN THI</v>
          </cell>
          <cell r="F5990" t="str">
            <v>TAI</v>
          </cell>
          <cell r="G5990" t="str">
            <v>NV KIEM TRA &amp; LUU TRU CHUNG TU</v>
          </cell>
          <cell r="I5990">
            <v>38992</v>
          </cell>
          <cell r="J5990">
            <v>26</v>
          </cell>
          <cell r="K5990">
            <v>0</v>
          </cell>
          <cell r="L5990">
            <v>0</v>
          </cell>
          <cell r="M5990">
            <v>0</v>
          </cell>
          <cell r="N5990">
            <v>0</v>
          </cell>
          <cell r="O5990">
            <v>500000</v>
          </cell>
          <cell r="P5990">
            <v>0</v>
          </cell>
          <cell r="Q5990">
            <v>0</v>
          </cell>
          <cell r="R5990">
            <v>0</v>
          </cell>
        </row>
        <row r="5991">
          <cell r="B5991" t="str">
            <v>5074</v>
          </cell>
          <cell r="C5991" t="str">
            <v>V.TAU</v>
          </cell>
          <cell r="E5991" t="str">
            <v>LE THANH</v>
          </cell>
          <cell r="F5991" t="str">
            <v>KIEN</v>
          </cell>
          <cell r="G5991" t="str">
            <v>NV BAO VE</v>
          </cell>
          <cell r="H5991" t="str">
            <v>BV</v>
          </cell>
          <cell r="I5991">
            <v>39052</v>
          </cell>
          <cell r="J5991">
            <v>26</v>
          </cell>
          <cell r="K5991">
            <v>0</v>
          </cell>
          <cell r="L5991">
            <v>0</v>
          </cell>
          <cell r="M5991">
            <v>0</v>
          </cell>
          <cell r="N5991">
            <v>16</v>
          </cell>
          <cell r="O5991">
            <v>500000</v>
          </cell>
          <cell r="P5991">
            <v>0</v>
          </cell>
          <cell r="Q5991">
            <v>0</v>
          </cell>
          <cell r="R5991">
            <v>0</v>
          </cell>
        </row>
        <row r="5992">
          <cell r="B5992" t="str">
            <v>5088</v>
          </cell>
          <cell r="C5992" t="str">
            <v>V.TAU</v>
          </cell>
          <cell r="E5992" t="str">
            <v>NGUYEN THI THANH</v>
          </cell>
          <cell r="F5992" t="str">
            <v>NHAN</v>
          </cell>
          <cell r="G5992" t="str">
            <v>GIAO DICH VIEN</v>
          </cell>
          <cell r="H5992" t="str">
            <v>GDV</v>
          </cell>
          <cell r="I5992">
            <v>39052</v>
          </cell>
          <cell r="J5992">
            <v>26</v>
          </cell>
          <cell r="K5992">
            <v>0</v>
          </cell>
          <cell r="L5992">
            <v>0</v>
          </cell>
          <cell r="M5992">
            <v>0</v>
          </cell>
          <cell r="N5992">
            <v>0</v>
          </cell>
          <cell r="O5992">
            <v>500000</v>
          </cell>
          <cell r="P5992">
            <v>0</v>
          </cell>
          <cell r="Q5992">
            <v>0</v>
          </cell>
          <cell r="R5992">
            <v>0</v>
          </cell>
        </row>
        <row r="5993">
          <cell r="B5993" t="str">
            <v>5191</v>
          </cell>
          <cell r="C5993" t="str">
            <v>V.TAU</v>
          </cell>
          <cell r="E5993" t="str">
            <v>NGUYEN THI DUY</v>
          </cell>
          <cell r="F5993" t="str">
            <v>MY</v>
          </cell>
          <cell r="G5993" t="str">
            <v>GIAO DICH VIEN</v>
          </cell>
          <cell r="H5993" t="str">
            <v>GDV</v>
          </cell>
          <cell r="I5993">
            <v>39084</v>
          </cell>
          <cell r="J5993">
            <v>26</v>
          </cell>
          <cell r="K5993">
            <v>10</v>
          </cell>
          <cell r="L5993">
            <v>0</v>
          </cell>
          <cell r="M5993">
            <v>0</v>
          </cell>
          <cell r="N5993">
            <v>0</v>
          </cell>
          <cell r="O5993">
            <v>500000</v>
          </cell>
          <cell r="P5993">
            <v>0</v>
          </cell>
          <cell r="Q5993">
            <v>0</v>
          </cell>
          <cell r="R5993">
            <v>0</v>
          </cell>
        </row>
        <row r="5994">
          <cell r="B5994" t="str">
            <v>5193</v>
          </cell>
          <cell r="C5994" t="str">
            <v>V.TAU</v>
          </cell>
          <cell r="E5994" t="str">
            <v>DO QUYNH</v>
          </cell>
          <cell r="F5994" t="str">
            <v>TRANG</v>
          </cell>
          <cell r="G5994" t="str">
            <v>TBP. XU LY GIAO DICH</v>
          </cell>
          <cell r="H5994" t="str">
            <v>TBP</v>
          </cell>
          <cell r="I5994">
            <v>39084</v>
          </cell>
          <cell r="J5994">
            <v>26</v>
          </cell>
          <cell r="K5994">
            <v>0</v>
          </cell>
          <cell r="L5994">
            <v>0</v>
          </cell>
          <cell r="M5994">
            <v>0</v>
          </cell>
          <cell r="N5994">
            <v>0</v>
          </cell>
          <cell r="O5994">
            <v>500000</v>
          </cell>
          <cell r="P5994">
            <v>0</v>
          </cell>
          <cell r="Q5994">
            <v>0</v>
          </cell>
          <cell r="R5994">
            <v>0</v>
          </cell>
        </row>
        <row r="5995">
          <cell r="B5995" t="str">
            <v>5197</v>
          </cell>
          <cell r="C5995" t="str">
            <v>V.TAU</v>
          </cell>
          <cell r="E5995" t="str">
            <v>TRAN THI</v>
          </cell>
          <cell r="F5995" t="str">
            <v>LINH</v>
          </cell>
          <cell r="G5995" t="str">
            <v>NV TAP VU</v>
          </cell>
          <cell r="I5995">
            <v>39084</v>
          </cell>
          <cell r="J5995">
            <v>26</v>
          </cell>
          <cell r="K5995">
            <v>0</v>
          </cell>
          <cell r="L5995">
            <v>0</v>
          </cell>
          <cell r="M5995">
            <v>0</v>
          </cell>
          <cell r="N5995">
            <v>0</v>
          </cell>
          <cell r="O5995">
            <v>500000</v>
          </cell>
          <cell r="P5995">
            <v>0</v>
          </cell>
          <cell r="Q5995">
            <v>0</v>
          </cell>
          <cell r="R5995">
            <v>0</v>
          </cell>
        </row>
        <row r="5996">
          <cell r="B5996" t="str">
            <v>5325</v>
          </cell>
          <cell r="C5996" t="str">
            <v>V.TAU</v>
          </cell>
          <cell r="E5996" t="str">
            <v>NGUYEN THI HOAI</v>
          </cell>
          <cell r="F5996" t="str">
            <v>YEN</v>
          </cell>
          <cell r="G5996" t="str">
            <v>GIAO DICH VIEN QUY</v>
          </cell>
          <cell r="H5996" t="str">
            <v>GDVQ</v>
          </cell>
          <cell r="I5996">
            <v>39114</v>
          </cell>
          <cell r="J5996">
            <v>26</v>
          </cell>
          <cell r="K5996">
            <v>0</v>
          </cell>
          <cell r="L5996">
            <v>0</v>
          </cell>
          <cell r="M5996">
            <v>0</v>
          </cell>
          <cell r="N5996">
            <v>0</v>
          </cell>
          <cell r="O5996">
            <v>500000</v>
          </cell>
          <cell r="P5996">
            <v>0</v>
          </cell>
          <cell r="Q5996">
            <v>0</v>
          </cell>
          <cell r="R5996">
            <v>0</v>
          </cell>
        </row>
        <row r="5997">
          <cell r="B5997" t="str">
            <v>5326</v>
          </cell>
          <cell r="C5997" t="str">
            <v>V.TAU</v>
          </cell>
          <cell r="E5997" t="str">
            <v>NGO THI LAN</v>
          </cell>
          <cell r="F5997" t="str">
            <v>PHUONG</v>
          </cell>
          <cell r="G5997" t="str">
            <v>GIAO DICH VIEN QUY</v>
          </cell>
          <cell r="H5997" t="str">
            <v>GDVQ</v>
          </cell>
          <cell r="I5997">
            <v>39114</v>
          </cell>
          <cell r="J5997">
            <v>26</v>
          </cell>
          <cell r="K5997">
            <v>0</v>
          </cell>
          <cell r="L5997">
            <v>0</v>
          </cell>
          <cell r="M5997">
            <v>0</v>
          </cell>
          <cell r="N5997">
            <v>0</v>
          </cell>
          <cell r="O5997">
            <v>500000</v>
          </cell>
          <cell r="P5997">
            <v>0</v>
          </cell>
          <cell r="Q5997">
            <v>0</v>
          </cell>
          <cell r="R5997">
            <v>0</v>
          </cell>
        </row>
        <row r="5998">
          <cell r="B5998" t="str">
            <v>5415</v>
          </cell>
          <cell r="C5998" t="str">
            <v>V.TAU</v>
          </cell>
          <cell r="E5998" t="str">
            <v>TRAN THI KIM</v>
          </cell>
          <cell r="F5998" t="str">
            <v>VAN</v>
          </cell>
          <cell r="G5998" t="str">
            <v>GIAO DICH VIEN</v>
          </cell>
          <cell r="H5998" t="str">
            <v>GDV</v>
          </cell>
          <cell r="I5998">
            <v>39142</v>
          </cell>
          <cell r="J5998">
            <v>26</v>
          </cell>
          <cell r="K5998">
            <v>0</v>
          </cell>
          <cell r="L5998">
            <v>0</v>
          </cell>
          <cell r="M5998">
            <v>0</v>
          </cell>
          <cell r="N5998">
            <v>0</v>
          </cell>
          <cell r="O5998">
            <v>500000</v>
          </cell>
          <cell r="P5998">
            <v>0</v>
          </cell>
          <cell r="Q5998">
            <v>0</v>
          </cell>
          <cell r="R5998">
            <v>0</v>
          </cell>
        </row>
        <row r="5999">
          <cell r="B5999" t="str">
            <v>5522</v>
          </cell>
          <cell r="C5999" t="str">
            <v>V.TAU</v>
          </cell>
          <cell r="E5999" t="str">
            <v>NGUYEN THI LE</v>
          </cell>
          <cell r="F5999" t="str">
            <v>THU</v>
          </cell>
          <cell r="G5999" t="str">
            <v>NV TIN DUNG CA NHAN</v>
          </cell>
          <cell r="I5999">
            <v>39160</v>
          </cell>
          <cell r="J5999">
            <v>26</v>
          </cell>
          <cell r="K5999">
            <v>0</v>
          </cell>
          <cell r="L5999">
            <v>0</v>
          </cell>
          <cell r="M5999">
            <v>0</v>
          </cell>
          <cell r="N5999">
            <v>0</v>
          </cell>
          <cell r="O5999">
            <v>500000</v>
          </cell>
          <cell r="P5999">
            <v>0</v>
          </cell>
          <cell r="Q5999">
            <v>400000</v>
          </cell>
          <cell r="R5999">
            <v>0</v>
          </cell>
        </row>
        <row r="6000">
          <cell r="B6000" t="str">
            <v>5567</v>
          </cell>
          <cell r="C6000" t="str">
            <v>V.TAU</v>
          </cell>
          <cell r="E6000" t="str">
            <v>NGUYEN THANH</v>
          </cell>
          <cell r="F6000" t="str">
            <v>DANH</v>
          </cell>
          <cell r="G6000" t="str">
            <v>NV BAO VE</v>
          </cell>
          <cell r="H6000" t="str">
            <v>BV</v>
          </cell>
          <cell r="I6000">
            <v>39174</v>
          </cell>
          <cell r="J6000">
            <v>26</v>
          </cell>
          <cell r="K6000">
            <v>0</v>
          </cell>
          <cell r="L6000">
            <v>0</v>
          </cell>
          <cell r="M6000">
            <v>0</v>
          </cell>
          <cell r="N6000">
            <v>15</v>
          </cell>
          <cell r="O6000">
            <v>500000</v>
          </cell>
          <cell r="P6000">
            <v>0</v>
          </cell>
          <cell r="Q6000">
            <v>200000</v>
          </cell>
          <cell r="R6000">
            <v>0</v>
          </cell>
        </row>
        <row r="6001">
          <cell r="B6001" t="str">
            <v>5610</v>
          </cell>
          <cell r="C6001" t="str">
            <v>V.TAU</v>
          </cell>
          <cell r="E6001" t="str">
            <v>HUYNH THI CAM</v>
          </cell>
          <cell r="F6001" t="str">
            <v>VAN</v>
          </cell>
          <cell r="G6001" t="str">
            <v>THU QUY CAP 2</v>
          </cell>
          <cell r="H6001" t="str">
            <v>TQ</v>
          </cell>
          <cell r="I6001">
            <v>39174</v>
          </cell>
          <cell r="J6001">
            <v>26</v>
          </cell>
          <cell r="K6001">
            <v>0</v>
          </cell>
          <cell r="L6001">
            <v>0</v>
          </cell>
          <cell r="M6001">
            <v>0</v>
          </cell>
          <cell r="N6001">
            <v>0</v>
          </cell>
          <cell r="O6001">
            <v>500000</v>
          </cell>
          <cell r="P6001">
            <v>0</v>
          </cell>
          <cell r="Q6001">
            <v>200000</v>
          </cell>
          <cell r="R6001">
            <v>0</v>
          </cell>
        </row>
        <row r="6002">
          <cell r="B6002" t="str">
            <v>5611</v>
          </cell>
          <cell r="C6002" t="str">
            <v>V.TAU</v>
          </cell>
          <cell r="E6002" t="str">
            <v>TRAN HUU</v>
          </cell>
          <cell r="F6002" t="str">
            <v>HUY</v>
          </cell>
          <cell r="G6002" t="str">
            <v>NV TIN DUNG GOP CHO</v>
          </cell>
          <cell r="H6002" t="str">
            <v>TDGC</v>
          </cell>
          <cell r="I6002">
            <v>39174</v>
          </cell>
          <cell r="J6002">
            <v>26</v>
          </cell>
          <cell r="K6002">
            <v>0</v>
          </cell>
          <cell r="L6002">
            <v>0</v>
          </cell>
          <cell r="M6002">
            <v>0</v>
          </cell>
          <cell r="N6002">
            <v>0</v>
          </cell>
          <cell r="O6002">
            <v>500000</v>
          </cell>
          <cell r="P6002">
            <v>0</v>
          </cell>
          <cell r="Q6002">
            <v>400000</v>
          </cell>
          <cell r="R6002">
            <v>0</v>
          </cell>
        </row>
        <row r="6003">
          <cell r="B6003" t="str">
            <v>5751</v>
          </cell>
          <cell r="C6003" t="str">
            <v>V.TAU</v>
          </cell>
          <cell r="E6003" t="str">
            <v>NGUYEN THI DONG</v>
          </cell>
          <cell r="F6003" t="str">
            <v>HA</v>
          </cell>
          <cell r="G6003" t="str">
            <v>NV TIN DUNG CA NHAN</v>
          </cell>
          <cell r="I6003">
            <v>39197</v>
          </cell>
          <cell r="J6003">
            <v>26</v>
          </cell>
          <cell r="K6003">
            <v>0</v>
          </cell>
          <cell r="L6003">
            <v>0</v>
          </cell>
          <cell r="M6003">
            <v>0</v>
          </cell>
          <cell r="N6003">
            <v>0</v>
          </cell>
          <cell r="O6003">
            <v>500000</v>
          </cell>
          <cell r="P6003">
            <v>0</v>
          </cell>
          <cell r="Q6003">
            <v>400000</v>
          </cell>
          <cell r="R6003">
            <v>0</v>
          </cell>
        </row>
        <row r="6004">
          <cell r="B6004" t="str">
            <v>6095</v>
          </cell>
          <cell r="C6004" t="str">
            <v>V.TAU</v>
          </cell>
          <cell r="E6004" t="str">
            <v>NGUYEN THI NGOC</v>
          </cell>
          <cell r="F6004" t="str">
            <v>CHIEN</v>
          </cell>
          <cell r="G6004" t="str">
            <v>GIAO DICH VIEN QUY</v>
          </cell>
          <cell r="H6004" t="str">
            <v>GDVQ</v>
          </cell>
          <cell r="I6004">
            <v>39234</v>
          </cell>
          <cell r="J6004">
            <v>26</v>
          </cell>
          <cell r="K6004">
            <v>0</v>
          </cell>
          <cell r="L6004">
            <v>0</v>
          </cell>
          <cell r="M6004">
            <v>0</v>
          </cell>
          <cell r="N6004">
            <v>0</v>
          </cell>
          <cell r="O6004">
            <v>500000</v>
          </cell>
          <cell r="P6004">
            <v>0</v>
          </cell>
          <cell r="Q6004">
            <v>0</v>
          </cell>
          <cell r="R6004">
            <v>0</v>
          </cell>
        </row>
        <row r="6005">
          <cell r="B6005" t="str">
            <v>6179</v>
          </cell>
          <cell r="C6005" t="str">
            <v>V.TAU</v>
          </cell>
          <cell r="E6005" t="str">
            <v>NGUYEN VAN</v>
          </cell>
          <cell r="F6005" t="str">
            <v>QUANG</v>
          </cell>
          <cell r="G6005" t="str">
            <v>NV BAO VE</v>
          </cell>
          <cell r="H6005" t="str">
            <v>BV</v>
          </cell>
          <cell r="I6005">
            <v>39249</v>
          </cell>
          <cell r="J6005">
            <v>26</v>
          </cell>
          <cell r="K6005">
            <v>0</v>
          </cell>
          <cell r="L6005">
            <v>0</v>
          </cell>
          <cell r="M6005">
            <v>0</v>
          </cell>
          <cell r="N6005">
            <v>10</v>
          </cell>
          <cell r="O6005">
            <v>500000</v>
          </cell>
          <cell r="P6005">
            <v>0</v>
          </cell>
          <cell r="Q6005">
            <v>100000</v>
          </cell>
          <cell r="R6005">
            <v>0</v>
          </cell>
        </row>
        <row r="6006">
          <cell r="B6006" t="str">
            <v>6209</v>
          </cell>
          <cell r="C6006" t="str">
            <v>V.TAU</v>
          </cell>
          <cell r="E6006" t="str">
            <v>NGUYEN THI MINH</v>
          </cell>
          <cell r="F6006" t="str">
            <v>HIEN</v>
          </cell>
          <cell r="G6006" t="str">
            <v>GIAO DICH VIEN</v>
          </cell>
          <cell r="H6006" t="str">
            <v>GDV</v>
          </cell>
          <cell r="I6006">
            <v>39265</v>
          </cell>
          <cell r="J6006">
            <v>26</v>
          </cell>
          <cell r="K6006">
            <v>7</v>
          </cell>
          <cell r="L6006">
            <v>0</v>
          </cell>
          <cell r="M6006">
            <v>0</v>
          </cell>
          <cell r="N6006">
            <v>0</v>
          </cell>
          <cell r="O6006">
            <v>500000</v>
          </cell>
          <cell r="P6006">
            <v>0</v>
          </cell>
          <cell r="Q6006">
            <v>0</v>
          </cell>
          <cell r="R6006">
            <v>0</v>
          </cell>
        </row>
        <row r="6007">
          <cell r="B6007" t="str">
            <v>6210</v>
          </cell>
          <cell r="C6007" t="str">
            <v>V.TAU</v>
          </cell>
          <cell r="E6007" t="str">
            <v>NGUYEN THI</v>
          </cell>
          <cell r="F6007" t="str">
            <v>LIEN</v>
          </cell>
          <cell r="G6007" t="str">
            <v>GIAO DICH VIEN</v>
          </cell>
          <cell r="H6007" t="str">
            <v>GDV</v>
          </cell>
          <cell r="I6007">
            <v>39265</v>
          </cell>
          <cell r="J6007">
            <v>26</v>
          </cell>
          <cell r="K6007">
            <v>0</v>
          </cell>
          <cell r="L6007">
            <v>0</v>
          </cell>
          <cell r="M6007">
            <v>0</v>
          </cell>
          <cell r="N6007">
            <v>0</v>
          </cell>
          <cell r="O6007">
            <v>500000</v>
          </cell>
          <cell r="P6007">
            <v>0</v>
          </cell>
          <cell r="Q6007">
            <v>0</v>
          </cell>
          <cell r="R6007">
            <v>0</v>
          </cell>
        </row>
        <row r="6008">
          <cell r="B6008" t="str">
            <v>6212</v>
          </cell>
          <cell r="C6008" t="str">
            <v>V.TAU</v>
          </cell>
          <cell r="E6008" t="str">
            <v>DINH THI THU</v>
          </cell>
          <cell r="F6008" t="str">
            <v>CUC</v>
          </cell>
          <cell r="G6008" t="str">
            <v>GIAO DICH VIEN</v>
          </cell>
          <cell r="H6008" t="str">
            <v>GDV</v>
          </cell>
          <cell r="I6008">
            <v>39265</v>
          </cell>
          <cell r="J6008">
            <v>26</v>
          </cell>
          <cell r="K6008">
            <v>0</v>
          </cell>
          <cell r="L6008">
            <v>0</v>
          </cell>
          <cell r="M6008">
            <v>0</v>
          </cell>
          <cell r="N6008">
            <v>0</v>
          </cell>
          <cell r="O6008">
            <v>500000</v>
          </cell>
          <cell r="P6008">
            <v>0</v>
          </cell>
          <cell r="Q6008">
            <v>200000</v>
          </cell>
          <cell r="R6008">
            <v>0</v>
          </cell>
        </row>
        <row r="6009">
          <cell r="B6009" t="str">
            <v>6213</v>
          </cell>
          <cell r="C6009" t="str">
            <v>V.TAU</v>
          </cell>
          <cell r="E6009" t="str">
            <v>VU THI</v>
          </cell>
          <cell r="F6009" t="str">
            <v>THUY</v>
          </cell>
          <cell r="G6009" t="str">
            <v>GIAO DICH VIEN</v>
          </cell>
          <cell r="H6009" t="str">
            <v>GDV</v>
          </cell>
          <cell r="I6009">
            <v>39265</v>
          </cell>
          <cell r="J6009">
            <v>26</v>
          </cell>
          <cell r="K6009">
            <v>0</v>
          </cell>
          <cell r="L6009">
            <v>0</v>
          </cell>
          <cell r="M6009">
            <v>0</v>
          </cell>
          <cell r="N6009">
            <v>0</v>
          </cell>
          <cell r="O6009">
            <v>500000</v>
          </cell>
          <cell r="P6009">
            <v>0</v>
          </cell>
          <cell r="Q6009">
            <v>0</v>
          </cell>
          <cell r="R6009">
            <v>0</v>
          </cell>
        </row>
        <row r="6010">
          <cell r="B6010" t="str">
            <v>6214</v>
          </cell>
          <cell r="C6010" t="str">
            <v>V.TAU</v>
          </cell>
          <cell r="E6010" t="str">
            <v>TRAN THI THANH</v>
          </cell>
          <cell r="F6010" t="str">
            <v>HANG</v>
          </cell>
          <cell r="G6010" t="str">
            <v>GIAO DICH VIEN</v>
          </cell>
          <cell r="H6010" t="str">
            <v>GDV</v>
          </cell>
          <cell r="I6010">
            <v>39265</v>
          </cell>
          <cell r="J6010">
            <v>26</v>
          </cell>
          <cell r="K6010">
            <v>10</v>
          </cell>
          <cell r="L6010">
            <v>0</v>
          </cell>
          <cell r="M6010">
            <v>0</v>
          </cell>
          <cell r="N6010">
            <v>0</v>
          </cell>
          <cell r="O6010">
            <v>500000</v>
          </cell>
          <cell r="P6010">
            <v>0</v>
          </cell>
          <cell r="Q6010">
            <v>0</v>
          </cell>
          <cell r="R6010">
            <v>0</v>
          </cell>
        </row>
        <row r="6011">
          <cell r="B6011" t="str">
            <v>6215</v>
          </cell>
          <cell r="C6011" t="str">
            <v>V.TAU</v>
          </cell>
          <cell r="E6011" t="str">
            <v>TRINH THI HAI</v>
          </cell>
          <cell r="F6011" t="str">
            <v>VAN</v>
          </cell>
          <cell r="G6011" t="str">
            <v>GIAO DICH VIEN</v>
          </cell>
          <cell r="H6011" t="str">
            <v>GDV</v>
          </cell>
          <cell r="I6011">
            <v>39265</v>
          </cell>
          <cell r="J6011">
            <v>26</v>
          </cell>
          <cell r="K6011">
            <v>7</v>
          </cell>
          <cell r="L6011">
            <v>0</v>
          </cell>
          <cell r="M6011">
            <v>0</v>
          </cell>
          <cell r="N6011">
            <v>0</v>
          </cell>
          <cell r="O6011">
            <v>500000</v>
          </cell>
          <cell r="P6011">
            <v>0</v>
          </cell>
          <cell r="Q6011">
            <v>0</v>
          </cell>
          <cell r="R6011">
            <v>0</v>
          </cell>
        </row>
        <row r="6012">
          <cell r="B6012" t="str">
            <v>6216</v>
          </cell>
          <cell r="C6012" t="str">
            <v>V.TAU</v>
          </cell>
          <cell r="E6012" t="str">
            <v>TRUONG THI BAO</v>
          </cell>
          <cell r="F6012" t="str">
            <v>HOANG</v>
          </cell>
          <cell r="G6012" t="str">
            <v>GIAO DICH VIEN</v>
          </cell>
          <cell r="H6012" t="str">
            <v>GDV</v>
          </cell>
          <cell r="I6012">
            <v>39265</v>
          </cell>
          <cell r="J6012">
            <v>26</v>
          </cell>
          <cell r="K6012">
            <v>0</v>
          </cell>
          <cell r="L6012">
            <v>0</v>
          </cell>
          <cell r="M6012">
            <v>0</v>
          </cell>
          <cell r="N6012">
            <v>0</v>
          </cell>
          <cell r="O6012">
            <v>500000</v>
          </cell>
          <cell r="P6012">
            <v>0</v>
          </cell>
          <cell r="Q6012">
            <v>0</v>
          </cell>
          <cell r="R6012">
            <v>0</v>
          </cell>
        </row>
        <row r="6013">
          <cell r="B6013" t="str">
            <v>6217</v>
          </cell>
          <cell r="C6013" t="str">
            <v>V.TAU</v>
          </cell>
          <cell r="E6013" t="str">
            <v>TRAN THI THU</v>
          </cell>
          <cell r="F6013" t="str">
            <v>HUONG</v>
          </cell>
          <cell r="G6013" t="str">
            <v>NV TIN DUNG CA NHAN</v>
          </cell>
          <cell r="I6013">
            <v>39265</v>
          </cell>
          <cell r="J6013">
            <v>26</v>
          </cell>
          <cell r="K6013">
            <v>0</v>
          </cell>
          <cell r="L6013">
            <v>0</v>
          </cell>
          <cell r="M6013">
            <v>0</v>
          </cell>
          <cell r="N6013">
            <v>0</v>
          </cell>
          <cell r="O6013">
            <v>500000</v>
          </cell>
          <cell r="P6013">
            <v>0</v>
          </cell>
          <cell r="Q6013">
            <v>400000</v>
          </cell>
          <cell r="R6013">
            <v>0</v>
          </cell>
        </row>
        <row r="6014">
          <cell r="B6014" t="str">
            <v>6218</v>
          </cell>
          <cell r="C6014" t="str">
            <v>V.TAU</v>
          </cell>
          <cell r="E6014" t="str">
            <v>NGUYEN THI KIM</v>
          </cell>
          <cell r="F6014" t="str">
            <v>ANH</v>
          </cell>
          <cell r="G6014" t="str">
            <v>NV THAM DINH DOANH NGHIEP</v>
          </cell>
          <cell r="I6014">
            <v>39265</v>
          </cell>
          <cell r="J6014">
            <v>26</v>
          </cell>
          <cell r="K6014">
            <v>0</v>
          </cell>
          <cell r="L6014">
            <v>0</v>
          </cell>
          <cell r="M6014">
            <v>0</v>
          </cell>
          <cell r="N6014">
            <v>0</v>
          </cell>
          <cell r="O6014">
            <v>500000</v>
          </cell>
          <cell r="P6014">
            <v>0</v>
          </cell>
          <cell r="Q6014">
            <v>400000</v>
          </cell>
          <cell r="R6014">
            <v>0</v>
          </cell>
        </row>
        <row r="6015">
          <cell r="B6015" t="str">
            <v>6219</v>
          </cell>
          <cell r="C6015" t="str">
            <v>V.TAU</v>
          </cell>
          <cell r="E6015" t="str">
            <v>NGUYEN THI LAN</v>
          </cell>
          <cell r="F6015" t="str">
            <v>HUONG</v>
          </cell>
          <cell r="G6015" t="str">
            <v>NV TIN DUNG CA NHAN</v>
          </cell>
          <cell r="I6015">
            <v>39265</v>
          </cell>
          <cell r="J6015">
            <v>26</v>
          </cell>
          <cell r="K6015">
            <v>0</v>
          </cell>
          <cell r="L6015">
            <v>0</v>
          </cell>
          <cell r="M6015">
            <v>0</v>
          </cell>
          <cell r="N6015">
            <v>0</v>
          </cell>
          <cell r="O6015">
            <v>500000</v>
          </cell>
          <cell r="P6015">
            <v>0</v>
          </cell>
          <cell r="Q6015">
            <v>400000</v>
          </cell>
          <cell r="R6015">
            <v>0</v>
          </cell>
        </row>
        <row r="6016">
          <cell r="B6016" t="str">
            <v>6220</v>
          </cell>
          <cell r="C6016" t="str">
            <v>V.TAU</v>
          </cell>
          <cell r="E6016" t="str">
            <v>PHAM THI</v>
          </cell>
          <cell r="F6016" t="str">
            <v>HOA</v>
          </cell>
          <cell r="G6016" t="str">
            <v>GIAO DICH VIEN</v>
          </cell>
          <cell r="H6016" t="str">
            <v>GDV</v>
          </cell>
          <cell r="I6016">
            <v>39265</v>
          </cell>
          <cell r="J6016">
            <v>26</v>
          </cell>
          <cell r="K6016">
            <v>0</v>
          </cell>
          <cell r="L6016">
            <v>0</v>
          </cell>
          <cell r="M6016">
            <v>0</v>
          </cell>
          <cell r="N6016">
            <v>0</v>
          </cell>
          <cell r="O6016">
            <v>500000</v>
          </cell>
          <cell r="P6016">
            <v>0</v>
          </cell>
          <cell r="Q6016">
            <v>0</v>
          </cell>
          <cell r="R6016">
            <v>0</v>
          </cell>
        </row>
        <row r="6017">
          <cell r="B6017" t="str">
            <v>6221</v>
          </cell>
          <cell r="C6017" t="str">
            <v>V.TAU</v>
          </cell>
          <cell r="E6017" t="str">
            <v>VU KHAC</v>
          </cell>
          <cell r="F6017" t="str">
            <v>THO</v>
          </cell>
          <cell r="G6017" t="str">
            <v>NV TIN DUNG CA NHAN</v>
          </cell>
          <cell r="I6017">
            <v>39265</v>
          </cell>
          <cell r="J6017">
            <v>26</v>
          </cell>
          <cell r="K6017">
            <v>0</v>
          </cell>
          <cell r="L6017">
            <v>0</v>
          </cell>
          <cell r="M6017">
            <v>0</v>
          </cell>
          <cell r="N6017">
            <v>0</v>
          </cell>
          <cell r="O6017">
            <v>500000</v>
          </cell>
          <cell r="P6017">
            <v>0</v>
          </cell>
          <cell r="Q6017">
            <v>400000</v>
          </cell>
          <cell r="R6017">
            <v>0</v>
          </cell>
        </row>
        <row r="6018">
          <cell r="B6018" t="str">
            <v>6222</v>
          </cell>
          <cell r="C6018" t="str">
            <v>V.TAU</v>
          </cell>
          <cell r="E6018" t="str">
            <v>TU VAN</v>
          </cell>
          <cell r="F6018" t="str">
            <v>HIEN</v>
          </cell>
          <cell r="G6018" t="str">
            <v>NV TIN DUNG CA NHAN</v>
          </cell>
          <cell r="I6018">
            <v>39265</v>
          </cell>
          <cell r="J6018">
            <v>26</v>
          </cell>
          <cell r="K6018">
            <v>0</v>
          </cell>
          <cell r="L6018">
            <v>0</v>
          </cell>
          <cell r="M6018">
            <v>0</v>
          </cell>
          <cell r="N6018">
            <v>0</v>
          </cell>
          <cell r="O6018">
            <v>500000</v>
          </cell>
          <cell r="P6018">
            <v>0</v>
          </cell>
          <cell r="Q6018">
            <v>400000</v>
          </cell>
          <cell r="R6018">
            <v>0</v>
          </cell>
        </row>
        <row r="6019">
          <cell r="B6019" t="str">
            <v>6286</v>
          </cell>
          <cell r="C6019" t="str">
            <v>V.TAU</v>
          </cell>
          <cell r="E6019" t="str">
            <v>NGHI VAN</v>
          </cell>
          <cell r="F6019" t="str">
            <v>AN</v>
          </cell>
          <cell r="G6019" t="str">
            <v>NV BAO VE</v>
          </cell>
          <cell r="H6019" t="str">
            <v>BV</v>
          </cell>
          <cell r="I6019">
            <v>39265</v>
          </cell>
          <cell r="J6019">
            <v>26</v>
          </cell>
          <cell r="K6019">
            <v>0</v>
          </cell>
          <cell r="L6019">
            <v>0</v>
          </cell>
          <cell r="M6019">
            <v>0</v>
          </cell>
          <cell r="N6019">
            <v>10</v>
          </cell>
          <cell r="O6019">
            <v>500000</v>
          </cell>
          <cell r="P6019">
            <v>0</v>
          </cell>
          <cell r="Q6019">
            <v>100000</v>
          </cell>
          <cell r="R6019">
            <v>0</v>
          </cell>
        </row>
        <row r="6020">
          <cell r="B6020" t="str">
            <v>6319</v>
          </cell>
          <cell r="C6020" t="str">
            <v>V.TAU</v>
          </cell>
          <cell r="E6020" t="str">
            <v xml:space="preserve">NGUYEN HONG </v>
          </cell>
          <cell r="F6020" t="str">
            <v>HAI</v>
          </cell>
          <cell r="G6020" t="str">
            <v>NV QUAN LY NO</v>
          </cell>
          <cell r="I6020">
            <v>39265</v>
          </cell>
          <cell r="J6020">
            <v>26</v>
          </cell>
          <cell r="K6020">
            <v>0</v>
          </cell>
          <cell r="L6020">
            <v>0</v>
          </cell>
          <cell r="M6020">
            <v>0</v>
          </cell>
          <cell r="N6020">
            <v>0</v>
          </cell>
          <cell r="O6020">
            <v>500000</v>
          </cell>
          <cell r="P6020">
            <v>0</v>
          </cell>
          <cell r="Q6020">
            <v>400000</v>
          </cell>
          <cell r="R6020">
            <v>0</v>
          </cell>
        </row>
        <row r="6021">
          <cell r="B6021" t="str">
            <v>6320</v>
          </cell>
          <cell r="C6021" t="str">
            <v>V.TAU</v>
          </cell>
          <cell r="E6021" t="str">
            <v>HA THI</v>
          </cell>
          <cell r="F6021" t="str">
            <v>ANH</v>
          </cell>
          <cell r="G6021" t="str">
            <v>GIAO DICH VIEN QUY</v>
          </cell>
          <cell r="H6021" t="str">
            <v>GDVQ</v>
          </cell>
          <cell r="I6021">
            <v>39265</v>
          </cell>
          <cell r="J6021">
            <v>26</v>
          </cell>
          <cell r="K6021">
            <v>0</v>
          </cell>
          <cell r="L6021">
            <v>0</v>
          </cell>
          <cell r="M6021">
            <v>0</v>
          </cell>
          <cell r="N6021">
            <v>0</v>
          </cell>
          <cell r="O6021">
            <v>500000</v>
          </cell>
          <cell r="P6021">
            <v>0</v>
          </cell>
          <cell r="Q6021">
            <v>0</v>
          </cell>
          <cell r="R6021">
            <v>0</v>
          </cell>
        </row>
        <row r="6022">
          <cell r="B6022" t="str">
            <v>6321</v>
          </cell>
          <cell r="C6022" t="str">
            <v>V.TAU</v>
          </cell>
          <cell r="E6022" t="str">
            <v>NGUYEN THI THANH</v>
          </cell>
          <cell r="F6022" t="str">
            <v>LOAN</v>
          </cell>
          <cell r="G6022" t="str">
            <v>GIAO DICH VIEN</v>
          </cell>
          <cell r="H6022" t="str">
            <v>GDV</v>
          </cell>
          <cell r="I6022">
            <v>39265</v>
          </cell>
          <cell r="J6022">
            <v>26</v>
          </cell>
          <cell r="K6022">
            <v>10</v>
          </cell>
          <cell r="L6022">
            <v>0</v>
          </cell>
          <cell r="M6022">
            <v>0</v>
          </cell>
          <cell r="N6022">
            <v>0</v>
          </cell>
          <cell r="O6022">
            <v>500000</v>
          </cell>
          <cell r="P6022">
            <v>0</v>
          </cell>
          <cell r="Q6022">
            <v>0</v>
          </cell>
          <cell r="R6022">
            <v>0</v>
          </cell>
        </row>
        <row r="6023">
          <cell r="B6023" t="str">
            <v>6397</v>
          </cell>
          <cell r="C6023" t="str">
            <v>V.TAU</v>
          </cell>
          <cell r="E6023" t="str">
            <v>LE THI THU</v>
          </cell>
          <cell r="F6023" t="str">
            <v>HIEN</v>
          </cell>
          <cell r="G6023" t="str">
            <v>GIAO DICH VIEN</v>
          </cell>
          <cell r="H6023" t="str">
            <v>GDV</v>
          </cell>
          <cell r="I6023">
            <v>39295</v>
          </cell>
          <cell r="J6023">
            <v>26</v>
          </cell>
          <cell r="K6023">
            <v>0</v>
          </cell>
          <cell r="L6023">
            <v>0</v>
          </cell>
          <cell r="M6023">
            <v>0</v>
          </cell>
          <cell r="N6023">
            <v>0</v>
          </cell>
          <cell r="O6023">
            <v>500000</v>
          </cell>
          <cell r="P6023">
            <v>0</v>
          </cell>
          <cell r="Q6023">
            <v>0</v>
          </cell>
          <cell r="R6023">
            <v>0</v>
          </cell>
        </row>
        <row r="6024">
          <cell r="B6024" t="str">
            <v>6519</v>
          </cell>
          <cell r="C6024" t="str">
            <v>V.TAU</v>
          </cell>
          <cell r="E6024" t="str">
            <v xml:space="preserve">CAO PHUC </v>
          </cell>
          <cell r="F6024" t="str">
            <v>THANH</v>
          </cell>
          <cell r="G6024" t="str">
            <v>NV TIN DUNG CA NHAN</v>
          </cell>
          <cell r="I6024">
            <v>39326</v>
          </cell>
          <cell r="J6024">
            <v>26</v>
          </cell>
          <cell r="K6024">
            <v>0</v>
          </cell>
          <cell r="L6024">
            <v>0</v>
          </cell>
          <cell r="M6024">
            <v>0</v>
          </cell>
          <cell r="N6024">
            <v>0</v>
          </cell>
          <cell r="O6024">
            <v>500000</v>
          </cell>
          <cell r="P6024">
            <v>0</v>
          </cell>
          <cell r="Q6024">
            <v>400000</v>
          </cell>
          <cell r="R6024">
            <v>0</v>
          </cell>
        </row>
        <row r="6025">
          <cell r="B6025" t="str">
            <v>6603</v>
          </cell>
          <cell r="C6025" t="str">
            <v>V.TAU</v>
          </cell>
          <cell r="E6025" t="str">
            <v>NGUYEN THI KIM</v>
          </cell>
          <cell r="F6025" t="str">
            <v>HOAN</v>
          </cell>
          <cell r="G6025" t="str">
            <v>GIAO DICH VIEN QUY</v>
          </cell>
          <cell r="H6025" t="str">
            <v>GDVQ</v>
          </cell>
          <cell r="I6025">
            <v>39356</v>
          </cell>
          <cell r="J6025">
            <v>26</v>
          </cell>
          <cell r="K6025">
            <v>0</v>
          </cell>
          <cell r="L6025">
            <v>0</v>
          </cell>
          <cell r="M6025">
            <v>0</v>
          </cell>
          <cell r="N6025">
            <v>0</v>
          </cell>
          <cell r="O6025">
            <v>500000</v>
          </cell>
          <cell r="P6025">
            <v>0</v>
          </cell>
          <cell r="Q6025">
            <v>0</v>
          </cell>
          <cell r="R6025">
            <v>0</v>
          </cell>
        </row>
        <row r="6026">
          <cell r="B6026" t="str">
            <v>6917</v>
          </cell>
          <cell r="C6026" t="str">
            <v>V.TAU</v>
          </cell>
          <cell r="E6026" t="str">
            <v>VO KHAC</v>
          </cell>
          <cell r="F6026" t="str">
            <v>TAI</v>
          </cell>
          <cell r="G6026" t="str">
            <v>NV BAO VE</v>
          </cell>
          <cell r="H6026" t="str">
            <v>BV</v>
          </cell>
          <cell r="I6026">
            <v>39401</v>
          </cell>
          <cell r="J6026">
            <v>26</v>
          </cell>
          <cell r="K6026">
            <v>0</v>
          </cell>
          <cell r="L6026">
            <v>0</v>
          </cell>
          <cell r="M6026">
            <v>0</v>
          </cell>
          <cell r="N6026">
            <v>15</v>
          </cell>
          <cell r="O6026">
            <v>500000</v>
          </cell>
          <cell r="P6026">
            <v>0</v>
          </cell>
          <cell r="Q6026">
            <v>200000</v>
          </cell>
          <cell r="R6026">
            <v>0</v>
          </cell>
        </row>
        <row r="6027">
          <cell r="B6027" t="str">
            <v>6918</v>
          </cell>
          <cell r="C6027" t="str">
            <v>V.TAU</v>
          </cell>
          <cell r="E6027" t="str">
            <v>NGUYEN THI</v>
          </cell>
          <cell r="F6027" t="str">
            <v>LINH</v>
          </cell>
          <cell r="G6027" t="str">
            <v>GIAO DICH VIEN QUY</v>
          </cell>
          <cell r="H6027" t="str">
            <v>GDVQ</v>
          </cell>
          <cell r="I6027">
            <v>39401</v>
          </cell>
          <cell r="J6027">
            <v>26</v>
          </cell>
          <cell r="K6027">
            <v>0</v>
          </cell>
          <cell r="L6027">
            <v>0</v>
          </cell>
          <cell r="M6027">
            <v>0</v>
          </cell>
          <cell r="N6027">
            <v>0</v>
          </cell>
          <cell r="O6027">
            <v>500000</v>
          </cell>
          <cell r="P6027">
            <v>0</v>
          </cell>
          <cell r="Q6027">
            <v>0</v>
          </cell>
          <cell r="R6027">
            <v>0</v>
          </cell>
        </row>
        <row r="6028">
          <cell r="B6028" t="str">
            <v>7009</v>
          </cell>
          <cell r="C6028" t="str">
            <v>V.TAU</v>
          </cell>
          <cell r="E6028" t="str">
            <v>LE THI</v>
          </cell>
          <cell r="F6028" t="str">
            <v>HOA</v>
          </cell>
          <cell r="G6028" t="str">
            <v>NV TAP VU</v>
          </cell>
          <cell r="I6028">
            <v>39387</v>
          </cell>
          <cell r="J6028">
            <v>26</v>
          </cell>
          <cell r="K6028">
            <v>0</v>
          </cell>
          <cell r="L6028">
            <v>0</v>
          </cell>
          <cell r="M6028">
            <v>0</v>
          </cell>
          <cell r="N6028">
            <v>0</v>
          </cell>
          <cell r="O6028">
            <v>500000</v>
          </cell>
          <cell r="P6028">
            <v>0</v>
          </cell>
          <cell r="Q6028">
            <v>0</v>
          </cell>
          <cell r="R6028">
            <v>0</v>
          </cell>
        </row>
        <row r="6029">
          <cell r="B6029" t="str">
            <v>7088</v>
          </cell>
          <cell r="C6029" t="str">
            <v>V.TAU</v>
          </cell>
          <cell r="E6029" t="str">
            <v>HUYNH THI THUY</v>
          </cell>
          <cell r="F6029" t="str">
            <v>PHUONG</v>
          </cell>
          <cell r="G6029" t="str">
            <v>GIAO DICH VIEN TIN DUNG</v>
          </cell>
          <cell r="I6029">
            <v>39417</v>
          </cell>
          <cell r="J6029">
            <v>26</v>
          </cell>
          <cell r="K6029">
            <v>0</v>
          </cell>
          <cell r="L6029">
            <v>0</v>
          </cell>
          <cell r="M6029">
            <v>0</v>
          </cell>
          <cell r="N6029">
            <v>0</v>
          </cell>
          <cell r="O6029">
            <v>500000</v>
          </cell>
          <cell r="P6029">
            <v>0</v>
          </cell>
          <cell r="Q6029">
            <v>200000</v>
          </cell>
          <cell r="R6029">
            <v>0</v>
          </cell>
        </row>
        <row r="6030">
          <cell r="B6030" t="str">
            <v>7104</v>
          </cell>
          <cell r="C6030" t="str">
            <v>V.TAU</v>
          </cell>
          <cell r="E6030" t="str">
            <v>TRAN THI BICH</v>
          </cell>
          <cell r="F6030" t="str">
            <v>HANH</v>
          </cell>
          <cell r="G6030" t="str">
            <v>GIAO DICH VIEN</v>
          </cell>
          <cell r="I6030">
            <v>39417</v>
          </cell>
          <cell r="J6030">
            <v>26</v>
          </cell>
          <cell r="K6030">
            <v>0</v>
          </cell>
          <cell r="L6030">
            <v>0</v>
          </cell>
          <cell r="M6030">
            <v>0</v>
          </cell>
          <cell r="N6030">
            <v>0</v>
          </cell>
          <cell r="O6030">
            <v>500000</v>
          </cell>
          <cell r="P6030">
            <v>0</v>
          </cell>
          <cell r="Q6030">
            <v>0</v>
          </cell>
          <cell r="R6030">
            <v>0</v>
          </cell>
        </row>
        <row r="6031">
          <cell r="B6031" t="str">
            <v>7105</v>
          </cell>
          <cell r="C6031" t="str">
            <v>V.TAU</v>
          </cell>
          <cell r="E6031" t="str">
            <v>HOANG THI</v>
          </cell>
          <cell r="F6031" t="str">
            <v>OANH</v>
          </cell>
          <cell r="G6031" t="str">
            <v>GIAO DICH VIEN</v>
          </cell>
          <cell r="I6031">
            <v>39417</v>
          </cell>
          <cell r="J6031">
            <v>26</v>
          </cell>
          <cell r="K6031">
            <v>0</v>
          </cell>
          <cell r="L6031">
            <v>0</v>
          </cell>
          <cell r="M6031">
            <v>0</v>
          </cell>
          <cell r="N6031">
            <v>0</v>
          </cell>
          <cell r="O6031">
            <v>500000</v>
          </cell>
          <cell r="P6031">
            <v>0</v>
          </cell>
          <cell r="Q6031">
            <v>400000</v>
          </cell>
          <cell r="R6031">
            <v>0</v>
          </cell>
        </row>
        <row r="6032">
          <cell r="B6032" t="str">
            <v>7106</v>
          </cell>
          <cell r="C6032" t="str">
            <v>V.TAU</v>
          </cell>
          <cell r="E6032" t="str">
            <v>NGUYEN TRAN TRUNG</v>
          </cell>
          <cell r="F6032" t="str">
            <v>HIEU</v>
          </cell>
          <cell r="G6032" t="str">
            <v>NV TIN DUNG</v>
          </cell>
          <cell r="I6032">
            <v>39417</v>
          </cell>
          <cell r="J6032">
            <v>26</v>
          </cell>
          <cell r="K6032">
            <v>0</v>
          </cell>
          <cell r="L6032">
            <v>0</v>
          </cell>
          <cell r="M6032">
            <v>0</v>
          </cell>
          <cell r="N6032">
            <v>0</v>
          </cell>
          <cell r="O6032">
            <v>500000</v>
          </cell>
          <cell r="P6032">
            <v>0</v>
          </cell>
          <cell r="Q6032">
            <v>400000</v>
          </cell>
          <cell r="R6032">
            <v>0</v>
          </cell>
        </row>
        <row r="6033">
          <cell r="B6033" t="str">
            <v>7430</v>
          </cell>
          <cell r="C6033" t="str">
            <v>V.TAU</v>
          </cell>
          <cell r="E6033" t="str">
            <v>DO THE</v>
          </cell>
          <cell r="F6033" t="str">
            <v>CUONG</v>
          </cell>
          <cell r="G6033" t="str">
            <v>NV BAO VE</v>
          </cell>
          <cell r="H6033" t="str">
            <v>BV</v>
          </cell>
          <cell r="I6033">
            <v>39449</v>
          </cell>
          <cell r="J6033">
            <v>26</v>
          </cell>
          <cell r="K6033">
            <v>0</v>
          </cell>
          <cell r="L6033">
            <v>0</v>
          </cell>
          <cell r="M6033">
            <v>0</v>
          </cell>
          <cell r="N6033">
            <v>15</v>
          </cell>
          <cell r="O6033">
            <v>500000</v>
          </cell>
          <cell r="P6033">
            <v>0</v>
          </cell>
          <cell r="Q6033">
            <v>200000</v>
          </cell>
          <cell r="R6033">
            <v>0</v>
          </cell>
        </row>
        <row r="6034">
          <cell r="B6034" t="str">
            <v>7431</v>
          </cell>
          <cell r="C6034" t="str">
            <v>V.TAU</v>
          </cell>
          <cell r="E6034" t="str">
            <v>TRAN MY</v>
          </cell>
          <cell r="F6034" t="str">
            <v>LINH</v>
          </cell>
          <cell r="G6034" t="str">
            <v>GIAO DICH VIEN</v>
          </cell>
          <cell r="I6034">
            <v>39449</v>
          </cell>
          <cell r="J6034">
            <v>26</v>
          </cell>
          <cell r="K6034">
            <v>0</v>
          </cell>
          <cell r="L6034">
            <v>0</v>
          </cell>
          <cell r="M6034">
            <v>0</v>
          </cell>
          <cell r="N6034">
            <v>0</v>
          </cell>
          <cell r="O6034">
            <v>500000</v>
          </cell>
          <cell r="P6034">
            <v>0</v>
          </cell>
          <cell r="Q6034">
            <v>0</v>
          </cell>
          <cell r="R6034">
            <v>0</v>
          </cell>
        </row>
        <row r="6035">
          <cell r="B6035" t="str">
            <v>7576</v>
          </cell>
          <cell r="C6035" t="str">
            <v>V.TAU</v>
          </cell>
          <cell r="E6035" t="str">
            <v>CAO THI MINH</v>
          </cell>
          <cell r="F6035" t="str">
            <v>NGUYET</v>
          </cell>
          <cell r="G6035" t="str">
            <v>GIAO DICH VIEN QUY</v>
          </cell>
          <cell r="H6035" t="str">
            <v>GDVQ</v>
          </cell>
          <cell r="I6035">
            <v>39449</v>
          </cell>
          <cell r="J6035">
            <v>26</v>
          </cell>
          <cell r="K6035">
            <v>0</v>
          </cell>
          <cell r="L6035">
            <v>0</v>
          </cell>
          <cell r="M6035">
            <v>0</v>
          </cell>
          <cell r="N6035">
            <v>0</v>
          </cell>
          <cell r="O6035">
            <v>500000</v>
          </cell>
          <cell r="P6035">
            <v>0</v>
          </cell>
          <cell r="Q6035">
            <v>0</v>
          </cell>
          <cell r="R6035">
            <v>0</v>
          </cell>
        </row>
        <row r="6036">
          <cell r="B6036" t="str">
            <v>7578</v>
          </cell>
          <cell r="C6036" t="str">
            <v>V.TAU</v>
          </cell>
          <cell r="E6036" t="str">
            <v>NGU THE</v>
          </cell>
          <cell r="F6036" t="str">
            <v>HAI</v>
          </cell>
          <cell r="G6036" t="str">
            <v>GIAO DICH VIEN QUY</v>
          </cell>
          <cell r="I6036">
            <v>39462</v>
          </cell>
          <cell r="J6036">
            <v>26</v>
          </cell>
          <cell r="K6036">
            <v>0</v>
          </cell>
          <cell r="L6036">
            <v>0</v>
          </cell>
          <cell r="M6036">
            <v>0</v>
          </cell>
          <cell r="N6036">
            <v>0</v>
          </cell>
          <cell r="O6036">
            <v>500000</v>
          </cell>
          <cell r="P6036">
            <v>0</v>
          </cell>
          <cell r="Q6036">
            <v>200000</v>
          </cell>
          <cell r="R6036">
            <v>0</v>
          </cell>
        </row>
        <row r="6037">
          <cell r="B6037" t="str">
            <v>7893</v>
          </cell>
          <cell r="C6037" t="str">
            <v>V.TAU</v>
          </cell>
          <cell r="E6037" t="str">
            <v>TRAN THE</v>
          </cell>
          <cell r="F6037" t="str">
            <v>VINH</v>
          </cell>
          <cell r="G6037" t="str">
            <v>TAI XE</v>
          </cell>
          <cell r="I6037">
            <v>39510</v>
          </cell>
          <cell r="J6037">
            <v>26</v>
          </cell>
          <cell r="K6037">
            <v>0</v>
          </cell>
          <cell r="L6037">
            <v>0</v>
          </cell>
          <cell r="M6037">
            <v>0</v>
          </cell>
          <cell r="N6037">
            <v>0</v>
          </cell>
          <cell r="O6037">
            <v>500000</v>
          </cell>
          <cell r="P6037">
            <v>0</v>
          </cell>
          <cell r="Q6037">
            <v>0</v>
          </cell>
          <cell r="R6037">
            <v>0</v>
          </cell>
        </row>
        <row r="6038">
          <cell r="B6038" t="str">
            <v>7894</v>
          </cell>
          <cell r="C6038" t="str">
            <v>V.TAU</v>
          </cell>
          <cell r="E6038" t="str">
            <v>NGUYEN PHUOC</v>
          </cell>
          <cell r="F6038" t="str">
            <v>THANH</v>
          </cell>
          <cell r="G6038" t="str">
            <v>NV TIN DUNG</v>
          </cell>
          <cell r="I6038">
            <v>39510</v>
          </cell>
          <cell r="J6038">
            <v>26</v>
          </cell>
          <cell r="K6038">
            <v>0</v>
          </cell>
          <cell r="L6038">
            <v>0</v>
          </cell>
          <cell r="M6038">
            <v>0</v>
          </cell>
          <cell r="N6038">
            <v>0</v>
          </cell>
          <cell r="O6038">
            <v>500000</v>
          </cell>
          <cell r="P6038">
            <v>0</v>
          </cell>
          <cell r="Q6038">
            <v>0</v>
          </cell>
          <cell r="R6038">
            <v>0</v>
          </cell>
        </row>
        <row r="6039">
          <cell r="B6039" t="str">
            <v>8042</v>
          </cell>
          <cell r="C6039" t="str">
            <v>V.TAU</v>
          </cell>
          <cell r="E6039" t="str">
            <v>LE VAN</v>
          </cell>
          <cell r="F6039" t="str">
            <v>HOAN</v>
          </cell>
          <cell r="G6039" t="str">
            <v>CB QUAN HE KHACH HANG CA NHAN</v>
          </cell>
          <cell r="I6039">
            <v>39539</v>
          </cell>
          <cell r="J6039">
            <v>26</v>
          </cell>
          <cell r="K6039">
            <v>0</v>
          </cell>
          <cell r="L6039">
            <v>0</v>
          </cell>
          <cell r="M6039">
            <v>0</v>
          </cell>
          <cell r="N6039">
            <v>0</v>
          </cell>
          <cell r="O6039">
            <v>500000</v>
          </cell>
          <cell r="P6039">
            <v>0</v>
          </cell>
          <cell r="Q6039">
            <v>0</v>
          </cell>
          <cell r="R6039">
            <v>0</v>
          </cell>
        </row>
      </sheetData>
      <sheetData sheetId="2"/>
      <sheetData sheetId="3" refreshError="1"/>
      <sheetData sheetId="4">
        <row r="4">
          <cell r="B4" t="str">
            <v>HS LUONG</v>
          </cell>
        </row>
      </sheetData>
      <sheetData sheetId="5"/>
      <sheetData sheetId="6">
        <row r="1">
          <cell r="C1" t="str">
            <v>HS03</v>
          </cell>
        </row>
      </sheetData>
      <sheetData sheetId="7">
        <row r="4">
          <cell r="B4" t="str">
            <v>HS LUONG</v>
          </cell>
        </row>
      </sheetData>
      <sheetData sheetId="8"/>
      <sheetData sheetId="9">
        <row r="1">
          <cell r="C1" t="str">
            <v>HS03</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Sheet2"/>
      <sheetName val="TH"/>
      <sheetName val="Sheet9"/>
      <sheetName val="Sheet10"/>
      <sheetName val="Sheet5"/>
      <sheetName val="Sheet7"/>
      <sheetName val="Sheet8"/>
      <sheetName val="Sheet6"/>
      <sheetName val="Sheet4"/>
      <sheetName val="Sheet3"/>
      <sheetName val="00000000"/>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KHQ2"/>
      <sheetName val="KHT4,5-02"/>
      <sheetName val="KHVt "/>
      <sheetName val="KHVtt4"/>
      <sheetName val="KHVt XL"/>
      <sheetName val="KHVt XLT4"/>
      <sheetName val="TNHNoi"/>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DB"/>
      <sheetName val="XXXXXXXX"/>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142201-T1-th"/>
      <sheetName val="142201-T1 "/>
      <sheetName val="142201-T2-th "/>
      <sheetName val="142201-T2"/>
      <sheetName val="142201-T3-th "/>
      <sheetName val="142201-T3"/>
      <sheetName val="142201-T4-th  "/>
      <sheetName val="142201-T4"/>
      <sheetName val="142201-T6"/>
      <sheetName val="142201-T10"/>
      <sheetName val="Thep be"/>
      <sheetName val="Thep than"/>
      <sheetName val="Thep xa mu"/>
      <sheetName val="[IBASE2.XLSѝTNHNoi"/>
      <sheetName val="Congty"/>
      <sheetName val="VPPN"/>
      <sheetName val="XN74"/>
      <sheetName val="XN54"/>
      <sheetName val="XN33"/>
      <sheetName val="NK96"/>
      <sheetName val="XL4Test5"/>
      <sheetName val="km248"/>
      <sheetName val="Song trai"/>
      <sheetName val="Dinh+ha nha"/>
      <sheetName val="PTLK"/>
      <sheetName val="NG k"/>
      <sheetName val="THcong"/>
      <sheetName val="BHXH"/>
      <sheetName val="BHXH12"/>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2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
      <sheetName val="KHOANMUC"/>
      <sheetName val="QTNC"/>
      <sheetName val="CPQL"/>
      <sheetName val="SANLUONG"/>
      <sheetName val="SSCP-SL"/>
      <sheetName val="CPSX"/>
      <sheetName val="CDSL (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an tich DG"/>
      <sheetName val="gia vat lieu"/>
      <sheetName val="gia xe may"/>
      <sheetName val="gia nhan cong"/>
      <sheetName val="Trich Ngang"/>
      <sheetName val="Danh sach Rieng"/>
      <sheetName val="Dia Diem Thuc Tap"/>
      <sheetName val="De Tai Thuc Tap"/>
      <sheetName val="XXXXXX_xda24_X"/>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VDT"/>
      <sheetName val="NCLD"/>
      <sheetName val="MMTB"/>
      <sheetName val="CFSX"/>
      <sheetName val="KQ"/>
      <sheetName val="DTSL"/>
      <sheetName val="XDCBK"/>
      <sheetName val="KHTSCD"/>
      <sheetName val="XDCB"/>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onghop"/>
      <sheetName val="HHVt "/>
      <sheetName val="socai2003-6tc"/>
      <sheetName val="SCT Cong trinh"/>
      <sheetName val="06-2003 (2)"/>
      <sheetName val="CDPS 6tc"/>
      <sheetName val="SCT Nha thau"/>
      <sheetName val="socai2003 (6tc)dp"/>
      <sheetName val="socai2003 (6tc)"/>
      <sheetName val="CDPS 6tc (2)"/>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C§ 2001"/>
      <sheetName val="BBC§ 2002"/>
      <sheetName val="TSC§ 2001"/>
      <sheetName val="TSc® 2002"/>
      <sheetName val="TL"/>
      <sheetName val="CT"/>
      <sheetName val="GK"/>
      <sheetName val="CB"/>
      <sheetName val="VP"/>
      <sheetName val="Thau"/>
      <sheetName val="CT-BT"/>
      <sheetName val="Xa"/>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T 03"/>
      <sheetName val="TH 03"/>
      <sheetName val="CamPha"/>
      <sheetName val="MongCai"/>
      <sheetName val="30000000"/>
      <sheetName val="40000000"/>
      <sheetName val="50000000"/>
      <sheetName val="60000000"/>
      <sheetName val="7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 KQTH quy hoach 135"/>
      <sheetName val="Bao cao KQTH quy hoach 135"/>
      <sheetName val="Nhap_lieu"/>
      <sheetName val="Khoiluong"/>
      <sheetName val="Vattu"/>
      <sheetName val="Trungchuyen"/>
      <sheetName val="Bu"/>
      <sheetName val="Chitiet"/>
      <sheetName val="F ThanhTri"/>
      <sheetName val="F Gialam"/>
      <sheetName val="DG"/>
      <sheetName val="TH dam"/>
      <sheetName val="SX dam"/>
      <sheetName val="LD dam"/>
      <sheetName val="Bang gia VL"/>
      <sheetName val="Gia NC"/>
      <sheetName val="Gia may"/>
      <sheetName val="D1"/>
      <sheetName val="D2"/>
      <sheetName val="D3"/>
      <sheetName val="D4"/>
      <sheetName val="D5"/>
      <sheetName val="D6"/>
      <sheetName val="Tay ninh"/>
      <sheetName val="A.Duc"/>
      <sheetName val="TH2003"/>
      <sheetName val="Tkedotuoi"/>
      <sheetName val="Tkebactho"/>
      <sheetName val="nhan su"/>
      <sheetName val="2020"/>
      <sheetName val="luong cty"/>
      <sheetName val="bangluong"/>
      <sheetName val="Tkecong"/>
      <sheetName val="thunhap03"/>
      <sheetName val="thungoaiSCTX"/>
      <sheetName val="TRICH73"/>
      <sheetName val="Co~g hop 1,5x1,5"/>
      <sheetName val="cn"/>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TH_BQ"/>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K H.T.T5"/>
      <sheetName val="T.K T7"/>
      <sheetName val="TK T6"/>
      <sheetName val="T.K T5"/>
      <sheetName val="Bang thong ke hang ton"/>
      <sheetName val="thong ke "/>
      <sheetName val="T.KT04"/>
      <sheetName val="tô rôiDY"/>
      <sheetName val="ATCANING"/>
      <sheetName val="KNH"/>
      <sheetName val="KVF"/>
      <sheetName val="Hoada"/>
      <sheetName val="Nguphuc"/>
      <sheetName val="TCH"/>
      <sheetName val="TTT"/>
      <sheetName val="TVK"/>
      <sheetName val="Tuichuom"/>
      <sheetName val="NKDT"/>
      <sheetName val="Vitagin"/>
      <sheetName val="Co quan TCT"/>
      <sheetName val="BOT"/>
      <sheetName val="BOT (PA chon)"/>
      <sheetName val="Yaly &amp; Ri Ninh"/>
      <sheetName val="Thuy dien Na Loi"/>
      <sheetName val="bang so sanh tong hop"/>
      <sheetName val="bang so sanh tong hop (ty le)"/>
      <sheetName val="thu nhap binh quan (2)"/>
      <sheetName val="dang huong"/>
      <sheetName val="Sheed5"/>
      <sheetName val="XXXXXX_x005f_xda24_X"/>
      <sheetName val="_IBASE2.XLSѝTNHNoi"/>
      <sheetName val="HD1"/>
      <sheetName val="HD4"/>
      <sheetName val="HD3"/>
      <sheetName val="HD5"/>
      <sheetName val="HD7"/>
      <sheetName val="HD6"/>
      <sheetName val="HD2"/>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V di trong  dong"/>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Cong hop 2,0ࡸ2,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bcth 05-04"/>
      <sheetName val="baocao 05-04"/>
      <sheetName val="bcth04-04"/>
      <sheetName val="baocao04-04"/>
      <sheetName val="bcth03-04"/>
      <sheetName val="baocao03-04"/>
      <sheetName val="bcth02-04"/>
      <sheetName val="baocao02-04"/>
      <sheetName val="bcth01-04"/>
      <sheetName val="baocao01-04"/>
      <sheetName val="DTCT"/>
      <sheetName val="PTVT"/>
      <sheetName val="THVT"/>
      <sheetName val="chuong phu"/>
      <sheetName val="T8-9)"/>
      <sheetName val="DATA"/>
      <sheetName val="Nhap lieu"/>
      <sheetName val="PGT"/>
      <sheetName val="Tien dien"/>
      <sheetName val="Thue GTGT"/>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NEW-PANEL"/>
      <sheetName val="142201ȭT4"/>
      <sheetName val="THU T12"/>
      <sheetName val="CHI T12"/>
      <sheetName val="THU T11"/>
      <sheetName val="CHI T11"/>
      <sheetName val="THU T10"/>
      <sheetName val="CHI T10"/>
      <sheetName val="THU T9"/>
      <sheetName val="CHI T9"/>
      <sheetName val="THU T8"/>
      <sheetName val="CHI T8"/>
      <sheetName val="THU T7"/>
      <sheetName val="Km274-Km274"/>
      <sheetName val="Km27'-Km278"/>
      <sheetName val="BT1"/>
      <sheetName val="BT2"/>
      <sheetName val="BT3"/>
      <sheetName val="BT4"/>
      <sheetName val="BT5"/>
      <sheetName val="BT6"/>
      <sheetName val="CongNo"/>
      <sheetName val="31.12.01"/>
      <sheetName val="CHI T7"/>
      <sheetName val="Sat tron"/>
      <sheetName val="BT7"/>
      <sheetName val="bt08"/>
      <sheetName val="bt9"/>
      <sheetName val="BT10"/>
      <sheetName val="bt11"/>
      <sheetName val="BT12"/>
      <sheetName val="BT13"/>
      <sheetName val="BT14"/>
      <sheetName val="bt15"/>
      <sheetName val="BT16"/>
      <sheetName val="BT18"/>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TD khao sat"/>
      <sheetName val="De Tai Vhuc Tap"/>
      <sheetName val="01"/>
      <sheetName val="02.1"/>
      <sheetName val="2.1"/>
      <sheetName val="2.3"/>
      <sheetName val="02.3"/>
      <sheetName val="05"/>
      <sheetName val="03"/>
      <sheetName val="06"/>
      <sheetName val="B 01"/>
      <sheetName val="B 03"/>
      <sheetName val="D 13"/>
      <sheetName val="Q-03"/>
      <sheetName val="Q-04"/>
      <sheetName val="Q-05"/>
      <sheetName val="D15"/>
      <sheetName val="D20"/>
      <sheetName val="D19"/>
      <sheetName val="tr_tinhDZc!othe"/>
      <sheetName val="t2_tinhTBA"/>
      <sheetName val=""/>
      <sheetName val="chi phi cap tien"/>
      <sheetName val="NK9"/>
      <sheetName val="PNT-QUOT-#3"/>
      <sheetName val="COAT&amp;WRAP-QIOT-#3"/>
      <sheetName val="ESTI."/>
      <sheetName val="DI-ESTI"/>
      <sheetName val="THANG1"/>
      <sheetName val="THANG2"/>
      <sheetName val="THANG3"/>
      <sheetName val="THANG7 "/>
      <sheetName val="THANG8"/>
      <sheetName val="THANG9"/>
      <sheetName val="THANG10"/>
      <sheetName val="THANG 11"/>
      <sheetName val="THANG 12"/>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Cong ban 11yx1,2"/>
      <sheetName val="Lookup Tables"/>
      <sheetName val="nam2004"/>
      <sheetName val="Thang"/>
      <sheetName val="[IBASE2.XLS뭝êm283-Km284"/>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2"/>
      <sheetName val="04"/>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Thang 4"/>
      <sheetName val="Bang can doi "/>
      <sheetName val="Tinh hinh cat lang"/>
      <sheetName val="Tinh hinh SX phu"/>
      <sheetName val="Tinh hinh do xop"/>
      <sheetName val="MTL$-INTER"/>
      <sheetName val="TOTAL"/>
      <sheetName val="IBASE2"/>
      <sheetName val="Sept.01 (2)"/>
      <sheetName val="Aug."/>
      <sheetName val="Dinh_ha nha"/>
      <sheetName val="[IBASE2.XLS}BHXH"/>
      <sheetName val="ɾT"/>
      <sheetName val="THU T6"/>
      <sheetName val="CHI T6"/>
      <sheetName val="THU T5"/>
      <sheetName val="CHI T5"/>
      <sheetName val="THU T4"/>
      <sheetName val="CHI T4"/>
      <sheetName val="THU T3"/>
      <sheetName val="CHI T3"/>
      <sheetName val="THU T2"/>
      <sheetName val="CHI T2"/>
      <sheetName val="THU T1"/>
      <sheetName val="CHI T1"/>
      <sheetName val="020԰"/>
      <sheetName val="Phu cap trach n"/>
      <sheetName val="[IBASE2.XLS䁝BC6tT17"/>
      <sheetName val="TK13_x0005_"/>
      <sheetName val="Phu cap trach n_x0005__x0000__x0000__x0000_"/>
      <sheetName val="Parem"/>
      <sheetName val="bangluonU"/>
      <sheetName val="bangluon_x0005_"/>
      <sheetName val="Strt Archi"/>
      <sheetName val="Chart3"/>
      <sheetName val="Chart2"/>
      <sheetName val="SoqѵyTM"/>
      <sheetName val="SoCѡiTM"/>
      <sheetName val="KHT⑓CD2"/>
      <sheetName val="BASE"/>
      <sheetName val="Khac DP"/>
      <sheetName val="Khoi than "/>
      <sheetName val="B3_208_than"/>
      <sheetName val="B3_208_TU"/>
      <sheetName val="B3_208_TW"/>
      <sheetName val="B3_208_DP"/>
      <sheetName val="B3_208_khac"/>
      <sheetName val="Sheet11"/>
      <sheetName val="Sheet12"/>
      <sheetName val="[IBASE2.XLS?TNHNoi"/>
      <sheetName val="XXXXXX?X"/>
      <sheetName val="KHVô XL"/>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BTHDT_TBA_x000d__x0000__x0000_THXL_DZcaothe"/>
      <sheetName val="T11.06"/>
      <sheetName val="T12.06"/>
      <sheetName val="bg+th45"/>
      <sheetName val="4-5"/>
      <sheetName val="bg+th34"/>
      <sheetName val="3-4"/>
      <sheetName val="bg+th23"/>
      <sheetName val="2-3"/>
      <sheetName val="bg+th12"/>
      <sheetName val="1-2"/>
      <sheetName val="NKì"/>
      <sheetName val="NK_x0000_"/>
      <sheetName val="lapdap TB "/>
      <sheetName val="PL"/>
      <sheetName val="Output"/>
      <sheetName val="[IBASE2.XLS_Tong hop Matduong"/>
      <sheetName val="Mix-Tarpaulin"/>
      <sheetName val="Tarpaulin"/>
      <sheetName val="Cone"/>
      <sheetName val=".tuanM"/>
      <sheetName val="BaTrieu-L.con"/>
      <sheetName val="EDT - Ro"/>
      <sheetName val="Tohop1(a_x0007_"/>
      <sheetName val="149-2"/>
      <sheetName val="Formulas"/>
      <sheetName val="BT@"/>
      <sheetName val="Balance Sheet"/>
      <sheetName val="Journal"/>
      <sheetName val="MI2A-A"/>
      <sheetName val="MI3"/>
      <sheetName val="MI20(1)"/>
      <sheetName val="HT mua USD"/>
      <sheetName val="Tien luong (2)"/>
      <sheetName val="DTX-NGG.XLS"/>
      <sheetName val="chenh lech"/>
      <sheetName val="CL Hµ t©y"/>
      <sheetName val="CL Bæ tóc"/>
      <sheetName val="DT Ph­¬ng mai 1"/>
      <sheetName val="CN-QV FG"/>
      <sheetName val="CN-QV RM"/>
      <sheetName val="PHAV R.M"/>
      <sheetName val="PHAV F.G"/>
      <sheetName val="TOA R.M"/>
      <sheetName val="TOA F.G"/>
      <sheetName val="CVN R.M"/>
      <sheetName val="CVN F.G"/>
      <sheetName val="DENSO R.M"/>
      <sheetName val="DENSO F.G"/>
      <sheetName val="SATO RM"/>
      <sheetName val="SATO F.G"/>
      <sheetName val="XXXXXXÿÿ"/>
      <sheetName val="KHT4ÿÿ-02"/>
      <sheetName val="ÿÿÿÿ "/>
      <sheetName val="_x0000__x0000__x0005__x0000__x0000_"/>
      <sheetName val="CoquyTM"/>
      <sheetName val="_x0016_PPN"/>
      <sheetName val="List"/>
      <sheetName val="BTH"/>
      <sheetName val="luongt 13"/>
      <sheetName val="LUONG 1"/>
      <sheetName val="LUONG 2"/>
      <sheetName val="LUONG 3"/>
      <sheetName val="Luong 4"/>
      <sheetName val="CTP 4"/>
      <sheetName val="Thun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282-Km_x0003_?3"/>
      <sheetName val="CT Thang Mo"/>
      <sheetName val="CT  PL"/>
      <sheetName val="142201_x0005__x0000__x0000_"/>
      <sheetName val="電線リスト"/>
      <sheetName val="bg+th"/>
      <sheetName val="ptvl"/>
      <sheetName val="0-1"/>
      <sheetName val="L]gngT2"/>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Table1"/>
      <sheetName val="BTHDT_TBA_x000a__x0000__x0000_THXL_DZcaothe"/>
      <sheetName val="phuong aL 1"/>
      <sheetName val="socai200_x0013_-6tc"/>
      <sheetName val="200000000헾】_x0005_"/>
      <sheetName val="200000000_x0000__x0000__x0005_"/>
      <sheetName val="200000000"/>
      <sheetName val="GiaVL"/>
      <sheetName val="Dieuchinh"/>
      <sheetName val="Thang_x0005_"/>
      <sheetName val="Other(data)"/>
      <sheetName val="ChiTie_x001c_"/>
      <sheetName val="assy1"/>
      <sheetName val="Sales"/>
      <sheetName val="負荷15XX"/>
      <sheetName val="Detail"/>
      <sheetName val="?_x0000__x0000_0_x0000__x0000__x0000__x0000__x0000__x0000__x0000__x0000__x0000__x0000__x0000__x0000__x0000__x0000__x0000__x001d_[IBASE2.XLS"/>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BTHDT_TBA_x000a_THXL_DZcaothe"/>
      <sheetName val="Km282-Km_x0003__x0000__x0005_"/>
      <sheetName val="Thangþ"/>
      <sheetName val="Thang_x001c_"/>
      <sheetName val="schedule"/>
      <sheetName val="Thang("/>
      <sheetName val="CHITIET VL-NC"/>
      <sheetName val="DON GIA"/>
      <sheetName val="TTDN"/>
      <sheetName val="TNHCHINH"/>
      <sheetName val="GVT"/>
      <sheetName val="VL1(Phu Luong)"/>
      <sheetName val="TONG HOP VL-NC TT"/>
      <sheetName val="CHITIET VL-NC-TT -1p"/>
      <sheetName val="TDTKP1"/>
      <sheetName val="KPVC-BD "/>
      <sheetName val="dongia (2)"/>
      <sheetName val="Cong tron D7'"/>
      <sheetName val="Cong tron D100_x000e__x0000__x0000_Cong tron D150"/>
      <sheetName val="tien _x0000_uong"/>
      <sheetName val="Six"/>
      <sheetName val="dtxl"/>
      <sheetName val="OPERATING HEAD"/>
      <sheetName val="Tong_ke"/>
      <sheetName val="VtuHaTheSauTBABenThuy1 Ш2)"/>
      <sheetName val="K252 K9и"/>
      <sheetName val="Tonf hop"/>
      <sheetName val="_x0000_"/>
      <sheetName val="Bieu 2a"/>
      <sheetName val="_x0003_"/>
      <sheetName val="k"/>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DREAM-Thang9"/>
      <sheetName val="OAR-FS"/>
      <sheetName val="TB Grouping"/>
      <sheetName val="nphuocb 4"/>
      <sheetName val="A3210-MO"/>
      <sheetName val="NKC-2009"/>
      <sheetName val="BC-BANHALG"/>
      <sheetName val="VtuHaTheSauTBANg⤤yenDu6"/>
      <sheetName val="〴7"/>
      <sheetName val="VTuHaVheSautramBT2"/>
      <sheetName val="QDcua TGD (0)"/>
      <sheetName val="TT04"/>
      <sheetName val="封皮"/>
      <sheetName val="櫘"/>
      <sheetName val="Coog ban 0,7x0,7"/>
      <sheetName val="PL_1_2"/>
      <sheetName val="No"/>
      <sheetName val="QԘ"/>
      <sheetName val="PHAT-SINH"/>
      <sheetName val="Km277 %_x0000_Km278 "/>
      <sheetName val="Package1"/>
      <sheetName val="Temp"/>
      <sheetName val="pHAN CON_x0005_"/>
      <sheetName val="bcth 05-0"/>
      <sheetName val="VL"/>
      <sheetName val="ND"/>
      <sheetName val="BT_x0016_"/>
      <sheetName val="NK_x0016_"/>
      <sheetName val="NK"/>
      <sheetName val="BT"/>
      <sheetName val="BTÜ"/>
      <sheetName val="ct luong "/>
      <sheetName val="Nhap 6T"/>
      <sheetName val="KPI"/>
      <sheetName val="Ranking data"/>
      <sheetName val="Tþ"/>
      <sheetName val="CDSM (2)"/>
      <sheetName val="K25԰_x0000__x0000__x0000_"/>
      <sheetName val="실행비교"/>
      <sheetName val="steam table"/>
      <sheetName val="F GialԀ_x0000_"/>
      <sheetName val="MOB-MAN1"/>
      <sheetName val="C¸"/>
      <sheetName val="계실"/>
      <sheetName val="견적 집계"/>
      <sheetName val="ex-shell"/>
      <sheetName val="Piping Design Data"/>
      <sheetName val="DJ1"/>
      <sheetName val="Calendar"/>
      <sheetName val="Parametri"/>
      <sheetName val="10000ူ000000"/>
      <sheetName val="Part data"/>
      <sheetName val="Vender Data"/>
      <sheetName val="oper0402MAT&gt;=0"/>
      <sheetName val="Settings"/>
      <sheetName val="Translation"/>
      <sheetName val="Official"/>
      <sheetName val="OM"/>
      <sheetName val="Income Statement"/>
      <sheetName val="Anca 4"/>
      <sheetName val="THUONG TET"/>
      <sheetName val="thuong"/>
      <sheetName val="Bang 3_Chi tiet phan Dz"/>
      <sheetName val="T6-99_x0000__x0000__x0000__x0000__x0000__x0000__x0000__x0000__x0000__x0000__x0009__x0000__x0012_[IBASE2.XLS]T"/>
      <sheetName val="QDcua TGD (2)_x0000__x0000__x0000__x0000__x0000__x0000__x0000__x0000__x0000__x0000__x0000__x0000_䚼˰_x0000__x0004__x0000__x0000_"/>
      <sheetName val="#REF"/>
      <sheetName val="K25_x0005__x0000__x0000__x0000_"/>
      <sheetName val="Packing type 2"/>
      <sheetName val="TABLE"/>
      <sheetName val="GIA"/>
      <sheetName val="Mercer Sub Family"/>
      <sheetName val="Instructions"/>
      <sheetName val="Price list"/>
      <sheetName val="NV"/>
      <sheetName val="Klukng phu"/>
      <sheetName val="THA"/>
      <sheetName val="XXXXXX_x005f_x005f_x005f_xda24_X"/>
      <sheetName val="0("/>
      <sheetName val="0v"/>
      <sheetName val="0"/>
      <sheetName val="Original+CC"/>
      <sheetName val="head_code"/>
      <sheetName val="SUMMARY"/>
      <sheetName val="OIL"/>
      <sheetName val="資料_700部品点数設定"/>
      <sheetName val="Config"/>
      <sheetName val="(9.30) IP"/>
      <sheetName val="Original_CC"/>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IBASE2_XLS?TNHNoi"/>
      <sheetName val="Tinh_hinh_cat_lang"/>
      <sheetName val="Tinh_hinh_SX_phu"/>
      <sheetName val="Tinh_hinh_do_xop"/>
      <sheetName val="?0[IBASE2_XLS"/>
      <sheetName val="BTHDT_TBA_x000a_??THXL_DZcaothe"/>
      <sheetName val="Km282-Km"/>
      <sheetName val="TK1#3"/>
      <sheetName val="2.74"/>
      <sheetName val="NuocGN"/>
      <sheetName val="NNgung"/>
      <sheetName val="Bia-thau"/>
      <sheetName val="karylengkap"/>
      <sheetName val="Km282-Km_x0003_"/>
      <sheetName val="74上"/>
      <sheetName val="Ｐ１"/>
      <sheetName val="Up to 2002"/>
      <sheetName val="Thang "/>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ｺﾝY条件BD"/>
      <sheetName val="mc 2006 &amp; 09"/>
      <sheetName val="mc 2006 &amp; 57 &amp; 09"/>
      <sheetName val="LKVL-CK-HT-GD1"/>
      <sheetName val="giathanh1"/>
      <sheetName val="lam-moi"/>
      <sheetName val="gtrinh"/>
      <sheetName val="thao-go"/>
      <sheetName val="DONGIA"/>
      <sheetName val="TONGKE-HT"/>
      <sheetName val="phuluc1"/>
      <sheetName val="Du_lieu"/>
      <sheetName val="chitimc"/>
      <sheetName val="THPDMoi  (2)"/>
      <sheetName val="t-h HA THE"/>
      <sheetName val="TH XL"/>
      <sheetName val="TONGKE3p "/>
      <sheetName val="KH-Q1,Q2,01"/>
      <sheetName val="Tiepdia"/>
      <sheetName val="CHITIET VL-NC-TT-3p"/>
      <sheetName val="TDTKP"/>
      <sheetName val="VCV-BE-TONG"/>
      <sheetName val="Master schedule"/>
      <sheetName val="OT"/>
      <sheetName val="Solieudien"/>
      <sheetName val="DS tong"/>
      <sheetName val="TH-Dien"/>
      <sheetName val="c5"/>
      <sheetName val="c_x0008_"/>
      <sheetName val="生B715適用検討一覧"/>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BTHDT_TBA "/>
      <sheetName val="Cost Center "/>
      <sheetName val="#REF!"/>
      <sheetName val="DIACHI"/>
      <sheetName val="mng"/>
      <sheetName val="入力ｼｰﾄ"/>
      <sheetName val="CC"/>
      <sheetName val="C100-KICK"/>
      <sheetName val="T6-99_x0000__x0000__x0000__x0000__x0000__x0000__x0000__x0000__x0000__x0000_ _x0000__x0012_[IBASE2.XLS]T"/>
      <sheetName val="DC"/>
      <sheetName val="Bieu do"/>
      <sheetName val="Form"/>
      <sheetName val="KQKDluytien"/>
      <sheetName val="MUA-"/>
      <sheetName val="BAN"/>
      <sheetName val="TONKHO CHITIET"/>
      <sheetName val="LAI%CTY"/>
      <sheetName val="Lai%CO"/>
      <sheetName val="LAI CTY 0,75%"/>
      <sheetName val="Sheet17"/>
      <sheetName val="Sheet18"/>
      <sheetName val="Sheet19"/>
      <sheetName val="Sheet20"/>
      <sheetName val="CHITIET VL-NCHT1 (2)"/>
      <sheetName val="CHITIET VL-NC-TT1p"/>
      <sheetName val="TONGKE3p"/>
      <sheetName val="K2"/>
      <sheetName val="baocaochinh(qui1.05) (DC)"/>
      <sheetName val="Ctuluongq.1.05"/>
      <sheetName val="BANG PHAN BO qui1.05(DC)"/>
      <sheetName val="BANG PHAN BO quiII.05"/>
      <sheetName val="bao cac cinh Qui II-2005"/>
      <sheetName val="Gia thanh"/>
      <sheetName val="KHVô Xx"/>
      <sheetName val="BCDSPS"/>
      <sheetName val="DON GIA TRAM (3)"/>
      <sheetName val="Giathanh1m3BT"/>
      <sheetName val="DATA2"/>
      <sheetName val="TP nhap"/>
      <sheetName val="NK PL"/>
      <sheetName val="NHAP NVL"/>
      <sheetName val="01. CONG TY 2013"/>
      <sheetName val="SO KET CONG TY"/>
      <sheetName val="Thong_tin"/>
      <sheetName val="DuyetGia"/>
      <sheetName val="BTHCT"/>
      <sheetName val="CCPS_x0005__x0000_"/>
      <sheetName val="BTÐ"/>
      <sheetName val="0803 by Dept"/>
      <sheetName val="CF_DT"/>
      <sheetName val="FP_PT"/>
      <sheetName val="CD2000"/>
      <sheetName val="BL2"/>
      <sheetName val="KG2"/>
      <sheetName val="BL3"/>
      <sheetName val="KG4"/>
      <sheetName val="BL4"/>
      <sheetName val="Nham"/>
      <sheetName val="Thai"/>
      <sheetName val="Linh"/>
      <sheetName val="Linh (2)"/>
      <sheetName val="KG6"/>
      <sheetName val="ngoc"/>
      <sheetName val="TongHopNX"/>
      <sheetName val="DMKhachHang"/>
      <sheetName val="DTNV"/>
      <sheetName val="FCTCalculationSheet"/>
      <sheetName val="Links"/>
      <sheetName val="Lead"/>
      <sheetName val="SOban"/>
      <sheetName val="MHH"/>
      <sheetName val="HDmua "/>
      <sheetName val="PAGE1"/>
      <sheetName val="GIA 뭼UOC"/>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IBASE2.XLSULuongT2"/>
      <sheetName val="Px1"/>
      <sheetName val="Px2"/>
      <sheetName val="MTO REV.0"/>
      <sheetName val="TNghi?m TB "/>
      <sheetName val="V?t li?u"/>
      <sheetName val="Lap ?at ?i?n"/>
      <sheetName val="TNghi?m VL"/>
      <sheetName val="BCDKT"/>
      <sheetName val="0304"/>
      <sheetName val="0904"/>
      <sheetName val="1204"/>
      <sheetName val="X_x0003__x0000_Test5"/>
      <sheetName val="THXHTBA"/>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01pl"/>
      <sheetName val="CusotmerVendorGroup"/>
      <sheetName val="メニュー"/>
      <sheetName val="県別ﾏﾙﾁ"/>
      <sheetName val="名簿データ"/>
      <sheetName val="Ｍss.４Ｒ要員"/>
      <sheetName val="LK PHIEU (2)"/>
      <sheetName val="材料表用リスト"/>
      <sheetName val="端子リスト"/>
      <sheetName val="BS"/>
      <sheetName val="FX FWD KS"/>
      <sheetName val="Phan bo 142"/>
      <sheetName val="Xuat hang"/>
      <sheetName val="Can doi"/>
      <sheetName val="ma"/>
      <sheetName val="VP-MM"/>
      <sheetName val="Ca._x0000_"/>
      <sheetName val="s&amp;iBR"/>
      <sheetName val="_x0016_PP¸"/>
      <sheetName val="Tracked"/>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lapdat_TB_6"/>
      <sheetName val="TNghiªm_TB_6"/>
      <sheetName val="VËt_liÖu6"/>
      <sheetName val="Lap_®at_®iÖn6"/>
      <sheetName val="TNghiÖm_VL6"/>
      <sheetName val="th_6"/>
      <sheetName val="tien_luong6"/>
      <sheetName val="KHVt_6"/>
      <sheetName val="KHVt_XL6"/>
      <sheetName val="KHVt_XLT46"/>
      <sheetName val="142201-T1_6"/>
      <sheetName val="142201-T2-th_6"/>
      <sheetName val="142201-T3-th_6"/>
      <sheetName val="142201-T4-th__6"/>
      <sheetName val="Thep_be6"/>
      <sheetName val="Thep_than6"/>
      <sheetName val="Thep_xa_mu6"/>
      <sheetName val="_t56"/>
      <sheetName val="t_46"/>
      <sheetName val="_t3_6"/>
      <sheetName val="_TH3316"/>
      <sheetName val="_Minh_ha6"/>
      <sheetName val="_Ha_Tay6"/>
      <sheetName val="_Vinhphuc6"/>
      <sheetName val="_Nbinh6"/>
      <sheetName val="_QVinh6"/>
      <sheetName val="_TW16"/>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T_so_thay_doi6"/>
      <sheetName val="b_THchitietDZCT6"/>
      <sheetName val="b_THchitietTBA6"/>
      <sheetName val="Khao_sat6"/>
      <sheetName val="TT_khao_sat6"/>
      <sheetName val="T_K_H_T_T56"/>
      <sheetName val="T_K_T76"/>
      <sheetName val="TK_T66"/>
      <sheetName val="T_K_T56"/>
      <sheetName val="Bang_thong_ke_hang_ton6"/>
      <sheetName val="thong_ke_6"/>
      <sheetName val="T_KT046"/>
      <sheetName val="VtuHaTheSauTBABenThuy1_(2)6"/>
      <sheetName val="GIA_NUOC6"/>
      <sheetName val="GIA_DIEN_THOAI6"/>
      <sheetName val="GIA_DIEN6"/>
      <sheetName val="chiet_tinh_XD6"/>
      <sheetName val="Triet_T6"/>
      <sheetName val="Phan_tich_gia6"/>
      <sheetName val="pHAN_CONG6"/>
      <sheetName val="GIA_XD6"/>
      <sheetName val="CDSL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TK_1126"/>
      <sheetName val="TK_1316"/>
      <sheetName val="TK_1416"/>
      <sheetName val="TK_1536"/>
      <sheetName val="TK_2116"/>
      <sheetName val="TK_2426"/>
      <sheetName val="TK_3346"/>
      <sheetName val="TK_5116"/>
      <sheetName val="TK_5156"/>
      <sheetName val="TK_9116"/>
      <sheetName val="Song_trai6"/>
      <sheetName val="Dinh+ha_nha6"/>
      <sheetName val="NG_k6"/>
      <sheetName val="Trich_Ngang6"/>
      <sheetName val="Danh_sach_Rieng6"/>
      <sheetName val="Dia_Diem_Thuc_Tap6"/>
      <sheetName val="De_Tai_Thuc_Tap6"/>
      <sheetName val="thkl_(2)6"/>
      <sheetName val="long_tec6"/>
      <sheetName val="KQKD02-2_(2)6"/>
      <sheetName val="KQKD-2_(2)6"/>
      <sheetName val="KQKD_thu20046"/>
      <sheetName val="tô_rôiDY5"/>
      <sheetName val="F_ThanhTri6"/>
      <sheetName val="F_Gialam6"/>
      <sheetName val="TH_dam6"/>
      <sheetName val="SX_dam6"/>
      <sheetName val="LD_dam6"/>
      <sheetName val="Bang_gia_VL6"/>
      <sheetName val="Gia_NC6"/>
      <sheetName val="Gia_may6"/>
      <sheetName val="phan_tich_DG6"/>
      <sheetName val="gia_vat_lieu6"/>
      <sheetName val="gia_xe_may6"/>
      <sheetName val="gia_nhan_cong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Dancau-Q_Ninh6"/>
      <sheetName val="BaTrieu-L_son6"/>
      <sheetName val="HHVt_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Tay_ninh6"/>
      <sheetName val="A_Duc6"/>
      <sheetName val="giai_thich6"/>
      <sheetName val="DT_-_Ro6"/>
      <sheetName val="TH_-_Ro_6"/>
      <sheetName val="GDT_-_Ro6"/>
      <sheetName val="DT_-_TB6"/>
      <sheetName val="TH_-_TB6"/>
      <sheetName val="GDT_-_TB6"/>
      <sheetName val="DT_-_NT6"/>
      <sheetName val="TH_-_NT6"/>
      <sheetName val="GDT_-_NT6"/>
      <sheetName val="Co~g_hop_1,5x1,56"/>
      <sheetName val="SCT_Cong_trinh6"/>
      <sheetName val="06-2003_(2)6"/>
      <sheetName val="CDPS_6tc6"/>
      <sheetName val="SCT_Nha_thau6"/>
      <sheetName val="socai2003_(6tc)dp6"/>
      <sheetName val="socai2003_(6tc)6"/>
      <sheetName val="CDPS_6tc_(2)6"/>
      <sheetName val="TH_du_toan_6"/>
      <sheetName val="Du_toan_6"/>
      <sheetName val="C_Tinh6"/>
      <sheetName val="Xaylap_6"/>
      <sheetName val="Nhan_cong6"/>
      <sheetName val="Heso_3-2004_(3)5"/>
      <sheetName val="Luong_(2)5"/>
      <sheetName val="heso_T35"/>
      <sheetName val="heso_T45"/>
      <sheetName val="heso_T55"/>
      <sheetName val="Heso_T65"/>
      <sheetName val="Heso_T75"/>
      <sheetName val="Heso_T85"/>
      <sheetName val="Heso_T95"/>
      <sheetName val="Heso_2-20045"/>
      <sheetName val="Heso_3-20045"/>
      <sheetName val="Heso_3-2004_(2)5"/>
      <sheetName val="So_sanh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03_-_036"/>
      <sheetName val="THL_T036"/>
      <sheetName val="TTBC_T036"/>
      <sheetName val="Luong_noi_Bo_-_T36"/>
      <sheetName val="Tong_hop_-_T36"/>
      <sheetName val="Thuong_Quy_36"/>
      <sheetName val="Phu_cap_trach_nhiem6"/>
      <sheetName val="CV_di_trong__dong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DOANH_SO6"/>
      <sheetName val="BD-SINH_VIEN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bang_so_sanh_tong_hop_(_PA_cho5"/>
      <sheetName val="dang_ap_dung5"/>
      <sheetName val="bang_tong_hop_(dang_huong)5"/>
      <sheetName val="bcth_05-045"/>
      <sheetName val="baocao_05-045"/>
      <sheetName val="ql_(2)5"/>
      <sheetName val="CT_035"/>
      <sheetName val="TH_035"/>
      <sheetName val="_KQTH_quy_hoach_1355"/>
      <sheetName val="Bao_cao_KQTH_quy_hoach_1355"/>
      <sheetName val="[IBASE2_XLSѝTNHNoi6"/>
      <sheetName val="Nhap_lieu6"/>
      <sheetName val="Tien_dien5"/>
      <sheetName val="Thue_GTGT5"/>
      <sheetName val="Luu_goc5"/>
      <sheetName val="km22+93_86-km22+121_865"/>
      <sheetName val="km22+177_14-km22+205_645"/>
      <sheetName val="Bang_20-255"/>
      <sheetName val="km22+267_96-km22+283_965"/>
      <sheetName val="km22+304_31-km22+344_315"/>
      <sheetName val="km22+460_92-km22+614_575"/>
      <sheetName val="km22+671_78-km22+713_325"/>
      <sheetName val="nhan_su5"/>
      <sheetName val="luong_cty5"/>
      <sheetName val="Dinh_ha_nha5"/>
      <sheetName val="_tuanM5"/>
      <sheetName val="[IBASE2_XLS_Tong_hop_Matduong5"/>
      <sheetName val="THU_T125"/>
      <sheetName val="CHI_T125"/>
      <sheetName val="THU_T115"/>
      <sheetName val="CHI_T115"/>
      <sheetName val="THU_T105"/>
      <sheetName val="CHI_T105"/>
      <sheetName val="THU_T95"/>
      <sheetName val="CHI_T95"/>
      <sheetName val="THU_T85"/>
      <sheetName val="CHI_T85"/>
      <sheetName val="THT_nam_045"/>
      <sheetName val="chi_phi_cap_tien5"/>
      <sheetName val="BC§_20015"/>
      <sheetName val="BBC§_20025"/>
      <sheetName val="TSC§_20015"/>
      <sheetName val="TSc®_20025"/>
      <sheetName val="BaTrieu-L_con5"/>
      <sheetName val="EDT_-_Ro5"/>
      <sheetName val="KHVô_XL5"/>
      <sheetName val="TD_khao_sat5"/>
      <sheetName val="[IBASE2_XLS}BHXH5"/>
      <sheetName val="chuong_phu5"/>
      <sheetName val="THANG7_5"/>
      <sheetName val="THANG_115"/>
      <sheetName val="THANG_125"/>
      <sheetName val="phuong_aL_15"/>
      <sheetName val="[IBASE2_XLS䁝BC6tT175"/>
      <sheetName val="Khac_DP5"/>
      <sheetName val="Khoi_than_5"/>
      <sheetName val="TK__TK5"/>
      <sheetName val="Thang_45"/>
      <sheetName val="HD_CTrinh15"/>
      <sheetName val="HD_benA5"/>
      <sheetName val="Theodoi_HD5"/>
      <sheetName val="Theodoi_HD_(2)5"/>
      <sheetName val="_GT_CPhi_tung_dot5"/>
      <sheetName val="Bang_can_doi_5"/>
      <sheetName val="De_Tai_Vhuc_Tap5"/>
      <sheetName val="02_15"/>
      <sheetName val="2_15"/>
      <sheetName val="2_35"/>
      <sheetName val="02_35"/>
      <sheetName val="B_015"/>
      <sheetName val="B_035"/>
      <sheetName val="D_135"/>
      <sheetName val="[IBASE2_XLS?TNHNoi5"/>
      <sheetName val="Tinh_hinh_cat_lang5"/>
      <sheetName val="Tinh_hinh_SX_phu5"/>
      <sheetName val="Tinh_hinh_do_xop5"/>
      <sheetName val="Cong_hop_2,0ࡸ2,04"/>
      <sheetName val="Sat_tron4"/>
      <sheetName val="(9_30)_IP4"/>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OPERATING_HEAD3"/>
      <sheetName val="31_12_01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VtuHaTheSauTBABenThuy1_Ш2)3"/>
      <sheetName val="K252_K9и3"/>
      <sheetName val="nphuocb_43"/>
      <sheetName val="bcth_05-03"/>
      <sheetName val="ESTI_4"/>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_IBASE2_XLSѝTNHNoi3"/>
      <sheetName val="_IBASE2_XLS䁝BC6tT172"/>
      <sheetName val="BTHDT_TBA_x000a___THXL_DZcaothe"/>
      <sheetName val="_IBASE2_XLS}BHXH2"/>
      <sheetName val="_IBASE2_XLS_Tong_hop_Matduong2"/>
      <sheetName val="BTHDT_TBA_2"/>
      <sheetName val="DS_tong2"/>
      <sheetName val="CDSM_(2)2"/>
      <sheetName val="c"/>
      <sheetName val="Cost_Center_2"/>
      <sheetName val="Part_data2"/>
      <sheetName val="Vender_Data2"/>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lapdat_TB_4"/>
      <sheetName val="TNghiªm_TB_4"/>
      <sheetName val="VËt_liÖu4"/>
      <sheetName val="Lap_®at_®iÖn4"/>
      <sheetName val="TNghiÖm_VL4"/>
      <sheetName val="th_4"/>
      <sheetName val="tien_luong4"/>
      <sheetName val="KHVt_4"/>
      <sheetName val="KHVt_XL4"/>
      <sheetName val="KHVt_XLT44"/>
      <sheetName val="142201-T1_4"/>
      <sheetName val="142201-T2-th_4"/>
      <sheetName val="142201-T3-th_4"/>
      <sheetName val="142201-T4-th__4"/>
      <sheetName val="Thep_be4"/>
      <sheetName val="Thep_than4"/>
      <sheetName val="Thep_xa_mu4"/>
      <sheetName val="_t54"/>
      <sheetName val="t_44"/>
      <sheetName val="_t3_4"/>
      <sheetName val="_TH3314"/>
      <sheetName val="_Minh_ha4"/>
      <sheetName val="_Ha_Tay4"/>
      <sheetName val="_Vinhphuc4"/>
      <sheetName val="_Nbinh4"/>
      <sheetName val="_QVinh4"/>
      <sheetName val="_TW14"/>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T_so_thay_doi4"/>
      <sheetName val="b_THchitietDZCT4"/>
      <sheetName val="b_THchitietTBA4"/>
      <sheetName val="Khao_sat4"/>
      <sheetName val="TT_khao_sat4"/>
      <sheetName val="T_K_H_T_T54"/>
      <sheetName val="T_K_T74"/>
      <sheetName val="TK_T64"/>
      <sheetName val="T_K_T54"/>
      <sheetName val="Bang_thong_ke_hang_ton4"/>
      <sheetName val="thong_ke_4"/>
      <sheetName val="T_KT044"/>
      <sheetName val="VtuHaTheSauTBABenThuy1_(2)4"/>
      <sheetName val="GIA_NUOC4"/>
      <sheetName val="GIA_DIEN_THOAI4"/>
      <sheetName val="GIA_DIEN4"/>
      <sheetName val="chiet_tinh_XD4"/>
      <sheetName val="Triet_T4"/>
      <sheetName val="Phan_tich_gia4"/>
      <sheetName val="pHAN_CONG4"/>
      <sheetName val="GIA_XD4"/>
      <sheetName val="CDSL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TK_1124"/>
      <sheetName val="TK_1314"/>
      <sheetName val="TK_1414"/>
      <sheetName val="TK_1534"/>
      <sheetName val="TK_2114"/>
      <sheetName val="TK_2424"/>
      <sheetName val="TK_3344"/>
      <sheetName val="TK_5114"/>
      <sheetName val="TK_5154"/>
      <sheetName val="TK_9114"/>
      <sheetName val="Song_trai4"/>
      <sheetName val="Dinh+ha_nha4"/>
      <sheetName val="NG_k4"/>
      <sheetName val="Trich_Ngang4"/>
      <sheetName val="Danh_sach_Rieng4"/>
      <sheetName val="Dia_Diem_Thuc_Tap4"/>
      <sheetName val="De_Tai_Thuc_Tap4"/>
      <sheetName val="thkl_(2)4"/>
      <sheetName val="long_tec4"/>
      <sheetName val="KQKD02-2_(2)4"/>
      <sheetName val="KQKD-2_(2)4"/>
      <sheetName val="KQKD_thu20044"/>
      <sheetName val="tô_rôiDY3"/>
      <sheetName val="F_ThanhTri4"/>
      <sheetName val="F_Gialam4"/>
      <sheetName val="TH_dam4"/>
      <sheetName val="SX_dam4"/>
      <sheetName val="LD_dam4"/>
      <sheetName val="Bang_gia_VL4"/>
      <sheetName val="Gia_NC4"/>
      <sheetName val="Gia_may4"/>
      <sheetName val="phan_tich_DG4"/>
      <sheetName val="gia_vat_lieu4"/>
      <sheetName val="gia_xe_may4"/>
      <sheetName val="gia_nhan_cong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Dancau-Q_Ninh4"/>
      <sheetName val="BaTrieu-L_son4"/>
      <sheetName val="HHVt_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Tay_ninh4"/>
      <sheetName val="A_Duc4"/>
      <sheetName val="giai_thich4"/>
      <sheetName val="DT_-_Ro4"/>
      <sheetName val="TH_-_Ro_4"/>
      <sheetName val="GDT_-_Ro4"/>
      <sheetName val="DT_-_TB4"/>
      <sheetName val="TH_-_TB4"/>
      <sheetName val="GDT_-_TB4"/>
      <sheetName val="DT_-_NT4"/>
      <sheetName val="TH_-_NT4"/>
      <sheetName val="GDT_-_NT4"/>
      <sheetName val="Co~g_hop_1,5x1,54"/>
      <sheetName val="SCT_Cong_trinh4"/>
      <sheetName val="06-2003_(2)4"/>
      <sheetName val="CDPS_6tc4"/>
      <sheetName val="SCT_Nha_thau4"/>
      <sheetName val="socai2003_(6tc)dp4"/>
      <sheetName val="socai2003_(6tc)4"/>
      <sheetName val="CDPS_6tc_(2)4"/>
      <sheetName val="TH_du_toan_4"/>
      <sheetName val="Du_toan_4"/>
      <sheetName val="C_Tinh4"/>
      <sheetName val="Xaylap_4"/>
      <sheetName val="Nhan_cong4"/>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So_sanh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T03_-_034"/>
      <sheetName val="THL_T034"/>
      <sheetName val="TTBC_T034"/>
      <sheetName val="Luong_noi_Bo_-_T34"/>
      <sheetName val="Tong_hop_-_T34"/>
      <sheetName val="Thuong_Quy_34"/>
      <sheetName val="Phu_cap_trach_nhiem4"/>
      <sheetName val="CV_di_trong__dong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DOANH_SO4"/>
      <sheetName val="BD-SINH_VIEN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3"/>
      <sheetName val="dang_ap_dung3"/>
      <sheetName val="bang_tong_hop_(dang_huong)3"/>
      <sheetName val="bcth_05-043"/>
      <sheetName val="baocao_05-043"/>
      <sheetName val="ql_(2)3"/>
      <sheetName val="CT_033"/>
      <sheetName val="TH_033"/>
      <sheetName val="_KQTH_quy_hoach_1353"/>
      <sheetName val="Bao_cao_KQTH_quy_hoach_1353"/>
      <sheetName val="[IBASE2_XLSѝTNHNoi4"/>
      <sheetName val="Nhap_lieu4"/>
      <sheetName val="Tien_dien3"/>
      <sheetName val="Thue_GTGT3"/>
      <sheetName val="Luu_goc3"/>
      <sheetName val="km22+93_86-km22+121_863"/>
      <sheetName val="km22+177_14-km22+205_643"/>
      <sheetName val="Bang_20-253"/>
      <sheetName val="km22+267_96-km22+283_963"/>
      <sheetName val="km22+304_31-km22+344_313"/>
      <sheetName val="km22+460_92-km22+614_573"/>
      <sheetName val="km22+671_78-km22+713_323"/>
      <sheetName val="nhan_su3"/>
      <sheetName val="luong_cty3"/>
      <sheetName val="Dinh_ha_nha3"/>
      <sheetName val="_tuanM3"/>
      <sheetName val="[IBASE2_XLS_Tong_hop_Matduong3"/>
      <sheetName val="THU_T123"/>
      <sheetName val="CHI_T123"/>
      <sheetName val="THU_T113"/>
      <sheetName val="CHI_T113"/>
      <sheetName val="THU_T103"/>
      <sheetName val="CHI_T103"/>
      <sheetName val="THU_T93"/>
      <sheetName val="CHI_T93"/>
      <sheetName val="THU_T83"/>
      <sheetName val="CHI_T83"/>
      <sheetName val="THT_nam_043"/>
      <sheetName val="chi_phi_cap_tien3"/>
      <sheetName val="BC§_20013"/>
      <sheetName val="BBC§_20023"/>
      <sheetName val="TSC§_20013"/>
      <sheetName val="TSc®_20023"/>
      <sheetName val="BaTrieu-L_con3"/>
      <sheetName val="EDT_-_Ro3"/>
      <sheetName val="KHVô_XL3"/>
      <sheetName val="TD_khao_sat3"/>
      <sheetName val="[IBASE2_XLS}BHXH3"/>
      <sheetName val="chuong_phu3"/>
      <sheetName val="THANG7_3"/>
      <sheetName val="THANG_113"/>
      <sheetName val="THANG_123"/>
      <sheetName val="phuong_aL_13"/>
      <sheetName val="[IBASE2_XLS䁝BC6tT173"/>
      <sheetName val="Khac_DP3"/>
      <sheetName val="Khoi_than_3"/>
      <sheetName val="TK__TK3"/>
      <sheetName val="Thang_43"/>
      <sheetName val="HD_CTrinh13"/>
      <sheetName val="HD_benA3"/>
      <sheetName val="Theodoi_HD3"/>
      <sheetName val="Theodoi_HD_(2)3"/>
      <sheetName val="_GT_CPhi_tung_dot3"/>
      <sheetName val="Bang_can_doi_3"/>
      <sheetName val="De_Tai_Vhuc_Tap3"/>
      <sheetName val="02_13"/>
      <sheetName val="2_13"/>
      <sheetName val="2_33"/>
      <sheetName val="02_33"/>
      <sheetName val="B_013"/>
      <sheetName val="B_033"/>
      <sheetName val="D_133"/>
      <sheetName val="[IBASE2_XLS?TNHNoi3"/>
      <sheetName val="Tinh_hinh_cat_lang3"/>
      <sheetName val="Tinh_hinh_SX_phu3"/>
      <sheetName val="Tinh_hinh_do_xop3"/>
      <sheetName val="Cong_hop_2,0ࡸ2,02"/>
      <sheetName val="Sat_tron2"/>
      <sheetName val="(9_30)_IP2"/>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OPERATING_HEAD1"/>
      <sheetName val="31_12_01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VtuHaTheSauTBABenThuy1_Ш2)1"/>
      <sheetName val="K252_K9и1"/>
      <sheetName val="nphuocb_41"/>
      <sheetName val="bcth_05-01"/>
      <sheetName val="ESTI_2"/>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_IBASE2_XLSѝTNHNoi1"/>
      <sheetName val="_IBASE2_XLS䁝BC6tT17"/>
      <sheetName val="_IBASE2_XLS}BHXH"/>
      <sheetName val="_IBASE2_XLS_Tong_hop_Matduong"/>
      <sheetName val="BTHDT_TBA_"/>
      <sheetName val="DS_tong"/>
      <sheetName val="CDSM_(2)"/>
      <sheetName val="Cost_Center_"/>
      <sheetName val="Part_data"/>
      <sheetName val="Vender_Data"/>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lapdat_TB_5"/>
      <sheetName val="TNghiªm_TB_5"/>
      <sheetName val="VËt_liÖu5"/>
      <sheetName val="Lap_®at_®iÖn5"/>
      <sheetName val="TNghiÖm_VL5"/>
      <sheetName val="th_5"/>
      <sheetName val="tien_luong5"/>
      <sheetName val="KHVt_5"/>
      <sheetName val="KHVt_XL5"/>
      <sheetName val="KHVt_XLT45"/>
      <sheetName val="142201-T1_5"/>
      <sheetName val="142201-T2-th_5"/>
      <sheetName val="142201-T3-th_5"/>
      <sheetName val="142201-T4-th__5"/>
      <sheetName val="Thep_be5"/>
      <sheetName val="Thep_than5"/>
      <sheetName val="Thep_xa_mu5"/>
      <sheetName val="_t55"/>
      <sheetName val="t_45"/>
      <sheetName val="_t3_5"/>
      <sheetName val="_TH3315"/>
      <sheetName val="_Minh_ha5"/>
      <sheetName val="_Ha_Tay5"/>
      <sheetName val="_Vinhphuc5"/>
      <sheetName val="_Nbinh5"/>
      <sheetName val="_QVinh5"/>
      <sheetName val="_TW15"/>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T_so_thay_doi5"/>
      <sheetName val="b_THchitietDZCT5"/>
      <sheetName val="b_THchitietTBA5"/>
      <sheetName val="Khao_sat5"/>
      <sheetName val="TT_khao_sat5"/>
      <sheetName val="T_K_H_T_T55"/>
      <sheetName val="T_K_T75"/>
      <sheetName val="TK_T65"/>
      <sheetName val="T_K_T55"/>
      <sheetName val="Bang_thong_ke_hang_ton5"/>
      <sheetName val="thong_ke_5"/>
      <sheetName val="T_KT045"/>
      <sheetName val="VtuHaTheSauTBABenThuy1_(2)5"/>
      <sheetName val="GIA_NUOC5"/>
      <sheetName val="GIA_DIEN_THOAI5"/>
      <sheetName val="GIA_DIEN5"/>
      <sheetName val="chiet_tinh_XD5"/>
      <sheetName val="Triet_T5"/>
      <sheetName val="Phan_tich_gia5"/>
      <sheetName val="pHAN_CONG5"/>
      <sheetName val="GIA_XD5"/>
      <sheetName val="CDSL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TK_1125"/>
      <sheetName val="TK_1315"/>
      <sheetName val="TK_1415"/>
      <sheetName val="TK_1535"/>
      <sheetName val="TK_2115"/>
      <sheetName val="TK_2425"/>
      <sheetName val="TK_3345"/>
      <sheetName val="TK_5115"/>
      <sheetName val="TK_5155"/>
      <sheetName val="TK_9115"/>
      <sheetName val="Song_trai5"/>
      <sheetName val="Dinh+ha_nha5"/>
      <sheetName val="NG_k5"/>
      <sheetName val="Trich_Ngang5"/>
      <sheetName val="Danh_sach_Rieng5"/>
      <sheetName val="Dia_Diem_Thuc_Tap5"/>
      <sheetName val="De_Tai_Thuc_Tap5"/>
      <sheetName val="thkl_(2)5"/>
      <sheetName val="long_tec5"/>
      <sheetName val="KQKD02-2_(2)5"/>
      <sheetName val="KQKD-2_(2)5"/>
      <sheetName val="KQKD_thu20045"/>
      <sheetName val="tô_rôiDY4"/>
      <sheetName val="F_ThanhTri5"/>
      <sheetName val="F_Gialam5"/>
      <sheetName val="TH_dam5"/>
      <sheetName val="SX_dam5"/>
      <sheetName val="LD_dam5"/>
      <sheetName val="Bang_gia_VL5"/>
      <sheetName val="Gia_NC5"/>
      <sheetName val="Gia_may5"/>
      <sheetName val="phan_tich_DG5"/>
      <sheetName val="gia_vat_lieu5"/>
      <sheetName val="gia_xe_may5"/>
      <sheetName val="gia_nhan_cong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Dancau-Q_Ninh5"/>
      <sheetName val="BaTrieu-L_son5"/>
      <sheetName val="HHVt_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Tay_ninh5"/>
      <sheetName val="A_Duc5"/>
      <sheetName val="giai_thich5"/>
      <sheetName val="DT_-_Ro5"/>
      <sheetName val="TH_-_Ro_5"/>
      <sheetName val="GDT_-_Ro5"/>
      <sheetName val="DT_-_TB5"/>
      <sheetName val="TH_-_TB5"/>
      <sheetName val="GDT_-_TB5"/>
      <sheetName val="DT_-_NT5"/>
      <sheetName val="TH_-_NT5"/>
      <sheetName val="GDT_-_NT5"/>
      <sheetName val="Co~g_hop_1,5x1,55"/>
      <sheetName val="SCT_Cong_trinh5"/>
      <sheetName val="06-2003_(2)5"/>
      <sheetName val="CDPS_6tc5"/>
      <sheetName val="SCT_Nha_thau5"/>
      <sheetName val="socai2003_(6tc)dp5"/>
      <sheetName val="socai2003_(6tc)5"/>
      <sheetName val="CDPS_6tc_(2)5"/>
      <sheetName val="TH_du_toan_5"/>
      <sheetName val="Du_toan_5"/>
      <sheetName val="C_Tinh5"/>
      <sheetName val="Xaylap_5"/>
      <sheetName val="Nhan_cong5"/>
      <sheetName val="Heso_3-2004_(3)4"/>
      <sheetName val="Luong_(2)4"/>
      <sheetName val="heso_T34"/>
      <sheetName val="heso_T44"/>
      <sheetName val="heso_T54"/>
      <sheetName val="Heso_T64"/>
      <sheetName val="Heso_T74"/>
      <sheetName val="Heso_T84"/>
      <sheetName val="Heso_T94"/>
      <sheetName val="Heso_2-20044"/>
      <sheetName val="Heso_3-20044"/>
      <sheetName val="Heso_3-2004_(2)4"/>
      <sheetName val="So_sanh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03_-_035"/>
      <sheetName val="THL_T035"/>
      <sheetName val="TTBC_T035"/>
      <sheetName val="Luong_noi_Bo_-_T35"/>
      <sheetName val="Tong_hop_-_T35"/>
      <sheetName val="Thuong_Quy_35"/>
      <sheetName val="Phu_cap_trach_nhiem5"/>
      <sheetName val="CV_di_trong__dong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DOANH_SO5"/>
      <sheetName val="BD-SINH_VIEN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4"/>
      <sheetName val="dang_ap_dung4"/>
      <sheetName val="bang_tong_hop_(dang_huong)4"/>
      <sheetName val="bcth_05-044"/>
      <sheetName val="baocao_05-044"/>
      <sheetName val="ql_(2)4"/>
      <sheetName val="CT_034"/>
      <sheetName val="TH_034"/>
      <sheetName val="_KQTH_quy_hoach_1354"/>
      <sheetName val="Bao_cao_KQTH_quy_hoach_1354"/>
      <sheetName val="[IBASE2_XLSѝTNHNoi5"/>
      <sheetName val="Nhap_lieu5"/>
      <sheetName val="Tien_dien4"/>
      <sheetName val="Thue_GTGT4"/>
      <sheetName val="Luu_goc4"/>
      <sheetName val="km22+93_86-km22+121_864"/>
      <sheetName val="km22+177_14-km22+205_644"/>
      <sheetName val="Bang_20-254"/>
      <sheetName val="km22+267_96-km22+283_964"/>
      <sheetName val="km22+304_31-km22+344_314"/>
      <sheetName val="km22+460_92-km22+614_574"/>
      <sheetName val="km22+671_78-km22+713_324"/>
      <sheetName val="nhan_su4"/>
      <sheetName val="luong_cty4"/>
      <sheetName val="Dinh_ha_nha4"/>
      <sheetName val="_tuanM4"/>
      <sheetName val="[IBASE2_XLS_Tong_hop_Matduong4"/>
      <sheetName val="THU_T124"/>
      <sheetName val="CHI_T124"/>
      <sheetName val="THU_T114"/>
      <sheetName val="CHI_T114"/>
      <sheetName val="THU_T104"/>
      <sheetName val="CHI_T104"/>
      <sheetName val="THU_T94"/>
      <sheetName val="CHI_T94"/>
      <sheetName val="THU_T84"/>
      <sheetName val="CHI_T84"/>
      <sheetName val="THT_nam_044"/>
      <sheetName val="chi_phi_cap_tien4"/>
      <sheetName val="BC§_20014"/>
      <sheetName val="BBC§_20024"/>
      <sheetName val="TSC§_20014"/>
      <sheetName val="TSc®_20024"/>
      <sheetName val="BaTrieu-L_con4"/>
      <sheetName val="EDT_-_Ro4"/>
      <sheetName val="KHVô_XL4"/>
      <sheetName val="TD_khao_sat4"/>
      <sheetName val="[IBASE2_XLS}BHXH4"/>
      <sheetName val="chuong_phu4"/>
      <sheetName val="THANG7_4"/>
      <sheetName val="THANG_114"/>
      <sheetName val="THANG_124"/>
      <sheetName val="phuong_aL_14"/>
      <sheetName val="[IBASE2_XLS䁝BC6tT174"/>
      <sheetName val="Khac_DP4"/>
      <sheetName val="Khoi_than_4"/>
      <sheetName val="TK__TK4"/>
      <sheetName val="Thang_44"/>
      <sheetName val="HD_CTrinh14"/>
      <sheetName val="HD_benA4"/>
      <sheetName val="Theodoi_HD4"/>
      <sheetName val="Theodoi_HD_(2)4"/>
      <sheetName val="_GT_CPhi_tung_dot4"/>
      <sheetName val="Bang_can_doi_4"/>
      <sheetName val="De_Tai_Vhuc_Tap4"/>
      <sheetName val="02_14"/>
      <sheetName val="2_14"/>
      <sheetName val="2_34"/>
      <sheetName val="02_34"/>
      <sheetName val="B_014"/>
      <sheetName val="B_034"/>
      <sheetName val="D_134"/>
      <sheetName val="[IBASE2_XLS?TNHNoi4"/>
      <sheetName val="Tinh_hinh_cat_lang4"/>
      <sheetName val="Tinh_hinh_SX_phu4"/>
      <sheetName val="Tinh_hinh_do_xop4"/>
      <sheetName val="Cong_hop_2,0ࡸ2,03"/>
      <sheetName val="Sat_tron3"/>
      <sheetName val="(9_30)_IP3"/>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OPERATING_HEAD2"/>
      <sheetName val="31_12_01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VtuHaTheSauTBABenThuy1_Ш2)2"/>
      <sheetName val="K252_K9и2"/>
      <sheetName val="nphuocb_42"/>
      <sheetName val="bcth_05-02"/>
      <sheetName val="ESTI_3"/>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_IBASE2_XLSѝTNHNoi2"/>
      <sheetName val="_IBASE2_XLS䁝BC6tT171"/>
      <sheetName val="_IBASE2_XLS}BHXH1"/>
      <sheetName val="_IBASE2_XLS_Tong_hop_Matduong1"/>
      <sheetName val="BTHDT_TBA_1"/>
      <sheetName val="DS_tong1"/>
      <sheetName val="CDSM_(2)1"/>
      <sheetName val="Cost_Center_1"/>
      <sheetName val="Part_data1"/>
      <sheetName val="Vender_Data1"/>
      <sheetName val="HDmua_"/>
      <sheetName val="tien_uong"/>
      <sheetName val="IMP TAX"/>
      <sheetName val="Model"/>
      <sheetName val="TramKCࡓ"/>
      <sheetName val="Tohop1ȨLD"/>
      <sheetName val="基本登録"/>
      <sheetName val="ｶｯﾄ表"/>
      <sheetName val="基本登录（1）"/>
      <sheetName val="Tables"/>
      <sheetName val="VALEO Requirements File"/>
      <sheetName val="所要数計算"/>
      <sheetName val="工数単価"/>
      <sheetName val="材料単価"/>
      <sheetName val="T11_06"/>
      <sheetName val="T12_06"/>
      <sheetName val="T11_061"/>
      <sheetName val="T12_061"/>
      <sheetName val="BTHDT_TBA_x000d_"/>
      <sheetName val="gngT2"/>
      <sheetName val="BTHDT_TBA_x000a_"/>
      <sheetName val="?"/>
      <sheetName val="Cong tron D100_x000e_"/>
      <sheetName val="tien "/>
      <sheetName val="TT35"/>
      <sheetName val="bm"/>
      <sheetName val="For_Summary"/>
      <sheetName val="For_Summary(KG)"/>
      <sheetName val="PP_Cloth"/>
      <sheetName val="Mix-PP_Cloth"/>
      <sheetName val="Material_Price-PP"/>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uan_1_01"/>
      <sheetName val="Tuan_3_01_"/>
      <sheetName val="Tuan_5_06_"/>
      <sheetName val="Tuan_6_06__"/>
      <sheetName val="Tuan_7_06_"/>
      <sheetName val="Tuan_7_06__(2)"/>
      <sheetName val="Tuan10,06_"/>
      <sheetName val="Tuan11,06__"/>
      <sheetName val="Bao_cao_DD_31_3_06"/>
      <sheetName val="Bao_cao_DD_30_4_06"/>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Tkedo_x0009__x0000__x0007__x0000_"/>
      <sheetName val="܀ऀఀ܀"/>
      <sheetName val="Tkedo _x0000__x0007__x0000_"/>
      <sheetName val="HDþ"/>
      <sheetName val="˜Ünh m÷c"/>
      <sheetName val="TRBANG"/>
      <sheetName val="NKChung "/>
      <sheetName val="gia vt,nc,may"/>
      <sheetName val="NHAP"/>
      <sheetName val=" "/>
      <sheetName val="_IBASE2.XLS_TNHNoi"/>
      <sheetName val="XXXXXX_X"/>
      <sheetName val="Km282-Km_x0003__3"/>
      <sheetName val="L_gngT2"/>
      <sheetName val="__x0000__x0000_0_x0000__x0000__x0000__x0000__x0000__x0000__x0000__x0000__x0000__x0000__x0000__x0000__x0000__x0000__x0000__x001d__IBASE2.XLS"/>
      <sheetName val="Cong tron D7_"/>
      <sheetName val="_"/>
      <sheetName val="Km282-Km_3"/>
      <sheetName val="_IBASE2_XLS_TNHNoi"/>
      <sheetName val="_0_IBASE2_XLS"/>
      <sheetName val="T6-99_x0000__x0000__x0000__x0000__x0000__x0000__x0000__x0000__x0000__x0000__x0009__x0000__x0012__IBASE2.XLS_T"/>
      <sheetName val="_IBASE2_XLS_TNHNoi1"/>
      <sheetName val="Cong_tron_D7_"/>
      <sheetName val="_IBASE2_XLS_TNHNoi2"/>
      <sheetName val="T6-99_x0000__x0000__x0000__x0000__x0000__x0000__x0000__x0000__x0000__x0000_ _x0000__x0012__IBASE2.XLS_T"/>
      <sheetName val="_IBASE2.XLS뭝êm283-Km284"/>
      <sheetName val="M+MC"/>
      <sheetName val="Dept.List"/>
      <sheetName val="Statement"/>
      <sheetName val="ThieuHD nal 2001"/>
      <sheetName val="Km277 %"/>
      <sheetName val="CT 0_x0000_"/>
      <sheetName val="Total Cost"/>
      <sheetName val="Dropdow list"/>
      <sheetName val="NHAP VT"/>
      <sheetName val="Plan"/>
      <sheetName val="Thông tin khách hàng"/>
      <sheetName val="Master list"/>
      <sheetName val="Local Supplỉer list"/>
      <sheetName val="Information"/>
      <sheetName val="Danh muc NVL"/>
      <sheetName val="DOTBud"/>
      <sheetName val="NPL_FUJI"/>
      <sheetName val="YCP046-4"/>
      <sheetName val="_IBASE2_XLSѝTNHNoi4"/>
      <sheetName val="_IBASE2_XLS䁝BC6tT173"/>
      <sheetName val="_IBASE2_XLS}BHXH3"/>
      <sheetName val="_IBASE2_XLS_Tong_hop_Matduong3"/>
      <sheetName val="BTHDT_TBA_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BTHDT_TBA_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Sat_tron5"/>
      <sheetName val="BTHDT_TBA_5"/>
      <sheetName val="Cong_hop_2,0ࡸ2,0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回路組立費"/>
      <sheetName val="TH_CPNVL"/>
      <sheetName val="MHSCT"/>
      <sheetName val="OT-Oct"/>
      <sheetName val="OB12 % Margin"/>
      <sheetName val="Ton kho DFD theo SP form C.Thu"/>
      <sheetName val="WTB"/>
      <sheetName val="HD_x0000_"/>
      <sheetName val="HD_x0008_"/>
      <sheetName val="Chi tieu"/>
      <sheetName val="LuoJgT11"/>
      <sheetName val="YTD_LC"/>
      <sheetName val="GRADE"/>
      <sheetName val="lapdap_TB_"/>
      <sheetName val="Ton_kho_DFD_theo_SP_form_C_Thu"/>
      <sheetName val="Chi_tieu"/>
      <sheetName val="Bao_cao_DD_31_5_06_"/>
      <sheetName val="Bao_cao_Quy_I-06"/>
      <sheetName val="Bao_cao_DD_30_6_06"/>
      <sheetName val="Bao_cao_DD_31_7_06"/>
      <sheetName val="Sales Plan"/>
      <sheetName val="  listing  "/>
      <sheetName val="Reference"/>
      <sheetName val="RATE"/>
      <sheetName val="QDcua TGD (2)????????????䚼˰?_x0004_??"/>
      <sheetName val="モデル賃金"/>
      <sheetName val="BK-SP"/>
      <sheetName val="Mã cũ-mới"/>
      <sheetName val="CDPS"/>
      <sheetName val="Mã_cũ-mới"/>
      <sheetName val="Cong_tron_D7'5"/>
      <sheetName val="Mã_cũ-mới1"/>
      <sheetName val="phatsinh"/>
      <sheetName val="511-FAST"/>
      <sheetName val="生Ｄａｔａ１"/>
      <sheetName val="XXXXXX?"/>
      <sheetName val="Km275-Km2з6"/>
      <sheetName val="Mavt"/>
      <sheetName val="CT_LCGT"/>
      <sheetName val="CT_LCTT"/>
      <sheetName val="TM_ChenhLechCT"/>
      <sheetName val="DM"/>
      <sheetName val="dieu_chinh"/>
      <sheetName val="Danh_muc"/>
      <sheetName val="Bao_cao"/>
      <sheetName val="Phan_bo"/>
      <sheetName val="(DJC) JV"/>
      <sheetName val="Danhmuc"/>
      <sheetName val="xuat"/>
      <sheetName val="142201_x0005_"/>
      <sheetName val="BTHDT_TBA_x000a_T"/>
      <sheetName val="Jul &amp; Aug"/>
      <sheetName val="Foody (FT)"/>
      <sheetName val="GoFast (FT)"/>
      <sheetName val="HRIS photo list"/>
      <sheetName val="HRIS data"/>
      <sheetName val="NhKy-Thg"/>
      <sheetName val="DON GIA CAN THO"/>
      <sheetName val="TOTAL-PL"/>
      <sheetName val="Del"/>
      <sheetName val="Master sheet"/>
      <sheetName val="bangluonh"/>
      <sheetName val="IBASER"/>
      <sheetName val="bangluon\"/>
      <sheetName val="bangluonN"/>
      <sheetName val="bangluon-"/>
      <sheetName val="bangluon`"/>
      <sheetName val="NX-3"/>
      <sheetName val="Adjusted TNCN"/>
      <sheetName val="KHQT-00-01"/>
      <sheetName val="Data Sheet"/>
      <sheetName val="SP10"/>
      <sheetName val="Reference List"/>
      <sheetName val="Aug"/>
      <sheetName val="Setup"/>
      <sheetName val="Dec 11"/>
      <sheetName val="Set up"/>
      <sheetName val="12 Mois"/>
      <sheetName val="ﾎｰｽ,ｸﾘｯﾌﾟ設計"/>
      <sheetName val="Du lieu"/>
      <sheetName val="Data-AN90-2002"/>
      <sheetName val="Module"/>
      <sheetName val="QO5- 14.Aug.19Y "/>
      <sheetName val="YMCdA Quo Acct explain"/>
      <sheetName val="lapdat_TB_13"/>
      <sheetName val="TNghiªm_TB_13"/>
      <sheetName val="VËt_liÖu13"/>
      <sheetName val="Lap_®at_®iÖn13"/>
      <sheetName val="TNghiÖm_VL13"/>
      <sheetName val="th_13"/>
      <sheetName val="tien_luong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KHVt_13"/>
      <sheetName val="KHVt_XL13"/>
      <sheetName val="KHVt_XLT413"/>
      <sheetName val="Thep_be13"/>
      <sheetName val="Thep_than13"/>
      <sheetName val="Thep_xa_mu13"/>
      <sheetName val="142201-T1_13"/>
      <sheetName val="142201-T2-th_13"/>
      <sheetName val="142201-T3-th_13"/>
      <sheetName val="142201-T4-th__13"/>
      <sheetName val="TK_11213"/>
      <sheetName val="TK_13113"/>
      <sheetName val="TK_14113"/>
      <sheetName val="TK_15313"/>
      <sheetName val="TK_21113"/>
      <sheetName val="TK_24213"/>
      <sheetName val="TK_33413"/>
      <sheetName val="TK_51113"/>
      <sheetName val="TK_51513"/>
      <sheetName val="TK_911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thkl_(2)13"/>
      <sheetName val="long_tec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Song_trai13"/>
      <sheetName val="Dinh+ha_nha13"/>
      <sheetName val="NG_k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VtuHaTheSauTBABenThuy1_(2)13"/>
      <sheetName val="CDSL_(2)13"/>
      <sheetName val="F_ThanhTri13"/>
      <sheetName val="F_Gialam13"/>
      <sheetName val="TH_dam13"/>
      <sheetName val="SX_dam13"/>
      <sheetName val="LD_dam13"/>
      <sheetName val="Bang_gia_VL13"/>
      <sheetName val="Gia_NC13"/>
      <sheetName val="Gia_may13"/>
      <sheetName val="KQKD02-2_(2)13"/>
      <sheetName val="KQKD-2_(2)13"/>
      <sheetName val="KQKD_thu200413"/>
      <sheetName val="TH_du_toan_13"/>
      <sheetName val="Du_toan_13"/>
      <sheetName val="C_Tinh13"/>
      <sheetName val="SCT_Cong_trinh13"/>
      <sheetName val="06-2003_(2)13"/>
      <sheetName val="CDPS_6tc13"/>
      <sheetName val="SCT_Nha_thau13"/>
      <sheetName val="socai2003_(6tc)dp13"/>
      <sheetName val="socai2003_(6tc)13"/>
      <sheetName val="CDPS_6tc_(2)13"/>
      <sheetName val="phan_tich_DG13"/>
      <sheetName val="gia_vat_lieu13"/>
      <sheetName val="gia_xe_may13"/>
      <sheetName val="gia_nhan_cong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Trich_Ngang13"/>
      <sheetName val="Danh_sach_Rieng13"/>
      <sheetName val="Dia_Diem_Thuc_Tap13"/>
      <sheetName val="De_Tai_Thuc_Tap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HHVt_13"/>
      <sheetName val="Dancau-Q_Ninh13"/>
      <sheetName val="BaTrieu-L_son13"/>
      <sheetName val="Tay_ninh13"/>
      <sheetName val="A_Duc13"/>
      <sheetName val="giai_thich13"/>
      <sheetName val="DT_-_Ro13"/>
      <sheetName val="TH_-_Ro_13"/>
      <sheetName val="GDT_-_Ro13"/>
      <sheetName val="DT_-_TB13"/>
      <sheetName val="TH_-_TB13"/>
      <sheetName val="GDT_-_TB13"/>
      <sheetName val="DT_-_NT13"/>
      <sheetName val="TH_-_NT13"/>
      <sheetName val="GDT_-_NT13"/>
      <sheetName val="So_sanh13"/>
      <sheetName val="Co~g_hop_1,5x1,513"/>
      <sheetName val="Xaylap_13"/>
      <sheetName val="Nhan_cong13"/>
      <sheetName val="T03_-_0313"/>
      <sheetName val="THL_T0313"/>
      <sheetName val="TTBC_T0313"/>
      <sheetName val="Luong_noi_Bo_-_T313"/>
      <sheetName val="Tong_hop_-_T313"/>
      <sheetName val="Thuong_Quy_313"/>
      <sheetName val="Phu_cap_trach_nhiem13"/>
      <sheetName val="TK__TK12"/>
      <sheetName val="[IBASE2_XLSѝTNHNoi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IBASE2_XLS뭝êm283-Km284"/>
      <sheetName val="GIA_NUOC13"/>
      <sheetName val="GIA_DIEN_THOAI13"/>
      <sheetName val="GIA_DIEN13"/>
      <sheetName val="chiet_tinh_XD13"/>
      <sheetName val="Triet_T13"/>
      <sheetName val="Phan_tich_gia13"/>
      <sheetName val="pHAN_CONG13"/>
      <sheetName val="GIA_XD13"/>
      <sheetName val="CV_di_trong__dong13"/>
      <sheetName val="DOANH_SO13"/>
      <sheetName val="BD-SINH_VIEN13"/>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T_K_H_T_T513"/>
      <sheetName val="T_K_T713"/>
      <sheetName val="TK_T613"/>
      <sheetName val="T_K_T513"/>
      <sheetName val="Bang_thong_ke_hang_ton13"/>
      <sheetName val="thong_ke_13"/>
      <sheetName val="T_KT04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bang_so_sanh_tong_hop_(_PA_ch12"/>
      <sheetName val="dang_ap_dung12"/>
      <sheetName val="Nhap_lieu13"/>
      <sheetName val="Tien_dien12"/>
      <sheetName val="Thue_GTGT12"/>
      <sheetName val="Luu_goc12"/>
      <sheetName val="km22+93_86-km22+121_8612"/>
      <sheetName val="km22+177_14-km22+205_6412"/>
      <sheetName val="Bang_20-2512"/>
      <sheetName val="km22+267_96-km22+283_9612"/>
      <sheetName val="km22+304_31-km22+344_3112"/>
      <sheetName val="km22+460_92-km22+614_5712"/>
      <sheetName val="km22+671_78-km22+713_3212"/>
      <sheetName val="ql_(2)12"/>
      <sheetName val="bang_tong_hop_(dang_huong)12"/>
      <sheetName val="CT_0312"/>
      <sheetName val="TH_0312"/>
      <sheetName val="nhan_su12"/>
      <sheetName val="luong_cty12"/>
      <sheetName val="bcth_05-0412"/>
      <sheetName val="baocao_05-0412"/>
      <sheetName val="THT_nam_0412"/>
      <sheetName val="tô_rôiDY12"/>
      <sheetName val="chi_phi_cap_tien12"/>
      <sheetName val="TD_khao_sat12"/>
      <sheetName val="Lookup_Tables"/>
      <sheetName val="THANG7_12"/>
      <sheetName val="THANG_1112"/>
      <sheetName val="THANG_1212"/>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Cong_ban_11yx1,2"/>
      <sheetName val="Bang_can_doi_12"/>
      <sheetName val="Tinh_hinh_cat_lang12"/>
      <sheetName val="Tinh_hinh_SX_phu12"/>
      <sheetName val="Tinh_hinh_do_xop12"/>
      <sheetName val="Sept_01_(2)"/>
      <sheetName val="Aug_"/>
      <sheetName val="THU_T1212"/>
      <sheetName val="CHI_T1212"/>
      <sheetName val="THU_T1112"/>
      <sheetName val="CHI_T1112"/>
      <sheetName val="THU_T1012"/>
      <sheetName val="CHI_T1012"/>
      <sheetName val="THU_T912"/>
      <sheetName val="CHI_T912"/>
      <sheetName val="THU_T812"/>
      <sheetName val="CHI_T812"/>
      <sheetName val="THU_T712"/>
      <sheetName val="Cong_hop_2,0ࡸ2,012"/>
      <sheetName val="chuong_phu12"/>
      <sheetName val="Dinh_ha_nha12"/>
      <sheetName val="[IBASE2_XLS}BHXH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De_Tai_Vhuc_Tap12"/>
      <sheetName val="02_112"/>
      <sheetName val="2_112"/>
      <sheetName val="2_312"/>
      <sheetName val="02_312"/>
      <sheetName val="B_0112"/>
      <sheetName val="B_0312"/>
      <sheetName val="D_1312"/>
      <sheetName val="Khac_DP12"/>
      <sheetName val="Khoi_than_12"/>
      <sheetName val="[IBASE2_XLS?TNHNoi12"/>
      <sheetName val="KHVô_XL12"/>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T11_062"/>
      <sheetName val="T12_06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Thang_412"/>
      <sheetName val="[IBASE2_XLS䁝BC6tT1712"/>
      <sheetName val="[IBASE2_XLS_Tong_hop_Matduong12"/>
      <sheetName val="_tuanM12"/>
      <sheetName val="BC§_200112"/>
      <sheetName val="BBC§_200212"/>
      <sheetName val="TSC§_200112"/>
      <sheetName val="TSc®_200212"/>
      <sheetName val="HD_CTrinh112"/>
      <sheetName val="HD_benA12"/>
      <sheetName val="Theodoi_HD12"/>
      <sheetName val="Theodoi_HD_(2)12"/>
      <sheetName val="_GT_CPhi_tung_dot12"/>
      <sheetName val="BaTrieu-L_con12"/>
      <sheetName val="EDT_-_Ro12"/>
      <sheetName val="phuong_aL_112"/>
      <sheetName val="200000000헾】"/>
      <sheetName val="bangluon"/>
      <sheetName val="Strt_Archi"/>
      <sheetName val="Tohop1(a"/>
      <sheetName val="Tien_luong_(2)"/>
      <sheetName val="DTX-NGG_XLS"/>
      <sheetName val="chenh_lech"/>
      <sheetName val="CL_Hµ_t©y"/>
      <sheetName val="CL_Bæ_tóc"/>
      <sheetName val="DT_Ph­¬ng_mai_1"/>
      <sheetName val="31_12_0112"/>
      <sheetName val="OPERATING_HEAD12"/>
      <sheetName val="Sat_tron12"/>
      <sheetName val="VL1(Phu_Luong)"/>
      <sheetName val="Tonf_hop"/>
      <sheetName val="Bieu_2a"/>
      <sheetName val="ÿÿÿÿ_"/>
      <sheetName val="HT_mua_USD"/>
      <sheetName val="(9_30)_IP12"/>
      <sheetName val="_IBASE2_XLSѝTNHNoi13"/>
      <sheetName val="_IBASE2_XLS䁝BC6tT1712"/>
      <sheetName val="_IBASE2_XLS}BHXH12"/>
      <sheetName val="_IBASE2_XLS_Tong_hop_Matduong12"/>
      <sheetName val="BTHDT_TBA_12"/>
      <sheetName val="luongt_13"/>
      <sheetName val="LUONG_1"/>
      <sheetName val="LUONG_2"/>
      <sheetName val="LUONG_3"/>
      <sheetName val="Luong_4"/>
      <sheetName val="CTP_4"/>
      <sheetName val="CT_Thang_Mo"/>
      <sheetName val="CT__PL"/>
      <sheetName val="142201"/>
      <sheetName val="T6-99 [IBASE2_XLS]T"/>
      <sheetName val="Total_Cost"/>
      <sheetName val="Dropdow_list"/>
      <sheetName val="T6-99_[IBASE2_XLS]T"/>
      <sheetName val="NHAP_VT"/>
      <sheetName val="Coog_ban_0,7x0,7"/>
      <sheetName val="gia_vt,nc,may"/>
      <sheetName val="QDcua_TGD_(0)"/>
      <sheetName val="Packing_type_2"/>
      <sheetName val="Mercer_Sub_Family"/>
      <sheetName val="Price_list"/>
      <sheetName val="Thông_tin_khách_hàng"/>
      <sheetName val="Master_list"/>
      <sheetName val="Local_Supplỉer_list"/>
      <sheetName val="Danh_muc_NVL"/>
      <sheetName val="HDmua_1"/>
      <sheetName val="IMP_TAX"/>
      <sheetName val="PCB_Assy_Condition_List"/>
      <sheetName val="MTO_REV_0"/>
      <sheetName val="Dept_List"/>
      <sheetName val="For_Summary3"/>
      <sheetName val="For_Summary(KG)3"/>
      <sheetName val="PP_Cloth3"/>
      <sheetName val="Mix-PP_Cloth3"/>
      <sheetName val="Material_Price-PP3"/>
      <sheetName val="Ca_D3"/>
      <sheetName val="H_long3"/>
      <sheetName val="C_Mong3"/>
      <sheetName val="M_Phu3"/>
      <sheetName val="T_Son3"/>
      <sheetName val="V_Don3"/>
      <sheetName val="Y_Kien3"/>
      <sheetName val="V_Quang3"/>
      <sheetName val="Q_Lam3"/>
      <sheetName val="T_Coc3"/>
      <sheetName val="D_Nghia3"/>
      <sheetName val="P_Phu3"/>
      <sheetName val="P_Lai3"/>
      <sheetName val="N_Xuyen3"/>
      <sheetName val="H_quan3"/>
      <sheetName val="S_Dang3"/>
      <sheetName val="Tkedo "/>
      <sheetName val="Tkedo_"/>
      <sheetName val="Anca_4"/>
      <sheetName val="CHITIET_VL-NC-TT1p"/>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TT_DH"/>
      <sheetName val="N_Quan"/>
      <sheetName val="C_Dam"/>
      <sheetName val="M_Luong"/>
      <sheetName val="B_luan"/>
      <sheetName val="GIA_뭼UOC"/>
      <sheetName val="Income_Statement"/>
      <sheetName val="THUONG_TET"/>
      <sheetName val="NKChung_"/>
      <sheetName val="ThieuHD_nal_2001"/>
      <sheetName val="Km277_%"/>
      <sheetName val="CT_0"/>
      <sheetName val="˜Ünh_m÷c"/>
      <sheetName val="steam_table"/>
      <sheetName val="F_GialԀ"/>
      <sheetName val="견적_집계"/>
      <sheetName val="Piping_Design_Data"/>
      <sheetName val="T6-99_[IBASE2_XLS]T1"/>
      <sheetName val="Tkedo_1"/>
      <sheetName val="임시전원(을)"/>
      <sheetName val="So.g trai"/>
      <sheetName val="_x0013_heet9"/>
      <sheetName val="De _x0014_ai Thuc Tap"/>
      <sheetName val="tuan&quot;"/>
      <sheetName val="nt5anM"/>
      <sheetName val=".ngan"/>
      <sheetName val=".loi"/>
      <sheetName val="DTC_x0008_"/>
      <sheetName val="DTC0"/>
      <sheetName val="Du toan"/>
      <sheetName val="tai trong &amp; he so phan bo ngang"/>
      <sheetName val="gioi thieu"/>
      <sheetName val="SBay"/>
      <sheetName val="KQKDKT#04-1"/>
      <sheetName val="?ԂĀC"/>
      <sheetName val="NEW_PANEL"/>
      <sheetName val="DHKK"/>
      <sheetName val="CV di trůng  tong"/>
      <sheetName val="HAT1"/>
      <sheetName val="HAT2"/>
      <sheetName val="HAT3"/>
      <sheetName val="BT"/>
      <sheetName val="Ct_ DZ35kV"/>
      <sheetName val="Bia¸"/>
      <sheetName val="T8-9B"/>
      <sheetName val="T8-9þ"/>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Bia_x0018_"/>
      <sheetName val="QD cua HDQT (ÿÿ"/>
      <sheetName val="ÿÿÿÿi ngoai tongÿÿ2)"/>
      <sheetName val="΄Cxdcb"/>
      <sheetName val="THKP"/>
      <sheetName val="23+32þ"/>
      <sheetName val="TH_B¸"/>
      <sheetName val="T8-9_x0008_"/>
      <sheetName val="T8-9@"/>
      <sheetName val="Chart䀀"/>
      <sheetName val="T8-9("/>
      <sheetName val="7 THAI NGUYEN"/>
      <sheetName val="Nhap_lieÈ"/>
      <sheetName val="Nhap_lie"/>
      <sheetName val="Nhap_lie("/>
      <sheetName val="Bia¬"/>
      <sheetName val="THQþ"/>
      <sheetName val="THTBþ"/>
      <sheetName val="nghi dinh-_x0004__x0010_"/>
      <sheetName val="Biaþ"/>
      <sheetName val="Luot"/>
      <sheetName val="T8-9h"/>
      <sheetName val="T8-9X"/>
      <sheetName val="Soqu_x0005__x0000__x0000_"/>
      <sheetName val="T8-9_x0005_"/>
      <sheetName val="Diem mon hoc"/>
      <sheetName val="Diem Tong ket"/>
      <sheetName val="DS - HoTen"/>
      <sheetName val="DS-Loc"/>
      <sheetName val="thong ke_x0000_"/>
      <sheetName val="nhapkho"/>
      <sheetName val="hdonhoan"/>
      <sheetName val="HdonManh"/>
      <sheetName val="HDonquyet"/>
      <sheetName val="BGiaQuyet"/>
      <sheetName val="DToan"/>
      <sheetName val="BgiaHoan"/>
      <sheetName val="TUADE"/>
      <sheetName val="CTGS"/>
      <sheetName val="khung ten TD"/>
      <sheetName val="tm"/>
      <sheetName val="MSVT"/>
      <sheetName val="MA KH"/>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KHVt_14"/>
      <sheetName val="KHVt_XL14"/>
      <sheetName val="KHVt_XLT414"/>
      <sheetName val="lapdat_TB_14"/>
      <sheetName val="TNghiªm_TB_14"/>
      <sheetName val="VËt_liÖu14"/>
      <sheetName val="Lap_®at_®iÖn14"/>
      <sheetName val="TNghiÖm_VL14"/>
      <sheetName val="th_14"/>
      <sheetName val="tien_luong14"/>
      <sheetName val="Thep_be14"/>
      <sheetName val="Thep_than14"/>
      <sheetName val="Thep_xa_mu14"/>
      <sheetName val="142201-T1_14"/>
      <sheetName val="142201-T2-th_14"/>
      <sheetName val="142201-T3-th_14"/>
      <sheetName val="142201-T4-th__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Song_trai14"/>
      <sheetName val="Dinh+ha_nha14"/>
      <sheetName val="NG_k14"/>
      <sheetName val="CDSL_(2)14"/>
      <sheetName val="phan_tich_DG14"/>
      <sheetName val="gia_vat_lieu14"/>
      <sheetName val="gia_xe_may14"/>
      <sheetName val="gia_nhan_cong14"/>
      <sheetName val="GIA_NUOC14"/>
      <sheetName val="GIA_DIEN_THOAI14"/>
      <sheetName val="GIA_DIEN14"/>
      <sheetName val="chiet_tinh_XD14"/>
      <sheetName val="Triet_T14"/>
      <sheetName val="Phan_tich_gia14"/>
      <sheetName val="pHAN_CONG14"/>
      <sheetName val="GIA_XD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thkl_(2)14"/>
      <sheetName val="long_tec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Dancau-Q_Ninh14"/>
      <sheetName val="BaTrieu-L_son14"/>
      <sheetName val="CV_di_trong__dong14"/>
      <sheetName val="TK_11214"/>
      <sheetName val="TK_13114"/>
      <sheetName val="TK_14114"/>
      <sheetName val="TK_15314"/>
      <sheetName val="TK_21114"/>
      <sheetName val="TK_24214"/>
      <sheetName val="TK_33414"/>
      <sheetName val="TK_51114"/>
      <sheetName val="TK_51514"/>
      <sheetName val="TK_91114"/>
      <sheetName val="Trich_Ngang14"/>
      <sheetName val="Danh_sach_Rieng14"/>
      <sheetName val="Dia_Diem_Thuc_Tap14"/>
      <sheetName val="De_Tai_Thuc_Tap14"/>
      <sheetName val="VtuHaTheSauTBABenThuy1_(2)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KQKD02-2_(2)14"/>
      <sheetName val="KQKD-2_(2)14"/>
      <sheetName val="KQKD_thu200414"/>
      <sheetName val="giai_thich14"/>
      <sheetName val="DT_-_Ro14"/>
      <sheetName val="TH_-_Ro_14"/>
      <sheetName val="GDT_-_Ro14"/>
      <sheetName val="DT_-_TB14"/>
      <sheetName val="TH_-_TB14"/>
      <sheetName val="GDT_-_TB14"/>
      <sheetName val="DT_-_NT14"/>
      <sheetName val="TH_-_NT14"/>
      <sheetName val="GDT_-_NT14"/>
      <sheetName val="Tay_ninh14"/>
      <sheetName val="A_Duc14"/>
      <sheetName val="SCT_Cong_trinh14"/>
      <sheetName val="06-2003_(2)14"/>
      <sheetName val="CDPS_6tc14"/>
      <sheetName val="SCT_Nha_thau14"/>
      <sheetName val="socai2003_(6tc)dp14"/>
      <sheetName val="socai2003_(6tc)14"/>
      <sheetName val="CDPS_6tc_(2)14"/>
      <sheetName val="Co~g_hop_1,5x1,514"/>
      <sheetName val="HHVt_14"/>
      <sheetName val="TH_du_toan_14"/>
      <sheetName val="Du_toan_14"/>
      <sheetName val="C_Tinh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So_sanh14"/>
      <sheetName val="Xaylap_14"/>
      <sheetName val="Nhan_cong14"/>
      <sheetName val="[IBASE2_XLSѝTNHNoi14"/>
      <sheetName val="_KQTH_quy_hoach_13513"/>
      <sheetName val="Bao_cao_KQTH_quy_hoach_13513"/>
      <sheetName val="ql_(2)13"/>
      <sheetName val="T03_-_0314"/>
      <sheetName val="THL_T0314"/>
      <sheetName val="TTBC_T0314"/>
      <sheetName val="Luong_noi_Bo_-_T314"/>
      <sheetName val="Tong_hop_-_T314"/>
      <sheetName val="Thuong_Quy_314"/>
      <sheetName val="Phu_cap_trach_nhiem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T_K_H_T_T514"/>
      <sheetName val="T_K_T714"/>
      <sheetName val="TK_T614"/>
      <sheetName val="T_K_T514"/>
      <sheetName val="Bang_thong_ke_hang_ton14"/>
      <sheetName val="thong_ke_14"/>
      <sheetName val="T_KT0414"/>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bang_so_sanh_tong_hop_(_PA_ch13"/>
      <sheetName val="dang_ap_dung13"/>
      <sheetName val="bang_tong_hop_(dang_huong)13"/>
      <sheetName val="So_lieu4"/>
      <sheetName val="tt_chu_dong4"/>
      <sheetName val="Tinh_j+cvi4"/>
      <sheetName val="Tinh_MoP4"/>
      <sheetName val="giai_he_24"/>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bcth_05-0413"/>
      <sheetName val="baocao_05-0413"/>
      <sheetName val="Nhap_lieu14"/>
      <sheetName val="Tien_dien13"/>
      <sheetName val="Thue_GTGT13"/>
      <sheetName val="CT_0313"/>
      <sheetName val="TH_0313"/>
      <sheetName val="THT_nam_0413"/>
      <sheetName val="nhan_su13"/>
      <sheetName val="luong_cty13"/>
      <sheetName val="tô_rôiDY13"/>
      <sheetName val="Bang_can_doi_13"/>
      <sheetName val="Tinh_hinh_cat_lang13"/>
      <sheetName val="Tinh_hinh_SX_phu13"/>
      <sheetName val="Tinh_hinh_do_xop13"/>
      <sheetName val="Luu_goc13"/>
      <sheetName val="km22+93_86-km22+121_8613"/>
      <sheetName val="km22+177_14-km22+205_6413"/>
      <sheetName val="Bang_20-2513"/>
      <sheetName val="km22+267_96-km22+283_9613"/>
      <sheetName val="km22+304_31-km22+344_3113"/>
      <sheetName val="km22+460_92-km22+614_5713"/>
      <sheetName val="km22+671_78-km22+713_3213"/>
      <sheetName val="chi_phi_cap_tien13"/>
      <sheetName val="Sept_01_(2)1"/>
      <sheetName val="Aug_1"/>
      <sheetName val="TK__TK13"/>
      <sheetName val="TD_khao_sat13"/>
      <sheetName val="02_113"/>
      <sheetName val="2_113"/>
      <sheetName val="2_313"/>
      <sheetName val="02_313"/>
      <sheetName val="B_0113"/>
      <sheetName val="B_0313"/>
      <sheetName val="D_1313"/>
      <sheetName val="lapdap_TB_1"/>
      <sheetName val="Dinh_ha_nha13"/>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1"/>
      <sheetName val="Bao_cao_Quy_I-061"/>
      <sheetName val="Bao_cao_DD_30_6_061"/>
      <sheetName val="Bao_cao_DD_31_7_061"/>
      <sheetName val="THU_T1213"/>
      <sheetName val="CHI_T1213"/>
      <sheetName val="THU_T1113"/>
      <sheetName val="CHI_T1113"/>
      <sheetName val="THU_T1013"/>
      <sheetName val="CHI_T1013"/>
      <sheetName val="THU_T913"/>
      <sheetName val="CHI_T913"/>
      <sheetName val="THU_T813"/>
      <sheetName val="CHI_T813"/>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IBASE2_XLS}BHXH13"/>
      <sheetName val="_tuanM13"/>
      <sheetName val="Cong_hop_2,0ࡸ2,013"/>
      <sheetName val="chuong_phu13"/>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BaTrieu-L_con13"/>
      <sheetName val="EDT_-_Ro13"/>
      <sheetName val="luongt_131"/>
      <sheetName val="LUONG_11"/>
      <sheetName val="LUONG_21"/>
      <sheetName val="LUONG_31"/>
      <sheetName val="Luong_41"/>
      <sheetName val="CTP_41"/>
      <sheetName val="Khac_DP13"/>
      <sheetName val="Khoi_than_13"/>
      <sheetName val="[IBASE2_XLS?TNHNoi13"/>
      <sheetName val="KHVô_XL13"/>
      <sheetName val="GDMN_14"/>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T11_063"/>
      <sheetName val="T12_06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Thang_413"/>
      <sheetName val="De_Tai_Vhuc_Tap13"/>
      <sheetName val="Strt_Archi1"/>
      <sheetName val="[IBASE2_XLS䁝BC6tT1713"/>
      <sheetName val="31_12_0113"/>
      <sheetName val="[IBASE2_XLS_Tong_hop_Matduong13"/>
      <sheetName val="THANG7_13"/>
      <sheetName val="THANG_1113"/>
      <sheetName val="THANG_1213"/>
      <sheetName val="BC§_200113"/>
      <sheetName val="BBC§_200213"/>
      <sheetName val="TSC§_200113"/>
      <sheetName val="TSc®_200213"/>
      <sheetName val="Balance_Sheet4"/>
      <sheetName val="Tien_luong_(2)1"/>
      <sheetName val="DTX-NGG_XLS1"/>
      <sheetName val="chenh_lech1"/>
      <sheetName val="CL_Hµ_t©y1"/>
      <sheetName val="CL_Bæ_tóc1"/>
      <sheetName val="DT_Ph­¬ng_mai_11"/>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CT_Thang_Mo1"/>
      <sheetName val="CT__PL1"/>
      <sheetName val="ÿÿÿÿ_1"/>
      <sheetName val="HT_mua_USD1"/>
      <sheetName val="HD_CTrinh113"/>
      <sheetName val="HD_benA13"/>
      <sheetName val="Theodoi_HD13"/>
      <sheetName val="Theodoi_HD_(2)13"/>
      <sheetName val="_GT_CPhi_tung_dot13"/>
      <sheetName val="phuong_aL_113"/>
      <sheetName val="CHITIET_VL-NC4"/>
      <sheetName val="DON_GIA4"/>
      <sheetName val="VL1(Phu_Luong)1"/>
      <sheetName val="TONG_HOP_VL-NC_TT3"/>
      <sheetName val="CHITIET_VL-NC-TT_-1p3"/>
      <sheetName val="KPVC-BD_3"/>
      <sheetName val="dongia_(2)3"/>
      <sheetName val="VtuHaTheSauTBABenThuy1_Ш2)4"/>
      <sheetName val="K252_K9и4"/>
      <sheetName val="Coog_ban_0,7x0,71"/>
      <sheetName val="Cong_tron_D7'6"/>
      <sheetName val="OPERATING_HEAD13"/>
      <sheetName val="Sat_tron13"/>
      <sheetName val="ESTI_5"/>
      <sheetName val="Tonf_hop1"/>
      <sheetName val="Bieu_2a1"/>
      <sheetName val="May_khau4"/>
      <sheetName val="PXKT6Via_114"/>
      <sheetName val="PXKTLo_Thien_V_14A4"/>
      <sheetName val="V14_phu4"/>
      <sheetName val="Via_16_Lthien4"/>
      <sheetName val="TB_Grouping4"/>
      <sheetName val="nphuocb_44"/>
      <sheetName val="QDcua_TGD_(0)1"/>
      <sheetName val="tien_"/>
      <sheetName val="Anca_41"/>
      <sheetName val="Cong_ban_11yx1,21"/>
      <sheetName val="(9_30)_IP13"/>
      <sheetName val="2_745"/>
      <sheetName val="bcth_05-04"/>
      <sheetName val="ct_luong_4"/>
      <sheetName val="Nhap_6T4"/>
      <sheetName val="Ranking_data4"/>
      <sheetName val="Up_to_20023"/>
      <sheetName val="mc_2006_&amp;_093"/>
      <sheetName val="mc_2006_&amp;_57_&amp;_093"/>
      <sheetName val="THPDMoi__(2)3"/>
      <sheetName val="t-h_HA_THE3"/>
      <sheetName val="TH_XL3"/>
      <sheetName val="TONGKE3p_3"/>
      <sheetName val="CHITIET_VL-NC-TT-3p3"/>
      <sheetName val="Master_schedule3"/>
      <sheetName val="DS_tong3"/>
      <sheetName val="CDSM_(2)3"/>
      <sheetName val="_IBASE2_XLSѝTNHNoi14"/>
      <sheetName val="_IBASE2_XLS䁝BC6tT1713"/>
      <sheetName val="_IBASE2_XLS}BHXH13"/>
      <sheetName val="_IBASE2_XLS_Tong_hop_Matduong13"/>
      <sheetName val="BTHDT_TBA_13"/>
      <sheetName val="Cost_Center_3"/>
      <sheetName val="Part_data3"/>
      <sheetName val="Vender_Data3"/>
      <sheetName val="For_Summary4"/>
      <sheetName val="For_Summary(KG)4"/>
      <sheetName val="PP_Cloth4"/>
      <sheetName val="Mix-PP_Cloth4"/>
      <sheetName val="Material_Price-PP4"/>
      <sheetName val="Ca_D4"/>
      <sheetName val="H_long4"/>
      <sheetName val="C_Mong4"/>
      <sheetName val="M_Phu4"/>
      <sheetName val="T_Son4"/>
      <sheetName val="V_Don4"/>
      <sheetName val="Y_Kien4"/>
      <sheetName val="V_Quang4"/>
      <sheetName val="Q_Lam4"/>
      <sheetName val="T_Coc4"/>
      <sheetName val="D_Nghia4"/>
      <sheetName val="P_Phu4"/>
      <sheetName val="P_Lai4"/>
      <sheetName val="N_Xuyen4"/>
      <sheetName val="H_quan4"/>
      <sheetName val="S_Dang4"/>
      <sheetName val="HDmua_2"/>
      <sheetName val="[IBASE2_XLS뭝êm283-Km2841"/>
      <sheetName val="Lookup_Tables1"/>
      <sheetName val="Income_Statement1"/>
      <sheetName val="THUONG_TET1"/>
      <sheetName val="CHITIET_VL-NC-TT1p1"/>
      <sheetName val="So_quy1"/>
      <sheetName val="Thang_101"/>
      <sheetName val="Thang_91"/>
      <sheetName val="Thang_81"/>
      <sheetName val="Thang_71"/>
      <sheetName val="Thang_61"/>
      <sheetName val="Thang_51"/>
      <sheetName val="Thang_31"/>
      <sheetName val="Thang_21"/>
      <sheetName val="Khau_hao1"/>
      <sheetName val="lo_hang_11"/>
      <sheetName val="lo_hang_21"/>
      <sheetName val="TT_DH1"/>
      <sheetName val="N_Quan1"/>
      <sheetName val="C_Dam1"/>
      <sheetName val="M_Luong1"/>
      <sheetName val="B_luan1"/>
      <sheetName val="GIA_뭼UOC1"/>
      <sheetName val="˜Ünh_m÷c1"/>
      <sheetName val="NKChung_1"/>
      <sheetName val="gia_vt,nc,may1"/>
      <sheetName val="_1"/>
      <sheetName val="_IBASE2_XLS_TNHNoi3"/>
      <sheetName val="Cong_tron_D7_1"/>
      <sheetName val="T6-99 _IBASE2_XLS_T"/>
      <sheetName val="T6-99__IBASE2_XLS_T"/>
      <sheetName val="_IBASE2_XLS뭝êm283-Km284"/>
      <sheetName val="ThieuHD_nal_20011"/>
      <sheetName val="Km277_%1"/>
      <sheetName val="Phan_bo_142"/>
      <sheetName val="Xuat_hang"/>
      <sheetName val="Can_doi"/>
      <sheetName val="Ca_"/>
      <sheetName val="FX_FWD_KS"/>
      <sheetName val="Ｍss_４Ｒ要員"/>
      <sheetName val="LK_PHIEU_(2)"/>
      <sheetName val="PP¸"/>
      <sheetName val="MTO_REV_01"/>
      <sheetName val="CCPS"/>
      <sheetName val="Klukng_phu"/>
      <sheetName val="TNghi?m_TB_"/>
      <sheetName val="V?t_li?u"/>
      <sheetName val="Lap_?at_?i?n"/>
      <sheetName val="TNghi?m_VL"/>
      <sheetName val="Packing_type_21"/>
      <sheetName val="Dept_List1"/>
      <sheetName val="Dropdow_list1"/>
      <sheetName val="NHAP_VT1"/>
      <sheetName val="Total_Cost1"/>
      <sheetName val="Mercer_Sub_Family1"/>
      <sheetName val="Price_list1"/>
      <sheetName val="Thông_tin_khách_hàng1"/>
      <sheetName val="Master_list1"/>
      <sheetName val="Local_Supplỉer_list1"/>
      <sheetName val="Danh_muc_NVL1"/>
      <sheetName val="IMP_TAX1"/>
      <sheetName val="PCB_Assy_Condition_List1"/>
      <sheetName val="steam_table1"/>
      <sheetName val="견적_집계1"/>
      <sheetName val="Piping_Design_Data1"/>
      <sheetName val="OB12_%_Margin"/>
      <sheetName val="Ton_kho_DFD_theo_SP_form_C_Thu1"/>
      <sheetName val="HD"/>
      <sheetName val="Chi_tieu1"/>
      <sheetName val="Sales_Plan"/>
      <sheetName val="__listing__"/>
      <sheetName val="QDcua_TGD_(2)????????????䚼˰???"/>
      <sheetName val="0803_by_Dept"/>
      <sheetName val="Linh_(2)"/>
      <sheetName val="[IBASE2_XLSULuongT2"/>
      <sheetName val="Mã_cũ-mới2"/>
      <sheetName val="(DJC)_JV"/>
      <sheetName val="TONKHO_CHITIET"/>
      <sheetName val="LAI_CTY_0,75%"/>
      <sheetName val="Jul_&amp;_Aug"/>
      <sheetName val="Foody_(FT)"/>
      <sheetName val="GoFast_(FT)"/>
      <sheetName val="HRIS_photo_list"/>
      <sheetName val="HRIS_data"/>
      <sheetName val="Reference_List"/>
      <sheetName val="Dec_11"/>
      <sheetName val="Set_up"/>
      <sheetName val="12_Mois"/>
      <sheetName val="Du_lieu1"/>
      <sheetName val="QO5-_14_Aug_19Y_"/>
      <sheetName val="YMCdA_Quo_Acct_explain"/>
      <sheetName val="T6-99_[IBASE2_XLS]T2"/>
      <sheetName val="Tkedo_2"/>
      <sheetName val="CHITIET_VL-NCHT1_(2)"/>
      <sheetName val="DON_GIA_CAN_THO"/>
      <sheetName val="Master_sheet"/>
      <sheetName val="Adjusted_TNCN"/>
      <sheetName val="Data_Sheet"/>
      <sheetName val="So_g_trai"/>
      <sheetName val="heet9"/>
      <sheetName val="De_ai_Thuc_Tap"/>
      <sheetName val="_ngan"/>
      <sheetName val="_loi"/>
      <sheetName val="DTC"/>
      <sheetName val="Du_toan"/>
      <sheetName val="tai_trong_&amp;_he_so_phan_bo_ngang"/>
      <sheetName val="gioi_thieu"/>
      <sheetName val="CV_di_trůng__tong"/>
      <sheetName val="Ct__DZ35kV"/>
      <sheetName val="VALEO_Requirements_File"/>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T8-9"/>
      <sheetName val="7_THAI_NGUYEN"/>
      <sheetName val="nghi_dinh-"/>
      <sheetName val="Soqu"/>
      <sheetName val="Diem_mon_hoc"/>
      <sheetName val="Diem_Tong_ket"/>
      <sheetName val="DS_-_HoTen"/>
      <sheetName val="thong_ke"/>
      <sheetName val="REGION"/>
      <sheetName val="OFFGRID"/>
      <sheetName val="CCPS_x0005_"/>
      <sheetName val="II.1 TH TDT CHUNG"/>
      <sheetName val="Dꗃ"/>
      <sheetName val="Price Schedule_ABB"/>
      <sheetName val="CableSum"/>
      <sheetName val="DM đoi tac"/>
      <sheetName val="TH07-07-04"/>
      <sheetName val="TH04-08-04"/>
      <sheetName val="TH10-08-04"/>
      <sheetName val="TH03-09-04 "/>
      <sheetName val="TH 20-09-04  "/>
      <sheetName val="TH 05-11-04 "/>
      <sheetName val="TH 20-11-04"/>
      <sheetName val="TH 03-12-04 "/>
      <sheetName val="TH 21-12-04"/>
      <sheetName val="TH 30-12-04"/>
      <sheetName val="TH 17-01-05"/>
      <sheetName val="T8-9;"/>
      <sheetName val="Lookup"/>
      <sheetName val="CC - TOTAL'03"/>
      <sheetName val="ThangB"/>
      <sheetName val="Dinh muc chuan"/>
      <sheetName val="TH du toan_x0005_"/>
      <sheetName val="TH du toanð"/>
      <sheetName val="TH du toan "/>
      <sheetName val="DS Protecter"/>
      <sheetName val="Input data"/>
      <sheetName val="Daily JI"/>
      <sheetName val="Creditor Inquiry"/>
      <sheetName val="Parameters"/>
      <sheetName val="Data-INPUT"/>
      <sheetName val="KHVt X兤"/>
      <sheetName val="Present"/>
      <sheetName val="DMHH"/>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
      <sheetName val="TH_du_toanð6"/>
      <sheetName val="TH_du_toan 6"/>
      <sheetName val="DS_Protecter6"/>
      <sheetName val="Klukng_phu6"/>
      <sheetName val="Dinh_muc_chuan"/>
      <sheetName val="TH_du_toanð"/>
      <sheetName val="TH_du_toan "/>
      <sheetName val="DS_Protecter"/>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Ｍss_４Ｒ要員1"/>
      <sheetName val="Du_lieu2"/>
      <sheetName val="Dinh_muc_chuan1"/>
      <sheetName val="TH_du_toanð1"/>
      <sheetName val="TH_du_toan 1"/>
      <sheetName val="DS_Protecter1"/>
      <sheetName val="Klukng_phu1"/>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Tong_hop14"/>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VtuHaTheSauTBABenThuy1_Ш2)12"/>
      <sheetName val="K252_K9и12"/>
      <sheetName val="nphuocb_412"/>
      <sheetName val="bcth_05-012"/>
      <sheetName val="ESTI_13"/>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VtuHaTheSauTBABenThuy1_Ш2)13"/>
      <sheetName val="K252_K9и13"/>
      <sheetName val="nphuocb_413"/>
      <sheetName val="bcth_05-013"/>
      <sheetName val="ESTI_14"/>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PARTS"/>
      <sheetName val="3課"/>
      <sheetName val="DGIAgoi1"/>
      <sheetName val="Attend record Off"/>
      <sheetName val="K25_x0005_"/>
      <sheetName val="CT 0"/>
      <sheetName val="F GialԀ"/>
      <sheetName val="coctuatrenda"/>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ExchRates"/>
      <sheetName val="PLALL"/>
      <sheetName val="P&amp;L by Month"/>
      <sheetName val="gas (2)"/>
      <sheetName val="2002"/>
      <sheetName val="COVER"/>
      <sheetName val="ThangÅ"/>
      <sheetName val="Thangø"/>
      <sheetName val="MC3(main)"/>
      <sheetName val="MC1"/>
      <sheetName val="Expenses"/>
      <sheetName val="MAQUETTE"/>
      <sheetName val="P&amp;L"/>
      <sheetName val="General"/>
      <sheetName val="RESUME AP"/>
      <sheetName val="選択リスト_Altlist"/>
      <sheetName val="F-30"/>
      <sheetName val="集計表"/>
      <sheetName val="Gia_GC_Satthep"/>
      <sheetName val="BTHDT_TBA__x0000__x0000_THXL_DZ"/>
      <sheetName val="Phu luc"/>
      <sheetName val="NangSuatChuan"/>
      <sheetName val="Mso"/>
      <sheetName val="ABC"/>
      <sheetName val="Product_Code"/>
      <sheetName val="CEG summary"/>
      <sheetName val="主要経営指標"/>
      <sheetName val="data_output"/>
      <sheetName val="USE"/>
      <sheetName val="MO"/>
      <sheetName val="Report"/>
      <sheetName val="Ratio"/>
      <sheetName val="material"/>
      <sheetName val="TRONG KHU"/>
      <sheetName val="NGOAI KHU"/>
      <sheetName val="VPIC1"/>
      <sheetName val="MAU"/>
      <sheetName val="NCLK-SD670"/>
      <sheetName val="gia nhaj cong"/>
      <sheetName val="75 Nig."/>
      <sheetName val="413"/>
      <sheetName val="std.wt."/>
      <sheetName val="Mechanical"/>
      <sheetName val="总概算"/>
      <sheetName val="Main"/>
      <sheetName val="Sale46"/>
      <sheetName val="TB"/>
      <sheetName val="KLHT"/>
      <sheetName val="Bom "/>
      <sheetName val="LIET KE HANG HOA"/>
      <sheetName val="GRACE"/>
      <sheetName val="BC01"/>
      <sheetName val="BAL.(TTL)"/>
      <sheetName val="CDTK"/>
      <sheetName val="Phant԰_x0000__x0000__x0000_"/>
      <sheetName val="Source"/>
      <sheetName val="KTCT (2)"/>
      <sheetName val="CODE"/>
      <sheetName val="Ca."/>
      <sheetName val="Phant԰"/>
      <sheetName val="HBOSubRev"/>
      <sheetName val="TKTK"/>
      <sheetName val="ONG"/>
      <sheetName val="DI_ESTI"/>
      <sheetName val="DM-AGC"/>
      <sheetName val="F6"/>
      <sheetName val="DM-BXD"/>
      <sheetName val="Thep"/>
      <sheetName val="6F-W3"/>
      <sheetName val="Tuan"/>
      <sheetName val="Phiếu luân chuyển"/>
      <sheetName val="IPC 0      2"/>
      <sheetName val="ngày"/>
      <sheetName val="IPC"/>
      <sheetName val="GIA TRI-AGC"/>
      <sheetName val="THKL NC"/>
      <sheetName val="GTKT NTTD"/>
      <sheetName val="XNKL"/>
      <sheetName val="SS NHÂN CÔNG"/>
      <sheetName val="KL NC"/>
      <sheetName val="GTKT"/>
      <sheetName val="KLKT"/>
      <sheetName val="THPLCN"/>
      <sheetName val="Hồ sơ"/>
      <sheetName val="FAB별"/>
      <sheetName val="Mua"/>
      <sheetName val="월별손익Net PL전"/>
      <sheetName val="BC6tT52 (_x0000__x0000_"/>
      <sheetName val="BCNXT"/>
      <sheetName val="TTTram"/>
      <sheetName val="[IBASE2.XLS_BC6tT9"/>
      <sheetName val="Sum"/>
      <sheetName val="Muo"/>
      <sheetName val="Labor+Equi"/>
      <sheetName val="Material (2)"/>
      <sheetName val="Muongðe"/>
      <sheetName val="CV dej ngoai TCT (2)"/>
      <sheetName val="CV di ngoai to.g (2)"/>
      <sheetName val="BC6tT52 ("/>
      <sheetName val="ctTBA"/>
      <sheetName val="M_MC"/>
      <sheetName val="Khai báo"/>
      <sheetName val="bangke"/>
      <sheetName val="matk"/>
      <sheetName val="TBALANCE"/>
      <sheetName val="XXXXXX�"/>
      <sheetName val="DSKH"/>
      <sheetName val="mh"/>
      <sheetName val="Industry"/>
      <sheetName val="OFFICE TOWER"/>
      <sheetName val="HÈp"/>
      <sheetName val="HÆX"/>
      <sheetName val="H_x0000__x0000_"/>
      <sheetName val="H§µ"/>
      <sheetName val="H_x0005__x0000_"/>
      <sheetName val="CONG TY"/>
      <sheetName val="GTHAU"/>
      <sheetName val="Hhp"/>
      <sheetName val="H@W"/>
      <sheetName val="BANG DE EDIT"/>
      <sheetName val="piping"/>
      <sheetName val="SANNUONG"/>
      <sheetName val="food0402AMT&gt;=0"/>
      <sheetName val="tong hÒq BQ"/>
      <sheetName val="DANHPHAP"/>
      <sheetName val="Solieu"/>
      <sheetName val="USdd"/>
      <sheetName val="USdcs"/>
      <sheetName val="USdcq"/>
      <sheetName val="Luc"/>
      <sheetName val="Tongke"/>
      <sheetName val="Lietke"/>
      <sheetName val="CDay"/>
      <sheetName val="Catalog"/>
      <sheetName val="1A.Muc-tieu Cty"/>
      <sheetName val="매출계획대실적"/>
      <sheetName val="6_Data"/>
      <sheetName val="1_Hướng dẫn sử dụng"/>
      <sheetName val="LCK"/>
      <sheetName val="LXTP"/>
      <sheetName val="T.LONG"/>
      <sheetName val="P.DAT"/>
      <sheetName val="CBL"/>
      <sheetName val="TBB"/>
      <sheetName val="TDHD"/>
      <sheetName val="LXK"/>
      <sheetName val="KHTBB"/>
      <sheetName val="go tron"/>
      <sheetName val="x -11-7"/>
      <sheetName val="MATK_M"/>
      <sheetName val="CDTKHOAN"/>
      <sheetName val="loptren"/>
      <sheetName val="X_x0003_"/>
      <sheetName val="H"/>
      <sheetName val="H_x0005_"/>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explain"/>
      <sheetName val="kp chi tiet"/>
      <sheetName val="Vat lieu"/>
      <sheetName val="KHOAN"/>
      <sheetName val="CAPVATU"/>
      <sheetName val="to trinh mua VT"/>
      <sheetName val="Denghi tam ung"/>
      <sheetName val="KTRVATU "/>
      <sheetName val="MAU GNHH"/>
      <sheetName val="T.toan1"/>
      <sheetName val="Bang quyet toan VT"/>
      <sheetName val="q2"/>
      <sheetName val="q3"/>
      <sheetName val="KE PHI"/>
      <sheetName val="KE THUE"/>
      <sheetName val="KE CHI PHI"/>
      <sheetName val="TINH GIA THANH"/>
      <sheetName val="TONG HOP KHAU HAO"/>
      <sheetName val="TONG HOP CHI PHI"/>
      <sheetName val="DA SAN XUAT TRONG THANG"/>
      <sheetName val="THANH TOAN TIEN UNG"/>
      <sheetName val="KHAU HAO DAY CHUYEN DA"/>
      <sheetName val="dq"/>
      <sheetName val="bang thong ke"/>
      <sheetName val="bang chuan"/>
      <sheetName val="bien &lt;200 m2"/>
      <sheetName val="&lt;200"/>
      <sheetName val="bang chuan (2)"/>
      <sheetName val="thue (chinh thuc)"/>
      <sheetName val="thue"/>
      <sheetName val="thue (2)"/>
      <sheetName val="bang doi chieu"/>
      <sheetName val="Vinh"/>
      <sheetName val="Hanh"/>
      <sheetName val="Chinh"/>
      <sheetName val="Triet"/>
      <sheetName val="Hien"/>
      <sheetName val="Tong"/>
      <sheetName val="Thuchi "/>
      <sheetName val="Phantich"/>
      <sheetName val="Toan_DA"/>
      <sheetName val="2004"/>
      <sheetName val="2005"/>
      <sheetName val="KHNH T3-T10"/>
      <sheetName val="KHNH T4-T10"/>
      <sheetName val="Outlets"/>
      <sheetName val="PGs"/>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Summary (USD)"/>
      <sheetName val="Summary (VND)"/>
      <sheetName val="A"/>
      <sheetName val="B"/>
      <sheetName val="D"/>
      <sheetName val="E"/>
      <sheetName val="F1"/>
      <sheetName val="F2"/>
      <sheetName val="G"/>
      <sheetName val="3rd party"/>
      <sheetName val="interco "/>
      <sheetName val="Info"/>
      <sheetName val="TH1"/>
      <sheetName val="TH2"/>
      <sheetName val="TH3"/>
      <sheetName val="TH4"/>
      <sheetName val="TH5"/>
      <sheetName val="ChiaT1"/>
      <sheetName val="ChiaT2"/>
      <sheetName val="ChiaT3"/>
      <sheetName val="ChiaT4"/>
      <sheetName val="ChiaT5"/>
      <sheetName val="MauTH"/>
      <sheetName val="THTRAO"/>
      <sheetName val="THNHA "/>
      <sheetName val="T-HOP"/>
      <sheetName val="BiaNgoai"/>
      <sheetName val="BiaTrong"/>
      <sheetName val="NTRE"/>
      <sheetName val="MGIAO"/>
      <sheetName val="Tieuhoc"/>
      <sheetName val="THCoso"/>
      <sheetName val="THPT"/>
      <sheetName val="GVien"/>
      <sheetName val="SQ"/>
      <sheetName val="QNCN"/>
      <sheetName val="CNVQP"/>
      <sheetName val="thanh toan"/>
      <sheetName val="Sheet2 (2)"/>
      <sheetName val="17_x0000_̃̃̃̃̃̃̃̃̃̃̃̃̃̃̃̃̃̃̃̃̃̃̃̃̃̃̃̃"/>
      <sheetName val="Q1-02"/>
      <sheetName val="Q2-02"/>
      <sheetName val="Q3-02"/>
      <sheetName val="DMVT"/>
      <sheetName val="02-03"/>
      <sheetName val="03-03"/>
      <sheetName val="THCTVT"/>
      <sheetName val="VT-01"/>
      <sheetName val="NL-01"/>
      <sheetName val="VT-02"/>
      <sheetName val="NL-02"/>
      <sheetName val="VT-03"/>
      <sheetName val="NL-03"/>
      <sheetName val="VT-04"/>
      <sheetName val="NL-04"/>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Thu NH T4-03"/>
      <sheetName val="thuBHYT"/>
      <sheetName val="THU NH T5-03"/>
      <sheetName val="THU NH T6-03"/>
      <sheetName val="THU NH T7-03"/>
      <sheetName val="THU NH T8-03"/>
      <sheetName val="THU NH T9-03"/>
      <sheetName val="THU TM T9-03"/>
      <sheetName val="THU NH T10 - 03"/>
      <sheetName val="THT"/>
      <sheetName val="TH#"/>
      <sheetName val="T.LBD"/>
      <sheetName val="CL BD"/>
      <sheetName val="CVBD"/>
      <sheetName val="T.L Dien"/>
      <sheetName val="T.LSan"/>
      <sheetName val="CLSan"/>
      <sheetName val="CVSan"/>
      <sheetName val="T.LWC"/>
      <sheetName val="CLWC"/>
      <sheetName val="CVWC"/>
      <sheetName val="Luong T2-06"/>
      <sheetName val="Thang3-06"/>
      <sheetName val="luong T1-06"/>
      <sheetName val="mau (2)"/>
      <sheetName val="T4-06"/>
      <sheetName val="T6-06"/>
      <sheetName val="T5-06"/>
      <sheetName val="Luong T hop T2+T1-2006"/>
      <sheetName val="luong T12"/>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L khu A"/>
      <sheetName val="T.H d ong"/>
      <sheetName val="17_x0000_㏘ĳ_x0000__x0004__x0000_⣬ĳ_x0000_㏸ĳ_x0000__x0015__x0000__x000e_[IBASE2.XLS]21"/>
      <sheetName val="17???????????㏘ĳ?_x0004_??????⣬ĳ??????"/>
      <sheetName val="T²_x0000__x0000_ "/>
      <sheetName val="Rau"/>
      <sheetName val="CoNgam"/>
      <sheetName val="Thit"/>
      <sheetName val="mam"/>
      <sheetName val="dau"/>
      <sheetName val="gia vi"/>
      <sheetName val="mi chinh"/>
      <sheetName val="muoi"/>
      <sheetName val="Trung  vit"/>
      <sheetName val="TT - tien chi ha TT"/>
      <sheetName val="17?̃̃̃̃̃̃̃̃̃̃̃̃̃̃̃̃̃̃̃̃̃̃̃̃̃̃̃̃"/>
      <sheetName val="??_x0000__x0000__x0000__x0000__x0000__x0000__x0000__x0000_??_x0000__x0000__x0013__x0000__x0000__x0000__x0000__x0000__x0000__x0000__x0000__x0000__x0000__x0000__x000e_[IBA"/>
      <sheetName val="17_x0000__x0000__x0000__x0000__x0000__x0000__x0000__x0000__x0000__x0000__x0000_??_x0000__x0004__x0000__x0000__x0000__x0000__x0000__x0000_??_x0000__x0000__x0000__x0000__x0000__x0000_"/>
      <sheetName val="~~~~~~~~~~~~~~~~~~~~~~~~~~~~~~~"/>
      <sheetName val="17?㏘ĳ?_x0004_?⣬ĳ?㏸ĳ?_x0015_?_x000e_[IBASE2.XLS]21"/>
      <sheetName val="17_x0000_??_x0000__x0004__x0000_??_x0000_??_x0000__x0015__x0000__x000e_[IBASE2.XLS]21"/>
      <sheetName val="??????????????_x0013_???????????_x000e_[IBA"/>
      <sheetName val="17????_x0004_???????_x0015_?_x000e_[IBASE2.XLS]21"/>
      <sheetName val="VE Estimate"/>
      <sheetName val="__"/>
      <sheetName val="17___________㏘ĳ__x0004_______⣬ĳ______"/>
      <sheetName val="T²"/>
      <sheetName val="17_̃̃̃̃̃̃̃̃̃̃̃̃̃̃̃̃̃̃̃̃̃̃̃̃̃̃̃̃"/>
      <sheetName val="GioiThieu"/>
      <sheetName val="DanhMuc_SoDu"/>
      <sheetName val="Phat_Sinh"/>
      <sheetName val="SoTSCD"/>
      <sheetName val="So_KHQuiII"/>
      <sheetName val="Hoan_thanh"/>
      <sheetName val="hoan_th_15"/>
      <sheetName val="Khoach_15"/>
      <sheetName val="HT_22"/>
      <sheetName val="KH_22"/>
      <sheetName val="KH_T8"/>
      <sheetName val="Ht_48"/>
      <sheetName val="Kh_12"/>
      <sheetName val="ht_20-10"/>
      <sheetName val="Kh_6-10"/>
      <sheetName val="kp_chi_tiet"/>
      <sheetName val="Vat_lieu"/>
      <sheetName val="to_trinh_mua_VT"/>
      <sheetName val="Denghi_tam_ung"/>
      <sheetName val="KTRVATU_"/>
      <sheetName val="MAU_GNHH"/>
      <sheetName val="T_toan1"/>
      <sheetName val="Bang_quyet_toan_VT"/>
      <sheetName val="KE_PHI"/>
      <sheetName val="KE_THUE"/>
      <sheetName val="KE_CHI_PHI"/>
      <sheetName val="TINH_GIA_THANH"/>
      <sheetName val="TONG_HOP_KHAU_HAO"/>
      <sheetName val="TONG_HOP_CHI_PHI"/>
      <sheetName val="DA_SAN_XUAT_TRONG_THANG"/>
      <sheetName val="THANH_TOAN_TIEN_UNG"/>
      <sheetName val="KHAU_HAO_DAY_CHUYEN_DA"/>
      <sheetName val="bang_thong_ke"/>
      <sheetName val="bang_chuan"/>
      <sheetName val="bien_&lt;200_m2"/>
      <sheetName val="bang_chuan_(2)"/>
      <sheetName val="thue_(chinh_thuc)"/>
      <sheetName val="thue_(2)"/>
      <sheetName val="bang_doi_chieu"/>
      <sheetName val="KHNH_T3-T10"/>
      <sheetName val="KHNH_T4-T10"/>
      <sheetName val="KL_khu_A"/>
      <sheetName val="T_H_d_ong"/>
      <sheetName val="Gia_Ban"/>
      <sheetName val="Gia_DSRs"/>
      <sheetName val="Gia_NTD"/>
      <sheetName val="Summary_(USD)"/>
      <sheetName val="Summary_(VND)"/>
      <sheetName val="3rd_party"/>
      <sheetName val="interco_"/>
      <sheetName val="Thuchi_"/>
      <sheetName val="THNHA_"/>
      <sheetName val="Thu_NH_T4-03"/>
      <sheetName val="THU_NH_T5-03"/>
      <sheetName val="THU_NH_T6-03"/>
      <sheetName val="THU_NH_T7-03"/>
      <sheetName val="THU_NH_T8-03"/>
      <sheetName val="THU_NH_T9-03"/>
      <sheetName val="THU_TM_T9-03"/>
      <sheetName val="THU_NH_T10_-_03"/>
      <sheetName val="17㏘ĳ⣬ĳ"/>
      <sheetName val="thanh_toan"/>
      <sheetName val="Sheet2_(2)"/>
      <sheetName val="qui_2-05"/>
      <sheetName val="qui_3-05"/>
      <sheetName val="T2-04_"/>
      <sheetName val="T4-04_"/>
      <sheetName val="T5-04__"/>
      <sheetName val="T6-04__"/>
      <sheetName val="QUY_II"/>
      <sheetName val="QUY_III"/>
      <sheetName val="QUY_IV"/>
      <sheetName val="QUY_I"/>
      <sheetName val="CA_NAM_04"/>
      <sheetName val="17㏘ĳ⣬ĳ㏸ĳ[IBASE2_XLS]21"/>
      <sheetName val="17?㏘ĳ??⣬ĳ?㏸ĳ??[IBASE2_XLS]21"/>
      <sheetName val="????[IBA"/>
      <sheetName val="17??????[IBASE2_XLS]21"/>
      <sheetName val="?????????????????????????[IBA"/>
      <sheetName val="17????????????[IBASE2_XLS]21"/>
      <sheetName val="17????"/>
      <sheetName val="T_LBD"/>
      <sheetName val="CL_BD"/>
      <sheetName val="T_L_Dien"/>
      <sheetName val="T_LSan"/>
      <sheetName val="T_LWC"/>
      <sheetName val="DSMT N8"/>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T01"/>
      <sheetName val="T02"/>
      <sheetName val="T03"/>
      <sheetName val="T04"/>
      <sheetName val="t05"/>
      <sheetName val="TONGHOP "/>
      <sheetName val="TINH THUE (2)"/>
      <sheetName val="TINH THUE"/>
      <sheetName val="TH-NOPTHUE"/>
      <sheetName val="BS-LUONG"/>
      <sheetName val="17_㏘ĳ__x0004__⣬ĳ_㏸ĳ__x0015___x000e__IBASE2.XLS_21"/>
      <sheetName val="_______________x0013_____________x000e__IBA"/>
      <sheetName val="17_____x0004_________x0015___x000e__IBASE2.XLS_21"/>
      <sheetName val="UTSBSPC1"/>
      <sheetName val="BD"/>
      <sheetName val="17_x005f_x0000__x005f_x0000__x005f_x0000__x005f_x0000__"/>
      <sheetName val="17_x005f_x0000_̃̃̃̃̃̃̃̃̃̃̃̃̃̃̃̃̃̃̃̃̃̃"/>
      <sheetName val="17???????????㏘ĳ?_x005f_x0004_??????⣬ĳ"/>
      <sheetName val="17_x005f_x0000_㏘ĳ_x005f_x0000__x005f_x0004__x0000"/>
      <sheetName val="17___________㏘ĳ__x005f_x0004_______⣬ĳ"/>
      <sheetName val="PAD-F"/>
      <sheetName val="Tinh san"/>
      <sheetName val="HAT4"/>
      <sheetName val="HAT5"/>
      <sheetName val="Dimu"/>
      <sheetName val="Klct"/>
      <sheetName val="Covi"/>
      <sheetName val="Nlvt"/>
      <sheetName val="Innl"/>
      <sheetName val="Invt"/>
      <sheetName val="Chon"/>
      <sheetName val="Qtnv"/>
      <sheetName val="Bqtn"/>
      <sheetName val="Bqtv"/>
      <sheetName val="Giao"/>
      <sheetName val="Dcap"/>
      <sheetName val="Nlie"/>
      <sheetName val="Mnli"/>
      <sheetName val="Sat L"/>
      <sheetName val="細目"/>
      <sheetName val="III.10. Road"/>
      <sheetName val="PHU LUC2"/>
      <sheetName val="lt"/>
      <sheetName val="PL1"/>
      <sheetName val="PL2"/>
      <sheetName val="PL3"/>
      <sheetName val="PL4"/>
      <sheetName val="IBASE2.XLS"/>
      <sheetName val="finishes"/>
      <sheetName val="GENREQ's"/>
      <sheetName val="masonry"/>
      <sheetName val="Abutment"/>
      <sheetName val="B-B"/>
      <sheetName val="INDEX"/>
      <sheetName val="Tiến độ  Rev1 (phói hợp)"/>
      <sheetName val="FitOutConfCentre"/>
      <sheetName val="KL HSMT tinh thieu"/>
      <sheetName val="Bang tra"/>
      <sheetName val="6MONTHS"/>
      <sheetName val="DINHMUC"/>
      <sheetName val="NKC6"/>
      <sheetName val="Bal Sheet"/>
      <sheetName val="ELEMENT SUM"/>
      <sheetName val="TOSHIBA-Structure"/>
      <sheetName val="pile and pile cap"/>
      <sheetName val="Tke"/>
      <sheetName val="Sheet"/>
      <sheetName val="TLG Type"/>
      <sheetName val="KABPREIS"/>
      <sheetName val="DSTP"/>
      <sheetName val="PTDM"/>
      <sheetName val="KABPREIS.XLS"/>
      <sheetName val="dg-VTu"/>
      <sheetName val="Weight Bridge"/>
      <sheetName val="Fax message"/>
      <sheetName val="U.P List"/>
      <sheetName val="静圧"/>
      <sheetName val="C. NEW BLDG-PLUMBING WORK"/>
      <sheetName val="LEGEND"/>
      <sheetName val="PART_DISCOUNT"/>
      <sheetName val="Packing_type_22"/>
      <sheetName val="FD"/>
      <sheetName val="GI"/>
      <sheetName val="EE (3)"/>
      <sheetName val="PAVEMENT"/>
      <sheetName val="TRAFFIC"/>
      <sheetName val="O6"/>
      <sheetName val="Bill of Qty MEP"/>
      <sheetName val="Ｎｏ.13"/>
      <sheetName val="차액보증"/>
      <sheetName val="Base M&amp;E"/>
      <sheetName val="Villa A"/>
      <sheetName val="HRG BHN"/>
      <sheetName val="전기"/>
      <sheetName val="Thuc thanh"/>
      <sheetName val="個案9411"/>
      <sheetName val="_x0000_Y_BA"/>
      <sheetName val="I-KAMAR"/>
      <sheetName val="CAL."/>
      <sheetName val="HaoPhi"/>
      <sheetName val="갑지"/>
      <sheetName val="Generalofact"/>
      <sheetName val="cover page format"/>
      <sheetName val="00-Pipe Schedule for QS rev01"/>
      <sheetName val="Gtable(19)"/>
      <sheetName val="Furnitures"/>
      <sheetName val="Project Management"/>
      <sheetName val="Breakdown"/>
      <sheetName val="P.M(Monitoring Sche)"/>
      <sheetName val="Lab Sche (Summary)."/>
      <sheetName val="P.BAN"/>
      <sheetName val="Makekup"/>
      <sheetName val="TH gia dt"/>
      <sheetName val="TH VL, NC, DDHT Thanhphuoc"/>
      <sheetName val="CANDOI"/>
      <sheetName val="Nhap VT oto"/>
      <sheetName val="TYPE-B 평균H"/>
      <sheetName val="XXXXXX_x005f_x005f_x005f_x005f_x005f_x005f_x005f_xda24_"/>
      <sheetName val="CV_dej_ngoai_TCT_(2)"/>
      <sheetName val="CV_di_ngoai_to_g_(2)"/>
      <sheetName val="Material_(2)"/>
      <sheetName val="Sat_L"/>
      <sheetName val="III_10__Road"/>
      <sheetName val="PHU_LUC2"/>
      <sheetName val="Luong_T2-06"/>
      <sheetName val="luong_T1-06"/>
      <sheetName val="mau_(2)"/>
      <sheetName val="Luong_T_hop_T2+T1-2006"/>
      <sheetName val="luong_T12"/>
      <sheetName val="TK_711"/>
      <sheetName val="TK_632"/>
      <sheetName val="Chi_tiet_511"/>
      <sheetName val="TK_342_(_thue_T_C_)"/>
      <sheetName val="Phat_sinh_2005"/>
      <sheetName val="TK_341vay_dai_han_"/>
      <sheetName val="TK_214"/>
      <sheetName val="TK_212"/>
      <sheetName val="Chi_tiet_TK_211"/>
      <sheetName val="TK_154"/>
      <sheetName val="Chi_tiet_TK_152"/>
      <sheetName val="Can_Doi_TK"/>
      <sheetName val="TK_152"/>
      <sheetName val="Chung_tu_ghi_so_"/>
      <sheetName val="TK_142"/>
      <sheetName val="TK_133"/>
      <sheetName val="Chi_tiet_TK131"/>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IBASE2_XLS"/>
      <sheetName val="BC6tT52_("/>
      <sheetName val="Phiếu_luân_chuyển"/>
      <sheetName val="IPC_0______2"/>
      <sheetName val="GIA_TRI-AGC"/>
      <sheetName val="THKL_NC"/>
      <sheetName val="GTKT_NTTD"/>
      <sheetName val="SS_NHÂN_CÔNG"/>
      <sheetName val="KL_NC"/>
      <sheetName val="Tiến_độ__Rev1_(phói_hợp)"/>
      <sheetName val="CONG_TY"/>
      <sheetName val="OFFICE_TOWER"/>
      <sheetName val="KL_HSMT_tinh_thieu"/>
      <sheetName val="Bang_tra"/>
      <sheetName val="CAL_"/>
      <sheetName val="TYPE-B_평균H"/>
      <sheetName val="ELEMENT_SUM"/>
      <sheetName val="pile_and_pile_cap"/>
      <sheetName val="電気月報（A3)"/>
      <sheetName val="電気料金（A3)"/>
      <sheetName val="table record (2)"/>
      <sheetName val="設備気分(A4)"/>
      <sheetName val="電力日誌（A3)"/>
      <sheetName val="Production Manthly report"/>
      <sheetName val="transportation"/>
      <sheetName val="00000001"/>
      <sheetName val="[IBASE2_XLS뭝êm283-Km2843"/>
      <sheetName val="CV_dej_ngoai_TCT_(2)3"/>
      <sheetName val="CV_di_ngoai_to_g_(2)3"/>
      <sheetName val="So_g_trai3"/>
      <sheetName val="_ngan3"/>
      <sheetName val="_loi3"/>
      <sheetName val="Material_(2)3"/>
      <sheetName val="Bieu_2a3"/>
      <sheetName val="luongt_133"/>
      <sheetName val="LUONG_13"/>
      <sheetName val="LUONG_23"/>
      <sheetName val="LUONG_33"/>
      <sheetName val="Luong_43"/>
      <sheetName val="CTP_43"/>
      <sheetName val="Anca_43"/>
      <sheetName val="THUONG_TET3"/>
      <sheetName val="Sat_L3"/>
      <sheetName val="III_10__Road3"/>
      <sheetName val="PHU_LUC23"/>
      <sheetName val="Hoan_thanh3"/>
      <sheetName val="hoan_th_153"/>
      <sheetName val="Khoach_153"/>
      <sheetName val="HT_223"/>
      <sheetName val="KH_223"/>
      <sheetName val="KH_T83"/>
      <sheetName val="Ht_483"/>
      <sheetName val="Kh_123"/>
      <sheetName val="ht_20-103"/>
      <sheetName val="Kh_6-103"/>
      <sheetName val="KE_PHI3"/>
      <sheetName val="KE_THUE3"/>
      <sheetName val="KE_CHI_PHI3"/>
      <sheetName val="TINH_GIA_THANH3"/>
      <sheetName val="TONG_HOP_KHAU_HAO3"/>
      <sheetName val="TONG_HOP_CHI_PHI3"/>
      <sheetName val="DA_SAN_XUAT_TRONG_THANG3"/>
      <sheetName val="THANH_TOAN_TIEN_UNG3"/>
      <sheetName val="KHAU_HAO_DAY_CHUYEN_DA3"/>
      <sheetName val="bang_chuan3"/>
      <sheetName val="bien_&lt;200_m23"/>
      <sheetName val="bang_chuan_(2)3"/>
      <sheetName val="thue_(chinh_thuc)3"/>
      <sheetName val="thue_(2)3"/>
      <sheetName val="bang_doi_chieu3"/>
      <sheetName val="kp_chi_tiet3"/>
      <sheetName val="Vat_lieu3"/>
      <sheetName val="to_trinh_mua_VT3"/>
      <sheetName val="Denghi_tam_ung3"/>
      <sheetName val="KTRVATU_3"/>
      <sheetName val="MAU_GNHH3"/>
      <sheetName val="T_toan13"/>
      <sheetName val="Bang_quyet_toan_VT3"/>
      <sheetName val="Gia_Ban3"/>
      <sheetName val="Gia_DSRs3"/>
      <sheetName val="Gia_NTD3"/>
      <sheetName val="KHNH_T3-T103"/>
      <sheetName val="KHNH_T4-T103"/>
      <sheetName val="Luong_T2-063"/>
      <sheetName val="luong_T1-063"/>
      <sheetName val="mau_(2)3"/>
      <sheetName val="Luong_T_hop_T2+T1-20063"/>
      <sheetName val="luong_T123"/>
      <sheetName val="T_LBD3"/>
      <sheetName val="CL_BD3"/>
      <sheetName val="T_L_Dien3"/>
      <sheetName val="T_LSan3"/>
      <sheetName val="T_LWC3"/>
      <sheetName val="TK_7113"/>
      <sheetName val="TK_6323"/>
      <sheetName val="Chi_tiet_5113"/>
      <sheetName val="TK_342_(_thue_T_C_)3"/>
      <sheetName val="Phat_sinh_20053"/>
      <sheetName val="TK_341vay_dai_han_3"/>
      <sheetName val="TK_2143"/>
      <sheetName val="TK_2123"/>
      <sheetName val="Chi_tiet_TK_2113"/>
      <sheetName val="TK_1543"/>
      <sheetName val="Chi_tiet_TK_1523"/>
      <sheetName val="Can_Doi_TK3"/>
      <sheetName val="TK_1523"/>
      <sheetName val="Chung_tu_ghi_so_3"/>
      <sheetName val="TK_1423"/>
      <sheetName val="TK_1333"/>
      <sheetName val="Chi_tiet_TK1313"/>
      <sheetName val="TK_1113"/>
      <sheetName val="Phieu_thu3"/>
      <sheetName val="Phieu_chi_3"/>
      <sheetName val="Phieu_nhap_VTu_3"/>
      <sheetName val="Phieu_xuat_VTu3"/>
      <sheetName val="Can_doi_vat_tu_nhap_xuat_3"/>
      <sheetName val="Vat_tu_nhapxuat_nam_20053"/>
      <sheetName val="Ca_may_can_dung_nam_20053"/>
      <sheetName val="Vat_Tu_can_cho_CT_nam_20053"/>
      <sheetName val="HD_thu_mua_hang_NLS_3"/>
      <sheetName val="HD_thu_mua_cat_soi_3"/>
      <sheetName val="TLy_HD_mua_ban_3"/>
      <sheetName val="Bien_ban_Nthu_GK3"/>
      <sheetName val="T__Ly_HD_giao_khoan_3"/>
      <sheetName val="Hop_dong_giao_khoan3"/>
      <sheetName val="giay_tam_ung_3"/>
      <sheetName val="Bang_ke_T_toan_3"/>
      <sheetName val="Hoa_don_ban_hang_3"/>
      <sheetName val="Bang_phan_bo_tien_luong_20053"/>
      <sheetName val="Bang_cham_cong_3"/>
      <sheetName val="Bang_T_T_Luong_CB_chu_Chot20053"/>
      <sheetName val="Bang_T_T_luong_CN_lai_xe3"/>
      <sheetName val="Bang_thanh_toan_luong_20053"/>
      <sheetName val="Nhan_cong_cho_CT_nam_20053"/>
      <sheetName val="Dinh_Muc_tieu_hao_VL_20053"/>
      <sheetName val="Dang_Ky_chi_tiet_KH_20053"/>
      <sheetName val="Bang_phan_bo_NVL_nam_20053"/>
      <sheetName val="Bang_phan_bo_K_Hao_20053"/>
      <sheetName val="Dang_Ky_Khau_hao_20053"/>
      <sheetName val="Phu_luc_so_3(_TNDN)3"/>
      <sheetName val="PhuLuc_so_1(TNDN)3"/>
      <sheetName val="Mau_so_04_TNDN3"/>
      <sheetName val="Mau_so_02C3"/>
      <sheetName val="Mau_so_02B3"/>
      <sheetName val="Mau_so_02A3"/>
      <sheetName val="Mau_01B3"/>
      <sheetName val="To_khai_Mau_113"/>
      <sheetName val="Don_xin_khat_nop_thue_nam_043"/>
      <sheetName val="Su_dung_hoa_don_mau_263"/>
      <sheetName val="QToan_hoa_don_3"/>
      <sheetName val="Mau_so_013"/>
      <sheetName val="Mau_so_023"/>
      <sheetName val="Chi_tiet_Mau_03_(_mua_vao_)3"/>
      <sheetName val="Mau_so_033"/>
      <sheetName val="Mau_so_043"/>
      <sheetName val="Mau_053"/>
      <sheetName val="De_nghi_giai_dap_ve_thue_3"/>
      <sheetName val="the_duc3"/>
      <sheetName val="Bao_cao_thong_ke_3"/>
      <sheetName val="Phieu_DTra_Van_Tai_(_01_TKe_)3"/>
      <sheetName val="THNHA_3"/>
      <sheetName val="Thuchi_3"/>
      <sheetName val="Summary_(USD)3"/>
      <sheetName val="Summary_(VND)3"/>
      <sheetName val="3rd_party3"/>
      <sheetName val="interco_3"/>
      <sheetName val="bang_thong_ke3"/>
      <sheetName val="thanh_toan3"/>
      <sheetName val="Thu_NH_T4-033"/>
      <sheetName val="THU_NH_T5-033"/>
      <sheetName val="THU_NH_T6-033"/>
      <sheetName val="THU_NH_T7-033"/>
      <sheetName val="THU_NH_T8-033"/>
      <sheetName val="THU_NH_T9-033"/>
      <sheetName val="THU_TM_T9-033"/>
      <sheetName val="THU_NH_T10_-_033"/>
      <sheetName val="Sheet2_(2)3"/>
      <sheetName val="IBASE2_XLS3"/>
      <sheetName val="qui_2-053"/>
      <sheetName val="qui_3-053"/>
      <sheetName val="T2-04_3"/>
      <sheetName val="T4-04_3"/>
      <sheetName val="T5-04__3"/>
      <sheetName val="T6-04__3"/>
      <sheetName val="QUY_II3"/>
      <sheetName val="QUY_III3"/>
      <sheetName val="QUY_IV3"/>
      <sheetName val="QUY_I3"/>
      <sheetName val="CA_NAM_043"/>
      <sheetName val="So_quy3"/>
      <sheetName val="Thang_103"/>
      <sheetName val="Thang_93"/>
      <sheetName val="Thang_83"/>
      <sheetName val="Thang_73"/>
      <sheetName val="Thang_63"/>
      <sheetName val="Thang_53"/>
      <sheetName val="Thang_33"/>
      <sheetName val="Thang_23"/>
      <sheetName val="Thang_15"/>
      <sheetName val="Khau_hao3"/>
      <sheetName val="lo_hang_13"/>
      <sheetName val="lo_hang_23"/>
      <sheetName val="Phan_bo_1423"/>
      <sheetName val="Xuat_hang3"/>
      <sheetName val="Can_doi3"/>
      <sheetName val="Tien_luong_(2)3"/>
      <sheetName val="DTX-NGG_XLS3"/>
      <sheetName val="chenh_lech3"/>
      <sheetName val="CL_Hµ_t©y3"/>
      <sheetName val="CL_Bæ_tóc3"/>
      <sheetName val="DT_Ph­¬ng_mai_13"/>
      <sheetName val="tai_trong_&amp;_he_so_phan_bo_ngan3"/>
      <sheetName val="gioi_thieu3"/>
      <sheetName val="CV_di_trůng__tong3"/>
      <sheetName val="Du_toan3"/>
      <sheetName val="Linh_(2)3"/>
      <sheetName val="Phiếu_luân_chuyển3"/>
      <sheetName val="IPC_0______23"/>
      <sheetName val="GIA_TRI-AGC3"/>
      <sheetName val="THKL_NC3"/>
      <sheetName val="GTKT_NTTD3"/>
      <sheetName val="SS_NHÂN_CÔNG3"/>
      <sheetName val="KL_NC3"/>
      <sheetName val="Tiến_độ__Rev1_(phói_hợp)3"/>
      <sheetName val="CONG_TY3"/>
      <sheetName val="OFFICE_TOWER3"/>
      <sheetName val="KL_HSMT_tinh_thieu3"/>
      <sheetName val="Bang_tra3"/>
      <sheetName val="CAL_3"/>
      <sheetName val="TYPE-B_평균H3"/>
      <sheetName val="ELEMENT_SUM3"/>
      <sheetName val="pile_and_pile_cap3"/>
      <sheetName val="tien_3"/>
      <sheetName val="BC6tT52_(3"/>
      <sheetName val="TH03-09-04_2"/>
      <sheetName val="TH_20-09-04__2"/>
      <sheetName val="TH_05-11-04_2"/>
      <sheetName val="TH_20-11-042"/>
      <sheetName val="TH_03-12-04_2"/>
      <sheetName val="TH_21-12-042"/>
      <sheetName val="TH_30-12-042"/>
      <sheetName val="TH_17-01-052"/>
      <sheetName val="CV_dej_ngoai_TCT_(2)1"/>
      <sheetName val="CV_di_ngoai_to_g_(2)1"/>
      <sheetName val="So_g_trai1"/>
      <sheetName val="_ngan1"/>
      <sheetName val="_loi1"/>
      <sheetName val="Material_(2)1"/>
      <sheetName val="Sat_L1"/>
      <sheetName val="III_10__Road1"/>
      <sheetName val="PHU_LUC21"/>
      <sheetName val="Hoan_thanh1"/>
      <sheetName val="hoan_th_151"/>
      <sheetName val="Khoach_151"/>
      <sheetName val="HT_221"/>
      <sheetName val="KH_221"/>
      <sheetName val="KH_T81"/>
      <sheetName val="Ht_481"/>
      <sheetName val="Kh_121"/>
      <sheetName val="ht_20-101"/>
      <sheetName val="Kh_6-101"/>
      <sheetName val="KE_PHI1"/>
      <sheetName val="KE_THUE1"/>
      <sheetName val="KE_CHI_PHI1"/>
      <sheetName val="TINH_GIA_THANH1"/>
      <sheetName val="TONG_HOP_KHAU_HAO1"/>
      <sheetName val="TONG_HOP_CHI_PHI1"/>
      <sheetName val="DA_SAN_XUAT_TRONG_THANG1"/>
      <sheetName val="THANH_TOAN_TIEN_UNG1"/>
      <sheetName val="KHAU_HAO_DAY_CHUYEN_DA1"/>
      <sheetName val="bang_chuan1"/>
      <sheetName val="bien_&lt;200_m21"/>
      <sheetName val="bang_chuan_(2)1"/>
      <sheetName val="thue_(chinh_thuc)1"/>
      <sheetName val="thue_(2)1"/>
      <sheetName val="bang_doi_chieu1"/>
      <sheetName val="kp_chi_tiet1"/>
      <sheetName val="Vat_lieu1"/>
      <sheetName val="to_trinh_mua_VT1"/>
      <sheetName val="Denghi_tam_ung1"/>
      <sheetName val="KTRVATU_1"/>
      <sheetName val="MAU_GNHH1"/>
      <sheetName val="T_toan11"/>
      <sheetName val="Bang_quyet_toan_VT1"/>
      <sheetName val="Gia_Ban1"/>
      <sheetName val="Gia_DSRs1"/>
      <sheetName val="Gia_NTD1"/>
      <sheetName val="KHNH_T3-T101"/>
      <sheetName val="KHNH_T4-T101"/>
      <sheetName val="Luong_T2-061"/>
      <sheetName val="luong_T1-061"/>
      <sheetName val="mau_(2)1"/>
      <sheetName val="Luong_T_hop_T2+T1-20061"/>
      <sheetName val="luong_T121"/>
      <sheetName val="T_LBD1"/>
      <sheetName val="CL_BD1"/>
      <sheetName val="T_L_Dien1"/>
      <sheetName val="T_LSan1"/>
      <sheetName val="T_LWC1"/>
      <sheetName val="TK_7111"/>
      <sheetName val="TK_6321"/>
      <sheetName val="Chi_tiet_5111"/>
      <sheetName val="TK_342_(_thue_T_C_)1"/>
      <sheetName val="Phat_sinh_20051"/>
      <sheetName val="TK_341vay_dai_han_1"/>
      <sheetName val="TK_2141"/>
      <sheetName val="TK_2121"/>
      <sheetName val="Chi_tiet_TK_2111"/>
      <sheetName val="TK_1541"/>
      <sheetName val="Chi_tiet_TK_1521"/>
      <sheetName val="Can_Doi_TK1"/>
      <sheetName val="TK_1521"/>
      <sheetName val="Chung_tu_ghi_so_1"/>
      <sheetName val="TK_1421"/>
      <sheetName val="TK_1331"/>
      <sheetName val="Chi_tiet_TK131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HNHA_1"/>
      <sheetName val="Thuchi_1"/>
      <sheetName val="Summary_(USD)1"/>
      <sheetName val="Summary_(VND)1"/>
      <sheetName val="3rd_party1"/>
      <sheetName val="interco_1"/>
      <sheetName val="bang_thong_ke1"/>
      <sheetName val="thanh_toan1"/>
      <sheetName val="Thu_NH_T4-031"/>
      <sheetName val="THU_NH_T5-031"/>
      <sheetName val="THU_NH_T6-031"/>
      <sheetName val="THU_NH_T7-031"/>
      <sheetName val="THU_NH_T8-031"/>
      <sheetName val="THU_NH_T9-031"/>
      <sheetName val="THU_TM_T9-031"/>
      <sheetName val="THU_NH_T10_-_031"/>
      <sheetName val="Sheet2_(2)1"/>
      <sheetName val="IBASE2_XLS1"/>
      <sheetName val="qui_2-051"/>
      <sheetName val="qui_3-051"/>
      <sheetName val="T2-04_1"/>
      <sheetName val="T4-04_1"/>
      <sheetName val="T5-04__1"/>
      <sheetName val="T6-04__1"/>
      <sheetName val="QUY_II1"/>
      <sheetName val="QUY_III1"/>
      <sheetName val="QUY_IV1"/>
      <sheetName val="QUY_I1"/>
      <sheetName val="CA_NAM_041"/>
      <sheetName val="Thang_13"/>
      <sheetName val="Phan_bo_1421"/>
      <sheetName val="Xuat_hang1"/>
      <sheetName val="Can_doi1"/>
      <sheetName val="tai_trong_&amp;_he_so_phan_bo_ngan1"/>
      <sheetName val="gioi_thieu1"/>
      <sheetName val="CV_di_trůng__tong1"/>
      <sheetName val="Du_toan1"/>
      <sheetName val="Linh_(2)1"/>
      <sheetName val="Phiếu_luân_chuyển1"/>
      <sheetName val="IPC_0______21"/>
      <sheetName val="GIA_TRI-AGC1"/>
      <sheetName val="THKL_NC1"/>
      <sheetName val="GTKT_NTTD1"/>
      <sheetName val="SS_NHÂN_CÔNG1"/>
      <sheetName val="KL_NC1"/>
      <sheetName val="Tiến_độ__Rev1_(phói_hợp)1"/>
      <sheetName val="CONG_TY1"/>
      <sheetName val="OFFICE_TOWER1"/>
      <sheetName val="KL_HSMT_tinh_thieu1"/>
      <sheetName val="Bang_tra1"/>
      <sheetName val="CAL_1"/>
      <sheetName val="TYPE-B_평균H1"/>
      <sheetName val="ELEMENT_SUM1"/>
      <sheetName val="pile_and_pile_cap1"/>
      <sheetName val="tien_1"/>
      <sheetName val="BC6tT52_(1"/>
      <sheetName val="TH03-09-04_"/>
      <sheetName val="TH_20-09-04__"/>
      <sheetName val="TH_05-11-04_"/>
      <sheetName val="TH_20-11-04"/>
      <sheetName val="TH_03-12-04_"/>
      <sheetName val="TH_21-12-04"/>
      <sheetName val="TH_30-12-04"/>
      <sheetName val="TH_17-01-05"/>
      <sheetName val="[IBASE2_XLS뭝êm283-Km2842"/>
      <sheetName val="CV_dej_ngoai_TCT_(2)2"/>
      <sheetName val="CV_di_ngoai_to_g_(2)2"/>
      <sheetName val="So_g_trai2"/>
      <sheetName val="_ngan2"/>
      <sheetName val="_loi2"/>
      <sheetName val="Material_(2)2"/>
      <sheetName val="Bieu_2a2"/>
      <sheetName val="luongt_132"/>
      <sheetName val="LUONG_12"/>
      <sheetName val="LUONG_22"/>
      <sheetName val="LUONG_32"/>
      <sheetName val="Luong_42"/>
      <sheetName val="CTP_42"/>
      <sheetName val="Anca_42"/>
      <sheetName val="THUONG_TET2"/>
      <sheetName val="Sat_L2"/>
      <sheetName val="III_10__Road2"/>
      <sheetName val="PHU_LUC22"/>
      <sheetName val="Hoan_thanh2"/>
      <sheetName val="hoan_th_152"/>
      <sheetName val="Khoach_152"/>
      <sheetName val="HT_222"/>
      <sheetName val="KH_222"/>
      <sheetName val="KH_T82"/>
      <sheetName val="Ht_482"/>
      <sheetName val="Kh_122"/>
      <sheetName val="ht_20-102"/>
      <sheetName val="Kh_6-102"/>
      <sheetName val="KE_PHI2"/>
      <sheetName val="KE_THUE2"/>
      <sheetName val="KE_CHI_PHI2"/>
      <sheetName val="TINH_GIA_THANH2"/>
      <sheetName val="TONG_HOP_KHAU_HAO2"/>
      <sheetName val="TONG_HOP_CHI_PHI2"/>
      <sheetName val="DA_SAN_XUAT_TRONG_THANG2"/>
      <sheetName val="THANH_TOAN_TIEN_UNG2"/>
      <sheetName val="KHAU_HAO_DAY_CHUYEN_DA2"/>
      <sheetName val="bang_chuan2"/>
      <sheetName val="bien_&lt;200_m22"/>
      <sheetName val="bang_chuan_(2)2"/>
      <sheetName val="thue_(chinh_thuc)2"/>
      <sheetName val="thue_(2)2"/>
      <sheetName val="bang_doi_chieu2"/>
      <sheetName val="kp_chi_tiet2"/>
      <sheetName val="Vat_lieu2"/>
      <sheetName val="to_trinh_mua_VT2"/>
      <sheetName val="Denghi_tam_ung2"/>
      <sheetName val="KTRVATU_2"/>
      <sheetName val="MAU_GNHH2"/>
      <sheetName val="T_toan12"/>
      <sheetName val="Bang_quyet_toan_VT2"/>
      <sheetName val="Gia_Ban2"/>
      <sheetName val="Gia_DSRs2"/>
      <sheetName val="Gia_NTD2"/>
      <sheetName val="KHNH_T3-T102"/>
      <sheetName val="KHNH_T4-T102"/>
      <sheetName val="Luong_T2-062"/>
      <sheetName val="luong_T1-062"/>
      <sheetName val="mau_(2)2"/>
      <sheetName val="Luong_T_hop_T2+T1-20062"/>
      <sheetName val="luong_T122"/>
      <sheetName val="T_LBD2"/>
      <sheetName val="CL_BD2"/>
      <sheetName val="T_L_Dien2"/>
      <sheetName val="T_LSan2"/>
      <sheetName val="T_LWC2"/>
      <sheetName val="TK_7112"/>
      <sheetName val="TK_6322"/>
      <sheetName val="Chi_tiet_5112"/>
      <sheetName val="TK_342_(_thue_T_C_)2"/>
      <sheetName val="Phat_sinh_20052"/>
      <sheetName val="TK_341vay_dai_han_2"/>
      <sheetName val="TK_2142"/>
      <sheetName val="TK_2122"/>
      <sheetName val="Chi_tiet_TK_2112"/>
      <sheetName val="TK_1542"/>
      <sheetName val="Chi_tiet_TK_1522"/>
      <sheetName val="Can_Doi_TK2"/>
      <sheetName val="TK_1522"/>
      <sheetName val="Chung_tu_ghi_so_2"/>
      <sheetName val="TK_1422"/>
      <sheetName val="TK_1332"/>
      <sheetName val="Chi_tiet_TK1312"/>
      <sheetName val="TK_1112"/>
      <sheetName val="Phieu_thu2"/>
      <sheetName val="Phieu_chi_2"/>
      <sheetName val="Phieu_nhap_VTu_2"/>
      <sheetName val="Phieu_xuat_VTu2"/>
      <sheetName val="Can_doi_vat_tu_nhap_xuat_2"/>
      <sheetName val="Vat_tu_nhapxuat_nam_20052"/>
      <sheetName val="Ca_may_can_dung_nam_20052"/>
      <sheetName val="Vat_Tu_can_cho_CT_nam_20052"/>
      <sheetName val="HD_thu_mua_hang_NLS_2"/>
      <sheetName val="HD_thu_mua_cat_soi_2"/>
      <sheetName val="TLy_HD_mua_ban_2"/>
      <sheetName val="Bien_ban_Nthu_GK2"/>
      <sheetName val="T__Ly_HD_giao_khoan_2"/>
      <sheetName val="Hop_dong_giao_khoan2"/>
      <sheetName val="giay_tam_ung_2"/>
      <sheetName val="Bang_ke_T_toan_2"/>
      <sheetName val="Hoa_don_ban_hang_2"/>
      <sheetName val="Bang_phan_bo_tien_luong_20052"/>
      <sheetName val="Bang_cham_cong_2"/>
      <sheetName val="Bang_T_T_Luong_CB_chu_Chot20052"/>
      <sheetName val="Bang_T_T_luong_CN_lai_xe2"/>
      <sheetName val="Bang_thanh_toan_luong_20052"/>
      <sheetName val="Nhan_cong_cho_CT_nam_20052"/>
      <sheetName val="Dinh_Muc_tieu_hao_VL_20052"/>
      <sheetName val="Dang_Ky_chi_tiet_KH_20052"/>
      <sheetName val="Bang_phan_bo_NVL_nam_20052"/>
      <sheetName val="Bang_phan_bo_K_Hao_20052"/>
      <sheetName val="Dang_Ky_Khau_hao_20052"/>
      <sheetName val="Phu_luc_so_3(_TNDN)2"/>
      <sheetName val="PhuLuc_so_1(TNDN)2"/>
      <sheetName val="Mau_so_04_TNDN2"/>
      <sheetName val="Mau_so_02C2"/>
      <sheetName val="Mau_so_02B2"/>
      <sheetName val="Mau_so_02A2"/>
      <sheetName val="Mau_01B2"/>
      <sheetName val="To_khai_Mau_112"/>
      <sheetName val="Don_xin_khat_nop_thue_nam_042"/>
      <sheetName val="Su_dung_hoa_don_mau_262"/>
      <sheetName val="QToan_hoa_don_2"/>
      <sheetName val="Mau_so_012"/>
      <sheetName val="Mau_so_022"/>
      <sheetName val="Chi_tiet_Mau_03_(_mua_vao_)2"/>
      <sheetName val="Mau_so_032"/>
      <sheetName val="Mau_so_042"/>
      <sheetName val="Mau_052"/>
      <sheetName val="De_nghi_giai_dap_ve_thue_2"/>
      <sheetName val="the_duc2"/>
      <sheetName val="Bao_cao_thong_ke_2"/>
      <sheetName val="Phieu_DTra_Van_Tai_(_01_TKe_)2"/>
      <sheetName val="THNHA_2"/>
      <sheetName val="Thuchi_2"/>
      <sheetName val="Summary_(USD)2"/>
      <sheetName val="Summary_(VND)2"/>
      <sheetName val="3rd_party2"/>
      <sheetName val="interco_2"/>
      <sheetName val="bang_thong_ke2"/>
      <sheetName val="thanh_toan2"/>
      <sheetName val="Thu_NH_T4-032"/>
      <sheetName val="THU_NH_T5-032"/>
      <sheetName val="THU_NH_T6-032"/>
      <sheetName val="THU_NH_T7-032"/>
      <sheetName val="THU_NH_T8-032"/>
      <sheetName val="THU_NH_T9-032"/>
      <sheetName val="THU_TM_T9-032"/>
      <sheetName val="THU_NH_T10_-_032"/>
      <sheetName val="Sheet2_(2)2"/>
      <sheetName val="IBASE2_XLS2"/>
      <sheetName val="qui_2-052"/>
      <sheetName val="qui_3-052"/>
      <sheetName val="T2-04_2"/>
      <sheetName val="T4-04_2"/>
      <sheetName val="T5-04__2"/>
      <sheetName val="T6-04__2"/>
      <sheetName val="QUY_II2"/>
      <sheetName val="QUY_III2"/>
      <sheetName val="QUY_IV2"/>
      <sheetName val="QUY_I2"/>
      <sheetName val="CA_NAM_042"/>
      <sheetName val="So_quy2"/>
      <sheetName val="Thang_102"/>
      <sheetName val="Thang_92"/>
      <sheetName val="Thang_82"/>
      <sheetName val="Thang_72"/>
      <sheetName val="Thang_62"/>
      <sheetName val="Thang_52"/>
      <sheetName val="Thang_32"/>
      <sheetName val="Thang_22"/>
      <sheetName val="Thang_14"/>
      <sheetName val="Khau_hao2"/>
      <sheetName val="lo_hang_12"/>
      <sheetName val="lo_hang_22"/>
      <sheetName val="Phan_bo_1422"/>
      <sheetName val="Xuat_hang2"/>
      <sheetName val="Can_doi2"/>
      <sheetName val="Tien_luong_(2)2"/>
      <sheetName val="DTX-NGG_XLS2"/>
      <sheetName val="chenh_lech2"/>
      <sheetName val="CL_Hµ_t©y2"/>
      <sheetName val="CL_Bæ_tóc2"/>
      <sheetName val="DT_Ph­¬ng_mai_12"/>
      <sheetName val="tai_trong_&amp;_he_so_phan_bo_ngan2"/>
      <sheetName val="gioi_thieu2"/>
      <sheetName val="CV_di_trůng__tong2"/>
      <sheetName val="Du_toan2"/>
      <sheetName val="Linh_(2)2"/>
      <sheetName val="Phiếu_luân_chuyển2"/>
      <sheetName val="IPC_0______22"/>
      <sheetName val="GIA_TRI-AGC2"/>
      <sheetName val="THKL_NC2"/>
      <sheetName val="GTKT_NTTD2"/>
      <sheetName val="SS_NHÂN_CÔNG2"/>
      <sheetName val="KL_NC2"/>
      <sheetName val="Tiến_độ__Rev1_(phói_hợp)2"/>
      <sheetName val="CONG_TY2"/>
      <sheetName val="OFFICE_TOWER2"/>
      <sheetName val="KL_HSMT_tinh_thieu2"/>
      <sheetName val="Bang_tra2"/>
      <sheetName val="CAL_2"/>
      <sheetName val="TYPE-B_평균H2"/>
      <sheetName val="ELEMENT_SUM2"/>
      <sheetName val="pile_and_pile_cap2"/>
      <sheetName val="tien_2"/>
      <sheetName val="BC6tT52_(2"/>
      <sheetName val="TH03-09-04_1"/>
      <sheetName val="TH_20-09-04__1"/>
      <sheetName val="TH_05-11-04_1"/>
      <sheetName val="TH_20-11-041"/>
      <sheetName val="TH_03-12-04_1"/>
      <sheetName val="TH_21-12-041"/>
      <sheetName val="TH_30-12-041"/>
      <sheetName val="TH_17-01-051"/>
      <sheetName val="Process"/>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nh"/>
      <sheetName val="QLo4԰_x0000__x0000__x0000_"/>
      <sheetName val="Noiluc"/>
      <sheetName val="Ctinh 10kV"/>
      <sheetName val="CT00"/>
      <sheetName val="CT01"/>
      <sheetName val="summarize"/>
      <sheetName val="TERMINAL"/>
      <sheetName val="JOINT"/>
      <sheetName val="Ct- DZ35kV"/>
      <sheetName val="Sampling Table"/>
      <sheetName val="??"/>
      <sheetName val="NewPOS"/>
      <sheetName val="BANG LUONG Mẫu"/>
      <sheetName val="paint price"/>
      <sheetName val="mat."/>
      <sheetName val="DataSheet"/>
      <sheetName val="Wood Mckenzie"/>
      <sheetName val="Trunggian"/>
      <sheetName val="Dữ liệu nhóm vận chuyển"/>
      <sheetName val="Phu cap trach n_x0005_"/>
      <sheetName val="K25԰"/>
      <sheetName val="Soqu_x0005_"/>
      <sheetName val="thong ke"/>
      <sheetName val="DTC "/>
      <sheetName val="DTCÖ"/>
      <sheetName val="DTCÐ"/>
      <sheetName val="Chi nhanh"/>
      <sheetName val="DTC_x0000_"/>
      <sheetName val="Bill 3(Fire &amp; Alarm System)"/>
      <sheetName val="점테이블"/>
      <sheetName val="Exchange Rates"/>
      <sheetName val="CBH"/>
      <sheetName val="NOP_Download"/>
      <sheetName val="USD ALM SUM"/>
      <sheetName val="Phu cap tr"/>
      <sheetName val="Phu cap tr_x0005_"/>
      <sheetName val="Phu cap tr_x0005__x0000__x0000__x0000_뛴_x0013_㚫源"/>
      <sheetName val="THTB"/>
      <sheetName val="THTB_x0005_"/>
      <sheetName val="Detail US"/>
      <sheetName val="mst"/>
      <sheetName val="GENERAL AGING"/>
      <sheetName val="Thi_sinÒ"/>
      <sheetName val="TNghi_m TB "/>
      <sheetName val="V_t li_u"/>
      <sheetName val="Lap _at _i_n"/>
      <sheetName val="TNghi_m VL"/>
      <sheetName val="QDcua TGD (2)_x0000_䚼˰_x0000__x0004__x0000_⯬˰_x0000_䛼˰_x0000_0_x0000__x001d_[IB"/>
      <sheetName val="Order contact list to PUR"/>
      <sheetName val="Qheet10"/>
      <sheetName val="__x0000__x0000_0_x0000__x0000__"/>
      <sheetName val="QDcua TGD (2)_x0000__x0000__x00"/>
      <sheetName val="_x0000__x0000__x0005__x0000__x0"/>
      <sheetName val="Cong tron D100_x000e__x0000__x0"/>
      <sheetName val="ITEM  STUDY (2)"/>
      <sheetName val="list of material"/>
      <sheetName val="GIA NUOð"/>
      <sheetName val="TraHang"/>
      <sheetName val="HANOI SALES"/>
      <sheetName val="SOUTH"/>
      <sheetName val="Database"/>
      <sheetName val="Input Form"/>
      <sheetName val="HARGA MATERIAL"/>
      <sheetName val="hinhhoc"/>
      <sheetName val="ORIGINAL"/>
      <sheetName val="Input from CE"/>
      <sheetName val="V.c noi bo"/>
      <sheetName val="XXXXXX X"/>
      <sheetName val="Km282-Km _x0000_3"/>
      <sheetName val="B &amp; I REV - Cus 2015"/>
      <sheetName val="Old_1"/>
      <sheetName val="Page 3"/>
      <sheetName val="Page 23 (a)"/>
      <sheetName val="Page18"/>
      <sheetName val="Ô"/>
      <sheetName val="ó"/>
      <sheetName val="¼"/>
      <sheetName val=","/>
      <sheetName val="_x0008_"/>
      <sheetName val="X"/>
      <sheetName val="L"/>
      <sheetName val="heso ⁔3"/>
      <sheetName val="Coc 32 m(Cho mo)"/>
      <sheetName val="Non-Statistical Sampling Master"/>
      <sheetName val="Two Step Revenue Testing Master"/>
      <sheetName val="Global Data"/>
      <sheetName val="NHD"/>
      <sheetName val="TinhToan"/>
      <sheetName val="ChiTietDZ"/>
      <sheetName val="VuaBT"/>
      <sheetName val="Danh gia NL chuyen mon ca nhan"/>
      <sheetName val="조립지적"/>
      <sheetName val="K&amp;D02-2 (2)"/>
      <sheetName val="ABB_RFQ-20190827-00458-1-A"/>
      <sheetName val="KQKD02-3"/>
      <sheetName val="BXLDL"/>
      <sheetName val="tr_tinhDZca헾】_x0005__x0000_"/>
      <sheetName val="物件明細表"/>
      <sheetName val="tra_vat_lieu"/>
      <sheetName val="Markup"/>
      <sheetName val="Mã_cũ-mới3"/>
      <sheetName val="Cong bal 2x2"/>
      <sheetName val="SBD-Phach"/>
      <sheetName val="記入例"/>
      <sheetName val="EXPNEW"/>
      <sheetName val="INOVASI TOTAL"/>
      <sheetName val="KIRIMTIKNO"/>
      <sheetName val="FEB04"/>
      <sheetName val="KAP_MC"/>
      <sheetName val="FITTINGS EXP PRICE LIST"/>
      <sheetName val="Fit Exp"/>
      <sheetName val="San Exp"/>
      <sheetName val="Placemakers"/>
      <sheetName val="Total (revision)"/>
      <sheetName val="INOVASI_TOTAL"/>
      <sheetName val="FITTINGS_EXP_PRICE_LIST"/>
      <sheetName val="Fit_Exp"/>
      <sheetName val="San_Exp"/>
      <sheetName val="Fitting"/>
      <sheetName val="PL 2004"/>
      <sheetName val="PL 2005"/>
      <sheetName val="setter RIM"/>
      <sheetName val="setter KAKI"/>
      <sheetName val="setter KAKI _2_"/>
      <sheetName val="su2nrim _2_"/>
      <sheetName val="TMP"/>
      <sheetName val="HASIL"/>
      <sheetName val="RENCANA "/>
      <sheetName val="全体出荷見込み見直し_991111"/>
      <sheetName val="原価設定C+U+L代表品番"/>
      <sheetName val="生産シュミレーション"/>
      <sheetName val="Ge"/>
      <sheetName val="PHAT SINH THANH PHAM"/>
      <sheetName val="D-product"/>
      <sheetName val="Dinh Muc VT"/>
      <sheetName val="3.03.1.ButtoanDC"/>
      <sheetName val="DSGT"/>
      <sheetName val="DSNT"/>
      <sheetName val="soHD"/>
      <sheetName val="Ma Phu"/>
      <sheetName val="GIA-VAT-LIEU"/>
      <sheetName val="PT MAY"/>
      <sheetName val="t? r?iDY"/>
      <sheetName val="nsu"/>
      <sheetName val="9cauTV"/>
      <sheetName val="Ma_Phu"/>
      <sheetName val="PT_MAY"/>
      <sheetName val="t?_r?iDY"/>
      <sheetName val="TH vat tu"/>
      <sheetName val="Tong hop CP"/>
      <sheetName val="Packing_type_23"/>
      <sheetName val="setter_RIM"/>
      <sheetName val="setter_KAKI"/>
      <sheetName val="setter_KAKI__2_"/>
      <sheetName val="su2nrim__2_"/>
      <sheetName val="RENCANA_"/>
      <sheetName val="INOVASI_TOTAL1"/>
      <sheetName val="FITTINGS_EXP_PRICE_LIST1"/>
      <sheetName val="Fit_Exp1"/>
      <sheetName val="San_Exp1"/>
      <sheetName val="Total_(revision)"/>
      <sheetName val="PL_2004"/>
      <sheetName val="PL_2005"/>
      <sheetName val="Page_3"/>
      <sheetName val="Page_23_(a)"/>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Cong_tron_D7'1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VtuHaTheSauTBABenThuy1_Ш2)16"/>
      <sheetName val="K252_K9и16"/>
      <sheetName val="nphuocb_416"/>
      <sheetName val="bcth_05-016"/>
      <sheetName val="ESTI_1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lapdap_TB_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c_x005f_x0008_"/>
      <sheetName val="_x005f_x0003_"/>
      <sheetName val="tien _x005f_x0000_uong"/>
      <sheetName val="_x005f_x0000_"/>
      <sheetName val="DIST"/>
      <sheetName val="Quan ly ton kho"/>
      <sheetName val="DL"/>
      <sheetName val="Dept"/>
      <sheetName val="Modul"/>
      <sheetName val="IS-VN"/>
      <sheetName val="活動マスタ"/>
      <sheetName val="詳細マスタ"/>
      <sheetName val="Ma NV"/>
      <sheetName val="PO"/>
      <sheetName val="TT KH"/>
      <sheetName val="BB"/>
      <sheetName val="KH 08 - CT giao "/>
      <sheetName val="chi tiết khu vực"/>
      <sheetName val="Mẫu KH"/>
      <sheetName val="Tỷ lệ BH tuần CN"/>
      <sheetName val="Tỷ lệ BH - QLV"/>
      <sheetName val="Co_x0005_"/>
      <sheetName val="Km282-Km_x0003__x0000__x001c_"/>
      <sheetName val="TK Tþ"/>
      <sheetName val="HD_x0005_"/>
      <sheetName val="HDÒ"/>
      <sheetName val="Km282-Km_x0003__x0000_Ò"/>
      <sheetName val="HD¼"/>
      <sheetName val="Titel"/>
      <sheetName val="Hyp"/>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_IBASE2_XLSѝTNHNoi28"/>
      <sheetName val="_IBASE2_XLS䁝BC6tT1727"/>
      <sheetName val="_IBASE2_XLS}BHXH27"/>
      <sheetName val="_IBASE2_XLS_Tong_hop_Matduong27"/>
      <sheetName val="BTHDT_TBA_27"/>
      <sheetName val="(9_30)_IP27"/>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Master_schedule17"/>
      <sheetName val="mc_2006_&amp;_0917"/>
      <sheetName val="mc_2006_&amp;_57_&amp;_0917"/>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Cong_ban_11yx1,217"/>
      <sheetName val="P&amp;L_by_Month"/>
      <sheetName val="gas_(2)"/>
      <sheetName val="RESUME_AP"/>
      <sheetName val="Phu_luc"/>
      <sheetName val="Co"/>
      <sheetName val="TK_Tþ"/>
      <sheetName val="Km282-KmÒ"/>
      <sheetName val="TP_nhap"/>
      <sheetName val="NK_PL"/>
      <sheetName val="NHAP_NVL"/>
      <sheetName val="01__CONG_TY_2013"/>
      <sheetName val="SO_KET_CONG_TY"/>
      <sheetName val="VALEO_Requirements_File1"/>
      <sheetName val="Attend_record_Off1"/>
      <sheetName val="ITEM__STUDY_(2)"/>
      <sheetName val="PROLOSS"/>
      <sheetName val="P_Par"/>
      <sheetName val="95実績"/>
      <sheetName val="表紙"/>
      <sheetName val="TH dat "/>
      <sheetName val="Smelter Reference List"/>
      <sheetName val="Declaration"/>
      <sheetName val="Smelter_Reference_List"/>
      <sheetName val="DZ22"/>
      <sheetName val="TTDZ22"/>
      <sheetName val="thkn (2)"/>
      <sheetName val="Vchuygn(C)"/>
      <sheetName val="342201-T10"/>
      <sheetName val="km208"/>
      <sheetName val="DMX"/>
      <sheetName val="T4-99_x0005__x0000__x0000_T5-99"/>
      <sheetName val="TH ) TB"/>
      <sheetName val="Km282-Km "/>
      <sheetName val="THUE TNCN"/>
      <sheetName val="kp chi tiet_x0000__x0000__x0000__x0000__x0000__x0000__x0000__x0000__x0000__x0000__x0009__x0000__x0000__x0000__x0000__x0000__x0000__x0000__x0000__x0000_"/>
      <sheetName val="CHI TIET NHAN HANG(CH)"/>
      <sheetName val="chi tiet von den 5-2003+lai03"/>
      <sheetName val="TONGHOP (IN)"/>
      <sheetName val="GIAVLIEU"/>
      <sheetName val="BK-C T"/>
      <sheetName val="kp chi tiet_x0000__x0000__x0000__x0000__x0000__x0000__x0000__x0000__x0000__x0000_ _x0000__x0000__x0000__x0000__x0000__x0000__x0000__x0000__x0000_"/>
      <sheetName val="___x005f_x0000__x005f_x0000__x005f_x0000__x005f_x0000__"/>
      <sheetName val="17_㏘ĳ__x005f_x0004__⣬ĳ_㏸ĳ__x005f_x0015___x0"/>
      <sheetName val="kp chi tiet_x005f_x0000__x005f_x0000__x0000"/>
      <sheetName val="17_x005f_x0000____x005f_x0000__x005f_x0004__x0000"/>
      <sheetName val="_______________x005f_x0013___________"/>
      <sheetName val="17_____x005f_x0004_________x005f_x0015___x0"/>
      <sheetName val="MAHANG"/>
      <sheetName val="PRO.OT1"/>
      <sheetName val="BC6tT19 ԰_x0000__x0000__x0000_"/>
      <sheetName val="P_L_ I"/>
      <sheetName val="_x000f_p mai 280"/>
      <sheetName val="Km279-_x000b_m280"/>
      <sheetName val="_x000b_m284-Km285"/>
      <sheetName val="b.THch)tietDZCT"/>
      <sheetName val="Dia Diem Thԏ_x0000__x0000__x0000_Ꮆ"/>
      <sheetName val="Dia Diem Th"/>
      <sheetName val="Dia Diem Thֺ_x0000__x0000__x0000_Ꮆ"/>
      <sheetName val="Dia Diem Thת_x0000__x0000__x0000_Ꮆ"/>
      <sheetName val="cot_xa"/>
      <sheetName val="DGXDCB_DD"/>
      <sheetName val="Vat tu"/>
      <sheetName val="DTC-"/>
      <sheetName val="TD TXN"/>
      <sheetName val="Tenant List"/>
      <sheetName val="Payroll"/>
      <sheetName val="Supplementary MR"/>
      <sheetName val="3-3 P&amp;L FORECAST BY QUARTER"/>
      <sheetName val="hsnv"/>
      <sheetName val="Chi tiet"/>
      <sheetName val="Danh_sach"/>
      <sheetName val="Danh sách"/>
      <sheetName val="Milestone Doc"/>
      <sheetName val="VF-Glob+Regl"/>
      <sheetName val="Vol Frcst"/>
      <sheetName val="NHAPLIEU"/>
      <sheetName val="Lunch1"/>
      <sheetName val="Nhap_lieó"/>
      <sheetName val="Bang luong"/>
      <sheetName val="Chi tientrano"/>
      <sheetName val="T11,12-2001"/>
      <sheetName val="mvt"/>
      <sheetName val="MTO REV.2(ARMOR)"/>
      <sheetName val="機種單價"/>
      <sheetName val="Deals Losts"/>
      <sheetName val="Thong so"/>
      <sheetName val="vatu nhan cua dlBG"/>
      <sheetName val="Danh mục"/>
      <sheetName val="LBControl"/>
      <sheetName val="btraR,f"/>
      <sheetName val="OB-checking"/>
      <sheetName val="PHÒNG THAM MƯU"/>
      <sheetName val="PHÒNG CHÍNH TRỊ"/>
      <sheetName val="PHÒNG HẬU CẦN"/>
      <sheetName val="TRƯỜNG QS"/>
      <sheetName val="TRUNG ĐOÀN 991"/>
      <sheetName val="AN KHÊ"/>
      <sheetName val="PLEIKU"/>
      <sheetName val="KBANG"/>
      <sheetName val="IAPA"/>
      <sheetName val="MANGYANG"/>
      <sheetName val="ĐĂK ĐOA"/>
      <sheetName val="ĐĂKPƠ"/>
      <sheetName val="CHƯ SÊ"/>
      <sheetName val="KRÔNGPA"/>
      <sheetName val="CHƯ PẢH"/>
      <sheetName val="CHƯ PRÔNG"/>
      <sheetName val="ĐỨC CƠ"/>
      <sheetName val="IAGRAI"/>
      <sheetName val="AYUNPA"/>
      <sheetName val="KONCHORO"/>
      <sheetName val="PHÚ THIỆN"/>
      <sheetName val="D50"/>
      <sheetName val="TỔNG HỢP"/>
      <sheetName val="Working Budget (Total)"/>
      <sheetName val="T4-99_x0005_"/>
      <sheetName val="PBC-PIT-T1"/>
      <sheetName val="REF"/>
      <sheetName val="K0"/>
      <sheetName val="Mu"/>
      <sheetName val=",Èð?ý_x000a_7ßâý_x000a_7"/>
      <sheetName val="TNghi?m_TB_3"/>
      <sheetName val="V?t_li?u3"/>
      <sheetName val="Lap_?at_?i?n3"/>
      <sheetName val="TNghi?m_VL3"/>
      <sheetName val="TNghi?m_TB_2"/>
      <sheetName val="V?t_li?u2"/>
      <sheetName val="Lap_?at_?i?n2"/>
      <sheetName val="TNghi?m_VL2"/>
      <sheetName val="TNghi?m_TB_1"/>
      <sheetName val="V?t_li?u1"/>
      <sheetName val="Lap_?at_?i?n1"/>
      <sheetName val="TNghi?m_VL1"/>
      <sheetName val="TNghi?m_TB_5"/>
      <sheetName val="V?t_li?u5"/>
      <sheetName val="Lap_?at_?i?n5"/>
      <sheetName val="TNghi?m_VL5"/>
      <sheetName val="TNghi?m_TB_4"/>
      <sheetName val="V?t_li?u4"/>
      <sheetName val="Lap_?at_?i?n4"/>
      <sheetName val="TNghi?m_VL4"/>
      <sheetName val="TNghi?m_TB_6"/>
      <sheetName val="V?t_li?u6"/>
      <sheetName val="Lap_?at_?i?n6"/>
      <sheetName val="TNghi?m_VL6"/>
      <sheetName val="TNghi?m_TB_7"/>
      <sheetName val="V?t_li?u7"/>
      <sheetName val="Lap_?at_?i?n7"/>
      <sheetName val="TNghi?m_VL7"/>
      <sheetName val="TNghi?m_TB_8"/>
      <sheetName val="V?t_li?u8"/>
      <sheetName val="Lap_?at_?i?n8"/>
      <sheetName val="TNghi?m_VL8"/>
      <sheetName val="TNghi?m_TB_11"/>
      <sheetName val="V?t_li?u11"/>
      <sheetName val="Lap_?at_?i?n11"/>
      <sheetName val="TNghi?m_VL11"/>
      <sheetName val="TNghi?m_TB_9"/>
      <sheetName val="V?t_li?u9"/>
      <sheetName val="Lap_?at_?i?n9"/>
      <sheetName val="TNghi?m_VL9"/>
      <sheetName val="TNghi?m_TB_10"/>
      <sheetName val="V?t_li?u10"/>
      <sheetName val="Lap_?at_?i?n10"/>
      <sheetName val="TNghi?m_VL10"/>
      <sheetName val="TNghi?m_TB_13"/>
      <sheetName val="V?t_li?u13"/>
      <sheetName val="Lap_?at_?i?n13"/>
      <sheetName val="TNghi?m_VL13"/>
      <sheetName val="TNghi?m_TB_12"/>
      <sheetName val="V?t_li?u12"/>
      <sheetName val="Lap_?at_?i?n12"/>
      <sheetName val="TNghi?m_VL12"/>
      <sheetName val="TNghi?m_TB_15"/>
      <sheetName val="V?t_li?u15"/>
      <sheetName val="Lap_?at_?i?n15"/>
      <sheetName val="TNghi?m_VL15"/>
      <sheetName val="TNghi?m_TB_14"/>
      <sheetName val="V?t_li?u14"/>
      <sheetName val="Lap_?at_?i?n14"/>
      <sheetName val="TNghi?m_VL14"/>
      <sheetName val="TNghi?m_TB_16"/>
      <sheetName val="V?t_li?u16"/>
      <sheetName val="Lap_?at_?i?n16"/>
      <sheetName val="TNghi?m_VL16"/>
      <sheetName val="K0_x0000_Ԁ_x0000_倀恂"/>
      <sheetName val="_x0000__x0000__x0005__x0000__x0000__x0000_,È_x0000_ð?ý_x0000__x000a__x0000_7_x0000__x0000__x0000_ß_x0000_â_x0001__x0000__x0000_ý_x0000__x000a__x0000_7"/>
      <sheetName val="1.TT chung"/>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DS_tong16"/>
      <sheetName val="CDSM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KHVt_X兤2"/>
      <sheetName val="Klukng_phu16"/>
      <sheetName val="Handle_Set4"/>
      <sheetName val="Order_contact_list_to_PUR"/>
      <sheetName val="QDcua_TGD_(2)_x00"/>
      <sheetName val="_x0"/>
      <sheetName val="Cong_tron_D100_x0"/>
      <sheetName val="list_of_material"/>
      <sheetName val="DON_GIA_TRAM_(3)"/>
      <sheetName val="Weight_Bridge"/>
      <sheetName val="Fax_message"/>
      <sheetName val="C__NEW_BLDG-PLUMBING_WORK"/>
      <sheetName val="U_P_List"/>
      <sheetName val="DM 5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gtinh"/>
      <sheetName val="dauvao"/>
      <sheetName val="Mthep"/>
      <sheetName val="bt-TBA"/>
      <sheetName val="T.So_chung"/>
      <sheetName val="CTbe tong"/>
      <sheetName val="CTDZ 0.4+cto"/>
      <sheetName val="M 67"/>
      <sheetName val="DSHD DH"/>
      <sheetName val="cÐ"/>
      <sheetName val="Cash2"/>
      <sheetName val="LD d"/>
      <sheetName val="donvi"/>
      <sheetName val="Account Code"/>
      <sheetName val="BTHDT_TBA_THXL_DZ"/>
      <sheetName val="Bia_x0000_"/>
      <sheetName val="c_x0000_"/>
      <sheetName val="การวิเคราะห์เดือน5"/>
      <sheetName val="Pkgg"/>
      <sheetName val="MENU"/>
      <sheetName val="ATR"/>
      <sheetName val="PlanB"/>
      <sheetName val="CasinoSummary"/>
      <sheetName val="part-import"/>
      <sheetName val="P&amp;L98YTD -Farinaceo"/>
      <sheetName val="P&amp;L99YTD - Farinaceo"/>
      <sheetName val="PL12M"/>
      <sheetName val="P&amp;L-A2001DCCN"/>
      <sheetName val="IS"/>
      <sheetName val="STDS"/>
      <sheetName val="Internal"/>
      <sheetName val="NOTES"/>
      <sheetName val="100005 LIZ"/>
      <sheetName val="Pivot table"/>
      <sheetName val="420 連結PL区分掲記検討"/>
      <sheetName val="120 連結損益計算書"/>
      <sheetName val="Model - Sales Comm Grs"/>
      <sheetName val="Model - Sales Ex VAT"/>
      <sheetName val="Model - Sales Inc VAT"/>
      <sheetName val="Data - Store Details"/>
      <sheetName val="data input and flexing"/>
      <sheetName val="AP-FAsb"/>
      <sheetName val="DB_Test"/>
      <sheetName val="YTD"/>
      <sheetName val="VA Sales - Sum by Platform"/>
      <sheetName val="sapactivexlhiddensheet"/>
      <sheetName val="Setting"/>
      <sheetName val="Market rates"/>
      <sheetName val="MPV's zum Abgleich"/>
      <sheetName val="Reimbursements"/>
      <sheetName val="QLo4԰"/>
      <sheetName val="tr_tinhDZca헾】_x0005_"/>
      <sheetName val="BC6tT19 ԰"/>
      <sheetName val="Dia Diem Thԏ"/>
      <sheetName val="Dia Diem Thֺ"/>
      <sheetName val="Dia Diem Thת"/>
      <sheetName val="K25"/>
      <sheetName val="Ngang"/>
      <sheetName val="KECHITIET"/>
      <sheetName val="gene0402AMT&gt;0"/>
      <sheetName val="VT,NC,M"/>
      <sheetName val="111"/>
      <sheetName val="Phat sinh"/>
      <sheetName val="Para"/>
      <sheetName val="실행철강하도"/>
      <sheetName val="CỘT HỐ PIT"/>
      <sheetName val="Define finishing"/>
      <sheetName val="실행"/>
      <sheetName val="6PILE  (돌출)"/>
      <sheetName val="dskhtong"/>
      <sheetName val="dsmh "/>
      <sheetName val="INFOR"/>
      <sheetName val="Net Profit"/>
      <sheetName val="物件リスト参照データ"/>
      <sheetName val="契約リスト参照データ"/>
      <sheetName val="契約リスト"/>
      <sheetName val="ThieuHD "/>
      <sheetName val="Trich Ngalg"/>
      <sheetName val="Tach lãi vay BIDV"/>
      <sheetName val="FAST"/>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H18" t="e">
            <v>#REF!</v>
          </cell>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cell r="AV18" t="e">
            <v>#REF!</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cell r="AV24" t="e">
            <v>#REF!</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cell r="AV28" t="e">
            <v>#REF!</v>
          </cell>
        </row>
        <row r="29">
          <cell r="AH29" t="e">
            <v>#REF!</v>
          </cell>
          <cell r="AI29" t="str">
            <v xml:space="preserve">EPOXY RESIN </v>
          </cell>
          <cell r="AJ29" t="e">
            <v>#REF!</v>
          </cell>
          <cell r="AK29" t="e">
            <v>#REF!</v>
          </cell>
          <cell r="AL29" t="e">
            <v>#REF!</v>
          </cell>
          <cell r="AM29" t="e">
            <v>#REF!</v>
          </cell>
          <cell r="AN29" t="e">
            <v>#REF!</v>
          </cell>
          <cell r="AO29" t="e">
            <v>#REF!</v>
          </cell>
          <cell r="AP29" t="e">
            <v>#REF!</v>
          </cell>
          <cell r="AQ29" t="e">
            <v>#REF!</v>
          </cell>
          <cell r="AR29" t="e">
            <v>#REF!</v>
          </cell>
          <cell r="AS29" t="e">
            <v>#REF!</v>
          </cell>
          <cell r="AT29" t="e">
            <v>#REF!</v>
          </cell>
          <cell r="AU29" t="e">
            <v>#REF!</v>
          </cell>
          <cell r="AV29" t="e">
            <v>#REF!</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cell r="AV30" t="e">
            <v>#REF!</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cell r="AV39" t="e">
            <v>#REF!</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cell r="AV40" t="e">
            <v>#REF!</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cell r="AV41" t="e">
            <v>#REF!</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cell r="AV42" t="e">
            <v>#REF!</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cell r="AU43" t="e">
            <v>#REF!</v>
          </cell>
          <cell r="AV43" t="e">
            <v>#REF!</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cell r="AU45" t="e">
            <v>#REF!</v>
          </cell>
          <cell r="AV45" t="e">
            <v>#REF!</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cell r="AV46" t="e">
            <v>#REF!</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cell r="AV47" t="e">
            <v>#REF!</v>
          </cell>
        </row>
        <row r="48">
          <cell r="AH48" t="e">
            <v>#REF!</v>
          </cell>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cell r="AU48" t="e">
            <v>#REF!</v>
          </cell>
          <cell r="AV48" t="e">
            <v>#REF!</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cell r="AV49" t="e">
            <v>#REF!</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cell r="AV50" t="e">
            <v>#REF!</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cell r="AV53" t="e">
            <v>#REF!</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cell r="AV54" t="e">
            <v>#REF!</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cell r="AV55" t="e">
            <v>#REF!</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8">
          <cell r="AH58" t="e">
            <v>#REF!</v>
          </cell>
          <cell r="AI58" t="e">
            <v>#REF!</v>
          </cell>
          <cell r="AJ58" t="e">
            <v>#REF!</v>
          </cell>
          <cell r="AK58" t="e">
            <v>#REF!</v>
          </cell>
          <cell r="AL58" t="e">
            <v>#REF!</v>
          </cell>
          <cell r="AM58" t="e">
            <v>#REF!</v>
          </cell>
          <cell r="AN58" t="e">
            <v>#REF!</v>
          </cell>
          <cell r="AO58" t="e">
            <v>#REF!</v>
          </cell>
          <cell r="AP58" t="e">
            <v>#REF!</v>
          </cell>
          <cell r="AQ58" t="e">
            <v>#REF!</v>
          </cell>
          <cell r="AR58" t="e">
            <v>#REF!</v>
          </cell>
          <cell r="AS58" t="e">
            <v>#REF!</v>
          </cell>
          <cell r="AT58" t="e">
            <v>#REF!</v>
          </cell>
          <cell r="AU58" t="e">
            <v>#REF!</v>
          </cell>
          <cell r="AV58" t="e">
            <v>#REF!</v>
          </cell>
        </row>
        <row r="59">
          <cell r="AH59" t="e">
            <v>#REF!</v>
          </cell>
          <cell r="AI59" t="str">
            <v xml:space="preserve">CHLORINATED RUBBER RESIN </v>
          </cell>
          <cell r="AJ59" t="e">
            <v>#REF!</v>
          </cell>
          <cell r="AK59" t="e">
            <v>#REF!</v>
          </cell>
          <cell r="AL59" t="e">
            <v>#REF!</v>
          </cell>
          <cell r="AM59" t="e">
            <v>#REF!</v>
          </cell>
          <cell r="AN59" t="e">
            <v>#REF!</v>
          </cell>
          <cell r="AO59" t="e">
            <v>#REF!</v>
          </cell>
          <cell r="AP59" t="e">
            <v>#REF!</v>
          </cell>
          <cell r="AQ59" t="e">
            <v>#REF!</v>
          </cell>
          <cell r="AR59" t="e">
            <v>#REF!</v>
          </cell>
          <cell r="AS59" t="e">
            <v>#REF!</v>
          </cell>
          <cell r="AT59" t="e">
            <v>#REF!</v>
          </cell>
          <cell r="AU59" t="e">
            <v>#REF!</v>
          </cell>
          <cell r="AV59" t="e">
            <v>#REF!</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69">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H71" t="e">
            <v>#REF!</v>
          </cell>
          <cell r="AI71" t="str">
            <v xml:space="preserve">SILICONE RESIN </v>
          </cell>
          <cell r="AJ71">
            <v>0</v>
          </cell>
          <cell r="AK71">
            <v>0</v>
          </cell>
          <cell r="AL71">
            <v>0</v>
          </cell>
          <cell r="AM71">
            <v>0</v>
          </cell>
          <cell r="AN71">
            <v>0</v>
          </cell>
          <cell r="AO71">
            <v>0</v>
          </cell>
          <cell r="AP71">
            <v>0</v>
          </cell>
          <cell r="AQ71">
            <v>0</v>
          </cell>
          <cell r="AR71">
            <v>0</v>
          </cell>
          <cell r="AS71">
            <v>0</v>
          </cell>
          <cell r="AT71">
            <v>440</v>
          </cell>
          <cell r="AU71" t="e">
            <v>#REF!</v>
          </cell>
          <cell r="AV71" t="e">
            <v>#REF!</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cell r="AV72" t="e">
            <v>#REF!</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cell r="AV74" t="e">
            <v>#REF!</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cell r="AV76" t="e">
            <v>#REF!</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cell r="AV78" t="e">
            <v>#REF!</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cell r="AV80" t="e">
            <v>#REF!</v>
          </cell>
        </row>
        <row r="81">
          <cell r="AH81" t="e">
            <v>#REF!</v>
          </cell>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H82" t="e">
            <v>#REF!</v>
          </cell>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cell r="AV82" t="e">
            <v>#REF!</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cell r="AV84" t="e">
            <v>#REF!</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cell r="AV86" t="e">
            <v>#REF!</v>
          </cell>
        </row>
        <row r="87">
          <cell r="AH87" t="e">
            <v>#REF!</v>
          </cell>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cell r="AV87" t="e">
            <v>#REF!</v>
          </cell>
        </row>
        <row r="88">
          <cell r="AH88" t="e">
            <v>#REF!</v>
          </cell>
          <cell r="AI88" t="e">
            <v>#REF!</v>
          </cell>
          <cell r="AJ88" t="e">
            <v>#REF!</v>
          </cell>
          <cell r="AK88" t="e">
            <v>#REF!</v>
          </cell>
          <cell r="AL88" t="e">
            <v>#REF!</v>
          </cell>
          <cell r="AM88" t="e">
            <v>#REF!</v>
          </cell>
          <cell r="AN88" t="e">
            <v>#REF!</v>
          </cell>
          <cell r="AO88" t="e">
            <v>#REF!</v>
          </cell>
          <cell r="AP88" t="e">
            <v>#REF!</v>
          </cell>
          <cell r="AQ88" t="e">
            <v>#REF!</v>
          </cell>
          <cell r="AR88" t="e">
            <v>#REF!</v>
          </cell>
          <cell r="AS88" t="e">
            <v>#REF!</v>
          </cell>
          <cell r="AT88" t="e">
            <v>#REF!</v>
          </cell>
          <cell r="AU88" t="e">
            <v>#REF!</v>
          </cell>
          <cell r="AV88" t="e">
            <v>#REF!</v>
          </cell>
        </row>
        <row r="89">
          <cell r="AH89" t="e">
            <v>#REF!</v>
          </cell>
          <cell r="AI89" t="str">
            <v xml:space="preserve">POLYOL POLYISOCYANATE </v>
          </cell>
          <cell r="AJ89" t="e">
            <v>#REF!</v>
          </cell>
          <cell r="AK89" t="e">
            <v>#REF!</v>
          </cell>
          <cell r="AL89" t="e">
            <v>#REF!</v>
          </cell>
          <cell r="AM89" t="e">
            <v>#REF!</v>
          </cell>
          <cell r="AN89" t="e">
            <v>#REF!</v>
          </cell>
          <cell r="AO89" t="e">
            <v>#REF!</v>
          </cell>
          <cell r="AP89" t="e">
            <v>#REF!</v>
          </cell>
          <cell r="AQ89" t="e">
            <v>#REF!</v>
          </cell>
          <cell r="AR89" t="e">
            <v>#REF!</v>
          </cell>
          <cell r="AS89" t="e">
            <v>#REF!</v>
          </cell>
          <cell r="AT89" t="e">
            <v>#REF!</v>
          </cell>
          <cell r="AU89" t="e">
            <v>#REF!</v>
          </cell>
          <cell r="AV89" t="e">
            <v>#REF!</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cell r="AV93" t="e">
            <v>#REF!</v>
          </cell>
        </row>
        <row r="94">
          <cell r="AH94" t="e">
            <v>#REF!</v>
          </cell>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cell r="AV94" t="e">
            <v>#REF!</v>
          </cell>
        </row>
        <row r="95">
          <cell r="AH95" t="e">
            <v>#REF!</v>
          </cell>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cell r="AU95" t="e">
            <v>#REF!</v>
          </cell>
          <cell r="AV95" t="e">
            <v>#REF!</v>
          </cell>
        </row>
        <row r="96">
          <cell r="AH96" t="e">
            <v>#REF!</v>
          </cell>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cell r="AV96" t="e">
            <v>#REF!</v>
          </cell>
        </row>
        <row r="97">
          <cell r="AH97" t="e">
            <v>#REF!</v>
          </cell>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cell r="AV97" t="e">
            <v>#REF!</v>
          </cell>
        </row>
        <row r="98">
          <cell r="AH98" t="e">
            <v>#REF!</v>
          </cell>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cell r="AV98" t="e">
            <v>#REF!</v>
          </cell>
        </row>
        <row r="99">
          <cell r="AH99" t="e">
            <v>#REF!</v>
          </cell>
          <cell r="AI99" t="e">
            <v>#REF!</v>
          </cell>
          <cell r="AJ99" t="e">
            <v>#REF!</v>
          </cell>
          <cell r="AK99" t="e">
            <v>#REF!</v>
          </cell>
          <cell r="AL99" t="e">
            <v>#REF!</v>
          </cell>
          <cell r="AM99" t="e">
            <v>#REF!</v>
          </cell>
          <cell r="AN99" t="e">
            <v>#REF!</v>
          </cell>
          <cell r="AO99" t="e">
            <v>#REF!</v>
          </cell>
          <cell r="AP99" t="e">
            <v>#REF!</v>
          </cell>
          <cell r="AQ99" t="e">
            <v>#REF!</v>
          </cell>
          <cell r="AR99" t="e">
            <v>#REF!</v>
          </cell>
          <cell r="AS99" t="e">
            <v>#REF!</v>
          </cell>
          <cell r="AT99" t="e">
            <v>#REF!</v>
          </cell>
          <cell r="AU99" t="e">
            <v>#REF!</v>
          </cell>
          <cell r="AV99" t="e">
            <v>#REF!</v>
          </cell>
        </row>
        <row r="100">
          <cell r="AH100" t="e">
            <v>#REF!</v>
          </cell>
          <cell r="AI100" t="str">
            <v>MASONRY &amp; ACRYLIC PAINT</v>
          </cell>
          <cell r="AJ100" t="e">
            <v>#REF!</v>
          </cell>
          <cell r="AK100" t="e">
            <v>#REF!</v>
          </cell>
          <cell r="AL100" t="e">
            <v>#REF!</v>
          </cell>
          <cell r="AM100" t="e">
            <v>#REF!</v>
          </cell>
          <cell r="AN100" t="e">
            <v>#REF!</v>
          </cell>
          <cell r="AO100" t="e">
            <v>#REF!</v>
          </cell>
          <cell r="AP100" t="e">
            <v>#REF!</v>
          </cell>
          <cell r="AQ100" t="e">
            <v>#REF!</v>
          </cell>
          <cell r="AR100" t="e">
            <v>#REF!</v>
          </cell>
          <cell r="AS100" t="e">
            <v>#REF!</v>
          </cell>
          <cell r="AT100" t="e">
            <v>#REF!</v>
          </cell>
          <cell r="AU100" t="e">
            <v>#REF!</v>
          </cell>
          <cell r="AV100" t="e">
            <v>#REF!</v>
          </cell>
        </row>
        <row r="101">
          <cell r="AH101" t="e">
            <v>#REF!</v>
          </cell>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H103" t="e">
            <v>#REF!</v>
          </cell>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H105" t="e">
            <v>#REF!</v>
          </cell>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H106" t="e">
            <v>#REF!</v>
          </cell>
          <cell r="AI106" t="e">
            <v>#REF!</v>
          </cell>
          <cell r="AJ106" t="e">
            <v>#REF!</v>
          </cell>
          <cell r="AK106" t="e">
            <v>#REF!</v>
          </cell>
          <cell r="AL106" t="e">
            <v>#REF!</v>
          </cell>
          <cell r="AM106" t="e">
            <v>#REF!</v>
          </cell>
          <cell r="AN106" t="e">
            <v>#REF!</v>
          </cell>
          <cell r="AO106" t="e">
            <v>#REF!</v>
          </cell>
          <cell r="AP106" t="e">
            <v>#REF!</v>
          </cell>
          <cell r="AQ106" t="e">
            <v>#REF!</v>
          </cell>
          <cell r="AR106" t="e">
            <v>#REF!</v>
          </cell>
          <cell r="AS106" t="e">
            <v>#REF!</v>
          </cell>
          <cell r="AT106" t="e">
            <v>#REF!</v>
          </cell>
          <cell r="AU106" t="e">
            <v>#REF!</v>
          </cell>
          <cell r="AV106">
            <v>193</v>
          </cell>
        </row>
        <row r="107">
          <cell r="AH107" t="e">
            <v>#REF!</v>
          </cell>
          <cell r="AI107" t="str">
            <v>OTHER PAINT</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cell r="AV108" t="e">
            <v>#REF!</v>
          </cell>
        </row>
        <row r="109">
          <cell r="AH109" t="e">
            <v>#REF!</v>
          </cell>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H110" t="e">
            <v>#REF!</v>
          </cell>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H7" t="str">
            <v>SP1</v>
          </cell>
        </row>
      </sheetData>
      <sheetData sheetId="2">
        <row r="7">
          <cell r="AH7" t="str">
            <v>SP1</v>
          </cell>
        </row>
      </sheetData>
      <sheetData sheetId="3">
        <row r="7">
          <cell r="AI7">
            <v>10000</v>
          </cell>
        </row>
      </sheetData>
      <sheetData sheetId="4">
        <row r="7">
          <cell r="AI7">
            <v>10000</v>
          </cell>
        </row>
      </sheetData>
      <sheetData sheetId="5">
        <row r="7">
          <cell r="AI7">
            <v>10000</v>
          </cell>
        </row>
      </sheetData>
      <sheetData sheetId="6">
        <row r="7">
          <cell r="AH7" t="str">
            <v>SP1</v>
          </cell>
        </row>
      </sheetData>
      <sheetData sheetId="7">
        <row r="7">
          <cell r="AH7" t="str">
            <v>SP1</v>
          </cell>
        </row>
      </sheetData>
      <sheetData sheetId="8">
        <row r="7">
          <cell r="AI7">
            <v>10000</v>
          </cell>
        </row>
      </sheetData>
      <sheetData sheetId="9">
        <row r="7">
          <cell r="AH7" t="str">
            <v>SP1</v>
          </cell>
        </row>
      </sheetData>
      <sheetData sheetId="10">
        <row r="7">
          <cell r="AH7" t="str">
            <v>SP1</v>
          </cell>
        </row>
      </sheetData>
      <sheetData sheetId="11">
        <row r="7">
          <cell r="AH7" t="str">
            <v>SP1</v>
          </cell>
        </row>
      </sheetData>
      <sheetData sheetId="12">
        <row r="7">
          <cell r="AH7" t="str">
            <v>SP1</v>
          </cell>
        </row>
      </sheetData>
      <sheetData sheetId="13">
        <row r="7">
          <cell r="AH7" t="str">
            <v>SP1</v>
          </cell>
        </row>
      </sheetData>
      <sheetData sheetId="14">
        <row r="7">
          <cell r="AH7" t="str">
            <v>SP1</v>
          </cell>
        </row>
      </sheetData>
      <sheetData sheetId="15">
        <row r="7">
          <cell r="AH7" t="str">
            <v>SP1</v>
          </cell>
        </row>
      </sheetData>
      <sheetData sheetId="16">
        <row r="7">
          <cell r="AH7" t="str">
            <v>SP1</v>
          </cell>
        </row>
      </sheetData>
      <sheetData sheetId="17">
        <row r="7">
          <cell r="AH7" t="str">
            <v>SP1</v>
          </cell>
        </row>
      </sheetData>
      <sheetData sheetId="18">
        <row r="7">
          <cell r="AH7" t="str">
            <v>SP1</v>
          </cell>
        </row>
      </sheetData>
      <sheetData sheetId="19">
        <row r="7">
          <cell r="AH7" t="str">
            <v>SP1</v>
          </cell>
        </row>
      </sheetData>
      <sheetData sheetId="20" refreshError="1"/>
      <sheetData sheetId="21">
        <row r="7">
          <cell r="AH7" t="str">
            <v>SP1</v>
          </cell>
        </row>
      </sheetData>
      <sheetData sheetId="22">
        <row r="7">
          <cell r="AH7" t="str">
            <v>SP1</v>
          </cell>
        </row>
      </sheetData>
      <sheetData sheetId="23">
        <row r="7">
          <cell r="AH7" t="str">
            <v>SP1</v>
          </cell>
        </row>
      </sheetData>
      <sheetData sheetId="24">
        <row r="7">
          <cell r="AH7" t="str">
            <v>SP1</v>
          </cell>
        </row>
      </sheetData>
      <sheetData sheetId="25">
        <row r="7">
          <cell r="AH7" t="str">
            <v>SP1</v>
          </cell>
        </row>
      </sheetData>
      <sheetData sheetId="26">
        <row r="7">
          <cell r="AH7" t="str">
            <v>SP1</v>
          </cell>
        </row>
      </sheetData>
      <sheetData sheetId="27">
        <row r="7">
          <cell r="AH7" t="str">
            <v>SP1</v>
          </cell>
        </row>
      </sheetData>
      <sheetData sheetId="28">
        <row r="7">
          <cell r="AH7" t="str">
            <v>SP1</v>
          </cell>
        </row>
      </sheetData>
      <sheetData sheetId="29">
        <row r="7">
          <cell r="AH7" t="str">
            <v>SP1</v>
          </cell>
        </row>
      </sheetData>
      <sheetData sheetId="30">
        <row r="7">
          <cell r="AH7" t="str">
            <v>SP1</v>
          </cell>
        </row>
      </sheetData>
      <sheetData sheetId="31">
        <row r="7">
          <cell r="AI7">
            <v>10000</v>
          </cell>
        </row>
      </sheetData>
      <sheetData sheetId="32">
        <row r="7">
          <cell r="AH7" t="str">
            <v>SP1</v>
          </cell>
        </row>
      </sheetData>
      <sheetData sheetId="33">
        <row r="7">
          <cell r="AH7" t="str">
            <v>SP1</v>
          </cell>
        </row>
      </sheetData>
      <sheetData sheetId="34">
        <row r="7">
          <cell r="AH7" t="str">
            <v>SP1</v>
          </cell>
        </row>
      </sheetData>
      <sheetData sheetId="35">
        <row r="7">
          <cell r="AH7" t="str">
            <v>SP1</v>
          </cell>
        </row>
      </sheetData>
      <sheetData sheetId="36">
        <row r="7">
          <cell r="AH7" t="str">
            <v>SP1</v>
          </cell>
        </row>
      </sheetData>
      <sheetData sheetId="37">
        <row r="7">
          <cell r="AH7" t="str">
            <v>SP1</v>
          </cell>
        </row>
      </sheetData>
      <sheetData sheetId="38">
        <row r="7">
          <cell r="AH7" t="str">
            <v>SP1</v>
          </cell>
        </row>
      </sheetData>
      <sheetData sheetId="39">
        <row r="7">
          <cell r="AH7" t="str">
            <v>SP1</v>
          </cell>
        </row>
      </sheetData>
      <sheetData sheetId="40">
        <row r="7">
          <cell r="AH7" t="str">
            <v>SP1</v>
          </cell>
        </row>
      </sheetData>
      <sheetData sheetId="41">
        <row r="7">
          <cell r="AH7" t="str">
            <v>SP1</v>
          </cell>
        </row>
      </sheetData>
      <sheetData sheetId="42">
        <row r="7">
          <cell r="AH7" t="str">
            <v>SP1</v>
          </cell>
        </row>
      </sheetData>
      <sheetData sheetId="43">
        <row r="7">
          <cell r="AH7" t="str">
            <v>SP1</v>
          </cell>
        </row>
      </sheetData>
      <sheetData sheetId="44">
        <row r="7">
          <cell r="AH7" t="str">
            <v>SP1</v>
          </cell>
        </row>
      </sheetData>
      <sheetData sheetId="45">
        <row r="7">
          <cell r="AH7" t="str">
            <v>SP1</v>
          </cell>
        </row>
      </sheetData>
      <sheetData sheetId="46">
        <row r="7">
          <cell r="AH7" t="str">
            <v>SP1</v>
          </cell>
        </row>
      </sheetData>
      <sheetData sheetId="47">
        <row r="7">
          <cell r="AH7" t="str">
            <v>SP1</v>
          </cell>
        </row>
      </sheetData>
      <sheetData sheetId="48">
        <row r="7">
          <cell r="AH7" t="str">
            <v>SP1</v>
          </cell>
        </row>
      </sheetData>
      <sheetData sheetId="49">
        <row r="7">
          <cell r="AH7" t="str">
            <v>SP1</v>
          </cell>
        </row>
      </sheetData>
      <sheetData sheetId="50">
        <row r="7">
          <cell r="AH7" t="str">
            <v>SP1</v>
          </cell>
        </row>
      </sheetData>
      <sheetData sheetId="51">
        <row r="7">
          <cell r="AH7" t="str">
            <v>SP1</v>
          </cell>
        </row>
      </sheetData>
      <sheetData sheetId="52">
        <row r="7">
          <cell r="AH7" t="str">
            <v>SP1</v>
          </cell>
        </row>
      </sheetData>
      <sheetData sheetId="53">
        <row r="7">
          <cell r="AH7" t="str">
            <v>SP1</v>
          </cell>
        </row>
      </sheetData>
      <sheetData sheetId="54">
        <row r="7">
          <cell r="AH7" t="str">
            <v>SP1</v>
          </cell>
        </row>
      </sheetData>
      <sheetData sheetId="55">
        <row r="7">
          <cell r="AH7" t="str">
            <v>SP1</v>
          </cell>
        </row>
      </sheetData>
      <sheetData sheetId="56">
        <row r="7">
          <cell r="AH7" t="str">
            <v>SP1</v>
          </cell>
        </row>
      </sheetData>
      <sheetData sheetId="57">
        <row r="7">
          <cell r="AI7">
            <v>10000</v>
          </cell>
        </row>
      </sheetData>
      <sheetData sheetId="58">
        <row r="7">
          <cell r="AH7" t="str">
            <v>SP1</v>
          </cell>
        </row>
      </sheetData>
      <sheetData sheetId="59">
        <row r="7">
          <cell r="AH7" t="str">
            <v>SP1</v>
          </cell>
        </row>
      </sheetData>
      <sheetData sheetId="60">
        <row r="7">
          <cell r="AH7" t="str">
            <v>SP1</v>
          </cell>
        </row>
      </sheetData>
      <sheetData sheetId="61">
        <row r="7">
          <cell r="AH7" t="str">
            <v>SP1</v>
          </cell>
        </row>
      </sheetData>
      <sheetData sheetId="62">
        <row r="7">
          <cell r="AH7" t="str">
            <v>SP1</v>
          </cell>
        </row>
      </sheetData>
      <sheetData sheetId="63">
        <row r="7">
          <cell r="AH7" t="str">
            <v>SP1</v>
          </cell>
        </row>
      </sheetData>
      <sheetData sheetId="64">
        <row r="7">
          <cell r="AH7" t="str">
            <v>SP1</v>
          </cell>
        </row>
      </sheetData>
      <sheetData sheetId="65">
        <row r="7">
          <cell r="AH7" t="str">
            <v>SP1</v>
          </cell>
        </row>
      </sheetData>
      <sheetData sheetId="66">
        <row r="7">
          <cell r="AH7" t="str">
            <v>SP1</v>
          </cell>
        </row>
      </sheetData>
      <sheetData sheetId="67">
        <row r="7">
          <cell r="AH7" t="str">
            <v>SP1</v>
          </cell>
        </row>
      </sheetData>
      <sheetData sheetId="68">
        <row r="7">
          <cell r="AH7" t="str">
            <v>SP1</v>
          </cell>
        </row>
      </sheetData>
      <sheetData sheetId="69">
        <row r="7">
          <cell r="AH7" t="str">
            <v>SP1</v>
          </cell>
        </row>
      </sheetData>
      <sheetData sheetId="70">
        <row r="7">
          <cell r="AH7" t="str">
            <v>SP1</v>
          </cell>
        </row>
      </sheetData>
      <sheetData sheetId="71">
        <row r="7">
          <cell r="AH7" t="str">
            <v>SP1</v>
          </cell>
        </row>
      </sheetData>
      <sheetData sheetId="72">
        <row r="7">
          <cell r="AH7" t="str">
            <v>SP1</v>
          </cell>
        </row>
      </sheetData>
      <sheetData sheetId="73">
        <row r="7">
          <cell r="AH7" t="str">
            <v>SP1</v>
          </cell>
        </row>
      </sheetData>
      <sheetData sheetId="74">
        <row r="7">
          <cell r="AH7" t="str">
            <v>SP1</v>
          </cell>
        </row>
      </sheetData>
      <sheetData sheetId="75">
        <row r="7">
          <cell r="AH7" t="str">
            <v>SP1</v>
          </cell>
        </row>
      </sheetData>
      <sheetData sheetId="76">
        <row r="7">
          <cell r="AH7" t="str">
            <v>SP1</v>
          </cell>
        </row>
      </sheetData>
      <sheetData sheetId="77">
        <row r="7">
          <cell r="AH7" t="str">
            <v>SP1</v>
          </cell>
        </row>
      </sheetData>
      <sheetData sheetId="78">
        <row r="7">
          <cell r="AH7" t="str">
            <v>SP1</v>
          </cell>
        </row>
      </sheetData>
      <sheetData sheetId="79">
        <row r="7">
          <cell r="AH7" t="str">
            <v>SP1</v>
          </cell>
        </row>
      </sheetData>
      <sheetData sheetId="80">
        <row r="7">
          <cell r="AH7" t="str">
            <v>SP1</v>
          </cell>
        </row>
      </sheetData>
      <sheetData sheetId="81">
        <row r="7">
          <cell r="AH7" t="str">
            <v>SP1</v>
          </cell>
        </row>
      </sheetData>
      <sheetData sheetId="82">
        <row r="7">
          <cell r="AH7" t="str">
            <v>SP1</v>
          </cell>
        </row>
      </sheetData>
      <sheetData sheetId="83">
        <row r="7">
          <cell r="AH7" t="str">
            <v>SP1</v>
          </cell>
        </row>
      </sheetData>
      <sheetData sheetId="84">
        <row r="7">
          <cell r="AH7" t="str">
            <v>SP1</v>
          </cell>
        </row>
      </sheetData>
      <sheetData sheetId="85">
        <row r="7">
          <cell r="AH7" t="str">
            <v>SP1</v>
          </cell>
        </row>
      </sheetData>
      <sheetData sheetId="86">
        <row r="7">
          <cell r="AH7" t="str">
            <v>SP1</v>
          </cell>
        </row>
      </sheetData>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ow r="7">
          <cell r="AI7">
            <v>10000</v>
          </cell>
        </row>
      </sheetData>
      <sheetData sheetId="99">
        <row r="7">
          <cell r="AI7">
            <v>10000</v>
          </cell>
        </row>
      </sheetData>
      <sheetData sheetId="100">
        <row r="7">
          <cell r="AI7">
            <v>10000</v>
          </cell>
        </row>
      </sheetData>
      <sheetData sheetId="101">
        <row r="7">
          <cell r="AI7">
            <v>10000</v>
          </cell>
        </row>
      </sheetData>
      <sheetData sheetId="102">
        <row r="7">
          <cell r="AI7">
            <v>10000</v>
          </cell>
        </row>
      </sheetData>
      <sheetData sheetId="103">
        <row r="7">
          <cell r="AI7">
            <v>10000</v>
          </cell>
        </row>
      </sheetData>
      <sheetData sheetId="104">
        <row r="7">
          <cell r="AH7" t="str">
            <v>SP1</v>
          </cell>
        </row>
      </sheetData>
      <sheetData sheetId="105">
        <row r="7">
          <cell r="AH7" t="str">
            <v>SP1</v>
          </cell>
        </row>
      </sheetData>
      <sheetData sheetId="106">
        <row r="7">
          <cell r="AH7" t="str">
            <v>SP1</v>
          </cell>
        </row>
      </sheetData>
      <sheetData sheetId="107">
        <row r="7">
          <cell r="AH7" t="str">
            <v>SP1</v>
          </cell>
        </row>
      </sheetData>
      <sheetData sheetId="108">
        <row r="7">
          <cell r="AH7" t="str">
            <v>SP1</v>
          </cell>
        </row>
      </sheetData>
      <sheetData sheetId="109">
        <row r="7">
          <cell r="AH7" t="str">
            <v>SP1</v>
          </cell>
        </row>
      </sheetData>
      <sheetData sheetId="110">
        <row r="7">
          <cell r="AH7" t="str">
            <v>SP1</v>
          </cell>
        </row>
      </sheetData>
      <sheetData sheetId="111">
        <row r="7">
          <cell r="AH7" t="str">
            <v>SP1</v>
          </cell>
        </row>
      </sheetData>
      <sheetData sheetId="112">
        <row r="7">
          <cell r="AH7" t="str">
            <v>SP1</v>
          </cell>
        </row>
      </sheetData>
      <sheetData sheetId="113">
        <row r="7">
          <cell r="AH7" t="str">
            <v>SP1</v>
          </cell>
        </row>
      </sheetData>
      <sheetData sheetId="114">
        <row r="7">
          <cell r="AH7" t="str">
            <v>SP1</v>
          </cell>
        </row>
      </sheetData>
      <sheetData sheetId="115">
        <row r="7">
          <cell r="AH7" t="str">
            <v>SP1</v>
          </cell>
        </row>
      </sheetData>
      <sheetData sheetId="116">
        <row r="7">
          <cell r="AH7" t="str">
            <v>SP1</v>
          </cell>
        </row>
      </sheetData>
      <sheetData sheetId="117">
        <row r="7">
          <cell r="AH7" t="str">
            <v>SP1</v>
          </cell>
        </row>
      </sheetData>
      <sheetData sheetId="118">
        <row r="7">
          <cell r="AH7" t="str">
            <v>SP1</v>
          </cell>
        </row>
      </sheetData>
      <sheetData sheetId="119">
        <row r="7">
          <cell r="AH7" t="str">
            <v>SP1</v>
          </cell>
        </row>
      </sheetData>
      <sheetData sheetId="120">
        <row r="7">
          <cell r="AH7" t="str">
            <v>SP1</v>
          </cell>
        </row>
      </sheetData>
      <sheetData sheetId="121">
        <row r="7">
          <cell r="AH7" t="str">
            <v>SP1</v>
          </cell>
        </row>
      </sheetData>
      <sheetData sheetId="122">
        <row r="7">
          <cell r="AH7" t="str">
            <v>SP1</v>
          </cell>
        </row>
      </sheetData>
      <sheetData sheetId="123">
        <row r="7">
          <cell r="AH7" t="str">
            <v>SP1</v>
          </cell>
        </row>
      </sheetData>
      <sheetData sheetId="124">
        <row r="7">
          <cell r="AH7" t="str">
            <v>SP1</v>
          </cell>
        </row>
      </sheetData>
      <sheetData sheetId="125">
        <row r="7">
          <cell r="AH7" t="str">
            <v>SP1</v>
          </cell>
        </row>
      </sheetData>
      <sheetData sheetId="126">
        <row r="7">
          <cell r="AH7" t="str">
            <v>SP1</v>
          </cell>
        </row>
      </sheetData>
      <sheetData sheetId="127">
        <row r="7">
          <cell r="AH7" t="str">
            <v>SP1</v>
          </cell>
        </row>
      </sheetData>
      <sheetData sheetId="128">
        <row r="7">
          <cell r="AH7" t="str">
            <v>SP1</v>
          </cell>
        </row>
      </sheetData>
      <sheetData sheetId="129">
        <row r="7">
          <cell r="AH7" t="str">
            <v>SP1</v>
          </cell>
        </row>
      </sheetData>
      <sheetData sheetId="130">
        <row r="7">
          <cell r="AH7" t="str">
            <v>SP1</v>
          </cell>
        </row>
      </sheetData>
      <sheetData sheetId="131">
        <row r="7">
          <cell r="AI7">
            <v>10000</v>
          </cell>
        </row>
      </sheetData>
      <sheetData sheetId="132">
        <row r="7">
          <cell r="AH7" t="str">
            <v>SP1</v>
          </cell>
        </row>
      </sheetData>
      <sheetData sheetId="133">
        <row r="7">
          <cell r="AH7" t="str">
            <v>SP1</v>
          </cell>
        </row>
      </sheetData>
      <sheetData sheetId="134">
        <row r="7">
          <cell r="AH7" t="str">
            <v>SP1</v>
          </cell>
        </row>
      </sheetData>
      <sheetData sheetId="135">
        <row r="7">
          <cell r="AH7" t="str">
            <v>SP1</v>
          </cell>
        </row>
      </sheetData>
      <sheetData sheetId="136">
        <row r="7">
          <cell r="AH7" t="str">
            <v>SP1</v>
          </cell>
        </row>
      </sheetData>
      <sheetData sheetId="137">
        <row r="7">
          <cell r="AH7" t="str">
            <v>SP1</v>
          </cell>
        </row>
      </sheetData>
      <sheetData sheetId="138">
        <row r="7">
          <cell r="AH7" t="str">
            <v>SP1</v>
          </cell>
        </row>
      </sheetData>
      <sheetData sheetId="139" refreshError="1"/>
      <sheetData sheetId="140">
        <row r="7">
          <cell r="AI7">
            <v>10000</v>
          </cell>
        </row>
      </sheetData>
      <sheetData sheetId="141">
        <row r="7">
          <cell r="AI7">
            <v>10000</v>
          </cell>
        </row>
      </sheetData>
      <sheetData sheetId="142">
        <row r="7">
          <cell r="AI7">
            <v>10000</v>
          </cell>
        </row>
      </sheetData>
      <sheetData sheetId="143">
        <row r="7">
          <cell r="AI7">
            <v>10000</v>
          </cell>
        </row>
      </sheetData>
      <sheetData sheetId="144">
        <row r="7">
          <cell r="AI7">
            <v>10000</v>
          </cell>
        </row>
      </sheetData>
      <sheetData sheetId="145">
        <row r="7">
          <cell r="AI7">
            <v>10000</v>
          </cell>
        </row>
      </sheetData>
      <sheetData sheetId="146">
        <row r="7">
          <cell r="AI7">
            <v>10000</v>
          </cell>
        </row>
      </sheetData>
      <sheetData sheetId="147">
        <row r="7">
          <cell r="AI7">
            <v>10000</v>
          </cell>
        </row>
      </sheetData>
      <sheetData sheetId="148">
        <row r="7">
          <cell r="AI7">
            <v>10000</v>
          </cell>
        </row>
      </sheetData>
      <sheetData sheetId="149">
        <row r="7">
          <cell r="AI7">
            <v>10000</v>
          </cell>
        </row>
      </sheetData>
      <sheetData sheetId="150">
        <row r="7">
          <cell r="AI7">
            <v>10000</v>
          </cell>
        </row>
      </sheetData>
      <sheetData sheetId="151">
        <row r="7">
          <cell r="AI7">
            <v>10000</v>
          </cell>
        </row>
      </sheetData>
      <sheetData sheetId="152">
        <row r="7">
          <cell r="AI7">
            <v>10000</v>
          </cell>
        </row>
      </sheetData>
      <sheetData sheetId="153">
        <row r="7">
          <cell r="AI7">
            <v>10000</v>
          </cell>
        </row>
      </sheetData>
      <sheetData sheetId="154">
        <row r="7">
          <cell r="AI7">
            <v>10000</v>
          </cell>
        </row>
      </sheetData>
      <sheetData sheetId="155">
        <row r="7">
          <cell r="AI7">
            <v>10000</v>
          </cell>
        </row>
      </sheetData>
      <sheetData sheetId="156">
        <row r="7">
          <cell r="AI7">
            <v>10000</v>
          </cell>
        </row>
      </sheetData>
      <sheetData sheetId="157">
        <row r="7">
          <cell r="AI7">
            <v>10000</v>
          </cell>
        </row>
      </sheetData>
      <sheetData sheetId="158">
        <row r="7">
          <cell r="AI7">
            <v>10000</v>
          </cell>
        </row>
      </sheetData>
      <sheetData sheetId="159">
        <row r="7">
          <cell r="AI7">
            <v>10000</v>
          </cell>
        </row>
      </sheetData>
      <sheetData sheetId="160">
        <row r="7">
          <cell r="AI7">
            <v>10000</v>
          </cell>
        </row>
      </sheetData>
      <sheetData sheetId="161">
        <row r="7">
          <cell r="AI7">
            <v>10000</v>
          </cell>
        </row>
      </sheetData>
      <sheetData sheetId="162">
        <row r="7">
          <cell r="AI7">
            <v>10000</v>
          </cell>
        </row>
      </sheetData>
      <sheetData sheetId="163">
        <row r="7">
          <cell r="AI7">
            <v>10000</v>
          </cell>
        </row>
      </sheetData>
      <sheetData sheetId="164">
        <row r="7">
          <cell r="AI7">
            <v>10000</v>
          </cell>
        </row>
      </sheetData>
      <sheetData sheetId="165">
        <row r="7">
          <cell r="AI7">
            <v>10000</v>
          </cell>
        </row>
      </sheetData>
      <sheetData sheetId="166">
        <row r="7">
          <cell r="AI7">
            <v>10000</v>
          </cell>
        </row>
      </sheetData>
      <sheetData sheetId="167">
        <row r="7">
          <cell r="AI7">
            <v>10000</v>
          </cell>
        </row>
      </sheetData>
      <sheetData sheetId="168">
        <row r="7">
          <cell r="AI7">
            <v>10000</v>
          </cell>
        </row>
      </sheetData>
      <sheetData sheetId="169">
        <row r="7">
          <cell r="AI7">
            <v>10000</v>
          </cell>
        </row>
      </sheetData>
      <sheetData sheetId="170">
        <row r="7">
          <cell r="AI7">
            <v>10000</v>
          </cell>
        </row>
      </sheetData>
      <sheetData sheetId="171">
        <row r="7">
          <cell r="AI7">
            <v>10000</v>
          </cell>
        </row>
      </sheetData>
      <sheetData sheetId="172">
        <row r="7">
          <cell r="AI7">
            <v>10000</v>
          </cell>
        </row>
      </sheetData>
      <sheetData sheetId="173">
        <row r="7">
          <cell r="AI7">
            <v>10000</v>
          </cell>
        </row>
      </sheetData>
      <sheetData sheetId="174">
        <row r="7">
          <cell r="AI7">
            <v>10000</v>
          </cell>
        </row>
      </sheetData>
      <sheetData sheetId="175">
        <row r="7">
          <cell r="AI7">
            <v>10000</v>
          </cell>
        </row>
      </sheetData>
      <sheetData sheetId="176">
        <row r="7">
          <cell r="AI7">
            <v>10000</v>
          </cell>
        </row>
      </sheetData>
      <sheetData sheetId="177">
        <row r="7">
          <cell r="AI7">
            <v>10000</v>
          </cell>
        </row>
      </sheetData>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ow r="7">
          <cell r="AI7">
            <v>10000</v>
          </cell>
        </row>
      </sheetData>
      <sheetData sheetId="196">
        <row r="7">
          <cell r="AI7">
            <v>10000</v>
          </cell>
        </row>
      </sheetData>
      <sheetData sheetId="197">
        <row r="7">
          <cell r="AI7">
            <v>10000</v>
          </cell>
        </row>
      </sheetData>
      <sheetData sheetId="198">
        <row r="7">
          <cell r="AI7">
            <v>10000</v>
          </cell>
        </row>
      </sheetData>
      <sheetData sheetId="199">
        <row r="7">
          <cell r="AI7">
            <v>10000</v>
          </cell>
        </row>
      </sheetData>
      <sheetData sheetId="200">
        <row r="7">
          <cell r="AI7">
            <v>10000</v>
          </cell>
        </row>
      </sheetData>
      <sheetData sheetId="201">
        <row r="7">
          <cell r="AI7">
            <v>10000</v>
          </cell>
        </row>
      </sheetData>
      <sheetData sheetId="202">
        <row r="7">
          <cell r="AI7">
            <v>10000</v>
          </cell>
        </row>
      </sheetData>
      <sheetData sheetId="203">
        <row r="7">
          <cell r="AI7">
            <v>10000</v>
          </cell>
        </row>
      </sheetData>
      <sheetData sheetId="204">
        <row r="7">
          <cell r="AI7">
            <v>10000</v>
          </cell>
        </row>
      </sheetData>
      <sheetData sheetId="205">
        <row r="7">
          <cell r="AI7">
            <v>10000</v>
          </cell>
        </row>
      </sheetData>
      <sheetData sheetId="206">
        <row r="7">
          <cell r="AI7">
            <v>10000</v>
          </cell>
        </row>
      </sheetData>
      <sheetData sheetId="207">
        <row r="7">
          <cell r="AI7">
            <v>10000</v>
          </cell>
        </row>
      </sheetData>
      <sheetData sheetId="208">
        <row r="7">
          <cell r="AI7">
            <v>10000</v>
          </cell>
        </row>
      </sheetData>
      <sheetData sheetId="209">
        <row r="7">
          <cell r="AI7">
            <v>10000</v>
          </cell>
        </row>
      </sheetData>
      <sheetData sheetId="210">
        <row r="7">
          <cell r="AI7">
            <v>10000</v>
          </cell>
        </row>
      </sheetData>
      <sheetData sheetId="211">
        <row r="7">
          <cell r="AI7">
            <v>10000</v>
          </cell>
        </row>
      </sheetData>
      <sheetData sheetId="212">
        <row r="7">
          <cell r="AI7">
            <v>10000</v>
          </cell>
        </row>
      </sheetData>
      <sheetData sheetId="213">
        <row r="7">
          <cell r="AI7">
            <v>10000</v>
          </cell>
        </row>
      </sheetData>
      <sheetData sheetId="214">
        <row r="7">
          <cell r="AI7">
            <v>10000</v>
          </cell>
        </row>
      </sheetData>
      <sheetData sheetId="215">
        <row r="7">
          <cell r="AI7">
            <v>10000</v>
          </cell>
        </row>
      </sheetData>
      <sheetData sheetId="216">
        <row r="7">
          <cell r="AI7">
            <v>10000</v>
          </cell>
        </row>
      </sheetData>
      <sheetData sheetId="217">
        <row r="7">
          <cell r="AI7">
            <v>10000</v>
          </cell>
        </row>
      </sheetData>
      <sheetData sheetId="218">
        <row r="7">
          <cell r="AI7">
            <v>10000</v>
          </cell>
        </row>
      </sheetData>
      <sheetData sheetId="219">
        <row r="7">
          <cell r="AI7">
            <v>10000</v>
          </cell>
        </row>
      </sheetData>
      <sheetData sheetId="220">
        <row r="7">
          <cell r="AI7">
            <v>10000</v>
          </cell>
        </row>
      </sheetData>
      <sheetData sheetId="221">
        <row r="7">
          <cell r="AI7">
            <v>10000</v>
          </cell>
        </row>
      </sheetData>
      <sheetData sheetId="222">
        <row r="7">
          <cell r="AI7">
            <v>10000</v>
          </cell>
        </row>
      </sheetData>
      <sheetData sheetId="223">
        <row r="7">
          <cell r="AI7">
            <v>10000</v>
          </cell>
        </row>
      </sheetData>
      <sheetData sheetId="224">
        <row r="7">
          <cell r="AI7">
            <v>10000</v>
          </cell>
        </row>
      </sheetData>
      <sheetData sheetId="225">
        <row r="7">
          <cell r="AI7">
            <v>10000</v>
          </cell>
        </row>
      </sheetData>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7">
          <cell r="AI7">
            <v>10000</v>
          </cell>
        </row>
      </sheetData>
      <sheetData sheetId="257">
        <row r="7">
          <cell r="AI7">
            <v>10000</v>
          </cell>
        </row>
      </sheetData>
      <sheetData sheetId="258">
        <row r="7">
          <cell r="AI7">
            <v>10000</v>
          </cell>
        </row>
      </sheetData>
      <sheetData sheetId="259">
        <row r="7">
          <cell r="AI7">
            <v>10000</v>
          </cell>
        </row>
      </sheetData>
      <sheetData sheetId="260">
        <row r="7">
          <cell r="AI7">
            <v>10000</v>
          </cell>
        </row>
      </sheetData>
      <sheetData sheetId="261">
        <row r="7">
          <cell r="AI7">
            <v>10000</v>
          </cell>
        </row>
      </sheetData>
      <sheetData sheetId="262">
        <row r="7">
          <cell r="AI7">
            <v>10000</v>
          </cell>
        </row>
      </sheetData>
      <sheetData sheetId="263">
        <row r="7">
          <cell r="AI7">
            <v>10000</v>
          </cell>
        </row>
      </sheetData>
      <sheetData sheetId="264">
        <row r="7">
          <cell r="AI7">
            <v>10000</v>
          </cell>
        </row>
      </sheetData>
      <sheetData sheetId="265">
        <row r="7">
          <cell r="AI7">
            <v>10000</v>
          </cell>
        </row>
      </sheetData>
      <sheetData sheetId="266">
        <row r="7">
          <cell r="AI7">
            <v>10000</v>
          </cell>
        </row>
      </sheetData>
      <sheetData sheetId="267">
        <row r="7">
          <cell r="AI7">
            <v>10000</v>
          </cell>
        </row>
      </sheetData>
      <sheetData sheetId="268" refreshError="1"/>
      <sheetData sheetId="269" refreshError="1"/>
      <sheetData sheetId="270" refreshError="1"/>
      <sheetData sheetId="271" refreshError="1"/>
      <sheetData sheetId="272" refreshError="1"/>
      <sheetData sheetId="273" refreshError="1"/>
      <sheetData sheetId="274">
        <row r="7">
          <cell r="AI7">
            <v>10000</v>
          </cell>
        </row>
      </sheetData>
      <sheetData sheetId="275">
        <row r="7">
          <cell r="AI7">
            <v>10000</v>
          </cell>
        </row>
      </sheetData>
      <sheetData sheetId="276">
        <row r="7">
          <cell r="AI7">
            <v>10000</v>
          </cell>
        </row>
      </sheetData>
      <sheetData sheetId="277">
        <row r="7">
          <cell r="AI7">
            <v>10000</v>
          </cell>
        </row>
      </sheetData>
      <sheetData sheetId="278">
        <row r="7">
          <cell r="AI7">
            <v>10000</v>
          </cell>
        </row>
      </sheetData>
      <sheetData sheetId="279">
        <row r="7">
          <cell r="AI7">
            <v>10000</v>
          </cell>
        </row>
      </sheetData>
      <sheetData sheetId="280">
        <row r="7">
          <cell r="AI7">
            <v>10000</v>
          </cell>
        </row>
      </sheetData>
      <sheetData sheetId="281" refreshError="1"/>
      <sheetData sheetId="282">
        <row r="7">
          <cell r="AI7">
            <v>10000</v>
          </cell>
        </row>
      </sheetData>
      <sheetData sheetId="283">
        <row r="7">
          <cell r="AI7">
            <v>10000</v>
          </cell>
        </row>
      </sheetData>
      <sheetData sheetId="284">
        <row r="7">
          <cell r="AI7">
            <v>10000</v>
          </cell>
        </row>
      </sheetData>
      <sheetData sheetId="285">
        <row r="7">
          <cell r="AI7">
            <v>10000</v>
          </cell>
        </row>
      </sheetData>
      <sheetData sheetId="286">
        <row r="7">
          <cell r="AI7">
            <v>10000</v>
          </cell>
        </row>
      </sheetData>
      <sheetData sheetId="287">
        <row r="7">
          <cell r="AI7">
            <v>10000</v>
          </cell>
        </row>
      </sheetData>
      <sheetData sheetId="288">
        <row r="7">
          <cell r="AI7">
            <v>10000</v>
          </cell>
        </row>
      </sheetData>
      <sheetData sheetId="289">
        <row r="7">
          <cell r="AI7">
            <v>10000</v>
          </cell>
        </row>
      </sheetData>
      <sheetData sheetId="290">
        <row r="7">
          <cell r="AI7">
            <v>10000</v>
          </cell>
        </row>
      </sheetData>
      <sheetData sheetId="291">
        <row r="7">
          <cell r="AI7">
            <v>10000</v>
          </cell>
        </row>
      </sheetData>
      <sheetData sheetId="292">
        <row r="7">
          <cell r="AI7">
            <v>10000</v>
          </cell>
        </row>
      </sheetData>
      <sheetData sheetId="293">
        <row r="7">
          <cell r="AI7">
            <v>10000</v>
          </cell>
        </row>
      </sheetData>
      <sheetData sheetId="294">
        <row r="7">
          <cell r="AI7">
            <v>10000</v>
          </cell>
        </row>
      </sheetData>
      <sheetData sheetId="295">
        <row r="7">
          <cell r="AI7">
            <v>10000</v>
          </cell>
        </row>
      </sheetData>
      <sheetData sheetId="296">
        <row r="7">
          <cell r="AI7">
            <v>10000</v>
          </cell>
        </row>
      </sheetData>
      <sheetData sheetId="297">
        <row r="7">
          <cell r="AI7">
            <v>10000</v>
          </cell>
        </row>
      </sheetData>
      <sheetData sheetId="298">
        <row r="7">
          <cell r="AI7">
            <v>10000</v>
          </cell>
        </row>
      </sheetData>
      <sheetData sheetId="299">
        <row r="7">
          <cell r="AI7">
            <v>10000</v>
          </cell>
        </row>
      </sheetData>
      <sheetData sheetId="300">
        <row r="7">
          <cell r="AI7">
            <v>10000</v>
          </cell>
        </row>
      </sheetData>
      <sheetData sheetId="301">
        <row r="7">
          <cell r="AI7">
            <v>10000</v>
          </cell>
        </row>
      </sheetData>
      <sheetData sheetId="302">
        <row r="7">
          <cell r="AH7" t="str">
            <v>SP1</v>
          </cell>
        </row>
      </sheetData>
      <sheetData sheetId="303">
        <row r="7">
          <cell r="AH7" t="str">
            <v>SP1</v>
          </cell>
        </row>
      </sheetData>
      <sheetData sheetId="304">
        <row r="7">
          <cell r="AH7" t="str">
            <v>SP1</v>
          </cell>
        </row>
      </sheetData>
      <sheetData sheetId="305">
        <row r="7">
          <cell r="AH7" t="str">
            <v>SP1</v>
          </cell>
        </row>
      </sheetData>
      <sheetData sheetId="306">
        <row r="7">
          <cell r="AH7" t="str">
            <v>SP1</v>
          </cell>
        </row>
      </sheetData>
      <sheetData sheetId="307">
        <row r="7">
          <cell r="AH7" t="str">
            <v>SP1</v>
          </cell>
        </row>
      </sheetData>
      <sheetData sheetId="308">
        <row r="7">
          <cell r="AH7" t="str">
            <v>SP1</v>
          </cell>
        </row>
      </sheetData>
      <sheetData sheetId="309">
        <row r="7">
          <cell r="AH7" t="str">
            <v>SP1</v>
          </cell>
        </row>
      </sheetData>
      <sheetData sheetId="310">
        <row r="7">
          <cell r="AH7" t="str">
            <v>SP1</v>
          </cell>
        </row>
      </sheetData>
      <sheetData sheetId="311">
        <row r="7">
          <cell r="AH7" t="str">
            <v>SP1</v>
          </cell>
        </row>
      </sheetData>
      <sheetData sheetId="312">
        <row r="7">
          <cell r="AH7" t="str">
            <v>SP1</v>
          </cell>
        </row>
      </sheetData>
      <sheetData sheetId="313">
        <row r="7">
          <cell r="AH7" t="str">
            <v>SP1</v>
          </cell>
        </row>
      </sheetData>
      <sheetData sheetId="314">
        <row r="7">
          <cell r="AH7" t="str">
            <v>SP1</v>
          </cell>
        </row>
      </sheetData>
      <sheetData sheetId="315">
        <row r="7">
          <cell r="AH7" t="str">
            <v>SP1</v>
          </cell>
        </row>
      </sheetData>
      <sheetData sheetId="316">
        <row r="7">
          <cell r="AH7" t="str">
            <v>SP1</v>
          </cell>
        </row>
      </sheetData>
      <sheetData sheetId="317">
        <row r="7">
          <cell r="AH7" t="str">
            <v>SP1</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7">
          <cell r="AH7" t="str">
            <v>SP1</v>
          </cell>
        </row>
      </sheetData>
      <sheetData sheetId="339">
        <row r="7">
          <cell r="AH7" t="str">
            <v>SP1</v>
          </cell>
        </row>
      </sheetData>
      <sheetData sheetId="340">
        <row r="7">
          <cell r="AH7" t="str">
            <v>SP1</v>
          </cell>
        </row>
      </sheetData>
      <sheetData sheetId="341">
        <row r="7">
          <cell r="AH7" t="str">
            <v>SP1</v>
          </cell>
        </row>
      </sheetData>
      <sheetData sheetId="342">
        <row r="7">
          <cell r="AH7" t="str">
            <v>SP1</v>
          </cell>
        </row>
      </sheetData>
      <sheetData sheetId="343">
        <row r="7">
          <cell r="AH7" t="str">
            <v>SP1</v>
          </cell>
        </row>
      </sheetData>
      <sheetData sheetId="344">
        <row r="7">
          <cell r="AH7" t="str">
            <v>SP1</v>
          </cell>
        </row>
      </sheetData>
      <sheetData sheetId="345">
        <row r="7">
          <cell r="AH7" t="str">
            <v>SP1</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row r="7">
          <cell r="AI7">
            <v>10000</v>
          </cell>
        </row>
      </sheetData>
      <sheetData sheetId="358">
        <row r="7">
          <cell r="AI7">
            <v>10000</v>
          </cell>
        </row>
      </sheetData>
      <sheetData sheetId="359">
        <row r="7">
          <cell r="AH7" t="str">
            <v>SP1</v>
          </cell>
        </row>
      </sheetData>
      <sheetData sheetId="360">
        <row r="7">
          <cell r="AH7" t="str">
            <v>SP1</v>
          </cell>
        </row>
      </sheetData>
      <sheetData sheetId="361">
        <row r="7">
          <cell r="AH7" t="str">
            <v>SP1</v>
          </cell>
        </row>
      </sheetData>
      <sheetData sheetId="362">
        <row r="7">
          <cell r="AH7" t="str">
            <v>SP1</v>
          </cell>
        </row>
      </sheetData>
      <sheetData sheetId="363">
        <row r="7">
          <cell r="AH7" t="str">
            <v>SP1</v>
          </cell>
        </row>
      </sheetData>
      <sheetData sheetId="364">
        <row r="7">
          <cell r="AH7" t="str">
            <v>SP1</v>
          </cell>
        </row>
      </sheetData>
      <sheetData sheetId="365">
        <row r="7">
          <cell r="AH7" t="str">
            <v>SP1</v>
          </cell>
        </row>
      </sheetData>
      <sheetData sheetId="366">
        <row r="7">
          <cell r="AH7" t="str">
            <v>SP1</v>
          </cell>
        </row>
      </sheetData>
      <sheetData sheetId="367">
        <row r="7">
          <cell r="AH7" t="str">
            <v>SP1</v>
          </cell>
        </row>
      </sheetData>
      <sheetData sheetId="368">
        <row r="7">
          <cell r="AH7" t="str">
            <v>SP1</v>
          </cell>
        </row>
      </sheetData>
      <sheetData sheetId="369">
        <row r="7">
          <cell r="AI7">
            <v>10000</v>
          </cell>
        </row>
      </sheetData>
      <sheetData sheetId="370">
        <row r="7">
          <cell r="AI7">
            <v>10000</v>
          </cell>
        </row>
      </sheetData>
      <sheetData sheetId="371">
        <row r="7">
          <cell r="AI7">
            <v>10000</v>
          </cell>
        </row>
      </sheetData>
      <sheetData sheetId="372">
        <row r="7">
          <cell r="AI7">
            <v>10000</v>
          </cell>
        </row>
      </sheetData>
      <sheetData sheetId="373">
        <row r="7">
          <cell r="AI7">
            <v>10000</v>
          </cell>
        </row>
      </sheetData>
      <sheetData sheetId="374">
        <row r="7">
          <cell r="AI7">
            <v>10000</v>
          </cell>
        </row>
      </sheetData>
      <sheetData sheetId="375">
        <row r="7">
          <cell r="AI7">
            <v>10000</v>
          </cell>
        </row>
      </sheetData>
      <sheetData sheetId="376">
        <row r="7">
          <cell r="AI7">
            <v>10000</v>
          </cell>
        </row>
      </sheetData>
      <sheetData sheetId="377">
        <row r="7">
          <cell r="AH7" t="str">
            <v>SP1</v>
          </cell>
        </row>
      </sheetData>
      <sheetData sheetId="378">
        <row r="7">
          <cell r="AI7">
            <v>10000</v>
          </cell>
        </row>
      </sheetData>
      <sheetData sheetId="379">
        <row r="7">
          <cell r="AI7">
            <v>10000</v>
          </cell>
        </row>
      </sheetData>
      <sheetData sheetId="380">
        <row r="7">
          <cell r="AH7" t="str">
            <v>SP1</v>
          </cell>
        </row>
      </sheetData>
      <sheetData sheetId="381">
        <row r="7">
          <cell r="AH7" t="str">
            <v>SP1</v>
          </cell>
        </row>
      </sheetData>
      <sheetData sheetId="382">
        <row r="7">
          <cell r="AH7" t="str">
            <v>SP1</v>
          </cell>
        </row>
      </sheetData>
      <sheetData sheetId="383">
        <row r="7">
          <cell r="AH7" t="str">
            <v>SP1</v>
          </cell>
        </row>
      </sheetData>
      <sheetData sheetId="384">
        <row r="7">
          <cell r="AH7" t="str">
            <v>SP1</v>
          </cell>
        </row>
      </sheetData>
      <sheetData sheetId="385">
        <row r="7">
          <cell r="AH7" t="str">
            <v>SP1</v>
          </cell>
        </row>
      </sheetData>
      <sheetData sheetId="386">
        <row r="7">
          <cell r="AH7" t="str">
            <v>SP1</v>
          </cell>
        </row>
      </sheetData>
      <sheetData sheetId="387">
        <row r="7">
          <cell r="AH7" t="str">
            <v>SP1</v>
          </cell>
        </row>
      </sheetData>
      <sheetData sheetId="388">
        <row r="7">
          <cell r="AH7" t="str">
            <v>SP1</v>
          </cell>
        </row>
      </sheetData>
      <sheetData sheetId="389">
        <row r="7">
          <cell r="AH7" t="str">
            <v>SP1</v>
          </cell>
        </row>
      </sheetData>
      <sheetData sheetId="390">
        <row r="7">
          <cell r="AH7" t="str">
            <v>SP1</v>
          </cell>
        </row>
      </sheetData>
      <sheetData sheetId="391">
        <row r="7">
          <cell r="AH7" t="str">
            <v>SP1</v>
          </cell>
        </row>
      </sheetData>
      <sheetData sheetId="392">
        <row r="7">
          <cell r="AH7" t="str">
            <v>SP1</v>
          </cell>
        </row>
      </sheetData>
      <sheetData sheetId="393">
        <row r="7">
          <cell r="AH7" t="str">
            <v>SP1</v>
          </cell>
        </row>
      </sheetData>
      <sheetData sheetId="394">
        <row r="7">
          <cell r="AH7" t="str">
            <v>SP1</v>
          </cell>
        </row>
      </sheetData>
      <sheetData sheetId="395">
        <row r="7">
          <cell r="AH7" t="str">
            <v>SP1</v>
          </cell>
        </row>
      </sheetData>
      <sheetData sheetId="396">
        <row r="7">
          <cell r="AH7" t="str">
            <v>SP1</v>
          </cell>
        </row>
      </sheetData>
      <sheetData sheetId="397">
        <row r="7">
          <cell r="AH7" t="str">
            <v>SP1</v>
          </cell>
        </row>
      </sheetData>
      <sheetData sheetId="398">
        <row r="7">
          <cell r="AH7" t="str">
            <v>SP1</v>
          </cell>
        </row>
      </sheetData>
      <sheetData sheetId="399">
        <row r="7">
          <cell r="AH7" t="str">
            <v>SP1</v>
          </cell>
        </row>
      </sheetData>
      <sheetData sheetId="400">
        <row r="7">
          <cell r="AH7" t="str">
            <v>SP1</v>
          </cell>
        </row>
      </sheetData>
      <sheetData sheetId="401">
        <row r="7">
          <cell r="AH7" t="str">
            <v>SP1</v>
          </cell>
        </row>
      </sheetData>
      <sheetData sheetId="402">
        <row r="7">
          <cell r="AH7" t="str">
            <v>SP1</v>
          </cell>
        </row>
      </sheetData>
      <sheetData sheetId="403">
        <row r="7">
          <cell r="AH7" t="str">
            <v>SP1</v>
          </cell>
        </row>
      </sheetData>
      <sheetData sheetId="404">
        <row r="7">
          <cell r="AH7" t="str">
            <v>SP1</v>
          </cell>
        </row>
      </sheetData>
      <sheetData sheetId="405">
        <row r="7">
          <cell r="AH7" t="str">
            <v>SP1</v>
          </cell>
        </row>
      </sheetData>
      <sheetData sheetId="406">
        <row r="7">
          <cell r="AH7" t="str">
            <v>SP1</v>
          </cell>
        </row>
      </sheetData>
      <sheetData sheetId="407">
        <row r="7">
          <cell r="AH7" t="str">
            <v>SP1</v>
          </cell>
        </row>
      </sheetData>
      <sheetData sheetId="408">
        <row r="7">
          <cell r="AH7" t="str">
            <v>SP1</v>
          </cell>
        </row>
      </sheetData>
      <sheetData sheetId="409">
        <row r="7">
          <cell r="AH7" t="str">
            <v>SP1</v>
          </cell>
        </row>
      </sheetData>
      <sheetData sheetId="410">
        <row r="7">
          <cell r="AH7" t="str">
            <v>SP1</v>
          </cell>
        </row>
      </sheetData>
      <sheetData sheetId="411">
        <row r="7">
          <cell r="AH7" t="str">
            <v>SP1</v>
          </cell>
        </row>
      </sheetData>
      <sheetData sheetId="412">
        <row r="7">
          <cell r="AH7" t="str">
            <v>SP1</v>
          </cell>
        </row>
      </sheetData>
      <sheetData sheetId="413">
        <row r="7">
          <cell r="AH7" t="str">
            <v>SP1</v>
          </cell>
        </row>
      </sheetData>
      <sheetData sheetId="414">
        <row r="7">
          <cell r="AH7" t="str">
            <v>SP1</v>
          </cell>
        </row>
      </sheetData>
      <sheetData sheetId="415">
        <row r="7">
          <cell r="AH7" t="str">
            <v>SP1</v>
          </cell>
        </row>
      </sheetData>
      <sheetData sheetId="416">
        <row r="7">
          <cell r="AH7" t="str">
            <v>SP1</v>
          </cell>
        </row>
      </sheetData>
      <sheetData sheetId="417">
        <row r="7">
          <cell r="AH7" t="str">
            <v>SP1</v>
          </cell>
        </row>
      </sheetData>
      <sheetData sheetId="418">
        <row r="7">
          <cell r="AH7" t="str">
            <v>SP1</v>
          </cell>
        </row>
      </sheetData>
      <sheetData sheetId="419">
        <row r="7">
          <cell r="AH7" t="str">
            <v>SP1</v>
          </cell>
        </row>
      </sheetData>
      <sheetData sheetId="420">
        <row r="7">
          <cell r="AH7" t="str">
            <v>SP1</v>
          </cell>
        </row>
      </sheetData>
      <sheetData sheetId="421">
        <row r="7">
          <cell r="AH7" t="str">
            <v>SP1</v>
          </cell>
        </row>
      </sheetData>
      <sheetData sheetId="422">
        <row r="7">
          <cell r="AH7" t="str">
            <v>SP1</v>
          </cell>
        </row>
      </sheetData>
      <sheetData sheetId="423">
        <row r="7">
          <cell r="AH7" t="str">
            <v>SP1</v>
          </cell>
        </row>
      </sheetData>
      <sheetData sheetId="424">
        <row r="7">
          <cell r="AH7" t="str">
            <v>SP1</v>
          </cell>
        </row>
      </sheetData>
      <sheetData sheetId="425">
        <row r="7">
          <cell r="AH7" t="str">
            <v>SP1</v>
          </cell>
        </row>
      </sheetData>
      <sheetData sheetId="426">
        <row r="7">
          <cell r="AH7" t="str">
            <v>SP1</v>
          </cell>
        </row>
      </sheetData>
      <sheetData sheetId="427">
        <row r="7">
          <cell r="AH7" t="str">
            <v>SP1</v>
          </cell>
        </row>
      </sheetData>
      <sheetData sheetId="428">
        <row r="7">
          <cell r="AH7" t="str">
            <v>SP1</v>
          </cell>
        </row>
      </sheetData>
      <sheetData sheetId="429">
        <row r="7">
          <cell r="AH7" t="str">
            <v>SP1</v>
          </cell>
        </row>
      </sheetData>
      <sheetData sheetId="430">
        <row r="7">
          <cell r="AH7" t="str">
            <v>SP1</v>
          </cell>
        </row>
      </sheetData>
      <sheetData sheetId="431">
        <row r="7">
          <cell r="AH7" t="str">
            <v>SP1</v>
          </cell>
        </row>
      </sheetData>
      <sheetData sheetId="432">
        <row r="7">
          <cell r="AH7" t="str">
            <v>SP1</v>
          </cell>
        </row>
      </sheetData>
      <sheetData sheetId="433">
        <row r="7">
          <cell r="AH7" t="str">
            <v>SP1</v>
          </cell>
        </row>
      </sheetData>
      <sheetData sheetId="434">
        <row r="7">
          <cell r="AH7" t="str">
            <v>SP1</v>
          </cell>
        </row>
      </sheetData>
      <sheetData sheetId="435">
        <row r="7">
          <cell r="AH7" t="str">
            <v>SP1</v>
          </cell>
        </row>
      </sheetData>
      <sheetData sheetId="436">
        <row r="7">
          <cell r="AH7" t="str">
            <v>SP1</v>
          </cell>
        </row>
      </sheetData>
      <sheetData sheetId="437">
        <row r="7">
          <cell r="AH7" t="str">
            <v>SP1</v>
          </cell>
        </row>
      </sheetData>
      <sheetData sheetId="438">
        <row r="7">
          <cell r="AH7" t="str">
            <v>SP1</v>
          </cell>
        </row>
      </sheetData>
      <sheetData sheetId="439">
        <row r="7">
          <cell r="AH7" t="str">
            <v>SP1</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row r="7">
          <cell r="AI7">
            <v>10000</v>
          </cell>
        </row>
      </sheetData>
      <sheetData sheetId="446">
        <row r="7">
          <cell r="AI7">
            <v>10000</v>
          </cell>
        </row>
      </sheetData>
      <sheetData sheetId="447">
        <row r="7">
          <cell r="AI7">
            <v>10000</v>
          </cell>
        </row>
      </sheetData>
      <sheetData sheetId="448">
        <row r="7">
          <cell r="AI7">
            <v>10000</v>
          </cell>
        </row>
      </sheetData>
      <sheetData sheetId="449">
        <row r="7">
          <cell r="AI7">
            <v>10000</v>
          </cell>
        </row>
      </sheetData>
      <sheetData sheetId="450">
        <row r="7">
          <cell r="AI7">
            <v>10000</v>
          </cell>
        </row>
      </sheetData>
      <sheetData sheetId="451">
        <row r="7">
          <cell r="AI7">
            <v>10000</v>
          </cell>
        </row>
      </sheetData>
      <sheetData sheetId="452">
        <row r="7">
          <cell r="AI7">
            <v>10000</v>
          </cell>
        </row>
      </sheetData>
      <sheetData sheetId="453">
        <row r="7">
          <cell r="AI7">
            <v>10000</v>
          </cell>
        </row>
      </sheetData>
      <sheetData sheetId="454">
        <row r="7">
          <cell r="AI7">
            <v>10000</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ow r="7">
          <cell r="AI7">
            <v>10000</v>
          </cell>
        </row>
      </sheetData>
      <sheetData sheetId="473">
        <row r="7">
          <cell r="AI7">
            <v>10000</v>
          </cell>
        </row>
      </sheetData>
      <sheetData sheetId="474">
        <row r="7">
          <cell r="AI7">
            <v>10000</v>
          </cell>
        </row>
      </sheetData>
      <sheetData sheetId="475">
        <row r="7">
          <cell r="AI7">
            <v>10000</v>
          </cell>
        </row>
      </sheetData>
      <sheetData sheetId="476">
        <row r="7">
          <cell r="AH7" t="str">
            <v>SP1</v>
          </cell>
        </row>
      </sheetData>
      <sheetData sheetId="477">
        <row r="7">
          <cell r="AI7">
            <v>10000</v>
          </cell>
        </row>
      </sheetData>
      <sheetData sheetId="478">
        <row r="7">
          <cell r="AI7">
            <v>10000</v>
          </cell>
        </row>
      </sheetData>
      <sheetData sheetId="479">
        <row r="7">
          <cell r="AI7">
            <v>10000</v>
          </cell>
        </row>
      </sheetData>
      <sheetData sheetId="480">
        <row r="7">
          <cell r="AI7">
            <v>10000</v>
          </cell>
        </row>
      </sheetData>
      <sheetData sheetId="481">
        <row r="7">
          <cell r="AI7">
            <v>10000</v>
          </cell>
        </row>
      </sheetData>
      <sheetData sheetId="482">
        <row r="7">
          <cell r="AI7">
            <v>10000</v>
          </cell>
        </row>
      </sheetData>
      <sheetData sheetId="483">
        <row r="7">
          <cell r="AI7">
            <v>10000</v>
          </cell>
        </row>
      </sheetData>
      <sheetData sheetId="484">
        <row r="7">
          <cell r="AH7" t="str">
            <v>SP1</v>
          </cell>
        </row>
      </sheetData>
      <sheetData sheetId="485">
        <row r="7">
          <cell r="AH7" t="str">
            <v>SP1</v>
          </cell>
        </row>
      </sheetData>
      <sheetData sheetId="486">
        <row r="7">
          <cell r="AH7" t="str">
            <v>SP1</v>
          </cell>
        </row>
      </sheetData>
      <sheetData sheetId="487">
        <row r="7">
          <cell r="AH7" t="str">
            <v>SP1</v>
          </cell>
        </row>
      </sheetData>
      <sheetData sheetId="488">
        <row r="7">
          <cell r="AI7">
            <v>10000</v>
          </cell>
        </row>
      </sheetData>
      <sheetData sheetId="489">
        <row r="7">
          <cell r="AI7">
            <v>10000</v>
          </cell>
        </row>
      </sheetData>
      <sheetData sheetId="490">
        <row r="7">
          <cell r="AI7">
            <v>10000</v>
          </cell>
        </row>
      </sheetData>
      <sheetData sheetId="491">
        <row r="7">
          <cell r="AI7">
            <v>10000</v>
          </cell>
        </row>
      </sheetData>
      <sheetData sheetId="492">
        <row r="7">
          <cell r="AI7">
            <v>10000</v>
          </cell>
        </row>
      </sheetData>
      <sheetData sheetId="493">
        <row r="7">
          <cell r="AI7">
            <v>10000</v>
          </cell>
        </row>
      </sheetData>
      <sheetData sheetId="494">
        <row r="7">
          <cell r="AI7">
            <v>10000</v>
          </cell>
        </row>
      </sheetData>
      <sheetData sheetId="495">
        <row r="7">
          <cell r="AI7">
            <v>10000</v>
          </cell>
        </row>
      </sheetData>
      <sheetData sheetId="496">
        <row r="7">
          <cell r="AI7">
            <v>10000</v>
          </cell>
        </row>
      </sheetData>
      <sheetData sheetId="497">
        <row r="7">
          <cell r="AI7">
            <v>10000</v>
          </cell>
        </row>
      </sheetData>
      <sheetData sheetId="498">
        <row r="7">
          <cell r="AI7">
            <v>10000</v>
          </cell>
        </row>
      </sheetData>
      <sheetData sheetId="499">
        <row r="7">
          <cell r="AI7">
            <v>10000</v>
          </cell>
        </row>
      </sheetData>
      <sheetData sheetId="500">
        <row r="7">
          <cell r="AI7">
            <v>10000</v>
          </cell>
        </row>
      </sheetData>
      <sheetData sheetId="501">
        <row r="7">
          <cell r="AI7">
            <v>10000</v>
          </cell>
        </row>
      </sheetData>
      <sheetData sheetId="502">
        <row r="7">
          <cell r="AI7">
            <v>10000</v>
          </cell>
        </row>
      </sheetData>
      <sheetData sheetId="503">
        <row r="7">
          <cell r="AI7">
            <v>10000</v>
          </cell>
        </row>
      </sheetData>
      <sheetData sheetId="504">
        <row r="7">
          <cell r="AI7">
            <v>10000</v>
          </cell>
        </row>
      </sheetData>
      <sheetData sheetId="505">
        <row r="7">
          <cell r="AI7">
            <v>10000</v>
          </cell>
        </row>
      </sheetData>
      <sheetData sheetId="506">
        <row r="7">
          <cell r="AI7">
            <v>10000</v>
          </cell>
        </row>
      </sheetData>
      <sheetData sheetId="507">
        <row r="7">
          <cell r="AI7">
            <v>10000</v>
          </cell>
        </row>
      </sheetData>
      <sheetData sheetId="508">
        <row r="7">
          <cell r="AI7">
            <v>10000</v>
          </cell>
        </row>
      </sheetData>
      <sheetData sheetId="509">
        <row r="7">
          <cell r="AI7">
            <v>10000</v>
          </cell>
        </row>
      </sheetData>
      <sheetData sheetId="510">
        <row r="7">
          <cell r="AI7">
            <v>10000</v>
          </cell>
        </row>
      </sheetData>
      <sheetData sheetId="511">
        <row r="7">
          <cell r="AI7">
            <v>10000</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ow r="7">
          <cell r="AI7">
            <v>10000</v>
          </cell>
        </row>
      </sheetData>
      <sheetData sheetId="527">
        <row r="7">
          <cell r="AI7">
            <v>10000</v>
          </cell>
        </row>
      </sheetData>
      <sheetData sheetId="528">
        <row r="7">
          <cell r="AI7">
            <v>10000</v>
          </cell>
        </row>
      </sheetData>
      <sheetData sheetId="529">
        <row r="7">
          <cell r="AI7">
            <v>10000</v>
          </cell>
        </row>
      </sheetData>
      <sheetData sheetId="530">
        <row r="7">
          <cell r="AI7">
            <v>10000</v>
          </cell>
        </row>
      </sheetData>
      <sheetData sheetId="531">
        <row r="7">
          <cell r="AI7">
            <v>10000</v>
          </cell>
        </row>
      </sheetData>
      <sheetData sheetId="532">
        <row r="7">
          <cell r="AI7">
            <v>10000</v>
          </cell>
        </row>
      </sheetData>
      <sheetData sheetId="533">
        <row r="7">
          <cell r="AI7">
            <v>10000</v>
          </cell>
        </row>
      </sheetData>
      <sheetData sheetId="534">
        <row r="7">
          <cell r="AI7">
            <v>10000</v>
          </cell>
        </row>
      </sheetData>
      <sheetData sheetId="535">
        <row r="7">
          <cell r="AI7">
            <v>10000</v>
          </cell>
        </row>
      </sheetData>
      <sheetData sheetId="536">
        <row r="7">
          <cell r="AI7">
            <v>10000</v>
          </cell>
        </row>
      </sheetData>
      <sheetData sheetId="537">
        <row r="7">
          <cell r="AI7">
            <v>10000</v>
          </cell>
        </row>
      </sheetData>
      <sheetData sheetId="538">
        <row r="7">
          <cell r="AI7">
            <v>10000</v>
          </cell>
        </row>
      </sheetData>
      <sheetData sheetId="539">
        <row r="7">
          <cell r="AI7">
            <v>10000</v>
          </cell>
        </row>
      </sheetData>
      <sheetData sheetId="540">
        <row r="7">
          <cell r="AI7">
            <v>10000</v>
          </cell>
        </row>
      </sheetData>
      <sheetData sheetId="541">
        <row r="7">
          <cell r="AI7">
            <v>10000</v>
          </cell>
        </row>
      </sheetData>
      <sheetData sheetId="542">
        <row r="7">
          <cell r="AI7">
            <v>10000</v>
          </cell>
        </row>
      </sheetData>
      <sheetData sheetId="543">
        <row r="7">
          <cell r="AI7">
            <v>10000</v>
          </cell>
        </row>
      </sheetData>
      <sheetData sheetId="544">
        <row r="7">
          <cell r="AI7">
            <v>10000</v>
          </cell>
        </row>
      </sheetData>
      <sheetData sheetId="545">
        <row r="7">
          <cell r="AI7">
            <v>10000</v>
          </cell>
        </row>
      </sheetData>
      <sheetData sheetId="546">
        <row r="7">
          <cell r="AI7">
            <v>10000</v>
          </cell>
        </row>
      </sheetData>
      <sheetData sheetId="547">
        <row r="7">
          <cell r="AI7">
            <v>10000</v>
          </cell>
        </row>
      </sheetData>
      <sheetData sheetId="548">
        <row r="7">
          <cell r="AI7">
            <v>10000</v>
          </cell>
        </row>
      </sheetData>
      <sheetData sheetId="549">
        <row r="7">
          <cell r="AI7">
            <v>10000</v>
          </cell>
        </row>
      </sheetData>
      <sheetData sheetId="550">
        <row r="7">
          <cell r="AI7">
            <v>10000</v>
          </cell>
        </row>
      </sheetData>
      <sheetData sheetId="551">
        <row r="7">
          <cell r="AH7" t="str">
            <v>SP1</v>
          </cell>
        </row>
      </sheetData>
      <sheetData sheetId="552">
        <row r="7">
          <cell r="AH7" t="str">
            <v>SP1</v>
          </cell>
        </row>
      </sheetData>
      <sheetData sheetId="553">
        <row r="7">
          <cell r="AH7" t="str">
            <v>SP1</v>
          </cell>
        </row>
      </sheetData>
      <sheetData sheetId="554">
        <row r="7">
          <cell r="AH7" t="str">
            <v>SP1</v>
          </cell>
        </row>
      </sheetData>
      <sheetData sheetId="555">
        <row r="7">
          <cell r="AH7" t="str">
            <v>SP1</v>
          </cell>
        </row>
      </sheetData>
      <sheetData sheetId="556">
        <row r="7">
          <cell r="AH7" t="str">
            <v>SP1</v>
          </cell>
        </row>
      </sheetData>
      <sheetData sheetId="557">
        <row r="7">
          <cell r="AH7" t="str">
            <v>SP1</v>
          </cell>
        </row>
      </sheetData>
      <sheetData sheetId="558">
        <row r="7">
          <cell r="AH7" t="str">
            <v>SP1</v>
          </cell>
        </row>
      </sheetData>
      <sheetData sheetId="559">
        <row r="7">
          <cell r="AH7" t="str">
            <v>SP1</v>
          </cell>
        </row>
      </sheetData>
      <sheetData sheetId="560">
        <row r="7">
          <cell r="AH7" t="str">
            <v>SP1</v>
          </cell>
        </row>
      </sheetData>
      <sheetData sheetId="561">
        <row r="7">
          <cell r="AI7">
            <v>10000</v>
          </cell>
        </row>
      </sheetData>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7">
          <cell r="AI7">
            <v>10000</v>
          </cell>
        </row>
      </sheetData>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ow r="7">
          <cell r="AI7">
            <v>10000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ow r="7">
          <cell r="AI7">
            <v>10000</v>
          </cell>
        </row>
      </sheetData>
      <sheetData sheetId="638">
        <row r="7">
          <cell r="AI7">
            <v>10000</v>
          </cell>
        </row>
      </sheetData>
      <sheetData sheetId="639">
        <row r="7">
          <cell r="AI7">
            <v>10000</v>
          </cell>
        </row>
      </sheetData>
      <sheetData sheetId="640">
        <row r="7">
          <cell r="AI7">
            <v>10000</v>
          </cell>
        </row>
      </sheetData>
      <sheetData sheetId="641">
        <row r="7">
          <cell r="AI7">
            <v>10000</v>
          </cell>
        </row>
      </sheetData>
      <sheetData sheetId="642">
        <row r="7">
          <cell r="AI7">
            <v>10000</v>
          </cell>
        </row>
      </sheetData>
      <sheetData sheetId="643">
        <row r="7">
          <cell r="AI7">
            <v>10000</v>
          </cell>
        </row>
      </sheetData>
      <sheetData sheetId="644">
        <row r="7">
          <cell r="AI7">
            <v>10000</v>
          </cell>
        </row>
      </sheetData>
      <sheetData sheetId="645">
        <row r="7">
          <cell r="AI7">
            <v>10000</v>
          </cell>
        </row>
      </sheetData>
      <sheetData sheetId="646">
        <row r="7">
          <cell r="AI7">
            <v>10000</v>
          </cell>
        </row>
      </sheetData>
      <sheetData sheetId="647">
        <row r="7">
          <cell r="AI7">
            <v>10000</v>
          </cell>
        </row>
      </sheetData>
      <sheetData sheetId="648">
        <row r="7">
          <cell r="AI7">
            <v>10000</v>
          </cell>
        </row>
      </sheetData>
      <sheetData sheetId="649">
        <row r="7">
          <cell r="AI7">
            <v>10000</v>
          </cell>
        </row>
      </sheetData>
      <sheetData sheetId="650">
        <row r="7">
          <cell r="AI7">
            <v>10000</v>
          </cell>
        </row>
      </sheetData>
      <sheetData sheetId="651">
        <row r="7">
          <cell r="AI7">
            <v>10000</v>
          </cell>
        </row>
      </sheetData>
      <sheetData sheetId="652">
        <row r="7">
          <cell r="AI7">
            <v>10000</v>
          </cell>
        </row>
      </sheetData>
      <sheetData sheetId="653">
        <row r="7">
          <cell r="AI7">
            <v>10000</v>
          </cell>
        </row>
      </sheetData>
      <sheetData sheetId="654">
        <row r="7">
          <cell r="AI7">
            <v>10000</v>
          </cell>
        </row>
      </sheetData>
      <sheetData sheetId="655">
        <row r="7">
          <cell r="AI7">
            <v>10000</v>
          </cell>
        </row>
      </sheetData>
      <sheetData sheetId="656">
        <row r="7">
          <cell r="AI7">
            <v>10000</v>
          </cell>
        </row>
      </sheetData>
      <sheetData sheetId="657">
        <row r="7">
          <cell r="AI7">
            <v>10000</v>
          </cell>
        </row>
      </sheetData>
      <sheetData sheetId="658">
        <row r="7">
          <cell r="AI7">
            <v>10000</v>
          </cell>
        </row>
      </sheetData>
      <sheetData sheetId="659">
        <row r="7">
          <cell r="AI7">
            <v>10000</v>
          </cell>
        </row>
      </sheetData>
      <sheetData sheetId="660">
        <row r="7">
          <cell r="AI7">
            <v>10000</v>
          </cell>
        </row>
      </sheetData>
      <sheetData sheetId="661">
        <row r="7">
          <cell r="AI7">
            <v>10000</v>
          </cell>
        </row>
      </sheetData>
      <sheetData sheetId="662">
        <row r="7">
          <cell r="AI7">
            <v>10000</v>
          </cell>
        </row>
      </sheetData>
      <sheetData sheetId="663">
        <row r="7">
          <cell r="AI7">
            <v>10000</v>
          </cell>
        </row>
      </sheetData>
      <sheetData sheetId="664">
        <row r="7">
          <cell r="AI7">
            <v>10000</v>
          </cell>
        </row>
      </sheetData>
      <sheetData sheetId="665">
        <row r="7">
          <cell r="AI7">
            <v>10000</v>
          </cell>
        </row>
      </sheetData>
      <sheetData sheetId="666">
        <row r="7">
          <cell r="AI7">
            <v>10000</v>
          </cell>
        </row>
      </sheetData>
      <sheetData sheetId="667">
        <row r="7">
          <cell r="AI7">
            <v>10000</v>
          </cell>
        </row>
      </sheetData>
      <sheetData sheetId="668">
        <row r="7">
          <cell r="AI7">
            <v>10000</v>
          </cell>
        </row>
      </sheetData>
      <sheetData sheetId="669">
        <row r="7">
          <cell r="AI7">
            <v>10000</v>
          </cell>
        </row>
      </sheetData>
      <sheetData sheetId="670">
        <row r="7">
          <cell r="AI7">
            <v>10000</v>
          </cell>
        </row>
      </sheetData>
      <sheetData sheetId="671">
        <row r="7">
          <cell r="AI7">
            <v>10000</v>
          </cell>
        </row>
      </sheetData>
      <sheetData sheetId="672">
        <row r="7">
          <cell r="AI7">
            <v>10000</v>
          </cell>
        </row>
      </sheetData>
      <sheetData sheetId="673">
        <row r="7">
          <cell r="AI7">
            <v>10000</v>
          </cell>
        </row>
      </sheetData>
      <sheetData sheetId="674">
        <row r="7">
          <cell r="AI7">
            <v>10000</v>
          </cell>
        </row>
      </sheetData>
      <sheetData sheetId="675">
        <row r="7">
          <cell r="AI7">
            <v>10000</v>
          </cell>
        </row>
      </sheetData>
      <sheetData sheetId="676">
        <row r="7">
          <cell r="AI7">
            <v>10000</v>
          </cell>
        </row>
      </sheetData>
      <sheetData sheetId="677">
        <row r="7">
          <cell r="AI7">
            <v>10000</v>
          </cell>
        </row>
      </sheetData>
      <sheetData sheetId="678">
        <row r="7">
          <cell r="AI7">
            <v>10000</v>
          </cell>
        </row>
      </sheetData>
      <sheetData sheetId="679">
        <row r="7">
          <cell r="AI7">
            <v>10000</v>
          </cell>
        </row>
      </sheetData>
      <sheetData sheetId="680">
        <row r="7">
          <cell r="AI7">
            <v>10000</v>
          </cell>
        </row>
      </sheetData>
      <sheetData sheetId="681">
        <row r="7">
          <cell r="AI7">
            <v>10000</v>
          </cell>
        </row>
      </sheetData>
      <sheetData sheetId="682">
        <row r="7">
          <cell r="AI7">
            <v>10000</v>
          </cell>
        </row>
      </sheetData>
      <sheetData sheetId="683">
        <row r="7">
          <cell r="AI7">
            <v>10000</v>
          </cell>
        </row>
      </sheetData>
      <sheetData sheetId="684">
        <row r="7">
          <cell r="AI7">
            <v>10000</v>
          </cell>
        </row>
      </sheetData>
      <sheetData sheetId="685">
        <row r="7">
          <cell r="AI7">
            <v>10000</v>
          </cell>
        </row>
      </sheetData>
      <sheetData sheetId="686">
        <row r="7">
          <cell r="AI7">
            <v>10000</v>
          </cell>
        </row>
      </sheetData>
      <sheetData sheetId="687">
        <row r="7">
          <cell r="AI7">
            <v>10000</v>
          </cell>
        </row>
      </sheetData>
      <sheetData sheetId="688">
        <row r="7">
          <cell r="AI7">
            <v>10000</v>
          </cell>
        </row>
      </sheetData>
      <sheetData sheetId="689">
        <row r="7">
          <cell r="AI7">
            <v>10000</v>
          </cell>
        </row>
      </sheetData>
      <sheetData sheetId="690">
        <row r="7">
          <cell r="AI7">
            <v>10000</v>
          </cell>
        </row>
      </sheetData>
      <sheetData sheetId="691">
        <row r="7">
          <cell r="AI7">
            <v>10000</v>
          </cell>
        </row>
      </sheetData>
      <sheetData sheetId="692">
        <row r="7">
          <cell r="AI7">
            <v>10000</v>
          </cell>
        </row>
      </sheetData>
      <sheetData sheetId="693">
        <row r="7">
          <cell r="AI7">
            <v>10000</v>
          </cell>
        </row>
      </sheetData>
      <sheetData sheetId="694">
        <row r="7">
          <cell r="AI7">
            <v>10000</v>
          </cell>
        </row>
      </sheetData>
      <sheetData sheetId="695">
        <row r="7">
          <cell r="AI7">
            <v>10000</v>
          </cell>
        </row>
      </sheetData>
      <sheetData sheetId="696">
        <row r="7">
          <cell r="AI7">
            <v>10000</v>
          </cell>
        </row>
      </sheetData>
      <sheetData sheetId="697">
        <row r="7">
          <cell r="AI7">
            <v>10000</v>
          </cell>
        </row>
      </sheetData>
      <sheetData sheetId="698">
        <row r="7">
          <cell r="AI7">
            <v>10000</v>
          </cell>
        </row>
      </sheetData>
      <sheetData sheetId="699">
        <row r="7">
          <cell r="AI7">
            <v>10000</v>
          </cell>
        </row>
      </sheetData>
      <sheetData sheetId="700">
        <row r="7">
          <cell r="AI7">
            <v>10000</v>
          </cell>
        </row>
      </sheetData>
      <sheetData sheetId="701">
        <row r="7">
          <cell r="AI7">
            <v>10000</v>
          </cell>
        </row>
      </sheetData>
      <sheetData sheetId="702">
        <row r="7">
          <cell r="AI7">
            <v>10000</v>
          </cell>
        </row>
      </sheetData>
      <sheetData sheetId="703">
        <row r="7">
          <cell r="AI7">
            <v>10000</v>
          </cell>
        </row>
      </sheetData>
      <sheetData sheetId="704">
        <row r="7">
          <cell r="AI7">
            <v>10000</v>
          </cell>
        </row>
      </sheetData>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ow r="7">
          <cell r="AH7" t="str">
            <v>SP1</v>
          </cell>
        </row>
      </sheetData>
      <sheetData sheetId="715" refreshError="1"/>
      <sheetData sheetId="716" refreshError="1"/>
      <sheetData sheetId="717">
        <row r="7">
          <cell r="AI7">
            <v>10000</v>
          </cell>
        </row>
      </sheetData>
      <sheetData sheetId="718">
        <row r="7">
          <cell r="AI7">
            <v>10000</v>
          </cell>
        </row>
      </sheetData>
      <sheetData sheetId="719">
        <row r="7">
          <cell r="AI7">
            <v>10000</v>
          </cell>
        </row>
      </sheetData>
      <sheetData sheetId="720">
        <row r="7">
          <cell r="AI7">
            <v>10000</v>
          </cell>
        </row>
      </sheetData>
      <sheetData sheetId="721">
        <row r="7">
          <cell r="AI7">
            <v>10000</v>
          </cell>
        </row>
      </sheetData>
      <sheetData sheetId="722">
        <row r="7">
          <cell r="AI7">
            <v>10000</v>
          </cell>
        </row>
      </sheetData>
      <sheetData sheetId="723">
        <row r="7">
          <cell r="AI7">
            <v>10000</v>
          </cell>
        </row>
      </sheetData>
      <sheetData sheetId="724">
        <row r="7">
          <cell r="AH7" t="str">
            <v>SP1</v>
          </cell>
        </row>
      </sheetData>
      <sheetData sheetId="725">
        <row r="7">
          <cell r="AH7" t="str">
            <v>SP1</v>
          </cell>
        </row>
      </sheetData>
      <sheetData sheetId="726">
        <row r="7">
          <cell r="AH7" t="str">
            <v>SP1</v>
          </cell>
        </row>
      </sheetData>
      <sheetData sheetId="727">
        <row r="7">
          <cell r="AH7" t="str">
            <v>SP1</v>
          </cell>
        </row>
      </sheetData>
      <sheetData sheetId="728">
        <row r="7">
          <cell r="AH7" t="str">
            <v>SP1</v>
          </cell>
        </row>
      </sheetData>
      <sheetData sheetId="729">
        <row r="7">
          <cell r="AH7" t="str">
            <v>SP1</v>
          </cell>
        </row>
      </sheetData>
      <sheetData sheetId="730">
        <row r="7">
          <cell r="AH7" t="str">
            <v>SP1</v>
          </cell>
        </row>
      </sheetData>
      <sheetData sheetId="731">
        <row r="7">
          <cell r="AH7" t="str">
            <v>SP1</v>
          </cell>
        </row>
      </sheetData>
      <sheetData sheetId="732">
        <row r="7">
          <cell r="AI7">
            <v>10000</v>
          </cell>
        </row>
      </sheetData>
      <sheetData sheetId="733">
        <row r="7">
          <cell r="AH7" t="str">
            <v>SP1</v>
          </cell>
        </row>
      </sheetData>
      <sheetData sheetId="734">
        <row r="7">
          <cell r="AI7">
            <v>10000</v>
          </cell>
        </row>
      </sheetData>
      <sheetData sheetId="735">
        <row r="7">
          <cell r="AI7">
            <v>10000</v>
          </cell>
        </row>
      </sheetData>
      <sheetData sheetId="736">
        <row r="7">
          <cell r="AI7">
            <v>10000</v>
          </cell>
        </row>
      </sheetData>
      <sheetData sheetId="737">
        <row r="7">
          <cell r="AI7">
            <v>10000</v>
          </cell>
        </row>
      </sheetData>
      <sheetData sheetId="738">
        <row r="7">
          <cell r="AI7">
            <v>10000</v>
          </cell>
        </row>
      </sheetData>
      <sheetData sheetId="739">
        <row r="7">
          <cell r="AI7">
            <v>10000</v>
          </cell>
        </row>
      </sheetData>
      <sheetData sheetId="740">
        <row r="7">
          <cell r="AI7">
            <v>10000</v>
          </cell>
        </row>
      </sheetData>
      <sheetData sheetId="741">
        <row r="7">
          <cell r="AI7">
            <v>10000</v>
          </cell>
        </row>
      </sheetData>
      <sheetData sheetId="742">
        <row r="7">
          <cell r="AI7">
            <v>10000</v>
          </cell>
        </row>
      </sheetData>
      <sheetData sheetId="743">
        <row r="7">
          <cell r="AI7">
            <v>10000</v>
          </cell>
        </row>
      </sheetData>
      <sheetData sheetId="744">
        <row r="7">
          <cell r="AI7">
            <v>10000</v>
          </cell>
        </row>
      </sheetData>
      <sheetData sheetId="745">
        <row r="7">
          <cell r="AI7">
            <v>10000</v>
          </cell>
        </row>
      </sheetData>
      <sheetData sheetId="746">
        <row r="7">
          <cell r="AI7">
            <v>10000</v>
          </cell>
        </row>
      </sheetData>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ow r="7">
          <cell r="AI7">
            <v>10000</v>
          </cell>
        </row>
      </sheetData>
      <sheetData sheetId="767">
        <row r="7">
          <cell r="AI7">
            <v>10000</v>
          </cell>
        </row>
      </sheetData>
      <sheetData sheetId="768">
        <row r="7">
          <cell r="AI7">
            <v>10000</v>
          </cell>
        </row>
      </sheetData>
      <sheetData sheetId="769">
        <row r="7">
          <cell r="AI7">
            <v>10000</v>
          </cell>
        </row>
      </sheetData>
      <sheetData sheetId="770">
        <row r="7">
          <cell r="AH7" t="str">
            <v>SP1</v>
          </cell>
        </row>
      </sheetData>
      <sheetData sheetId="771">
        <row r="7">
          <cell r="AH7" t="str">
            <v>SP1</v>
          </cell>
        </row>
      </sheetData>
      <sheetData sheetId="772">
        <row r="7">
          <cell r="AH7" t="str">
            <v>SP1</v>
          </cell>
        </row>
      </sheetData>
      <sheetData sheetId="773">
        <row r="7">
          <cell r="AH7" t="str">
            <v>SP1</v>
          </cell>
        </row>
      </sheetData>
      <sheetData sheetId="774">
        <row r="7">
          <cell r="AI7">
            <v>10000</v>
          </cell>
        </row>
      </sheetData>
      <sheetData sheetId="775">
        <row r="7">
          <cell r="AH7" t="str">
            <v>SP1</v>
          </cell>
        </row>
      </sheetData>
      <sheetData sheetId="776" refreshError="1"/>
      <sheetData sheetId="777">
        <row r="7">
          <cell r="AI7">
            <v>10000</v>
          </cell>
        </row>
      </sheetData>
      <sheetData sheetId="778">
        <row r="7">
          <cell r="AI7">
            <v>10000</v>
          </cell>
        </row>
      </sheetData>
      <sheetData sheetId="779">
        <row r="7">
          <cell r="AI7">
            <v>10000</v>
          </cell>
        </row>
      </sheetData>
      <sheetData sheetId="780">
        <row r="7">
          <cell r="AI7">
            <v>10000</v>
          </cell>
        </row>
      </sheetData>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ow r="7">
          <cell r="AI7">
            <v>10000</v>
          </cell>
        </row>
      </sheetData>
      <sheetData sheetId="824">
        <row r="7">
          <cell r="AI7">
            <v>10000</v>
          </cell>
        </row>
      </sheetData>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efreshError="1"/>
      <sheetData sheetId="830" refreshError="1"/>
      <sheetData sheetId="831" refreshError="1"/>
      <sheetData sheetId="832" refreshError="1"/>
      <sheetData sheetId="833">
        <row r="7">
          <cell r="AI7">
            <v>10000</v>
          </cell>
        </row>
      </sheetData>
      <sheetData sheetId="834">
        <row r="7">
          <cell r="AI7">
            <v>10000</v>
          </cell>
        </row>
      </sheetData>
      <sheetData sheetId="835">
        <row r="7">
          <cell r="AI7">
            <v>10000</v>
          </cell>
        </row>
      </sheetData>
      <sheetData sheetId="836">
        <row r="7">
          <cell r="AI7">
            <v>10000</v>
          </cell>
        </row>
      </sheetData>
      <sheetData sheetId="837">
        <row r="7">
          <cell r="AI7">
            <v>10000</v>
          </cell>
        </row>
      </sheetData>
      <sheetData sheetId="838">
        <row r="7">
          <cell r="AI7">
            <v>10000</v>
          </cell>
        </row>
      </sheetData>
      <sheetData sheetId="839">
        <row r="7">
          <cell r="AI7">
            <v>10000</v>
          </cell>
        </row>
      </sheetData>
      <sheetData sheetId="840">
        <row r="7">
          <cell r="AI7">
            <v>10000</v>
          </cell>
        </row>
      </sheetData>
      <sheetData sheetId="841">
        <row r="7">
          <cell r="AI7">
            <v>10000</v>
          </cell>
        </row>
      </sheetData>
      <sheetData sheetId="842">
        <row r="7">
          <cell r="AI7">
            <v>10000</v>
          </cell>
        </row>
      </sheetData>
      <sheetData sheetId="843">
        <row r="7">
          <cell r="AI7">
            <v>10000</v>
          </cell>
        </row>
      </sheetData>
      <sheetData sheetId="844">
        <row r="7">
          <cell r="AI7">
            <v>10000</v>
          </cell>
        </row>
      </sheetData>
      <sheetData sheetId="845">
        <row r="7">
          <cell r="AI7">
            <v>10000</v>
          </cell>
        </row>
      </sheetData>
      <sheetData sheetId="846">
        <row r="7">
          <cell r="AI7">
            <v>10000</v>
          </cell>
        </row>
      </sheetData>
      <sheetData sheetId="847">
        <row r="7">
          <cell r="AI7">
            <v>10000</v>
          </cell>
        </row>
      </sheetData>
      <sheetData sheetId="848">
        <row r="7">
          <cell r="AI7">
            <v>10000</v>
          </cell>
        </row>
      </sheetData>
      <sheetData sheetId="849">
        <row r="7">
          <cell r="AI7">
            <v>10000</v>
          </cell>
        </row>
      </sheetData>
      <sheetData sheetId="850">
        <row r="7">
          <cell r="AI7">
            <v>10000</v>
          </cell>
        </row>
      </sheetData>
      <sheetData sheetId="851">
        <row r="7">
          <cell r="AI7">
            <v>10000</v>
          </cell>
        </row>
      </sheetData>
      <sheetData sheetId="852">
        <row r="7">
          <cell r="AI7">
            <v>10000</v>
          </cell>
        </row>
      </sheetData>
      <sheetData sheetId="853">
        <row r="7">
          <cell r="AI7">
            <v>10000</v>
          </cell>
        </row>
      </sheetData>
      <sheetData sheetId="854">
        <row r="7">
          <cell r="AI7">
            <v>10000</v>
          </cell>
        </row>
      </sheetData>
      <sheetData sheetId="855">
        <row r="7">
          <cell r="AI7">
            <v>10000</v>
          </cell>
        </row>
      </sheetData>
      <sheetData sheetId="856" refreshError="1"/>
      <sheetData sheetId="857" refreshError="1"/>
      <sheetData sheetId="858" refreshError="1"/>
      <sheetData sheetId="859" refreshError="1"/>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ow r="7">
          <cell r="AI7">
            <v>10000</v>
          </cell>
        </row>
      </sheetData>
      <sheetData sheetId="914" refreshError="1"/>
      <sheetData sheetId="915">
        <row r="7">
          <cell r="AI7">
            <v>10000</v>
          </cell>
        </row>
      </sheetData>
      <sheetData sheetId="916">
        <row r="7">
          <cell r="AI7">
            <v>10000</v>
          </cell>
        </row>
      </sheetData>
      <sheetData sheetId="917" refreshError="1"/>
      <sheetData sheetId="918">
        <row r="7">
          <cell r="AI7">
            <v>10000</v>
          </cell>
        </row>
      </sheetData>
      <sheetData sheetId="919">
        <row r="7">
          <cell r="AI7">
            <v>10000</v>
          </cell>
        </row>
      </sheetData>
      <sheetData sheetId="920">
        <row r="7">
          <cell r="AI7">
            <v>10000</v>
          </cell>
        </row>
      </sheetData>
      <sheetData sheetId="921">
        <row r="7">
          <cell r="AI7">
            <v>10000</v>
          </cell>
        </row>
      </sheetData>
      <sheetData sheetId="922">
        <row r="7">
          <cell r="AI7">
            <v>10000</v>
          </cell>
        </row>
      </sheetData>
      <sheetData sheetId="923">
        <row r="7">
          <cell r="AI7">
            <v>10000</v>
          </cell>
        </row>
      </sheetData>
      <sheetData sheetId="924">
        <row r="7">
          <cell r="AI7">
            <v>10000</v>
          </cell>
        </row>
      </sheetData>
      <sheetData sheetId="925">
        <row r="7">
          <cell r="AI7">
            <v>10000</v>
          </cell>
        </row>
      </sheetData>
      <sheetData sheetId="926">
        <row r="7">
          <cell r="AI7">
            <v>10000</v>
          </cell>
        </row>
      </sheetData>
      <sheetData sheetId="927">
        <row r="7">
          <cell r="AI7">
            <v>10000</v>
          </cell>
        </row>
      </sheetData>
      <sheetData sheetId="928">
        <row r="7">
          <cell r="AI7">
            <v>10000</v>
          </cell>
        </row>
      </sheetData>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ow r="7">
          <cell r="AI7">
            <v>10000</v>
          </cell>
        </row>
      </sheetData>
      <sheetData sheetId="994">
        <row r="7">
          <cell r="AI7">
            <v>10000</v>
          </cell>
        </row>
      </sheetData>
      <sheetData sheetId="995">
        <row r="7">
          <cell r="AI7">
            <v>10000</v>
          </cell>
        </row>
      </sheetData>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ow r="7">
          <cell r="AI7">
            <v>10000</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ow r="7">
          <cell r="AI7">
            <v>10000</v>
          </cell>
        </row>
      </sheetData>
      <sheetData sheetId="1018">
        <row r="7">
          <cell r="AI7">
            <v>10000</v>
          </cell>
        </row>
      </sheetData>
      <sheetData sheetId="1019" refreshError="1"/>
      <sheetData sheetId="1020" refreshError="1"/>
      <sheetData sheetId="1021">
        <row r="7">
          <cell r="AI7">
            <v>10000</v>
          </cell>
        </row>
      </sheetData>
      <sheetData sheetId="1022" refreshError="1"/>
      <sheetData sheetId="1023">
        <row r="7">
          <cell r="AI7">
            <v>10000</v>
          </cell>
        </row>
      </sheetData>
      <sheetData sheetId="1024">
        <row r="7">
          <cell r="AI7">
            <v>10000</v>
          </cell>
        </row>
      </sheetData>
      <sheetData sheetId="1025">
        <row r="7">
          <cell r="AI7">
            <v>10000</v>
          </cell>
        </row>
      </sheetData>
      <sheetData sheetId="1026" refreshError="1"/>
      <sheetData sheetId="1027" refreshError="1"/>
      <sheetData sheetId="1028" refreshError="1"/>
      <sheetData sheetId="1029" refreshError="1"/>
      <sheetData sheetId="1030" refreshError="1"/>
      <sheetData sheetId="1031" refreshError="1"/>
      <sheetData sheetId="1032">
        <row r="7">
          <cell r="AI7">
            <v>10000</v>
          </cell>
        </row>
      </sheetData>
      <sheetData sheetId="1033">
        <row r="7">
          <cell r="AI7">
            <v>10000</v>
          </cell>
        </row>
      </sheetData>
      <sheetData sheetId="1034">
        <row r="7">
          <cell r="AI7">
            <v>10000</v>
          </cell>
        </row>
      </sheetData>
      <sheetData sheetId="1035">
        <row r="7">
          <cell r="AI7">
            <v>10000</v>
          </cell>
        </row>
      </sheetData>
      <sheetData sheetId="1036">
        <row r="7">
          <cell r="AI7">
            <v>10000</v>
          </cell>
        </row>
      </sheetData>
      <sheetData sheetId="1037">
        <row r="7">
          <cell r="AI7">
            <v>10000</v>
          </cell>
        </row>
      </sheetData>
      <sheetData sheetId="1038">
        <row r="7">
          <cell r="AI7">
            <v>10000</v>
          </cell>
        </row>
      </sheetData>
      <sheetData sheetId="1039">
        <row r="7">
          <cell r="AI7">
            <v>10000</v>
          </cell>
        </row>
      </sheetData>
      <sheetData sheetId="1040">
        <row r="7">
          <cell r="AI7">
            <v>10000</v>
          </cell>
        </row>
      </sheetData>
      <sheetData sheetId="1041" refreshError="1"/>
      <sheetData sheetId="1042" refreshError="1"/>
      <sheetData sheetId="1043">
        <row r="7">
          <cell r="AI7">
            <v>10000</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ow r="7">
          <cell r="AI7">
            <v>10000</v>
          </cell>
        </row>
      </sheetData>
      <sheetData sheetId="1081">
        <row r="7">
          <cell r="AI7">
            <v>10000</v>
          </cell>
        </row>
      </sheetData>
      <sheetData sheetId="1082">
        <row r="7">
          <cell r="AI7">
            <v>10000</v>
          </cell>
        </row>
      </sheetData>
      <sheetData sheetId="1083">
        <row r="7">
          <cell r="AI7">
            <v>10000</v>
          </cell>
        </row>
      </sheetData>
      <sheetData sheetId="1084">
        <row r="7">
          <cell r="AI7">
            <v>10000</v>
          </cell>
        </row>
      </sheetData>
      <sheetData sheetId="1085">
        <row r="7">
          <cell r="AI7">
            <v>10000</v>
          </cell>
        </row>
      </sheetData>
      <sheetData sheetId="1086">
        <row r="7">
          <cell r="AI7">
            <v>10000</v>
          </cell>
        </row>
      </sheetData>
      <sheetData sheetId="1087">
        <row r="7">
          <cell r="AI7">
            <v>10000</v>
          </cell>
        </row>
      </sheetData>
      <sheetData sheetId="1088">
        <row r="7">
          <cell r="AI7">
            <v>10000</v>
          </cell>
        </row>
      </sheetData>
      <sheetData sheetId="1089">
        <row r="7">
          <cell r="AI7">
            <v>10000</v>
          </cell>
        </row>
      </sheetData>
      <sheetData sheetId="1090" refreshError="1"/>
      <sheetData sheetId="1091" refreshError="1"/>
      <sheetData sheetId="1092" refreshError="1"/>
      <sheetData sheetId="1093" refreshError="1"/>
      <sheetData sheetId="1094" refreshError="1"/>
      <sheetData sheetId="1095">
        <row r="7">
          <cell r="AI7">
            <v>10000</v>
          </cell>
        </row>
      </sheetData>
      <sheetData sheetId="1096">
        <row r="7">
          <cell r="AI7">
            <v>10000</v>
          </cell>
        </row>
      </sheetData>
      <sheetData sheetId="1097">
        <row r="7">
          <cell r="AI7">
            <v>10000</v>
          </cell>
        </row>
      </sheetData>
      <sheetData sheetId="1098" refreshError="1"/>
      <sheetData sheetId="1099" refreshError="1"/>
      <sheetData sheetId="1100">
        <row r="7">
          <cell r="AI7">
            <v>10000</v>
          </cell>
        </row>
      </sheetData>
      <sheetData sheetId="1101">
        <row r="7">
          <cell r="AI7">
            <v>10000</v>
          </cell>
        </row>
      </sheetData>
      <sheetData sheetId="1102">
        <row r="7">
          <cell r="AI7">
            <v>10000</v>
          </cell>
        </row>
      </sheetData>
      <sheetData sheetId="1103" refreshError="1"/>
      <sheetData sheetId="1104" refreshError="1"/>
      <sheetData sheetId="1105" refreshError="1"/>
      <sheetData sheetId="1106" refreshError="1"/>
      <sheetData sheetId="1107" refreshError="1"/>
      <sheetData sheetId="1108">
        <row r="7">
          <cell r="AI7">
            <v>10000</v>
          </cell>
        </row>
      </sheetData>
      <sheetData sheetId="1109">
        <row r="7">
          <cell r="AI7">
            <v>10000</v>
          </cell>
        </row>
      </sheetData>
      <sheetData sheetId="1110">
        <row r="7">
          <cell r="AI7">
            <v>10000</v>
          </cell>
        </row>
      </sheetData>
      <sheetData sheetId="1111">
        <row r="7">
          <cell r="AI7">
            <v>10000</v>
          </cell>
        </row>
      </sheetData>
      <sheetData sheetId="1112" refreshError="1"/>
      <sheetData sheetId="1113" refreshError="1"/>
      <sheetData sheetId="1114" refreshError="1"/>
      <sheetData sheetId="1115" refreshError="1"/>
      <sheetData sheetId="1116" refreshError="1"/>
      <sheetData sheetId="1117" refreshError="1"/>
      <sheetData sheetId="1118">
        <row r="7">
          <cell r="AI7">
            <v>10000</v>
          </cell>
        </row>
      </sheetData>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ow r="7">
          <cell r="AI7">
            <v>10000</v>
          </cell>
        </row>
      </sheetData>
      <sheetData sheetId="1131">
        <row r="7">
          <cell r="AI7">
            <v>10000</v>
          </cell>
        </row>
      </sheetData>
      <sheetData sheetId="1132">
        <row r="7">
          <cell r="AI7">
            <v>10000</v>
          </cell>
        </row>
      </sheetData>
      <sheetData sheetId="1133" refreshError="1"/>
      <sheetData sheetId="1134">
        <row r="7">
          <cell r="AI7">
            <v>10000</v>
          </cell>
        </row>
      </sheetData>
      <sheetData sheetId="1135">
        <row r="7">
          <cell r="AI7">
            <v>10000</v>
          </cell>
        </row>
      </sheetData>
      <sheetData sheetId="1136" refreshError="1"/>
      <sheetData sheetId="1137">
        <row r="7">
          <cell r="AI7">
            <v>10000</v>
          </cell>
        </row>
      </sheetData>
      <sheetData sheetId="1138">
        <row r="7">
          <cell r="AI7">
            <v>10000</v>
          </cell>
        </row>
      </sheetData>
      <sheetData sheetId="1139">
        <row r="7">
          <cell r="AI7">
            <v>10000</v>
          </cell>
        </row>
      </sheetData>
      <sheetData sheetId="1140">
        <row r="7">
          <cell r="AI7">
            <v>10000</v>
          </cell>
        </row>
      </sheetData>
      <sheetData sheetId="1141">
        <row r="7">
          <cell r="AI7">
            <v>10000</v>
          </cell>
        </row>
      </sheetData>
      <sheetData sheetId="1142">
        <row r="7">
          <cell r="AI7">
            <v>10000</v>
          </cell>
        </row>
      </sheetData>
      <sheetData sheetId="1143">
        <row r="7">
          <cell r="AI7">
            <v>10000</v>
          </cell>
        </row>
      </sheetData>
      <sheetData sheetId="1144">
        <row r="7">
          <cell r="AI7">
            <v>10000</v>
          </cell>
        </row>
      </sheetData>
      <sheetData sheetId="1145">
        <row r="7">
          <cell r="AI7">
            <v>10000</v>
          </cell>
        </row>
      </sheetData>
      <sheetData sheetId="1146">
        <row r="7">
          <cell r="AI7">
            <v>10000</v>
          </cell>
        </row>
      </sheetData>
      <sheetData sheetId="1147">
        <row r="7">
          <cell r="AI7">
            <v>10000</v>
          </cell>
        </row>
      </sheetData>
      <sheetData sheetId="1148">
        <row r="7">
          <cell r="AI7">
            <v>10000</v>
          </cell>
        </row>
      </sheetData>
      <sheetData sheetId="1149">
        <row r="7">
          <cell r="AI7">
            <v>10000</v>
          </cell>
        </row>
      </sheetData>
      <sheetData sheetId="1150">
        <row r="7">
          <cell r="AI7">
            <v>10000</v>
          </cell>
        </row>
      </sheetData>
      <sheetData sheetId="1151">
        <row r="7">
          <cell r="AI7">
            <v>10000</v>
          </cell>
        </row>
      </sheetData>
      <sheetData sheetId="1152">
        <row r="7">
          <cell r="AI7">
            <v>10000</v>
          </cell>
        </row>
      </sheetData>
      <sheetData sheetId="1153">
        <row r="7">
          <cell r="AI7">
            <v>10000</v>
          </cell>
        </row>
      </sheetData>
      <sheetData sheetId="1154">
        <row r="7">
          <cell r="AI7">
            <v>10000</v>
          </cell>
        </row>
      </sheetData>
      <sheetData sheetId="1155">
        <row r="7">
          <cell r="AI7">
            <v>10000</v>
          </cell>
        </row>
      </sheetData>
      <sheetData sheetId="1156">
        <row r="7">
          <cell r="AI7">
            <v>10000</v>
          </cell>
        </row>
      </sheetData>
      <sheetData sheetId="1157">
        <row r="7">
          <cell r="AI7">
            <v>10000</v>
          </cell>
        </row>
      </sheetData>
      <sheetData sheetId="1158">
        <row r="7">
          <cell r="AI7">
            <v>10000</v>
          </cell>
        </row>
      </sheetData>
      <sheetData sheetId="1159">
        <row r="7">
          <cell r="AI7">
            <v>10000</v>
          </cell>
        </row>
      </sheetData>
      <sheetData sheetId="1160">
        <row r="7">
          <cell r="AI7">
            <v>10000</v>
          </cell>
        </row>
      </sheetData>
      <sheetData sheetId="1161">
        <row r="7">
          <cell r="AI7">
            <v>10000</v>
          </cell>
        </row>
      </sheetData>
      <sheetData sheetId="1162">
        <row r="7">
          <cell r="AI7">
            <v>10000</v>
          </cell>
        </row>
      </sheetData>
      <sheetData sheetId="1163">
        <row r="7">
          <cell r="AI7">
            <v>10000</v>
          </cell>
        </row>
      </sheetData>
      <sheetData sheetId="1164">
        <row r="7">
          <cell r="AI7">
            <v>10000</v>
          </cell>
        </row>
      </sheetData>
      <sheetData sheetId="1165">
        <row r="7">
          <cell r="AI7">
            <v>10000</v>
          </cell>
        </row>
      </sheetData>
      <sheetData sheetId="1166">
        <row r="7">
          <cell r="AI7">
            <v>10000</v>
          </cell>
        </row>
      </sheetData>
      <sheetData sheetId="1167">
        <row r="7">
          <cell r="AI7">
            <v>10000</v>
          </cell>
        </row>
      </sheetData>
      <sheetData sheetId="1168">
        <row r="7">
          <cell r="AI7">
            <v>10000</v>
          </cell>
        </row>
      </sheetData>
      <sheetData sheetId="1169">
        <row r="7">
          <cell r="AI7">
            <v>10000</v>
          </cell>
        </row>
      </sheetData>
      <sheetData sheetId="1170">
        <row r="7">
          <cell r="AI7">
            <v>10000</v>
          </cell>
        </row>
      </sheetData>
      <sheetData sheetId="1171">
        <row r="7">
          <cell r="AI7">
            <v>10000</v>
          </cell>
        </row>
      </sheetData>
      <sheetData sheetId="1172">
        <row r="7">
          <cell r="AI7">
            <v>10000</v>
          </cell>
        </row>
      </sheetData>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ow r="7">
          <cell r="AI7">
            <v>10000</v>
          </cell>
        </row>
      </sheetData>
      <sheetData sheetId="1201" refreshError="1"/>
      <sheetData sheetId="1202">
        <row r="7">
          <cell r="AI7">
            <v>10000</v>
          </cell>
        </row>
      </sheetData>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ow r="7">
          <cell r="AI7">
            <v>10000</v>
          </cell>
        </row>
      </sheetData>
      <sheetData sheetId="1487" refreshError="1"/>
      <sheetData sheetId="1488">
        <row r="7">
          <cell r="AI7">
            <v>10000</v>
          </cell>
        </row>
      </sheetData>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7">
          <cell r="AI7">
            <v>10000</v>
          </cell>
        </row>
      </sheetData>
      <sheetData sheetId="1511">
        <row r="7">
          <cell r="AI7">
            <v>10000</v>
          </cell>
        </row>
      </sheetData>
      <sheetData sheetId="1512" refreshError="1"/>
      <sheetData sheetId="1513" refreshError="1"/>
      <sheetData sheetId="1514" refreshError="1"/>
      <sheetData sheetId="1515">
        <row r="7">
          <cell r="AI7">
            <v>10000</v>
          </cell>
        </row>
      </sheetData>
      <sheetData sheetId="1516">
        <row r="7">
          <cell r="AI7">
            <v>10000</v>
          </cell>
        </row>
      </sheetData>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efreshError="1"/>
      <sheetData sheetId="1534" refreshError="1"/>
      <sheetData sheetId="1535" refreshError="1"/>
      <sheetData sheetId="1536" refreshError="1"/>
      <sheetData sheetId="1537">
        <row r="7">
          <cell r="AI7">
            <v>10000</v>
          </cell>
        </row>
      </sheetData>
      <sheetData sheetId="1538" refreshError="1"/>
      <sheetData sheetId="1539" refreshError="1"/>
      <sheetData sheetId="1540">
        <row r="7">
          <cell r="AI7">
            <v>10000</v>
          </cell>
        </row>
      </sheetData>
      <sheetData sheetId="1541">
        <row r="7">
          <cell r="AI7">
            <v>10000</v>
          </cell>
        </row>
      </sheetData>
      <sheetData sheetId="1542">
        <row r="7">
          <cell r="AI7">
            <v>10000</v>
          </cell>
        </row>
      </sheetData>
      <sheetData sheetId="1543">
        <row r="7">
          <cell r="AI7">
            <v>10000</v>
          </cell>
        </row>
      </sheetData>
      <sheetData sheetId="1544" refreshError="1"/>
      <sheetData sheetId="1545" refreshError="1"/>
      <sheetData sheetId="1546">
        <row r="7">
          <cell r="AI7">
            <v>10000</v>
          </cell>
        </row>
      </sheetData>
      <sheetData sheetId="1547" refreshError="1"/>
      <sheetData sheetId="1548" refreshError="1"/>
      <sheetData sheetId="1549" refreshError="1"/>
      <sheetData sheetId="1550"/>
      <sheetData sheetId="1551"/>
      <sheetData sheetId="1552" refreshError="1"/>
      <sheetData sheetId="1553" refreshError="1"/>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ow r="7">
          <cell r="AI7">
            <v>10000</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refreshError="1"/>
      <sheetData sheetId="1586" refreshError="1"/>
      <sheetData sheetId="1587" refreshError="1"/>
      <sheetData sheetId="1588" refreshError="1"/>
      <sheetData sheetId="1589" refreshError="1"/>
      <sheetData sheetId="1590" refreshError="1"/>
      <sheetData sheetId="1591">
        <row r="7">
          <cell r="AI7">
            <v>10000</v>
          </cell>
        </row>
      </sheetData>
      <sheetData sheetId="1592">
        <row r="7">
          <cell r="AI7">
            <v>10000</v>
          </cell>
        </row>
      </sheetData>
      <sheetData sheetId="1593">
        <row r="7">
          <cell r="AI7">
            <v>10000</v>
          </cell>
        </row>
      </sheetData>
      <sheetData sheetId="1594">
        <row r="7">
          <cell r="AI7">
            <v>10000</v>
          </cell>
        </row>
      </sheetData>
      <sheetData sheetId="1595" refreshError="1"/>
      <sheetData sheetId="1596" refreshError="1"/>
      <sheetData sheetId="1597" refreshError="1"/>
      <sheetData sheetId="1598">
        <row r="7">
          <cell r="AI7">
            <v>10000</v>
          </cell>
        </row>
      </sheetData>
      <sheetData sheetId="1599">
        <row r="7">
          <cell r="AI7">
            <v>10000</v>
          </cell>
        </row>
      </sheetData>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ow r="7">
          <cell r="AI7">
            <v>10000</v>
          </cell>
        </row>
      </sheetData>
      <sheetData sheetId="1706">
        <row r="7">
          <cell r="AI7">
            <v>10000</v>
          </cell>
        </row>
      </sheetData>
      <sheetData sheetId="1707">
        <row r="7">
          <cell r="AI7">
            <v>10000</v>
          </cell>
        </row>
      </sheetData>
      <sheetData sheetId="1708">
        <row r="7">
          <cell r="AI7">
            <v>10000</v>
          </cell>
        </row>
      </sheetData>
      <sheetData sheetId="1709">
        <row r="7">
          <cell r="AI7">
            <v>10000</v>
          </cell>
        </row>
      </sheetData>
      <sheetData sheetId="1710">
        <row r="7">
          <cell r="AI7">
            <v>10000</v>
          </cell>
        </row>
      </sheetData>
      <sheetData sheetId="1711">
        <row r="7">
          <cell r="AI7">
            <v>10000</v>
          </cell>
        </row>
      </sheetData>
      <sheetData sheetId="1712">
        <row r="7">
          <cell r="AI7">
            <v>10000</v>
          </cell>
        </row>
      </sheetData>
      <sheetData sheetId="1713">
        <row r="7">
          <cell r="AI7">
            <v>10000</v>
          </cell>
        </row>
      </sheetData>
      <sheetData sheetId="1714">
        <row r="7">
          <cell r="AI7">
            <v>10000</v>
          </cell>
        </row>
      </sheetData>
      <sheetData sheetId="1715">
        <row r="7">
          <cell r="AI7">
            <v>10000</v>
          </cell>
        </row>
      </sheetData>
      <sheetData sheetId="1716">
        <row r="7">
          <cell r="AI7">
            <v>10000</v>
          </cell>
        </row>
      </sheetData>
      <sheetData sheetId="1717">
        <row r="7">
          <cell r="AI7">
            <v>10000</v>
          </cell>
        </row>
      </sheetData>
      <sheetData sheetId="1718">
        <row r="7">
          <cell r="AI7">
            <v>10000</v>
          </cell>
        </row>
      </sheetData>
      <sheetData sheetId="1719">
        <row r="7">
          <cell r="AI7">
            <v>10000</v>
          </cell>
        </row>
      </sheetData>
      <sheetData sheetId="1720">
        <row r="7">
          <cell r="AI7">
            <v>10000</v>
          </cell>
        </row>
      </sheetData>
      <sheetData sheetId="1721">
        <row r="7">
          <cell r="AI7">
            <v>10000</v>
          </cell>
        </row>
      </sheetData>
      <sheetData sheetId="1722">
        <row r="7">
          <cell r="AI7">
            <v>10000</v>
          </cell>
        </row>
      </sheetData>
      <sheetData sheetId="1723">
        <row r="7">
          <cell r="AI7">
            <v>10000</v>
          </cell>
        </row>
      </sheetData>
      <sheetData sheetId="1724">
        <row r="7">
          <cell r="AI7">
            <v>10000</v>
          </cell>
        </row>
      </sheetData>
      <sheetData sheetId="1725">
        <row r="7">
          <cell r="AI7">
            <v>10000</v>
          </cell>
        </row>
      </sheetData>
      <sheetData sheetId="1726">
        <row r="7">
          <cell r="AI7">
            <v>10000</v>
          </cell>
        </row>
      </sheetData>
      <sheetData sheetId="1727">
        <row r="7">
          <cell r="AI7">
            <v>10000</v>
          </cell>
        </row>
      </sheetData>
      <sheetData sheetId="1728">
        <row r="7">
          <cell r="AI7">
            <v>10000</v>
          </cell>
        </row>
      </sheetData>
      <sheetData sheetId="1729">
        <row r="7">
          <cell r="AI7">
            <v>10000</v>
          </cell>
        </row>
      </sheetData>
      <sheetData sheetId="1730">
        <row r="7">
          <cell r="AI7">
            <v>10000</v>
          </cell>
        </row>
      </sheetData>
      <sheetData sheetId="1731">
        <row r="7">
          <cell r="AI7">
            <v>10000</v>
          </cell>
        </row>
      </sheetData>
      <sheetData sheetId="1732">
        <row r="7">
          <cell r="AI7">
            <v>10000</v>
          </cell>
        </row>
      </sheetData>
      <sheetData sheetId="1733">
        <row r="7">
          <cell r="AI7">
            <v>10000</v>
          </cell>
        </row>
      </sheetData>
      <sheetData sheetId="1734">
        <row r="7">
          <cell r="AI7">
            <v>10000</v>
          </cell>
        </row>
      </sheetData>
      <sheetData sheetId="1735">
        <row r="7">
          <cell r="AI7">
            <v>10000</v>
          </cell>
        </row>
      </sheetData>
      <sheetData sheetId="1736">
        <row r="7">
          <cell r="AI7">
            <v>10000</v>
          </cell>
        </row>
      </sheetData>
      <sheetData sheetId="1737">
        <row r="7">
          <cell r="AI7">
            <v>10000</v>
          </cell>
        </row>
      </sheetData>
      <sheetData sheetId="1738">
        <row r="7">
          <cell r="AI7">
            <v>10000</v>
          </cell>
        </row>
      </sheetData>
      <sheetData sheetId="1739">
        <row r="7">
          <cell r="AI7">
            <v>10000</v>
          </cell>
        </row>
      </sheetData>
      <sheetData sheetId="1740">
        <row r="7">
          <cell r="AI7">
            <v>10000</v>
          </cell>
        </row>
      </sheetData>
      <sheetData sheetId="1741">
        <row r="7">
          <cell r="AI7">
            <v>10000</v>
          </cell>
        </row>
      </sheetData>
      <sheetData sheetId="1742">
        <row r="7">
          <cell r="AI7">
            <v>10000</v>
          </cell>
        </row>
      </sheetData>
      <sheetData sheetId="1743">
        <row r="7">
          <cell r="AI7">
            <v>10000</v>
          </cell>
        </row>
      </sheetData>
      <sheetData sheetId="1744">
        <row r="7">
          <cell r="AI7">
            <v>10000</v>
          </cell>
        </row>
      </sheetData>
      <sheetData sheetId="1745">
        <row r="7">
          <cell r="AI7">
            <v>10000</v>
          </cell>
        </row>
      </sheetData>
      <sheetData sheetId="1746">
        <row r="7">
          <cell r="AI7">
            <v>10000</v>
          </cell>
        </row>
      </sheetData>
      <sheetData sheetId="1747">
        <row r="7">
          <cell r="AI7">
            <v>10000</v>
          </cell>
        </row>
      </sheetData>
      <sheetData sheetId="1748">
        <row r="7">
          <cell r="AI7">
            <v>10000</v>
          </cell>
        </row>
      </sheetData>
      <sheetData sheetId="1749">
        <row r="7">
          <cell r="AI7">
            <v>10000</v>
          </cell>
        </row>
      </sheetData>
      <sheetData sheetId="1750">
        <row r="7">
          <cell r="AI7">
            <v>10000</v>
          </cell>
        </row>
      </sheetData>
      <sheetData sheetId="1751">
        <row r="7">
          <cell r="AI7">
            <v>10000</v>
          </cell>
        </row>
      </sheetData>
      <sheetData sheetId="1752">
        <row r="7">
          <cell r="AI7">
            <v>10000</v>
          </cell>
        </row>
      </sheetData>
      <sheetData sheetId="1753">
        <row r="7">
          <cell r="AI7">
            <v>10000</v>
          </cell>
        </row>
      </sheetData>
      <sheetData sheetId="1754">
        <row r="7">
          <cell r="AI7">
            <v>10000</v>
          </cell>
        </row>
      </sheetData>
      <sheetData sheetId="1755">
        <row r="7">
          <cell r="AI7">
            <v>10000</v>
          </cell>
        </row>
      </sheetData>
      <sheetData sheetId="1756">
        <row r="7">
          <cell r="AI7">
            <v>10000</v>
          </cell>
        </row>
      </sheetData>
      <sheetData sheetId="1757">
        <row r="7">
          <cell r="AI7">
            <v>10000</v>
          </cell>
        </row>
      </sheetData>
      <sheetData sheetId="1758">
        <row r="7">
          <cell r="AI7">
            <v>10000</v>
          </cell>
        </row>
      </sheetData>
      <sheetData sheetId="1759">
        <row r="7">
          <cell r="AI7">
            <v>10000</v>
          </cell>
        </row>
      </sheetData>
      <sheetData sheetId="1760">
        <row r="7">
          <cell r="AI7">
            <v>10000</v>
          </cell>
        </row>
      </sheetData>
      <sheetData sheetId="1761">
        <row r="7">
          <cell r="AI7">
            <v>10000</v>
          </cell>
        </row>
      </sheetData>
      <sheetData sheetId="1762">
        <row r="7">
          <cell r="AI7">
            <v>10000</v>
          </cell>
        </row>
      </sheetData>
      <sheetData sheetId="1763">
        <row r="7">
          <cell r="AI7">
            <v>10000</v>
          </cell>
        </row>
      </sheetData>
      <sheetData sheetId="1764">
        <row r="7">
          <cell r="AI7">
            <v>10000</v>
          </cell>
        </row>
      </sheetData>
      <sheetData sheetId="1765">
        <row r="7">
          <cell r="AI7">
            <v>10000</v>
          </cell>
        </row>
      </sheetData>
      <sheetData sheetId="1766">
        <row r="7">
          <cell r="AI7">
            <v>10000</v>
          </cell>
        </row>
      </sheetData>
      <sheetData sheetId="1767">
        <row r="7">
          <cell r="AI7">
            <v>10000</v>
          </cell>
        </row>
      </sheetData>
      <sheetData sheetId="1768">
        <row r="7">
          <cell r="AI7">
            <v>10000</v>
          </cell>
        </row>
      </sheetData>
      <sheetData sheetId="1769">
        <row r="7">
          <cell r="AI7">
            <v>10000</v>
          </cell>
        </row>
      </sheetData>
      <sheetData sheetId="1770">
        <row r="7">
          <cell r="AI7">
            <v>10000</v>
          </cell>
        </row>
      </sheetData>
      <sheetData sheetId="1771">
        <row r="7">
          <cell r="AI7">
            <v>10000</v>
          </cell>
        </row>
      </sheetData>
      <sheetData sheetId="1772">
        <row r="7">
          <cell r="AI7">
            <v>10000</v>
          </cell>
        </row>
      </sheetData>
      <sheetData sheetId="1773">
        <row r="7">
          <cell r="AI7">
            <v>10000</v>
          </cell>
        </row>
      </sheetData>
      <sheetData sheetId="1774">
        <row r="7">
          <cell r="AI7">
            <v>10000</v>
          </cell>
        </row>
      </sheetData>
      <sheetData sheetId="1775">
        <row r="7">
          <cell r="AI7">
            <v>10000</v>
          </cell>
        </row>
      </sheetData>
      <sheetData sheetId="1776">
        <row r="7">
          <cell r="AI7">
            <v>10000</v>
          </cell>
        </row>
      </sheetData>
      <sheetData sheetId="1777">
        <row r="7">
          <cell r="AI7">
            <v>10000</v>
          </cell>
        </row>
      </sheetData>
      <sheetData sheetId="1778">
        <row r="7">
          <cell r="AI7">
            <v>10000</v>
          </cell>
        </row>
      </sheetData>
      <sheetData sheetId="1779">
        <row r="7">
          <cell r="AI7">
            <v>10000</v>
          </cell>
        </row>
      </sheetData>
      <sheetData sheetId="1780">
        <row r="7">
          <cell r="AI7">
            <v>10000</v>
          </cell>
        </row>
      </sheetData>
      <sheetData sheetId="1781">
        <row r="7">
          <cell r="AI7">
            <v>10000</v>
          </cell>
        </row>
      </sheetData>
      <sheetData sheetId="1782">
        <row r="7">
          <cell r="AI7">
            <v>10000</v>
          </cell>
        </row>
      </sheetData>
      <sheetData sheetId="1783">
        <row r="7">
          <cell r="AI7">
            <v>10000</v>
          </cell>
        </row>
      </sheetData>
      <sheetData sheetId="1784">
        <row r="7">
          <cell r="AI7">
            <v>10000</v>
          </cell>
        </row>
      </sheetData>
      <sheetData sheetId="1785">
        <row r="7">
          <cell r="AI7">
            <v>10000</v>
          </cell>
        </row>
      </sheetData>
      <sheetData sheetId="1786">
        <row r="7">
          <cell r="AI7">
            <v>10000</v>
          </cell>
        </row>
      </sheetData>
      <sheetData sheetId="1787">
        <row r="7">
          <cell r="AI7">
            <v>10000</v>
          </cell>
        </row>
      </sheetData>
      <sheetData sheetId="1788">
        <row r="7">
          <cell r="AI7">
            <v>10000</v>
          </cell>
        </row>
      </sheetData>
      <sheetData sheetId="1789">
        <row r="7">
          <cell r="AI7">
            <v>10000</v>
          </cell>
        </row>
      </sheetData>
      <sheetData sheetId="1790">
        <row r="7">
          <cell r="AI7">
            <v>10000</v>
          </cell>
        </row>
      </sheetData>
      <sheetData sheetId="1791">
        <row r="7">
          <cell r="AI7">
            <v>10000</v>
          </cell>
        </row>
      </sheetData>
      <sheetData sheetId="1792">
        <row r="7">
          <cell r="AI7">
            <v>10000</v>
          </cell>
        </row>
      </sheetData>
      <sheetData sheetId="1793">
        <row r="7">
          <cell r="AI7">
            <v>10000</v>
          </cell>
        </row>
      </sheetData>
      <sheetData sheetId="1794">
        <row r="7">
          <cell r="AI7">
            <v>10000</v>
          </cell>
        </row>
      </sheetData>
      <sheetData sheetId="1795">
        <row r="7">
          <cell r="AI7">
            <v>10000</v>
          </cell>
        </row>
      </sheetData>
      <sheetData sheetId="1796">
        <row r="7">
          <cell r="AI7">
            <v>10000</v>
          </cell>
        </row>
      </sheetData>
      <sheetData sheetId="1797">
        <row r="7">
          <cell r="AI7">
            <v>10000</v>
          </cell>
        </row>
      </sheetData>
      <sheetData sheetId="1798">
        <row r="7">
          <cell r="AI7">
            <v>10000</v>
          </cell>
        </row>
      </sheetData>
      <sheetData sheetId="1799">
        <row r="7">
          <cell r="AI7">
            <v>10000</v>
          </cell>
        </row>
      </sheetData>
      <sheetData sheetId="1800">
        <row r="7">
          <cell r="AI7">
            <v>10000</v>
          </cell>
        </row>
      </sheetData>
      <sheetData sheetId="1801">
        <row r="7">
          <cell r="AI7">
            <v>10000</v>
          </cell>
        </row>
      </sheetData>
      <sheetData sheetId="1802">
        <row r="7">
          <cell r="AI7">
            <v>10000</v>
          </cell>
        </row>
      </sheetData>
      <sheetData sheetId="1803">
        <row r="7">
          <cell r="AI7">
            <v>10000</v>
          </cell>
        </row>
      </sheetData>
      <sheetData sheetId="1804">
        <row r="7">
          <cell r="AI7">
            <v>10000</v>
          </cell>
        </row>
      </sheetData>
      <sheetData sheetId="1805">
        <row r="7">
          <cell r="AI7">
            <v>10000</v>
          </cell>
        </row>
      </sheetData>
      <sheetData sheetId="1806">
        <row r="7">
          <cell r="AI7">
            <v>10000</v>
          </cell>
        </row>
      </sheetData>
      <sheetData sheetId="1807">
        <row r="7">
          <cell r="AI7">
            <v>10000</v>
          </cell>
        </row>
      </sheetData>
      <sheetData sheetId="1808">
        <row r="7">
          <cell r="AI7">
            <v>10000</v>
          </cell>
        </row>
      </sheetData>
      <sheetData sheetId="1809">
        <row r="7">
          <cell r="AI7">
            <v>10000</v>
          </cell>
        </row>
      </sheetData>
      <sheetData sheetId="1810">
        <row r="7">
          <cell r="AI7">
            <v>10000</v>
          </cell>
        </row>
      </sheetData>
      <sheetData sheetId="1811">
        <row r="7">
          <cell r="AI7">
            <v>10000</v>
          </cell>
        </row>
      </sheetData>
      <sheetData sheetId="1812">
        <row r="7">
          <cell r="AI7">
            <v>10000</v>
          </cell>
        </row>
      </sheetData>
      <sheetData sheetId="1813">
        <row r="7">
          <cell r="AI7">
            <v>10000</v>
          </cell>
        </row>
      </sheetData>
      <sheetData sheetId="1814">
        <row r="7">
          <cell r="AI7">
            <v>10000</v>
          </cell>
        </row>
      </sheetData>
      <sheetData sheetId="1815">
        <row r="7">
          <cell r="AI7">
            <v>10000</v>
          </cell>
        </row>
      </sheetData>
      <sheetData sheetId="1816">
        <row r="7">
          <cell r="AI7">
            <v>10000</v>
          </cell>
        </row>
      </sheetData>
      <sheetData sheetId="1817">
        <row r="7">
          <cell r="AI7">
            <v>10000</v>
          </cell>
        </row>
      </sheetData>
      <sheetData sheetId="1818">
        <row r="7">
          <cell r="AI7">
            <v>10000</v>
          </cell>
        </row>
      </sheetData>
      <sheetData sheetId="1819">
        <row r="7">
          <cell r="AI7">
            <v>10000</v>
          </cell>
        </row>
      </sheetData>
      <sheetData sheetId="1820">
        <row r="7">
          <cell r="AI7">
            <v>10000</v>
          </cell>
        </row>
      </sheetData>
      <sheetData sheetId="1821">
        <row r="7">
          <cell r="AI7">
            <v>10000</v>
          </cell>
        </row>
      </sheetData>
      <sheetData sheetId="1822">
        <row r="7">
          <cell r="AI7">
            <v>10000</v>
          </cell>
        </row>
      </sheetData>
      <sheetData sheetId="1823">
        <row r="7">
          <cell r="AI7">
            <v>10000</v>
          </cell>
        </row>
      </sheetData>
      <sheetData sheetId="1824">
        <row r="7">
          <cell r="AI7">
            <v>10000</v>
          </cell>
        </row>
      </sheetData>
      <sheetData sheetId="1825">
        <row r="7">
          <cell r="AI7">
            <v>10000</v>
          </cell>
        </row>
      </sheetData>
      <sheetData sheetId="1826">
        <row r="7">
          <cell r="AI7">
            <v>10000</v>
          </cell>
        </row>
      </sheetData>
      <sheetData sheetId="1827">
        <row r="7">
          <cell r="AI7">
            <v>10000</v>
          </cell>
        </row>
      </sheetData>
      <sheetData sheetId="1828">
        <row r="7">
          <cell r="AI7">
            <v>10000</v>
          </cell>
        </row>
      </sheetData>
      <sheetData sheetId="1829">
        <row r="7">
          <cell r="AI7">
            <v>10000</v>
          </cell>
        </row>
      </sheetData>
      <sheetData sheetId="1830">
        <row r="7">
          <cell r="AI7">
            <v>10000</v>
          </cell>
        </row>
      </sheetData>
      <sheetData sheetId="1831">
        <row r="7">
          <cell r="AI7">
            <v>10000</v>
          </cell>
        </row>
      </sheetData>
      <sheetData sheetId="1832">
        <row r="7">
          <cell r="AI7">
            <v>10000</v>
          </cell>
        </row>
      </sheetData>
      <sheetData sheetId="1833">
        <row r="7">
          <cell r="AI7">
            <v>10000</v>
          </cell>
        </row>
      </sheetData>
      <sheetData sheetId="1834">
        <row r="7">
          <cell r="AI7">
            <v>10000</v>
          </cell>
        </row>
      </sheetData>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H7" t="str">
            <v>SP1</v>
          </cell>
        </row>
      </sheetData>
      <sheetData sheetId="1847">
        <row r="7">
          <cell r="AH7" t="str">
            <v>SP1</v>
          </cell>
        </row>
      </sheetData>
      <sheetData sheetId="1848">
        <row r="7">
          <cell r="AH7" t="str">
            <v>SP1</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H7" t="str">
            <v>SP1</v>
          </cell>
        </row>
      </sheetData>
      <sheetData sheetId="1895">
        <row r="7">
          <cell r="AH7" t="str">
            <v>SP1</v>
          </cell>
        </row>
      </sheetData>
      <sheetData sheetId="1896">
        <row r="7">
          <cell r="AH7" t="str">
            <v>SP1</v>
          </cell>
        </row>
      </sheetData>
      <sheetData sheetId="1897">
        <row r="7">
          <cell r="AH7" t="str">
            <v>SP1</v>
          </cell>
        </row>
      </sheetData>
      <sheetData sheetId="1898">
        <row r="7">
          <cell r="AH7" t="str">
            <v>SP1</v>
          </cell>
        </row>
      </sheetData>
      <sheetData sheetId="1899">
        <row r="7">
          <cell r="AH7" t="str">
            <v>SP1</v>
          </cell>
        </row>
      </sheetData>
      <sheetData sheetId="1900">
        <row r="7">
          <cell r="AH7" t="str">
            <v>SP1</v>
          </cell>
        </row>
      </sheetData>
      <sheetData sheetId="1901">
        <row r="7">
          <cell r="AH7" t="str">
            <v>SP1</v>
          </cell>
        </row>
      </sheetData>
      <sheetData sheetId="1902">
        <row r="7">
          <cell r="AH7" t="str">
            <v>SP1</v>
          </cell>
        </row>
      </sheetData>
      <sheetData sheetId="1903">
        <row r="7">
          <cell r="AH7" t="str">
            <v>SP1</v>
          </cell>
        </row>
      </sheetData>
      <sheetData sheetId="1904">
        <row r="7">
          <cell r="AH7" t="str">
            <v>SP1</v>
          </cell>
        </row>
      </sheetData>
      <sheetData sheetId="1905">
        <row r="7">
          <cell r="AH7" t="str">
            <v>SP1</v>
          </cell>
        </row>
      </sheetData>
      <sheetData sheetId="1906">
        <row r="7">
          <cell r="AI7">
            <v>10000</v>
          </cell>
        </row>
      </sheetData>
      <sheetData sheetId="1907">
        <row r="7">
          <cell r="AH7" t="str">
            <v>SP1</v>
          </cell>
        </row>
      </sheetData>
      <sheetData sheetId="1908">
        <row r="7">
          <cell r="AH7" t="str">
            <v>SP1</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H7" t="str">
            <v>SP1</v>
          </cell>
        </row>
      </sheetData>
      <sheetData sheetId="1914">
        <row r="7">
          <cell r="AH7" t="str">
            <v>SP1</v>
          </cell>
        </row>
      </sheetData>
      <sheetData sheetId="1915">
        <row r="7">
          <cell r="AH7" t="str">
            <v>SP1</v>
          </cell>
        </row>
      </sheetData>
      <sheetData sheetId="1916">
        <row r="7">
          <cell r="AH7" t="str">
            <v>SP1</v>
          </cell>
        </row>
      </sheetData>
      <sheetData sheetId="1917">
        <row r="7">
          <cell r="AH7" t="str">
            <v>SP1</v>
          </cell>
        </row>
      </sheetData>
      <sheetData sheetId="1918">
        <row r="7">
          <cell r="AH7" t="str">
            <v>SP1</v>
          </cell>
        </row>
      </sheetData>
      <sheetData sheetId="1919">
        <row r="7">
          <cell r="AH7" t="str">
            <v>SP1</v>
          </cell>
        </row>
      </sheetData>
      <sheetData sheetId="1920">
        <row r="7">
          <cell r="AH7" t="str">
            <v>SP1</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H7" t="str">
            <v>SP1</v>
          </cell>
        </row>
      </sheetData>
      <sheetData sheetId="1931">
        <row r="7">
          <cell r="AH7" t="str">
            <v>SP1</v>
          </cell>
        </row>
      </sheetData>
      <sheetData sheetId="1932">
        <row r="7">
          <cell r="AI7">
            <v>10000</v>
          </cell>
        </row>
      </sheetData>
      <sheetData sheetId="1933">
        <row r="7">
          <cell r="AI7">
            <v>10000</v>
          </cell>
        </row>
      </sheetData>
      <sheetData sheetId="1934">
        <row r="7">
          <cell r="AI7">
            <v>10000</v>
          </cell>
        </row>
      </sheetData>
      <sheetData sheetId="1935">
        <row r="7">
          <cell r="AH7" t="str">
            <v>SP1</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H7" t="str">
            <v>SP1</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ow r="7">
          <cell r="AI7">
            <v>10000</v>
          </cell>
        </row>
      </sheetData>
      <sheetData sheetId="1995">
        <row r="7">
          <cell r="AI7">
            <v>10000</v>
          </cell>
        </row>
      </sheetData>
      <sheetData sheetId="1996">
        <row r="7">
          <cell r="AI7">
            <v>10000</v>
          </cell>
        </row>
      </sheetData>
      <sheetData sheetId="1997" refreshError="1"/>
      <sheetData sheetId="1998" refreshError="1"/>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H7" t="str">
            <v>SP1</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ow r="7">
          <cell r="AI7">
            <v>10000</v>
          </cell>
        </row>
      </sheetData>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row r="7">
          <cell r="AI7">
            <v>10000</v>
          </cell>
        </row>
      </sheetData>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ow r="7">
          <cell r="AI7">
            <v>10000</v>
          </cell>
        </row>
      </sheetData>
      <sheetData sheetId="2694">
        <row r="7">
          <cell r="AI7">
            <v>10000</v>
          </cell>
        </row>
      </sheetData>
      <sheetData sheetId="2695">
        <row r="7">
          <cell r="AI7">
            <v>10000</v>
          </cell>
        </row>
      </sheetData>
      <sheetData sheetId="2696">
        <row r="7">
          <cell r="AI7">
            <v>10000</v>
          </cell>
        </row>
      </sheetData>
      <sheetData sheetId="2697">
        <row r="7">
          <cell r="AI7">
            <v>10000</v>
          </cell>
        </row>
      </sheetData>
      <sheetData sheetId="2698">
        <row r="7">
          <cell r="AI7">
            <v>10000</v>
          </cell>
        </row>
      </sheetData>
      <sheetData sheetId="2699">
        <row r="7">
          <cell r="AI7">
            <v>10000</v>
          </cell>
        </row>
      </sheetData>
      <sheetData sheetId="2700">
        <row r="7">
          <cell r="AI7">
            <v>10000</v>
          </cell>
        </row>
      </sheetData>
      <sheetData sheetId="2701">
        <row r="7">
          <cell r="AI7">
            <v>10000</v>
          </cell>
        </row>
      </sheetData>
      <sheetData sheetId="2702">
        <row r="7">
          <cell r="AI7">
            <v>10000</v>
          </cell>
        </row>
      </sheetData>
      <sheetData sheetId="2703">
        <row r="7">
          <cell r="AI7">
            <v>10000</v>
          </cell>
        </row>
      </sheetData>
      <sheetData sheetId="2704">
        <row r="7">
          <cell r="AI7">
            <v>10000</v>
          </cell>
        </row>
      </sheetData>
      <sheetData sheetId="2705">
        <row r="7">
          <cell r="AI7">
            <v>10000</v>
          </cell>
        </row>
      </sheetData>
      <sheetData sheetId="2706">
        <row r="7">
          <cell r="AI7">
            <v>10000</v>
          </cell>
        </row>
      </sheetData>
      <sheetData sheetId="2707">
        <row r="7">
          <cell r="AI7">
            <v>10000</v>
          </cell>
        </row>
      </sheetData>
      <sheetData sheetId="2708">
        <row r="7">
          <cell r="AI7">
            <v>10000</v>
          </cell>
        </row>
      </sheetData>
      <sheetData sheetId="2709">
        <row r="7">
          <cell r="AI7">
            <v>10000</v>
          </cell>
        </row>
      </sheetData>
      <sheetData sheetId="2710">
        <row r="7">
          <cell r="AI7">
            <v>10000</v>
          </cell>
        </row>
      </sheetData>
      <sheetData sheetId="2711">
        <row r="7">
          <cell r="AI7">
            <v>10000</v>
          </cell>
        </row>
      </sheetData>
      <sheetData sheetId="2712">
        <row r="7">
          <cell r="AI7">
            <v>10000</v>
          </cell>
        </row>
      </sheetData>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ow r="7">
          <cell r="AI7">
            <v>10000</v>
          </cell>
        </row>
      </sheetData>
      <sheetData sheetId="2720">
        <row r="7">
          <cell r="AI7">
            <v>10000</v>
          </cell>
        </row>
      </sheetData>
      <sheetData sheetId="2721">
        <row r="7">
          <cell r="AI7">
            <v>10000</v>
          </cell>
        </row>
      </sheetData>
      <sheetData sheetId="2722">
        <row r="7">
          <cell r="AI7">
            <v>10000</v>
          </cell>
        </row>
      </sheetData>
      <sheetData sheetId="2723">
        <row r="7">
          <cell r="AI7">
            <v>10000</v>
          </cell>
        </row>
      </sheetData>
      <sheetData sheetId="2724">
        <row r="7">
          <cell r="AI7">
            <v>10000</v>
          </cell>
        </row>
      </sheetData>
      <sheetData sheetId="2725">
        <row r="7">
          <cell r="AI7">
            <v>10000</v>
          </cell>
        </row>
      </sheetData>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ow r="7">
          <cell r="AI7">
            <v>10000</v>
          </cell>
        </row>
      </sheetData>
      <sheetData sheetId="2738">
        <row r="7">
          <cell r="AI7">
            <v>10000</v>
          </cell>
        </row>
      </sheetData>
      <sheetData sheetId="2739">
        <row r="7">
          <cell r="AI7">
            <v>10000</v>
          </cell>
        </row>
      </sheetData>
      <sheetData sheetId="2740">
        <row r="7">
          <cell r="AI7">
            <v>10000</v>
          </cell>
        </row>
      </sheetData>
      <sheetData sheetId="2741">
        <row r="7">
          <cell r="AI7">
            <v>10000</v>
          </cell>
        </row>
      </sheetData>
      <sheetData sheetId="2742">
        <row r="7">
          <cell r="AI7">
            <v>10000</v>
          </cell>
        </row>
      </sheetData>
      <sheetData sheetId="2743">
        <row r="7">
          <cell r="AI7">
            <v>10000</v>
          </cell>
        </row>
      </sheetData>
      <sheetData sheetId="2744">
        <row r="7">
          <cell r="AI7">
            <v>10000</v>
          </cell>
        </row>
      </sheetData>
      <sheetData sheetId="2745">
        <row r="7">
          <cell r="AI7">
            <v>10000</v>
          </cell>
        </row>
      </sheetData>
      <sheetData sheetId="2746">
        <row r="7">
          <cell r="AI7">
            <v>10000</v>
          </cell>
        </row>
      </sheetData>
      <sheetData sheetId="2747">
        <row r="7">
          <cell r="AI7">
            <v>10000</v>
          </cell>
        </row>
      </sheetData>
      <sheetData sheetId="2748">
        <row r="7">
          <cell r="AI7">
            <v>10000</v>
          </cell>
        </row>
      </sheetData>
      <sheetData sheetId="2749">
        <row r="7">
          <cell r="AI7">
            <v>10000</v>
          </cell>
        </row>
      </sheetData>
      <sheetData sheetId="2750">
        <row r="7">
          <cell r="AI7">
            <v>10000</v>
          </cell>
        </row>
      </sheetData>
      <sheetData sheetId="2751">
        <row r="7">
          <cell r="AI7">
            <v>10000</v>
          </cell>
        </row>
      </sheetData>
      <sheetData sheetId="2752">
        <row r="7">
          <cell r="AI7">
            <v>10000</v>
          </cell>
        </row>
      </sheetData>
      <sheetData sheetId="2753">
        <row r="7">
          <cell r="AI7">
            <v>10000</v>
          </cell>
        </row>
      </sheetData>
      <sheetData sheetId="2754">
        <row r="7">
          <cell r="AI7">
            <v>10000</v>
          </cell>
        </row>
      </sheetData>
      <sheetData sheetId="2755">
        <row r="7">
          <cell r="AI7">
            <v>10000</v>
          </cell>
        </row>
      </sheetData>
      <sheetData sheetId="2756">
        <row r="7">
          <cell r="AI7">
            <v>10000</v>
          </cell>
        </row>
      </sheetData>
      <sheetData sheetId="2757">
        <row r="7">
          <cell r="AI7">
            <v>10000</v>
          </cell>
        </row>
      </sheetData>
      <sheetData sheetId="2758">
        <row r="7">
          <cell r="AI7">
            <v>10000</v>
          </cell>
        </row>
      </sheetData>
      <sheetData sheetId="2759">
        <row r="7">
          <cell r="AI7">
            <v>10000</v>
          </cell>
        </row>
      </sheetData>
      <sheetData sheetId="2760">
        <row r="7">
          <cell r="AI7">
            <v>10000</v>
          </cell>
        </row>
      </sheetData>
      <sheetData sheetId="2761">
        <row r="7">
          <cell r="AI7">
            <v>10000</v>
          </cell>
        </row>
      </sheetData>
      <sheetData sheetId="2762">
        <row r="7">
          <cell r="AI7">
            <v>10000</v>
          </cell>
        </row>
      </sheetData>
      <sheetData sheetId="2763">
        <row r="7">
          <cell r="AI7">
            <v>10000</v>
          </cell>
        </row>
      </sheetData>
      <sheetData sheetId="2764">
        <row r="7">
          <cell r="AI7">
            <v>10000</v>
          </cell>
        </row>
      </sheetData>
      <sheetData sheetId="2765">
        <row r="7">
          <cell r="AI7">
            <v>10000</v>
          </cell>
        </row>
      </sheetData>
      <sheetData sheetId="2766">
        <row r="7">
          <cell r="AI7">
            <v>10000</v>
          </cell>
        </row>
      </sheetData>
      <sheetData sheetId="2767">
        <row r="7">
          <cell r="AI7">
            <v>10000</v>
          </cell>
        </row>
      </sheetData>
      <sheetData sheetId="2768">
        <row r="7">
          <cell r="AI7">
            <v>10000</v>
          </cell>
        </row>
      </sheetData>
      <sheetData sheetId="2769">
        <row r="7">
          <cell r="AI7">
            <v>10000</v>
          </cell>
        </row>
      </sheetData>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ow r="7">
          <cell r="AI7">
            <v>10000</v>
          </cell>
        </row>
      </sheetData>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efreshError="1"/>
      <sheetData sheetId="2850" refreshError="1"/>
      <sheetData sheetId="2851" refreshError="1"/>
      <sheetData sheetId="2852" refreshError="1"/>
      <sheetData sheetId="2853" refreshError="1"/>
      <sheetData sheetId="2854">
        <row r="7">
          <cell r="AI7">
            <v>10000</v>
          </cell>
        </row>
      </sheetData>
      <sheetData sheetId="2855">
        <row r="7">
          <cell r="AI7">
            <v>10000</v>
          </cell>
        </row>
      </sheetData>
      <sheetData sheetId="2856">
        <row r="7">
          <cell r="AI7">
            <v>10000</v>
          </cell>
        </row>
      </sheetData>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H7">
            <v>57475000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efreshError="1"/>
      <sheetData sheetId="2896" refreshError="1"/>
      <sheetData sheetId="2897" refreshError="1"/>
      <sheetData sheetId="2898">
        <row r="7">
          <cell r="AI7">
            <v>10000</v>
          </cell>
        </row>
      </sheetData>
      <sheetData sheetId="2899"/>
      <sheetData sheetId="2900"/>
      <sheetData sheetId="2901"/>
      <sheetData sheetId="2902"/>
      <sheetData sheetId="2903"/>
      <sheetData sheetId="2904" refreshError="1"/>
      <sheetData sheetId="2905" refreshError="1"/>
      <sheetData sheetId="2906" refreshError="1"/>
      <sheetData sheetId="2907" refreshError="1"/>
      <sheetData sheetId="2908" refreshError="1"/>
      <sheetData sheetId="2909"/>
      <sheetData sheetId="2910"/>
      <sheetData sheetId="2911"/>
      <sheetData sheetId="2912"/>
      <sheetData sheetId="2913" refreshError="1"/>
      <sheetData sheetId="2914" refreshError="1"/>
      <sheetData sheetId="2915" refreshError="1"/>
      <sheetData sheetId="2916" refreshError="1"/>
      <sheetData sheetId="2917" refreshError="1"/>
      <sheetData sheetId="2918">
        <row r="7">
          <cell r="AI7">
            <v>10000</v>
          </cell>
        </row>
      </sheetData>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sheetData sheetId="3043"/>
      <sheetData sheetId="3044"/>
      <sheetData sheetId="3045"/>
      <sheetData sheetId="3046"/>
      <sheetData sheetId="3047"/>
      <sheetData sheetId="3048" refreshError="1"/>
      <sheetData sheetId="3049" refreshError="1"/>
      <sheetData sheetId="3050"/>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efreshError="1"/>
      <sheetData sheetId="3098" refreshError="1"/>
      <sheetData sheetId="3099" refreshError="1"/>
      <sheetData sheetId="3100" refreshError="1"/>
      <sheetData sheetId="3101" refreshError="1"/>
      <sheetData sheetId="3102" refreshError="1"/>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efreshError="1"/>
      <sheetData sheetId="3117" refreshError="1"/>
      <sheetData sheetId="3118" refreshError="1"/>
      <sheetData sheetId="3119">
        <row r="7">
          <cell r="AI7">
            <v>10000</v>
          </cell>
        </row>
      </sheetData>
      <sheetData sheetId="3120" refreshError="1"/>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ow r="7">
          <cell r="AI7">
            <v>10000</v>
          </cell>
        </row>
      </sheetData>
      <sheetData sheetId="3193">
        <row r="7">
          <cell r="AI7">
            <v>10000</v>
          </cell>
        </row>
      </sheetData>
      <sheetData sheetId="3194">
        <row r="7">
          <cell r="AI7">
            <v>10000</v>
          </cell>
        </row>
      </sheetData>
      <sheetData sheetId="3195" refreshError="1"/>
      <sheetData sheetId="3196">
        <row r="7">
          <cell r="AI7">
            <v>10000</v>
          </cell>
        </row>
      </sheetData>
      <sheetData sheetId="3197" refreshError="1"/>
      <sheetData sheetId="3198" refreshError="1"/>
      <sheetData sheetId="3199" refreshError="1"/>
      <sheetData sheetId="3200" refreshError="1"/>
      <sheetData sheetId="3201" refreshError="1"/>
      <sheetData sheetId="3202" refreshError="1"/>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efreshError="1"/>
      <sheetData sheetId="3239" refreshError="1"/>
      <sheetData sheetId="3240" refreshError="1"/>
      <sheetData sheetId="3241" refreshError="1"/>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efreshError="1"/>
      <sheetData sheetId="3254" refreshError="1"/>
      <sheetData sheetId="3255" refreshError="1"/>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efreshError="1"/>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efreshError="1"/>
      <sheetData sheetId="3336">
        <row r="7">
          <cell r="AI7">
            <v>10000</v>
          </cell>
        </row>
      </sheetData>
      <sheetData sheetId="3337" refreshError="1"/>
      <sheetData sheetId="3338" refreshError="1"/>
      <sheetData sheetId="3339" refreshError="1"/>
      <sheetData sheetId="3340" refreshError="1"/>
      <sheetData sheetId="3341" refreshError="1"/>
      <sheetData sheetId="3342">
        <row r="7">
          <cell r="AI7">
            <v>10000</v>
          </cell>
        </row>
      </sheetData>
      <sheetData sheetId="3343">
        <row r="7">
          <cell r="AI7">
            <v>10000</v>
          </cell>
        </row>
      </sheetData>
      <sheetData sheetId="3344">
        <row r="7">
          <cell r="AI7">
            <v>10000</v>
          </cell>
        </row>
      </sheetData>
      <sheetData sheetId="3345" refreshError="1"/>
      <sheetData sheetId="3346">
        <row r="7">
          <cell r="AI7">
            <v>10000</v>
          </cell>
        </row>
      </sheetData>
      <sheetData sheetId="3347">
        <row r="7">
          <cell r="AI7">
            <v>10000</v>
          </cell>
        </row>
      </sheetData>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ow r="7">
          <cell r="AI7">
            <v>10000</v>
          </cell>
        </row>
      </sheetData>
      <sheetData sheetId="3361" refreshError="1"/>
      <sheetData sheetId="3362" refreshError="1"/>
      <sheetData sheetId="3363" refreshError="1"/>
      <sheetData sheetId="3364">
        <row r="7">
          <cell r="AI7">
            <v>10000</v>
          </cell>
        </row>
      </sheetData>
      <sheetData sheetId="3365">
        <row r="7">
          <cell r="AI7">
            <v>10000</v>
          </cell>
        </row>
      </sheetData>
      <sheetData sheetId="3366" refreshError="1"/>
      <sheetData sheetId="3367">
        <row r="7">
          <cell r="AI7">
            <v>10000</v>
          </cell>
        </row>
      </sheetData>
      <sheetData sheetId="3368">
        <row r="7">
          <cell r="AI7">
            <v>10000</v>
          </cell>
        </row>
      </sheetData>
      <sheetData sheetId="3369">
        <row r="7">
          <cell r="AI7">
            <v>10000</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7">
          <cell r="AI7">
            <v>10000</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ow r="7">
          <cell r="AI7">
            <v>10000</v>
          </cell>
        </row>
      </sheetData>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7">
          <cell r="AI7">
            <v>10000</v>
          </cell>
        </row>
      </sheetData>
      <sheetData sheetId="3420">
        <row r="7">
          <cell r="AI7">
            <v>10000</v>
          </cell>
        </row>
      </sheetData>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7">
          <cell r="AI7">
            <v>10000</v>
          </cell>
        </row>
      </sheetData>
      <sheetData sheetId="3463">
        <row r="7">
          <cell r="AI7">
            <v>10000</v>
          </cell>
        </row>
      </sheetData>
      <sheetData sheetId="3464" refreshError="1"/>
      <sheetData sheetId="3465">
        <row r="7">
          <cell r="AI7">
            <v>10000</v>
          </cell>
        </row>
      </sheetData>
      <sheetData sheetId="3466">
        <row r="7">
          <cell r="AI7">
            <v>10000</v>
          </cell>
        </row>
      </sheetData>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ow r="7">
          <cell r="AI7">
            <v>10000</v>
          </cell>
        </row>
      </sheetData>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efreshError="1"/>
      <sheetData sheetId="3526" refreshError="1"/>
      <sheetData sheetId="3527" refreshError="1"/>
      <sheetData sheetId="3528" refreshError="1"/>
      <sheetData sheetId="3529" refreshError="1"/>
      <sheetData sheetId="3530" refreshError="1"/>
      <sheetData sheetId="3531" refreshError="1"/>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ow r="7">
          <cell r="AI7">
            <v>10000</v>
          </cell>
        </row>
      </sheetData>
      <sheetData sheetId="4572">
        <row r="7">
          <cell r="AI7">
            <v>10000</v>
          </cell>
        </row>
      </sheetData>
      <sheetData sheetId="4573">
        <row r="7">
          <cell r="AI7">
            <v>10000</v>
          </cell>
        </row>
      </sheetData>
      <sheetData sheetId="4574">
        <row r="7">
          <cell r="AI7">
            <v>10000</v>
          </cell>
        </row>
      </sheetData>
      <sheetData sheetId="4575"/>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efreshError="1"/>
      <sheetData sheetId="4582" refreshError="1"/>
      <sheetData sheetId="4583"/>
      <sheetData sheetId="4584"/>
      <sheetData sheetId="4585"/>
      <sheetData sheetId="4586"/>
      <sheetData sheetId="4587"/>
      <sheetData sheetId="4588">
        <row r="7">
          <cell r="AI7">
            <v>10000</v>
          </cell>
        </row>
      </sheetData>
      <sheetData sheetId="4589"/>
      <sheetData sheetId="4590"/>
      <sheetData sheetId="4591"/>
      <sheetData sheetId="4592"/>
      <sheetData sheetId="4593"/>
      <sheetData sheetId="4594"/>
      <sheetData sheetId="4595"/>
      <sheetData sheetId="4596"/>
      <sheetData sheetId="4597">
        <row r="7">
          <cell r="AI7">
            <v>10000</v>
          </cell>
        </row>
      </sheetData>
      <sheetData sheetId="4598"/>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sheetData sheetId="4621"/>
      <sheetData sheetId="4622"/>
      <sheetData sheetId="4623"/>
      <sheetData sheetId="4624"/>
      <sheetData sheetId="4625"/>
      <sheetData sheetId="4626"/>
      <sheetData sheetId="4627"/>
      <sheetData sheetId="4628"/>
      <sheetData sheetId="4629"/>
      <sheetData sheetId="4630"/>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7">
          <cell r="AI7">
            <v>10000</v>
          </cell>
        </row>
      </sheetData>
      <sheetData sheetId="4680" refreshError="1"/>
      <sheetData sheetId="4681" refreshError="1"/>
      <sheetData sheetId="4682" refreshError="1"/>
      <sheetData sheetId="4683"/>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ow r="7">
          <cell r="AI7">
            <v>10000</v>
          </cell>
        </row>
      </sheetData>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row r="7">
          <cell r="AI7">
            <v>10000</v>
          </cell>
        </row>
      </sheetData>
      <sheetData sheetId="5738">
        <row r="7">
          <cell r="AI7">
            <v>10000</v>
          </cell>
        </row>
      </sheetData>
      <sheetData sheetId="5739">
        <row r="7">
          <cell r="AI7">
            <v>10000</v>
          </cell>
        </row>
      </sheetData>
      <sheetData sheetId="5740">
        <row r="7">
          <cell r="AI7">
            <v>10000</v>
          </cell>
        </row>
      </sheetData>
      <sheetData sheetId="5741">
        <row r="7">
          <cell r="AI7">
            <v>10000</v>
          </cell>
        </row>
      </sheetData>
      <sheetData sheetId="5742">
        <row r="7">
          <cell r="AI7">
            <v>10000</v>
          </cell>
        </row>
      </sheetData>
      <sheetData sheetId="5743">
        <row r="7">
          <cell r="AI7">
            <v>10000</v>
          </cell>
        </row>
      </sheetData>
      <sheetData sheetId="5744">
        <row r="7">
          <cell r="AI7">
            <v>10000</v>
          </cell>
        </row>
      </sheetData>
      <sheetData sheetId="5745">
        <row r="7">
          <cell r="AI7">
            <v>10000</v>
          </cell>
        </row>
      </sheetData>
      <sheetData sheetId="5746">
        <row r="7">
          <cell r="AI7">
            <v>10000</v>
          </cell>
        </row>
      </sheetData>
      <sheetData sheetId="5747">
        <row r="7">
          <cell r="AI7">
            <v>10000</v>
          </cell>
        </row>
      </sheetData>
      <sheetData sheetId="5748">
        <row r="7">
          <cell r="AI7">
            <v>10000</v>
          </cell>
        </row>
      </sheetData>
      <sheetData sheetId="5749">
        <row r="7">
          <cell r="AI7">
            <v>10000</v>
          </cell>
        </row>
      </sheetData>
      <sheetData sheetId="5750">
        <row r="7">
          <cell r="AI7">
            <v>10000</v>
          </cell>
        </row>
      </sheetData>
      <sheetData sheetId="5751">
        <row r="7">
          <cell r="AI7">
            <v>10000</v>
          </cell>
        </row>
      </sheetData>
      <sheetData sheetId="5752">
        <row r="7">
          <cell r="AI7">
            <v>10000</v>
          </cell>
        </row>
      </sheetData>
      <sheetData sheetId="5753">
        <row r="7">
          <cell r="AI7">
            <v>10000</v>
          </cell>
        </row>
      </sheetData>
      <sheetData sheetId="5754">
        <row r="7">
          <cell r="AI7">
            <v>10000</v>
          </cell>
        </row>
      </sheetData>
      <sheetData sheetId="5755">
        <row r="7">
          <cell r="AI7">
            <v>10000</v>
          </cell>
        </row>
      </sheetData>
      <sheetData sheetId="5756">
        <row r="7">
          <cell r="AI7">
            <v>10000</v>
          </cell>
        </row>
      </sheetData>
      <sheetData sheetId="5757">
        <row r="7">
          <cell r="AI7">
            <v>10000</v>
          </cell>
        </row>
      </sheetData>
      <sheetData sheetId="5758">
        <row r="7">
          <cell r="AI7">
            <v>10000</v>
          </cell>
        </row>
      </sheetData>
      <sheetData sheetId="5759">
        <row r="7">
          <cell r="AI7">
            <v>10000</v>
          </cell>
        </row>
      </sheetData>
      <sheetData sheetId="5760">
        <row r="7">
          <cell r="AI7">
            <v>10000</v>
          </cell>
        </row>
      </sheetData>
      <sheetData sheetId="5761">
        <row r="7">
          <cell r="AI7">
            <v>10000</v>
          </cell>
        </row>
      </sheetData>
      <sheetData sheetId="5762">
        <row r="7">
          <cell r="AI7">
            <v>10000</v>
          </cell>
        </row>
      </sheetData>
      <sheetData sheetId="5763">
        <row r="7">
          <cell r="AI7">
            <v>10000</v>
          </cell>
        </row>
      </sheetData>
      <sheetData sheetId="5764">
        <row r="7">
          <cell r="AI7">
            <v>10000</v>
          </cell>
        </row>
      </sheetData>
      <sheetData sheetId="5765">
        <row r="7">
          <cell r="AI7">
            <v>10000</v>
          </cell>
        </row>
      </sheetData>
      <sheetData sheetId="5766">
        <row r="7">
          <cell r="AI7">
            <v>10000</v>
          </cell>
        </row>
      </sheetData>
      <sheetData sheetId="5767">
        <row r="7">
          <cell r="AI7">
            <v>10000</v>
          </cell>
        </row>
      </sheetData>
      <sheetData sheetId="5768">
        <row r="7">
          <cell r="AI7">
            <v>10000</v>
          </cell>
        </row>
      </sheetData>
      <sheetData sheetId="5769">
        <row r="7">
          <cell r="AI7">
            <v>10000</v>
          </cell>
        </row>
      </sheetData>
      <sheetData sheetId="5770">
        <row r="7">
          <cell r="AI7">
            <v>10000</v>
          </cell>
        </row>
      </sheetData>
      <sheetData sheetId="5771">
        <row r="7">
          <cell r="AI7">
            <v>10000</v>
          </cell>
        </row>
      </sheetData>
      <sheetData sheetId="5772">
        <row r="7">
          <cell r="AI7">
            <v>10000</v>
          </cell>
        </row>
      </sheetData>
      <sheetData sheetId="5773">
        <row r="7">
          <cell r="AI7">
            <v>10000</v>
          </cell>
        </row>
      </sheetData>
      <sheetData sheetId="5774">
        <row r="7">
          <cell r="AI7">
            <v>10000</v>
          </cell>
        </row>
      </sheetData>
      <sheetData sheetId="5775">
        <row r="7">
          <cell r="AI7">
            <v>10000</v>
          </cell>
        </row>
      </sheetData>
      <sheetData sheetId="5776">
        <row r="7">
          <cell r="AI7">
            <v>10000</v>
          </cell>
        </row>
      </sheetData>
      <sheetData sheetId="5777">
        <row r="7">
          <cell r="AI7">
            <v>10000</v>
          </cell>
        </row>
      </sheetData>
      <sheetData sheetId="5778">
        <row r="7">
          <cell r="AI7">
            <v>10000</v>
          </cell>
        </row>
      </sheetData>
      <sheetData sheetId="5779">
        <row r="7">
          <cell r="AI7">
            <v>10000</v>
          </cell>
        </row>
      </sheetData>
      <sheetData sheetId="5780">
        <row r="7">
          <cell r="AI7">
            <v>10000</v>
          </cell>
        </row>
      </sheetData>
      <sheetData sheetId="5781">
        <row r="7">
          <cell r="AI7">
            <v>10000</v>
          </cell>
        </row>
      </sheetData>
      <sheetData sheetId="5782">
        <row r="7">
          <cell r="AI7">
            <v>10000</v>
          </cell>
        </row>
      </sheetData>
      <sheetData sheetId="5783">
        <row r="7">
          <cell r="AI7">
            <v>10000</v>
          </cell>
        </row>
      </sheetData>
      <sheetData sheetId="5784">
        <row r="7">
          <cell r="AI7">
            <v>10000</v>
          </cell>
        </row>
      </sheetData>
      <sheetData sheetId="5785">
        <row r="7">
          <cell r="AI7">
            <v>10000</v>
          </cell>
        </row>
      </sheetData>
      <sheetData sheetId="5786">
        <row r="7">
          <cell r="AI7">
            <v>10000</v>
          </cell>
        </row>
      </sheetData>
      <sheetData sheetId="5787">
        <row r="7">
          <cell r="AI7">
            <v>10000</v>
          </cell>
        </row>
      </sheetData>
      <sheetData sheetId="5788">
        <row r="7">
          <cell r="AI7">
            <v>10000</v>
          </cell>
        </row>
      </sheetData>
      <sheetData sheetId="5789">
        <row r="7">
          <cell r="AI7">
            <v>10000</v>
          </cell>
        </row>
      </sheetData>
      <sheetData sheetId="5790">
        <row r="7">
          <cell r="AI7">
            <v>10000</v>
          </cell>
        </row>
      </sheetData>
      <sheetData sheetId="5791">
        <row r="7">
          <cell r="AI7">
            <v>10000</v>
          </cell>
        </row>
      </sheetData>
      <sheetData sheetId="5792">
        <row r="7">
          <cell r="AI7">
            <v>10000</v>
          </cell>
        </row>
      </sheetData>
      <sheetData sheetId="5793">
        <row r="7">
          <cell r="AI7">
            <v>10000</v>
          </cell>
        </row>
      </sheetData>
      <sheetData sheetId="5794">
        <row r="7">
          <cell r="AI7">
            <v>10000</v>
          </cell>
        </row>
      </sheetData>
      <sheetData sheetId="5795">
        <row r="7">
          <cell r="AI7">
            <v>10000</v>
          </cell>
        </row>
      </sheetData>
      <sheetData sheetId="5796">
        <row r="7">
          <cell r="AI7">
            <v>10000</v>
          </cell>
        </row>
      </sheetData>
      <sheetData sheetId="5797">
        <row r="7">
          <cell r="AI7">
            <v>10000</v>
          </cell>
        </row>
      </sheetData>
      <sheetData sheetId="5798">
        <row r="7">
          <cell r="AI7">
            <v>10000</v>
          </cell>
        </row>
      </sheetData>
      <sheetData sheetId="5799">
        <row r="7">
          <cell r="AI7">
            <v>10000</v>
          </cell>
        </row>
      </sheetData>
      <sheetData sheetId="5800">
        <row r="7">
          <cell r="AI7">
            <v>10000</v>
          </cell>
        </row>
      </sheetData>
      <sheetData sheetId="5801">
        <row r="7">
          <cell r="AI7">
            <v>10000</v>
          </cell>
        </row>
      </sheetData>
      <sheetData sheetId="5802">
        <row r="7">
          <cell r="AI7">
            <v>10000</v>
          </cell>
        </row>
      </sheetData>
      <sheetData sheetId="5803">
        <row r="7">
          <cell r="AI7">
            <v>10000</v>
          </cell>
        </row>
      </sheetData>
      <sheetData sheetId="5804">
        <row r="7">
          <cell r="AI7">
            <v>10000</v>
          </cell>
        </row>
      </sheetData>
      <sheetData sheetId="5805">
        <row r="7">
          <cell r="AI7">
            <v>10000</v>
          </cell>
        </row>
      </sheetData>
      <sheetData sheetId="5806">
        <row r="7">
          <cell r="AI7">
            <v>10000</v>
          </cell>
        </row>
      </sheetData>
      <sheetData sheetId="5807">
        <row r="7">
          <cell r="AI7">
            <v>10000</v>
          </cell>
        </row>
      </sheetData>
      <sheetData sheetId="5808">
        <row r="7">
          <cell r="AI7">
            <v>10000</v>
          </cell>
        </row>
      </sheetData>
      <sheetData sheetId="5809">
        <row r="7">
          <cell r="AI7">
            <v>10000</v>
          </cell>
        </row>
      </sheetData>
      <sheetData sheetId="5810">
        <row r="7">
          <cell r="AI7">
            <v>10000</v>
          </cell>
        </row>
      </sheetData>
      <sheetData sheetId="5811">
        <row r="7">
          <cell r="AI7">
            <v>10000</v>
          </cell>
        </row>
      </sheetData>
      <sheetData sheetId="5812">
        <row r="7">
          <cell r="AI7">
            <v>10000</v>
          </cell>
        </row>
      </sheetData>
      <sheetData sheetId="5813">
        <row r="7">
          <cell r="AI7">
            <v>10000</v>
          </cell>
        </row>
      </sheetData>
      <sheetData sheetId="5814">
        <row r="7">
          <cell r="AI7">
            <v>10000</v>
          </cell>
        </row>
      </sheetData>
      <sheetData sheetId="5815">
        <row r="7">
          <cell r="AI7">
            <v>10000</v>
          </cell>
        </row>
      </sheetData>
      <sheetData sheetId="5816">
        <row r="7">
          <cell r="AI7">
            <v>10000</v>
          </cell>
        </row>
      </sheetData>
      <sheetData sheetId="5817">
        <row r="7">
          <cell r="AI7">
            <v>10000</v>
          </cell>
        </row>
      </sheetData>
      <sheetData sheetId="5818">
        <row r="7">
          <cell r="AI7">
            <v>10000</v>
          </cell>
        </row>
      </sheetData>
      <sheetData sheetId="5819">
        <row r="7">
          <cell r="AI7">
            <v>10000</v>
          </cell>
        </row>
      </sheetData>
      <sheetData sheetId="5820">
        <row r="7">
          <cell r="AI7">
            <v>10000</v>
          </cell>
        </row>
      </sheetData>
      <sheetData sheetId="5821">
        <row r="7">
          <cell r="AI7">
            <v>10000</v>
          </cell>
        </row>
      </sheetData>
      <sheetData sheetId="5822">
        <row r="7">
          <cell r="AI7">
            <v>10000</v>
          </cell>
        </row>
      </sheetData>
      <sheetData sheetId="5823">
        <row r="7">
          <cell r="AI7">
            <v>10000</v>
          </cell>
        </row>
      </sheetData>
      <sheetData sheetId="5824">
        <row r="7">
          <cell r="AI7">
            <v>10000</v>
          </cell>
        </row>
      </sheetData>
      <sheetData sheetId="5825">
        <row r="7">
          <cell r="AI7">
            <v>10000</v>
          </cell>
        </row>
      </sheetData>
      <sheetData sheetId="5826">
        <row r="7">
          <cell r="AI7">
            <v>10000</v>
          </cell>
        </row>
      </sheetData>
      <sheetData sheetId="5827">
        <row r="7">
          <cell r="AI7">
            <v>10000</v>
          </cell>
        </row>
      </sheetData>
      <sheetData sheetId="5828">
        <row r="7">
          <cell r="AI7">
            <v>10000</v>
          </cell>
        </row>
      </sheetData>
      <sheetData sheetId="5829">
        <row r="7">
          <cell r="AI7">
            <v>10000</v>
          </cell>
        </row>
      </sheetData>
      <sheetData sheetId="5830">
        <row r="7">
          <cell r="AI7">
            <v>10000</v>
          </cell>
        </row>
      </sheetData>
      <sheetData sheetId="5831">
        <row r="7">
          <cell r="AI7">
            <v>10000</v>
          </cell>
        </row>
      </sheetData>
      <sheetData sheetId="5832">
        <row r="7">
          <cell r="AI7">
            <v>10000</v>
          </cell>
        </row>
      </sheetData>
      <sheetData sheetId="5833">
        <row r="7">
          <cell r="AI7">
            <v>10000</v>
          </cell>
        </row>
      </sheetData>
      <sheetData sheetId="5834">
        <row r="7">
          <cell r="AI7">
            <v>10000</v>
          </cell>
        </row>
      </sheetData>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ow r="7">
          <cell r="AI7">
            <v>10000</v>
          </cell>
        </row>
      </sheetData>
      <sheetData sheetId="6525">
        <row r="7">
          <cell r="AI7">
            <v>10000</v>
          </cell>
        </row>
      </sheetData>
      <sheetData sheetId="6526">
        <row r="7">
          <cell r="AI7">
            <v>10000</v>
          </cell>
        </row>
      </sheetData>
      <sheetData sheetId="6527">
        <row r="7">
          <cell r="AI7">
            <v>10000</v>
          </cell>
        </row>
      </sheetData>
      <sheetData sheetId="6528">
        <row r="7">
          <cell r="AI7">
            <v>10000</v>
          </cell>
        </row>
      </sheetData>
      <sheetData sheetId="6529">
        <row r="7">
          <cell r="AI7">
            <v>10000</v>
          </cell>
        </row>
      </sheetData>
      <sheetData sheetId="6530">
        <row r="7">
          <cell r="AI7">
            <v>10000</v>
          </cell>
        </row>
      </sheetData>
      <sheetData sheetId="6531">
        <row r="7">
          <cell r="AI7">
            <v>10000</v>
          </cell>
        </row>
      </sheetData>
      <sheetData sheetId="6532">
        <row r="7">
          <cell r="AI7">
            <v>10000</v>
          </cell>
        </row>
      </sheetData>
      <sheetData sheetId="6533">
        <row r="7">
          <cell r="AI7">
            <v>10000</v>
          </cell>
        </row>
      </sheetData>
      <sheetData sheetId="6534">
        <row r="7">
          <cell r="AI7">
            <v>10000</v>
          </cell>
        </row>
      </sheetData>
      <sheetData sheetId="6535">
        <row r="7">
          <cell r="AI7">
            <v>10000</v>
          </cell>
        </row>
      </sheetData>
      <sheetData sheetId="6536">
        <row r="7">
          <cell r="AI7">
            <v>10000</v>
          </cell>
        </row>
      </sheetData>
      <sheetData sheetId="6537">
        <row r="7">
          <cell r="AI7">
            <v>10000</v>
          </cell>
        </row>
      </sheetData>
      <sheetData sheetId="6538">
        <row r="7">
          <cell r="AI7">
            <v>10000</v>
          </cell>
        </row>
      </sheetData>
      <sheetData sheetId="6539">
        <row r="7">
          <cell r="AI7">
            <v>10000</v>
          </cell>
        </row>
      </sheetData>
      <sheetData sheetId="6540">
        <row r="7">
          <cell r="AI7">
            <v>10000</v>
          </cell>
        </row>
      </sheetData>
      <sheetData sheetId="6541">
        <row r="7">
          <cell r="AI7">
            <v>10000</v>
          </cell>
        </row>
      </sheetData>
      <sheetData sheetId="6542">
        <row r="7">
          <cell r="AI7">
            <v>10000</v>
          </cell>
        </row>
      </sheetData>
      <sheetData sheetId="6543">
        <row r="7">
          <cell r="AI7">
            <v>10000</v>
          </cell>
        </row>
      </sheetData>
      <sheetData sheetId="6544">
        <row r="7">
          <cell r="AI7">
            <v>10000</v>
          </cell>
        </row>
      </sheetData>
      <sheetData sheetId="6545">
        <row r="7">
          <cell r="AI7">
            <v>10000</v>
          </cell>
        </row>
      </sheetData>
      <sheetData sheetId="6546">
        <row r="7">
          <cell r="AI7">
            <v>10000</v>
          </cell>
        </row>
      </sheetData>
      <sheetData sheetId="6547">
        <row r="7">
          <cell r="AI7">
            <v>10000</v>
          </cell>
        </row>
      </sheetData>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ow r="7">
          <cell r="AI7">
            <v>10000</v>
          </cell>
        </row>
      </sheetData>
      <sheetData sheetId="6604">
        <row r="7">
          <cell r="AI7">
            <v>10000</v>
          </cell>
        </row>
      </sheetData>
      <sheetData sheetId="6605">
        <row r="7">
          <cell r="AI7">
            <v>10000</v>
          </cell>
        </row>
      </sheetData>
      <sheetData sheetId="6606">
        <row r="7">
          <cell r="AI7">
            <v>10000</v>
          </cell>
        </row>
      </sheetData>
      <sheetData sheetId="6607">
        <row r="7">
          <cell r="AI7">
            <v>10000</v>
          </cell>
        </row>
      </sheetData>
      <sheetData sheetId="6608">
        <row r="7">
          <cell r="AI7">
            <v>10000</v>
          </cell>
        </row>
      </sheetData>
      <sheetData sheetId="6609">
        <row r="7">
          <cell r="AI7">
            <v>10000</v>
          </cell>
        </row>
      </sheetData>
      <sheetData sheetId="6610">
        <row r="7">
          <cell r="AI7">
            <v>10000</v>
          </cell>
        </row>
      </sheetData>
      <sheetData sheetId="6611">
        <row r="7">
          <cell r="AI7">
            <v>10000</v>
          </cell>
        </row>
      </sheetData>
      <sheetData sheetId="6612">
        <row r="7">
          <cell r="AI7">
            <v>10000</v>
          </cell>
        </row>
      </sheetData>
      <sheetData sheetId="6613">
        <row r="7">
          <cell r="AI7">
            <v>10000</v>
          </cell>
        </row>
      </sheetData>
      <sheetData sheetId="6614">
        <row r="7">
          <cell r="AI7">
            <v>10000</v>
          </cell>
        </row>
      </sheetData>
      <sheetData sheetId="6615">
        <row r="7">
          <cell r="AI7">
            <v>10000</v>
          </cell>
        </row>
      </sheetData>
      <sheetData sheetId="6616">
        <row r="7">
          <cell r="AI7">
            <v>10000</v>
          </cell>
        </row>
      </sheetData>
      <sheetData sheetId="6617">
        <row r="7">
          <cell r="AI7">
            <v>10000</v>
          </cell>
        </row>
      </sheetData>
      <sheetData sheetId="6618">
        <row r="7">
          <cell r="AI7">
            <v>10000</v>
          </cell>
        </row>
      </sheetData>
      <sheetData sheetId="6619">
        <row r="7">
          <cell r="AI7">
            <v>10000</v>
          </cell>
        </row>
      </sheetData>
      <sheetData sheetId="6620">
        <row r="7">
          <cell r="AI7">
            <v>10000</v>
          </cell>
        </row>
      </sheetData>
      <sheetData sheetId="6621">
        <row r="7">
          <cell r="AI7">
            <v>10000</v>
          </cell>
        </row>
      </sheetData>
      <sheetData sheetId="6622">
        <row r="7">
          <cell r="AI7">
            <v>10000</v>
          </cell>
        </row>
      </sheetData>
      <sheetData sheetId="6623">
        <row r="7">
          <cell r="AI7">
            <v>10000</v>
          </cell>
        </row>
      </sheetData>
      <sheetData sheetId="6624">
        <row r="7">
          <cell r="AI7">
            <v>10000</v>
          </cell>
        </row>
      </sheetData>
      <sheetData sheetId="6625">
        <row r="7">
          <cell r="AI7">
            <v>10000</v>
          </cell>
        </row>
      </sheetData>
      <sheetData sheetId="6626">
        <row r="7">
          <cell r="AI7">
            <v>10000</v>
          </cell>
        </row>
      </sheetData>
      <sheetData sheetId="6627">
        <row r="7">
          <cell r="AI7">
            <v>10000</v>
          </cell>
        </row>
      </sheetData>
      <sheetData sheetId="6628">
        <row r="7">
          <cell r="AI7">
            <v>10000</v>
          </cell>
        </row>
      </sheetData>
      <sheetData sheetId="6629">
        <row r="7">
          <cell r="AI7">
            <v>10000</v>
          </cell>
        </row>
      </sheetData>
      <sheetData sheetId="6630">
        <row r="7">
          <cell r="AI7">
            <v>10000</v>
          </cell>
        </row>
      </sheetData>
      <sheetData sheetId="6631">
        <row r="7">
          <cell r="AI7">
            <v>10000</v>
          </cell>
        </row>
      </sheetData>
      <sheetData sheetId="6632">
        <row r="7">
          <cell r="AI7">
            <v>10000</v>
          </cell>
        </row>
      </sheetData>
      <sheetData sheetId="6633">
        <row r="7">
          <cell r="AI7">
            <v>10000</v>
          </cell>
        </row>
      </sheetData>
      <sheetData sheetId="6634">
        <row r="7">
          <cell r="AI7">
            <v>10000</v>
          </cell>
        </row>
      </sheetData>
      <sheetData sheetId="6635">
        <row r="7">
          <cell r="AI7">
            <v>10000</v>
          </cell>
        </row>
      </sheetData>
      <sheetData sheetId="6636">
        <row r="7">
          <cell r="AI7">
            <v>10000</v>
          </cell>
        </row>
      </sheetData>
      <sheetData sheetId="6637">
        <row r="7">
          <cell r="AI7">
            <v>10000</v>
          </cell>
        </row>
      </sheetData>
      <sheetData sheetId="6638">
        <row r="7">
          <cell r="AI7">
            <v>10000</v>
          </cell>
        </row>
      </sheetData>
      <sheetData sheetId="6639">
        <row r="7">
          <cell r="AI7">
            <v>10000</v>
          </cell>
        </row>
      </sheetData>
      <sheetData sheetId="6640">
        <row r="7">
          <cell r="AI7">
            <v>10000</v>
          </cell>
        </row>
      </sheetData>
      <sheetData sheetId="6641">
        <row r="7">
          <cell r="AI7">
            <v>10000</v>
          </cell>
        </row>
      </sheetData>
      <sheetData sheetId="6642">
        <row r="7">
          <cell r="AI7">
            <v>10000</v>
          </cell>
        </row>
      </sheetData>
      <sheetData sheetId="6643">
        <row r="7">
          <cell r="AI7">
            <v>10000</v>
          </cell>
        </row>
      </sheetData>
      <sheetData sheetId="6644">
        <row r="7">
          <cell r="AI7">
            <v>10000</v>
          </cell>
        </row>
      </sheetData>
      <sheetData sheetId="6645">
        <row r="7">
          <cell r="AI7">
            <v>10000</v>
          </cell>
        </row>
      </sheetData>
      <sheetData sheetId="6646">
        <row r="7">
          <cell r="AI7">
            <v>10000</v>
          </cell>
        </row>
      </sheetData>
      <sheetData sheetId="6647">
        <row r="7">
          <cell r="AI7">
            <v>10000</v>
          </cell>
        </row>
      </sheetData>
      <sheetData sheetId="6648">
        <row r="7">
          <cell r="AI7">
            <v>10000</v>
          </cell>
        </row>
      </sheetData>
      <sheetData sheetId="6649">
        <row r="7">
          <cell r="AI7">
            <v>10000</v>
          </cell>
        </row>
      </sheetData>
      <sheetData sheetId="6650">
        <row r="7">
          <cell r="AI7">
            <v>10000</v>
          </cell>
        </row>
      </sheetData>
      <sheetData sheetId="6651">
        <row r="7">
          <cell r="AI7">
            <v>10000</v>
          </cell>
        </row>
      </sheetData>
      <sheetData sheetId="6652">
        <row r="7">
          <cell r="AI7">
            <v>10000</v>
          </cell>
        </row>
      </sheetData>
      <sheetData sheetId="6653">
        <row r="7">
          <cell r="AI7">
            <v>10000</v>
          </cell>
        </row>
      </sheetData>
      <sheetData sheetId="6654">
        <row r="7">
          <cell r="AI7">
            <v>10000</v>
          </cell>
        </row>
      </sheetData>
      <sheetData sheetId="6655">
        <row r="7">
          <cell r="AI7">
            <v>10000</v>
          </cell>
        </row>
      </sheetData>
      <sheetData sheetId="6656">
        <row r="7">
          <cell r="AI7">
            <v>10000</v>
          </cell>
        </row>
      </sheetData>
      <sheetData sheetId="6657">
        <row r="7">
          <cell r="AI7">
            <v>10000</v>
          </cell>
        </row>
      </sheetData>
      <sheetData sheetId="6658">
        <row r="7">
          <cell r="AI7">
            <v>10000</v>
          </cell>
        </row>
      </sheetData>
      <sheetData sheetId="6659">
        <row r="7">
          <cell r="AI7">
            <v>10000</v>
          </cell>
        </row>
      </sheetData>
      <sheetData sheetId="6660">
        <row r="7">
          <cell r="AI7">
            <v>10000</v>
          </cell>
        </row>
      </sheetData>
      <sheetData sheetId="6661">
        <row r="7">
          <cell r="AI7">
            <v>10000</v>
          </cell>
        </row>
      </sheetData>
      <sheetData sheetId="6662">
        <row r="7">
          <cell r="AI7">
            <v>10000</v>
          </cell>
        </row>
      </sheetData>
      <sheetData sheetId="6663">
        <row r="7">
          <cell r="AI7">
            <v>10000</v>
          </cell>
        </row>
      </sheetData>
      <sheetData sheetId="6664">
        <row r="7">
          <cell r="AI7">
            <v>10000</v>
          </cell>
        </row>
      </sheetData>
      <sheetData sheetId="6665">
        <row r="7">
          <cell r="AI7">
            <v>10000</v>
          </cell>
        </row>
      </sheetData>
      <sheetData sheetId="6666">
        <row r="7">
          <cell r="AI7">
            <v>10000</v>
          </cell>
        </row>
      </sheetData>
      <sheetData sheetId="6667">
        <row r="7">
          <cell r="AI7">
            <v>10000</v>
          </cell>
        </row>
      </sheetData>
      <sheetData sheetId="6668">
        <row r="7">
          <cell r="AI7">
            <v>10000</v>
          </cell>
        </row>
      </sheetData>
      <sheetData sheetId="6669">
        <row r="7">
          <cell r="AI7">
            <v>10000</v>
          </cell>
        </row>
      </sheetData>
      <sheetData sheetId="6670">
        <row r="7">
          <cell r="AI7">
            <v>10000</v>
          </cell>
        </row>
      </sheetData>
      <sheetData sheetId="6671">
        <row r="7">
          <cell r="AI7">
            <v>10000</v>
          </cell>
        </row>
      </sheetData>
      <sheetData sheetId="6672">
        <row r="7">
          <cell r="AI7">
            <v>10000</v>
          </cell>
        </row>
      </sheetData>
      <sheetData sheetId="6673">
        <row r="7">
          <cell r="AI7">
            <v>10000</v>
          </cell>
        </row>
      </sheetData>
      <sheetData sheetId="6674">
        <row r="7">
          <cell r="AI7">
            <v>10000</v>
          </cell>
        </row>
      </sheetData>
      <sheetData sheetId="6675">
        <row r="7">
          <cell r="AI7">
            <v>10000</v>
          </cell>
        </row>
      </sheetData>
      <sheetData sheetId="6676">
        <row r="7">
          <cell r="AI7">
            <v>10000</v>
          </cell>
        </row>
      </sheetData>
      <sheetData sheetId="6677">
        <row r="7">
          <cell r="AI7">
            <v>10000</v>
          </cell>
        </row>
      </sheetData>
      <sheetData sheetId="6678">
        <row r="7">
          <cell r="AI7">
            <v>10000</v>
          </cell>
        </row>
      </sheetData>
      <sheetData sheetId="6679">
        <row r="7">
          <cell r="AI7">
            <v>10000</v>
          </cell>
        </row>
      </sheetData>
      <sheetData sheetId="6680">
        <row r="7">
          <cell r="AI7">
            <v>10000</v>
          </cell>
        </row>
      </sheetData>
      <sheetData sheetId="6681">
        <row r="7">
          <cell r="AI7">
            <v>10000</v>
          </cell>
        </row>
      </sheetData>
      <sheetData sheetId="6682">
        <row r="7">
          <cell r="AI7">
            <v>10000</v>
          </cell>
        </row>
      </sheetData>
      <sheetData sheetId="6683">
        <row r="7">
          <cell r="AI7">
            <v>10000</v>
          </cell>
        </row>
      </sheetData>
      <sheetData sheetId="6684">
        <row r="7">
          <cell r="AI7">
            <v>10000</v>
          </cell>
        </row>
      </sheetData>
      <sheetData sheetId="6685">
        <row r="7">
          <cell r="AI7">
            <v>10000</v>
          </cell>
        </row>
      </sheetData>
      <sheetData sheetId="6686">
        <row r="7">
          <cell r="AI7">
            <v>10000</v>
          </cell>
        </row>
      </sheetData>
      <sheetData sheetId="6687">
        <row r="7">
          <cell r="AI7">
            <v>10000</v>
          </cell>
        </row>
      </sheetData>
      <sheetData sheetId="6688">
        <row r="7">
          <cell r="AI7">
            <v>10000</v>
          </cell>
        </row>
      </sheetData>
      <sheetData sheetId="6689">
        <row r="7">
          <cell r="AI7">
            <v>10000</v>
          </cell>
        </row>
      </sheetData>
      <sheetData sheetId="6690">
        <row r="7">
          <cell r="AI7">
            <v>10000</v>
          </cell>
        </row>
      </sheetData>
      <sheetData sheetId="6691">
        <row r="7">
          <cell r="AI7">
            <v>10000</v>
          </cell>
        </row>
      </sheetData>
      <sheetData sheetId="6692">
        <row r="7">
          <cell r="AI7">
            <v>10000</v>
          </cell>
        </row>
      </sheetData>
      <sheetData sheetId="6693">
        <row r="7">
          <cell r="AI7">
            <v>10000</v>
          </cell>
        </row>
      </sheetData>
      <sheetData sheetId="6694">
        <row r="7">
          <cell r="AI7">
            <v>10000</v>
          </cell>
        </row>
      </sheetData>
      <sheetData sheetId="6695">
        <row r="7">
          <cell r="AI7">
            <v>10000</v>
          </cell>
        </row>
      </sheetData>
      <sheetData sheetId="6696">
        <row r="7">
          <cell r="AI7">
            <v>10000</v>
          </cell>
        </row>
      </sheetData>
      <sheetData sheetId="6697">
        <row r="7">
          <cell r="AI7">
            <v>10000</v>
          </cell>
        </row>
      </sheetData>
      <sheetData sheetId="6698">
        <row r="7">
          <cell r="AI7">
            <v>10000</v>
          </cell>
        </row>
      </sheetData>
      <sheetData sheetId="6699">
        <row r="7">
          <cell r="AI7">
            <v>10000</v>
          </cell>
        </row>
      </sheetData>
      <sheetData sheetId="6700">
        <row r="7">
          <cell r="AI7">
            <v>10000</v>
          </cell>
        </row>
      </sheetData>
      <sheetData sheetId="6701">
        <row r="7">
          <cell r="AI7">
            <v>10000</v>
          </cell>
        </row>
      </sheetData>
      <sheetData sheetId="6702">
        <row r="7">
          <cell r="AI7">
            <v>10000</v>
          </cell>
        </row>
      </sheetData>
      <sheetData sheetId="6703">
        <row r="7">
          <cell r="AI7">
            <v>10000</v>
          </cell>
        </row>
      </sheetData>
      <sheetData sheetId="6704">
        <row r="7">
          <cell r="AI7">
            <v>10000</v>
          </cell>
        </row>
      </sheetData>
      <sheetData sheetId="6705">
        <row r="7">
          <cell r="AI7">
            <v>10000</v>
          </cell>
        </row>
      </sheetData>
      <sheetData sheetId="6706">
        <row r="7">
          <cell r="AI7">
            <v>10000</v>
          </cell>
        </row>
      </sheetData>
      <sheetData sheetId="6707">
        <row r="7">
          <cell r="AI7">
            <v>10000</v>
          </cell>
        </row>
      </sheetData>
      <sheetData sheetId="6708">
        <row r="7">
          <cell r="AI7">
            <v>10000</v>
          </cell>
        </row>
      </sheetData>
      <sheetData sheetId="6709">
        <row r="7">
          <cell r="AI7">
            <v>10000</v>
          </cell>
        </row>
      </sheetData>
      <sheetData sheetId="6710">
        <row r="7">
          <cell r="AI7">
            <v>10000</v>
          </cell>
        </row>
      </sheetData>
      <sheetData sheetId="6711">
        <row r="7">
          <cell r="AI7">
            <v>10000</v>
          </cell>
        </row>
      </sheetData>
      <sheetData sheetId="6712">
        <row r="7">
          <cell r="AI7">
            <v>10000</v>
          </cell>
        </row>
      </sheetData>
      <sheetData sheetId="6713">
        <row r="7">
          <cell r="AI7">
            <v>10000</v>
          </cell>
        </row>
      </sheetData>
      <sheetData sheetId="6714">
        <row r="7">
          <cell r="AI7">
            <v>10000</v>
          </cell>
        </row>
      </sheetData>
      <sheetData sheetId="6715">
        <row r="7">
          <cell r="AI7">
            <v>10000</v>
          </cell>
        </row>
      </sheetData>
      <sheetData sheetId="6716">
        <row r="7">
          <cell r="AI7">
            <v>10000</v>
          </cell>
        </row>
      </sheetData>
      <sheetData sheetId="6717">
        <row r="7">
          <cell r="AI7">
            <v>10000</v>
          </cell>
        </row>
      </sheetData>
      <sheetData sheetId="6718">
        <row r="7">
          <cell r="AI7">
            <v>10000</v>
          </cell>
        </row>
      </sheetData>
      <sheetData sheetId="6719">
        <row r="7">
          <cell r="AI7">
            <v>10000</v>
          </cell>
        </row>
      </sheetData>
      <sheetData sheetId="6720">
        <row r="7">
          <cell r="AI7">
            <v>10000</v>
          </cell>
        </row>
      </sheetData>
      <sheetData sheetId="6721">
        <row r="7">
          <cell r="AI7">
            <v>10000</v>
          </cell>
        </row>
      </sheetData>
      <sheetData sheetId="6722">
        <row r="7">
          <cell r="AI7">
            <v>10000</v>
          </cell>
        </row>
      </sheetData>
      <sheetData sheetId="6723">
        <row r="7">
          <cell r="AI7">
            <v>10000</v>
          </cell>
        </row>
      </sheetData>
      <sheetData sheetId="6724">
        <row r="7">
          <cell r="AI7">
            <v>10000</v>
          </cell>
        </row>
      </sheetData>
      <sheetData sheetId="6725">
        <row r="7">
          <cell r="AI7">
            <v>10000</v>
          </cell>
        </row>
      </sheetData>
      <sheetData sheetId="6726">
        <row r="7">
          <cell r="AI7">
            <v>10000</v>
          </cell>
        </row>
      </sheetData>
      <sheetData sheetId="6727">
        <row r="7">
          <cell r="AI7">
            <v>10000</v>
          </cell>
        </row>
      </sheetData>
      <sheetData sheetId="6728">
        <row r="7">
          <cell r="AI7">
            <v>10000</v>
          </cell>
        </row>
      </sheetData>
      <sheetData sheetId="6729">
        <row r="7">
          <cell r="AI7">
            <v>10000</v>
          </cell>
        </row>
      </sheetData>
      <sheetData sheetId="6730">
        <row r="7">
          <cell r="AI7">
            <v>10000</v>
          </cell>
        </row>
      </sheetData>
      <sheetData sheetId="6731">
        <row r="7">
          <cell r="AI7">
            <v>10000</v>
          </cell>
        </row>
      </sheetData>
      <sheetData sheetId="6732">
        <row r="7">
          <cell r="AI7">
            <v>10000</v>
          </cell>
        </row>
      </sheetData>
      <sheetData sheetId="6733">
        <row r="7">
          <cell r="AI7">
            <v>10000</v>
          </cell>
        </row>
      </sheetData>
      <sheetData sheetId="6734">
        <row r="7">
          <cell r="AI7">
            <v>10000</v>
          </cell>
        </row>
      </sheetData>
      <sheetData sheetId="6735">
        <row r="7">
          <cell r="AI7">
            <v>10000</v>
          </cell>
        </row>
      </sheetData>
      <sheetData sheetId="6736">
        <row r="7">
          <cell r="AI7">
            <v>10000</v>
          </cell>
        </row>
      </sheetData>
      <sheetData sheetId="6737">
        <row r="7">
          <cell r="AI7">
            <v>10000</v>
          </cell>
        </row>
      </sheetData>
      <sheetData sheetId="6738">
        <row r="7">
          <cell r="AI7">
            <v>10000</v>
          </cell>
        </row>
      </sheetData>
      <sheetData sheetId="6739">
        <row r="7">
          <cell r="AI7">
            <v>10000</v>
          </cell>
        </row>
      </sheetData>
      <sheetData sheetId="6740">
        <row r="7">
          <cell r="AI7">
            <v>10000</v>
          </cell>
        </row>
      </sheetData>
      <sheetData sheetId="6741">
        <row r="7">
          <cell r="AI7">
            <v>10000</v>
          </cell>
        </row>
      </sheetData>
      <sheetData sheetId="6742">
        <row r="7">
          <cell r="AI7">
            <v>10000</v>
          </cell>
        </row>
      </sheetData>
      <sheetData sheetId="6743">
        <row r="7">
          <cell r="AI7">
            <v>10000</v>
          </cell>
        </row>
      </sheetData>
      <sheetData sheetId="6744">
        <row r="7">
          <cell r="AI7">
            <v>10000</v>
          </cell>
        </row>
      </sheetData>
      <sheetData sheetId="6745">
        <row r="7">
          <cell r="AI7">
            <v>10000</v>
          </cell>
        </row>
      </sheetData>
      <sheetData sheetId="6746">
        <row r="7">
          <cell r="AI7">
            <v>10000</v>
          </cell>
        </row>
      </sheetData>
      <sheetData sheetId="6747">
        <row r="7">
          <cell r="AI7">
            <v>10000</v>
          </cell>
        </row>
      </sheetData>
      <sheetData sheetId="6748">
        <row r="7">
          <cell r="AI7">
            <v>10000</v>
          </cell>
        </row>
      </sheetData>
      <sheetData sheetId="6749">
        <row r="7">
          <cell r="AI7">
            <v>10000</v>
          </cell>
        </row>
      </sheetData>
      <sheetData sheetId="6750">
        <row r="7">
          <cell r="AI7">
            <v>10000</v>
          </cell>
        </row>
      </sheetData>
      <sheetData sheetId="6751">
        <row r="7">
          <cell r="AI7">
            <v>10000</v>
          </cell>
        </row>
      </sheetData>
      <sheetData sheetId="6752">
        <row r="7">
          <cell r="AI7">
            <v>10000</v>
          </cell>
        </row>
      </sheetData>
      <sheetData sheetId="6753">
        <row r="7">
          <cell r="AI7">
            <v>10000</v>
          </cell>
        </row>
      </sheetData>
      <sheetData sheetId="6754">
        <row r="7">
          <cell r="AI7">
            <v>10000</v>
          </cell>
        </row>
      </sheetData>
      <sheetData sheetId="6755">
        <row r="7">
          <cell r="AI7">
            <v>10000</v>
          </cell>
        </row>
      </sheetData>
      <sheetData sheetId="6756">
        <row r="7">
          <cell r="AI7">
            <v>10000</v>
          </cell>
        </row>
      </sheetData>
      <sheetData sheetId="6757">
        <row r="7">
          <cell r="AI7">
            <v>10000</v>
          </cell>
        </row>
      </sheetData>
      <sheetData sheetId="6758">
        <row r="7">
          <cell r="AI7">
            <v>10000</v>
          </cell>
        </row>
      </sheetData>
      <sheetData sheetId="6759">
        <row r="7">
          <cell r="AI7">
            <v>10000</v>
          </cell>
        </row>
      </sheetData>
      <sheetData sheetId="6760">
        <row r="7">
          <cell r="AI7">
            <v>10000</v>
          </cell>
        </row>
      </sheetData>
      <sheetData sheetId="6761">
        <row r="7">
          <cell r="AI7">
            <v>10000</v>
          </cell>
        </row>
      </sheetData>
      <sheetData sheetId="6762">
        <row r="7">
          <cell r="AI7">
            <v>10000</v>
          </cell>
        </row>
      </sheetData>
      <sheetData sheetId="6763">
        <row r="7">
          <cell r="AI7">
            <v>10000</v>
          </cell>
        </row>
      </sheetData>
      <sheetData sheetId="6764">
        <row r="7">
          <cell r="AI7">
            <v>10000</v>
          </cell>
        </row>
      </sheetData>
      <sheetData sheetId="6765">
        <row r="7">
          <cell r="AI7">
            <v>10000</v>
          </cell>
        </row>
      </sheetData>
      <sheetData sheetId="6766">
        <row r="7">
          <cell r="AI7">
            <v>10000</v>
          </cell>
        </row>
      </sheetData>
      <sheetData sheetId="6767">
        <row r="7">
          <cell r="AI7">
            <v>10000</v>
          </cell>
        </row>
      </sheetData>
      <sheetData sheetId="6768">
        <row r="7">
          <cell r="AI7">
            <v>10000</v>
          </cell>
        </row>
      </sheetData>
      <sheetData sheetId="6769">
        <row r="7">
          <cell r="AI7">
            <v>10000</v>
          </cell>
        </row>
      </sheetData>
      <sheetData sheetId="6770">
        <row r="7">
          <cell r="AI7">
            <v>10000</v>
          </cell>
        </row>
      </sheetData>
      <sheetData sheetId="6771">
        <row r="7">
          <cell r="AI7">
            <v>10000</v>
          </cell>
        </row>
      </sheetData>
      <sheetData sheetId="6772">
        <row r="7">
          <cell r="AI7">
            <v>10000</v>
          </cell>
        </row>
      </sheetData>
      <sheetData sheetId="6773">
        <row r="7">
          <cell r="AI7">
            <v>10000</v>
          </cell>
        </row>
      </sheetData>
      <sheetData sheetId="6774">
        <row r="7">
          <cell r="AI7">
            <v>10000</v>
          </cell>
        </row>
      </sheetData>
      <sheetData sheetId="6775">
        <row r="7">
          <cell r="AI7">
            <v>10000</v>
          </cell>
        </row>
      </sheetData>
      <sheetData sheetId="6776">
        <row r="7">
          <cell r="AI7">
            <v>10000</v>
          </cell>
        </row>
      </sheetData>
      <sheetData sheetId="6777">
        <row r="7">
          <cell r="AI7">
            <v>10000</v>
          </cell>
        </row>
      </sheetData>
      <sheetData sheetId="6778">
        <row r="7">
          <cell r="AI7">
            <v>10000</v>
          </cell>
        </row>
      </sheetData>
      <sheetData sheetId="6779">
        <row r="7">
          <cell r="AI7">
            <v>10000</v>
          </cell>
        </row>
      </sheetData>
      <sheetData sheetId="6780">
        <row r="7">
          <cell r="AI7">
            <v>10000</v>
          </cell>
        </row>
      </sheetData>
      <sheetData sheetId="6781">
        <row r="7">
          <cell r="AI7">
            <v>10000</v>
          </cell>
        </row>
      </sheetData>
      <sheetData sheetId="6782">
        <row r="7">
          <cell r="AI7">
            <v>10000</v>
          </cell>
        </row>
      </sheetData>
      <sheetData sheetId="6783">
        <row r="7">
          <cell r="AI7">
            <v>10000</v>
          </cell>
        </row>
      </sheetData>
      <sheetData sheetId="6784">
        <row r="7">
          <cell r="AI7">
            <v>10000</v>
          </cell>
        </row>
      </sheetData>
      <sheetData sheetId="6785">
        <row r="7">
          <cell r="AI7">
            <v>10000</v>
          </cell>
        </row>
      </sheetData>
      <sheetData sheetId="6786">
        <row r="7">
          <cell r="AI7">
            <v>10000</v>
          </cell>
        </row>
      </sheetData>
      <sheetData sheetId="6787">
        <row r="7">
          <cell r="AI7">
            <v>10000</v>
          </cell>
        </row>
      </sheetData>
      <sheetData sheetId="6788">
        <row r="7">
          <cell r="AI7">
            <v>10000</v>
          </cell>
        </row>
      </sheetData>
      <sheetData sheetId="6789">
        <row r="7">
          <cell r="AI7">
            <v>10000</v>
          </cell>
        </row>
      </sheetData>
      <sheetData sheetId="6790">
        <row r="7">
          <cell r="AI7">
            <v>10000</v>
          </cell>
        </row>
      </sheetData>
      <sheetData sheetId="6791">
        <row r="7">
          <cell r="AI7">
            <v>10000</v>
          </cell>
        </row>
      </sheetData>
      <sheetData sheetId="6792">
        <row r="7">
          <cell r="AI7">
            <v>10000</v>
          </cell>
        </row>
      </sheetData>
      <sheetData sheetId="6793">
        <row r="7">
          <cell r="AI7">
            <v>10000</v>
          </cell>
        </row>
      </sheetData>
      <sheetData sheetId="6794">
        <row r="7">
          <cell r="AI7">
            <v>10000</v>
          </cell>
        </row>
      </sheetData>
      <sheetData sheetId="6795">
        <row r="7">
          <cell r="AI7">
            <v>10000</v>
          </cell>
        </row>
      </sheetData>
      <sheetData sheetId="6796">
        <row r="7">
          <cell r="AI7">
            <v>10000</v>
          </cell>
        </row>
      </sheetData>
      <sheetData sheetId="6797">
        <row r="7">
          <cell r="AI7">
            <v>10000</v>
          </cell>
        </row>
      </sheetData>
      <sheetData sheetId="6798">
        <row r="7">
          <cell r="AI7">
            <v>10000</v>
          </cell>
        </row>
      </sheetData>
      <sheetData sheetId="6799">
        <row r="7">
          <cell r="AI7">
            <v>10000</v>
          </cell>
        </row>
      </sheetData>
      <sheetData sheetId="6800">
        <row r="7">
          <cell r="AI7">
            <v>10000</v>
          </cell>
        </row>
      </sheetData>
      <sheetData sheetId="6801">
        <row r="7">
          <cell r="AI7">
            <v>10000</v>
          </cell>
        </row>
      </sheetData>
      <sheetData sheetId="6802">
        <row r="7">
          <cell r="AI7">
            <v>10000</v>
          </cell>
        </row>
      </sheetData>
      <sheetData sheetId="6803">
        <row r="7">
          <cell r="AI7">
            <v>10000</v>
          </cell>
        </row>
      </sheetData>
      <sheetData sheetId="6804">
        <row r="7">
          <cell r="AI7">
            <v>10000</v>
          </cell>
        </row>
      </sheetData>
      <sheetData sheetId="6805">
        <row r="7">
          <cell r="AI7">
            <v>10000</v>
          </cell>
        </row>
      </sheetData>
      <sheetData sheetId="6806">
        <row r="7">
          <cell r="AI7">
            <v>10000</v>
          </cell>
        </row>
      </sheetData>
      <sheetData sheetId="6807">
        <row r="7">
          <cell r="AI7">
            <v>10000</v>
          </cell>
        </row>
      </sheetData>
      <sheetData sheetId="6808">
        <row r="7">
          <cell r="AI7">
            <v>10000</v>
          </cell>
        </row>
      </sheetData>
      <sheetData sheetId="6809">
        <row r="7">
          <cell r="AI7">
            <v>10000</v>
          </cell>
        </row>
      </sheetData>
      <sheetData sheetId="6810">
        <row r="7">
          <cell r="AI7">
            <v>10000</v>
          </cell>
        </row>
      </sheetData>
      <sheetData sheetId="6811">
        <row r="7">
          <cell r="AI7">
            <v>10000</v>
          </cell>
        </row>
      </sheetData>
      <sheetData sheetId="6812">
        <row r="7">
          <cell r="AI7">
            <v>10000</v>
          </cell>
        </row>
      </sheetData>
      <sheetData sheetId="6813">
        <row r="7">
          <cell r="AI7">
            <v>10000</v>
          </cell>
        </row>
      </sheetData>
      <sheetData sheetId="6814">
        <row r="7">
          <cell r="AI7">
            <v>10000</v>
          </cell>
        </row>
      </sheetData>
      <sheetData sheetId="6815">
        <row r="7">
          <cell r="AI7">
            <v>10000</v>
          </cell>
        </row>
      </sheetData>
      <sheetData sheetId="6816">
        <row r="7">
          <cell r="AI7">
            <v>10000</v>
          </cell>
        </row>
      </sheetData>
      <sheetData sheetId="6817">
        <row r="7">
          <cell r="AI7">
            <v>10000</v>
          </cell>
        </row>
      </sheetData>
      <sheetData sheetId="6818">
        <row r="7">
          <cell r="AI7">
            <v>10000</v>
          </cell>
        </row>
      </sheetData>
      <sheetData sheetId="6819">
        <row r="7">
          <cell r="AI7">
            <v>10000</v>
          </cell>
        </row>
      </sheetData>
      <sheetData sheetId="6820">
        <row r="7">
          <cell r="AI7">
            <v>10000</v>
          </cell>
        </row>
      </sheetData>
      <sheetData sheetId="6821">
        <row r="7">
          <cell r="AI7">
            <v>10000</v>
          </cell>
        </row>
      </sheetData>
      <sheetData sheetId="6822">
        <row r="7">
          <cell r="AI7">
            <v>10000</v>
          </cell>
        </row>
      </sheetData>
      <sheetData sheetId="6823">
        <row r="7">
          <cell r="AI7">
            <v>10000</v>
          </cell>
        </row>
      </sheetData>
      <sheetData sheetId="6824">
        <row r="7">
          <cell r="AI7">
            <v>10000</v>
          </cell>
        </row>
      </sheetData>
      <sheetData sheetId="6825">
        <row r="7">
          <cell r="AI7">
            <v>10000</v>
          </cell>
        </row>
      </sheetData>
      <sheetData sheetId="6826">
        <row r="7">
          <cell r="AI7">
            <v>10000</v>
          </cell>
        </row>
      </sheetData>
      <sheetData sheetId="6827">
        <row r="7">
          <cell r="AI7">
            <v>10000</v>
          </cell>
        </row>
      </sheetData>
      <sheetData sheetId="6828">
        <row r="7">
          <cell r="AI7">
            <v>10000</v>
          </cell>
        </row>
      </sheetData>
      <sheetData sheetId="6829">
        <row r="7">
          <cell r="AI7">
            <v>10000</v>
          </cell>
        </row>
      </sheetData>
      <sheetData sheetId="6830">
        <row r="7">
          <cell r="AI7">
            <v>10000</v>
          </cell>
        </row>
      </sheetData>
      <sheetData sheetId="6831">
        <row r="7">
          <cell r="AI7">
            <v>10000</v>
          </cell>
        </row>
      </sheetData>
      <sheetData sheetId="6832">
        <row r="7">
          <cell r="AI7">
            <v>10000</v>
          </cell>
        </row>
      </sheetData>
      <sheetData sheetId="6833">
        <row r="7">
          <cell r="AI7">
            <v>10000</v>
          </cell>
        </row>
      </sheetData>
      <sheetData sheetId="6834">
        <row r="7">
          <cell r="AI7">
            <v>10000</v>
          </cell>
        </row>
      </sheetData>
      <sheetData sheetId="6835">
        <row r="7">
          <cell r="AI7">
            <v>10000</v>
          </cell>
        </row>
      </sheetData>
      <sheetData sheetId="6836">
        <row r="7">
          <cell r="AI7">
            <v>10000</v>
          </cell>
        </row>
      </sheetData>
      <sheetData sheetId="6837">
        <row r="7">
          <cell r="AI7">
            <v>10000</v>
          </cell>
        </row>
      </sheetData>
      <sheetData sheetId="6838">
        <row r="7">
          <cell r="AI7">
            <v>10000</v>
          </cell>
        </row>
      </sheetData>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ow r="7">
          <cell r="AI7">
            <v>10000</v>
          </cell>
        </row>
      </sheetData>
      <sheetData sheetId="6844">
        <row r="7">
          <cell r="AI7">
            <v>10000</v>
          </cell>
        </row>
      </sheetData>
      <sheetData sheetId="6845">
        <row r="7">
          <cell r="AI7">
            <v>10000</v>
          </cell>
        </row>
      </sheetData>
      <sheetData sheetId="6846">
        <row r="7">
          <cell r="AI7">
            <v>10000</v>
          </cell>
        </row>
      </sheetData>
      <sheetData sheetId="6847">
        <row r="7">
          <cell r="AI7">
            <v>10000</v>
          </cell>
        </row>
      </sheetData>
      <sheetData sheetId="6848">
        <row r="7">
          <cell r="AI7">
            <v>10000</v>
          </cell>
        </row>
      </sheetData>
      <sheetData sheetId="6849">
        <row r="7">
          <cell r="AI7">
            <v>10000</v>
          </cell>
        </row>
      </sheetData>
      <sheetData sheetId="6850">
        <row r="7">
          <cell r="AI7">
            <v>10000</v>
          </cell>
        </row>
      </sheetData>
      <sheetData sheetId="6851">
        <row r="7">
          <cell r="AI7">
            <v>10000</v>
          </cell>
        </row>
      </sheetData>
      <sheetData sheetId="6852">
        <row r="7">
          <cell r="AI7">
            <v>10000</v>
          </cell>
        </row>
      </sheetData>
      <sheetData sheetId="6853">
        <row r="7">
          <cell r="AI7">
            <v>10000</v>
          </cell>
        </row>
      </sheetData>
      <sheetData sheetId="6854">
        <row r="7">
          <cell r="AI7">
            <v>10000</v>
          </cell>
        </row>
      </sheetData>
      <sheetData sheetId="6855">
        <row r="7">
          <cell r="AI7">
            <v>10000</v>
          </cell>
        </row>
      </sheetData>
      <sheetData sheetId="6856">
        <row r="7">
          <cell r="AI7">
            <v>10000</v>
          </cell>
        </row>
      </sheetData>
      <sheetData sheetId="6857">
        <row r="7">
          <cell r="AI7">
            <v>10000</v>
          </cell>
        </row>
      </sheetData>
      <sheetData sheetId="6858">
        <row r="7">
          <cell r="AI7">
            <v>10000</v>
          </cell>
        </row>
      </sheetData>
      <sheetData sheetId="6859">
        <row r="7">
          <cell r="AI7">
            <v>10000</v>
          </cell>
        </row>
      </sheetData>
      <sheetData sheetId="6860">
        <row r="7">
          <cell r="AI7">
            <v>10000</v>
          </cell>
        </row>
      </sheetData>
      <sheetData sheetId="6861">
        <row r="7">
          <cell r="AI7">
            <v>10000</v>
          </cell>
        </row>
      </sheetData>
      <sheetData sheetId="6862">
        <row r="7">
          <cell r="AI7">
            <v>10000</v>
          </cell>
        </row>
      </sheetData>
      <sheetData sheetId="6863">
        <row r="7">
          <cell r="AI7">
            <v>10000</v>
          </cell>
        </row>
      </sheetData>
      <sheetData sheetId="6864">
        <row r="7">
          <cell r="AI7">
            <v>10000</v>
          </cell>
        </row>
      </sheetData>
      <sheetData sheetId="6865">
        <row r="7">
          <cell r="AI7">
            <v>10000</v>
          </cell>
        </row>
      </sheetData>
      <sheetData sheetId="6866">
        <row r="7">
          <cell r="AI7">
            <v>10000</v>
          </cell>
        </row>
      </sheetData>
      <sheetData sheetId="6867">
        <row r="7">
          <cell r="AI7">
            <v>10000</v>
          </cell>
        </row>
      </sheetData>
      <sheetData sheetId="6868">
        <row r="7">
          <cell r="AI7">
            <v>10000</v>
          </cell>
        </row>
      </sheetData>
      <sheetData sheetId="6869">
        <row r="7">
          <cell r="AI7">
            <v>10000</v>
          </cell>
        </row>
      </sheetData>
      <sheetData sheetId="6870">
        <row r="7">
          <cell r="AI7">
            <v>10000</v>
          </cell>
        </row>
      </sheetData>
      <sheetData sheetId="6871">
        <row r="7">
          <cell r="AI7">
            <v>10000</v>
          </cell>
        </row>
      </sheetData>
      <sheetData sheetId="6872">
        <row r="7">
          <cell r="AI7">
            <v>10000</v>
          </cell>
        </row>
      </sheetData>
      <sheetData sheetId="6873">
        <row r="7">
          <cell r="AI7">
            <v>10000</v>
          </cell>
        </row>
      </sheetData>
      <sheetData sheetId="6874">
        <row r="7">
          <cell r="AI7">
            <v>10000</v>
          </cell>
        </row>
      </sheetData>
      <sheetData sheetId="6875">
        <row r="7">
          <cell r="AI7">
            <v>10000</v>
          </cell>
        </row>
      </sheetData>
      <sheetData sheetId="6876">
        <row r="7">
          <cell r="AI7">
            <v>10000</v>
          </cell>
        </row>
      </sheetData>
      <sheetData sheetId="6877">
        <row r="7">
          <cell r="AI7">
            <v>10000</v>
          </cell>
        </row>
      </sheetData>
      <sheetData sheetId="6878">
        <row r="7">
          <cell r="AI7">
            <v>10000</v>
          </cell>
        </row>
      </sheetData>
      <sheetData sheetId="6879">
        <row r="7">
          <cell r="AI7">
            <v>10000</v>
          </cell>
        </row>
      </sheetData>
      <sheetData sheetId="6880">
        <row r="7">
          <cell r="AI7">
            <v>10000</v>
          </cell>
        </row>
      </sheetData>
      <sheetData sheetId="6881">
        <row r="7">
          <cell r="AI7">
            <v>10000</v>
          </cell>
        </row>
      </sheetData>
      <sheetData sheetId="6882">
        <row r="7">
          <cell r="AI7">
            <v>10000</v>
          </cell>
        </row>
      </sheetData>
      <sheetData sheetId="6883">
        <row r="7">
          <cell r="AI7">
            <v>10000</v>
          </cell>
        </row>
      </sheetData>
      <sheetData sheetId="6884">
        <row r="7">
          <cell r="AI7">
            <v>10000</v>
          </cell>
        </row>
      </sheetData>
      <sheetData sheetId="6885">
        <row r="7">
          <cell r="AI7">
            <v>10000</v>
          </cell>
        </row>
      </sheetData>
      <sheetData sheetId="6886">
        <row r="7">
          <cell r="AI7">
            <v>10000</v>
          </cell>
        </row>
      </sheetData>
      <sheetData sheetId="6887">
        <row r="7">
          <cell r="AI7">
            <v>10000</v>
          </cell>
        </row>
      </sheetData>
      <sheetData sheetId="6888">
        <row r="7">
          <cell r="AI7">
            <v>10000</v>
          </cell>
        </row>
      </sheetData>
      <sheetData sheetId="6889">
        <row r="7">
          <cell r="AI7">
            <v>10000</v>
          </cell>
        </row>
      </sheetData>
      <sheetData sheetId="6890">
        <row r="7">
          <cell r="AI7">
            <v>10000</v>
          </cell>
        </row>
      </sheetData>
      <sheetData sheetId="6891">
        <row r="7">
          <cell r="AI7">
            <v>10000</v>
          </cell>
        </row>
      </sheetData>
      <sheetData sheetId="6892">
        <row r="7">
          <cell r="AI7">
            <v>10000</v>
          </cell>
        </row>
      </sheetData>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ow r="7">
          <cell r="AI7">
            <v>10000</v>
          </cell>
        </row>
      </sheetData>
      <sheetData sheetId="6902">
        <row r="7">
          <cell r="AI7">
            <v>10000</v>
          </cell>
        </row>
      </sheetData>
      <sheetData sheetId="6903">
        <row r="7">
          <cell r="AI7">
            <v>10000</v>
          </cell>
        </row>
      </sheetData>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ow r="7">
          <cell r="AI7">
            <v>10000</v>
          </cell>
        </row>
      </sheetData>
      <sheetData sheetId="6910">
        <row r="7">
          <cell r="AI7">
            <v>10000</v>
          </cell>
        </row>
      </sheetData>
      <sheetData sheetId="6911">
        <row r="7">
          <cell r="AI7">
            <v>10000</v>
          </cell>
        </row>
      </sheetData>
      <sheetData sheetId="6912">
        <row r="7">
          <cell r="AI7">
            <v>10000</v>
          </cell>
        </row>
      </sheetData>
      <sheetData sheetId="6913">
        <row r="7">
          <cell r="AI7">
            <v>10000</v>
          </cell>
        </row>
      </sheetData>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ow r="7">
          <cell r="AI7">
            <v>10000</v>
          </cell>
        </row>
      </sheetData>
      <sheetData sheetId="6996">
        <row r="7">
          <cell r="AI7">
            <v>10000</v>
          </cell>
        </row>
      </sheetData>
      <sheetData sheetId="6997">
        <row r="7">
          <cell r="AI7">
            <v>10000</v>
          </cell>
        </row>
      </sheetData>
      <sheetData sheetId="6998">
        <row r="7">
          <cell r="AI7">
            <v>10000</v>
          </cell>
        </row>
      </sheetData>
      <sheetData sheetId="6999">
        <row r="7">
          <cell r="AI7">
            <v>10000</v>
          </cell>
        </row>
      </sheetData>
      <sheetData sheetId="7000">
        <row r="7">
          <cell r="AI7">
            <v>10000</v>
          </cell>
        </row>
      </sheetData>
      <sheetData sheetId="7001">
        <row r="7">
          <cell r="AI7">
            <v>10000</v>
          </cell>
        </row>
      </sheetData>
      <sheetData sheetId="7002">
        <row r="7">
          <cell r="AI7">
            <v>10000</v>
          </cell>
        </row>
      </sheetData>
      <sheetData sheetId="7003">
        <row r="7">
          <cell r="AI7">
            <v>10000</v>
          </cell>
        </row>
      </sheetData>
      <sheetData sheetId="7004">
        <row r="7">
          <cell r="AI7">
            <v>10000</v>
          </cell>
        </row>
      </sheetData>
      <sheetData sheetId="7005">
        <row r="7">
          <cell r="AI7">
            <v>10000</v>
          </cell>
        </row>
      </sheetData>
      <sheetData sheetId="7006">
        <row r="7">
          <cell r="AI7">
            <v>10000</v>
          </cell>
        </row>
      </sheetData>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ow r="7">
          <cell r="AI7">
            <v>10000</v>
          </cell>
        </row>
      </sheetData>
      <sheetData sheetId="7089">
        <row r="7">
          <cell r="AI7">
            <v>10000</v>
          </cell>
        </row>
      </sheetData>
      <sheetData sheetId="7090">
        <row r="7">
          <cell r="AI7">
            <v>10000</v>
          </cell>
        </row>
      </sheetData>
      <sheetData sheetId="7091">
        <row r="7">
          <cell r="AI7">
            <v>10000</v>
          </cell>
        </row>
      </sheetData>
      <sheetData sheetId="7092">
        <row r="7">
          <cell r="AI7">
            <v>10000</v>
          </cell>
        </row>
      </sheetData>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efreshError="1"/>
      <sheetData sheetId="7138" refreshError="1"/>
      <sheetData sheetId="7139" refreshError="1"/>
      <sheetData sheetId="7140" refreshError="1"/>
      <sheetData sheetId="7141" refreshError="1"/>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efreshError="1"/>
      <sheetData sheetId="7215" refreshError="1"/>
      <sheetData sheetId="7216" refreshError="1"/>
      <sheetData sheetId="7217" refreshError="1"/>
      <sheetData sheetId="7218" refreshError="1"/>
      <sheetData sheetId="7219" refreshError="1"/>
      <sheetData sheetId="7220">
        <row r="7">
          <cell r="AI7">
            <v>10000</v>
          </cell>
        </row>
      </sheetData>
      <sheetData sheetId="7221">
        <row r="7">
          <cell r="AI7">
            <v>10000</v>
          </cell>
        </row>
      </sheetData>
      <sheetData sheetId="7222" refreshError="1"/>
      <sheetData sheetId="7223" refreshError="1"/>
      <sheetData sheetId="7224">
        <row r="7">
          <cell r="AI7">
            <v>10000</v>
          </cell>
        </row>
      </sheetData>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ow r="7">
          <cell r="AI7">
            <v>10000</v>
          </cell>
        </row>
      </sheetData>
      <sheetData sheetId="7236" refreshError="1"/>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sheetData sheetId="7372">
        <row r="7">
          <cell r="AI7">
            <v>10000</v>
          </cell>
        </row>
      </sheetData>
      <sheetData sheetId="7373" refreshError="1"/>
      <sheetData sheetId="7374"/>
      <sheetData sheetId="7375"/>
      <sheetData sheetId="7376" refreshError="1"/>
      <sheetData sheetId="7377" refreshError="1"/>
      <sheetData sheetId="7378">
        <row r="7">
          <cell r="AI7">
            <v>10000</v>
          </cell>
        </row>
      </sheetData>
      <sheetData sheetId="7379"/>
      <sheetData sheetId="7380"/>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ow r="7">
          <cell r="AI7">
            <v>10000</v>
          </cell>
        </row>
      </sheetData>
      <sheetData sheetId="7395">
        <row r="7">
          <cell r="AI7">
            <v>10000</v>
          </cell>
        </row>
      </sheetData>
      <sheetData sheetId="7396">
        <row r="7">
          <cell r="AI7">
            <v>10000</v>
          </cell>
        </row>
      </sheetData>
      <sheetData sheetId="7397" refreshError="1"/>
      <sheetData sheetId="7398" refreshError="1"/>
      <sheetData sheetId="7399" refreshError="1"/>
      <sheetData sheetId="7400">
        <row r="7">
          <cell r="AI7">
            <v>10000</v>
          </cell>
        </row>
      </sheetData>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sheetData sheetId="7415">
        <row r="7">
          <cell r="AI7">
            <v>10000</v>
          </cell>
        </row>
      </sheetData>
      <sheetData sheetId="7416"/>
      <sheetData sheetId="7417">
        <row r="7">
          <cell r="AH7">
            <v>57475000</v>
          </cell>
        </row>
      </sheetData>
      <sheetData sheetId="7418">
        <row r="7">
          <cell r="AH7">
            <v>57475000</v>
          </cell>
        </row>
      </sheetData>
      <sheetData sheetId="7419"/>
      <sheetData sheetId="7420"/>
      <sheetData sheetId="7421" refreshError="1"/>
      <sheetData sheetId="7422" refreshError="1"/>
      <sheetData sheetId="7423" refreshError="1"/>
      <sheetData sheetId="7424" refreshError="1"/>
      <sheetData sheetId="7425" refreshError="1"/>
      <sheetData sheetId="7426"/>
      <sheetData sheetId="7427"/>
      <sheetData sheetId="7428"/>
      <sheetData sheetId="7429"/>
      <sheetData sheetId="7430"/>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row r="7">
          <cell r="AI7">
            <v>10000</v>
          </cell>
        </row>
      </sheetData>
      <sheetData sheetId="7898">
        <row r="7">
          <cell r="AI7">
            <v>10000</v>
          </cell>
        </row>
      </sheetData>
      <sheetData sheetId="7899">
        <row r="7">
          <cell r="AI7">
            <v>10000</v>
          </cell>
        </row>
      </sheetData>
      <sheetData sheetId="7900">
        <row r="7">
          <cell r="AI7">
            <v>10000</v>
          </cell>
        </row>
      </sheetData>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H7" t="str">
            <v>SP1</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row r="7">
          <cell r="AI7">
            <v>10000</v>
          </cell>
        </row>
      </sheetData>
      <sheetData sheetId="7912"/>
      <sheetData sheetId="7913"/>
      <sheetData sheetId="7914"/>
      <sheetData sheetId="7915"/>
      <sheetData sheetId="7916"/>
      <sheetData sheetId="7917">
        <row r="7">
          <cell r="AI7">
            <v>10000</v>
          </cell>
        </row>
      </sheetData>
      <sheetData sheetId="7918">
        <row r="7">
          <cell r="AI7">
            <v>10000</v>
          </cell>
        </row>
      </sheetData>
      <sheetData sheetId="7919">
        <row r="7">
          <cell r="AI7">
            <v>10000</v>
          </cell>
        </row>
      </sheetData>
      <sheetData sheetId="7920">
        <row r="7">
          <cell r="AI7">
            <v>10000</v>
          </cell>
        </row>
      </sheetData>
      <sheetData sheetId="7921">
        <row r="7">
          <cell r="AI7">
            <v>10000</v>
          </cell>
        </row>
      </sheetData>
      <sheetData sheetId="7922">
        <row r="7">
          <cell r="AI7">
            <v>10000</v>
          </cell>
        </row>
      </sheetData>
      <sheetData sheetId="7923">
        <row r="7">
          <cell r="AI7">
            <v>10000</v>
          </cell>
        </row>
      </sheetData>
      <sheetData sheetId="7924">
        <row r="7">
          <cell r="AI7">
            <v>10000</v>
          </cell>
        </row>
      </sheetData>
      <sheetData sheetId="7925">
        <row r="7">
          <cell r="AI7">
            <v>10000</v>
          </cell>
        </row>
      </sheetData>
      <sheetData sheetId="7926">
        <row r="7">
          <cell r="AI7">
            <v>10000</v>
          </cell>
        </row>
      </sheetData>
      <sheetData sheetId="7927">
        <row r="7">
          <cell r="AI7">
            <v>10000</v>
          </cell>
        </row>
      </sheetData>
      <sheetData sheetId="7928">
        <row r="7">
          <cell r="AI7">
            <v>10000</v>
          </cell>
        </row>
      </sheetData>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row r="7">
          <cell r="AH7" t="str">
            <v>SP1</v>
          </cell>
        </row>
      </sheetData>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row r="7">
          <cell r="AI7">
            <v>10000</v>
          </cell>
        </row>
      </sheetData>
      <sheetData sheetId="7970">
        <row r="7">
          <cell r="AI7">
            <v>10000</v>
          </cell>
        </row>
      </sheetData>
      <sheetData sheetId="7971"/>
      <sheetData sheetId="7972">
        <row r="7">
          <cell r="AI7">
            <v>10000</v>
          </cell>
        </row>
      </sheetData>
      <sheetData sheetId="7973"/>
      <sheetData sheetId="7974"/>
      <sheetData sheetId="7975">
        <row r="7">
          <cell r="AH7" t="str">
            <v>SP1</v>
          </cell>
        </row>
      </sheetData>
      <sheetData sheetId="7976">
        <row r="7">
          <cell r="AI7">
            <v>10000</v>
          </cell>
        </row>
      </sheetData>
      <sheetData sheetId="7977"/>
      <sheetData sheetId="7978"/>
      <sheetData sheetId="7979"/>
      <sheetData sheetId="7980"/>
      <sheetData sheetId="7981"/>
      <sheetData sheetId="7982"/>
      <sheetData sheetId="7983"/>
      <sheetData sheetId="7984"/>
      <sheetData sheetId="7985"/>
      <sheetData sheetId="7986"/>
      <sheetData sheetId="7987" refreshError="1"/>
      <sheetData sheetId="7988" refreshError="1"/>
      <sheetData sheetId="7989">
        <row r="7">
          <cell r="AI7">
            <v>10000</v>
          </cell>
        </row>
      </sheetData>
      <sheetData sheetId="7990">
        <row r="7">
          <cell r="AI7">
            <v>10000</v>
          </cell>
        </row>
      </sheetData>
      <sheetData sheetId="7991">
        <row r="7">
          <cell r="AI7">
            <v>10000</v>
          </cell>
        </row>
      </sheetData>
      <sheetData sheetId="7992" refreshError="1"/>
      <sheetData sheetId="7993">
        <row r="7">
          <cell r="AI7">
            <v>10000</v>
          </cell>
        </row>
      </sheetData>
      <sheetData sheetId="7994">
        <row r="7">
          <cell r="AI7">
            <v>10000</v>
          </cell>
        </row>
      </sheetData>
      <sheetData sheetId="7995" refreshError="1"/>
      <sheetData sheetId="7996"/>
      <sheetData sheetId="7997" refreshError="1"/>
      <sheetData sheetId="7998" refreshError="1"/>
      <sheetData sheetId="7999" refreshError="1"/>
      <sheetData sheetId="8000" refreshError="1"/>
      <sheetData sheetId="8001" refreshError="1"/>
      <sheetData sheetId="8002" refreshError="1"/>
      <sheetData sheetId="8003">
        <row r="7">
          <cell r="AI7">
            <v>10000</v>
          </cell>
        </row>
      </sheetData>
      <sheetData sheetId="8004" refreshError="1"/>
      <sheetData sheetId="8005" refreshError="1"/>
      <sheetData sheetId="8006" refreshError="1"/>
      <sheetData sheetId="8007" refreshError="1"/>
      <sheetData sheetId="8008" refreshError="1"/>
      <sheetData sheetId="8009"/>
      <sheetData sheetId="8010" refreshError="1"/>
      <sheetData sheetId="8011" refreshError="1"/>
      <sheetData sheetId="8012" refreshError="1"/>
      <sheetData sheetId="8013" refreshError="1"/>
      <sheetData sheetId="8014"/>
      <sheetData sheetId="8015"/>
      <sheetData sheetId="8016"/>
      <sheetData sheetId="8017"/>
      <sheetData sheetId="8018"/>
      <sheetData sheetId="8019" refreshError="1"/>
      <sheetData sheetId="8020" refreshError="1"/>
      <sheetData sheetId="8021"/>
      <sheetData sheetId="8022" refreshError="1"/>
      <sheetData sheetId="8023"/>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sheetData sheetId="8059" refreshError="1"/>
      <sheetData sheetId="8060" refreshError="1"/>
      <sheetData sheetId="8061" refreshError="1"/>
      <sheetData sheetId="8062" refreshError="1"/>
      <sheetData sheetId="8063" refreshError="1"/>
      <sheetData sheetId="8064" refreshError="1"/>
      <sheetData sheetId="8065"/>
      <sheetData sheetId="8066"/>
      <sheetData sheetId="8067"/>
      <sheetData sheetId="8068"/>
      <sheetData sheetId="8069"/>
      <sheetData sheetId="8070"/>
      <sheetData sheetId="8071"/>
      <sheetData sheetId="8072" refreshError="1"/>
      <sheetData sheetId="8073" refreshError="1"/>
      <sheetData sheetId="8074" refreshError="1"/>
      <sheetData sheetId="8075" refreshError="1"/>
      <sheetData sheetId="8076" refreshError="1"/>
      <sheetData sheetId="8077" refreshError="1"/>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sheetData sheetId="8396"/>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row r="7">
          <cell r="AI7">
            <v>10000</v>
          </cell>
        </row>
      </sheetData>
      <sheetData sheetId="8433">
        <row r="7">
          <cell r="AI7">
            <v>10000</v>
          </cell>
        </row>
      </sheetData>
      <sheetData sheetId="8434">
        <row r="7">
          <cell r="AI7">
            <v>10000</v>
          </cell>
        </row>
      </sheetData>
      <sheetData sheetId="8435">
        <row r="7">
          <cell r="AI7">
            <v>10000</v>
          </cell>
        </row>
      </sheetData>
      <sheetData sheetId="8436">
        <row r="7">
          <cell r="AI7">
            <v>10000</v>
          </cell>
        </row>
      </sheetData>
      <sheetData sheetId="8437">
        <row r="7">
          <cell r="AI7">
            <v>10000</v>
          </cell>
        </row>
      </sheetData>
      <sheetData sheetId="8438">
        <row r="7">
          <cell r="AI7">
            <v>10000</v>
          </cell>
        </row>
      </sheetData>
      <sheetData sheetId="8439">
        <row r="7">
          <cell r="AI7">
            <v>10000</v>
          </cell>
        </row>
      </sheetData>
      <sheetData sheetId="8440">
        <row r="7">
          <cell r="AI7">
            <v>10000</v>
          </cell>
        </row>
      </sheetData>
      <sheetData sheetId="8441">
        <row r="7">
          <cell r="AI7">
            <v>10000</v>
          </cell>
        </row>
      </sheetData>
      <sheetData sheetId="8442">
        <row r="7">
          <cell r="AI7">
            <v>10000</v>
          </cell>
        </row>
      </sheetData>
      <sheetData sheetId="8443">
        <row r="7">
          <cell r="AI7">
            <v>10000</v>
          </cell>
        </row>
      </sheetData>
      <sheetData sheetId="8444">
        <row r="7">
          <cell r="AI7">
            <v>10000</v>
          </cell>
        </row>
      </sheetData>
      <sheetData sheetId="8445">
        <row r="7">
          <cell r="AI7">
            <v>10000</v>
          </cell>
        </row>
      </sheetData>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row r="7">
          <cell r="AI7">
            <v>10000</v>
          </cell>
        </row>
      </sheetData>
      <sheetData sheetId="8451">
        <row r="7">
          <cell r="AI7">
            <v>10000</v>
          </cell>
        </row>
      </sheetData>
      <sheetData sheetId="8452">
        <row r="7">
          <cell r="AI7">
            <v>10000</v>
          </cell>
        </row>
      </sheetData>
      <sheetData sheetId="8453">
        <row r="7">
          <cell r="AI7">
            <v>10000</v>
          </cell>
        </row>
      </sheetData>
      <sheetData sheetId="8454">
        <row r="7">
          <cell r="AI7">
            <v>10000</v>
          </cell>
        </row>
      </sheetData>
      <sheetData sheetId="8455">
        <row r="7">
          <cell r="AI7">
            <v>10000</v>
          </cell>
        </row>
      </sheetData>
      <sheetData sheetId="8456">
        <row r="7">
          <cell r="AI7">
            <v>10000</v>
          </cell>
        </row>
      </sheetData>
      <sheetData sheetId="8457">
        <row r="7">
          <cell r="AI7">
            <v>10000</v>
          </cell>
        </row>
      </sheetData>
      <sheetData sheetId="8458">
        <row r="7">
          <cell r="AI7">
            <v>10000</v>
          </cell>
        </row>
      </sheetData>
      <sheetData sheetId="8459">
        <row r="7">
          <cell r="AI7">
            <v>10000</v>
          </cell>
        </row>
      </sheetData>
      <sheetData sheetId="8460">
        <row r="7">
          <cell r="AI7">
            <v>10000</v>
          </cell>
        </row>
      </sheetData>
      <sheetData sheetId="8461">
        <row r="7">
          <cell r="AI7">
            <v>10000</v>
          </cell>
        </row>
      </sheetData>
      <sheetData sheetId="8462">
        <row r="7">
          <cell r="AI7">
            <v>10000</v>
          </cell>
        </row>
      </sheetData>
      <sheetData sheetId="8463">
        <row r="7">
          <cell r="AI7">
            <v>10000</v>
          </cell>
        </row>
      </sheetData>
      <sheetData sheetId="8464">
        <row r="7">
          <cell r="AI7">
            <v>10000</v>
          </cell>
        </row>
      </sheetData>
      <sheetData sheetId="8465">
        <row r="7">
          <cell r="AI7">
            <v>10000</v>
          </cell>
        </row>
      </sheetData>
      <sheetData sheetId="8466">
        <row r="7">
          <cell r="AI7">
            <v>10000</v>
          </cell>
        </row>
      </sheetData>
      <sheetData sheetId="8467">
        <row r="7">
          <cell r="AI7">
            <v>10000</v>
          </cell>
        </row>
      </sheetData>
      <sheetData sheetId="8468">
        <row r="7">
          <cell r="AI7">
            <v>10000</v>
          </cell>
        </row>
      </sheetData>
      <sheetData sheetId="8469">
        <row r="7">
          <cell r="AI7">
            <v>10000</v>
          </cell>
        </row>
      </sheetData>
      <sheetData sheetId="8470">
        <row r="7">
          <cell r="AI7">
            <v>10000</v>
          </cell>
        </row>
      </sheetData>
      <sheetData sheetId="8471">
        <row r="7">
          <cell r="AI7">
            <v>10000</v>
          </cell>
        </row>
      </sheetData>
      <sheetData sheetId="8472">
        <row r="7">
          <cell r="AI7">
            <v>10000</v>
          </cell>
        </row>
      </sheetData>
      <sheetData sheetId="8473">
        <row r="7">
          <cell r="AI7">
            <v>10000</v>
          </cell>
        </row>
      </sheetData>
      <sheetData sheetId="8474">
        <row r="7">
          <cell r="AI7">
            <v>10000</v>
          </cell>
        </row>
      </sheetData>
      <sheetData sheetId="8475">
        <row r="7">
          <cell r="AI7">
            <v>10000</v>
          </cell>
        </row>
      </sheetData>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row r="7">
          <cell r="AI7">
            <v>10000</v>
          </cell>
        </row>
      </sheetData>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row r="7">
          <cell r="AI7">
            <v>10000</v>
          </cell>
        </row>
      </sheetData>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sheetData sheetId="8543"/>
      <sheetData sheetId="8544"/>
      <sheetData sheetId="8545"/>
      <sheetData sheetId="8546"/>
      <sheetData sheetId="8547"/>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sheetData sheetId="8561"/>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sheetData sheetId="8580">
        <row r="7">
          <cell r="AI7">
            <v>10000</v>
          </cell>
        </row>
      </sheetData>
      <sheetData sheetId="8581">
        <row r="7">
          <cell r="AI7">
            <v>10000</v>
          </cell>
        </row>
      </sheetData>
      <sheetData sheetId="8582">
        <row r="7">
          <cell r="AI7">
            <v>10000</v>
          </cell>
        </row>
      </sheetData>
      <sheetData sheetId="8583">
        <row r="7">
          <cell r="AI7">
            <v>10000</v>
          </cell>
        </row>
      </sheetData>
      <sheetData sheetId="8584">
        <row r="7">
          <cell r="AI7">
            <v>10000</v>
          </cell>
        </row>
      </sheetData>
      <sheetData sheetId="8585"/>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row r="7">
          <cell r="AI7">
            <v>10000</v>
          </cell>
        </row>
      </sheetData>
      <sheetData sheetId="8645"/>
      <sheetData sheetId="8646"/>
      <sheetData sheetId="8647"/>
      <sheetData sheetId="8648"/>
      <sheetData sheetId="8649"/>
      <sheetData sheetId="8650">
        <row r="7">
          <cell r="AI7">
            <v>10000</v>
          </cell>
        </row>
      </sheetData>
      <sheetData sheetId="8651"/>
      <sheetData sheetId="8652"/>
      <sheetData sheetId="8653"/>
      <sheetData sheetId="8654">
        <row r="7">
          <cell r="AI7">
            <v>10000</v>
          </cell>
        </row>
      </sheetData>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row r="7">
          <cell r="AI7">
            <v>10000</v>
          </cell>
        </row>
      </sheetData>
      <sheetData sheetId="8684"/>
      <sheetData sheetId="8685"/>
      <sheetData sheetId="8686"/>
      <sheetData sheetId="8687"/>
      <sheetData sheetId="8688">
        <row r="7">
          <cell r="AI7">
            <v>10000</v>
          </cell>
        </row>
      </sheetData>
      <sheetData sheetId="8689">
        <row r="7">
          <cell r="AI7">
            <v>10000</v>
          </cell>
        </row>
      </sheetData>
      <sheetData sheetId="8690">
        <row r="7">
          <cell r="AI7">
            <v>10000</v>
          </cell>
        </row>
      </sheetData>
      <sheetData sheetId="8691">
        <row r="7">
          <cell r="AI7">
            <v>10000</v>
          </cell>
        </row>
      </sheetData>
      <sheetData sheetId="8692">
        <row r="7">
          <cell r="AI7">
            <v>10000</v>
          </cell>
        </row>
      </sheetData>
      <sheetData sheetId="8693">
        <row r="7">
          <cell r="AI7">
            <v>10000</v>
          </cell>
        </row>
      </sheetData>
      <sheetData sheetId="8694"/>
      <sheetData sheetId="8695"/>
      <sheetData sheetId="8696"/>
      <sheetData sheetId="8697"/>
      <sheetData sheetId="8698"/>
      <sheetData sheetId="8699"/>
      <sheetData sheetId="8700"/>
      <sheetData sheetId="8701"/>
      <sheetData sheetId="8702"/>
      <sheetData sheetId="8703"/>
      <sheetData sheetId="8704">
        <row r="7">
          <cell r="AI7">
            <v>10000</v>
          </cell>
        </row>
      </sheetData>
      <sheetData sheetId="8705"/>
      <sheetData sheetId="8706"/>
      <sheetData sheetId="8707"/>
      <sheetData sheetId="8708"/>
      <sheetData sheetId="8709"/>
      <sheetData sheetId="8710"/>
      <sheetData sheetId="8711">
        <row r="7">
          <cell r="AI7">
            <v>10000</v>
          </cell>
        </row>
      </sheetData>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7">
          <cell r="AH7">
            <v>57475000</v>
          </cell>
        </row>
      </sheetData>
      <sheetData sheetId="8725"/>
      <sheetData sheetId="8726"/>
      <sheetData sheetId="8727"/>
      <sheetData sheetId="8728"/>
      <sheetData sheetId="8729"/>
      <sheetData sheetId="8730"/>
      <sheetData sheetId="8731"/>
      <sheetData sheetId="8732">
        <row r="7">
          <cell r="AI7">
            <v>10000</v>
          </cell>
        </row>
      </sheetData>
      <sheetData sheetId="8733"/>
      <sheetData sheetId="8734">
        <row r="7">
          <cell r="AI7">
            <v>10000</v>
          </cell>
        </row>
      </sheetData>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refreshError="1"/>
      <sheetData sheetId="8779" refreshError="1"/>
      <sheetData sheetId="8780"/>
      <sheetData sheetId="8781" refreshError="1"/>
      <sheetData sheetId="8782"/>
      <sheetData sheetId="8783" refreshError="1"/>
      <sheetData sheetId="8784">
        <row r="7">
          <cell r="AI7">
            <v>10000</v>
          </cell>
        </row>
      </sheetData>
      <sheetData sheetId="8785" refreshError="1"/>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refreshError="1"/>
      <sheetData sheetId="8799" refreshError="1"/>
      <sheetData sheetId="8800" refreshError="1"/>
      <sheetData sheetId="8801" refreshError="1"/>
      <sheetData sheetId="8802">
        <row r="7">
          <cell r="AI7">
            <v>10000</v>
          </cell>
        </row>
      </sheetData>
      <sheetData sheetId="8803">
        <row r="7">
          <cell r="AI7">
            <v>10000</v>
          </cell>
        </row>
      </sheetData>
      <sheetData sheetId="8804" refreshError="1"/>
      <sheetData sheetId="8805" refreshError="1"/>
      <sheetData sheetId="8806" refreshError="1"/>
      <sheetData sheetId="8807" refreshError="1"/>
      <sheetData sheetId="8808" refreshError="1"/>
      <sheetData sheetId="8809" refreshError="1"/>
      <sheetData sheetId="8810" refreshError="1"/>
      <sheetData sheetId="8811">
        <row r="7">
          <cell r="AI7">
            <v>10000</v>
          </cell>
        </row>
      </sheetData>
      <sheetData sheetId="8812" refreshError="1"/>
      <sheetData sheetId="8813" refreshError="1"/>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ow r="7">
          <cell r="AI7">
            <v>10000</v>
          </cell>
        </row>
      </sheetData>
      <sheetData sheetId="9024">
        <row r="7">
          <cell r="AI7">
            <v>10000</v>
          </cell>
        </row>
      </sheetData>
      <sheetData sheetId="9025">
        <row r="7">
          <cell r="AI7">
            <v>10000</v>
          </cell>
        </row>
      </sheetData>
      <sheetData sheetId="9026">
        <row r="7">
          <cell r="AI7">
            <v>10000</v>
          </cell>
        </row>
      </sheetData>
      <sheetData sheetId="9027">
        <row r="7">
          <cell r="AI7">
            <v>10000</v>
          </cell>
        </row>
      </sheetData>
      <sheetData sheetId="9028">
        <row r="7">
          <cell r="AI7">
            <v>10000</v>
          </cell>
        </row>
      </sheetData>
      <sheetData sheetId="9029">
        <row r="7">
          <cell r="AI7">
            <v>10000</v>
          </cell>
        </row>
      </sheetData>
      <sheetData sheetId="9030">
        <row r="7">
          <cell r="AI7">
            <v>10000</v>
          </cell>
        </row>
      </sheetData>
      <sheetData sheetId="9031">
        <row r="7">
          <cell r="AI7">
            <v>10000</v>
          </cell>
        </row>
      </sheetData>
      <sheetData sheetId="9032">
        <row r="7">
          <cell r="AI7">
            <v>10000</v>
          </cell>
        </row>
      </sheetData>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ow r="7">
          <cell r="AI7">
            <v>10000</v>
          </cell>
        </row>
      </sheetData>
      <sheetData sheetId="9051">
        <row r="7">
          <cell r="AI7">
            <v>10000</v>
          </cell>
        </row>
      </sheetData>
      <sheetData sheetId="9052">
        <row r="7">
          <cell r="AI7">
            <v>10000</v>
          </cell>
        </row>
      </sheetData>
      <sheetData sheetId="9053">
        <row r="7">
          <cell r="AI7">
            <v>10000</v>
          </cell>
        </row>
      </sheetData>
      <sheetData sheetId="9054">
        <row r="7">
          <cell r="AI7">
            <v>10000</v>
          </cell>
        </row>
      </sheetData>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ow r="7">
          <cell r="AI7">
            <v>10000</v>
          </cell>
        </row>
      </sheetData>
      <sheetData sheetId="9061">
        <row r="7">
          <cell r="AI7">
            <v>10000</v>
          </cell>
        </row>
      </sheetData>
      <sheetData sheetId="9062">
        <row r="7">
          <cell r="AI7">
            <v>10000</v>
          </cell>
        </row>
      </sheetData>
      <sheetData sheetId="9063">
        <row r="7">
          <cell r="AI7">
            <v>10000</v>
          </cell>
        </row>
      </sheetData>
      <sheetData sheetId="9064">
        <row r="7">
          <cell r="AI7">
            <v>10000</v>
          </cell>
        </row>
      </sheetData>
      <sheetData sheetId="9065">
        <row r="7">
          <cell r="AI7">
            <v>10000</v>
          </cell>
        </row>
      </sheetData>
      <sheetData sheetId="9066">
        <row r="7">
          <cell r="AI7">
            <v>10000</v>
          </cell>
        </row>
      </sheetData>
      <sheetData sheetId="9067">
        <row r="7">
          <cell r="AI7">
            <v>10000</v>
          </cell>
        </row>
      </sheetData>
      <sheetData sheetId="9068">
        <row r="7">
          <cell r="AI7">
            <v>10000</v>
          </cell>
        </row>
      </sheetData>
      <sheetData sheetId="9069">
        <row r="7">
          <cell r="AI7">
            <v>10000</v>
          </cell>
        </row>
      </sheetData>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ow r="7">
          <cell r="AI7">
            <v>10000</v>
          </cell>
        </row>
      </sheetData>
      <sheetData sheetId="9085">
        <row r="7">
          <cell r="AI7">
            <v>10000</v>
          </cell>
        </row>
      </sheetData>
      <sheetData sheetId="9086">
        <row r="7">
          <cell r="AI7">
            <v>10000</v>
          </cell>
        </row>
      </sheetData>
      <sheetData sheetId="9087">
        <row r="7">
          <cell r="AI7">
            <v>10000</v>
          </cell>
        </row>
      </sheetData>
      <sheetData sheetId="9088">
        <row r="7">
          <cell r="AI7">
            <v>10000</v>
          </cell>
        </row>
      </sheetData>
      <sheetData sheetId="9089">
        <row r="7">
          <cell r="AI7">
            <v>10000</v>
          </cell>
        </row>
      </sheetData>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ow r="7">
          <cell r="AI7">
            <v>10000</v>
          </cell>
        </row>
      </sheetData>
      <sheetData sheetId="9110">
        <row r="7">
          <cell r="AI7">
            <v>10000</v>
          </cell>
        </row>
      </sheetData>
      <sheetData sheetId="9111">
        <row r="7">
          <cell r="AI7">
            <v>10000</v>
          </cell>
        </row>
      </sheetData>
      <sheetData sheetId="9112">
        <row r="7">
          <cell r="AI7">
            <v>10000</v>
          </cell>
        </row>
      </sheetData>
      <sheetData sheetId="9113">
        <row r="7">
          <cell r="AI7">
            <v>10000</v>
          </cell>
        </row>
      </sheetData>
      <sheetData sheetId="9114">
        <row r="7">
          <cell r="AI7">
            <v>10000</v>
          </cell>
        </row>
      </sheetData>
      <sheetData sheetId="9115">
        <row r="7">
          <cell r="AI7">
            <v>10000</v>
          </cell>
        </row>
      </sheetData>
      <sheetData sheetId="9116">
        <row r="7">
          <cell r="AI7">
            <v>10000</v>
          </cell>
        </row>
      </sheetData>
      <sheetData sheetId="9117">
        <row r="7">
          <cell r="AI7">
            <v>10000</v>
          </cell>
        </row>
      </sheetData>
      <sheetData sheetId="9118">
        <row r="7">
          <cell r="AI7">
            <v>10000</v>
          </cell>
        </row>
      </sheetData>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ow r="7">
          <cell r="AI7">
            <v>10000</v>
          </cell>
        </row>
      </sheetData>
      <sheetData sheetId="9131">
        <row r="7">
          <cell r="AI7">
            <v>10000</v>
          </cell>
        </row>
      </sheetData>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ow r="7">
          <cell r="AI7">
            <v>10000</v>
          </cell>
        </row>
      </sheetData>
      <sheetData sheetId="9140">
        <row r="7">
          <cell r="AI7">
            <v>10000</v>
          </cell>
        </row>
      </sheetData>
      <sheetData sheetId="9141">
        <row r="7">
          <cell r="AI7">
            <v>10000</v>
          </cell>
        </row>
      </sheetData>
      <sheetData sheetId="9142">
        <row r="7">
          <cell r="AI7">
            <v>10000</v>
          </cell>
        </row>
      </sheetData>
      <sheetData sheetId="9143">
        <row r="7">
          <cell r="AI7">
            <v>10000</v>
          </cell>
        </row>
      </sheetData>
      <sheetData sheetId="9144">
        <row r="7">
          <cell r="AI7">
            <v>10000</v>
          </cell>
        </row>
      </sheetData>
      <sheetData sheetId="9145">
        <row r="7">
          <cell r="AI7">
            <v>10000</v>
          </cell>
        </row>
      </sheetData>
      <sheetData sheetId="9146">
        <row r="7">
          <cell r="AI7">
            <v>10000</v>
          </cell>
        </row>
      </sheetData>
      <sheetData sheetId="9147">
        <row r="7">
          <cell r="AI7">
            <v>10000</v>
          </cell>
        </row>
      </sheetData>
      <sheetData sheetId="9148">
        <row r="7">
          <cell r="AI7">
            <v>10000</v>
          </cell>
        </row>
      </sheetData>
      <sheetData sheetId="9149">
        <row r="7">
          <cell r="AI7">
            <v>10000</v>
          </cell>
        </row>
      </sheetData>
      <sheetData sheetId="9150">
        <row r="7">
          <cell r="AI7">
            <v>10000</v>
          </cell>
        </row>
      </sheetData>
      <sheetData sheetId="9151">
        <row r="7">
          <cell r="AI7">
            <v>10000</v>
          </cell>
        </row>
      </sheetData>
      <sheetData sheetId="9152">
        <row r="7">
          <cell r="AI7">
            <v>10000</v>
          </cell>
        </row>
      </sheetData>
      <sheetData sheetId="9153">
        <row r="7">
          <cell r="AI7">
            <v>10000</v>
          </cell>
        </row>
      </sheetData>
      <sheetData sheetId="9154">
        <row r="7">
          <cell r="AI7">
            <v>10000</v>
          </cell>
        </row>
      </sheetData>
      <sheetData sheetId="9155">
        <row r="7">
          <cell r="AI7">
            <v>10000</v>
          </cell>
        </row>
      </sheetData>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ow r="7">
          <cell r="AI7">
            <v>10000</v>
          </cell>
        </row>
      </sheetData>
      <sheetData sheetId="9243">
        <row r="7">
          <cell r="AI7">
            <v>10000</v>
          </cell>
        </row>
      </sheetData>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ow r="7">
          <cell r="AI7">
            <v>10000</v>
          </cell>
        </row>
      </sheetData>
      <sheetData sheetId="9254">
        <row r="7">
          <cell r="AI7">
            <v>10000</v>
          </cell>
        </row>
      </sheetData>
      <sheetData sheetId="9255">
        <row r="7">
          <cell r="AI7">
            <v>10000</v>
          </cell>
        </row>
      </sheetData>
      <sheetData sheetId="9256">
        <row r="7">
          <cell r="AI7">
            <v>10000</v>
          </cell>
        </row>
      </sheetData>
      <sheetData sheetId="9257">
        <row r="7">
          <cell r="AI7">
            <v>10000</v>
          </cell>
        </row>
      </sheetData>
      <sheetData sheetId="9258">
        <row r="7">
          <cell r="AI7">
            <v>10000</v>
          </cell>
        </row>
      </sheetData>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ow r="7">
          <cell r="AI7">
            <v>10000</v>
          </cell>
        </row>
      </sheetData>
      <sheetData sheetId="9268">
        <row r="7">
          <cell r="AI7">
            <v>10000</v>
          </cell>
        </row>
      </sheetData>
      <sheetData sheetId="9269">
        <row r="7">
          <cell r="AI7">
            <v>10000</v>
          </cell>
        </row>
      </sheetData>
      <sheetData sheetId="9270">
        <row r="7">
          <cell r="AI7">
            <v>10000</v>
          </cell>
        </row>
      </sheetData>
      <sheetData sheetId="9271">
        <row r="7">
          <cell r="AI7">
            <v>10000</v>
          </cell>
        </row>
      </sheetData>
      <sheetData sheetId="9272">
        <row r="7">
          <cell r="AI7">
            <v>10000</v>
          </cell>
        </row>
      </sheetData>
      <sheetData sheetId="9273">
        <row r="7">
          <cell r="AI7">
            <v>10000</v>
          </cell>
        </row>
      </sheetData>
      <sheetData sheetId="9274">
        <row r="7">
          <cell r="AI7">
            <v>10000</v>
          </cell>
        </row>
      </sheetData>
      <sheetData sheetId="9275">
        <row r="7">
          <cell r="AI7">
            <v>10000</v>
          </cell>
        </row>
      </sheetData>
      <sheetData sheetId="9276">
        <row r="7">
          <cell r="AI7">
            <v>10000</v>
          </cell>
        </row>
      </sheetData>
      <sheetData sheetId="9277">
        <row r="7">
          <cell r="AI7">
            <v>10000</v>
          </cell>
        </row>
      </sheetData>
      <sheetData sheetId="9278">
        <row r="7">
          <cell r="AI7">
            <v>10000</v>
          </cell>
        </row>
      </sheetData>
      <sheetData sheetId="9279">
        <row r="7">
          <cell r="AI7">
            <v>10000</v>
          </cell>
        </row>
      </sheetData>
      <sheetData sheetId="9280">
        <row r="7">
          <cell r="AI7">
            <v>10000</v>
          </cell>
        </row>
      </sheetData>
      <sheetData sheetId="9281">
        <row r="7">
          <cell r="AI7">
            <v>10000</v>
          </cell>
        </row>
      </sheetData>
      <sheetData sheetId="9282">
        <row r="7">
          <cell r="AI7">
            <v>10000</v>
          </cell>
        </row>
      </sheetData>
      <sheetData sheetId="9283">
        <row r="7">
          <cell r="AI7">
            <v>10000</v>
          </cell>
        </row>
      </sheetData>
      <sheetData sheetId="9284">
        <row r="7">
          <cell r="AI7">
            <v>10000</v>
          </cell>
        </row>
      </sheetData>
      <sheetData sheetId="9285">
        <row r="7">
          <cell r="AI7">
            <v>10000</v>
          </cell>
        </row>
      </sheetData>
      <sheetData sheetId="9286">
        <row r="7">
          <cell r="AI7">
            <v>10000</v>
          </cell>
        </row>
      </sheetData>
      <sheetData sheetId="9287">
        <row r="7">
          <cell r="AI7">
            <v>10000</v>
          </cell>
        </row>
      </sheetData>
      <sheetData sheetId="9288">
        <row r="7">
          <cell r="AI7">
            <v>10000</v>
          </cell>
        </row>
      </sheetData>
      <sheetData sheetId="9289">
        <row r="7">
          <cell r="AI7">
            <v>10000</v>
          </cell>
        </row>
      </sheetData>
      <sheetData sheetId="9290">
        <row r="7">
          <cell r="AI7">
            <v>10000</v>
          </cell>
        </row>
      </sheetData>
      <sheetData sheetId="9291">
        <row r="7">
          <cell r="AI7">
            <v>10000</v>
          </cell>
        </row>
      </sheetData>
      <sheetData sheetId="9292">
        <row r="7">
          <cell r="AI7">
            <v>10000</v>
          </cell>
        </row>
      </sheetData>
      <sheetData sheetId="9293">
        <row r="7">
          <cell r="AI7">
            <v>10000</v>
          </cell>
        </row>
      </sheetData>
      <sheetData sheetId="9294">
        <row r="7">
          <cell r="AI7">
            <v>10000</v>
          </cell>
        </row>
      </sheetData>
      <sheetData sheetId="9295">
        <row r="7">
          <cell r="AI7">
            <v>10000</v>
          </cell>
        </row>
      </sheetData>
      <sheetData sheetId="9296">
        <row r="7">
          <cell r="AI7">
            <v>10000</v>
          </cell>
        </row>
      </sheetData>
      <sheetData sheetId="9297">
        <row r="7">
          <cell r="AI7">
            <v>10000</v>
          </cell>
        </row>
      </sheetData>
      <sheetData sheetId="9298">
        <row r="7">
          <cell r="AI7">
            <v>10000</v>
          </cell>
        </row>
      </sheetData>
      <sheetData sheetId="9299">
        <row r="7">
          <cell r="AI7">
            <v>10000</v>
          </cell>
        </row>
      </sheetData>
      <sheetData sheetId="9300">
        <row r="7">
          <cell r="AI7">
            <v>10000</v>
          </cell>
        </row>
      </sheetData>
      <sheetData sheetId="9301">
        <row r="7">
          <cell r="AI7">
            <v>10000</v>
          </cell>
        </row>
      </sheetData>
      <sheetData sheetId="9302">
        <row r="7">
          <cell r="AI7">
            <v>10000</v>
          </cell>
        </row>
      </sheetData>
      <sheetData sheetId="9303">
        <row r="7">
          <cell r="AI7">
            <v>10000</v>
          </cell>
        </row>
      </sheetData>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ow r="7">
          <cell r="AI7">
            <v>10000</v>
          </cell>
        </row>
      </sheetData>
      <sheetData sheetId="9310">
        <row r="7">
          <cell r="AI7">
            <v>10000</v>
          </cell>
        </row>
      </sheetData>
      <sheetData sheetId="9311">
        <row r="7">
          <cell r="AI7">
            <v>10000</v>
          </cell>
        </row>
      </sheetData>
      <sheetData sheetId="9312">
        <row r="7">
          <cell r="AI7">
            <v>10000</v>
          </cell>
        </row>
      </sheetData>
      <sheetData sheetId="9313">
        <row r="7">
          <cell r="AI7">
            <v>10000</v>
          </cell>
        </row>
      </sheetData>
      <sheetData sheetId="9314">
        <row r="7">
          <cell r="AI7">
            <v>10000</v>
          </cell>
        </row>
      </sheetData>
      <sheetData sheetId="9315">
        <row r="7">
          <cell r="AI7">
            <v>10000</v>
          </cell>
        </row>
      </sheetData>
      <sheetData sheetId="9316">
        <row r="7">
          <cell r="AI7">
            <v>10000</v>
          </cell>
        </row>
      </sheetData>
      <sheetData sheetId="9317">
        <row r="7">
          <cell r="AI7">
            <v>10000</v>
          </cell>
        </row>
      </sheetData>
      <sheetData sheetId="9318">
        <row r="7">
          <cell r="AI7">
            <v>10000</v>
          </cell>
        </row>
      </sheetData>
      <sheetData sheetId="9319">
        <row r="7">
          <cell r="AI7">
            <v>10000</v>
          </cell>
        </row>
      </sheetData>
      <sheetData sheetId="9320">
        <row r="7">
          <cell r="AI7">
            <v>10000</v>
          </cell>
        </row>
      </sheetData>
      <sheetData sheetId="9321">
        <row r="7">
          <cell r="AI7">
            <v>10000</v>
          </cell>
        </row>
      </sheetData>
      <sheetData sheetId="9322">
        <row r="7">
          <cell r="AI7">
            <v>10000</v>
          </cell>
        </row>
      </sheetData>
      <sheetData sheetId="9323">
        <row r="7">
          <cell r="AI7">
            <v>10000</v>
          </cell>
        </row>
      </sheetData>
      <sheetData sheetId="9324">
        <row r="7">
          <cell r="AI7">
            <v>10000</v>
          </cell>
        </row>
      </sheetData>
      <sheetData sheetId="9325">
        <row r="7">
          <cell r="AI7">
            <v>10000</v>
          </cell>
        </row>
      </sheetData>
      <sheetData sheetId="9326">
        <row r="7">
          <cell r="AI7">
            <v>10000</v>
          </cell>
        </row>
      </sheetData>
      <sheetData sheetId="9327">
        <row r="7">
          <cell r="AI7">
            <v>10000</v>
          </cell>
        </row>
      </sheetData>
      <sheetData sheetId="9328">
        <row r="7">
          <cell r="AI7">
            <v>10000</v>
          </cell>
        </row>
      </sheetData>
      <sheetData sheetId="9329">
        <row r="7">
          <cell r="AI7">
            <v>10000</v>
          </cell>
        </row>
      </sheetData>
      <sheetData sheetId="9330">
        <row r="7">
          <cell r="AI7">
            <v>10000</v>
          </cell>
        </row>
      </sheetData>
      <sheetData sheetId="9331">
        <row r="7">
          <cell r="AI7">
            <v>10000</v>
          </cell>
        </row>
      </sheetData>
      <sheetData sheetId="9332">
        <row r="7">
          <cell r="AI7">
            <v>10000</v>
          </cell>
        </row>
      </sheetData>
      <sheetData sheetId="9333">
        <row r="7">
          <cell r="AI7">
            <v>10000</v>
          </cell>
        </row>
      </sheetData>
      <sheetData sheetId="9334">
        <row r="7">
          <cell r="AI7">
            <v>10000</v>
          </cell>
        </row>
      </sheetData>
      <sheetData sheetId="9335">
        <row r="7">
          <cell r="AI7">
            <v>10000</v>
          </cell>
        </row>
      </sheetData>
      <sheetData sheetId="9336">
        <row r="7">
          <cell r="AI7">
            <v>10000</v>
          </cell>
        </row>
      </sheetData>
      <sheetData sheetId="9337">
        <row r="7">
          <cell r="AI7">
            <v>10000</v>
          </cell>
        </row>
      </sheetData>
      <sheetData sheetId="9338">
        <row r="7">
          <cell r="AI7">
            <v>10000</v>
          </cell>
        </row>
      </sheetData>
      <sheetData sheetId="9339">
        <row r="7">
          <cell r="AI7">
            <v>10000</v>
          </cell>
        </row>
      </sheetData>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ow r="7">
          <cell r="AI7">
            <v>10000</v>
          </cell>
        </row>
      </sheetData>
      <sheetData sheetId="9345">
        <row r="7">
          <cell r="AI7">
            <v>10000</v>
          </cell>
        </row>
      </sheetData>
      <sheetData sheetId="9346">
        <row r="7">
          <cell r="AI7">
            <v>10000</v>
          </cell>
        </row>
      </sheetData>
      <sheetData sheetId="9347">
        <row r="7">
          <cell r="AI7">
            <v>10000</v>
          </cell>
        </row>
      </sheetData>
      <sheetData sheetId="9348">
        <row r="7">
          <cell r="AI7">
            <v>10000</v>
          </cell>
        </row>
      </sheetData>
      <sheetData sheetId="9349">
        <row r="7">
          <cell r="AI7">
            <v>10000</v>
          </cell>
        </row>
      </sheetData>
      <sheetData sheetId="9350">
        <row r="7">
          <cell r="AI7">
            <v>10000</v>
          </cell>
        </row>
      </sheetData>
      <sheetData sheetId="9351">
        <row r="7">
          <cell r="AI7">
            <v>10000</v>
          </cell>
        </row>
      </sheetData>
      <sheetData sheetId="9352">
        <row r="7">
          <cell r="AI7">
            <v>10000</v>
          </cell>
        </row>
      </sheetData>
      <sheetData sheetId="9353">
        <row r="7">
          <cell r="AI7">
            <v>10000</v>
          </cell>
        </row>
      </sheetData>
      <sheetData sheetId="9354">
        <row r="7">
          <cell r="AI7">
            <v>10000</v>
          </cell>
        </row>
      </sheetData>
      <sheetData sheetId="9355">
        <row r="7">
          <cell r="AI7">
            <v>10000</v>
          </cell>
        </row>
      </sheetData>
      <sheetData sheetId="9356">
        <row r="7">
          <cell r="AI7">
            <v>10000</v>
          </cell>
        </row>
      </sheetData>
      <sheetData sheetId="9357">
        <row r="7">
          <cell r="AI7">
            <v>10000</v>
          </cell>
        </row>
      </sheetData>
      <sheetData sheetId="9358">
        <row r="7">
          <cell r="AI7">
            <v>10000</v>
          </cell>
        </row>
      </sheetData>
      <sheetData sheetId="9359">
        <row r="7">
          <cell r="AI7">
            <v>10000</v>
          </cell>
        </row>
      </sheetData>
      <sheetData sheetId="9360">
        <row r="7">
          <cell r="AI7">
            <v>10000</v>
          </cell>
        </row>
      </sheetData>
      <sheetData sheetId="9361">
        <row r="7">
          <cell r="AI7">
            <v>10000</v>
          </cell>
        </row>
      </sheetData>
      <sheetData sheetId="9362">
        <row r="7">
          <cell r="AI7">
            <v>10000</v>
          </cell>
        </row>
      </sheetData>
      <sheetData sheetId="9363">
        <row r="7">
          <cell r="AI7">
            <v>10000</v>
          </cell>
        </row>
      </sheetData>
      <sheetData sheetId="9364">
        <row r="7">
          <cell r="AI7">
            <v>10000</v>
          </cell>
        </row>
      </sheetData>
      <sheetData sheetId="9365">
        <row r="7">
          <cell r="AI7">
            <v>10000</v>
          </cell>
        </row>
      </sheetData>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ow r="7">
          <cell r="AI7">
            <v>10000</v>
          </cell>
        </row>
      </sheetData>
      <sheetData sheetId="9372">
        <row r="7">
          <cell r="AI7">
            <v>10000</v>
          </cell>
        </row>
      </sheetData>
      <sheetData sheetId="9373">
        <row r="7">
          <cell r="AI7">
            <v>10000</v>
          </cell>
        </row>
      </sheetData>
      <sheetData sheetId="9374">
        <row r="7">
          <cell r="AI7">
            <v>10000</v>
          </cell>
        </row>
      </sheetData>
      <sheetData sheetId="9375">
        <row r="7">
          <cell r="AI7">
            <v>10000</v>
          </cell>
        </row>
      </sheetData>
      <sheetData sheetId="9376">
        <row r="7">
          <cell r="AI7">
            <v>10000</v>
          </cell>
        </row>
      </sheetData>
      <sheetData sheetId="9377">
        <row r="7">
          <cell r="AI7">
            <v>10000</v>
          </cell>
        </row>
      </sheetData>
      <sheetData sheetId="9378">
        <row r="7">
          <cell r="AI7">
            <v>10000</v>
          </cell>
        </row>
      </sheetData>
      <sheetData sheetId="9379">
        <row r="7">
          <cell r="AI7">
            <v>10000</v>
          </cell>
        </row>
      </sheetData>
      <sheetData sheetId="9380">
        <row r="7">
          <cell r="AI7">
            <v>10000</v>
          </cell>
        </row>
      </sheetData>
      <sheetData sheetId="9381">
        <row r="7">
          <cell r="AI7">
            <v>10000</v>
          </cell>
        </row>
      </sheetData>
      <sheetData sheetId="9382">
        <row r="7">
          <cell r="AI7">
            <v>10000</v>
          </cell>
        </row>
      </sheetData>
      <sheetData sheetId="9383">
        <row r="7">
          <cell r="AI7">
            <v>10000</v>
          </cell>
        </row>
      </sheetData>
      <sheetData sheetId="9384">
        <row r="7">
          <cell r="AI7">
            <v>10000</v>
          </cell>
        </row>
      </sheetData>
      <sheetData sheetId="9385">
        <row r="7">
          <cell r="AI7">
            <v>10000</v>
          </cell>
        </row>
      </sheetData>
      <sheetData sheetId="9386">
        <row r="7">
          <cell r="AI7">
            <v>10000</v>
          </cell>
        </row>
      </sheetData>
      <sheetData sheetId="9387">
        <row r="7">
          <cell r="AI7">
            <v>10000</v>
          </cell>
        </row>
      </sheetData>
      <sheetData sheetId="9388">
        <row r="7">
          <cell r="AI7">
            <v>10000</v>
          </cell>
        </row>
      </sheetData>
      <sheetData sheetId="9389">
        <row r="7">
          <cell r="AI7">
            <v>10000</v>
          </cell>
        </row>
      </sheetData>
      <sheetData sheetId="9390">
        <row r="7">
          <cell r="AI7">
            <v>10000</v>
          </cell>
        </row>
      </sheetData>
      <sheetData sheetId="9391">
        <row r="7">
          <cell r="AI7">
            <v>10000</v>
          </cell>
        </row>
      </sheetData>
      <sheetData sheetId="9392" refreshError="1"/>
      <sheetData sheetId="9393">
        <row r="7">
          <cell r="AI7">
            <v>10000</v>
          </cell>
        </row>
      </sheetData>
      <sheetData sheetId="9394">
        <row r="7">
          <cell r="AI7">
            <v>10000</v>
          </cell>
        </row>
      </sheetData>
      <sheetData sheetId="9395">
        <row r="7">
          <cell r="AI7">
            <v>10000</v>
          </cell>
        </row>
      </sheetData>
      <sheetData sheetId="9396">
        <row r="7">
          <cell r="AI7">
            <v>10000</v>
          </cell>
        </row>
      </sheetData>
      <sheetData sheetId="9397">
        <row r="7">
          <cell r="AI7">
            <v>10000</v>
          </cell>
        </row>
      </sheetData>
      <sheetData sheetId="9398">
        <row r="7">
          <cell r="AI7">
            <v>10000</v>
          </cell>
        </row>
      </sheetData>
      <sheetData sheetId="9399">
        <row r="7">
          <cell r="AI7">
            <v>10000</v>
          </cell>
        </row>
      </sheetData>
      <sheetData sheetId="9400">
        <row r="7">
          <cell r="AI7">
            <v>10000</v>
          </cell>
        </row>
      </sheetData>
      <sheetData sheetId="9401">
        <row r="7">
          <cell r="AI7">
            <v>10000</v>
          </cell>
        </row>
      </sheetData>
      <sheetData sheetId="9402">
        <row r="7">
          <cell r="AI7">
            <v>10000</v>
          </cell>
        </row>
      </sheetData>
      <sheetData sheetId="9403">
        <row r="7">
          <cell r="AI7">
            <v>10000</v>
          </cell>
        </row>
      </sheetData>
      <sheetData sheetId="9404">
        <row r="7">
          <cell r="AI7">
            <v>10000</v>
          </cell>
        </row>
      </sheetData>
      <sheetData sheetId="9405">
        <row r="7">
          <cell r="AI7">
            <v>10000</v>
          </cell>
        </row>
      </sheetData>
      <sheetData sheetId="9406">
        <row r="7">
          <cell r="AI7">
            <v>10000</v>
          </cell>
        </row>
      </sheetData>
      <sheetData sheetId="9407">
        <row r="7">
          <cell r="AI7">
            <v>10000</v>
          </cell>
        </row>
      </sheetData>
      <sheetData sheetId="9408">
        <row r="7">
          <cell r="AI7">
            <v>10000</v>
          </cell>
        </row>
      </sheetData>
      <sheetData sheetId="9409">
        <row r="7">
          <cell r="AI7">
            <v>10000</v>
          </cell>
        </row>
      </sheetData>
      <sheetData sheetId="9410">
        <row r="7">
          <cell r="AI7">
            <v>10000</v>
          </cell>
        </row>
      </sheetData>
      <sheetData sheetId="9411">
        <row r="7">
          <cell r="AI7">
            <v>10000</v>
          </cell>
        </row>
      </sheetData>
      <sheetData sheetId="9412">
        <row r="7">
          <cell r="AI7">
            <v>10000</v>
          </cell>
        </row>
      </sheetData>
      <sheetData sheetId="9413">
        <row r="7">
          <cell r="AI7">
            <v>10000</v>
          </cell>
        </row>
      </sheetData>
      <sheetData sheetId="9414">
        <row r="7">
          <cell r="AI7">
            <v>10000</v>
          </cell>
        </row>
      </sheetData>
      <sheetData sheetId="9415">
        <row r="7">
          <cell r="AI7">
            <v>10000</v>
          </cell>
        </row>
      </sheetData>
      <sheetData sheetId="9416">
        <row r="7">
          <cell r="AI7">
            <v>10000</v>
          </cell>
        </row>
      </sheetData>
      <sheetData sheetId="9417">
        <row r="7">
          <cell r="AI7">
            <v>10000</v>
          </cell>
        </row>
      </sheetData>
      <sheetData sheetId="9418">
        <row r="7">
          <cell r="AI7">
            <v>10000</v>
          </cell>
        </row>
      </sheetData>
      <sheetData sheetId="9419">
        <row r="7">
          <cell r="AI7">
            <v>10000</v>
          </cell>
        </row>
      </sheetData>
      <sheetData sheetId="9420">
        <row r="7">
          <cell r="AI7">
            <v>10000</v>
          </cell>
        </row>
      </sheetData>
      <sheetData sheetId="9421">
        <row r="7">
          <cell r="AI7">
            <v>10000</v>
          </cell>
        </row>
      </sheetData>
      <sheetData sheetId="9422">
        <row r="7">
          <cell r="AI7">
            <v>10000</v>
          </cell>
        </row>
      </sheetData>
      <sheetData sheetId="9423">
        <row r="7">
          <cell r="AI7">
            <v>10000</v>
          </cell>
        </row>
      </sheetData>
      <sheetData sheetId="9424">
        <row r="7">
          <cell r="AI7">
            <v>10000</v>
          </cell>
        </row>
      </sheetData>
      <sheetData sheetId="9425">
        <row r="7">
          <cell r="AI7">
            <v>10000</v>
          </cell>
        </row>
      </sheetData>
      <sheetData sheetId="9426">
        <row r="7">
          <cell r="AI7">
            <v>10000</v>
          </cell>
        </row>
      </sheetData>
      <sheetData sheetId="9427">
        <row r="7">
          <cell r="AI7">
            <v>10000</v>
          </cell>
        </row>
      </sheetData>
      <sheetData sheetId="9428">
        <row r="7">
          <cell r="AI7">
            <v>10000</v>
          </cell>
        </row>
      </sheetData>
      <sheetData sheetId="9429">
        <row r="7">
          <cell r="AI7">
            <v>10000</v>
          </cell>
        </row>
      </sheetData>
      <sheetData sheetId="9430">
        <row r="7">
          <cell r="AI7">
            <v>10000</v>
          </cell>
        </row>
      </sheetData>
      <sheetData sheetId="9431">
        <row r="7">
          <cell r="AI7">
            <v>10000</v>
          </cell>
        </row>
      </sheetData>
      <sheetData sheetId="9432">
        <row r="7">
          <cell r="AI7">
            <v>10000</v>
          </cell>
        </row>
      </sheetData>
      <sheetData sheetId="9433">
        <row r="7">
          <cell r="AI7">
            <v>10000</v>
          </cell>
        </row>
      </sheetData>
      <sheetData sheetId="9434">
        <row r="7">
          <cell r="AI7">
            <v>10000</v>
          </cell>
        </row>
      </sheetData>
      <sheetData sheetId="9435">
        <row r="7">
          <cell r="AI7">
            <v>10000</v>
          </cell>
        </row>
      </sheetData>
      <sheetData sheetId="9436">
        <row r="7">
          <cell r="AI7">
            <v>10000</v>
          </cell>
        </row>
      </sheetData>
      <sheetData sheetId="9437">
        <row r="7">
          <cell r="AI7">
            <v>10000</v>
          </cell>
        </row>
      </sheetData>
      <sheetData sheetId="9438">
        <row r="7">
          <cell r="AI7">
            <v>10000</v>
          </cell>
        </row>
      </sheetData>
      <sheetData sheetId="9439">
        <row r="7">
          <cell r="AI7">
            <v>10000</v>
          </cell>
        </row>
      </sheetData>
      <sheetData sheetId="9440">
        <row r="7">
          <cell r="AI7">
            <v>10000</v>
          </cell>
        </row>
      </sheetData>
      <sheetData sheetId="9441">
        <row r="7">
          <cell r="AI7">
            <v>10000</v>
          </cell>
        </row>
      </sheetData>
      <sheetData sheetId="9442">
        <row r="7">
          <cell r="AI7">
            <v>10000</v>
          </cell>
        </row>
      </sheetData>
      <sheetData sheetId="9443">
        <row r="7">
          <cell r="AI7">
            <v>10000</v>
          </cell>
        </row>
      </sheetData>
      <sheetData sheetId="9444">
        <row r="7">
          <cell r="AI7">
            <v>10000</v>
          </cell>
        </row>
      </sheetData>
      <sheetData sheetId="9445">
        <row r="7">
          <cell r="AI7">
            <v>10000</v>
          </cell>
        </row>
      </sheetData>
      <sheetData sheetId="9446">
        <row r="7">
          <cell r="AI7">
            <v>10000</v>
          </cell>
        </row>
      </sheetData>
      <sheetData sheetId="9447">
        <row r="7">
          <cell r="AI7">
            <v>10000</v>
          </cell>
        </row>
      </sheetData>
      <sheetData sheetId="9448">
        <row r="7">
          <cell r="AI7">
            <v>10000</v>
          </cell>
        </row>
      </sheetData>
      <sheetData sheetId="9449">
        <row r="7">
          <cell r="AI7">
            <v>10000</v>
          </cell>
        </row>
      </sheetData>
      <sheetData sheetId="9450">
        <row r="7">
          <cell r="AI7">
            <v>10000</v>
          </cell>
        </row>
      </sheetData>
      <sheetData sheetId="9451">
        <row r="7">
          <cell r="AI7">
            <v>10000</v>
          </cell>
        </row>
      </sheetData>
      <sheetData sheetId="9452">
        <row r="7">
          <cell r="AI7">
            <v>10000</v>
          </cell>
        </row>
      </sheetData>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ow r="7">
          <cell r="AI7">
            <v>10000</v>
          </cell>
        </row>
      </sheetData>
      <sheetData sheetId="9462">
        <row r="7">
          <cell r="AI7">
            <v>10000</v>
          </cell>
        </row>
      </sheetData>
      <sheetData sheetId="9463">
        <row r="7">
          <cell r="AI7">
            <v>10000</v>
          </cell>
        </row>
      </sheetData>
      <sheetData sheetId="9464">
        <row r="7">
          <cell r="AI7">
            <v>10000</v>
          </cell>
        </row>
      </sheetData>
      <sheetData sheetId="9465">
        <row r="7">
          <cell r="AI7">
            <v>10000</v>
          </cell>
        </row>
      </sheetData>
      <sheetData sheetId="9466">
        <row r="7">
          <cell r="AI7">
            <v>10000</v>
          </cell>
        </row>
      </sheetData>
      <sheetData sheetId="9467">
        <row r="7">
          <cell r="AI7">
            <v>10000</v>
          </cell>
        </row>
      </sheetData>
      <sheetData sheetId="9468">
        <row r="7">
          <cell r="AI7">
            <v>10000</v>
          </cell>
        </row>
      </sheetData>
      <sheetData sheetId="9469">
        <row r="7">
          <cell r="AI7">
            <v>10000</v>
          </cell>
        </row>
      </sheetData>
      <sheetData sheetId="9470">
        <row r="7">
          <cell r="AI7">
            <v>10000</v>
          </cell>
        </row>
      </sheetData>
      <sheetData sheetId="9471">
        <row r="7">
          <cell r="AI7">
            <v>10000</v>
          </cell>
        </row>
      </sheetData>
      <sheetData sheetId="9472">
        <row r="7">
          <cell r="AI7">
            <v>10000</v>
          </cell>
        </row>
      </sheetData>
      <sheetData sheetId="9473">
        <row r="7">
          <cell r="AI7">
            <v>10000</v>
          </cell>
        </row>
      </sheetData>
      <sheetData sheetId="9474">
        <row r="7">
          <cell r="AI7">
            <v>10000</v>
          </cell>
        </row>
      </sheetData>
      <sheetData sheetId="9475">
        <row r="7">
          <cell r="AI7">
            <v>10000</v>
          </cell>
        </row>
      </sheetData>
      <sheetData sheetId="9476">
        <row r="7">
          <cell r="AI7">
            <v>10000</v>
          </cell>
        </row>
      </sheetData>
      <sheetData sheetId="9477">
        <row r="7">
          <cell r="AI7">
            <v>10000</v>
          </cell>
        </row>
      </sheetData>
      <sheetData sheetId="9478">
        <row r="7">
          <cell r="AI7">
            <v>10000</v>
          </cell>
        </row>
      </sheetData>
      <sheetData sheetId="9479">
        <row r="7">
          <cell r="AI7">
            <v>10000</v>
          </cell>
        </row>
      </sheetData>
      <sheetData sheetId="9480">
        <row r="7">
          <cell r="AI7">
            <v>10000</v>
          </cell>
        </row>
      </sheetData>
      <sheetData sheetId="9481">
        <row r="7">
          <cell r="AI7">
            <v>10000</v>
          </cell>
        </row>
      </sheetData>
      <sheetData sheetId="9482">
        <row r="7">
          <cell r="AI7">
            <v>10000</v>
          </cell>
        </row>
      </sheetData>
      <sheetData sheetId="9483">
        <row r="7">
          <cell r="AI7">
            <v>10000</v>
          </cell>
        </row>
      </sheetData>
      <sheetData sheetId="9484">
        <row r="7">
          <cell r="AI7">
            <v>10000</v>
          </cell>
        </row>
      </sheetData>
      <sheetData sheetId="9485">
        <row r="7">
          <cell r="AI7">
            <v>10000</v>
          </cell>
        </row>
      </sheetData>
      <sheetData sheetId="9486">
        <row r="7">
          <cell r="AI7">
            <v>10000</v>
          </cell>
        </row>
      </sheetData>
      <sheetData sheetId="9487">
        <row r="7">
          <cell r="AI7">
            <v>10000</v>
          </cell>
        </row>
      </sheetData>
      <sheetData sheetId="9488">
        <row r="7">
          <cell r="AI7">
            <v>10000</v>
          </cell>
        </row>
      </sheetData>
      <sheetData sheetId="9489">
        <row r="7">
          <cell r="AI7">
            <v>10000</v>
          </cell>
        </row>
      </sheetData>
      <sheetData sheetId="9490">
        <row r="7">
          <cell r="AI7">
            <v>10000</v>
          </cell>
        </row>
      </sheetData>
      <sheetData sheetId="9491">
        <row r="7">
          <cell r="AI7">
            <v>10000</v>
          </cell>
        </row>
      </sheetData>
      <sheetData sheetId="9492">
        <row r="7">
          <cell r="AI7">
            <v>10000</v>
          </cell>
        </row>
      </sheetData>
      <sheetData sheetId="9493">
        <row r="7">
          <cell r="AI7">
            <v>10000</v>
          </cell>
        </row>
      </sheetData>
      <sheetData sheetId="9494">
        <row r="7">
          <cell r="AI7">
            <v>10000</v>
          </cell>
        </row>
      </sheetData>
      <sheetData sheetId="9495">
        <row r="7">
          <cell r="AI7">
            <v>10000</v>
          </cell>
        </row>
      </sheetData>
      <sheetData sheetId="9496">
        <row r="7">
          <cell r="AI7">
            <v>10000</v>
          </cell>
        </row>
      </sheetData>
      <sheetData sheetId="9497">
        <row r="7">
          <cell r="AI7">
            <v>10000</v>
          </cell>
        </row>
      </sheetData>
      <sheetData sheetId="9498">
        <row r="7">
          <cell r="AI7">
            <v>10000</v>
          </cell>
        </row>
      </sheetData>
      <sheetData sheetId="9499">
        <row r="7">
          <cell r="AI7">
            <v>10000</v>
          </cell>
        </row>
      </sheetData>
      <sheetData sheetId="9500">
        <row r="7">
          <cell r="AI7">
            <v>10000</v>
          </cell>
        </row>
      </sheetData>
      <sheetData sheetId="9501">
        <row r="7">
          <cell r="AI7">
            <v>10000</v>
          </cell>
        </row>
      </sheetData>
      <sheetData sheetId="9502">
        <row r="7">
          <cell r="AI7">
            <v>10000</v>
          </cell>
        </row>
      </sheetData>
      <sheetData sheetId="9503">
        <row r="7">
          <cell r="AI7">
            <v>10000</v>
          </cell>
        </row>
      </sheetData>
      <sheetData sheetId="9504">
        <row r="7">
          <cell r="AI7">
            <v>10000</v>
          </cell>
        </row>
      </sheetData>
      <sheetData sheetId="9505">
        <row r="7">
          <cell r="AI7">
            <v>10000</v>
          </cell>
        </row>
      </sheetData>
      <sheetData sheetId="9506">
        <row r="7">
          <cell r="AI7">
            <v>10000</v>
          </cell>
        </row>
      </sheetData>
      <sheetData sheetId="9507">
        <row r="7">
          <cell r="AI7">
            <v>10000</v>
          </cell>
        </row>
      </sheetData>
      <sheetData sheetId="9508">
        <row r="7">
          <cell r="AI7">
            <v>10000</v>
          </cell>
        </row>
      </sheetData>
      <sheetData sheetId="9509">
        <row r="7">
          <cell r="AI7">
            <v>10000</v>
          </cell>
        </row>
      </sheetData>
      <sheetData sheetId="9510">
        <row r="7">
          <cell r="AI7">
            <v>10000</v>
          </cell>
        </row>
      </sheetData>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efreshError="1"/>
      <sheetData sheetId="9986" refreshError="1"/>
      <sheetData sheetId="9987" refreshError="1"/>
      <sheetData sheetId="9988" refreshError="1"/>
      <sheetData sheetId="9989" refreshError="1"/>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efreshError="1"/>
      <sheetData sheetId="10020" refreshError="1"/>
      <sheetData sheetId="10021" refreshError="1"/>
      <sheetData sheetId="10022" refreshError="1"/>
      <sheetData sheetId="10023" refreshError="1"/>
      <sheetData sheetId="10024" refreshError="1"/>
      <sheetData sheetId="10025">
        <row r="7">
          <cell r="AI7">
            <v>10000</v>
          </cell>
        </row>
      </sheetData>
      <sheetData sheetId="10026">
        <row r="7">
          <cell r="AI7">
            <v>10000</v>
          </cell>
        </row>
      </sheetData>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efreshError="1"/>
      <sheetData sheetId="10066" refreshError="1"/>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efreshError="1"/>
      <sheetData sheetId="10178" refreshError="1"/>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efreshError="1"/>
      <sheetData sheetId="10189" refreshError="1"/>
      <sheetData sheetId="10190" refreshError="1"/>
      <sheetData sheetId="10191">
        <row r="7">
          <cell r="AI7">
            <v>10000</v>
          </cell>
        </row>
      </sheetData>
      <sheetData sheetId="10192">
        <row r="7">
          <cell r="AI7">
            <v>10000</v>
          </cell>
        </row>
      </sheetData>
      <sheetData sheetId="10193" refreshError="1"/>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ow r="7">
          <cell r="AI7">
            <v>10000</v>
          </cell>
        </row>
      </sheetData>
      <sheetData sheetId="10214" refreshError="1"/>
      <sheetData sheetId="10215" refreshError="1"/>
      <sheetData sheetId="10216" refreshError="1"/>
      <sheetData sheetId="10217" refreshError="1"/>
      <sheetData sheetId="10218" refreshError="1"/>
      <sheetData sheetId="10219" refreshError="1"/>
      <sheetData sheetId="10220">
        <row r="7">
          <cell r="AI7">
            <v>10000</v>
          </cell>
        </row>
      </sheetData>
      <sheetData sheetId="10221">
        <row r="7">
          <cell r="AI7">
            <v>10000</v>
          </cell>
        </row>
      </sheetData>
      <sheetData sheetId="10222">
        <row r="7">
          <cell r="AI7">
            <v>10000</v>
          </cell>
        </row>
      </sheetData>
      <sheetData sheetId="10223" refreshError="1"/>
      <sheetData sheetId="10224">
        <row r="7">
          <cell r="AI7">
            <v>10000</v>
          </cell>
        </row>
      </sheetData>
      <sheetData sheetId="10225" refreshError="1"/>
      <sheetData sheetId="10226">
        <row r="7">
          <cell r="AI7">
            <v>10000</v>
          </cell>
        </row>
      </sheetData>
      <sheetData sheetId="10227" refreshError="1"/>
      <sheetData sheetId="10228" refreshError="1"/>
      <sheetData sheetId="10229">
        <row r="7">
          <cell r="AI7">
            <v>10000</v>
          </cell>
        </row>
      </sheetData>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efreshError="1"/>
      <sheetData sheetId="10245" refreshError="1"/>
      <sheetData sheetId="10246">
        <row r="7">
          <cell r="AI7">
            <v>10000</v>
          </cell>
        </row>
      </sheetData>
      <sheetData sheetId="10247" refreshError="1"/>
      <sheetData sheetId="10248" refreshError="1"/>
      <sheetData sheetId="10249" refreshError="1"/>
      <sheetData sheetId="10250" refreshError="1"/>
      <sheetData sheetId="10251" refreshError="1"/>
      <sheetData sheetId="10252" refreshError="1"/>
      <sheetData sheetId="10253">
        <row r="7">
          <cell r="AI7">
            <v>10000</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efreshError="1"/>
      <sheetData sheetId="10280" refreshError="1"/>
      <sheetData sheetId="10281" refreshError="1"/>
      <sheetData sheetId="10282">
        <row r="7">
          <cell r="AI7">
            <v>10000</v>
          </cell>
        </row>
      </sheetData>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efreshError="1"/>
      <sheetData sheetId="10897" refreshError="1"/>
      <sheetData sheetId="10898" refreshError="1"/>
      <sheetData sheetId="10899" refreshError="1"/>
      <sheetData sheetId="10900">
        <row r="7">
          <cell r="AI7">
            <v>10000</v>
          </cell>
        </row>
      </sheetData>
      <sheetData sheetId="10901"/>
      <sheetData sheetId="10902" refreshError="1"/>
      <sheetData sheetId="10903" refreshError="1"/>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ow r="7">
          <cell r="AI7">
            <v>10000</v>
          </cell>
        </row>
      </sheetData>
      <sheetData sheetId="15172">
        <row r="7">
          <cell r="AI7">
            <v>10000</v>
          </cell>
        </row>
      </sheetData>
      <sheetData sheetId="15173">
        <row r="7">
          <cell r="AI7">
            <v>10000</v>
          </cell>
        </row>
      </sheetData>
      <sheetData sheetId="15174">
        <row r="7">
          <cell r="AI7">
            <v>10000</v>
          </cell>
        </row>
      </sheetData>
      <sheetData sheetId="15175">
        <row r="7">
          <cell r="AI7">
            <v>10000</v>
          </cell>
        </row>
      </sheetData>
      <sheetData sheetId="15176">
        <row r="7">
          <cell r="AI7">
            <v>10000</v>
          </cell>
        </row>
      </sheetData>
      <sheetData sheetId="15177">
        <row r="7">
          <cell r="AI7">
            <v>10000</v>
          </cell>
        </row>
      </sheetData>
      <sheetData sheetId="15178">
        <row r="7">
          <cell r="AI7">
            <v>10000</v>
          </cell>
        </row>
      </sheetData>
      <sheetData sheetId="15179">
        <row r="7">
          <cell r="AI7">
            <v>10000</v>
          </cell>
        </row>
      </sheetData>
      <sheetData sheetId="15180">
        <row r="7">
          <cell r="AI7">
            <v>10000</v>
          </cell>
        </row>
      </sheetData>
      <sheetData sheetId="15181">
        <row r="7">
          <cell r="AI7">
            <v>10000</v>
          </cell>
        </row>
      </sheetData>
      <sheetData sheetId="15182">
        <row r="7">
          <cell r="AI7">
            <v>10000</v>
          </cell>
        </row>
      </sheetData>
      <sheetData sheetId="15183">
        <row r="7">
          <cell r="AI7">
            <v>10000</v>
          </cell>
        </row>
      </sheetData>
      <sheetData sheetId="15184">
        <row r="7">
          <cell r="AI7">
            <v>10000</v>
          </cell>
        </row>
      </sheetData>
      <sheetData sheetId="15185">
        <row r="7">
          <cell r="AI7">
            <v>10000</v>
          </cell>
        </row>
      </sheetData>
      <sheetData sheetId="15186">
        <row r="7">
          <cell r="AI7">
            <v>10000</v>
          </cell>
        </row>
      </sheetData>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ow r="7">
          <cell r="AI7">
            <v>10000</v>
          </cell>
        </row>
      </sheetData>
      <sheetData sheetId="15211">
        <row r="7">
          <cell r="AI7">
            <v>10000</v>
          </cell>
        </row>
      </sheetData>
      <sheetData sheetId="15212">
        <row r="7">
          <cell r="AI7">
            <v>10000</v>
          </cell>
        </row>
      </sheetData>
      <sheetData sheetId="15213">
        <row r="7">
          <cell r="AI7">
            <v>10000</v>
          </cell>
        </row>
      </sheetData>
      <sheetData sheetId="15214">
        <row r="7">
          <cell r="AI7">
            <v>10000</v>
          </cell>
        </row>
      </sheetData>
      <sheetData sheetId="15215">
        <row r="7">
          <cell r="AI7">
            <v>10000</v>
          </cell>
        </row>
      </sheetData>
      <sheetData sheetId="15216">
        <row r="7">
          <cell r="AI7">
            <v>10000</v>
          </cell>
        </row>
      </sheetData>
      <sheetData sheetId="15217">
        <row r="7">
          <cell r="AI7">
            <v>10000</v>
          </cell>
        </row>
      </sheetData>
      <sheetData sheetId="15218">
        <row r="7">
          <cell r="AI7">
            <v>10000</v>
          </cell>
        </row>
      </sheetData>
      <sheetData sheetId="15219">
        <row r="7">
          <cell r="AI7">
            <v>10000</v>
          </cell>
        </row>
      </sheetData>
      <sheetData sheetId="15220">
        <row r="7">
          <cell r="AI7">
            <v>10000</v>
          </cell>
        </row>
      </sheetData>
      <sheetData sheetId="15221">
        <row r="7">
          <cell r="AI7">
            <v>10000</v>
          </cell>
        </row>
      </sheetData>
      <sheetData sheetId="15222">
        <row r="7">
          <cell r="AI7">
            <v>10000</v>
          </cell>
        </row>
      </sheetData>
      <sheetData sheetId="15223">
        <row r="7">
          <cell r="AI7">
            <v>10000</v>
          </cell>
        </row>
      </sheetData>
      <sheetData sheetId="15224">
        <row r="7">
          <cell r="AI7">
            <v>10000</v>
          </cell>
        </row>
      </sheetData>
      <sheetData sheetId="15225">
        <row r="7">
          <cell r="AI7">
            <v>10000</v>
          </cell>
        </row>
      </sheetData>
      <sheetData sheetId="15226">
        <row r="7">
          <cell r="AI7">
            <v>10000</v>
          </cell>
        </row>
      </sheetData>
      <sheetData sheetId="15227">
        <row r="7">
          <cell r="AI7">
            <v>10000</v>
          </cell>
        </row>
      </sheetData>
      <sheetData sheetId="15228">
        <row r="7">
          <cell r="AI7">
            <v>10000</v>
          </cell>
        </row>
      </sheetData>
      <sheetData sheetId="15229">
        <row r="7">
          <cell r="AI7">
            <v>10000</v>
          </cell>
        </row>
      </sheetData>
      <sheetData sheetId="15230">
        <row r="7">
          <cell r="AI7">
            <v>10000</v>
          </cell>
        </row>
      </sheetData>
      <sheetData sheetId="15231">
        <row r="7">
          <cell r="AI7">
            <v>10000</v>
          </cell>
        </row>
      </sheetData>
      <sheetData sheetId="15232">
        <row r="7">
          <cell r="AI7">
            <v>10000</v>
          </cell>
        </row>
      </sheetData>
      <sheetData sheetId="15233">
        <row r="7">
          <cell r="AI7">
            <v>10000</v>
          </cell>
        </row>
      </sheetData>
      <sheetData sheetId="15234">
        <row r="7">
          <cell r="AI7">
            <v>10000</v>
          </cell>
        </row>
      </sheetData>
      <sheetData sheetId="15235">
        <row r="7">
          <cell r="AI7">
            <v>10000</v>
          </cell>
        </row>
      </sheetData>
      <sheetData sheetId="15236">
        <row r="7">
          <cell r="AI7">
            <v>10000</v>
          </cell>
        </row>
      </sheetData>
      <sheetData sheetId="15237">
        <row r="7">
          <cell r="AI7">
            <v>10000</v>
          </cell>
        </row>
      </sheetData>
      <sheetData sheetId="15238">
        <row r="7">
          <cell r="AI7">
            <v>10000</v>
          </cell>
        </row>
      </sheetData>
      <sheetData sheetId="15239">
        <row r="7">
          <cell r="AI7">
            <v>10000</v>
          </cell>
        </row>
      </sheetData>
      <sheetData sheetId="15240">
        <row r="7">
          <cell r="AI7">
            <v>10000</v>
          </cell>
        </row>
      </sheetData>
      <sheetData sheetId="15241">
        <row r="7">
          <cell r="AI7">
            <v>10000</v>
          </cell>
        </row>
      </sheetData>
      <sheetData sheetId="15242">
        <row r="7">
          <cell r="AI7">
            <v>10000</v>
          </cell>
        </row>
      </sheetData>
      <sheetData sheetId="15243">
        <row r="7">
          <cell r="AI7">
            <v>10000</v>
          </cell>
        </row>
      </sheetData>
      <sheetData sheetId="15244">
        <row r="7">
          <cell r="AI7">
            <v>10000</v>
          </cell>
        </row>
      </sheetData>
      <sheetData sheetId="15245">
        <row r="7">
          <cell r="AI7">
            <v>10000</v>
          </cell>
        </row>
      </sheetData>
      <sheetData sheetId="15246">
        <row r="7">
          <cell r="AI7">
            <v>10000</v>
          </cell>
        </row>
      </sheetData>
      <sheetData sheetId="15247">
        <row r="7">
          <cell r="AI7">
            <v>10000</v>
          </cell>
        </row>
      </sheetData>
      <sheetData sheetId="15248">
        <row r="7">
          <cell r="AI7">
            <v>10000</v>
          </cell>
        </row>
      </sheetData>
      <sheetData sheetId="15249">
        <row r="7">
          <cell r="AI7">
            <v>10000</v>
          </cell>
        </row>
      </sheetData>
      <sheetData sheetId="15250">
        <row r="7">
          <cell r="AI7">
            <v>10000</v>
          </cell>
        </row>
      </sheetData>
      <sheetData sheetId="15251">
        <row r="7">
          <cell r="AI7">
            <v>10000</v>
          </cell>
        </row>
      </sheetData>
      <sheetData sheetId="15252">
        <row r="7">
          <cell r="AI7">
            <v>10000</v>
          </cell>
        </row>
      </sheetData>
      <sheetData sheetId="15253">
        <row r="7">
          <cell r="AI7">
            <v>10000</v>
          </cell>
        </row>
      </sheetData>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row r="7">
          <cell r="AI7">
            <v>10000</v>
          </cell>
        </row>
      </sheetData>
      <sheetData sheetId="15261">
        <row r="7">
          <cell r="AI7">
            <v>10000</v>
          </cell>
        </row>
      </sheetData>
      <sheetData sheetId="15262">
        <row r="7">
          <cell r="AI7">
            <v>10000</v>
          </cell>
        </row>
      </sheetData>
      <sheetData sheetId="15263">
        <row r="7">
          <cell r="AI7">
            <v>10000</v>
          </cell>
        </row>
      </sheetData>
      <sheetData sheetId="15264">
        <row r="7">
          <cell r="AI7">
            <v>10000</v>
          </cell>
        </row>
      </sheetData>
      <sheetData sheetId="15265">
        <row r="7">
          <cell r="AI7">
            <v>10000</v>
          </cell>
        </row>
      </sheetData>
      <sheetData sheetId="15266">
        <row r="7">
          <cell r="AI7">
            <v>10000</v>
          </cell>
        </row>
      </sheetData>
      <sheetData sheetId="15267">
        <row r="7">
          <cell r="AI7">
            <v>10000</v>
          </cell>
        </row>
      </sheetData>
      <sheetData sheetId="15268">
        <row r="7">
          <cell r="AI7">
            <v>10000</v>
          </cell>
        </row>
      </sheetData>
      <sheetData sheetId="15269">
        <row r="7">
          <cell r="AI7">
            <v>10000</v>
          </cell>
        </row>
      </sheetData>
      <sheetData sheetId="15270">
        <row r="7">
          <cell r="AI7">
            <v>10000</v>
          </cell>
        </row>
      </sheetData>
      <sheetData sheetId="15271">
        <row r="7">
          <cell r="AI7">
            <v>10000</v>
          </cell>
        </row>
      </sheetData>
      <sheetData sheetId="15272">
        <row r="7">
          <cell r="AI7">
            <v>10000</v>
          </cell>
        </row>
      </sheetData>
      <sheetData sheetId="15273">
        <row r="7">
          <cell r="AI7">
            <v>10000</v>
          </cell>
        </row>
      </sheetData>
      <sheetData sheetId="15274">
        <row r="7">
          <cell r="AI7">
            <v>10000</v>
          </cell>
        </row>
      </sheetData>
      <sheetData sheetId="15275">
        <row r="7">
          <cell r="AI7">
            <v>10000</v>
          </cell>
        </row>
      </sheetData>
      <sheetData sheetId="15276">
        <row r="7">
          <cell r="AI7">
            <v>10000</v>
          </cell>
        </row>
      </sheetData>
      <sheetData sheetId="15277">
        <row r="7">
          <cell r="AI7">
            <v>10000</v>
          </cell>
        </row>
      </sheetData>
      <sheetData sheetId="15278">
        <row r="7">
          <cell r="AI7">
            <v>10000</v>
          </cell>
        </row>
      </sheetData>
      <sheetData sheetId="15279">
        <row r="7">
          <cell r="AI7">
            <v>10000</v>
          </cell>
        </row>
      </sheetData>
      <sheetData sheetId="15280">
        <row r="7">
          <cell r="AI7">
            <v>10000</v>
          </cell>
        </row>
      </sheetData>
      <sheetData sheetId="15281">
        <row r="7">
          <cell r="AI7">
            <v>10000</v>
          </cell>
        </row>
      </sheetData>
      <sheetData sheetId="15282">
        <row r="7">
          <cell r="AI7">
            <v>10000</v>
          </cell>
        </row>
      </sheetData>
      <sheetData sheetId="15283">
        <row r="7">
          <cell r="AI7">
            <v>10000</v>
          </cell>
        </row>
      </sheetData>
      <sheetData sheetId="15284">
        <row r="7">
          <cell r="AI7">
            <v>10000</v>
          </cell>
        </row>
      </sheetData>
      <sheetData sheetId="15285">
        <row r="7">
          <cell r="AI7">
            <v>10000</v>
          </cell>
        </row>
      </sheetData>
      <sheetData sheetId="15286">
        <row r="7">
          <cell r="AI7">
            <v>10000</v>
          </cell>
        </row>
      </sheetData>
      <sheetData sheetId="15287">
        <row r="7">
          <cell r="AI7">
            <v>10000</v>
          </cell>
        </row>
      </sheetData>
      <sheetData sheetId="15288">
        <row r="7">
          <cell r="AI7">
            <v>10000</v>
          </cell>
        </row>
      </sheetData>
      <sheetData sheetId="15289">
        <row r="7">
          <cell r="AI7">
            <v>10000</v>
          </cell>
        </row>
      </sheetData>
      <sheetData sheetId="15290">
        <row r="7">
          <cell r="AI7">
            <v>10000</v>
          </cell>
        </row>
      </sheetData>
      <sheetData sheetId="15291">
        <row r="7">
          <cell r="AI7">
            <v>10000</v>
          </cell>
        </row>
      </sheetData>
      <sheetData sheetId="15292">
        <row r="7">
          <cell r="AI7">
            <v>10000</v>
          </cell>
        </row>
      </sheetData>
      <sheetData sheetId="15293">
        <row r="7">
          <cell r="AI7">
            <v>10000</v>
          </cell>
        </row>
      </sheetData>
      <sheetData sheetId="15294">
        <row r="7">
          <cell r="AI7">
            <v>10000</v>
          </cell>
        </row>
      </sheetData>
      <sheetData sheetId="15295">
        <row r="7">
          <cell r="AI7">
            <v>10000</v>
          </cell>
        </row>
      </sheetData>
      <sheetData sheetId="15296">
        <row r="7">
          <cell r="AI7">
            <v>10000</v>
          </cell>
        </row>
      </sheetData>
      <sheetData sheetId="15297">
        <row r="7">
          <cell r="AI7">
            <v>10000</v>
          </cell>
        </row>
      </sheetData>
      <sheetData sheetId="15298">
        <row r="7">
          <cell r="AI7">
            <v>10000</v>
          </cell>
        </row>
      </sheetData>
      <sheetData sheetId="15299">
        <row r="7">
          <cell r="AI7">
            <v>10000</v>
          </cell>
        </row>
      </sheetData>
      <sheetData sheetId="15300">
        <row r="7">
          <cell r="AI7">
            <v>10000</v>
          </cell>
        </row>
      </sheetData>
      <sheetData sheetId="15301">
        <row r="7">
          <cell r="AI7">
            <v>10000</v>
          </cell>
        </row>
      </sheetData>
      <sheetData sheetId="15302">
        <row r="7">
          <cell r="AI7">
            <v>10000</v>
          </cell>
        </row>
      </sheetData>
      <sheetData sheetId="15303">
        <row r="7">
          <cell r="AI7">
            <v>10000</v>
          </cell>
        </row>
      </sheetData>
      <sheetData sheetId="15304">
        <row r="7">
          <cell r="AI7">
            <v>10000</v>
          </cell>
        </row>
      </sheetData>
      <sheetData sheetId="15305">
        <row r="7">
          <cell r="AI7">
            <v>10000</v>
          </cell>
        </row>
      </sheetData>
      <sheetData sheetId="15306">
        <row r="7">
          <cell r="AI7">
            <v>10000</v>
          </cell>
        </row>
      </sheetData>
      <sheetData sheetId="15307">
        <row r="7">
          <cell r="AI7">
            <v>10000</v>
          </cell>
        </row>
      </sheetData>
      <sheetData sheetId="15308">
        <row r="7">
          <cell r="AI7">
            <v>10000</v>
          </cell>
        </row>
      </sheetData>
      <sheetData sheetId="15309">
        <row r="7">
          <cell r="AI7">
            <v>10000</v>
          </cell>
        </row>
      </sheetData>
      <sheetData sheetId="15310">
        <row r="7">
          <cell r="AI7">
            <v>10000</v>
          </cell>
        </row>
      </sheetData>
      <sheetData sheetId="15311">
        <row r="7">
          <cell r="AI7">
            <v>10000</v>
          </cell>
        </row>
      </sheetData>
      <sheetData sheetId="15312">
        <row r="7">
          <cell r="AI7">
            <v>10000</v>
          </cell>
        </row>
      </sheetData>
      <sheetData sheetId="15313">
        <row r="7">
          <cell r="AI7">
            <v>10000</v>
          </cell>
        </row>
      </sheetData>
      <sheetData sheetId="15314">
        <row r="7">
          <cell r="AI7">
            <v>10000</v>
          </cell>
        </row>
      </sheetData>
      <sheetData sheetId="15315">
        <row r="7">
          <cell r="AI7">
            <v>10000</v>
          </cell>
        </row>
      </sheetData>
      <sheetData sheetId="15316">
        <row r="7">
          <cell r="AI7">
            <v>10000</v>
          </cell>
        </row>
      </sheetData>
      <sheetData sheetId="15317">
        <row r="7">
          <cell r="AI7">
            <v>10000</v>
          </cell>
        </row>
      </sheetData>
      <sheetData sheetId="15318">
        <row r="7">
          <cell r="AI7">
            <v>10000</v>
          </cell>
        </row>
      </sheetData>
      <sheetData sheetId="15319">
        <row r="7">
          <cell r="AI7">
            <v>10000</v>
          </cell>
        </row>
      </sheetData>
      <sheetData sheetId="15320">
        <row r="7">
          <cell r="AI7">
            <v>10000</v>
          </cell>
        </row>
      </sheetData>
      <sheetData sheetId="15321">
        <row r="7">
          <cell r="AI7">
            <v>10000</v>
          </cell>
        </row>
      </sheetData>
      <sheetData sheetId="15322">
        <row r="7">
          <cell r="AI7">
            <v>10000</v>
          </cell>
        </row>
      </sheetData>
      <sheetData sheetId="15323">
        <row r="7">
          <cell r="AI7">
            <v>10000</v>
          </cell>
        </row>
      </sheetData>
      <sheetData sheetId="15324">
        <row r="7">
          <cell r="AI7">
            <v>10000</v>
          </cell>
        </row>
      </sheetData>
      <sheetData sheetId="15325">
        <row r="7">
          <cell r="AI7">
            <v>10000</v>
          </cell>
        </row>
      </sheetData>
      <sheetData sheetId="15326">
        <row r="7">
          <cell r="AI7">
            <v>10000</v>
          </cell>
        </row>
      </sheetData>
      <sheetData sheetId="15327">
        <row r="7">
          <cell r="AI7">
            <v>10000</v>
          </cell>
        </row>
      </sheetData>
      <sheetData sheetId="15328">
        <row r="7">
          <cell r="AI7">
            <v>10000</v>
          </cell>
        </row>
      </sheetData>
      <sheetData sheetId="15329">
        <row r="7">
          <cell r="AI7">
            <v>10000</v>
          </cell>
        </row>
      </sheetData>
      <sheetData sheetId="15330">
        <row r="7">
          <cell r="AI7">
            <v>10000</v>
          </cell>
        </row>
      </sheetData>
      <sheetData sheetId="15331">
        <row r="7">
          <cell r="AI7">
            <v>10000</v>
          </cell>
        </row>
      </sheetData>
      <sheetData sheetId="15332">
        <row r="7">
          <cell r="AI7">
            <v>10000</v>
          </cell>
        </row>
      </sheetData>
      <sheetData sheetId="15333">
        <row r="7">
          <cell r="AI7">
            <v>10000</v>
          </cell>
        </row>
      </sheetData>
      <sheetData sheetId="15334">
        <row r="7">
          <cell r="AI7">
            <v>10000</v>
          </cell>
        </row>
      </sheetData>
      <sheetData sheetId="15335">
        <row r="7">
          <cell r="AI7">
            <v>10000</v>
          </cell>
        </row>
      </sheetData>
      <sheetData sheetId="15336">
        <row r="7">
          <cell r="AI7">
            <v>10000</v>
          </cell>
        </row>
      </sheetData>
      <sheetData sheetId="15337">
        <row r="7">
          <cell r="AI7">
            <v>10000</v>
          </cell>
        </row>
      </sheetData>
      <sheetData sheetId="15338">
        <row r="7">
          <cell r="AI7">
            <v>10000</v>
          </cell>
        </row>
      </sheetData>
      <sheetData sheetId="15339">
        <row r="7">
          <cell r="AI7">
            <v>10000</v>
          </cell>
        </row>
      </sheetData>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row r="7">
          <cell r="AI7">
            <v>10000</v>
          </cell>
        </row>
      </sheetData>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row r="7">
          <cell r="AI7">
            <v>10000</v>
          </cell>
        </row>
      </sheetData>
      <sheetData sheetId="15554">
        <row r="7">
          <cell r="AI7">
            <v>10000</v>
          </cell>
        </row>
      </sheetData>
      <sheetData sheetId="15555">
        <row r="7">
          <cell r="AI7">
            <v>10000</v>
          </cell>
        </row>
      </sheetData>
      <sheetData sheetId="15556">
        <row r="7">
          <cell r="AI7">
            <v>10000</v>
          </cell>
        </row>
      </sheetData>
      <sheetData sheetId="15557">
        <row r="7">
          <cell r="AI7">
            <v>10000</v>
          </cell>
        </row>
      </sheetData>
      <sheetData sheetId="15558">
        <row r="7">
          <cell r="AI7">
            <v>10000</v>
          </cell>
        </row>
      </sheetData>
      <sheetData sheetId="15559">
        <row r="7">
          <cell r="AI7">
            <v>10000</v>
          </cell>
        </row>
      </sheetData>
      <sheetData sheetId="15560">
        <row r="7">
          <cell r="AI7">
            <v>10000</v>
          </cell>
        </row>
      </sheetData>
      <sheetData sheetId="15561">
        <row r="7">
          <cell r="AI7">
            <v>10000</v>
          </cell>
        </row>
      </sheetData>
      <sheetData sheetId="15562">
        <row r="7">
          <cell r="AI7">
            <v>10000</v>
          </cell>
        </row>
      </sheetData>
      <sheetData sheetId="15563">
        <row r="7">
          <cell r="AI7">
            <v>10000</v>
          </cell>
        </row>
      </sheetData>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row r="7">
          <cell r="AI7">
            <v>10000</v>
          </cell>
        </row>
      </sheetData>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row r="7">
          <cell r="AI7">
            <v>10000</v>
          </cell>
        </row>
      </sheetData>
      <sheetData sheetId="15642">
        <row r="7">
          <cell r="AI7">
            <v>10000</v>
          </cell>
        </row>
      </sheetData>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row r="7">
          <cell r="AI7">
            <v>10000</v>
          </cell>
        </row>
      </sheetData>
      <sheetData sheetId="15654">
        <row r="7">
          <cell r="AI7">
            <v>10000</v>
          </cell>
        </row>
      </sheetData>
      <sheetData sheetId="15655">
        <row r="7">
          <cell r="AI7">
            <v>10000</v>
          </cell>
        </row>
      </sheetData>
      <sheetData sheetId="15656">
        <row r="7">
          <cell r="AI7">
            <v>10000</v>
          </cell>
        </row>
      </sheetData>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row r="7">
          <cell r="AI7">
            <v>10000</v>
          </cell>
        </row>
      </sheetData>
      <sheetData sheetId="15667">
        <row r="7">
          <cell r="AI7">
            <v>10000</v>
          </cell>
        </row>
      </sheetData>
      <sheetData sheetId="15668">
        <row r="7">
          <cell r="AI7">
            <v>10000</v>
          </cell>
        </row>
      </sheetData>
      <sheetData sheetId="15669">
        <row r="7">
          <cell r="AI7">
            <v>10000</v>
          </cell>
        </row>
      </sheetData>
      <sheetData sheetId="15670">
        <row r="7">
          <cell r="AI7">
            <v>10000</v>
          </cell>
        </row>
      </sheetData>
      <sheetData sheetId="15671">
        <row r="7">
          <cell r="AI7">
            <v>10000</v>
          </cell>
        </row>
      </sheetData>
      <sheetData sheetId="15672">
        <row r="7">
          <cell r="AI7">
            <v>10000</v>
          </cell>
        </row>
      </sheetData>
      <sheetData sheetId="15673">
        <row r="7">
          <cell r="AI7">
            <v>10000</v>
          </cell>
        </row>
      </sheetData>
      <sheetData sheetId="15674">
        <row r="7">
          <cell r="AI7">
            <v>10000</v>
          </cell>
        </row>
      </sheetData>
      <sheetData sheetId="15675">
        <row r="7">
          <cell r="AI7">
            <v>10000</v>
          </cell>
        </row>
      </sheetData>
      <sheetData sheetId="15676">
        <row r="7">
          <cell r="AI7">
            <v>10000</v>
          </cell>
        </row>
      </sheetData>
      <sheetData sheetId="15677">
        <row r="7">
          <cell r="AI7">
            <v>10000</v>
          </cell>
        </row>
      </sheetData>
      <sheetData sheetId="15678">
        <row r="7">
          <cell r="AI7">
            <v>10000</v>
          </cell>
        </row>
      </sheetData>
      <sheetData sheetId="15679">
        <row r="7">
          <cell r="AI7">
            <v>10000</v>
          </cell>
        </row>
      </sheetData>
      <sheetData sheetId="15680">
        <row r="7">
          <cell r="AI7">
            <v>10000</v>
          </cell>
        </row>
      </sheetData>
      <sheetData sheetId="15681">
        <row r="7">
          <cell r="AI7">
            <v>10000</v>
          </cell>
        </row>
      </sheetData>
      <sheetData sheetId="15682">
        <row r="7">
          <cell r="AI7">
            <v>10000</v>
          </cell>
        </row>
      </sheetData>
      <sheetData sheetId="15683">
        <row r="7">
          <cell r="AI7">
            <v>10000</v>
          </cell>
        </row>
      </sheetData>
      <sheetData sheetId="15684">
        <row r="7">
          <cell r="AI7">
            <v>10000</v>
          </cell>
        </row>
      </sheetData>
      <sheetData sheetId="15685">
        <row r="7">
          <cell r="AI7">
            <v>10000</v>
          </cell>
        </row>
      </sheetData>
      <sheetData sheetId="15686">
        <row r="7">
          <cell r="AI7">
            <v>10000</v>
          </cell>
        </row>
      </sheetData>
      <sheetData sheetId="15687">
        <row r="7">
          <cell r="AI7">
            <v>10000</v>
          </cell>
        </row>
      </sheetData>
      <sheetData sheetId="15688">
        <row r="7">
          <cell r="AI7">
            <v>10000</v>
          </cell>
        </row>
      </sheetData>
      <sheetData sheetId="15689">
        <row r="7">
          <cell r="AI7">
            <v>10000</v>
          </cell>
        </row>
      </sheetData>
      <sheetData sheetId="15690">
        <row r="7">
          <cell r="AI7">
            <v>10000</v>
          </cell>
        </row>
      </sheetData>
      <sheetData sheetId="15691">
        <row r="7">
          <cell r="AI7">
            <v>10000</v>
          </cell>
        </row>
      </sheetData>
      <sheetData sheetId="15692">
        <row r="7">
          <cell r="AI7">
            <v>10000</v>
          </cell>
        </row>
      </sheetData>
      <sheetData sheetId="15693">
        <row r="7">
          <cell r="AI7">
            <v>10000</v>
          </cell>
        </row>
      </sheetData>
      <sheetData sheetId="15694">
        <row r="7">
          <cell r="AI7">
            <v>10000</v>
          </cell>
        </row>
      </sheetData>
      <sheetData sheetId="15695">
        <row r="7">
          <cell r="AI7">
            <v>10000</v>
          </cell>
        </row>
      </sheetData>
      <sheetData sheetId="15696">
        <row r="7">
          <cell r="AI7">
            <v>10000</v>
          </cell>
        </row>
      </sheetData>
      <sheetData sheetId="15697">
        <row r="7">
          <cell r="AI7">
            <v>10000</v>
          </cell>
        </row>
      </sheetData>
      <sheetData sheetId="15698">
        <row r="7">
          <cell r="AI7">
            <v>10000</v>
          </cell>
        </row>
      </sheetData>
      <sheetData sheetId="15699">
        <row r="7">
          <cell r="AI7">
            <v>10000</v>
          </cell>
        </row>
      </sheetData>
      <sheetData sheetId="15700">
        <row r="7">
          <cell r="AI7">
            <v>10000</v>
          </cell>
        </row>
      </sheetData>
      <sheetData sheetId="15701">
        <row r="7">
          <cell r="AI7">
            <v>10000</v>
          </cell>
        </row>
      </sheetData>
      <sheetData sheetId="15702">
        <row r="7">
          <cell r="AI7">
            <v>10000</v>
          </cell>
        </row>
      </sheetData>
      <sheetData sheetId="15703">
        <row r="7">
          <cell r="AI7">
            <v>10000</v>
          </cell>
        </row>
      </sheetData>
      <sheetData sheetId="15704">
        <row r="7">
          <cell r="AI7">
            <v>10000</v>
          </cell>
        </row>
      </sheetData>
      <sheetData sheetId="15705">
        <row r="7">
          <cell r="AI7">
            <v>10000</v>
          </cell>
        </row>
      </sheetData>
      <sheetData sheetId="15706">
        <row r="7">
          <cell r="AI7">
            <v>10000</v>
          </cell>
        </row>
      </sheetData>
      <sheetData sheetId="15707">
        <row r="7">
          <cell r="AI7">
            <v>10000</v>
          </cell>
        </row>
      </sheetData>
      <sheetData sheetId="15708">
        <row r="7">
          <cell r="AI7">
            <v>10000</v>
          </cell>
        </row>
      </sheetData>
      <sheetData sheetId="15709">
        <row r="7">
          <cell r="AI7">
            <v>10000</v>
          </cell>
        </row>
      </sheetData>
      <sheetData sheetId="15710">
        <row r="7">
          <cell r="AI7">
            <v>10000</v>
          </cell>
        </row>
      </sheetData>
      <sheetData sheetId="15711">
        <row r="7">
          <cell r="AI7">
            <v>10000</v>
          </cell>
        </row>
      </sheetData>
      <sheetData sheetId="15712">
        <row r="7">
          <cell r="AI7">
            <v>10000</v>
          </cell>
        </row>
      </sheetData>
      <sheetData sheetId="15713">
        <row r="7">
          <cell r="AI7">
            <v>10000</v>
          </cell>
        </row>
      </sheetData>
      <sheetData sheetId="15714">
        <row r="7">
          <cell r="AI7">
            <v>10000</v>
          </cell>
        </row>
      </sheetData>
      <sheetData sheetId="15715">
        <row r="7">
          <cell r="AI7">
            <v>10000</v>
          </cell>
        </row>
      </sheetData>
      <sheetData sheetId="15716">
        <row r="7">
          <cell r="AI7">
            <v>10000</v>
          </cell>
        </row>
      </sheetData>
      <sheetData sheetId="15717">
        <row r="7">
          <cell r="AI7">
            <v>10000</v>
          </cell>
        </row>
      </sheetData>
      <sheetData sheetId="15718">
        <row r="7">
          <cell r="AI7">
            <v>10000</v>
          </cell>
        </row>
      </sheetData>
      <sheetData sheetId="15719">
        <row r="7">
          <cell r="AI7">
            <v>10000</v>
          </cell>
        </row>
      </sheetData>
      <sheetData sheetId="15720">
        <row r="7">
          <cell r="AI7">
            <v>10000</v>
          </cell>
        </row>
      </sheetData>
      <sheetData sheetId="15721">
        <row r="7">
          <cell r="AI7">
            <v>10000</v>
          </cell>
        </row>
      </sheetData>
      <sheetData sheetId="15722">
        <row r="7">
          <cell r="AI7">
            <v>10000</v>
          </cell>
        </row>
      </sheetData>
      <sheetData sheetId="15723">
        <row r="7">
          <cell r="AI7">
            <v>10000</v>
          </cell>
        </row>
      </sheetData>
      <sheetData sheetId="15724">
        <row r="7">
          <cell r="AI7">
            <v>10000</v>
          </cell>
        </row>
      </sheetData>
      <sheetData sheetId="15725">
        <row r="7">
          <cell r="AI7">
            <v>10000</v>
          </cell>
        </row>
      </sheetData>
      <sheetData sheetId="15726">
        <row r="7">
          <cell r="AI7">
            <v>10000</v>
          </cell>
        </row>
      </sheetData>
      <sheetData sheetId="15727">
        <row r="7">
          <cell r="AI7">
            <v>10000</v>
          </cell>
        </row>
      </sheetData>
      <sheetData sheetId="15728">
        <row r="7">
          <cell r="AI7">
            <v>10000</v>
          </cell>
        </row>
      </sheetData>
      <sheetData sheetId="15729">
        <row r="7">
          <cell r="AI7">
            <v>10000</v>
          </cell>
        </row>
      </sheetData>
      <sheetData sheetId="15730">
        <row r="7">
          <cell r="AI7">
            <v>10000</v>
          </cell>
        </row>
      </sheetData>
      <sheetData sheetId="15731">
        <row r="7">
          <cell r="AI7">
            <v>10000</v>
          </cell>
        </row>
      </sheetData>
      <sheetData sheetId="15732">
        <row r="7">
          <cell r="AI7">
            <v>10000</v>
          </cell>
        </row>
      </sheetData>
      <sheetData sheetId="15733">
        <row r="7">
          <cell r="AI7">
            <v>10000</v>
          </cell>
        </row>
      </sheetData>
      <sheetData sheetId="15734">
        <row r="7">
          <cell r="AI7">
            <v>10000</v>
          </cell>
        </row>
      </sheetData>
      <sheetData sheetId="15735">
        <row r="7">
          <cell r="AI7">
            <v>10000</v>
          </cell>
        </row>
      </sheetData>
      <sheetData sheetId="15736">
        <row r="7">
          <cell r="AI7">
            <v>10000</v>
          </cell>
        </row>
      </sheetData>
      <sheetData sheetId="15737">
        <row r="7">
          <cell r="AI7">
            <v>10000</v>
          </cell>
        </row>
      </sheetData>
      <sheetData sheetId="15738">
        <row r="7">
          <cell r="AI7">
            <v>10000</v>
          </cell>
        </row>
      </sheetData>
      <sheetData sheetId="15739">
        <row r="7">
          <cell r="AI7">
            <v>10000</v>
          </cell>
        </row>
      </sheetData>
      <sheetData sheetId="15740">
        <row r="7">
          <cell r="AI7">
            <v>10000</v>
          </cell>
        </row>
      </sheetData>
      <sheetData sheetId="15741">
        <row r="7">
          <cell r="AI7">
            <v>10000</v>
          </cell>
        </row>
      </sheetData>
      <sheetData sheetId="15742">
        <row r="7">
          <cell r="AI7">
            <v>10000</v>
          </cell>
        </row>
      </sheetData>
      <sheetData sheetId="15743">
        <row r="7">
          <cell r="AI7">
            <v>10000</v>
          </cell>
        </row>
      </sheetData>
      <sheetData sheetId="15744">
        <row r="7">
          <cell r="AI7">
            <v>10000</v>
          </cell>
        </row>
      </sheetData>
      <sheetData sheetId="15745">
        <row r="7">
          <cell r="AI7">
            <v>10000</v>
          </cell>
        </row>
      </sheetData>
      <sheetData sheetId="15746">
        <row r="7">
          <cell r="AI7">
            <v>10000</v>
          </cell>
        </row>
      </sheetData>
      <sheetData sheetId="15747">
        <row r="7">
          <cell r="AI7">
            <v>10000</v>
          </cell>
        </row>
      </sheetData>
      <sheetData sheetId="15748">
        <row r="7">
          <cell r="AI7">
            <v>10000</v>
          </cell>
        </row>
      </sheetData>
      <sheetData sheetId="15749">
        <row r="7">
          <cell r="AI7">
            <v>10000</v>
          </cell>
        </row>
      </sheetData>
      <sheetData sheetId="15750">
        <row r="7">
          <cell r="AI7">
            <v>10000</v>
          </cell>
        </row>
      </sheetData>
      <sheetData sheetId="15751">
        <row r="7">
          <cell r="AI7">
            <v>10000</v>
          </cell>
        </row>
      </sheetData>
      <sheetData sheetId="15752">
        <row r="7">
          <cell r="AI7">
            <v>10000</v>
          </cell>
        </row>
      </sheetData>
      <sheetData sheetId="15753">
        <row r="7">
          <cell r="AI7">
            <v>10000</v>
          </cell>
        </row>
      </sheetData>
      <sheetData sheetId="15754">
        <row r="7">
          <cell r="AI7">
            <v>10000</v>
          </cell>
        </row>
      </sheetData>
      <sheetData sheetId="15755">
        <row r="7">
          <cell r="AI7">
            <v>10000</v>
          </cell>
        </row>
      </sheetData>
      <sheetData sheetId="15756">
        <row r="7">
          <cell r="AI7">
            <v>10000</v>
          </cell>
        </row>
      </sheetData>
      <sheetData sheetId="15757">
        <row r="7">
          <cell r="AI7">
            <v>10000</v>
          </cell>
        </row>
      </sheetData>
      <sheetData sheetId="15758">
        <row r="7">
          <cell r="AI7">
            <v>10000</v>
          </cell>
        </row>
      </sheetData>
      <sheetData sheetId="15759">
        <row r="7">
          <cell r="AI7">
            <v>10000</v>
          </cell>
        </row>
      </sheetData>
      <sheetData sheetId="15760">
        <row r="7">
          <cell r="AI7">
            <v>10000</v>
          </cell>
        </row>
      </sheetData>
      <sheetData sheetId="15761">
        <row r="7">
          <cell r="AI7">
            <v>10000</v>
          </cell>
        </row>
      </sheetData>
      <sheetData sheetId="15762">
        <row r="7">
          <cell r="AI7">
            <v>10000</v>
          </cell>
        </row>
      </sheetData>
      <sheetData sheetId="15763">
        <row r="7">
          <cell r="AI7">
            <v>10000</v>
          </cell>
        </row>
      </sheetData>
      <sheetData sheetId="15764">
        <row r="7">
          <cell r="AI7">
            <v>10000</v>
          </cell>
        </row>
      </sheetData>
      <sheetData sheetId="15765">
        <row r="7">
          <cell r="AI7">
            <v>10000</v>
          </cell>
        </row>
      </sheetData>
      <sheetData sheetId="15766">
        <row r="7">
          <cell r="AI7">
            <v>10000</v>
          </cell>
        </row>
      </sheetData>
      <sheetData sheetId="15767">
        <row r="7">
          <cell r="AI7">
            <v>10000</v>
          </cell>
        </row>
      </sheetData>
      <sheetData sheetId="15768">
        <row r="7">
          <cell r="AI7">
            <v>10000</v>
          </cell>
        </row>
      </sheetData>
      <sheetData sheetId="15769">
        <row r="7">
          <cell r="AI7">
            <v>10000</v>
          </cell>
        </row>
      </sheetData>
      <sheetData sheetId="15770">
        <row r="7">
          <cell r="AI7">
            <v>10000</v>
          </cell>
        </row>
      </sheetData>
      <sheetData sheetId="15771">
        <row r="7">
          <cell r="AI7">
            <v>10000</v>
          </cell>
        </row>
      </sheetData>
      <sheetData sheetId="15772">
        <row r="7">
          <cell r="AI7">
            <v>10000</v>
          </cell>
        </row>
      </sheetData>
      <sheetData sheetId="15773">
        <row r="7">
          <cell r="AI7">
            <v>10000</v>
          </cell>
        </row>
      </sheetData>
      <sheetData sheetId="15774">
        <row r="7">
          <cell r="AI7">
            <v>10000</v>
          </cell>
        </row>
      </sheetData>
      <sheetData sheetId="15775">
        <row r="7">
          <cell r="AI7">
            <v>10000</v>
          </cell>
        </row>
      </sheetData>
      <sheetData sheetId="15776">
        <row r="7">
          <cell r="AI7">
            <v>10000</v>
          </cell>
        </row>
      </sheetData>
      <sheetData sheetId="15777">
        <row r="7">
          <cell r="AI7">
            <v>10000</v>
          </cell>
        </row>
      </sheetData>
      <sheetData sheetId="15778">
        <row r="7">
          <cell r="AI7">
            <v>10000</v>
          </cell>
        </row>
      </sheetData>
      <sheetData sheetId="15779">
        <row r="7">
          <cell r="AI7">
            <v>10000</v>
          </cell>
        </row>
      </sheetData>
      <sheetData sheetId="15780">
        <row r="7">
          <cell r="AI7">
            <v>10000</v>
          </cell>
        </row>
      </sheetData>
      <sheetData sheetId="15781">
        <row r="7">
          <cell r="AI7">
            <v>10000</v>
          </cell>
        </row>
      </sheetData>
      <sheetData sheetId="15782">
        <row r="7">
          <cell r="AI7">
            <v>10000</v>
          </cell>
        </row>
      </sheetData>
      <sheetData sheetId="15783">
        <row r="7">
          <cell r="AI7">
            <v>10000</v>
          </cell>
        </row>
      </sheetData>
      <sheetData sheetId="15784">
        <row r="7">
          <cell r="AI7">
            <v>10000</v>
          </cell>
        </row>
      </sheetData>
      <sheetData sheetId="15785">
        <row r="7">
          <cell r="AI7">
            <v>10000</v>
          </cell>
        </row>
      </sheetData>
      <sheetData sheetId="15786">
        <row r="7">
          <cell r="AI7">
            <v>10000</v>
          </cell>
        </row>
      </sheetData>
      <sheetData sheetId="15787">
        <row r="7">
          <cell r="AI7">
            <v>10000</v>
          </cell>
        </row>
      </sheetData>
      <sheetData sheetId="15788">
        <row r="7">
          <cell r="AI7">
            <v>10000</v>
          </cell>
        </row>
      </sheetData>
      <sheetData sheetId="15789">
        <row r="7">
          <cell r="AI7">
            <v>10000</v>
          </cell>
        </row>
      </sheetData>
      <sheetData sheetId="15790">
        <row r="7">
          <cell r="AI7">
            <v>10000</v>
          </cell>
        </row>
      </sheetData>
      <sheetData sheetId="15791">
        <row r="7">
          <cell r="AI7">
            <v>10000</v>
          </cell>
        </row>
      </sheetData>
      <sheetData sheetId="15792">
        <row r="7">
          <cell r="AI7">
            <v>10000</v>
          </cell>
        </row>
      </sheetData>
      <sheetData sheetId="15793">
        <row r="7">
          <cell r="AI7">
            <v>10000</v>
          </cell>
        </row>
      </sheetData>
      <sheetData sheetId="15794">
        <row r="7">
          <cell r="AI7">
            <v>10000</v>
          </cell>
        </row>
      </sheetData>
      <sheetData sheetId="15795">
        <row r="7">
          <cell r="AI7">
            <v>10000</v>
          </cell>
        </row>
      </sheetData>
      <sheetData sheetId="15796">
        <row r="7">
          <cell r="AI7">
            <v>10000</v>
          </cell>
        </row>
      </sheetData>
      <sheetData sheetId="15797">
        <row r="7">
          <cell r="AI7">
            <v>10000</v>
          </cell>
        </row>
      </sheetData>
      <sheetData sheetId="15798">
        <row r="7">
          <cell r="AI7">
            <v>10000</v>
          </cell>
        </row>
      </sheetData>
      <sheetData sheetId="15799">
        <row r="7">
          <cell r="AI7">
            <v>10000</v>
          </cell>
        </row>
      </sheetData>
      <sheetData sheetId="15800">
        <row r="7">
          <cell r="AI7">
            <v>10000</v>
          </cell>
        </row>
      </sheetData>
      <sheetData sheetId="15801">
        <row r="7">
          <cell r="AI7">
            <v>10000</v>
          </cell>
        </row>
      </sheetData>
      <sheetData sheetId="15802">
        <row r="7">
          <cell r="AI7">
            <v>10000</v>
          </cell>
        </row>
      </sheetData>
      <sheetData sheetId="15803">
        <row r="7">
          <cell r="AI7">
            <v>10000</v>
          </cell>
        </row>
      </sheetData>
      <sheetData sheetId="15804">
        <row r="7">
          <cell r="AI7">
            <v>10000</v>
          </cell>
        </row>
      </sheetData>
      <sheetData sheetId="15805">
        <row r="7">
          <cell r="AI7">
            <v>10000</v>
          </cell>
        </row>
      </sheetData>
      <sheetData sheetId="15806">
        <row r="7">
          <cell r="AI7">
            <v>10000</v>
          </cell>
        </row>
      </sheetData>
      <sheetData sheetId="15807">
        <row r="7">
          <cell r="AI7">
            <v>10000</v>
          </cell>
        </row>
      </sheetData>
      <sheetData sheetId="15808">
        <row r="7">
          <cell r="AI7">
            <v>10000</v>
          </cell>
        </row>
      </sheetData>
      <sheetData sheetId="15809">
        <row r="7">
          <cell r="AI7">
            <v>10000</v>
          </cell>
        </row>
      </sheetData>
      <sheetData sheetId="15810">
        <row r="7">
          <cell r="AI7">
            <v>10000</v>
          </cell>
        </row>
      </sheetData>
      <sheetData sheetId="15811">
        <row r="7">
          <cell r="AI7">
            <v>10000</v>
          </cell>
        </row>
      </sheetData>
      <sheetData sheetId="15812">
        <row r="7">
          <cell r="AI7">
            <v>10000</v>
          </cell>
        </row>
      </sheetData>
      <sheetData sheetId="15813">
        <row r="7">
          <cell r="AI7">
            <v>10000</v>
          </cell>
        </row>
      </sheetData>
      <sheetData sheetId="15814">
        <row r="7">
          <cell r="AI7">
            <v>10000</v>
          </cell>
        </row>
      </sheetData>
      <sheetData sheetId="15815">
        <row r="7">
          <cell r="AI7">
            <v>10000</v>
          </cell>
        </row>
      </sheetData>
      <sheetData sheetId="15816">
        <row r="7">
          <cell r="AI7">
            <v>10000</v>
          </cell>
        </row>
      </sheetData>
      <sheetData sheetId="15817">
        <row r="7">
          <cell r="AI7">
            <v>10000</v>
          </cell>
        </row>
      </sheetData>
      <sheetData sheetId="15818">
        <row r="7">
          <cell r="AI7">
            <v>10000</v>
          </cell>
        </row>
      </sheetData>
      <sheetData sheetId="15819">
        <row r="7">
          <cell r="AI7">
            <v>10000</v>
          </cell>
        </row>
      </sheetData>
      <sheetData sheetId="15820">
        <row r="7">
          <cell r="AI7">
            <v>10000</v>
          </cell>
        </row>
      </sheetData>
      <sheetData sheetId="15821">
        <row r="7">
          <cell r="AI7">
            <v>10000</v>
          </cell>
        </row>
      </sheetData>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row r="7">
          <cell r="AI7">
            <v>10000</v>
          </cell>
        </row>
      </sheetData>
      <sheetData sheetId="15875">
        <row r="7">
          <cell r="AI7">
            <v>10000</v>
          </cell>
        </row>
      </sheetData>
      <sheetData sheetId="15876">
        <row r="7">
          <cell r="AI7">
            <v>10000</v>
          </cell>
        </row>
      </sheetData>
      <sheetData sheetId="15877">
        <row r="7">
          <cell r="AI7">
            <v>10000</v>
          </cell>
        </row>
      </sheetData>
      <sheetData sheetId="15878">
        <row r="7">
          <cell r="AI7">
            <v>10000</v>
          </cell>
        </row>
      </sheetData>
      <sheetData sheetId="15879">
        <row r="7">
          <cell r="AI7">
            <v>10000</v>
          </cell>
        </row>
      </sheetData>
      <sheetData sheetId="15880">
        <row r="7">
          <cell r="AI7">
            <v>10000</v>
          </cell>
        </row>
      </sheetData>
      <sheetData sheetId="15881">
        <row r="7">
          <cell r="AI7">
            <v>10000</v>
          </cell>
        </row>
      </sheetData>
      <sheetData sheetId="15882">
        <row r="7">
          <cell r="AI7">
            <v>10000</v>
          </cell>
        </row>
      </sheetData>
      <sheetData sheetId="15883">
        <row r="7">
          <cell r="AI7">
            <v>10000</v>
          </cell>
        </row>
      </sheetData>
      <sheetData sheetId="15884">
        <row r="7">
          <cell r="AI7">
            <v>10000</v>
          </cell>
        </row>
      </sheetData>
      <sheetData sheetId="15885">
        <row r="7">
          <cell r="AI7">
            <v>10000</v>
          </cell>
        </row>
      </sheetData>
      <sheetData sheetId="15886">
        <row r="7">
          <cell r="AI7">
            <v>10000</v>
          </cell>
        </row>
      </sheetData>
      <sheetData sheetId="15887">
        <row r="7">
          <cell r="AI7">
            <v>10000</v>
          </cell>
        </row>
      </sheetData>
      <sheetData sheetId="15888">
        <row r="7">
          <cell r="AI7">
            <v>10000</v>
          </cell>
        </row>
      </sheetData>
      <sheetData sheetId="15889">
        <row r="7">
          <cell r="AI7">
            <v>10000</v>
          </cell>
        </row>
      </sheetData>
      <sheetData sheetId="15890">
        <row r="7">
          <cell r="AI7">
            <v>10000</v>
          </cell>
        </row>
      </sheetData>
      <sheetData sheetId="15891">
        <row r="7">
          <cell r="AI7">
            <v>10000</v>
          </cell>
        </row>
      </sheetData>
      <sheetData sheetId="15892">
        <row r="7">
          <cell r="AI7">
            <v>10000</v>
          </cell>
        </row>
      </sheetData>
      <sheetData sheetId="15893">
        <row r="7">
          <cell r="AI7">
            <v>10000</v>
          </cell>
        </row>
      </sheetData>
      <sheetData sheetId="15894">
        <row r="7">
          <cell r="AI7">
            <v>10000</v>
          </cell>
        </row>
      </sheetData>
      <sheetData sheetId="15895">
        <row r="7">
          <cell r="AI7">
            <v>10000</v>
          </cell>
        </row>
      </sheetData>
      <sheetData sheetId="15896">
        <row r="7">
          <cell r="AI7">
            <v>10000</v>
          </cell>
        </row>
      </sheetData>
      <sheetData sheetId="15897">
        <row r="7">
          <cell r="AI7">
            <v>10000</v>
          </cell>
        </row>
      </sheetData>
      <sheetData sheetId="15898">
        <row r="7">
          <cell r="AI7">
            <v>10000</v>
          </cell>
        </row>
      </sheetData>
      <sheetData sheetId="15899">
        <row r="7">
          <cell r="AI7">
            <v>10000</v>
          </cell>
        </row>
      </sheetData>
      <sheetData sheetId="15900">
        <row r="7">
          <cell r="AI7">
            <v>10000</v>
          </cell>
        </row>
      </sheetData>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row r="7">
          <cell r="AI7">
            <v>10000</v>
          </cell>
        </row>
      </sheetData>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ow r="7">
          <cell r="AI7">
            <v>10000</v>
          </cell>
        </row>
      </sheetData>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sheetData sheetId="16017"/>
      <sheetData sheetId="16018"/>
      <sheetData sheetId="16019"/>
      <sheetData sheetId="16020" refreshError="1"/>
      <sheetData sheetId="16021"/>
      <sheetData sheetId="16022" refreshError="1"/>
      <sheetData sheetId="16023" refreshError="1"/>
      <sheetData sheetId="16024" refreshError="1"/>
      <sheetData sheetId="16025" refreshError="1"/>
      <sheetData sheetId="16026"/>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sheetData sheetId="16076" refreshError="1"/>
      <sheetData sheetId="16077" refreshError="1"/>
      <sheetData sheetId="16078"/>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sheetData sheetId="16112" refreshError="1"/>
      <sheetData sheetId="16113"/>
      <sheetData sheetId="16114"/>
      <sheetData sheetId="16115"/>
      <sheetData sheetId="16116"/>
      <sheetData sheetId="16117"/>
      <sheetData sheetId="16118"/>
      <sheetData sheetId="16119"/>
      <sheetData sheetId="16120"/>
      <sheetData sheetId="16121"/>
      <sheetData sheetId="16122" refreshError="1"/>
      <sheetData sheetId="16123" refreshError="1"/>
      <sheetData sheetId="16124" refreshError="1"/>
      <sheetData sheetId="16125" refreshError="1"/>
      <sheetData sheetId="16126"/>
      <sheetData sheetId="16127"/>
      <sheetData sheetId="16128"/>
      <sheetData sheetId="16129"/>
      <sheetData sheetId="16130"/>
      <sheetData sheetId="16131"/>
      <sheetData sheetId="16132"/>
      <sheetData sheetId="16133"/>
      <sheetData sheetId="16134"/>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ow r="7">
          <cell r="AI7">
            <v>10000</v>
          </cell>
        </row>
      </sheetData>
      <sheetData sheetId="16147">
        <row r="7">
          <cell r="AI7">
            <v>10000</v>
          </cell>
        </row>
      </sheetData>
      <sheetData sheetId="16148">
        <row r="7">
          <cell r="AI7">
            <v>10000</v>
          </cell>
        </row>
      </sheetData>
      <sheetData sheetId="16149">
        <row r="7">
          <cell r="AI7">
            <v>10000</v>
          </cell>
        </row>
      </sheetData>
      <sheetData sheetId="16150">
        <row r="7">
          <cell r="AI7">
            <v>10000</v>
          </cell>
        </row>
      </sheetData>
      <sheetData sheetId="16151">
        <row r="7">
          <cell r="AI7">
            <v>10000</v>
          </cell>
        </row>
      </sheetData>
      <sheetData sheetId="16152">
        <row r="7">
          <cell r="AI7">
            <v>10000</v>
          </cell>
        </row>
      </sheetData>
      <sheetData sheetId="16153">
        <row r="7">
          <cell r="AI7">
            <v>10000</v>
          </cell>
        </row>
      </sheetData>
      <sheetData sheetId="16154">
        <row r="7">
          <cell r="AI7">
            <v>10000</v>
          </cell>
        </row>
      </sheetData>
      <sheetData sheetId="16155">
        <row r="7">
          <cell r="AI7">
            <v>10000</v>
          </cell>
        </row>
      </sheetData>
      <sheetData sheetId="16156">
        <row r="7">
          <cell r="AI7">
            <v>10000</v>
          </cell>
        </row>
      </sheetData>
      <sheetData sheetId="16157">
        <row r="7">
          <cell r="AI7">
            <v>10000</v>
          </cell>
        </row>
      </sheetData>
      <sheetData sheetId="16158">
        <row r="7">
          <cell r="AI7">
            <v>10000</v>
          </cell>
        </row>
      </sheetData>
      <sheetData sheetId="16159">
        <row r="7">
          <cell r="AI7">
            <v>10000</v>
          </cell>
        </row>
      </sheetData>
      <sheetData sheetId="16160">
        <row r="7">
          <cell r="AI7">
            <v>10000</v>
          </cell>
        </row>
      </sheetData>
      <sheetData sheetId="16161">
        <row r="7">
          <cell r="AI7">
            <v>10000</v>
          </cell>
        </row>
      </sheetData>
      <sheetData sheetId="16162">
        <row r="7">
          <cell r="AI7">
            <v>10000</v>
          </cell>
        </row>
      </sheetData>
      <sheetData sheetId="16163">
        <row r="7">
          <cell r="AI7">
            <v>10000</v>
          </cell>
        </row>
      </sheetData>
      <sheetData sheetId="16164">
        <row r="7">
          <cell r="AI7">
            <v>10000</v>
          </cell>
        </row>
      </sheetData>
      <sheetData sheetId="16165">
        <row r="7">
          <cell r="AI7">
            <v>10000</v>
          </cell>
        </row>
      </sheetData>
      <sheetData sheetId="16166">
        <row r="7">
          <cell r="AI7">
            <v>10000</v>
          </cell>
        </row>
      </sheetData>
      <sheetData sheetId="16167">
        <row r="7">
          <cell r="AI7">
            <v>10000</v>
          </cell>
        </row>
      </sheetData>
      <sheetData sheetId="16168">
        <row r="7">
          <cell r="AI7">
            <v>10000</v>
          </cell>
        </row>
      </sheetData>
      <sheetData sheetId="16169">
        <row r="7">
          <cell r="AI7">
            <v>10000</v>
          </cell>
        </row>
      </sheetData>
      <sheetData sheetId="16170">
        <row r="7">
          <cell r="AI7">
            <v>10000</v>
          </cell>
        </row>
      </sheetData>
      <sheetData sheetId="16171">
        <row r="7">
          <cell r="AI7">
            <v>10000</v>
          </cell>
        </row>
      </sheetData>
      <sheetData sheetId="16172">
        <row r="7">
          <cell r="AI7">
            <v>10000</v>
          </cell>
        </row>
      </sheetData>
      <sheetData sheetId="16173">
        <row r="7">
          <cell r="AI7">
            <v>10000</v>
          </cell>
        </row>
      </sheetData>
      <sheetData sheetId="16174">
        <row r="7">
          <cell r="AI7">
            <v>10000</v>
          </cell>
        </row>
      </sheetData>
      <sheetData sheetId="16175">
        <row r="7">
          <cell r="AI7">
            <v>10000</v>
          </cell>
        </row>
      </sheetData>
      <sheetData sheetId="16176">
        <row r="7">
          <cell r="AI7">
            <v>10000</v>
          </cell>
        </row>
      </sheetData>
      <sheetData sheetId="16177">
        <row r="7">
          <cell r="AI7">
            <v>10000</v>
          </cell>
        </row>
      </sheetData>
      <sheetData sheetId="16178">
        <row r="7">
          <cell r="AI7">
            <v>10000</v>
          </cell>
        </row>
      </sheetData>
      <sheetData sheetId="16179">
        <row r="7">
          <cell r="AI7">
            <v>10000</v>
          </cell>
        </row>
      </sheetData>
      <sheetData sheetId="16180">
        <row r="7">
          <cell r="AI7">
            <v>10000</v>
          </cell>
        </row>
      </sheetData>
      <sheetData sheetId="16181">
        <row r="7">
          <cell r="AI7">
            <v>10000</v>
          </cell>
        </row>
      </sheetData>
      <sheetData sheetId="16182">
        <row r="7">
          <cell r="AI7">
            <v>10000</v>
          </cell>
        </row>
      </sheetData>
      <sheetData sheetId="16183">
        <row r="7">
          <cell r="AI7">
            <v>10000</v>
          </cell>
        </row>
      </sheetData>
      <sheetData sheetId="16184">
        <row r="7">
          <cell r="AI7">
            <v>10000</v>
          </cell>
        </row>
      </sheetData>
      <sheetData sheetId="16185">
        <row r="7">
          <cell r="AI7">
            <v>10000</v>
          </cell>
        </row>
      </sheetData>
      <sheetData sheetId="16186">
        <row r="7">
          <cell r="AI7">
            <v>10000</v>
          </cell>
        </row>
      </sheetData>
      <sheetData sheetId="16187">
        <row r="7">
          <cell r="AI7">
            <v>10000</v>
          </cell>
        </row>
      </sheetData>
      <sheetData sheetId="16188">
        <row r="7">
          <cell r="AI7">
            <v>10000</v>
          </cell>
        </row>
      </sheetData>
      <sheetData sheetId="16189">
        <row r="7">
          <cell r="AI7">
            <v>10000</v>
          </cell>
        </row>
      </sheetData>
      <sheetData sheetId="16190">
        <row r="7">
          <cell r="AI7">
            <v>10000</v>
          </cell>
        </row>
      </sheetData>
      <sheetData sheetId="16191">
        <row r="7">
          <cell r="AI7">
            <v>10000</v>
          </cell>
        </row>
      </sheetData>
      <sheetData sheetId="16192" refreshError="1"/>
      <sheetData sheetId="16193">
        <row r="7">
          <cell r="AI7">
            <v>10000</v>
          </cell>
        </row>
      </sheetData>
      <sheetData sheetId="16194">
        <row r="7">
          <cell r="AI7">
            <v>10000</v>
          </cell>
        </row>
      </sheetData>
      <sheetData sheetId="16195">
        <row r="7">
          <cell r="AI7">
            <v>10000</v>
          </cell>
        </row>
      </sheetData>
      <sheetData sheetId="16196">
        <row r="7">
          <cell r="AI7">
            <v>10000</v>
          </cell>
        </row>
      </sheetData>
      <sheetData sheetId="16197">
        <row r="7">
          <cell r="AI7">
            <v>10000</v>
          </cell>
        </row>
      </sheetData>
      <sheetData sheetId="16198">
        <row r="7">
          <cell r="AI7">
            <v>10000</v>
          </cell>
        </row>
      </sheetData>
      <sheetData sheetId="16199">
        <row r="7">
          <cell r="AI7">
            <v>10000</v>
          </cell>
        </row>
      </sheetData>
      <sheetData sheetId="16200">
        <row r="7">
          <cell r="AI7">
            <v>10000</v>
          </cell>
        </row>
      </sheetData>
      <sheetData sheetId="16201">
        <row r="7">
          <cell r="AI7">
            <v>10000</v>
          </cell>
        </row>
      </sheetData>
      <sheetData sheetId="16202">
        <row r="7">
          <cell r="AI7">
            <v>10000</v>
          </cell>
        </row>
      </sheetData>
      <sheetData sheetId="16203">
        <row r="7">
          <cell r="AI7">
            <v>10000</v>
          </cell>
        </row>
      </sheetData>
      <sheetData sheetId="16204">
        <row r="7">
          <cell r="AI7">
            <v>10000</v>
          </cell>
        </row>
      </sheetData>
      <sheetData sheetId="16205">
        <row r="7">
          <cell r="AI7">
            <v>10000</v>
          </cell>
        </row>
      </sheetData>
      <sheetData sheetId="16206">
        <row r="7">
          <cell r="AI7">
            <v>10000</v>
          </cell>
        </row>
      </sheetData>
      <sheetData sheetId="16207">
        <row r="7">
          <cell r="AI7">
            <v>10000</v>
          </cell>
        </row>
      </sheetData>
      <sheetData sheetId="16208">
        <row r="7">
          <cell r="AI7">
            <v>10000</v>
          </cell>
        </row>
      </sheetData>
      <sheetData sheetId="16209">
        <row r="7">
          <cell r="AI7">
            <v>10000</v>
          </cell>
        </row>
      </sheetData>
      <sheetData sheetId="16210">
        <row r="7">
          <cell r="AI7">
            <v>10000</v>
          </cell>
        </row>
      </sheetData>
      <sheetData sheetId="16211">
        <row r="7">
          <cell r="AI7">
            <v>10000</v>
          </cell>
        </row>
      </sheetData>
      <sheetData sheetId="16212">
        <row r="7">
          <cell r="AI7">
            <v>10000</v>
          </cell>
        </row>
      </sheetData>
      <sheetData sheetId="16213">
        <row r="7">
          <cell r="AI7">
            <v>10000</v>
          </cell>
        </row>
      </sheetData>
      <sheetData sheetId="16214">
        <row r="7">
          <cell r="AI7">
            <v>10000</v>
          </cell>
        </row>
      </sheetData>
      <sheetData sheetId="16215">
        <row r="7">
          <cell r="AI7">
            <v>10000</v>
          </cell>
        </row>
      </sheetData>
      <sheetData sheetId="16216">
        <row r="7">
          <cell r="AI7">
            <v>10000</v>
          </cell>
        </row>
      </sheetData>
      <sheetData sheetId="16217">
        <row r="7">
          <cell r="AI7">
            <v>10000</v>
          </cell>
        </row>
      </sheetData>
      <sheetData sheetId="16218">
        <row r="7">
          <cell r="AI7">
            <v>10000</v>
          </cell>
        </row>
      </sheetData>
      <sheetData sheetId="16219">
        <row r="7">
          <cell r="AI7">
            <v>10000</v>
          </cell>
        </row>
      </sheetData>
      <sheetData sheetId="16220">
        <row r="7">
          <cell r="AI7">
            <v>10000</v>
          </cell>
        </row>
      </sheetData>
      <sheetData sheetId="16221">
        <row r="7">
          <cell r="AI7">
            <v>10000</v>
          </cell>
        </row>
      </sheetData>
      <sheetData sheetId="16222" refreshError="1"/>
      <sheetData sheetId="16223">
        <row r="7">
          <cell r="AI7">
            <v>10000</v>
          </cell>
        </row>
      </sheetData>
      <sheetData sheetId="16224">
        <row r="7">
          <cell r="AI7">
            <v>10000</v>
          </cell>
        </row>
      </sheetData>
      <sheetData sheetId="16225">
        <row r="7">
          <cell r="AI7">
            <v>10000</v>
          </cell>
        </row>
      </sheetData>
      <sheetData sheetId="16226">
        <row r="7">
          <cell r="AI7">
            <v>10000</v>
          </cell>
        </row>
      </sheetData>
      <sheetData sheetId="16227">
        <row r="7">
          <cell r="AI7">
            <v>10000</v>
          </cell>
        </row>
      </sheetData>
      <sheetData sheetId="16228">
        <row r="7">
          <cell r="AI7">
            <v>10000</v>
          </cell>
        </row>
      </sheetData>
      <sheetData sheetId="16229">
        <row r="7">
          <cell r="AI7">
            <v>10000</v>
          </cell>
        </row>
      </sheetData>
      <sheetData sheetId="16230">
        <row r="7">
          <cell r="AI7">
            <v>10000</v>
          </cell>
        </row>
      </sheetData>
      <sheetData sheetId="16231">
        <row r="7">
          <cell r="AI7">
            <v>10000</v>
          </cell>
        </row>
      </sheetData>
      <sheetData sheetId="16232">
        <row r="7">
          <cell r="AI7">
            <v>10000</v>
          </cell>
        </row>
      </sheetData>
      <sheetData sheetId="16233">
        <row r="7">
          <cell r="AI7">
            <v>10000</v>
          </cell>
        </row>
      </sheetData>
      <sheetData sheetId="16234" refreshError="1"/>
      <sheetData sheetId="16235">
        <row r="7">
          <cell r="AI7">
            <v>10000</v>
          </cell>
        </row>
      </sheetData>
      <sheetData sheetId="16236">
        <row r="7">
          <cell r="AI7">
            <v>10000</v>
          </cell>
        </row>
      </sheetData>
      <sheetData sheetId="16237">
        <row r="7">
          <cell r="AI7">
            <v>10000</v>
          </cell>
        </row>
      </sheetData>
      <sheetData sheetId="16238">
        <row r="7">
          <cell r="AI7">
            <v>10000</v>
          </cell>
        </row>
      </sheetData>
      <sheetData sheetId="16239">
        <row r="7">
          <cell r="AI7">
            <v>10000</v>
          </cell>
        </row>
      </sheetData>
      <sheetData sheetId="16240">
        <row r="7">
          <cell r="AI7">
            <v>10000</v>
          </cell>
        </row>
      </sheetData>
      <sheetData sheetId="16241">
        <row r="7">
          <cell r="AI7">
            <v>10000</v>
          </cell>
        </row>
      </sheetData>
      <sheetData sheetId="16242">
        <row r="7">
          <cell r="AI7">
            <v>10000</v>
          </cell>
        </row>
      </sheetData>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row r="7">
          <cell r="AI7">
            <v>10000</v>
          </cell>
        </row>
      </sheetData>
      <sheetData sheetId="16248">
        <row r="7">
          <cell r="AI7">
            <v>10000</v>
          </cell>
        </row>
      </sheetData>
      <sheetData sheetId="16249">
        <row r="7">
          <cell r="AI7">
            <v>10000</v>
          </cell>
        </row>
      </sheetData>
      <sheetData sheetId="16250">
        <row r="7">
          <cell r="AI7">
            <v>10000</v>
          </cell>
        </row>
      </sheetData>
      <sheetData sheetId="16251">
        <row r="7">
          <cell r="AI7">
            <v>10000</v>
          </cell>
        </row>
      </sheetData>
      <sheetData sheetId="16252">
        <row r="7">
          <cell r="AI7">
            <v>10000</v>
          </cell>
        </row>
      </sheetData>
      <sheetData sheetId="16253">
        <row r="7">
          <cell r="AI7">
            <v>10000</v>
          </cell>
        </row>
      </sheetData>
      <sheetData sheetId="16254">
        <row r="7">
          <cell r="AI7">
            <v>10000</v>
          </cell>
        </row>
      </sheetData>
      <sheetData sheetId="16255">
        <row r="7">
          <cell r="AI7">
            <v>10000</v>
          </cell>
        </row>
      </sheetData>
      <sheetData sheetId="16256">
        <row r="7">
          <cell r="AI7">
            <v>10000</v>
          </cell>
        </row>
      </sheetData>
      <sheetData sheetId="16257">
        <row r="7">
          <cell r="AI7">
            <v>10000</v>
          </cell>
        </row>
      </sheetData>
      <sheetData sheetId="16258">
        <row r="7">
          <cell r="AI7">
            <v>10000</v>
          </cell>
        </row>
      </sheetData>
      <sheetData sheetId="16259">
        <row r="7">
          <cell r="AI7">
            <v>10000</v>
          </cell>
        </row>
      </sheetData>
      <sheetData sheetId="16260">
        <row r="7">
          <cell r="AI7">
            <v>10000</v>
          </cell>
        </row>
      </sheetData>
      <sheetData sheetId="16261" refreshError="1"/>
      <sheetData sheetId="16262" refreshError="1"/>
      <sheetData sheetId="16263">
        <row r="7">
          <cell r="AI7">
            <v>10000</v>
          </cell>
        </row>
      </sheetData>
      <sheetData sheetId="16264">
        <row r="7">
          <cell r="AI7">
            <v>10000</v>
          </cell>
        </row>
      </sheetData>
      <sheetData sheetId="16265">
        <row r="7">
          <cell r="AI7">
            <v>10000</v>
          </cell>
        </row>
      </sheetData>
      <sheetData sheetId="16266">
        <row r="7">
          <cell r="AI7">
            <v>10000</v>
          </cell>
        </row>
      </sheetData>
      <sheetData sheetId="16267">
        <row r="7">
          <cell r="AI7">
            <v>10000</v>
          </cell>
        </row>
      </sheetData>
      <sheetData sheetId="16268">
        <row r="7">
          <cell r="AI7">
            <v>10000</v>
          </cell>
        </row>
      </sheetData>
      <sheetData sheetId="16269">
        <row r="7">
          <cell r="AI7">
            <v>10000</v>
          </cell>
        </row>
      </sheetData>
      <sheetData sheetId="16270">
        <row r="7">
          <cell r="AI7">
            <v>10000</v>
          </cell>
        </row>
      </sheetData>
      <sheetData sheetId="16271">
        <row r="7">
          <cell r="AI7">
            <v>10000</v>
          </cell>
        </row>
      </sheetData>
      <sheetData sheetId="16272">
        <row r="7">
          <cell r="AI7">
            <v>10000</v>
          </cell>
        </row>
      </sheetData>
      <sheetData sheetId="16273">
        <row r="7">
          <cell r="AI7">
            <v>10000</v>
          </cell>
        </row>
      </sheetData>
      <sheetData sheetId="16274">
        <row r="7">
          <cell r="AI7">
            <v>10000</v>
          </cell>
        </row>
      </sheetData>
      <sheetData sheetId="16275">
        <row r="7">
          <cell r="AI7">
            <v>10000</v>
          </cell>
        </row>
      </sheetData>
      <sheetData sheetId="16276">
        <row r="7">
          <cell r="AI7">
            <v>10000</v>
          </cell>
        </row>
      </sheetData>
      <sheetData sheetId="16277">
        <row r="7">
          <cell r="AI7">
            <v>10000</v>
          </cell>
        </row>
      </sheetData>
      <sheetData sheetId="16278">
        <row r="7">
          <cell r="AI7">
            <v>10000</v>
          </cell>
        </row>
      </sheetData>
      <sheetData sheetId="16279">
        <row r="7">
          <cell r="AI7">
            <v>10000</v>
          </cell>
        </row>
      </sheetData>
      <sheetData sheetId="16280">
        <row r="7">
          <cell r="AI7">
            <v>10000</v>
          </cell>
        </row>
      </sheetData>
      <sheetData sheetId="16281">
        <row r="7">
          <cell r="AI7">
            <v>10000</v>
          </cell>
        </row>
      </sheetData>
      <sheetData sheetId="16282">
        <row r="7">
          <cell r="AI7">
            <v>10000</v>
          </cell>
        </row>
      </sheetData>
      <sheetData sheetId="16283">
        <row r="7">
          <cell r="AI7">
            <v>10000</v>
          </cell>
        </row>
      </sheetData>
      <sheetData sheetId="16284">
        <row r="7">
          <cell r="AI7">
            <v>10000</v>
          </cell>
        </row>
      </sheetData>
      <sheetData sheetId="16285">
        <row r="7">
          <cell r="AI7">
            <v>10000</v>
          </cell>
        </row>
      </sheetData>
      <sheetData sheetId="16286">
        <row r="7">
          <cell r="AI7">
            <v>10000</v>
          </cell>
        </row>
      </sheetData>
      <sheetData sheetId="16287">
        <row r="7">
          <cell r="AI7">
            <v>10000</v>
          </cell>
        </row>
      </sheetData>
      <sheetData sheetId="16288">
        <row r="7">
          <cell r="AI7">
            <v>10000</v>
          </cell>
        </row>
      </sheetData>
      <sheetData sheetId="16289">
        <row r="7">
          <cell r="AI7">
            <v>10000</v>
          </cell>
        </row>
      </sheetData>
      <sheetData sheetId="16290">
        <row r="7">
          <cell r="AI7">
            <v>10000</v>
          </cell>
        </row>
      </sheetData>
      <sheetData sheetId="16291">
        <row r="7">
          <cell r="AI7">
            <v>10000</v>
          </cell>
        </row>
      </sheetData>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ow r="7">
          <cell r="AI7">
            <v>10000</v>
          </cell>
        </row>
      </sheetData>
      <sheetData sheetId="16302">
        <row r="7">
          <cell r="AI7">
            <v>10000</v>
          </cell>
        </row>
      </sheetData>
      <sheetData sheetId="16303">
        <row r="7">
          <cell r="AI7">
            <v>10000</v>
          </cell>
        </row>
      </sheetData>
      <sheetData sheetId="16304">
        <row r="7">
          <cell r="AI7">
            <v>10000</v>
          </cell>
        </row>
      </sheetData>
      <sheetData sheetId="16305">
        <row r="7">
          <cell r="AI7">
            <v>10000</v>
          </cell>
        </row>
      </sheetData>
      <sheetData sheetId="16306">
        <row r="7">
          <cell r="AI7">
            <v>10000</v>
          </cell>
        </row>
      </sheetData>
      <sheetData sheetId="16307">
        <row r="7">
          <cell r="AI7">
            <v>10000</v>
          </cell>
        </row>
      </sheetData>
      <sheetData sheetId="16308">
        <row r="7">
          <cell r="AI7">
            <v>10000</v>
          </cell>
        </row>
      </sheetData>
      <sheetData sheetId="16309">
        <row r="7">
          <cell r="AI7">
            <v>10000</v>
          </cell>
        </row>
      </sheetData>
      <sheetData sheetId="16310">
        <row r="7">
          <cell r="AI7">
            <v>10000</v>
          </cell>
        </row>
      </sheetData>
      <sheetData sheetId="16311">
        <row r="7">
          <cell r="AI7">
            <v>10000</v>
          </cell>
        </row>
      </sheetData>
      <sheetData sheetId="16312">
        <row r="7">
          <cell r="AI7">
            <v>10000</v>
          </cell>
        </row>
      </sheetData>
      <sheetData sheetId="16313">
        <row r="7">
          <cell r="AI7">
            <v>10000</v>
          </cell>
        </row>
      </sheetData>
      <sheetData sheetId="16314">
        <row r="7">
          <cell r="AI7">
            <v>10000</v>
          </cell>
        </row>
      </sheetData>
      <sheetData sheetId="16315">
        <row r="7">
          <cell r="AI7">
            <v>10000</v>
          </cell>
        </row>
      </sheetData>
      <sheetData sheetId="16316">
        <row r="7">
          <cell r="AI7">
            <v>10000</v>
          </cell>
        </row>
      </sheetData>
      <sheetData sheetId="16317">
        <row r="7">
          <cell r="AI7">
            <v>10000</v>
          </cell>
        </row>
      </sheetData>
      <sheetData sheetId="16318">
        <row r="7">
          <cell r="AI7">
            <v>10000</v>
          </cell>
        </row>
      </sheetData>
      <sheetData sheetId="16319">
        <row r="7">
          <cell r="AI7">
            <v>10000</v>
          </cell>
        </row>
      </sheetData>
      <sheetData sheetId="16320">
        <row r="7">
          <cell r="AI7">
            <v>10000</v>
          </cell>
        </row>
      </sheetData>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row r="7">
          <cell r="AI7">
            <v>10000</v>
          </cell>
        </row>
      </sheetData>
      <sheetData sheetId="16330">
        <row r="7">
          <cell r="AI7">
            <v>10000</v>
          </cell>
        </row>
      </sheetData>
      <sheetData sheetId="16331">
        <row r="7">
          <cell r="AI7">
            <v>10000</v>
          </cell>
        </row>
      </sheetData>
      <sheetData sheetId="16332">
        <row r="7">
          <cell r="AI7">
            <v>10000</v>
          </cell>
        </row>
      </sheetData>
      <sheetData sheetId="16333">
        <row r="7">
          <cell r="AI7">
            <v>10000</v>
          </cell>
        </row>
      </sheetData>
      <sheetData sheetId="16334">
        <row r="7">
          <cell r="AI7">
            <v>10000</v>
          </cell>
        </row>
      </sheetData>
      <sheetData sheetId="16335">
        <row r="7">
          <cell r="AI7">
            <v>10000</v>
          </cell>
        </row>
      </sheetData>
      <sheetData sheetId="16336">
        <row r="7">
          <cell r="AI7">
            <v>10000</v>
          </cell>
        </row>
      </sheetData>
      <sheetData sheetId="16337">
        <row r="7">
          <cell r="AI7">
            <v>10000</v>
          </cell>
        </row>
      </sheetData>
      <sheetData sheetId="16338">
        <row r="7">
          <cell r="AI7">
            <v>10000</v>
          </cell>
        </row>
      </sheetData>
      <sheetData sheetId="16339">
        <row r="7">
          <cell r="AH7" t="str">
            <v>SP1</v>
          </cell>
        </row>
      </sheetData>
      <sheetData sheetId="16340">
        <row r="7">
          <cell r="AH7" t="str">
            <v>SP1</v>
          </cell>
        </row>
      </sheetData>
      <sheetData sheetId="16341">
        <row r="7">
          <cell r="AH7" t="str">
            <v>SP1</v>
          </cell>
        </row>
      </sheetData>
      <sheetData sheetId="16342">
        <row r="7">
          <cell r="AI7">
            <v>10000</v>
          </cell>
        </row>
      </sheetData>
      <sheetData sheetId="16343">
        <row r="7">
          <cell r="AI7">
            <v>10000</v>
          </cell>
        </row>
      </sheetData>
      <sheetData sheetId="16344">
        <row r="7">
          <cell r="AI7">
            <v>10000</v>
          </cell>
        </row>
      </sheetData>
      <sheetData sheetId="16345">
        <row r="7">
          <cell r="AI7">
            <v>10000</v>
          </cell>
        </row>
      </sheetData>
      <sheetData sheetId="16346">
        <row r="7">
          <cell r="AI7">
            <v>10000</v>
          </cell>
        </row>
      </sheetData>
      <sheetData sheetId="16347">
        <row r="7">
          <cell r="AI7">
            <v>10000</v>
          </cell>
        </row>
      </sheetData>
      <sheetData sheetId="16348">
        <row r="7">
          <cell r="AI7">
            <v>10000</v>
          </cell>
        </row>
      </sheetData>
      <sheetData sheetId="16349">
        <row r="7">
          <cell r="AI7">
            <v>10000</v>
          </cell>
        </row>
      </sheetData>
      <sheetData sheetId="16350">
        <row r="7">
          <cell r="AI7">
            <v>10000</v>
          </cell>
        </row>
      </sheetData>
      <sheetData sheetId="16351">
        <row r="7">
          <cell r="AI7">
            <v>10000</v>
          </cell>
        </row>
      </sheetData>
      <sheetData sheetId="16352">
        <row r="7">
          <cell r="AI7">
            <v>10000</v>
          </cell>
        </row>
      </sheetData>
      <sheetData sheetId="16353">
        <row r="7">
          <cell r="AI7">
            <v>10000</v>
          </cell>
        </row>
      </sheetData>
      <sheetData sheetId="16354">
        <row r="7">
          <cell r="AI7">
            <v>10000</v>
          </cell>
        </row>
      </sheetData>
      <sheetData sheetId="16355">
        <row r="7">
          <cell r="AI7">
            <v>10000</v>
          </cell>
        </row>
      </sheetData>
      <sheetData sheetId="16356">
        <row r="7">
          <cell r="AI7">
            <v>10000</v>
          </cell>
        </row>
      </sheetData>
      <sheetData sheetId="16357">
        <row r="7">
          <cell r="AI7">
            <v>10000</v>
          </cell>
        </row>
      </sheetData>
      <sheetData sheetId="16358">
        <row r="7">
          <cell r="AI7">
            <v>10000</v>
          </cell>
        </row>
      </sheetData>
      <sheetData sheetId="16359">
        <row r="7">
          <cell r="AI7">
            <v>10000</v>
          </cell>
        </row>
      </sheetData>
      <sheetData sheetId="16360">
        <row r="7">
          <cell r="AI7">
            <v>10000</v>
          </cell>
        </row>
      </sheetData>
      <sheetData sheetId="16361">
        <row r="7">
          <cell r="AH7" t="str">
            <v>SP1</v>
          </cell>
        </row>
      </sheetData>
      <sheetData sheetId="16362">
        <row r="7">
          <cell r="AH7" t="str">
            <v>SP1</v>
          </cell>
        </row>
      </sheetData>
      <sheetData sheetId="16363">
        <row r="7">
          <cell r="AH7" t="str">
            <v>SP1</v>
          </cell>
        </row>
      </sheetData>
      <sheetData sheetId="16364">
        <row r="7">
          <cell r="AI7">
            <v>10000</v>
          </cell>
        </row>
      </sheetData>
      <sheetData sheetId="16365">
        <row r="7">
          <cell r="AH7" t="str">
            <v>SP1</v>
          </cell>
        </row>
      </sheetData>
      <sheetData sheetId="16366">
        <row r="7">
          <cell r="AH7" t="str">
            <v>SP1</v>
          </cell>
        </row>
      </sheetData>
      <sheetData sheetId="16367">
        <row r="7">
          <cell r="AH7" t="str">
            <v>SP1</v>
          </cell>
        </row>
      </sheetData>
      <sheetData sheetId="16368">
        <row r="7">
          <cell r="AI7">
            <v>10000</v>
          </cell>
        </row>
      </sheetData>
      <sheetData sheetId="16369">
        <row r="7">
          <cell r="AI7">
            <v>10000</v>
          </cell>
        </row>
      </sheetData>
      <sheetData sheetId="16370">
        <row r="7">
          <cell r="AI7">
            <v>10000</v>
          </cell>
        </row>
      </sheetData>
      <sheetData sheetId="16371">
        <row r="7">
          <cell r="AI7">
            <v>10000</v>
          </cell>
        </row>
      </sheetData>
      <sheetData sheetId="16372">
        <row r="7">
          <cell r="AI7">
            <v>10000</v>
          </cell>
        </row>
      </sheetData>
      <sheetData sheetId="16373">
        <row r="7">
          <cell r="AI7">
            <v>10000</v>
          </cell>
        </row>
      </sheetData>
      <sheetData sheetId="16374">
        <row r="7">
          <cell r="AI7">
            <v>10000</v>
          </cell>
        </row>
      </sheetData>
      <sheetData sheetId="16375">
        <row r="7">
          <cell r="AI7">
            <v>10000</v>
          </cell>
        </row>
      </sheetData>
      <sheetData sheetId="16376">
        <row r="7">
          <cell r="AI7">
            <v>10000</v>
          </cell>
        </row>
      </sheetData>
      <sheetData sheetId="16377">
        <row r="7">
          <cell r="AI7">
            <v>10000</v>
          </cell>
        </row>
      </sheetData>
      <sheetData sheetId="16378">
        <row r="7">
          <cell r="AI7">
            <v>10000</v>
          </cell>
        </row>
      </sheetData>
      <sheetData sheetId="16379">
        <row r="7">
          <cell r="AI7">
            <v>10000</v>
          </cell>
        </row>
      </sheetData>
      <sheetData sheetId="16380">
        <row r="7">
          <cell r="AI7">
            <v>10000</v>
          </cell>
        </row>
      </sheetData>
      <sheetData sheetId="16381">
        <row r="7">
          <cell r="AI7">
            <v>10000</v>
          </cell>
        </row>
      </sheetData>
      <sheetData sheetId="16382">
        <row r="7">
          <cell r="AI7">
            <v>10000</v>
          </cell>
        </row>
      </sheetData>
      <sheetData sheetId="16383">
        <row r="7">
          <cell r="AI7">
            <v>10000</v>
          </cell>
        </row>
      </sheetData>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efreshError="1"/>
      <sheetData sheetId="16401">
        <row r="7">
          <cell r="AI7">
            <v>10000</v>
          </cell>
        </row>
      </sheetData>
      <sheetData sheetId="16402">
        <row r="7">
          <cell r="AI7">
            <v>10000</v>
          </cell>
        </row>
      </sheetData>
      <sheetData sheetId="16403">
        <row r="7">
          <cell r="AI7">
            <v>10000</v>
          </cell>
        </row>
      </sheetData>
      <sheetData sheetId="16404">
        <row r="7">
          <cell r="AI7">
            <v>10000</v>
          </cell>
        </row>
      </sheetData>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ow r="7">
          <cell r="AI7">
            <v>10000</v>
          </cell>
        </row>
      </sheetData>
      <sheetData sheetId="16426">
        <row r="7">
          <cell r="AI7">
            <v>10000</v>
          </cell>
        </row>
      </sheetData>
      <sheetData sheetId="16427">
        <row r="7">
          <cell r="AI7">
            <v>10000</v>
          </cell>
        </row>
      </sheetData>
      <sheetData sheetId="16428">
        <row r="7">
          <cell r="AI7">
            <v>10000</v>
          </cell>
        </row>
      </sheetData>
      <sheetData sheetId="16429">
        <row r="7">
          <cell r="AI7">
            <v>10000</v>
          </cell>
        </row>
      </sheetData>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ow r="7">
          <cell r="AI7">
            <v>10000</v>
          </cell>
        </row>
      </sheetData>
      <sheetData sheetId="16512">
        <row r="7">
          <cell r="AI7">
            <v>10000</v>
          </cell>
        </row>
      </sheetData>
      <sheetData sheetId="16513">
        <row r="7">
          <cell r="AI7">
            <v>10000</v>
          </cell>
        </row>
      </sheetData>
      <sheetData sheetId="16514">
        <row r="7">
          <cell r="AI7">
            <v>10000</v>
          </cell>
        </row>
      </sheetData>
      <sheetData sheetId="16515">
        <row r="7">
          <cell r="AI7">
            <v>10000</v>
          </cell>
        </row>
      </sheetData>
      <sheetData sheetId="16516">
        <row r="7">
          <cell r="AI7">
            <v>10000</v>
          </cell>
        </row>
      </sheetData>
      <sheetData sheetId="16517">
        <row r="7">
          <cell r="AI7">
            <v>10000</v>
          </cell>
        </row>
      </sheetData>
      <sheetData sheetId="16518">
        <row r="7">
          <cell r="AI7">
            <v>10000</v>
          </cell>
        </row>
      </sheetData>
      <sheetData sheetId="16519">
        <row r="7">
          <cell r="AI7">
            <v>10000</v>
          </cell>
        </row>
      </sheetData>
      <sheetData sheetId="16520">
        <row r="7">
          <cell r="AI7">
            <v>10000</v>
          </cell>
        </row>
      </sheetData>
      <sheetData sheetId="16521">
        <row r="7">
          <cell r="AI7">
            <v>10000</v>
          </cell>
        </row>
      </sheetData>
      <sheetData sheetId="16522">
        <row r="7">
          <cell r="AI7">
            <v>10000</v>
          </cell>
        </row>
      </sheetData>
      <sheetData sheetId="16523">
        <row r="7">
          <cell r="AI7">
            <v>10000</v>
          </cell>
        </row>
      </sheetData>
      <sheetData sheetId="16524">
        <row r="7">
          <cell r="AI7">
            <v>10000</v>
          </cell>
        </row>
      </sheetData>
      <sheetData sheetId="16525">
        <row r="7">
          <cell r="AI7">
            <v>10000</v>
          </cell>
        </row>
      </sheetData>
      <sheetData sheetId="16526">
        <row r="7">
          <cell r="AI7">
            <v>10000</v>
          </cell>
        </row>
      </sheetData>
      <sheetData sheetId="16527">
        <row r="7">
          <cell r="AI7">
            <v>10000</v>
          </cell>
        </row>
      </sheetData>
      <sheetData sheetId="16528">
        <row r="7">
          <cell r="AI7">
            <v>10000</v>
          </cell>
        </row>
      </sheetData>
      <sheetData sheetId="16529">
        <row r="7">
          <cell r="AI7">
            <v>10000</v>
          </cell>
        </row>
      </sheetData>
      <sheetData sheetId="16530">
        <row r="7">
          <cell r="AI7">
            <v>10000</v>
          </cell>
        </row>
      </sheetData>
      <sheetData sheetId="16531">
        <row r="7">
          <cell r="AI7">
            <v>10000</v>
          </cell>
        </row>
      </sheetData>
      <sheetData sheetId="16532">
        <row r="7">
          <cell r="AI7">
            <v>10000</v>
          </cell>
        </row>
      </sheetData>
      <sheetData sheetId="16533">
        <row r="7">
          <cell r="AI7">
            <v>10000</v>
          </cell>
        </row>
      </sheetData>
      <sheetData sheetId="16534">
        <row r="7">
          <cell r="AI7">
            <v>10000</v>
          </cell>
        </row>
      </sheetData>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sheetData sheetId="16548"/>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ow r="7">
          <cell r="AI7">
            <v>10000</v>
          </cell>
        </row>
      </sheetData>
      <sheetData sheetId="16567"/>
      <sheetData sheetId="16568" refreshError="1"/>
      <sheetData sheetId="16569" refreshError="1"/>
      <sheetData sheetId="16570" refreshError="1"/>
      <sheetData sheetId="16571" refreshError="1"/>
      <sheetData sheetId="16572"/>
      <sheetData sheetId="16573"/>
      <sheetData sheetId="16574"/>
      <sheetData sheetId="16575"/>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sheetData sheetId="16600" refreshError="1"/>
      <sheetData sheetId="16601"/>
      <sheetData sheetId="16602"/>
      <sheetData sheetId="16603" refreshError="1"/>
      <sheetData sheetId="16604" refreshError="1"/>
      <sheetData sheetId="16605">
        <row r="7">
          <cell r="AI7">
            <v>10000</v>
          </cell>
        </row>
      </sheetData>
      <sheetData sheetId="16606"/>
      <sheetData sheetId="16607"/>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refreshError="1"/>
      <sheetData sheetId="16742"/>
      <sheetData sheetId="16743"/>
      <sheetData sheetId="16744"/>
      <sheetData sheetId="16745" refreshError="1"/>
      <sheetData sheetId="16746" refreshError="1"/>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refreshError="1"/>
      <sheetData sheetId="17366" refreshError="1"/>
      <sheetData sheetId="17367"/>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sheetData sheetId="17399" refreshError="1"/>
      <sheetData sheetId="17400" refreshError="1"/>
      <sheetData sheetId="17401" refreshError="1"/>
      <sheetData sheetId="17402"/>
      <sheetData sheetId="17403" refreshError="1"/>
      <sheetData sheetId="17404"/>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sheetData sheetId="17418"/>
      <sheetData sheetId="17419"/>
      <sheetData sheetId="17420"/>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sheetData sheetId="17458"/>
      <sheetData sheetId="17459"/>
      <sheetData sheetId="17460"/>
      <sheetData sheetId="17461"/>
      <sheetData sheetId="17462"/>
      <sheetData sheetId="17463"/>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sheetData sheetId="17475"/>
      <sheetData sheetId="17476">
        <row r="133">
          <cell r="C133">
            <v>1</v>
          </cell>
        </row>
      </sheetData>
      <sheetData sheetId="17477"/>
      <sheetData sheetId="17478" refreshError="1"/>
      <sheetData sheetId="17479"/>
      <sheetData sheetId="17480" refreshError="1"/>
      <sheetData sheetId="17481" refreshError="1"/>
      <sheetData sheetId="17482" refreshError="1"/>
      <sheetData sheetId="17483"/>
      <sheetData sheetId="17484"/>
      <sheetData sheetId="17485" refreshError="1"/>
      <sheetData sheetId="17486" refreshError="1"/>
      <sheetData sheetId="17487">
        <row r="7">
          <cell r="AI7">
            <v>10000</v>
          </cell>
        </row>
      </sheetData>
      <sheetData sheetId="17488">
        <row r="7">
          <cell r="AI7">
            <v>10000</v>
          </cell>
        </row>
      </sheetData>
      <sheetData sheetId="17489">
        <row r="7">
          <cell r="AI7">
            <v>10000</v>
          </cell>
        </row>
      </sheetData>
      <sheetData sheetId="17490">
        <row r="7">
          <cell r="AI7">
            <v>10000</v>
          </cell>
        </row>
      </sheetData>
      <sheetData sheetId="17491">
        <row r="7">
          <cell r="AI7">
            <v>10000</v>
          </cell>
        </row>
      </sheetData>
      <sheetData sheetId="17492">
        <row r="7">
          <cell r="AI7">
            <v>10000</v>
          </cell>
        </row>
      </sheetData>
      <sheetData sheetId="17493">
        <row r="7">
          <cell r="AI7">
            <v>10000</v>
          </cell>
        </row>
      </sheetData>
      <sheetData sheetId="17494">
        <row r="7">
          <cell r="AI7">
            <v>10000</v>
          </cell>
        </row>
      </sheetData>
      <sheetData sheetId="17495">
        <row r="7">
          <cell r="AI7">
            <v>10000</v>
          </cell>
        </row>
      </sheetData>
      <sheetData sheetId="17496">
        <row r="7">
          <cell r="AI7">
            <v>10000</v>
          </cell>
        </row>
      </sheetData>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ow r="7">
          <cell r="AI7">
            <v>10000</v>
          </cell>
        </row>
      </sheetData>
      <sheetData sheetId="17505">
        <row r="7">
          <cell r="AI7">
            <v>10000</v>
          </cell>
        </row>
      </sheetData>
      <sheetData sheetId="17506">
        <row r="7">
          <cell r="AI7">
            <v>10000</v>
          </cell>
        </row>
      </sheetData>
      <sheetData sheetId="17507">
        <row r="7">
          <cell r="AI7">
            <v>10000</v>
          </cell>
        </row>
      </sheetData>
      <sheetData sheetId="17508">
        <row r="7">
          <cell r="AI7">
            <v>10000</v>
          </cell>
        </row>
      </sheetData>
      <sheetData sheetId="17509">
        <row r="7">
          <cell r="AI7">
            <v>10000</v>
          </cell>
        </row>
      </sheetData>
      <sheetData sheetId="17510">
        <row r="7">
          <cell r="AI7">
            <v>10000</v>
          </cell>
        </row>
      </sheetData>
      <sheetData sheetId="17511">
        <row r="7">
          <cell r="AI7">
            <v>10000</v>
          </cell>
        </row>
      </sheetData>
      <sheetData sheetId="17512">
        <row r="7">
          <cell r="AI7">
            <v>10000</v>
          </cell>
        </row>
      </sheetData>
      <sheetData sheetId="17513">
        <row r="7">
          <cell r="AI7">
            <v>10000</v>
          </cell>
        </row>
      </sheetData>
      <sheetData sheetId="17514" refreshError="1"/>
      <sheetData sheetId="17515" refreshError="1"/>
      <sheetData sheetId="17516" refreshError="1"/>
      <sheetData sheetId="17517" refreshError="1"/>
      <sheetData sheetId="17518" refreshError="1"/>
      <sheetData sheetId="17519">
        <row r="7">
          <cell r="AH7" t="str">
            <v>SP1</v>
          </cell>
        </row>
      </sheetData>
      <sheetData sheetId="17520">
        <row r="7">
          <cell r="AH7" t="str">
            <v>SP1</v>
          </cell>
        </row>
      </sheetData>
      <sheetData sheetId="17521">
        <row r="7">
          <cell r="AH7" t="str">
            <v>SP1</v>
          </cell>
        </row>
      </sheetData>
      <sheetData sheetId="17522" refreshError="1"/>
      <sheetData sheetId="17523" refreshError="1"/>
      <sheetData sheetId="17524" refreshError="1"/>
      <sheetData sheetId="17525">
        <row r="7">
          <cell r="AI7">
            <v>10000</v>
          </cell>
        </row>
      </sheetData>
      <sheetData sheetId="17526" refreshError="1"/>
      <sheetData sheetId="17527" refreshError="1"/>
      <sheetData sheetId="17528">
        <row r="7">
          <cell r="AI7">
            <v>10000</v>
          </cell>
        </row>
      </sheetData>
      <sheetData sheetId="17529">
        <row r="7">
          <cell r="AI7">
            <v>10000</v>
          </cell>
        </row>
      </sheetData>
      <sheetData sheetId="17530">
        <row r="7">
          <cell r="AI7">
            <v>10000</v>
          </cell>
        </row>
      </sheetData>
      <sheetData sheetId="17531" refreshError="1"/>
      <sheetData sheetId="17532" refreshError="1"/>
      <sheetData sheetId="17533">
        <row r="7">
          <cell r="AI7">
            <v>10000</v>
          </cell>
        </row>
      </sheetData>
      <sheetData sheetId="17534">
        <row r="7">
          <cell r="AI7">
            <v>10000</v>
          </cell>
        </row>
      </sheetData>
      <sheetData sheetId="17535">
        <row r="7">
          <cell r="AI7">
            <v>10000</v>
          </cell>
        </row>
      </sheetData>
      <sheetData sheetId="17536">
        <row r="7">
          <cell r="AI7">
            <v>10000</v>
          </cell>
        </row>
      </sheetData>
      <sheetData sheetId="17537">
        <row r="7">
          <cell r="AI7">
            <v>10000</v>
          </cell>
        </row>
      </sheetData>
      <sheetData sheetId="17538">
        <row r="7">
          <cell r="AI7">
            <v>10000</v>
          </cell>
        </row>
      </sheetData>
      <sheetData sheetId="17539">
        <row r="7">
          <cell r="AI7">
            <v>10000</v>
          </cell>
        </row>
      </sheetData>
      <sheetData sheetId="17540">
        <row r="7">
          <cell r="AI7">
            <v>10000</v>
          </cell>
        </row>
      </sheetData>
      <sheetData sheetId="17541">
        <row r="7">
          <cell r="AI7">
            <v>10000</v>
          </cell>
        </row>
      </sheetData>
      <sheetData sheetId="17542">
        <row r="7">
          <cell r="AI7">
            <v>10000</v>
          </cell>
        </row>
      </sheetData>
      <sheetData sheetId="17543">
        <row r="7">
          <cell r="AI7">
            <v>10000</v>
          </cell>
        </row>
      </sheetData>
      <sheetData sheetId="17544">
        <row r="7">
          <cell r="AI7">
            <v>10000</v>
          </cell>
        </row>
      </sheetData>
      <sheetData sheetId="17545">
        <row r="7">
          <cell r="AI7">
            <v>10000</v>
          </cell>
        </row>
      </sheetData>
      <sheetData sheetId="17546">
        <row r="7">
          <cell r="AI7">
            <v>10000</v>
          </cell>
        </row>
      </sheetData>
      <sheetData sheetId="17547">
        <row r="7">
          <cell r="AI7">
            <v>10000</v>
          </cell>
        </row>
      </sheetData>
      <sheetData sheetId="17548" refreshError="1"/>
      <sheetData sheetId="17549">
        <row r="7">
          <cell r="AI7">
            <v>10000</v>
          </cell>
        </row>
      </sheetData>
      <sheetData sheetId="17550">
        <row r="7">
          <cell r="AI7">
            <v>10000</v>
          </cell>
        </row>
      </sheetData>
      <sheetData sheetId="17551">
        <row r="7">
          <cell r="AI7">
            <v>10000</v>
          </cell>
        </row>
      </sheetData>
      <sheetData sheetId="17552">
        <row r="7">
          <cell r="AI7">
            <v>10000</v>
          </cell>
        </row>
      </sheetData>
      <sheetData sheetId="17553">
        <row r="7">
          <cell r="AI7">
            <v>10000</v>
          </cell>
        </row>
      </sheetData>
      <sheetData sheetId="17554">
        <row r="7">
          <cell r="AI7">
            <v>10000</v>
          </cell>
        </row>
      </sheetData>
      <sheetData sheetId="17555">
        <row r="7">
          <cell r="AI7">
            <v>10000</v>
          </cell>
        </row>
      </sheetData>
      <sheetData sheetId="17556">
        <row r="7">
          <cell r="AI7">
            <v>10000</v>
          </cell>
        </row>
      </sheetData>
      <sheetData sheetId="17557">
        <row r="7">
          <cell r="AI7">
            <v>10000</v>
          </cell>
        </row>
      </sheetData>
      <sheetData sheetId="17558">
        <row r="7">
          <cell r="AI7">
            <v>10000</v>
          </cell>
        </row>
      </sheetData>
      <sheetData sheetId="17559">
        <row r="7">
          <cell r="AI7">
            <v>10000</v>
          </cell>
        </row>
      </sheetData>
      <sheetData sheetId="17560">
        <row r="7">
          <cell r="AI7">
            <v>10000</v>
          </cell>
        </row>
      </sheetData>
      <sheetData sheetId="17561">
        <row r="7">
          <cell r="AI7">
            <v>10000</v>
          </cell>
        </row>
      </sheetData>
      <sheetData sheetId="17562">
        <row r="7">
          <cell r="AI7">
            <v>10000</v>
          </cell>
        </row>
      </sheetData>
      <sheetData sheetId="17563">
        <row r="7">
          <cell r="AI7">
            <v>10000</v>
          </cell>
        </row>
      </sheetData>
      <sheetData sheetId="17564">
        <row r="7">
          <cell r="AI7">
            <v>10000</v>
          </cell>
        </row>
      </sheetData>
      <sheetData sheetId="17565">
        <row r="7">
          <cell r="AI7">
            <v>10000</v>
          </cell>
        </row>
      </sheetData>
      <sheetData sheetId="17566">
        <row r="7">
          <cell r="AI7">
            <v>10000</v>
          </cell>
        </row>
      </sheetData>
      <sheetData sheetId="17567">
        <row r="7">
          <cell r="AI7">
            <v>10000</v>
          </cell>
        </row>
      </sheetData>
      <sheetData sheetId="17568">
        <row r="7">
          <cell r="AI7">
            <v>10000</v>
          </cell>
        </row>
      </sheetData>
      <sheetData sheetId="17569">
        <row r="7">
          <cell r="AI7">
            <v>10000</v>
          </cell>
        </row>
      </sheetData>
      <sheetData sheetId="17570">
        <row r="7">
          <cell r="AI7">
            <v>10000</v>
          </cell>
        </row>
      </sheetData>
      <sheetData sheetId="17571">
        <row r="7">
          <cell r="AI7">
            <v>10000</v>
          </cell>
        </row>
      </sheetData>
      <sheetData sheetId="17572">
        <row r="7">
          <cell r="AI7">
            <v>10000</v>
          </cell>
        </row>
      </sheetData>
      <sheetData sheetId="17573">
        <row r="7">
          <cell r="AI7">
            <v>10000</v>
          </cell>
        </row>
      </sheetData>
      <sheetData sheetId="17574">
        <row r="7">
          <cell r="AI7">
            <v>10000</v>
          </cell>
        </row>
      </sheetData>
      <sheetData sheetId="17575">
        <row r="7">
          <cell r="AI7">
            <v>10000</v>
          </cell>
        </row>
      </sheetData>
      <sheetData sheetId="17576">
        <row r="7">
          <cell r="AI7">
            <v>10000</v>
          </cell>
        </row>
      </sheetData>
      <sheetData sheetId="17577">
        <row r="7">
          <cell r="AI7">
            <v>10000</v>
          </cell>
        </row>
      </sheetData>
      <sheetData sheetId="17578">
        <row r="7">
          <cell r="AI7">
            <v>10000</v>
          </cell>
        </row>
      </sheetData>
      <sheetData sheetId="17579">
        <row r="7">
          <cell r="AI7">
            <v>10000</v>
          </cell>
        </row>
      </sheetData>
      <sheetData sheetId="17580">
        <row r="7">
          <cell r="AI7">
            <v>10000</v>
          </cell>
        </row>
      </sheetData>
      <sheetData sheetId="17581">
        <row r="7">
          <cell r="AI7">
            <v>10000</v>
          </cell>
        </row>
      </sheetData>
      <sheetData sheetId="17582">
        <row r="7">
          <cell r="AI7">
            <v>10000</v>
          </cell>
        </row>
      </sheetData>
      <sheetData sheetId="17583">
        <row r="7">
          <cell r="AI7">
            <v>10000</v>
          </cell>
        </row>
      </sheetData>
      <sheetData sheetId="17584">
        <row r="7">
          <cell r="AI7">
            <v>10000</v>
          </cell>
        </row>
      </sheetData>
      <sheetData sheetId="17585">
        <row r="7">
          <cell r="AI7">
            <v>10000</v>
          </cell>
        </row>
      </sheetData>
      <sheetData sheetId="17586">
        <row r="7">
          <cell r="AI7">
            <v>10000</v>
          </cell>
        </row>
      </sheetData>
      <sheetData sheetId="17587">
        <row r="7">
          <cell r="AI7">
            <v>10000</v>
          </cell>
        </row>
      </sheetData>
      <sheetData sheetId="17588">
        <row r="7">
          <cell r="AI7">
            <v>10000</v>
          </cell>
        </row>
      </sheetData>
      <sheetData sheetId="17589">
        <row r="7">
          <cell r="AI7">
            <v>10000</v>
          </cell>
        </row>
      </sheetData>
      <sheetData sheetId="17590">
        <row r="7">
          <cell r="AI7">
            <v>10000</v>
          </cell>
        </row>
      </sheetData>
      <sheetData sheetId="17591">
        <row r="7">
          <cell r="AI7">
            <v>10000</v>
          </cell>
        </row>
      </sheetData>
      <sheetData sheetId="17592">
        <row r="7">
          <cell r="AI7">
            <v>10000</v>
          </cell>
        </row>
      </sheetData>
      <sheetData sheetId="17593">
        <row r="7">
          <cell r="AI7">
            <v>10000</v>
          </cell>
        </row>
      </sheetData>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ow r="7">
          <cell r="AI7">
            <v>10000</v>
          </cell>
        </row>
      </sheetData>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sheetData sheetId="17728"/>
      <sheetData sheetId="17729" refreshError="1"/>
      <sheetData sheetId="17730"/>
      <sheetData sheetId="17731"/>
      <sheetData sheetId="17732"/>
      <sheetData sheetId="17733"/>
      <sheetData sheetId="17734" refreshError="1"/>
      <sheetData sheetId="17735" refreshError="1"/>
      <sheetData sheetId="17736" refreshError="1"/>
      <sheetData sheetId="17737" refreshError="1"/>
      <sheetData sheetId="17738" refreshError="1"/>
      <sheetData sheetId="17739" refreshError="1"/>
      <sheetData sheetId="17740">
        <row r="7">
          <cell r="AI7">
            <v>10000</v>
          </cell>
        </row>
      </sheetData>
      <sheetData sheetId="17741" refreshError="1"/>
      <sheetData sheetId="17742" refreshError="1"/>
      <sheetData sheetId="17743" refreshError="1"/>
      <sheetData sheetId="17744">
        <row r="7">
          <cell r="AI7">
            <v>10000</v>
          </cell>
        </row>
      </sheetData>
      <sheetData sheetId="17745">
        <row r="7">
          <cell r="AI7">
            <v>10000</v>
          </cell>
        </row>
      </sheetData>
      <sheetData sheetId="17746">
        <row r="7">
          <cell r="AI7">
            <v>10000</v>
          </cell>
        </row>
      </sheetData>
      <sheetData sheetId="17747">
        <row r="7">
          <cell r="AI7">
            <v>10000</v>
          </cell>
        </row>
      </sheetData>
      <sheetData sheetId="17748">
        <row r="7">
          <cell r="AI7">
            <v>10000</v>
          </cell>
        </row>
      </sheetData>
      <sheetData sheetId="17749">
        <row r="7">
          <cell r="AI7">
            <v>10000</v>
          </cell>
        </row>
      </sheetData>
      <sheetData sheetId="17750">
        <row r="7">
          <cell r="AI7">
            <v>10000</v>
          </cell>
        </row>
      </sheetData>
      <sheetData sheetId="17751">
        <row r="7">
          <cell r="AI7">
            <v>10000</v>
          </cell>
        </row>
      </sheetData>
      <sheetData sheetId="17752">
        <row r="7">
          <cell r="AI7">
            <v>10000</v>
          </cell>
        </row>
      </sheetData>
      <sheetData sheetId="17753">
        <row r="7">
          <cell r="AI7">
            <v>10000</v>
          </cell>
        </row>
      </sheetData>
      <sheetData sheetId="17754">
        <row r="7">
          <cell r="AI7">
            <v>10000</v>
          </cell>
        </row>
      </sheetData>
      <sheetData sheetId="17755">
        <row r="7">
          <cell r="AI7">
            <v>10000</v>
          </cell>
        </row>
      </sheetData>
      <sheetData sheetId="17756">
        <row r="7">
          <cell r="AI7">
            <v>10000</v>
          </cell>
        </row>
      </sheetData>
      <sheetData sheetId="17757">
        <row r="7">
          <cell r="AI7">
            <v>10000</v>
          </cell>
        </row>
      </sheetData>
      <sheetData sheetId="17758">
        <row r="7">
          <cell r="AI7">
            <v>10000</v>
          </cell>
        </row>
      </sheetData>
      <sheetData sheetId="17759">
        <row r="7">
          <cell r="AI7">
            <v>10000</v>
          </cell>
        </row>
      </sheetData>
      <sheetData sheetId="17760">
        <row r="7">
          <cell r="AI7">
            <v>10000</v>
          </cell>
        </row>
      </sheetData>
      <sheetData sheetId="17761">
        <row r="7">
          <cell r="AI7">
            <v>10000</v>
          </cell>
        </row>
      </sheetData>
      <sheetData sheetId="17762">
        <row r="7">
          <cell r="AI7">
            <v>10000</v>
          </cell>
        </row>
      </sheetData>
      <sheetData sheetId="17763">
        <row r="7">
          <cell r="AI7">
            <v>10000</v>
          </cell>
        </row>
      </sheetData>
      <sheetData sheetId="17764">
        <row r="7">
          <cell r="AI7">
            <v>10000</v>
          </cell>
        </row>
      </sheetData>
      <sheetData sheetId="17765">
        <row r="7">
          <cell r="AI7">
            <v>10000</v>
          </cell>
        </row>
      </sheetData>
      <sheetData sheetId="17766">
        <row r="7">
          <cell r="AI7">
            <v>10000</v>
          </cell>
        </row>
      </sheetData>
      <sheetData sheetId="17767">
        <row r="7">
          <cell r="AI7">
            <v>10000</v>
          </cell>
        </row>
      </sheetData>
      <sheetData sheetId="17768">
        <row r="7">
          <cell r="AI7">
            <v>10000</v>
          </cell>
        </row>
      </sheetData>
      <sheetData sheetId="17769">
        <row r="7">
          <cell r="AI7">
            <v>10000</v>
          </cell>
        </row>
      </sheetData>
      <sheetData sheetId="17770">
        <row r="7">
          <cell r="AI7">
            <v>10000</v>
          </cell>
        </row>
      </sheetData>
      <sheetData sheetId="17771">
        <row r="7">
          <cell r="AI7">
            <v>10000</v>
          </cell>
        </row>
      </sheetData>
      <sheetData sheetId="17772">
        <row r="7">
          <cell r="AI7">
            <v>10000</v>
          </cell>
        </row>
      </sheetData>
      <sheetData sheetId="17773">
        <row r="7">
          <cell r="AI7">
            <v>10000</v>
          </cell>
        </row>
      </sheetData>
      <sheetData sheetId="17774">
        <row r="7">
          <cell r="AI7">
            <v>10000</v>
          </cell>
        </row>
      </sheetData>
      <sheetData sheetId="17775">
        <row r="7">
          <cell r="AI7">
            <v>10000</v>
          </cell>
        </row>
      </sheetData>
      <sheetData sheetId="17776">
        <row r="7">
          <cell r="AI7">
            <v>10000</v>
          </cell>
        </row>
      </sheetData>
      <sheetData sheetId="17777">
        <row r="7">
          <cell r="AI7">
            <v>10000</v>
          </cell>
        </row>
      </sheetData>
      <sheetData sheetId="17778">
        <row r="7">
          <cell r="AI7">
            <v>10000</v>
          </cell>
        </row>
      </sheetData>
      <sheetData sheetId="17779">
        <row r="7">
          <cell r="AI7">
            <v>10000</v>
          </cell>
        </row>
      </sheetData>
      <sheetData sheetId="17780">
        <row r="7">
          <cell r="AI7">
            <v>10000</v>
          </cell>
        </row>
      </sheetData>
      <sheetData sheetId="17781">
        <row r="7">
          <cell r="AI7">
            <v>10000</v>
          </cell>
        </row>
      </sheetData>
      <sheetData sheetId="17782">
        <row r="7">
          <cell r="AI7">
            <v>10000</v>
          </cell>
        </row>
      </sheetData>
      <sheetData sheetId="17783">
        <row r="7">
          <cell r="AI7">
            <v>10000</v>
          </cell>
        </row>
      </sheetData>
      <sheetData sheetId="17784">
        <row r="7">
          <cell r="AI7">
            <v>10000</v>
          </cell>
        </row>
      </sheetData>
      <sheetData sheetId="17785">
        <row r="7">
          <cell r="AI7">
            <v>10000</v>
          </cell>
        </row>
      </sheetData>
      <sheetData sheetId="17786">
        <row r="7">
          <cell r="AI7">
            <v>10000</v>
          </cell>
        </row>
      </sheetData>
      <sheetData sheetId="17787">
        <row r="7">
          <cell r="AI7">
            <v>10000</v>
          </cell>
        </row>
      </sheetData>
      <sheetData sheetId="17788">
        <row r="7">
          <cell r="AI7">
            <v>10000</v>
          </cell>
        </row>
      </sheetData>
      <sheetData sheetId="17789">
        <row r="7">
          <cell r="AI7">
            <v>10000</v>
          </cell>
        </row>
      </sheetData>
      <sheetData sheetId="17790">
        <row r="7">
          <cell r="AI7">
            <v>10000</v>
          </cell>
        </row>
      </sheetData>
      <sheetData sheetId="17791">
        <row r="7">
          <cell r="AI7">
            <v>10000</v>
          </cell>
        </row>
      </sheetData>
      <sheetData sheetId="17792">
        <row r="7">
          <cell r="AI7">
            <v>10000</v>
          </cell>
        </row>
      </sheetData>
      <sheetData sheetId="17793">
        <row r="7">
          <cell r="AI7">
            <v>10000</v>
          </cell>
        </row>
      </sheetData>
      <sheetData sheetId="17794">
        <row r="7">
          <cell r="AI7">
            <v>10000</v>
          </cell>
        </row>
      </sheetData>
      <sheetData sheetId="17795">
        <row r="7">
          <cell r="AI7">
            <v>10000</v>
          </cell>
        </row>
      </sheetData>
      <sheetData sheetId="17796">
        <row r="7">
          <cell r="AI7">
            <v>10000</v>
          </cell>
        </row>
      </sheetData>
      <sheetData sheetId="17797">
        <row r="7">
          <cell r="AI7">
            <v>10000</v>
          </cell>
        </row>
      </sheetData>
      <sheetData sheetId="17798">
        <row r="7">
          <cell r="AI7">
            <v>10000</v>
          </cell>
        </row>
      </sheetData>
      <sheetData sheetId="17799">
        <row r="7">
          <cell r="AI7">
            <v>10000</v>
          </cell>
        </row>
      </sheetData>
      <sheetData sheetId="17800">
        <row r="7">
          <cell r="AI7">
            <v>10000</v>
          </cell>
        </row>
      </sheetData>
      <sheetData sheetId="17801">
        <row r="7">
          <cell r="AI7">
            <v>10000</v>
          </cell>
        </row>
      </sheetData>
      <sheetData sheetId="17802">
        <row r="7">
          <cell r="AI7">
            <v>10000</v>
          </cell>
        </row>
      </sheetData>
      <sheetData sheetId="17803">
        <row r="7">
          <cell r="AI7">
            <v>10000</v>
          </cell>
        </row>
      </sheetData>
      <sheetData sheetId="17804">
        <row r="7">
          <cell r="AI7">
            <v>10000</v>
          </cell>
        </row>
      </sheetData>
      <sheetData sheetId="17805">
        <row r="7">
          <cell r="AI7">
            <v>10000</v>
          </cell>
        </row>
      </sheetData>
      <sheetData sheetId="17806">
        <row r="7">
          <cell r="AI7">
            <v>10000</v>
          </cell>
        </row>
      </sheetData>
      <sheetData sheetId="17807">
        <row r="7">
          <cell r="AI7">
            <v>10000</v>
          </cell>
        </row>
      </sheetData>
      <sheetData sheetId="17808">
        <row r="7">
          <cell r="AI7">
            <v>10000</v>
          </cell>
        </row>
      </sheetData>
      <sheetData sheetId="17809">
        <row r="7">
          <cell r="AI7">
            <v>10000</v>
          </cell>
        </row>
      </sheetData>
      <sheetData sheetId="17810">
        <row r="7">
          <cell r="AI7">
            <v>10000</v>
          </cell>
        </row>
      </sheetData>
      <sheetData sheetId="17811">
        <row r="7">
          <cell r="AI7">
            <v>10000</v>
          </cell>
        </row>
      </sheetData>
      <sheetData sheetId="17812">
        <row r="7">
          <cell r="AI7">
            <v>10000</v>
          </cell>
        </row>
      </sheetData>
      <sheetData sheetId="17813">
        <row r="7">
          <cell r="AI7">
            <v>10000</v>
          </cell>
        </row>
      </sheetData>
      <sheetData sheetId="17814">
        <row r="7">
          <cell r="AI7">
            <v>10000</v>
          </cell>
        </row>
      </sheetData>
      <sheetData sheetId="17815">
        <row r="7">
          <cell r="AI7">
            <v>10000</v>
          </cell>
        </row>
      </sheetData>
      <sheetData sheetId="17816">
        <row r="7">
          <cell r="AI7">
            <v>10000</v>
          </cell>
        </row>
      </sheetData>
      <sheetData sheetId="17817">
        <row r="7">
          <cell r="AI7">
            <v>10000</v>
          </cell>
        </row>
      </sheetData>
      <sheetData sheetId="17818">
        <row r="7">
          <cell r="AI7">
            <v>10000</v>
          </cell>
        </row>
      </sheetData>
      <sheetData sheetId="17819">
        <row r="7">
          <cell r="AI7">
            <v>10000</v>
          </cell>
        </row>
      </sheetData>
      <sheetData sheetId="17820">
        <row r="7">
          <cell r="AI7">
            <v>10000</v>
          </cell>
        </row>
      </sheetData>
      <sheetData sheetId="17821">
        <row r="7">
          <cell r="AI7">
            <v>10000</v>
          </cell>
        </row>
      </sheetData>
      <sheetData sheetId="17822">
        <row r="7">
          <cell r="AI7">
            <v>10000</v>
          </cell>
        </row>
      </sheetData>
      <sheetData sheetId="17823">
        <row r="7">
          <cell r="AI7">
            <v>10000</v>
          </cell>
        </row>
      </sheetData>
      <sheetData sheetId="17824">
        <row r="7">
          <cell r="AI7">
            <v>10000</v>
          </cell>
        </row>
      </sheetData>
      <sheetData sheetId="17825">
        <row r="7">
          <cell r="AI7">
            <v>10000</v>
          </cell>
        </row>
      </sheetData>
      <sheetData sheetId="17826">
        <row r="7">
          <cell r="AI7">
            <v>10000</v>
          </cell>
        </row>
      </sheetData>
      <sheetData sheetId="17827">
        <row r="7">
          <cell r="AI7">
            <v>10000</v>
          </cell>
        </row>
      </sheetData>
      <sheetData sheetId="17828">
        <row r="7">
          <cell r="AI7">
            <v>10000</v>
          </cell>
        </row>
      </sheetData>
      <sheetData sheetId="17829">
        <row r="7">
          <cell r="AI7">
            <v>10000</v>
          </cell>
        </row>
      </sheetData>
      <sheetData sheetId="17830">
        <row r="7">
          <cell r="AI7">
            <v>10000</v>
          </cell>
        </row>
      </sheetData>
      <sheetData sheetId="17831">
        <row r="7">
          <cell r="AI7">
            <v>10000</v>
          </cell>
        </row>
      </sheetData>
      <sheetData sheetId="17832">
        <row r="7">
          <cell r="AI7">
            <v>10000</v>
          </cell>
        </row>
      </sheetData>
      <sheetData sheetId="17833">
        <row r="7">
          <cell r="AI7">
            <v>10000</v>
          </cell>
        </row>
      </sheetData>
      <sheetData sheetId="17834">
        <row r="7">
          <cell r="AI7">
            <v>10000</v>
          </cell>
        </row>
      </sheetData>
      <sheetData sheetId="17835">
        <row r="7">
          <cell r="AI7">
            <v>10000</v>
          </cell>
        </row>
      </sheetData>
      <sheetData sheetId="17836"/>
      <sheetData sheetId="17837">
        <row r="7">
          <cell r="AI7">
            <v>10000</v>
          </cell>
        </row>
      </sheetData>
      <sheetData sheetId="17838">
        <row r="7">
          <cell r="AI7">
            <v>10000</v>
          </cell>
        </row>
      </sheetData>
      <sheetData sheetId="17839"/>
      <sheetData sheetId="17840"/>
      <sheetData sheetId="17841"/>
      <sheetData sheetId="17842"/>
      <sheetData sheetId="17843">
        <row r="7">
          <cell r="AI7">
            <v>10000</v>
          </cell>
        </row>
      </sheetData>
      <sheetData sheetId="17844">
        <row r="7">
          <cell r="AI7">
            <v>10000</v>
          </cell>
        </row>
      </sheetData>
      <sheetData sheetId="17845">
        <row r="7">
          <cell r="AI7">
            <v>10000</v>
          </cell>
        </row>
      </sheetData>
      <sheetData sheetId="17846">
        <row r="7">
          <cell r="AI7">
            <v>10000</v>
          </cell>
        </row>
      </sheetData>
      <sheetData sheetId="17847">
        <row r="7">
          <cell r="AI7">
            <v>10000</v>
          </cell>
        </row>
      </sheetData>
      <sheetData sheetId="17848">
        <row r="7">
          <cell r="AI7">
            <v>10000</v>
          </cell>
        </row>
      </sheetData>
      <sheetData sheetId="17849"/>
      <sheetData sheetId="17850">
        <row r="7">
          <cell r="AI7">
            <v>10000</v>
          </cell>
        </row>
      </sheetData>
      <sheetData sheetId="17851">
        <row r="7">
          <cell r="AI7">
            <v>10000</v>
          </cell>
        </row>
      </sheetData>
      <sheetData sheetId="17852">
        <row r="7">
          <cell r="AI7">
            <v>10000</v>
          </cell>
        </row>
      </sheetData>
      <sheetData sheetId="17853">
        <row r="7">
          <cell r="AI7">
            <v>10000</v>
          </cell>
        </row>
      </sheetData>
      <sheetData sheetId="17854">
        <row r="7">
          <cell r="AI7">
            <v>10000</v>
          </cell>
        </row>
      </sheetData>
      <sheetData sheetId="17855">
        <row r="7">
          <cell r="AI7">
            <v>10000</v>
          </cell>
        </row>
      </sheetData>
      <sheetData sheetId="17856">
        <row r="7">
          <cell r="AI7">
            <v>10000</v>
          </cell>
        </row>
      </sheetData>
      <sheetData sheetId="17857">
        <row r="7">
          <cell r="AI7">
            <v>10000</v>
          </cell>
        </row>
      </sheetData>
      <sheetData sheetId="17858">
        <row r="7">
          <cell r="AI7">
            <v>10000</v>
          </cell>
        </row>
      </sheetData>
      <sheetData sheetId="17859">
        <row r="7">
          <cell r="AI7">
            <v>10000</v>
          </cell>
        </row>
      </sheetData>
      <sheetData sheetId="17860">
        <row r="7">
          <cell r="AI7">
            <v>10000</v>
          </cell>
        </row>
      </sheetData>
      <sheetData sheetId="17861">
        <row r="7">
          <cell r="AI7">
            <v>10000</v>
          </cell>
        </row>
      </sheetData>
      <sheetData sheetId="17862">
        <row r="7">
          <cell r="AI7">
            <v>10000</v>
          </cell>
        </row>
      </sheetData>
      <sheetData sheetId="17863"/>
      <sheetData sheetId="17864"/>
      <sheetData sheetId="17865">
        <row r="7">
          <cell r="AI7">
            <v>10000</v>
          </cell>
        </row>
      </sheetData>
      <sheetData sheetId="17866">
        <row r="7">
          <cell r="AI7">
            <v>10000</v>
          </cell>
        </row>
      </sheetData>
      <sheetData sheetId="17867">
        <row r="7">
          <cell r="AI7">
            <v>10000</v>
          </cell>
        </row>
      </sheetData>
      <sheetData sheetId="17868">
        <row r="7">
          <cell r="AI7">
            <v>10000</v>
          </cell>
        </row>
      </sheetData>
      <sheetData sheetId="17869">
        <row r="7">
          <cell r="AI7">
            <v>10000</v>
          </cell>
        </row>
      </sheetData>
      <sheetData sheetId="17870">
        <row r="7">
          <cell r="AI7">
            <v>10000</v>
          </cell>
        </row>
      </sheetData>
      <sheetData sheetId="17871">
        <row r="7">
          <cell r="AI7">
            <v>10000</v>
          </cell>
        </row>
      </sheetData>
      <sheetData sheetId="17872">
        <row r="7">
          <cell r="AI7">
            <v>10000</v>
          </cell>
        </row>
      </sheetData>
      <sheetData sheetId="17873">
        <row r="7">
          <cell r="AI7">
            <v>10000</v>
          </cell>
        </row>
      </sheetData>
      <sheetData sheetId="17874">
        <row r="7">
          <cell r="AI7">
            <v>10000</v>
          </cell>
        </row>
      </sheetData>
      <sheetData sheetId="17875">
        <row r="7">
          <cell r="AI7">
            <v>10000</v>
          </cell>
        </row>
      </sheetData>
      <sheetData sheetId="17876">
        <row r="7">
          <cell r="AI7">
            <v>10000</v>
          </cell>
        </row>
      </sheetData>
      <sheetData sheetId="17877">
        <row r="7">
          <cell r="AI7">
            <v>10000</v>
          </cell>
        </row>
      </sheetData>
      <sheetData sheetId="17878">
        <row r="7">
          <cell r="AI7">
            <v>10000</v>
          </cell>
        </row>
      </sheetData>
      <sheetData sheetId="17879">
        <row r="7">
          <cell r="AI7">
            <v>10000</v>
          </cell>
        </row>
      </sheetData>
      <sheetData sheetId="17880">
        <row r="7">
          <cell r="AI7">
            <v>10000</v>
          </cell>
        </row>
      </sheetData>
      <sheetData sheetId="17881">
        <row r="7">
          <cell r="AI7">
            <v>10000</v>
          </cell>
        </row>
      </sheetData>
      <sheetData sheetId="17882">
        <row r="7">
          <cell r="AI7">
            <v>10000</v>
          </cell>
        </row>
      </sheetData>
      <sheetData sheetId="17883">
        <row r="7">
          <cell r="AI7">
            <v>10000</v>
          </cell>
        </row>
      </sheetData>
      <sheetData sheetId="17884">
        <row r="7">
          <cell r="AI7">
            <v>10000</v>
          </cell>
        </row>
      </sheetData>
      <sheetData sheetId="17885">
        <row r="7">
          <cell r="AI7">
            <v>10000</v>
          </cell>
        </row>
      </sheetData>
      <sheetData sheetId="17886">
        <row r="7">
          <cell r="AI7">
            <v>10000</v>
          </cell>
        </row>
      </sheetData>
      <sheetData sheetId="17887">
        <row r="7">
          <cell r="AI7">
            <v>10000</v>
          </cell>
        </row>
      </sheetData>
      <sheetData sheetId="17888">
        <row r="7">
          <cell r="AI7">
            <v>10000</v>
          </cell>
        </row>
      </sheetData>
      <sheetData sheetId="17889">
        <row r="7">
          <cell r="AI7">
            <v>10000</v>
          </cell>
        </row>
      </sheetData>
      <sheetData sheetId="17890">
        <row r="7">
          <cell r="AI7">
            <v>10000</v>
          </cell>
        </row>
      </sheetData>
      <sheetData sheetId="17891">
        <row r="7">
          <cell r="AI7">
            <v>10000</v>
          </cell>
        </row>
      </sheetData>
      <sheetData sheetId="17892">
        <row r="7">
          <cell r="AI7">
            <v>10000</v>
          </cell>
        </row>
      </sheetData>
      <sheetData sheetId="17893">
        <row r="7">
          <cell r="AI7">
            <v>10000</v>
          </cell>
        </row>
      </sheetData>
      <sheetData sheetId="17894">
        <row r="7">
          <cell r="AI7">
            <v>10000</v>
          </cell>
        </row>
      </sheetData>
      <sheetData sheetId="17895">
        <row r="7">
          <cell r="AI7">
            <v>10000</v>
          </cell>
        </row>
      </sheetData>
      <sheetData sheetId="17896">
        <row r="7">
          <cell r="AI7">
            <v>10000</v>
          </cell>
        </row>
      </sheetData>
      <sheetData sheetId="17897">
        <row r="7">
          <cell r="AI7">
            <v>10000</v>
          </cell>
        </row>
      </sheetData>
      <sheetData sheetId="17898">
        <row r="7">
          <cell r="AI7">
            <v>10000</v>
          </cell>
        </row>
      </sheetData>
      <sheetData sheetId="17899">
        <row r="7">
          <cell r="AI7">
            <v>10000</v>
          </cell>
        </row>
      </sheetData>
      <sheetData sheetId="17900">
        <row r="7">
          <cell r="AI7">
            <v>10000</v>
          </cell>
        </row>
      </sheetData>
      <sheetData sheetId="17901">
        <row r="7">
          <cell r="AI7">
            <v>10000</v>
          </cell>
        </row>
      </sheetData>
      <sheetData sheetId="17902">
        <row r="7">
          <cell r="AI7">
            <v>10000</v>
          </cell>
        </row>
      </sheetData>
      <sheetData sheetId="17903">
        <row r="7">
          <cell r="AI7">
            <v>10000</v>
          </cell>
        </row>
      </sheetData>
      <sheetData sheetId="17904">
        <row r="7">
          <cell r="AI7">
            <v>10000</v>
          </cell>
        </row>
      </sheetData>
      <sheetData sheetId="17905">
        <row r="7">
          <cell r="AI7">
            <v>10000</v>
          </cell>
        </row>
      </sheetData>
      <sheetData sheetId="17906">
        <row r="7">
          <cell r="AI7">
            <v>10000</v>
          </cell>
        </row>
      </sheetData>
      <sheetData sheetId="17907">
        <row r="7">
          <cell r="AI7">
            <v>10000</v>
          </cell>
        </row>
      </sheetData>
      <sheetData sheetId="17908">
        <row r="7">
          <cell r="AI7">
            <v>10000</v>
          </cell>
        </row>
      </sheetData>
      <sheetData sheetId="17909">
        <row r="7">
          <cell r="AI7">
            <v>10000</v>
          </cell>
        </row>
      </sheetData>
      <sheetData sheetId="17910">
        <row r="7">
          <cell r="AI7">
            <v>10000</v>
          </cell>
        </row>
      </sheetData>
      <sheetData sheetId="17911">
        <row r="7">
          <cell r="AI7">
            <v>10000</v>
          </cell>
        </row>
      </sheetData>
      <sheetData sheetId="17912">
        <row r="7">
          <cell r="AI7">
            <v>10000</v>
          </cell>
        </row>
      </sheetData>
      <sheetData sheetId="17913">
        <row r="7">
          <cell r="AI7">
            <v>10000</v>
          </cell>
        </row>
      </sheetData>
      <sheetData sheetId="17914">
        <row r="7">
          <cell r="AI7">
            <v>10000</v>
          </cell>
        </row>
      </sheetData>
      <sheetData sheetId="17915">
        <row r="7">
          <cell r="AI7">
            <v>10000</v>
          </cell>
        </row>
      </sheetData>
      <sheetData sheetId="17916">
        <row r="7">
          <cell r="AI7">
            <v>10000</v>
          </cell>
        </row>
      </sheetData>
      <sheetData sheetId="17917">
        <row r="7">
          <cell r="AI7">
            <v>10000</v>
          </cell>
        </row>
      </sheetData>
      <sheetData sheetId="17918">
        <row r="7">
          <cell r="AI7">
            <v>10000</v>
          </cell>
        </row>
      </sheetData>
      <sheetData sheetId="17919">
        <row r="7">
          <cell r="AI7">
            <v>10000</v>
          </cell>
        </row>
      </sheetData>
      <sheetData sheetId="17920">
        <row r="7">
          <cell r="AI7">
            <v>10000</v>
          </cell>
        </row>
      </sheetData>
      <sheetData sheetId="17921">
        <row r="7">
          <cell r="AI7">
            <v>10000</v>
          </cell>
        </row>
      </sheetData>
      <sheetData sheetId="17922">
        <row r="7">
          <cell r="AI7">
            <v>10000</v>
          </cell>
        </row>
      </sheetData>
      <sheetData sheetId="17923">
        <row r="7">
          <cell r="AI7">
            <v>10000</v>
          </cell>
        </row>
      </sheetData>
      <sheetData sheetId="17924">
        <row r="7">
          <cell r="AI7">
            <v>10000</v>
          </cell>
        </row>
      </sheetData>
      <sheetData sheetId="17925">
        <row r="7">
          <cell r="AI7">
            <v>10000</v>
          </cell>
        </row>
      </sheetData>
      <sheetData sheetId="17926">
        <row r="7">
          <cell r="AI7">
            <v>10000</v>
          </cell>
        </row>
      </sheetData>
      <sheetData sheetId="17927">
        <row r="7">
          <cell r="AI7">
            <v>10000</v>
          </cell>
        </row>
      </sheetData>
      <sheetData sheetId="17928">
        <row r="7">
          <cell r="AI7">
            <v>10000</v>
          </cell>
        </row>
      </sheetData>
      <sheetData sheetId="17929">
        <row r="7">
          <cell r="AI7">
            <v>10000</v>
          </cell>
        </row>
      </sheetData>
      <sheetData sheetId="17930">
        <row r="7">
          <cell r="AI7">
            <v>10000</v>
          </cell>
        </row>
      </sheetData>
      <sheetData sheetId="17931">
        <row r="7">
          <cell r="AI7">
            <v>10000</v>
          </cell>
        </row>
      </sheetData>
      <sheetData sheetId="17932">
        <row r="7">
          <cell r="AI7">
            <v>10000</v>
          </cell>
        </row>
      </sheetData>
      <sheetData sheetId="17933">
        <row r="7">
          <cell r="AI7">
            <v>10000</v>
          </cell>
        </row>
      </sheetData>
      <sheetData sheetId="17934">
        <row r="7">
          <cell r="AI7">
            <v>10000</v>
          </cell>
        </row>
      </sheetData>
      <sheetData sheetId="17935">
        <row r="7">
          <cell r="AI7">
            <v>10000</v>
          </cell>
        </row>
      </sheetData>
      <sheetData sheetId="17936">
        <row r="7">
          <cell r="AI7">
            <v>10000</v>
          </cell>
        </row>
      </sheetData>
      <sheetData sheetId="17937">
        <row r="7">
          <cell r="AI7">
            <v>10000</v>
          </cell>
        </row>
      </sheetData>
      <sheetData sheetId="17938">
        <row r="7">
          <cell r="AI7">
            <v>10000</v>
          </cell>
        </row>
      </sheetData>
      <sheetData sheetId="17939">
        <row r="7">
          <cell r="AI7">
            <v>10000</v>
          </cell>
        </row>
      </sheetData>
      <sheetData sheetId="17940">
        <row r="7">
          <cell r="AI7">
            <v>10000</v>
          </cell>
        </row>
      </sheetData>
      <sheetData sheetId="17941">
        <row r="7">
          <cell r="AI7">
            <v>10000</v>
          </cell>
        </row>
      </sheetData>
      <sheetData sheetId="17942">
        <row r="7">
          <cell r="AI7">
            <v>10000</v>
          </cell>
        </row>
      </sheetData>
      <sheetData sheetId="17943">
        <row r="7">
          <cell r="AI7">
            <v>10000</v>
          </cell>
        </row>
      </sheetData>
      <sheetData sheetId="17944">
        <row r="7">
          <cell r="AI7">
            <v>10000</v>
          </cell>
        </row>
      </sheetData>
      <sheetData sheetId="17945">
        <row r="7">
          <cell r="AI7">
            <v>10000</v>
          </cell>
        </row>
      </sheetData>
      <sheetData sheetId="17946">
        <row r="7">
          <cell r="AI7">
            <v>10000</v>
          </cell>
        </row>
      </sheetData>
      <sheetData sheetId="17947">
        <row r="7">
          <cell r="AI7">
            <v>10000</v>
          </cell>
        </row>
      </sheetData>
      <sheetData sheetId="17948">
        <row r="7">
          <cell r="AI7">
            <v>10000</v>
          </cell>
        </row>
      </sheetData>
      <sheetData sheetId="17949">
        <row r="7">
          <cell r="AI7">
            <v>10000</v>
          </cell>
        </row>
      </sheetData>
      <sheetData sheetId="17950">
        <row r="7">
          <cell r="AI7">
            <v>10000</v>
          </cell>
        </row>
      </sheetData>
      <sheetData sheetId="17951">
        <row r="7">
          <cell r="AI7">
            <v>10000</v>
          </cell>
        </row>
      </sheetData>
      <sheetData sheetId="17952">
        <row r="7">
          <cell r="AI7">
            <v>10000</v>
          </cell>
        </row>
      </sheetData>
      <sheetData sheetId="17953">
        <row r="7">
          <cell r="AI7">
            <v>10000</v>
          </cell>
        </row>
      </sheetData>
      <sheetData sheetId="17954">
        <row r="7">
          <cell r="AI7">
            <v>10000</v>
          </cell>
        </row>
      </sheetData>
      <sheetData sheetId="17955">
        <row r="7">
          <cell r="AI7">
            <v>10000</v>
          </cell>
        </row>
      </sheetData>
      <sheetData sheetId="17956">
        <row r="7">
          <cell r="AI7">
            <v>10000</v>
          </cell>
        </row>
      </sheetData>
      <sheetData sheetId="17957"/>
      <sheetData sheetId="17958"/>
      <sheetData sheetId="17959"/>
      <sheetData sheetId="17960">
        <row r="7">
          <cell r="AI7">
            <v>10000</v>
          </cell>
        </row>
      </sheetData>
      <sheetData sheetId="17961"/>
      <sheetData sheetId="17962"/>
      <sheetData sheetId="17963"/>
      <sheetData sheetId="17964"/>
      <sheetData sheetId="17965"/>
      <sheetData sheetId="17966"/>
      <sheetData sheetId="17967"/>
      <sheetData sheetId="17968">
        <row r="7">
          <cell r="AI7">
            <v>10000</v>
          </cell>
        </row>
      </sheetData>
      <sheetData sheetId="17969">
        <row r="7">
          <cell r="AI7">
            <v>10000</v>
          </cell>
        </row>
      </sheetData>
      <sheetData sheetId="17970">
        <row r="7">
          <cell r="AI7">
            <v>10000</v>
          </cell>
        </row>
      </sheetData>
      <sheetData sheetId="17971">
        <row r="7">
          <cell r="AI7">
            <v>10000</v>
          </cell>
        </row>
      </sheetData>
      <sheetData sheetId="17972">
        <row r="7">
          <cell r="AI7">
            <v>10000</v>
          </cell>
        </row>
      </sheetData>
      <sheetData sheetId="17973">
        <row r="7">
          <cell r="AI7">
            <v>10000</v>
          </cell>
        </row>
      </sheetData>
      <sheetData sheetId="17974">
        <row r="7">
          <cell r="AI7">
            <v>10000</v>
          </cell>
        </row>
      </sheetData>
      <sheetData sheetId="17975">
        <row r="7">
          <cell r="AI7">
            <v>10000</v>
          </cell>
        </row>
      </sheetData>
      <sheetData sheetId="17976">
        <row r="7">
          <cell r="AI7">
            <v>10000</v>
          </cell>
        </row>
      </sheetData>
      <sheetData sheetId="17977">
        <row r="7">
          <cell r="AI7">
            <v>10000</v>
          </cell>
        </row>
      </sheetData>
      <sheetData sheetId="17978">
        <row r="7">
          <cell r="AI7">
            <v>10000</v>
          </cell>
        </row>
      </sheetData>
      <sheetData sheetId="17979">
        <row r="7">
          <cell r="AI7">
            <v>10000</v>
          </cell>
        </row>
      </sheetData>
      <sheetData sheetId="17980">
        <row r="7">
          <cell r="AI7">
            <v>10000</v>
          </cell>
        </row>
      </sheetData>
      <sheetData sheetId="17981">
        <row r="7">
          <cell r="AI7">
            <v>10000</v>
          </cell>
        </row>
      </sheetData>
      <sheetData sheetId="17982">
        <row r="7">
          <cell r="AI7">
            <v>10000</v>
          </cell>
        </row>
      </sheetData>
      <sheetData sheetId="17983">
        <row r="7">
          <cell r="AI7">
            <v>10000</v>
          </cell>
        </row>
      </sheetData>
      <sheetData sheetId="17984">
        <row r="7">
          <cell r="AI7">
            <v>10000</v>
          </cell>
        </row>
      </sheetData>
      <sheetData sheetId="17985">
        <row r="7">
          <cell r="AI7">
            <v>10000</v>
          </cell>
        </row>
      </sheetData>
      <sheetData sheetId="17986">
        <row r="7">
          <cell r="AI7">
            <v>10000</v>
          </cell>
        </row>
      </sheetData>
      <sheetData sheetId="17987">
        <row r="7">
          <cell r="AI7">
            <v>10000</v>
          </cell>
        </row>
      </sheetData>
      <sheetData sheetId="17988">
        <row r="7">
          <cell r="AI7">
            <v>10000</v>
          </cell>
        </row>
      </sheetData>
      <sheetData sheetId="17989">
        <row r="7">
          <cell r="AI7">
            <v>10000</v>
          </cell>
        </row>
      </sheetData>
      <sheetData sheetId="17990">
        <row r="7">
          <cell r="AI7">
            <v>10000</v>
          </cell>
        </row>
      </sheetData>
      <sheetData sheetId="17991">
        <row r="7">
          <cell r="AI7">
            <v>10000</v>
          </cell>
        </row>
      </sheetData>
      <sheetData sheetId="17992">
        <row r="7">
          <cell r="AI7">
            <v>10000</v>
          </cell>
        </row>
      </sheetData>
      <sheetData sheetId="17993"/>
      <sheetData sheetId="17994"/>
      <sheetData sheetId="17995">
        <row r="7">
          <cell r="AI7">
            <v>10000</v>
          </cell>
        </row>
      </sheetData>
      <sheetData sheetId="17996">
        <row r="7">
          <cell r="AI7">
            <v>10000</v>
          </cell>
        </row>
      </sheetData>
      <sheetData sheetId="17997">
        <row r="7">
          <cell r="AI7">
            <v>10000</v>
          </cell>
        </row>
      </sheetData>
      <sheetData sheetId="17998">
        <row r="7">
          <cell r="AI7">
            <v>10000</v>
          </cell>
        </row>
      </sheetData>
      <sheetData sheetId="17999">
        <row r="7">
          <cell r="AI7">
            <v>10000</v>
          </cell>
        </row>
      </sheetData>
      <sheetData sheetId="18000">
        <row r="7">
          <cell r="AI7">
            <v>10000</v>
          </cell>
        </row>
      </sheetData>
      <sheetData sheetId="18001">
        <row r="7">
          <cell r="AI7">
            <v>10000</v>
          </cell>
        </row>
      </sheetData>
      <sheetData sheetId="18002">
        <row r="7">
          <cell r="AI7">
            <v>10000</v>
          </cell>
        </row>
      </sheetData>
      <sheetData sheetId="18003">
        <row r="7">
          <cell r="AI7">
            <v>10000</v>
          </cell>
        </row>
      </sheetData>
      <sheetData sheetId="18004">
        <row r="7">
          <cell r="AI7">
            <v>10000</v>
          </cell>
        </row>
      </sheetData>
      <sheetData sheetId="18005">
        <row r="7">
          <cell r="AI7">
            <v>10000</v>
          </cell>
        </row>
      </sheetData>
      <sheetData sheetId="18006"/>
      <sheetData sheetId="18007">
        <row r="7">
          <cell r="AI7">
            <v>10000</v>
          </cell>
        </row>
      </sheetData>
      <sheetData sheetId="18008">
        <row r="7">
          <cell r="AI7">
            <v>10000</v>
          </cell>
        </row>
      </sheetData>
      <sheetData sheetId="18009">
        <row r="7">
          <cell r="AI7">
            <v>10000</v>
          </cell>
        </row>
      </sheetData>
      <sheetData sheetId="18010"/>
      <sheetData sheetId="18011"/>
      <sheetData sheetId="18012"/>
      <sheetData sheetId="18013"/>
      <sheetData sheetId="18014"/>
      <sheetData sheetId="18015"/>
      <sheetData sheetId="18016">
        <row r="7">
          <cell r="AI7">
            <v>10000</v>
          </cell>
        </row>
      </sheetData>
      <sheetData sheetId="18017">
        <row r="7">
          <cell r="AI7">
            <v>10000</v>
          </cell>
        </row>
      </sheetData>
      <sheetData sheetId="18018">
        <row r="7">
          <cell r="AI7">
            <v>10000</v>
          </cell>
        </row>
      </sheetData>
      <sheetData sheetId="18019">
        <row r="7">
          <cell r="AI7">
            <v>10000</v>
          </cell>
        </row>
      </sheetData>
      <sheetData sheetId="18020">
        <row r="7">
          <cell r="AI7">
            <v>10000</v>
          </cell>
        </row>
      </sheetData>
      <sheetData sheetId="18021">
        <row r="7">
          <cell r="AI7">
            <v>10000</v>
          </cell>
        </row>
      </sheetData>
      <sheetData sheetId="18022">
        <row r="7">
          <cell r="AI7">
            <v>10000</v>
          </cell>
        </row>
      </sheetData>
      <sheetData sheetId="18023">
        <row r="7">
          <cell r="AI7">
            <v>10000</v>
          </cell>
        </row>
      </sheetData>
      <sheetData sheetId="18024">
        <row r="7">
          <cell r="AI7">
            <v>10000</v>
          </cell>
        </row>
      </sheetData>
      <sheetData sheetId="18025">
        <row r="7">
          <cell r="AI7">
            <v>10000</v>
          </cell>
        </row>
      </sheetData>
      <sheetData sheetId="18026">
        <row r="7">
          <cell r="AI7">
            <v>10000</v>
          </cell>
        </row>
      </sheetData>
      <sheetData sheetId="18027">
        <row r="7">
          <cell r="AI7">
            <v>10000</v>
          </cell>
        </row>
      </sheetData>
      <sheetData sheetId="18028">
        <row r="7">
          <cell r="AI7">
            <v>10000</v>
          </cell>
        </row>
      </sheetData>
      <sheetData sheetId="18029">
        <row r="7">
          <cell r="AI7">
            <v>10000</v>
          </cell>
        </row>
      </sheetData>
      <sheetData sheetId="18030">
        <row r="7">
          <cell r="AI7">
            <v>10000</v>
          </cell>
        </row>
      </sheetData>
      <sheetData sheetId="18031">
        <row r="7">
          <cell r="AI7">
            <v>10000</v>
          </cell>
        </row>
      </sheetData>
      <sheetData sheetId="18032">
        <row r="7">
          <cell r="AI7">
            <v>10000</v>
          </cell>
        </row>
      </sheetData>
      <sheetData sheetId="18033">
        <row r="7">
          <cell r="AI7">
            <v>10000</v>
          </cell>
        </row>
      </sheetData>
      <sheetData sheetId="18034"/>
      <sheetData sheetId="18035">
        <row r="7">
          <cell r="AI7">
            <v>10000</v>
          </cell>
        </row>
      </sheetData>
      <sheetData sheetId="18036">
        <row r="7">
          <cell r="AI7">
            <v>10000</v>
          </cell>
        </row>
      </sheetData>
      <sheetData sheetId="18037">
        <row r="7">
          <cell r="AI7">
            <v>10000</v>
          </cell>
        </row>
      </sheetData>
      <sheetData sheetId="18038">
        <row r="7">
          <cell r="AI7">
            <v>10000</v>
          </cell>
        </row>
      </sheetData>
      <sheetData sheetId="18039">
        <row r="7">
          <cell r="AI7">
            <v>10000</v>
          </cell>
        </row>
      </sheetData>
      <sheetData sheetId="18040">
        <row r="7">
          <cell r="AI7">
            <v>10000</v>
          </cell>
        </row>
      </sheetData>
      <sheetData sheetId="18041">
        <row r="7">
          <cell r="AI7">
            <v>10000</v>
          </cell>
        </row>
      </sheetData>
      <sheetData sheetId="18042">
        <row r="7">
          <cell r="AI7">
            <v>10000</v>
          </cell>
        </row>
      </sheetData>
      <sheetData sheetId="18043">
        <row r="7">
          <cell r="AI7">
            <v>10000</v>
          </cell>
        </row>
      </sheetData>
      <sheetData sheetId="18044">
        <row r="7">
          <cell r="AI7">
            <v>10000</v>
          </cell>
        </row>
      </sheetData>
      <sheetData sheetId="18045"/>
      <sheetData sheetId="18046"/>
      <sheetData sheetId="18047"/>
      <sheetData sheetId="18048">
        <row r="7">
          <cell r="AI7">
            <v>10000</v>
          </cell>
        </row>
      </sheetData>
      <sheetData sheetId="18049">
        <row r="7">
          <cell r="AI7">
            <v>10000</v>
          </cell>
        </row>
      </sheetData>
      <sheetData sheetId="18050">
        <row r="7">
          <cell r="AI7">
            <v>10000</v>
          </cell>
        </row>
      </sheetData>
      <sheetData sheetId="18051">
        <row r="7">
          <cell r="AI7">
            <v>10000</v>
          </cell>
        </row>
      </sheetData>
      <sheetData sheetId="18052">
        <row r="7">
          <cell r="AI7">
            <v>10000</v>
          </cell>
        </row>
      </sheetData>
      <sheetData sheetId="18053">
        <row r="7">
          <cell r="AI7">
            <v>10000</v>
          </cell>
        </row>
      </sheetData>
      <sheetData sheetId="18054">
        <row r="7">
          <cell r="AI7">
            <v>10000</v>
          </cell>
        </row>
      </sheetData>
      <sheetData sheetId="18055">
        <row r="7">
          <cell r="AI7">
            <v>10000</v>
          </cell>
        </row>
      </sheetData>
      <sheetData sheetId="18056">
        <row r="7">
          <cell r="AI7">
            <v>10000</v>
          </cell>
        </row>
      </sheetData>
      <sheetData sheetId="18057"/>
      <sheetData sheetId="18058"/>
      <sheetData sheetId="18059"/>
      <sheetData sheetId="18060">
        <row r="7">
          <cell r="AI7">
            <v>10000</v>
          </cell>
        </row>
      </sheetData>
      <sheetData sheetId="18061">
        <row r="7">
          <cell r="AI7">
            <v>10000</v>
          </cell>
        </row>
      </sheetData>
      <sheetData sheetId="18062">
        <row r="7">
          <cell r="AI7">
            <v>10000</v>
          </cell>
        </row>
      </sheetData>
      <sheetData sheetId="18063">
        <row r="7">
          <cell r="AI7">
            <v>10000</v>
          </cell>
        </row>
      </sheetData>
      <sheetData sheetId="18064">
        <row r="7">
          <cell r="AI7">
            <v>10000</v>
          </cell>
        </row>
      </sheetData>
      <sheetData sheetId="18065">
        <row r="7">
          <cell r="AI7">
            <v>10000</v>
          </cell>
        </row>
      </sheetData>
      <sheetData sheetId="18066">
        <row r="7">
          <cell r="AI7">
            <v>10000</v>
          </cell>
        </row>
      </sheetData>
      <sheetData sheetId="18067">
        <row r="7">
          <cell r="AI7">
            <v>10000</v>
          </cell>
        </row>
      </sheetData>
      <sheetData sheetId="18068">
        <row r="7">
          <cell r="AI7">
            <v>10000</v>
          </cell>
        </row>
      </sheetData>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row r="7">
          <cell r="AI7">
            <v>10000</v>
          </cell>
        </row>
      </sheetData>
      <sheetData sheetId="18104"/>
      <sheetData sheetId="18105"/>
      <sheetData sheetId="18106"/>
      <sheetData sheetId="18107">
        <row r="7">
          <cell r="AI7">
            <v>10000</v>
          </cell>
        </row>
      </sheetData>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row r="7">
          <cell r="AI7">
            <v>10000</v>
          </cell>
        </row>
      </sheetData>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row r="7">
          <cell r="AI7">
            <v>10000</v>
          </cell>
        </row>
      </sheetData>
      <sheetData sheetId="18179">
        <row r="7">
          <cell r="AI7">
            <v>10000</v>
          </cell>
        </row>
      </sheetData>
      <sheetData sheetId="18180">
        <row r="7">
          <cell r="AI7">
            <v>10000</v>
          </cell>
        </row>
      </sheetData>
      <sheetData sheetId="18181">
        <row r="7">
          <cell r="AI7">
            <v>10000</v>
          </cell>
        </row>
      </sheetData>
      <sheetData sheetId="18182">
        <row r="7">
          <cell r="AI7">
            <v>10000</v>
          </cell>
        </row>
      </sheetData>
      <sheetData sheetId="18183">
        <row r="7">
          <cell r="AI7">
            <v>10000</v>
          </cell>
        </row>
      </sheetData>
      <sheetData sheetId="18184">
        <row r="7">
          <cell r="AI7">
            <v>10000</v>
          </cell>
        </row>
      </sheetData>
      <sheetData sheetId="18185">
        <row r="7">
          <cell r="AI7">
            <v>10000</v>
          </cell>
        </row>
      </sheetData>
      <sheetData sheetId="18186">
        <row r="7">
          <cell r="AI7">
            <v>10000</v>
          </cell>
        </row>
      </sheetData>
      <sheetData sheetId="18187">
        <row r="7">
          <cell r="AI7">
            <v>10000</v>
          </cell>
        </row>
      </sheetData>
      <sheetData sheetId="18188">
        <row r="7">
          <cell r="AI7">
            <v>10000</v>
          </cell>
        </row>
      </sheetData>
      <sheetData sheetId="18189">
        <row r="7">
          <cell r="AI7">
            <v>10000</v>
          </cell>
        </row>
      </sheetData>
      <sheetData sheetId="18190">
        <row r="7">
          <cell r="AI7">
            <v>10000</v>
          </cell>
        </row>
      </sheetData>
      <sheetData sheetId="18191">
        <row r="7">
          <cell r="AI7">
            <v>10000</v>
          </cell>
        </row>
      </sheetData>
      <sheetData sheetId="18192">
        <row r="7">
          <cell r="AI7">
            <v>10000</v>
          </cell>
        </row>
      </sheetData>
      <sheetData sheetId="18193">
        <row r="7">
          <cell r="AI7">
            <v>10000</v>
          </cell>
        </row>
      </sheetData>
      <sheetData sheetId="18194">
        <row r="7">
          <cell r="AI7">
            <v>10000</v>
          </cell>
        </row>
      </sheetData>
      <sheetData sheetId="18195">
        <row r="7">
          <cell r="AI7">
            <v>10000</v>
          </cell>
        </row>
      </sheetData>
      <sheetData sheetId="18196">
        <row r="7">
          <cell r="AI7">
            <v>10000</v>
          </cell>
        </row>
      </sheetData>
      <sheetData sheetId="18197">
        <row r="7">
          <cell r="AI7">
            <v>10000</v>
          </cell>
        </row>
      </sheetData>
      <sheetData sheetId="18198">
        <row r="7">
          <cell r="AI7">
            <v>10000</v>
          </cell>
        </row>
      </sheetData>
      <sheetData sheetId="18199">
        <row r="7">
          <cell r="AI7">
            <v>10000</v>
          </cell>
        </row>
      </sheetData>
      <sheetData sheetId="18200">
        <row r="7">
          <cell r="AI7">
            <v>10000</v>
          </cell>
        </row>
      </sheetData>
      <sheetData sheetId="18201">
        <row r="7">
          <cell r="AI7">
            <v>10000</v>
          </cell>
        </row>
      </sheetData>
      <sheetData sheetId="18202">
        <row r="7">
          <cell r="AI7">
            <v>10000</v>
          </cell>
        </row>
      </sheetData>
      <sheetData sheetId="18203">
        <row r="7">
          <cell r="AI7">
            <v>10000</v>
          </cell>
        </row>
      </sheetData>
      <sheetData sheetId="18204">
        <row r="7">
          <cell r="AI7">
            <v>10000</v>
          </cell>
        </row>
      </sheetData>
      <sheetData sheetId="18205">
        <row r="7">
          <cell r="AI7">
            <v>10000</v>
          </cell>
        </row>
      </sheetData>
      <sheetData sheetId="18206">
        <row r="7">
          <cell r="AI7">
            <v>10000</v>
          </cell>
        </row>
      </sheetData>
      <sheetData sheetId="18207">
        <row r="7">
          <cell r="AI7">
            <v>10000</v>
          </cell>
        </row>
      </sheetData>
      <sheetData sheetId="18208">
        <row r="7">
          <cell r="AI7">
            <v>10000</v>
          </cell>
        </row>
      </sheetData>
      <sheetData sheetId="18209">
        <row r="7">
          <cell r="AI7">
            <v>10000</v>
          </cell>
        </row>
      </sheetData>
      <sheetData sheetId="18210">
        <row r="7">
          <cell r="AI7">
            <v>10000</v>
          </cell>
        </row>
      </sheetData>
      <sheetData sheetId="18211">
        <row r="7">
          <cell r="AI7">
            <v>10000</v>
          </cell>
        </row>
      </sheetData>
      <sheetData sheetId="18212">
        <row r="7">
          <cell r="AI7">
            <v>10000</v>
          </cell>
        </row>
      </sheetData>
      <sheetData sheetId="18213">
        <row r="7">
          <cell r="AI7">
            <v>10000</v>
          </cell>
        </row>
      </sheetData>
      <sheetData sheetId="18214">
        <row r="7">
          <cell r="AI7">
            <v>10000</v>
          </cell>
        </row>
      </sheetData>
      <sheetData sheetId="18215">
        <row r="7">
          <cell r="AI7">
            <v>10000</v>
          </cell>
        </row>
      </sheetData>
      <sheetData sheetId="18216">
        <row r="7">
          <cell r="AI7">
            <v>10000</v>
          </cell>
        </row>
      </sheetData>
      <sheetData sheetId="18217">
        <row r="7">
          <cell r="AI7">
            <v>10000</v>
          </cell>
        </row>
      </sheetData>
      <sheetData sheetId="18218">
        <row r="7">
          <cell r="AI7">
            <v>10000</v>
          </cell>
        </row>
      </sheetData>
      <sheetData sheetId="18219">
        <row r="7">
          <cell r="AI7">
            <v>10000</v>
          </cell>
        </row>
      </sheetData>
      <sheetData sheetId="18220">
        <row r="7">
          <cell r="AI7">
            <v>10000</v>
          </cell>
        </row>
      </sheetData>
      <sheetData sheetId="18221">
        <row r="7">
          <cell r="AI7">
            <v>10000</v>
          </cell>
        </row>
      </sheetData>
      <sheetData sheetId="18222">
        <row r="7">
          <cell r="AI7">
            <v>10000</v>
          </cell>
        </row>
      </sheetData>
      <sheetData sheetId="18223">
        <row r="7">
          <cell r="AI7">
            <v>10000</v>
          </cell>
        </row>
      </sheetData>
      <sheetData sheetId="18224">
        <row r="7">
          <cell r="AI7">
            <v>10000</v>
          </cell>
        </row>
      </sheetData>
      <sheetData sheetId="18225">
        <row r="7">
          <cell r="AI7">
            <v>10000</v>
          </cell>
        </row>
      </sheetData>
      <sheetData sheetId="18226">
        <row r="7">
          <cell r="AI7">
            <v>10000</v>
          </cell>
        </row>
      </sheetData>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row r="7">
          <cell r="AI7">
            <v>10000</v>
          </cell>
        </row>
      </sheetData>
      <sheetData sheetId="18262">
        <row r="7">
          <cell r="AI7">
            <v>10000</v>
          </cell>
        </row>
      </sheetData>
      <sheetData sheetId="18263">
        <row r="7">
          <cell r="AI7">
            <v>10000</v>
          </cell>
        </row>
      </sheetData>
      <sheetData sheetId="18264">
        <row r="7">
          <cell r="AI7">
            <v>10000</v>
          </cell>
        </row>
      </sheetData>
      <sheetData sheetId="18265">
        <row r="7">
          <cell r="AI7">
            <v>10000</v>
          </cell>
        </row>
      </sheetData>
      <sheetData sheetId="18266">
        <row r="7">
          <cell r="AI7">
            <v>10000</v>
          </cell>
        </row>
      </sheetData>
      <sheetData sheetId="18267">
        <row r="7">
          <cell r="AI7">
            <v>10000</v>
          </cell>
        </row>
      </sheetData>
      <sheetData sheetId="18268">
        <row r="7">
          <cell r="AI7">
            <v>10000</v>
          </cell>
        </row>
      </sheetData>
      <sheetData sheetId="18269">
        <row r="7">
          <cell r="AI7">
            <v>10000</v>
          </cell>
        </row>
      </sheetData>
      <sheetData sheetId="18270">
        <row r="7">
          <cell r="AI7">
            <v>10000</v>
          </cell>
        </row>
      </sheetData>
      <sheetData sheetId="18271"/>
      <sheetData sheetId="18272">
        <row r="7">
          <cell r="AI7">
            <v>10000</v>
          </cell>
        </row>
      </sheetData>
      <sheetData sheetId="18273">
        <row r="7">
          <cell r="AI7">
            <v>10000</v>
          </cell>
        </row>
      </sheetData>
      <sheetData sheetId="18274"/>
      <sheetData sheetId="18275"/>
      <sheetData sheetId="18276"/>
      <sheetData sheetId="18277"/>
      <sheetData sheetId="18278"/>
      <sheetData sheetId="18279"/>
      <sheetData sheetId="18280"/>
      <sheetData sheetId="18281">
        <row r="7">
          <cell r="AI7">
            <v>10000</v>
          </cell>
        </row>
      </sheetData>
      <sheetData sheetId="18282"/>
      <sheetData sheetId="18283"/>
      <sheetData sheetId="18284"/>
      <sheetData sheetId="18285">
        <row r="7">
          <cell r="AI7">
            <v>10000</v>
          </cell>
        </row>
      </sheetData>
      <sheetData sheetId="18286"/>
      <sheetData sheetId="18287"/>
      <sheetData sheetId="18288"/>
      <sheetData sheetId="18289">
        <row r="7">
          <cell r="AI7">
            <v>10000</v>
          </cell>
        </row>
      </sheetData>
      <sheetData sheetId="18290">
        <row r="7">
          <cell r="AI7">
            <v>10000</v>
          </cell>
        </row>
      </sheetData>
      <sheetData sheetId="18291">
        <row r="7">
          <cell r="AI7">
            <v>10000</v>
          </cell>
        </row>
      </sheetData>
      <sheetData sheetId="18292">
        <row r="7">
          <cell r="AI7">
            <v>10000</v>
          </cell>
        </row>
      </sheetData>
      <sheetData sheetId="18293">
        <row r="7">
          <cell r="AI7">
            <v>10000</v>
          </cell>
        </row>
      </sheetData>
      <sheetData sheetId="18294">
        <row r="7">
          <cell r="AI7">
            <v>10000</v>
          </cell>
        </row>
      </sheetData>
      <sheetData sheetId="18295">
        <row r="7">
          <cell r="AI7">
            <v>10000</v>
          </cell>
        </row>
      </sheetData>
      <sheetData sheetId="18296">
        <row r="7">
          <cell r="AI7">
            <v>10000</v>
          </cell>
        </row>
      </sheetData>
      <sheetData sheetId="18297">
        <row r="7">
          <cell r="AI7">
            <v>10000</v>
          </cell>
        </row>
      </sheetData>
      <sheetData sheetId="18298"/>
      <sheetData sheetId="18299"/>
      <sheetData sheetId="18300"/>
      <sheetData sheetId="18301"/>
      <sheetData sheetId="18302"/>
      <sheetData sheetId="18303"/>
      <sheetData sheetId="18304"/>
      <sheetData sheetId="18305">
        <row r="7">
          <cell r="AI7">
            <v>10000</v>
          </cell>
        </row>
      </sheetData>
      <sheetData sheetId="18306"/>
      <sheetData sheetId="18307">
        <row r="7">
          <cell r="AI7">
            <v>10000</v>
          </cell>
        </row>
      </sheetData>
      <sheetData sheetId="18308">
        <row r="7">
          <cell r="AI7">
            <v>10000</v>
          </cell>
        </row>
      </sheetData>
      <sheetData sheetId="18309">
        <row r="7">
          <cell r="AI7">
            <v>10000</v>
          </cell>
        </row>
      </sheetData>
      <sheetData sheetId="18310">
        <row r="7">
          <cell r="AI7">
            <v>10000</v>
          </cell>
        </row>
      </sheetData>
      <sheetData sheetId="18311">
        <row r="7">
          <cell r="AI7">
            <v>10000</v>
          </cell>
        </row>
      </sheetData>
      <sheetData sheetId="18312">
        <row r="7">
          <cell r="AI7">
            <v>10000</v>
          </cell>
        </row>
      </sheetData>
      <sheetData sheetId="18313">
        <row r="7">
          <cell r="AI7">
            <v>10000</v>
          </cell>
        </row>
      </sheetData>
      <sheetData sheetId="18314">
        <row r="7">
          <cell r="AI7">
            <v>10000</v>
          </cell>
        </row>
      </sheetData>
      <sheetData sheetId="18315">
        <row r="7">
          <cell r="AI7">
            <v>10000</v>
          </cell>
        </row>
      </sheetData>
      <sheetData sheetId="18316">
        <row r="7">
          <cell r="AI7">
            <v>10000</v>
          </cell>
        </row>
      </sheetData>
      <sheetData sheetId="18317">
        <row r="7">
          <cell r="AI7">
            <v>10000</v>
          </cell>
        </row>
      </sheetData>
      <sheetData sheetId="18318">
        <row r="7">
          <cell r="AI7">
            <v>10000</v>
          </cell>
        </row>
      </sheetData>
      <sheetData sheetId="18319">
        <row r="7">
          <cell r="AI7">
            <v>10000</v>
          </cell>
        </row>
      </sheetData>
      <sheetData sheetId="18320">
        <row r="7">
          <cell r="AI7">
            <v>10000</v>
          </cell>
        </row>
      </sheetData>
      <sheetData sheetId="18321">
        <row r="7">
          <cell r="AI7">
            <v>10000</v>
          </cell>
        </row>
      </sheetData>
      <sheetData sheetId="18322">
        <row r="7">
          <cell r="AI7">
            <v>10000</v>
          </cell>
        </row>
      </sheetData>
      <sheetData sheetId="18323">
        <row r="7">
          <cell r="AI7">
            <v>10000</v>
          </cell>
        </row>
      </sheetData>
      <sheetData sheetId="18324">
        <row r="7">
          <cell r="AI7">
            <v>10000</v>
          </cell>
        </row>
      </sheetData>
      <sheetData sheetId="18325">
        <row r="7">
          <cell r="AI7">
            <v>10000</v>
          </cell>
        </row>
      </sheetData>
      <sheetData sheetId="18326">
        <row r="7">
          <cell r="AI7">
            <v>10000</v>
          </cell>
        </row>
      </sheetData>
      <sheetData sheetId="18327">
        <row r="7">
          <cell r="AI7">
            <v>10000</v>
          </cell>
        </row>
      </sheetData>
      <sheetData sheetId="18328">
        <row r="7">
          <cell r="AI7">
            <v>10000</v>
          </cell>
        </row>
      </sheetData>
      <sheetData sheetId="18329">
        <row r="7">
          <cell r="AI7">
            <v>10000</v>
          </cell>
        </row>
      </sheetData>
      <sheetData sheetId="18330">
        <row r="7">
          <cell r="AI7">
            <v>10000</v>
          </cell>
        </row>
      </sheetData>
      <sheetData sheetId="18331">
        <row r="7">
          <cell r="AI7">
            <v>10000</v>
          </cell>
        </row>
      </sheetData>
      <sheetData sheetId="18332">
        <row r="7">
          <cell r="AI7">
            <v>10000</v>
          </cell>
        </row>
      </sheetData>
      <sheetData sheetId="18333">
        <row r="7">
          <cell r="AI7">
            <v>10000</v>
          </cell>
        </row>
      </sheetData>
      <sheetData sheetId="18334">
        <row r="7">
          <cell r="AI7">
            <v>10000</v>
          </cell>
        </row>
      </sheetData>
      <sheetData sheetId="18335">
        <row r="7">
          <cell r="AI7">
            <v>10000</v>
          </cell>
        </row>
      </sheetData>
      <sheetData sheetId="18336">
        <row r="7">
          <cell r="AI7">
            <v>10000</v>
          </cell>
        </row>
      </sheetData>
      <sheetData sheetId="18337">
        <row r="7">
          <cell r="AI7">
            <v>10000</v>
          </cell>
        </row>
      </sheetData>
      <sheetData sheetId="18338">
        <row r="7">
          <cell r="AI7">
            <v>10000</v>
          </cell>
        </row>
      </sheetData>
      <sheetData sheetId="18339">
        <row r="7">
          <cell r="AI7">
            <v>10000</v>
          </cell>
        </row>
      </sheetData>
      <sheetData sheetId="18340">
        <row r="7">
          <cell r="AI7">
            <v>10000</v>
          </cell>
        </row>
      </sheetData>
      <sheetData sheetId="18341">
        <row r="7">
          <cell r="AI7">
            <v>10000</v>
          </cell>
        </row>
      </sheetData>
      <sheetData sheetId="18342">
        <row r="7">
          <cell r="AI7">
            <v>10000</v>
          </cell>
        </row>
      </sheetData>
      <sheetData sheetId="18343">
        <row r="7">
          <cell r="AI7">
            <v>10000</v>
          </cell>
        </row>
      </sheetData>
      <sheetData sheetId="18344">
        <row r="7">
          <cell r="AI7">
            <v>10000</v>
          </cell>
        </row>
      </sheetData>
      <sheetData sheetId="18345">
        <row r="7">
          <cell r="AI7">
            <v>10000</v>
          </cell>
        </row>
      </sheetData>
      <sheetData sheetId="18346">
        <row r="7">
          <cell r="AI7">
            <v>10000</v>
          </cell>
        </row>
      </sheetData>
      <sheetData sheetId="18347">
        <row r="7">
          <cell r="AI7">
            <v>10000</v>
          </cell>
        </row>
      </sheetData>
      <sheetData sheetId="18348">
        <row r="7">
          <cell r="AI7">
            <v>10000</v>
          </cell>
        </row>
      </sheetData>
      <sheetData sheetId="18349">
        <row r="7">
          <cell r="AI7">
            <v>10000</v>
          </cell>
        </row>
      </sheetData>
      <sheetData sheetId="18350">
        <row r="7">
          <cell r="AI7">
            <v>10000</v>
          </cell>
        </row>
      </sheetData>
      <sheetData sheetId="18351">
        <row r="7">
          <cell r="AI7">
            <v>10000</v>
          </cell>
        </row>
      </sheetData>
      <sheetData sheetId="18352">
        <row r="7">
          <cell r="AI7">
            <v>10000</v>
          </cell>
        </row>
      </sheetData>
      <sheetData sheetId="18353">
        <row r="7">
          <cell r="AI7">
            <v>10000</v>
          </cell>
        </row>
      </sheetData>
      <sheetData sheetId="18354">
        <row r="7">
          <cell r="AI7">
            <v>10000</v>
          </cell>
        </row>
      </sheetData>
      <sheetData sheetId="18355">
        <row r="7">
          <cell r="AI7">
            <v>10000</v>
          </cell>
        </row>
      </sheetData>
      <sheetData sheetId="18356">
        <row r="7">
          <cell r="AI7">
            <v>10000</v>
          </cell>
        </row>
      </sheetData>
      <sheetData sheetId="18357">
        <row r="7">
          <cell r="AI7">
            <v>10000</v>
          </cell>
        </row>
      </sheetData>
      <sheetData sheetId="18358">
        <row r="7">
          <cell r="AI7">
            <v>10000</v>
          </cell>
        </row>
      </sheetData>
      <sheetData sheetId="18359">
        <row r="7">
          <cell r="AI7">
            <v>10000</v>
          </cell>
        </row>
      </sheetData>
      <sheetData sheetId="18360">
        <row r="7">
          <cell r="AI7">
            <v>10000</v>
          </cell>
        </row>
      </sheetData>
      <sheetData sheetId="18361">
        <row r="7">
          <cell r="AI7">
            <v>10000</v>
          </cell>
        </row>
      </sheetData>
      <sheetData sheetId="18362">
        <row r="7">
          <cell r="AI7">
            <v>10000</v>
          </cell>
        </row>
      </sheetData>
      <sheetData sheetId="18363">
        <row r="7">
          <cell r="AI7">
            <v>10000</v>
          </cell>
        </row>
      </sheetData>
      <sheetData sheetId="18364">
        <row r="7">
          <cell r="AI7">
            <v>10000</v>
          </cell>
        </row>
      </sheetData>
      <sheetData sheetId="18365">
        <row r="7">
          <cell r="AI7">
            <v>10000</v>
          </cell>
        </row>
      </sheetData>
      <sheetData sheetId="18366">
        <row r="7">
          <cell r="AI7">
            <v>10000</v>
          </cell>
        </row>
      </sheetData>
      <sheetData sheetId="18367">
        <row r="7">
          <cell r="AI7">
            <v>10000</v>
          </cell>
        </row>
      </sheetData>
      <sheetData sheetId="18368">
        <row r="7">
          <cell r="AI7">
            <v>10000</v>
          </cell>
        </row>
      </sheetData>
      <sheetData sheetId="18369">
        <row r="7">
          <cell r="AI7">
            <v>10000</v>
          </cell>
        </row>
      </sheetData>
      <sheetData sheetId="18370">
        <row r="7">
          <cell r="AI7">
            <v>10000</v>
          </cell>
        </row>
      </sheetData>
      <sheetData sheetId="18371">
        <row r="7">
          <cell r="AI7">
            <v>10000</v>
          </cell>
        </row>
      </sheetData>
      <sheetData sheetId="18372">
        <row r="7">
          <cell r="AI7">
            <v>10000</v>
          </cell>
        </row>
      </sheetData>
      <sheetData sheetId="18373">
        <row r="7">
          <cell r="AI7">
            <v>10000</v>
          </cell>
        </row>
      </sheetData>
      <sheetData sheetId="18374">
        <row r="7">
          <cell r="AI7">
            <v>10000</v>
          </cell>
        </row>
      </sheetData>
      <sheetData sheetId="18375">
        <row r="7">
          <cell r="AI7">
            <v>10000</v>
          </cell>
        </row>
      </sheetData>
      <sheetData sheetId="18376">
        <row r="7">
          <cell r="AI7">
            <v>10000</v>
          </cell>
        </row>
      </sheetData>
      <sheetData sheetId="18377">
        <row r="7">
          <cell r="AI7">
            <v>10000</v>
          </cell>
        </row>
      </sheetData>
      <sheetData sheetId="18378">
        <row r="7">
          <cell r="AI7">
            <v>10000</v>
          </cell>
        </row>
      </sheetData>
      <sheetData sheetId="18379">
        <row r="7">
          <cell r="AI7">
            <v>10000</v>
          </cell>
        </row>
      </sheetData>
      <sheetData sheetId="18380">
        <row r="7">
          <cell r="AI7">
            <v>10000</v>
          </cell>
        </row>
      </sheetData>
      <sheetData sheetId="18381">
        <row r="7">
          <cell r="AI7">
            <v>10000</v>
          </cell>
        </row>
      </sheetData>
      <sheetData sheetId="18382">
        <row r="7">
          <cell r="AI7">
            <v>10000</v>
          </cell>
        </row>
      </sheetData>
      <sheetData sheetId="18383">
        <row r="7">
          <cell r="AI7">
            <v>10000</v>
          </cell>
        </row>
      </sheetData>
      <sheetData sheetId="18384">
        <row r="7">
          <cell r="AI7">
            <v>10000</v>
          </cell>
        </row>
      </sheetData>
      <sheetData sheetId="18385">
        <row r="7">
          <cell r="AI7">
            <v>10000</v>
          </cell>
        </row>
      </sheetData>
      <sheetData sheetId="18386">
        <row r="7">
          <cell r="AI7">
            <v>10000</v>
          </cell>
        </row>
      </sheetData>
      <sheetData sheetId="18387">
        <row r="7">
          <cell r="AI7">
            <v>10000</v>
          </cell>
        </row>
      </sheetData>
      <sheetData sheetId="18388">
        <row r="7">
          <cell r="AI7">
            <v>10000</v>
          </cell>
        </row>
      </sheetData>
      <sheetData sheetId="18389">
        <row r="7">
          <cell r="AI7">
            <v>10000</v>
          </cell>
        </row>
      </sheetData>
      <sheetData sheetId="18390">
        <row r="7">
          <cell r="AI7">
            <v>10000</v>
          </cell>
        </row>
      </sheetData>
      <sheetData sheetId="18391">
        <row r="7">
          <cell r="AI7">
            <v>10000</v>
          </cell>
        </row>
      </sheetData>
      <sheetData sheetId="18392"/>
      <sheetData sheetId="18393"/>
      <sheetData sheetId="18394"/>
      <sheetData sheetId="18395">
        <row r="7">
          <cell r="AI7">
            <v>10000</v>
          </cell>
        </row>
      </sheetData>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row r="7">
          <cell r="AI7">
            <v>10000</v>
          </cell>
        </row>
      </sheetData>
      <sheetData sheetId="18452"/>
      <sheetData sheetId="18453"/>
      <sheetData sheetId="18454"/>
      <sheetData sheetId="18455">
        <row r="7">
          <cell r="AI7">
            <v>10000</v>
          </cell>
        </row>
      </sheetData>
      <sheetData sheetId="18456"/>
      <sheetData sheetId="18457"/>
      <sheetData sheetId="18458">
        <row r="7">
          <cell r="AI7">
            <v>10000</v>
          </cell>
        </row>
      </sheetData>
      <sheetData sheetId="18459">
        <row r="7">
          <cell r="AI7">
            <v>10000</v>
          </cell>
        </row>
      </sheetData>
      <sheetData sheetId="18460">
        <row r="7">
          <cell r="AI7">
            <v>10000</v>
          </cell>
        </row>
      </sheetData>
      <sheetData sheetId="18461">
        <row r="7">
          <cell r="AI7">
            <v>10000</v>
          </cell>
        </row>
      </sheetData>
      <sheetData sheetId="18462">
        <row r="7">
          <cell r="AI7">
            <v>10000</v>
          </cell>
        </row>
      </sheetData>
      <sheetData sheetId="18463">
        <row r="7">
          <cell r="AI7">
            <v>10000</v>
          </cell>
        </row>
      </sheetData>
      <sheetData sheetId="18464">
        <row r="7">
          <cell r="AI7">
            <v>10000</v>
          </cell>
        </row>
      </sheetData>
      <sheetData sheetId="18465">
        <row r="7">
          <cell r="AI7">
            <v>10000</v>
          </cell>
        </row>
      </sheetData>
      <sheetData sheetId="18466">
        <row r="7">
          <cell r="AI7">
            <v>10000</v>
          </cell>
        </row>
      </sheetData>
      <sheetData sheetId="18467">
        <row r="7">
          <cell r="AI7">
            <v>10000</v>
          </cell>
        </row>
      </sheetData>
      <sheetData sheetId="18468">
        <row r="7">
          <cell r="AI7">
            <v>10000</v>
          </cell>
        </row>
      </sheetData>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row r="7">
          <cell r="AI7">
            <v>10000</v>
          </cell>
        </row>
      </sheetData>
      <sheetData sheetId="18487">
        <row r="7">
          <cell r="AI7">
            <v>10000</v>
          </cell>
        </row>
      </sheetData>
      <sheetData sheetId="18488"/>
      <sheetData sheetId="18489"/>
      <sheetData sheetId="18490">
        <row r="7">
          <cell r="AI7">
            <v>10000</v>
          </cell>
        </row>
      </sheetData>
      <sheetData sheetId="18491">
        <row r="7">
          <cell r="AI7">
            <v>10000</v>
          </cell>
        </row>
      </sheetData>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row r="7">
          <cell r="AI7">
            <v>10000</v>
          </cell>
        </row>
      </sheetData>
      <sheetData sheetId="18540"/>
      <sheetData sheetId="18541"/>
      <sheetData sheetId="18542"/>
      <sheetData sheetId="18543">
        <row r="7">
          <cell r="AI7">
            <v>10000</v>
          </cell>
        </row>
      </sheetData>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row r="7">
          <cell r="AI7">
            <v>10000</v>
          </cell>
        </row>
      </sheetData>
      <sheetData sheetId="18597">
        <row r="7">
          <cell r="AI7">
            <v>10000</v>
          </cell>
        </row>
      </sheetData>
      <sheetData sheetId="18598">
        <row r="7">
          <cell r="AI7">
            <v>10000</v>
          </cell>
        </row>
      </sheetData>
      <sheetData sheetId="18599">
        <row r="7">
          <cell r="AI7">
            <v>10000</v>
          </cell>
        </row>
      </sheetData>
      <sheetData sheetId="18600"/>
      <sheetData sheetId="18601"/>
      <sheetData sheetId="18602">
        <row r="7">
          <cell r="AI7">
            <v>10000</v>
          </cell>
        </row>
      </sheetData>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row r="7">
          <cell r="AI7">
            <v>10000</v>
          </cell>
        </row>
      </sheetData>
      <sheetData sheetId="18640"/>
      <sheetData sheetId="18641">
        <row r="7">
          <cell r="AI7">
            <v>10000</v>
          </cell>
        </row>
      </sheetData>
      <sheetData sheetId="18642"/>
      <sheetData sheetId="18643"/>
      <sheetData sheetId="18644"/>
      <sheetData sheetId="18645"/>
      <sheetData sheetId="18646"/>
      <sheetData sheetId="18647"/>
      <sheetData sheetId="18648"/>
      <sheetData sheetId="18649"/>
      <sheetData sheetId="18650"/>
      <sheetData sheetId="18651"/>
      <sheetData sheetId="18652">
        <row r="7">
          <cell r="AI7">
            <v>10000</v>
          </cell>
        </row>
      </sheetData>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row r="7">
          <cell r="AI7">
            <v>10000</v>
          </cell>
        </row>
      </sheetData>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row r="7">
          <cell r="AI7">
            <v>10000</v>
          </cell>
        </row>
      </sheetData>
      <sheetData sheetId="18952">
        <row r="7">
          <cell r="AI7">
            <v>10000</v>
          </cell>
        </row>
      </sheetData>
      <sheetData sheetId="18953">
        <row r="7">
          <cell r="AI7">
            <v>10000</v>
          </cell>
        </row>
      </sheetData>
      <sheetData sheetId="18954">
        <row r="7">
          <cell r="AI7">
            <v>10000</v>
          </cell>
        </row>
      </sheetData>
      <sheetData sheetId="18955">
        <row r="7">
          <cell r="AI7">
            <v>10000</v>
          </cell>
        </row>
      </sheetData>
      <sheetData sheetId="18956">
        <row r="7">
          <cell r="AI7">
            <v>10000</v>
          </cell>
        </row>
      </sheetData>
      <sheetData sheetId="18957">
        <row r="7">
          <cell r="AI7">
            <v>10000</v>
          </cell>
        </row>
      </sheetData>
      <sheetData sheetId="18958">
        <row r="7">
          <cell r="AI7">
            <v>10000</v>
          </cell>
        </row>
      </sheetData>
      <sheetData sheetId="18959">
        <row r="7">
          <cell r="AI7">
            <v>10000</v>
          </cell>
        </row>
      </sheetData>
      <sheetData sheetId="18960">
        <row r="7">
          <cell r="AI7">
            <v>10000</v>
          </cell>
        </row>
      </sheetData>
      <sheetData sheetId="18961">
        <row r="7">
          <cell r="AI7">
            <v>10000</v>
          </cell>
        </row>
      </sheetData>
      <sheetData sheetId="18962">
        <row r="7">
          <cell r="AI7">
            <v>10000</v>
          </cell>
        </row>
      </sheetData>
      <sheetData sheetId="18963">
        <row r="7">
          <cell r="AI7">
            <v>10000</v>
          </cell>
        </row>
      </sheetData>
      <sheetData sheetId="18964">
        <row r="7">
          <cell r="AI7">
            <v>10000</v>
          </cell>
        </row>
      </sheetData>
      <sheetData sheetId="18965">
        <row r="7">
          <cell r="AI7">
            <v>10000</v>
          </cell>
        </row>
      </sheetData>
      <sheetData sheetId="18966">
        <row r="7">
          <cell r="AI7">
            <v>10000</v>
          </cell>
        </row>
      </sheetData>
      <sheetData sheetId="18967"/>
      <sheetData sheetId="18968"/>
      <sheetData sheetId="18969">
        <row r="7">
          <cell r="AI7">
            <v>10000</v>
          </cell>
        </row>
      </sheetData>
      <sheetData sheetId="18970">
        <row r="7">
          <cell r="AI7">
            <v>10000</v>
          </cell>
        </row>
      </sheetData>
      <sheetData sheetId="18971">
        <row r="7">
          <cell r="AI7">
            <v>10000</v>
          </cell>
        </row>
      </sheetData>
      <sheetData sheetId="18972">
        <row r="7">
          <cell r="AI7">
            <v>10000</v>
          </cell>
        </row>
      </sheetData>
      <sheetData sheetId="18973">
        <row r="7">
          <cell r="AI7">
            <v>10000</v>
          </cell>
        </row>
      </sheetData>
      <sheetData sheetId="18974">
        <row r="7">
          <cell r="AI7">
            <v>10000</v>
          </cell>
        </row>
      </sheetData>
      <sheetData sheetId="18975">
        <row r="7">
          <cell r="AI7">
            <v>10000</v>
          </cell>
        </row>
      </sheetData>
      <sheetData sheetId="18976">
        <row r="7">
          <cell r="AI7">
            <v>10000</v>
          </cell>
        </row>
      </sheetData>
      <sheetData sheetId="18977">
        <row r="7">
          <cell r="AI7">
            <v>10000</v>
          </cell>
        </row>
      </sheetData>
      <sheetData sheetId="18978">
        <row r="7">
          <cell r="AI7">
            <v>10000</v>
          </cell>
        </row>
      </sheetData>
      <sheetData sheetId="18979">
        <row r="7">
          <cell r="AI7">
            <v>10000</v>
          </cell>
        </row>
      </sheetData>
      <sheetData sheetId="18980">
        <row r="7">
          <cell r="AI7">
            <v>10000</v>
          </cell>
        </row>
      </sheetData>
      <sheetData sheetId="18981">
        <row r="7">
          <cell r="AI7">
            <v>10000</v>
          </cell>
        </row>
      </sheetData>
      <sheetData sheetId="18982">
        <row r="7">
          <cell r="AI7">
            <v>10000</v>
          </cell>
        </row>
      </sheetData>
      <sheetData sheetId="18983">
        <row r="7">
          <cell r="AI7">
            <v>10000</v>
          </cell>
        </row>
      </sheetData>
      <sheetData sheetId="18984"/>
      <sheetData sheetId="18985"/>
      <sheetData sheetId="18986">
        <row r="7">
          <cell r="AI7">
            <v>10000</v>
          </cell>
        </row>
      </sheetData>
      <sheetData sheetId="18987">
        <row r="7">
          <cell r="AI7">
            <v>10000</v>
          </cell>
        </row>
      </sheetData>
      <sheetData sheetId="18988">
        <row r="7">
          <cell r="AI7">
            <v>10000</v>
          </cell>
        </row>
      </sheetData>
      <sheetData sheetId="18989">
        <row r="7">
          <cell r="AI7">
            <v>10000</v>
          </cell>
        </row>
      </sheetData>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row r="7">
          <cell r="AI7">
            <v>10000</v>
          </cell>
        </row>
      </sheetData>
      <sheetData sheetId="19069">
        <row r="7">
          <cell r="AI7">
            <v>10000</v>
          </cell>
        </row>
      </sheetData>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row r="7">
          <cell r="AI7">
            <v>10000</v>
          </cell>
        </row>
      </sheetData>
      <sheetData sheetId="19112">
        <row r="7">
          <cell r="AI7">
            <v>10000</v>
          </cell>
        </row>
      </sheetData>
      <sheetData sheetId="19113"/>
      <sheetData sheetId="19114"/>
      <sheetData sheetId="19115">
        <row r="7">
          <cell r="AI7">
            <v>10000</v>
          </cell>
        </row>
      </sheetData>
      <sheetData sheetId="19116"/>
      <sheetData sheetId="19117"/>
      <sheetData sheetId="19118"/>
      <sheetData sheetId="19119">
        <row r="7">
          <cell r="AI7">
            <v>10000</v>
          </cell>
        </row>
      </sheetData>
      <sheetData sheetId="19120">
        <row r="7">
          <cell r="AI7">
            <v>10000</v>
          </cell>
        </row>
      </sheetData>
      <sheetData sheetId="19121">
        <row r="7">
          <cell r="AI7">
            <v>10000</v>
          </cell>
        </row>
      </sheetData>
      <sheetData sheetId="19122">
        <row r="7">
          <cell r="AI7">
            <v>10000</v>
          </cell>
        </row>
      </sheetData>
      <sheetData sheetId="19123">
        <row r="7">
          <cell r="AI7">
            <v>10000</v>
          </cell>
        </row>
      </sheetData>
      <sheetData sheetId="19124">
        <row r="7">
          <cell r="AI7">
            <v>10000</v>
          </cell>
        </row>
      </sheetData>
      <sheetData sheetId="19125">
        <row r="7">
          <cell r="AI7">
            <v>10000</v>
          </cell>
        </row>
      </sheetData>
      <sheetData sheetId="19126">
        <row r="7">
          <cell r="AI7">
            <v>10000</v>
          </cell>
        </row>
      </sheetData>
      <sheetData sheetId="19127">
        <row r="7">
          <cell r="AI7">
            <v>10000</v>
          </cell>
        </row>
      </sheetData>
      <sheetData sheetId="19128"/>
      <sheetData sheetId="19129"/>
      <sheetData sheetId="19130"/>
      <sheetData sheetId="19131"/>
      <sheetData sheetId="19132">
        <row r="7">
          <cell r="AI7">
            <v>10000</v>
          </cell>
        </row>
      </sheetData>
      <sheetData sheetId="19133">
        <row r="7">
          <cell r="AI7">
            <v>10000</v>
          </cell>
        </row>
      </sheetData>
      <sheetData sheetId="19134">
        <row r="7">
          <cell r="AI7">
            <v>10000</v>
          </cell>
        </row>
      </sheetData>
      <sheetData sheetId="19135">
        <row r="7">
          <cell r="AI7">
            <v>10000</v>
          </cell>
        </row>
      </sheetData>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row r="7">
          <cell r="AI7">
            <v>10000</v>
          </cell>
        </row>
      </sheetData>
      <sheetData sheetId="19151">
        <row r="7">
          <cell r="AI7">
            <v>10000</v>
          </cell>
        </row>
      </sheetData>
      <sheetData sheetId="19152">
        <row r="7">
          <cell r="AI7">
            <v>10000</v>
          </cell>
        </row>
      </sheetData>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sheetData sheetId="19174"/>
      <sheetData sheetId="19175"/>
      <sheetData sheetId="19176"/>
      <sheetData sheetId="19177"/>
      <sheetData sheetId="19178" refreshError="1"/>
      <sheetData sheetId="19179" refreshError="1"/>
      <sheetData sheetId="19180" refreshError="1"/>
      <sheetData sheetId="19181" refreshError="1"/>
      <sheetData sheetId="19182"/>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sheetData sheetId="19201" refreshError="1"/>
      <sheetData sheetId="19202"/>
      <sheetData sheetId="19203"/>
      <sheetData sheetId="19204"/>
      <sheetData sheetId="19205"/>
      <sheetData sheetId="19206"/>
      <sheetData sheetId="19207"/>
      <sheetData sheetId="19208"/>
      <sheetData sheetId="19209"/>
      <sheetData sheetId="19210" refreshError="1"/>
      <sheetData sheetId="19211" refreshError="1"/>
      <sheetData sheetId="19212" refreshError="1"/>
      <sheetData sheetId="19213"/>
      <sheetData sheetId="19214" refreshError="1"/>
      <sheetData sheetId="19215" refreshError="1"/>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sheetData sheetId="19229" refreshError="1"/>
      <sheetData sheetId="19230" refreshError="1"/>
      <sheetData sheetId="19231" refreshError="1"/>
      <sheetData sheetId="19232" refreshError="1"/>
      <sheetData sheetId="19233"/>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refreshError="1"/>
      <sheetData sheetId="19266" refreshError="1"/>
      <sheetData sheetId="19267" refreshError="1"/>
      <sheetData sheetId="19268" refreshError="1"/>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refreshError="1"/>
      <sheetData sheetId="19305" refreshError="1"/>
      <sheetData sheetId="19306" refreshError="1"/>
      <sheetData sheetId="19307" refreshError="1"/>
      <sheetData sheetId="19308"/>
      <sheetData sheetId="19309"/>
      <sheetData sheetId="19310"/>
      <sheetData sheetId="19311"/>
      <sheetData sheetId="19312" refreshError="1"/>
      <sheetData sheetId="19313" refreshError="1"/>
      <sheetData sheetId="19314" refreshError="1"/>
      <sheetData sheetId="19315" refreshError="1"/>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refreshError="1"/>
      <sheetData sheetId="19339">
        <row r="7">
          <cell r="AI7">
            <v>10000</v>
          </cell>
        </row>
      </sheetData>
      <sheetData sheetId="19340">
        <row r="7">
          <cell r="AI7">
            <v>10000</v>
          </cell>
        </row>
      </sheetData>
      <sheetData sheetId="19341">
        <row r="7">
          <cell r="AI7">
            <v>10000</v>
          </cell>
        </row>
      </sheetData>
      <sheetData sheetId="19342">
        <row r="7">
          <cell r="AI7">
            <v>10000</v>
          </cell>
        </row>
      </sheetData>
      <sheetData sheetId="19343">
        <row r="7">
          <cell r="AI7">
            <v>10000</v>
          </cell>
        </row>
      </sheetData>
      <sheetData sheetId="19344">
        <row r="7">
          <cell r="AI7">
            <v>10000</v>
          </cell>
        </row>
      </sheetData>
      <sheetData sheetId="19345"/>
      <sheetData sheetId="19346"/>
      <sheetData sheetId="19347"/>
      <sheetData sheetId="19348"/>
      <sheetData sheetId="19349"/>
      <sheetData sheetId="19350"/>
      <sheetData sheetId="19351"/>
      <sheetData sheetId="19352">
        <row r="7">
          <cell r="AI7">
            <v>10000</v>
          </cell>
        </row>
      </sheetData>
      <sheetData sheetId="19353">
        <row r="7">
          <cell r="AI7">
            <v>10000</v>
          </cell>
        </row>
      </sheetData>
      <sheetData sheetId="19354">
        <row r="7">
          <cell r="AI7">
            <v>10000</v>
          </cell>
        </row>
      </sheetData>
      <sheetData sheetId="19355">
        <row r="7">
          <cell r="AI7">
            <v>10000</v>
          </cell>
        </row>
      </sheetData>
      <sheetData sheetId="19356">
        <row r="7">
          <cell r="AI7">
            <v>10000</v>
          </cell>
        </row>
      </sheetData>
      <sheetData sheetId="19357">
        <row r="7">
          <cell r="AI7">
            <v>10000</v>
          </cell>
        </row>
      </sheetData>
      <sheetData sheetId="19358">
        <row r="7">
          <cell r="AI7">
            <v>10000</v>
          </cell>
        </row>
      </sheetData>
      <sheetData sheetId="19359">
        <row r="7">
          <cell r="AI7">
            <v>10000</v>
          </cell>
        </row>
      </sheetData>
      <sheetData sheetId="19360">
        <row r="7">
          <cell r="AI7">
            <v>10000</v>
          </cell>
        </row>
      </sheetData>
      <sheetData sheetId="19361">
        <row r="7">
          <cell r="AI7">
            <v>10000</v>
          </cell>
        </row>
      </sheetData>
      <sheetData sheetId="19362">
        <row r="7">
          <cell r="AI7">
            <v>10000</v>
          </cell>
        </row>
      </sheetData>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row r="7">
          <cell r="AI7">
            <v>10000</v>
          </cell>
        </row>
      </sheetData>
      <sheetData sheetId="19382"/>
      <sheetData sheetId="19383">
        <row r="7">
          <cell r="AI7">
            <v>10000</v>
          </cell>
        </row>
      </sheetData>
      <sheetData sheetId="19384"/>
      <sheetData sheetId="19385"/>
      <sheetData sheetId="19386"/>
      <sheetData sheetId="19387"/>
      <sheetData sheetId="19388"/>
      <sheetData sheetId="19389"/>
      <sheetData sheetId="19390"/>
      <sheetData sheetId="19391"/>
      <sheetData sheetId="19392"/>
      <sheetData sheetId="19393"/>
      <sheetData sheetId="19394" refreshError="1"/>
      <sheetData sheetId="19395"/>
      <sheetData sheetId="19396"/>
      <sheetData sheetId="19397"/>
      <sheetData sheetId="19398"/>
      <sheetData sheetId="19399"/>
      <sheetData sheetId="19400"/>
      <sheetData sheetId="19401"/>
      <sheetData sheetId="19402"/>
      <sheetData sheetId="19403"/>
      <sheetData sheetId="19404"/>
      <sheetData sheetId="19405"/>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sheetData sheetId="19435"/>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sheetData sheetId="19472"/>
      <sheetData sheetId="19473"/>
      <sheetData sheetId="19474"/>
      <sheetData sheetId="19475"/>
      <sheetData sheetId="19476"/>
      <sheetData sheetId="19477" refreshError="1"/>
      <sheetData sheetId="19478" refreshError="1"/>
      <sheetData sheetId="19479" refreshError="1"/>
      <sheetData sheetId="19480" refreshError="1"/>
      <sheetData sheetId="19481"/>
      <sheetData sheetId="19482"/>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sheetData sheetId="19497" refreshError="1"/>
      <sheetData sheetId="19498" refreshError="1"/>
      <sheetData sheetId="1949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TL"/>
      <sheetName val="?? DI"/>
      <sheetName val="ESTI."/>
      <sheetName val="DI-ESTI"/>
      <sheetName val="切割 MTL"/>
      <sheetName val="切割 DI"/>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DTOAN"/>
      <sheetName val="THOP-KL"/>
      <sheetName val="CPHI KKS"/>
      <sheetName val="DG-KSAT"/>
      <sheetName val="TMDAUTU"/>
      <sheetName val="GTXLCHINH"/>
      <sheetName val="CPHI-TT"/>
      <sheetName val="CPHIBUVL"/>
      <sheetName val="CHENH VLCHINH"/>
      <sheetName val="GVLHT"/>
      <sheetName val="DGCT-QCH2"/>
      <sheetName val="XL4Popp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00000000"/>
      <sheetName val="Gia VL"/>
      <sheetName val="Bang gia ca may"/>
      <sheetName val="Bang luong CB"/>
      <sheetName val="Bang P.tich CT"/>
      <sheetName val="D.toan chi tiet"/>
      <sheetName val="Bang TH Dtoan"/>
      <sheetName val="XXXXXXXX"/>
      <sheetName val="Bthkl"/>
      <sheetName val="KM247"/>
      <sheetName val="km248"/>
      <sheetName val="VL"/>
      <sheetName val="NHAN CONG"/>
      <sheetName val="MAY"/>
      <sheetName val="VUA"/>
      <sheetName val="DG CAU"/>
      <sheetName val="THOP CAU"/>
      <sheetName val="TLP CAU"/>
      <sheetName val="DAKT1"/>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Daily"/>
      <sheetName val="Data-input"/>
      <sheetName val="Data"/>
      <sheetName val="TK12"/>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10000000"/>
      <sheetName val="20000000"/>
      <sheetName val="30000000"/>
      <sheetName val="40000000"/>
      <sheetName val="50000000"/>
      <sheetName val="60000000"/>
      <sheetName val="XXXXXXX0"/>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DI_ESTI"/>
      <sheetName val="TK331A"/>
      <sheetName val="TK131B"/>
      <sheetName val="TK131A"/>
      <sheetName val="TK 331c1"/>
      <sheetName val="TK331C"/>
      <sheetName val="CT331-2003"/>
      <sheetName val="CT 331"/>
      <sheetName val="CT131-2003"/>
      <sheetName val="CT 131"/>
      <sheetName val="TK331B"/>
      <sheetName val="caodothietke"/>
      <sheetName val="DTCT"/>
      <sheetName val="PTVT"/>
      <sheetName val="THDT"/>
      <sheetName val="THVT"/>
      <sheetName val="THGT"/>
      <sheetName val="Nhap"/>
      <sheetName val="Thang 8"/>
      <sheetName val="__ MTL"/>
      <sheetName val="__ DI"/>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Giao"/>
      <sheetName val="CHIET TINH"/>
      <sheetName val="Bang Gia VL"/>
      <sheetName val="Tong Hop KP"/>
      <sheetName val=" DON GIA"/>
      <sheetName val="CHIET TINH THEO KH.SAT"/>
      <sheetName val="TCT DIEN LUC (EVN)"/>
      <sheetName val="ESTI_"/>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MAU_A"/>
      <sheetName val="MAU_B"/>
      <sheetName val="MAU_C"/>
      <sheetName val="MAU E -XCD"/>
      <sheetName val="MAU E -TDS1"/>
      <sheetName val="MAU E- NDH"/>
      <sheetName val="IBASE"/>
      <sheetName val="KEM NGHIEN GIA CONG"/>
      <sheetName val="Chart2"/>
      <sheetName val="Sheet4"/>
      <sheetName val="Vat tu"/>
      <sheetName val="TH9"/>
      <sheetName val="TH12"/>
      <sheetName val="MI2A-A"/>
      <sheetName val="MI3"/>
      <sheetName val="MI20(1)"/>
      <sheetName val="gvl"/>
      <sheetName val="TINHNEN"/>
      <sheetName val="Nen VN"/>
      <sheetName val="특외대"/>
      <sheetName val="RPT"/>
      <sheetName val="thang 1"/>
      <sheetName val="thang2"/>
      <sheetName val="Thang 3"/>
      <sheetName val="thang5"/>
      <sheetName val="thang4"/>
      <sheetName val="00000001"/>
      <sheetName val="CTP"/>
      <sheetName val="LUONG"/>
      <sheetName val="lphi"/>
      <sheetName val="PLTT"/>
      <sheetName val="KTPLVP"/>
      <sheetName val="KTPL2"/>
      <sheetName val="KHKPHT7-02"/>
      <sheetName val="KHKPHT9-02"/>
      <sheetName val="KHKPHT8-02"/>
      <sheetName val="KHKPHT10-02 "/>
      <sheetName val="lptinh"/>
      <sheetName val="UHNN"/>
      <sheetName val="BHYT02"/>
      <sheetName val="TLL"/>
      <sheetName val="TLL (2)"/>
      <sheetName val="TLLhuyen"/>
      <sheetName val="Dsach"/>
      <sheetName val="TCONG"/>
      <sheetName val="KHKPHT1-02"/>
      <sheetName val="ththdt"/>
      <sheetName val="CPTHU"/>
      <sheetName val="THKPCHD"/>
      <sheetName val="QD100"/>
      <sheetName val="KHKPHT-T6-02"/>
      <sheetName val="Dthu"/>
      <sheetName val="MTL$-INTER"/>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 val="Bang Don gia II"/>
      <sheetName val="415"/>
      <sheetName val="421"/>
      <sheetName val="511.BT"/>
      <sheetName val="631.BT"/>
      <sheetName val="642"/>
      <sheetName val="NKSC1"/>
      <sheetName val="CDKT"/>
      <sheetName val="BCDTCP"/>
      <sheetName val="THANG 09"/>
      <sheetName val="THANG 10"/>
      <sheetName val="Macro1"/>
      <sheetName val="Macro2"/>
      <sheetName val="Macro3"/>
      <sheetName val="Bang 聧ia ca may"/>
      <sheetName val="C47-456"/>
      <sheetName val="C46"/>
      <sheetName val="C47-PI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uong con' vu hcm (8)"/>
      <sheetName val="TRUC TIEP"/>
      <sheetName val="GIAN TIEP"/>
      <sheetName val="HOP DONG"/>
      <sheetName val="CON LINH"/>
      <sheetName val="Qheet3"/>
      <sheetName val="lienbao1"/>
      <sheetName val="bangrap"/>
      <sheetName val="Lie Bao2"/>
      <sheetName val="lien bao"/>
      <sheetName val="duong BR"/>
      <sheetName val="nhakhoBR"/>
      <sheetName val="trung 5"/>
      <sheetName val="QLoi"/>
      <sheetName val="PTHT"/>
      <sheetName val="Yenlac"/>
      <sheetName val="telo"/>
      <sheetName val="THAYCTO "/>
      <sheetName val="BS"/>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pt0-1"/>
      <sheetName val="kp0-1"/>
      <sheetName val="0-1"/>
      <sheetName val="pt2-3"/>
      <sheetName val="thkp2-3"/>
      <sheetName val="clvl"/>
      <sheetName val="2-3"/>
      <sheetName val="cl1-2"/>
      <sheetName val="thkp1-2"/>
      <sheetName val="clvl1-2"/>
      <sheetName val="1-2"/>
      <sheetName val=""/>
      <sheetName val="[RPT.xlsၝCmay"/>
      <sheetName val="cot_xa"/>
      <sheetName val="Quet rac"/>
      <sheetName val="km346+00-km346_x000b_240 (2)"/>
      <sheetName val="km342+297._x0015_8-km342+376.41"/>
      <sheetName val="km341+1077 -km34_x0011_+1177.61"/>
      <sheetName val="tienluong"/>
      <sheetName val="giamay"/>
      <sheetName val="km337+533î60-km3ó4 (2)"/>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LM"/>
      <sheetName val="NSL"/>
      <sheetName val="N_x0008_AN CONG"/>
      <sheetName val="K251 _x0001_C"/>
      <sheetName val="km345+400-km345ÿÿ00 (6)"/>
      <sheetName val="Mau so 04 TFDN"/>
      <sheetName val="[RPT.x"/>
      <sheetName val=" quy I-2005"/>
      <sheetName val="Quy 2- 2005 "/>
      <sheetName val="Quy III- 2005 "/>
      <sheetName val="Quy 4- 2005"/>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511"/>
      <sheetName val="621"/>
      <sheetName val="622"/>
      <sheetName val="623"/>
      <sheetName val="627b"/>
      <sheetName val="632"/>
      <sheetName val="711"/>
      <sheetName val="811"/>
      <sheetName val="911"/>
      <sheetName val="009"/>
      <sheetName val="GTXLC@INH"/>
      <sheetName val="km338+00-km33Oé100(2)"/>
      <sheetName val="[RPT.xls?Cmay"/>
      <sheetName val="Bang ?ia ca may"/>
      <sheetName val="DG1kSAT"/>
      <sheetName val="Duïng cong vu hcm (13;) (2)"/>
      <sheetName val="Ë261"/>
      <sheetName val="K261_x0000_Base"/>
      <sheetName val="K2_x0016_1 AC"/>
      <sheetName val="Duong cong vu hcm (8;) (:)"/>
      <sheetName val="Duofg cong vu hcm (7;) (2)"/>
      <sheetName val="Duong co_x0000_g vu hcm (4)"/>
      <sheetName val="CON(LINH"/>
      <sheetName val="CHEKe VLCHINH"/>
      <sheetName val="Duong cong vu hcm (¶)"/>
      <sheetName val="刃割 MTL"/>
      <sheetName val="thang6"/>
      <sheetName val="Sheet5"/>
      <sheetName val="Sheet6"/>
      <sheetName val="T03-02"/>
      <sheetName val="T02-02"/>
      <sheetName val="Mau"/>
      <sheetName val="BXLDL"/>
      <sheetName val="Master"/>
      <sheetName val="tohop"/>
      <sheetName val="Phu luc XL2"/>
      <sheetName val="NN Tang Giam"/>
      <sheetName val="Phu luc XL1"/>
      <sheetName val="ng02"/>
      <sheetName val="ng3"/>
      <sheetName val="ng4"/>
      <sheetName val="ng5"/>
      <sheetName val="ng06"/>
      <sheetName val="ng7"/>
      <sheetName val="ng8"/>
      <sheetName val="ng9"/>
      <sheetName val="ng10"/>
      <sheetName val="ng11"/>
      <sheetName val="ng12"/>
      <sheetName val="ng13"/>
      <sheetName val="ng14"/>
      <sheetName val="ng16"/>
      <sheetName val="ng17"/>
      <sheetName val="ng18"/>
      <sheetName val="ng19"/>
      <sheetName val="XXXXXXX1"/>
      <sheetName val="MAHANG"/>
      <sheetName val="VP-MM"/>
      <sheetName val="km337+136-km337ý350"/>
      <sheetName val="Info"/>
      <sheetName val="BDMTK"/>
      <sheetName val="rptDSTHEOTUNGNVVATUNGKHchitiet"/>
      <sheetName val="rptHangHoaNhapXuatTonTuNgayDenN"/>
      <sheetName val="Chiet tinh dz22"/>
      <sheetName val="CHITIET VL-NCHT1 (2)"/>
      <sheetName val="TNHCHINH"/>
      <sheetName val="TDTKP (2)"/>
      <sheetName val="TONGKE3p"/>
      <sheetName val="CHITIET VL-NC-DDTT3PHA "/>
      <sheetName val="CHITIET VL-NC-TT1p"/>
      <sheetName val="¤Á³Î MTL"/>
      <sheetName val="¤Á³Î DI"/>
      <sheetName val="ÇÐ¸î MTL"/>
      <sheetName val="ÇÐ¸î DI"/>
      <sheetName val="BPR"/>
      <sheetName val="tu"/>
      <sheetName val="MTL(AG)"/>
      <sheetName val="Dinh Muc VT"/>
      <sheetName val="Tien Luong"/>
      <sheetName val="Parem"/>
      <sheetName val="Database"/>
      <sheetName val="chitimc"/>
      <sheetName val="Pick List"/>
      <sheetName val="tonsp (2)"/>
      <sheetName val="ESTI_2"/>
      <sheetName val="切割_MTL1"/>
      <sheetName val="切割_DI1"/>
      <sheetName val="___MTL1"/>
      <sheetName val="___DI1"/>
      <sheetName val="CAN_DOI1"/>
      <sheetName val="GIA_TRI1"/>
      <sheetName val="TC_NV1"/>
      <sheetName val="ton_kho1"/>
      <sheetName val="MAU_E_-XCD1"/>
      <sheetName val="MAU_E_-TDS11"/>
      <sheetName val="MAU_E-_NDH1"/>
      <sheetName val="cham_cong_XL_(2)1"/>
      <sheetName val="cham_cong_XL1"/>
      <sheetName val="Luong_XD1"/>
      <sheetName val="L_KHOAN_2_1"/>
      <sheetName val="L_KHOAN_21"/>
      <sheetName val="L__KHOAN1"/>
      <sheetName val="Luong_XL1"/>
      <sheetName val="PHAN_BO1"/>
      <sheetName val="Luong_XD_thang_31"/>
      <sheetName val="CONGTRINHNHD_thang31"/>
      <sheetName val="luong_QL1"/>
      <sheetName val="CONGDOAN_1"/>
      <sheetName val="??_MTL1"/>
      <sheetName val="??_DI1"/>
      <sheetName val="511_BT1"/>
      <sheetName val="631_BT1"/>
      <sheetName val="KEM_NGHIEN_GIA_CONG1"/>
      <sheetName val="KHKPHT10-02_1"/>
      <sheetName val="TLL_(2)1"/>
      <sheetName val="ESTI_1"/>
      <sheetName val="切割_MTL"/>
      <sheetName val="切割_DI"/>
      <sheetName val="___MTL"/>
      <sheetName val="___DI"/>
      <sheetName val="CAN_DOI"/>
      <sheetName val="GIA_TRI"/>
      <sheetName val="TC_NV"/>
      <sheetName val="ton_kho"/>
      <sheetName val="MAU_E_-XCD"/>
      <sheetName val="MAU_E_-TDS1"/>
      <sheetName val="MAU_E-_NDH"/>
      <sheetName val="cham_cong_XL_(2)"/>
      <sheetName val="cham_cong_XL"/>
      <sheetName val="Luong_XD"/>
      <sheetName val="L_KHOAN_2_"/>
      <sheetName val="L_KHOAN_2"/>
      <sheetName val="L__KHOAN"/>
      <sheetName val="Luong_XL"/>
      <sheetName val="PHAN_BO"/>
      <sheetName val="Luong_XD_thang_3"/>
      <sheetName val="CONGTRINHNHD_thang3"/>
      <sheetName val="luong_QL"/>
      <sheetName val="CONGDOAN_"/>
      <sheetName val="??_MTL"/>
      <sheetName val="??_DI"/>
      <sheetName val="511_BT"/>
      <sheetName val="631_BT"/>
      <sheetName val="KEM_NGHIEN_GIA_CONG"/>
      <sheetName val="KHKPHT10-02_"/>
      <sheetName val="TLL_(2)"/>
      <sheetName val="Internal"/>
      <sheetName val="CHITIET"/>
      <sheetName val="切割_MTL2"/>
      <sheetName val="切割_DI2"/>
      <sheetName val="ESTI_3"/>
      <sheetName val="___MTL2"/>
      <sheetName val="___DI2"/>
      <sheetName val="CAN_DOI2"/>
      <sheetName val="GIA_TRI2"/>
      <sheetName val="TC_NV2"/>
      <sheetName val="ton_kho2"/>
      <sheetName val="MAU_E_-XCD2"/>
      <sheetName val="MAU_E_-TDS12"/>
      <sheetName val="MAU_E-_NDH2"/>
      <sheetName val="511_BT2"/>
      <sheetName val="631_BT2"/>
      <sheetName val="cham_cong_XL_(2)2"/>
      <sheetName val="cham_cong_XL2"/>
      <sheetName val="Luong_XD2"/>
      <sheetName val="L_KHOAN_2_2"/>
      <sheetName val="L_KHOAN_22"/>
      <sheetName val="L__KHOAN2"/>
      <sheetName val="Luong_XL2"/>
      <sheetName val="PHAN_BO2"/>
      <sheetName val="Luong_XD_thang_32"/>
      <sheetName val="CONGTRINHNHD_thang32"/>
      <sheetName val="luong_QL2"/>
      <sheetName val="CONGDOAN_2"/>
      <sheetName val="??_MTL2"/>
      <sheetName val="??_DI2"/>
      <sheetName val="KHKPHT10-02_2"/>
      <sheetName val="TLL_(2)2"/>
      <sheetName val="KEM_NGHIEN_GIA_CONG2"/>
      <sheetName val="Pick_List"/>
      <sheetName val="tonsp_(2)"/>
      <sheetName val="HelpData"/>
      <sheetName val="PC_PH00010001"/>
      <sheetName val="hinhhoc"/>
      <sheetName val="PRO.OT1"/>
      <sheetName val="m361 Base"/>
      <sheetName val="切割 II"/>
      <sheetName val="RM cost"/>
      <sheetName val="Sort Codes"/>
      <sheetName val="SUMMARY"/>
      <sheetName val="SILICATE"/>
      <sheetName val="_x0010_p_x0000_Ё"/>
      <sheetName val="K259†Base "/>
      <sheetName val="_x0010_p?Ё"/>
      <sheetName val="_x0010_p_x0000_?"/>
      <sheetName val="K259Base "/>
      <sheetName val="_x0010_p??"/>
      <sheetName val="T1"/>
      <sheetName val="T2"/>
      <sheetName val="T3"/>
      <sheetName val="T4"/>
      <sheetName val="May no"/>
      <sheetName val="Sua chua "/>
      <sheetName val="BC luan chuyen"/>
      <sheetName val="Km346+60_x0010_-km346+820 (2)"/>
      <sheetName val="km346+00-km3_x0014_6+240 (_x0012_)"/>
      <sheetName val="km345+6_x0016_1-km345+000"/>
      <sheetName val="km342+_x0013_76.41- km342+520.29"/>
      <sheetName val="km342+29_x0017_.58-km3_x0014_2+376.41"/>
      <sheetName val="XL²_x0000__x0000_t5"/>
      <sheetName val="切割 MၔL"/>
      <sheetName val="Con'ty"/>
      <sheetName val="Thuc thanh"/>
      <sheetName val="K_x0000_5_x0001_ @9_x0008_"/>
      <sheetName val="K219 Subbase"/>
      <sheetName val="Duong cojg vu hcm (13;) (2)"/>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Ho=Ðdong giao khoan"/>
      <sheetName val="TSO_CHUNG"/>
      <sheetName val="959 K98"/>
      <sheetName val="Thang_x0000__x0000_"/>
      <sheetName val="Sheet04"/>
      <sheetName val="km342+520-km342+690 (2_x0009_"/>
      <sheetName val="K251 K)8"/>
      <sheetName val="K2_x0015_1 AC"/>
      <sheetName val="soktmay"/>
      <sheetName val="C²_x0000__x0000_iet TK131"/>
      <sheetName val="k-337+533.60-km338 (2)"/>
      <sheetName val="km341+275-km341)350"/>
      <sheetName val="km342+520-km342+690 (2 "/>
      <sheetName val="Outlets"/>
      <sheetName val="PGs"/>
      <sheetName val="KLUONG"/>
      <sheetName val="du toan tuong rao chinh (2)"/>
      <sheetName val="du toan cong (2)"/>
      <sheetName val="du toan ke da&amp;tuong rao (2)"/>
      <sheetName val="cap dien nha DH (2)"/>
      <sheetName val="180VanDinh"/>
      <sheetName val="TONGDUTOAN"/>
      <sheetName val="TDT"/>
      <sheetName val="TDT35KV"/>
      <sheetName val="THVLNC-MTC-35"/>
      <sheetName val="160Nhien"/>
      <sheetName val="75A.xanh"/>
      <sheetName val="CT-35"/>
      <sheetName val="CT-BETONG"/>
      <sheetName val="CTVL"/>
      <sheetName val="CT-0.4KV"/>
      <sheetName val="TDT-tram"/>
      <sheetName val="TH_0.4KV"/>
      <sheetName val="TH-10"/>
      <sheetName val="TH-35Re"/>
      <sheetName val="TH-Cap"/>
      <sheetName val="TDT35re"/>
      <sheetName val="TDT10kV"/>
      <sheetName val="TDT-Cap"/>
      <sheetName val="TDT0.4KV"/>
      <sheetName val="TDT_CTo"/>
      <sheetName val="TH_CTo"/>
      <sheetName val="BCKT35KV"/>
      <sheetName val="Don gia khao sat"/>
      <sheetName val="Chiet tinh tu van"/>
      <sheetName val="TDT-TBA"/>
      <sheetName val="THVLNC_MTC 9TBA"/>
      <sheetName val="chiet tinh tram"/>
      <sheetName val="TDT-XDTBA"/>
      <sheetName val="Tinh chi phi thiet bÞ 9 TBA"/>
      <sheetName val="Chi tiet van chuyen"/>
      <sheetName val="Khoi luong van chuyen "/>
      <sheetName val="DENBU"/>
      <sheetName val="Mong"/>
      <sheetName val="bTH-Tram75 (2)"/>
      <sheetName val="bVTuThuHoi"/>
      <sheetName val="bVon"/>
      <sheetName val="b1600"/>
      <sheetName val="PHAITRA2004"/>
      <sheetName val="TONDONG2004-5"/>
      <sheetName val="TONDONG2004-4"/>
      <sheetName val="TONDONG2004-1"/>
      <sheetName val="01.2005"/>
      <sheetName val="02.2005"/>
      <sheetName val="03.2005"/>
      <sheetName val="04.2005"/>
      <sheetName val="05.2005"/>
      <sheetName val="NAM2005"/>
      <sheetName val="06.2005"/>
      <sheetName val="TDTKP"/>
      <sheetName val="DK-KH"/>
      <sheetName val="dieuchinh"/>
      <sheetName val="DG3285"/>
      <sheetName val="Tongke"/>
      <sheetName val="Danh mục"/>
      <sheetName val="KH-Q1,Q2,01"/>
      <sheetName val="Sheet1-THSS"/>
      <sheetName val="DL1"/>
      <sheetName val="DL2"/>
      <sheetName val="_x0000__x0000__x0000__x0000__x0000__x0000__x0000__x0000_ (2)"/>
      <sheetName val="KHQT-00-01"/>
      <sheetName val="2.Them Gio"/>
      <sheetName val="Formulas"/>
      <sheetName val="149-2"/>
      <sheetName val="P&amp;L"/>
      <sheetName val="mau 08"/>
      <sheetName val="tinh luong pv+baove"/>
      <sheetName val="tinh luong PX (2)"/>
      <sheetName val="tinh luong VP"/>
      <sheetName val="BANG PTVT"/>
      <sheetName val="BANG TIEN LUONG"/>
      <sheetName val="TKDC"/>
      <sheetName val="Mau01t1"/>
      <sheetName val="HD DAU VAO THANG 2"/>
      <sheetName val="HHBRT2"/>
      <sheetName val="Mau 01T2"/>
      <sheetName val="HD DAU VAO T2"/>
      <sheetName val="tkaidc"/>
      <sheetName val="Mau 01T3"/>
      <sheetName val="HHBRT3"/>
      <sheetName val="HD DAU VAO T3"/>
      <sheetName val="HHBRT4"/>
      <sheetName val="Mau01t4"/>
      <sheetName val="HD DAU VAO T4"/>
      <sheetName val="TKDChinh"/>
      <sheetName val="HHBR5"/>
      <sheetName val="Mau01T5"/>
      <sheetName val="HDDAUVAOT5"/>
      <sheetName val="Mau01T6"/>
      <sheetName val="HDBRT6"/>
      <sheetName val="HDDAUVAOT6"/>
      <sheetName val="Mau01T7"/>
      <sheetName val="HDDAUVAOT7"/>
      <sheetName val="TTNDNQuiIII"/>
      <sheetName val="HHBRT7"/>
      <sheetName val="PRE PACKING"/>
      <sheetName val="_RPT.x"/>
      <sheetName val="_RPT.xlsၝCmay"/>
      <sheetName val="普查库示例"/>
      <sheetName val="MTO REV.0"/>
      <sheetName val="_x0000_"/>
      <sheetName val="GEN"/>
      <sheetName val="FF-50"/>
      <sheetName val="Mau01T8"/>
      <sheetName val="HDDAUVAOT8"/>
      <sheetName val="HDBRT8"/>
      <sheetName val="Mau01t9"/>
      <sheetName val="BKmuakoâc HD"/>
      <sheetName val="HDBRT9"/>
      <sheetName val="HDBHT9"/>
      <sheetName val="HDDAUVAOT9"/>
      <sheetName val="Mau01t10"/>
      <sheetName val="HDBHT10"/>
      <sheetName val="HDAUVAOT10"/>
      <sheetName val="Mau01t11"/>
      <sheetName val="HDBRT10"/>
      <sheetName val="bangGT tokhai thue t10"/>
      <sheetName val="HDBR11"/>
      <sheetName val="HDAUVAOT11"/>
      <sheetName val="HDBR"/>
      <sheetName val="HDBRT12"/>
      <sheetName val="HDAU VAOT11"/>
      <sheetName val="bkTHUE"/>
      <sheetName val="HDBHT11"/>
      <sheetName val="HDAUVAOT12"/>
      <sheetName val="Bang GTtokhai thue11"/>
      <sheetName val="TKthuemobai"/>
      <sheetName val="HDBHT12"/>
      <sheetName val="Mau T11"/>
      <sheetName val="Mau01t12"/>
      <sheetName val="bcsd hd 2007"/>
      <sheetName val="bcsdhd  12 thang"/>
      <sheetName val="thanh qtoan sdhd"/>
      <sheetName val="bang giai trinh khai thue GTGT"/>
      <sheetName val="Bang phb thue gtgt"/>
      <sheetName val="Bang ke khai dchinh thue gtgt"/>
      <sheetName val="Don gia"/>
      <sheetName val="Macro2_x0000__x0000__x0000__x0000__x0000__x0000__x0000__x0000__x0000__x0000__x0000__x0000_뻰Ŏ_x0000__x0004__x0000__x0000__x0000__x0000__x0000__x0000_뱤ŏ_x0000_"/>
      <sheetName val="K249 _x000b_98 (2)"/>
      <sheetName val="_x000d_acro2"/>
      <sheetName val="FR-Journal"/>
      <sheetName val="?"/>
      <sheetName val="K261?Base"/>
      <sheetName val="XL²??t5"/>
      <sheetName val="chi tiet z"/>
      <sheetName val="000000000000"/>
      <sheetName val="100000000000"/>
      <sheetName val="200000000000"/>
      <sheetName val="300000000000"/>
      <sheetName val="400000000000"/>
      <sheetName val="Bang ke T.toan`"/>
      <sheetName val="K?5_x0001_ @9_x0008_"/>
      <sheetName val="km″42+297.58-km342+376.41"/>
      <sheetName val="km337+136-km33×¶350"/>
      <sheetName val="Du a. nut Nam cau Tlong"/>
      <sheetName val="TRUC TI԰_x0000_"/>
      <sheetName val="MCY"/>
      <sheetName val="䈇割 DI"/>
      <sheetName val="T_x0008_OP-KL"/>
      <sheetName val="DG%KSAT"/>
      <sheetName val="WUA"/>
      <sheetName val="GDXLCHINH"/>
      <sheetName val="CT 13!"/>
      <sheetName val="Du an n5t Nam cau Tlong"/>
      <sheetName val="Dq/ng kim lien 0 cho dua"/>
      <sheetName val="Ў`"/>
      <sheetName val="20%"/>
      <sheetName val="Noi"/>
      <sheetName val="nhi"/>
      <sheetName val="Du an KDDC Nam trung yen"/>
      <sheetName val="TK 342 ( thue T.C !"/>
      <sheetName val="T_x000b_153"/>
      <sheetName val="?? M?L"/>
      <sheetName val="dtxl"/>
      <sheetName val="NEW-PANEL"/>
      <sheetName val="Tenant List"/>
      <sheetName val="nghiviecQ402"/>
      <sheetName val="nhansu_phong"/>
      <sheetName val="dieudong2003"/>
      <sheetName val="lylich03"/>
      <sheetName val="bdns02"/>
      <sheetName val="bdns03"/>
      <sheetName val="PET-NB"/>
      <sheetName val="GIA_THEO_KB"/>
      <sheetName val="ADD1-B3 Resi-Facade"/>
      <sheetName val="UTSBSPC1"/>
      <sheetName val="BS print"/>
      <sheetName val="Building"/>
      <sheetName val="MHSCT"/>
      <sheetName val="product"/>
      <sheetName val="PIT"/>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Cto"/>
      <sheetName val="B×a QTo¸n"/>
      <sheetName val="TDuyÖt QT "/>
      <sheetName val="B×a QTo¸n "/>
      <sheetName val="TMQT"/>
      <sheetName val="THQTo¸n"/>
      <sheetName val="TH.HangMuc"/>
      <sheetName val="NC«ng "/>
      <sheetName val="VËt t­ "/>
      <sheetName val="ThÝ nghiÖm "/>
      <sheetName val="THVT­ "/>
      <sheetName val="Thèng Kª nghiÖm thu"/>
      <sheetName val="VChuyÓn "/>
      <sheetName val="QT Thu håi "/>
      <sheetName val="Thu håi B3 "/>
      <sheetName val="Thu håi B4  "/>
      <sheetName val="Thu håi Õ"/>
      <sheetName val="BB¶n ®gi¸ VTThu håi "/>
      <sheetName val="CaM¸y "/>
      <sheetName val="BB"/>
      <sheetName val="BB¶n"/>
      <sheetName val="BVe Duoica 2"/>
      <sheetName val="BVe 242 MK"/>
      <sheetName val="BVe LTam-6"/>
      <sheetName val="LEGEND"/>
      <sheetName val="???"/>
      <sheetName val="SK'11"/>
      <sheetName val="T6"/>
      <sheetName val="bk"/>
      <sheetName val="T5"/>
      <sheetName val="BS 5"/>
      <sheetName val="BS 6"/>
      <sheetName val="BS 7"/>
      <sheetName val="thu"/>
      <sheetName val="20-09"/>
      <sheetName val="HD"/>
      <sheetName val="INCHITIET"/>
      <sheetName val="T7"/>
      <sheetName val="T1-05"/>
      <sheetName val="T2-05"/>
      <sheetName val="T03-05"/>
      <sheetName val="T03-05 (2)"/>
      <sheetName val="T03-05 (3)"/>
      <sheetName val="BO SUNG T02-04"/>
      <sheetName val="T03-04"/>
      <sheetName val="04-04"/>
      <sheetName val="T05-04"/>
      <sheetName val="T8"/>
      <sheetName val="T9"/>
      <sheetName val="T10"/>
      <sheetName val="T11"/>
      <sheetName val="T12"/>
      <sheetName val="[RPT.xls]Duong cong vu hcm (8;)"/>
      <sheetName val="ns2004"/>
      <sheetName val="cay"/>
      <sheetName val="thop dotII"/>
      <sheetName val="n s 2005"/>
      <sheetName val="xd04-05"/>
      <sheetName val="vc05"/>
      <sheetName val="day hoc"/>
      <sheetName val="PHuynh"/>
      <sheetName val="KT"/>
      <sheetName val="Doi"/>
      <sheetName val="thue den TV"/>
      <sheetName val="tvien"/>
      <sheetName val="ttam"/>
      <sheetName val="kvinh"/>
      <sheetName val="kxuyen"/>
      <sheetName val="d1"/>
      <sheetName val="hslop1"/>
      <sheetName val="giu%cong trinh"/>
      <sheetName val="ung"/>
      <sheetName val="DAF-2"/>
      <sheetName val="DM.ChiPhi"/>
      <sheetName val="Lay"/>
      <sheetName val="c cuu"/>
      <sheetName val="ngoai"/>
      <sheetName val="san"/>
      <sheetName val="C, khoa"/>
      <sheetName val="Y hoc"/>
      <sheetName val="?? II"/>
      <sheetName val="Duong co?g vu hcm (4)"/>
      <sheetName val="Thang??"/>
      <sheetName val="C²??iet TK131"/>
      <sheetName val="D"/>
      <sheetName val="km338+00-km338+100,2)"/>
      <sheetName val="_x0010_p"/>
      <sheetName val="DCV"/>
      <sheetName val="4641"/>
      <sheetName val="DT"/>
      <sheetName val="Analisa"/>
      <sheetName val="NKC6"/>
      <sheetName val="BQ ARS"/>
      <sheetName val="NK96_x0000_ʘ_x0000__x0000__x0000__x0000__x0000__x0000__x0000__x0000__x0000__x0000_弌ʘ_x0000__x0004_"/>
      <sheetName val="General"/>
      <sheetName val="Eau so 04 TNDN"/>
      <sheetName val="Duong_x0000_cong vu hcm (13;) (2)"/>
      <sheetName val="Drop Down List"/>
      <sheetName val="Input"/>
      <sheetName val="FAB별"/>
      <sheetName val="cover page format"/>
      <sheetName val="Comparison"/>
      <sheetName val="THẤT"/>
      <sheetName val="TOSHIBA-Structure"/>
      <sheetName val="Khoi luong"/>
      <sheetName val="SGC-Rate"/>
      <sheetName val="phuluc1"/>
      <sheetName val="phuluc2"/>
      <sheetName val="phuluc3A"/>
      <sheetName val="phuluc3b"/>
      <sheetName val="Phuluc4"/>
      <sheetName val="phuluc5"/>
      <sheetName val="phuluc9"/>
      <sheetName val="phuluc10"/>
      <sheetName val="PHULUC11"/>
      <sheetName val="phuluc12"/>
      <sheetName val="CCDN"/>
      <sheetName val="XTRA"/>
      <sheetName val="DONGIA_HADINH"/>
      <sheetName val="DM"/>
      <sheetName val="T11-2007"/>
      <sheetName val="T11-2007 (2)"/>
      <sheetName val="HT mua USD"/>
      <sheetName val="Phi"/>
      <sheetName val="PRTN CAP"/>
      <sheetName val="T HOP"/>
      <sheetName val="LONG"/>
      <sheetName val="HAI"/>
      <sheetName val="HIEP"/>
      <sheetName val="TUAN"/>
      <sheetName val="nguyen"/>
      <sheetName val="VE"/>
      <sheetName val="VU"/>
      <sheetName val="LUAN"/>
      <sheetName val="HIEN&gt;"/>
      <sheetName val="HIEN"/>
      <sheetName val="PHU"/>
      <sheetName val="CHAN"/>
      <sheetName val="BANBGIAO"/>
      <sheetName val="DLIEU"/>
      <sheetName val="GOC"/>
      <sheetName val="Son"/>
      <sheetName val="Links"/>
      <sheetName val="tonghopshop1"/>
      <sheetName val="Coding"/>
      <sheetName val="MfgEng-358"/>
      <sheetName val="PP1PXDM"/>
      <sheetName val="PP3PXDM"/>
      <sheetName val="Phoi"/>
      <sheetName val="Pricing"/>
      <sheetName val="VC2012"/>
      <sheetName val="Simulation"/>
      <sheetName val="FOOD"/>
      <sheetName val="Assumptions - 16X6 + 2 Sundays"/>
      <sheetName val="spareparts"/>
      <sheetName val="Parametry"/>
      <sheetName val="KL HSMT tinh thieu"/>
      <sheetName val="ctTBA"/>
      <sheetName val="K"/>
      <sheetName val="TINH GIA - SAN XUAT Vertico"/>
      <sheetName val="mvt"/>
      <sheetName val="Joinery works"/>
      <sheetName val="Chiet tinh dz35"/>
      <sheetName val="2000전체분"/>
      <sheetName val="2000년1차"/>
      <sheetName val="thang_1"/>
      <sheetName val="Thang_3"/>
      <sheetName val="SEX"/>
      <sheetName val="SCOPE OF WORK"/>
      <sheetName val="BQ"/>
      <sheetName val="Query"/>
      <sheetName val="Compensation"/>
      <sheetName val="切割_MTL3"/>
      <sheetName val="切割_DI3"/>
      <sheetName val="ESTI_4"/>
      <sheetName val="___MTL3"/>
      <sheetName val="___DI3"/>
      <sheetName val="CAN_DOI3"/>
      <sheetName val="GIA_TRI3"/>
      <sheetName val="TC_NV3"/>
      <sheetName val="ton_kho3"/>
      <sheetName val="MAU_E_-XCD3"/>
      <sheetName val="MAU_E_-TDS13"/>
      <sheetName val="MAU_E-_NDH3"/>
      <sheetName val="511_BT3"/>
      <sheetName val="631_BT3"/>
      <sheetName val="cham_cong_XL_(2)3"/>
      <sheetName val="cham_cong_XL3"/>
      <sheetName val="Luong_XD3"/>
      <sheetName val="L_KHOAN_2_3"/>
      <sheetName val="L_KHOAN_23"/>
      <sheetName val="L__KHOAN3"/>
      <sheetName val="Luong_XL3"/>
      <sheetName val="PHAN_BO3"/>
      <sheetName val="Luong_XD_thang_33"/>
      <sheetName val="CONGTRINHNHD_thang33"/>
      <sheetName val="luong_QL3"/>
      <sheetName val="CONGDOAN_3"/>
      <sheetName val="??_MTL3"/>
      <sheetName val="??_DI3"/>
      <sheetName val="KHKPHT10-02_3"/>
      <sheetName val="TLL_(2)3"/>
      <sheetName val="KEM_NGHIEN_GIA_CONG3"/>
      <sheetName val="Pick_List1"/>
      <sheetName val="tonsp_(2)1"/>
      <sheetName val="CPHI_KKS"/>
      <sheetName val="CHENH_VLCHINH"/>
      <sheetName val="NHAN_CONG"/>
      <sheetName val="DG_CAU"/>
      <sheetName val="THOP_CAU"/>
      <sheetName val="TLP_CAU"/>
      <sheetName val="XL4Poppy_(2)"/>
      <sheetName val="km346+600-km346+820_(2)"/>
      <sheetName val="km346+330-km346+600_(2)"/>
      <sheetName val="km346+00-km346+240_(2)"/>
      <sheetName val="km345+400-km345+500_(6)"/>
      <sheetName val="km345+400-km345+500_(2)"/>
      <sheetName val="km342+376_41-_km342+520_29"/>
      <sheetName val="km338+439-km388+571_89"/>
      <sheetName val="km342+297_58-km342+376_41"/>
      <sheetName val="km338+571_89-km338+652"/>
      <sheetName val="km337+533_60-km338_(2)"/>
      <sheetName val="km341+1077_-km341+1177_61"/>
      <sheetName val="km337+00-km337+34_(3)"/>
      <sheetName val="km342+520-km342+690_(2)"/>
      <sheetName val="km341_26-km341+200_(2)"/>
      <sheetName val="Duong_cong_vu_hcm_(2)"/>
      <sheetName val="Duong_cong_vu_hcm_(4)"/>
      <sheetName val="Duong_cong_vu_hcm_(5)"/>
      <sheetName val="Duong_cong_vu_hcm_(9)"/>
      <sheetName val="Duong_cong_vu_hcm_(4;)_(2)"/>
      <sheetName val="Duong_cong_vu_hcm_(7)"/>
      <sheetName val="Duong_cong_vu_hcm_(8)"/>
      <sheetName val="Duong_cong_vu_hcm_(6)"/>
      <sheetName val="Duong_cong_vu_hcm_(3)"/>
      <sheetName val="Duong_cong_vu_hcm_(2;)_(2)"/>
      <sheetName val="Duong_cong_vu_hcm_(9;)_(2)"/>
      <sheetName val="Duong_cong_vu_hcm_(8;)_(2)"/>
      <sheetName val="Duong_cong_vu_hcm_(7;)_(2)"/>
      <sheetName val="Duong_cong_vu_hcm_(13;)_(2)"/>
      <sheetName val="Duong_cong_vu_hcm(_Lmat;0)_(2)"/>
      <sheetName val="Duong_cong_vu_hcm(_Lmat;1)_(2)"/>
      <sheetName val="Duong_cong_vu_hcm(_Lmat;2)"/>
      <sheetName val="cong_ty_so_9_VINACONEX"/>
      <sheetName val="cong_ty_so_9_VINACONEX_(2)"/>
      <sheetName val="VL_(2)"/>
      <sheetName val="May_(2)"/>
      <sheetName val="Gia_VL"/>
      <sheetName val="Bang_gia_ca_may"/>
      <sheetName val="Bang_luong_CB"/>
      <sheetName val="Bang_P_tich_CT"/>
      <sheetName val="D_toan_chi_tiet"/>
      <sheetName val="Bang_TH_Dtoan"/>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TK_331c1"/>
      <sheetName val="CT_331"/>
      <sheetName val="CT_131"/>
      <sheetName val="QTNC-Tong_hop"/>
      <sheetName val="QTVT-Tong_hop"/>
      <sheetName val="GTQT-Tong_hop"/>
      <sheetName val="QT_-_Duet"/>
      <sheetName val="Du_an_nut_So"/>
      <sheetName val="Du_an_nut_vong"/>
      <sheetName val="Du_an_nut_Nam_cau_Tlong"/>
      <sheetName val="Duong_kim_lien_0_cho_dua"/>
      <sheetName val="Du_an_KTDC_Nam_trung_yen"/>
      <sheetName val="Thang_8"/>
      <sheetName val="THANG_09"/>
      <sheetName val="THANG_10"/>
      <sheetName val="Duong_con'_vu_hcm_(8)"/>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RUC_TIEP"/>
      <sheetName val="GIAN_TIEP"/>
      <sheetName val="HOP_DONG"/>
      <sheetName val="CON_LINH"/>
      <sheetName val="km337+533î60-km3ó4_(2)"/>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_quy_I-2005"/>
      <sheetName val="Quy_2-_2005_"/>
      <sheetName val="Quy_III-_2005_"/>
      <sheetName val="Quy_4-_2005"/>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RPT_xlsၝCmay"/>
      <sheetName val="Bang_聧ia_ca_may"/>
      <sheetName val="[RPT_x"/>
      <sheetName val="km346+00-km346240_(2)"/>
      <sheetName val="km342+297_8-km342+376_41"/>
      <sheetName val="km341+1077_-km34+1177_61"/>
      <sheetName val="CHIET_TINH"/>
      <sheetName val="Bang_Gia_VL"/>
      <sheetName val="Tong_Hop_KP"/>
      <sheetName val="_DON_GIA"/>
      <sheetName val="CHIET_TINH_THEO_KH_SAT"/>
      <sheetName val="TCT_DIEN_LUC_(EVN)"/>
      <sheetName val="giao_nv_TH_chong_qua_tai_dot_3"/>
      <sheetName val="ton_tai_cac_tram_dong_dien"/>
      <sheetName val="chong_qua_tai_dot_3"/>
      <sheetName val="cac_du_an"/>
      <sheetName val="Chong_qua_tai_dot_3_moi"/>
      <sheetName val="H_so_tram_chong_qua_tai_dot_3"/>
      <sheetName val="cac_tram_dong_dien"/>
      <sheetName val="Bieu_ngang"/>
      <sheetName val="T_van_gs"/>
      <sheetName val="23_tram_von_WB"/>
      <sheetName val="Chi_phi_den_bu_A"/>
      <sheetName val="CUNG_CAP_VAT_TU"/>
      <sheetName val="TH_LIST_CAP"/>
      <sheetName val="S3LIST_CAP&amp;ONGDL"/>
      <sheetName val="S2LIST_CAP&amp;ONGDL"/>
      <sheetName val="S1LIST_CAP&amp;ONGDL"/>
      <sheetName val="KLMOI_THAU"/>
      <sheetName val="canh_(2)"/>
      <sheetName val="Bang_Don_gia_II"/>
      <sheetName val="Nen_VN"/>
      <sheetName val="Lie_Bao2"/>
      <sheetName val="lien_bao"/>
      <sheetName val="duong_BR"/>
      <sheetName val="trung_5"/>
      <sheetName val="切割_MTL4"/>
      <sheetName val="切割_DI4"/>
      <sheetName val="ESTI_5"/>
      <sheetName val="___MTL4"/>
      <sheetName val="___DI4"/>
      <sheetName val="CAN_DOI4"/>
      <sheetName val="GIA_TRI4"/>
      <sheetName val="TC_NV4"/>
      <sheetName val="ton_kho4"/>
      <sheetName val="MAU_E_-XCD4"/>
      <sheetName val="MAU_E_-TDS14"/>
      <sheetName val="MAU_E-_NDH4"/>
      <sheetName val="511_BT4"/>
      <sheetName val="631_BT4"/>
      <sheetName val="cham_cong_XL_(2)4"/>
      <sheetName val="cham_cong_XL4"/>
      <sheetName val="Luong_XD4"/>
      <sheetName val="L_KHOAN_2_4"/>
      <sheetName val="L_KHOAN_24"/>
      <sheetName val="L__KHOAN4"/>
      <sheetName val="Luong_XL4"/>
      <sheetName val="PHAN_BO4"/>
      <sheetName val="Luong_XD_thang_34"/>
      <sheetName val="CONGTRINHNHD_thang34"/>
      <sheetName val="luong_QL4"/>
      <sheetName val="CONGDOAN_4"/>
      <sheetName val="??_MTL4"/>
      <sheetName val="??_DI4"/>
      <sheetName val="KHKPHT10-02_4"/>
      <sheetName val="TLL_(2)4"/>
      <sheetName val="KEM_NGHIEN_GIA_CONG4"/>
      <sheetName val="Pick_List2"/>
      <sheetName val="tonsp_(2)2"/>
      <sheetName val="CPHI_KKS1"/>
      <sheetName val="CHENH_VLCHINH1"/>
      <sheetName val="NHAN_CONG1"/>
      <sheetName val="DG_CAU1"/>
      <sheetName val="THOP_CAU1"/>
      <sheetName val="TLP_CAU1"/>
      <sheetName val="XL4Poppy_(2)1"/>
      <sheetName val="km346+600-km346+820_(2)1"/>
      <sheetName val="km346+330-km346+600_(2)1"/>
      <sheetName val="km346+00-km346+240_(2)1"/>
      <sheetName val="km345+400-km345+500_(6)1"/>
      <sheetName val="km345+400-km345+500_(2)1"/>
      <sheetName val="km342+376_41-_km342+520_291"/>
      <sheetName val="km338+439-km388+571_891"/>
      <sheetName val="km342+297_58-km342+376_411"/>
      <sheetName val="km338+571_89-km338+6521"/>
      <sheetName val="km337+533_60-km338_(2)1"/>
      <sheetName val="km341+1077_-km341+1177_611"/>
      <sheetName val="km337+00-km337+34_(3)1"/>
      <sheetName val="km342+520-km342+690_(2)1"/>
      <sheetName val="km341_26-km341+200_(2)1"/>
      <sheetName val="Duong_cong_vu_hcm_(2)1"/>
      <sheetName val="Duong_cong_vu_hcm_(4)1"/>
      <sheetName val="Duong_cong_vu_hcm_(5)1"/>
      <sheetName val="Duong_cong_vu_hcm_(9)1"/>
      <sheetName val="Duong_cong_vu_hcm_(4;)_(2)1"/>
      <sheetName val="Duong_cong_vu_hcm_(7)1"/>
      <sheetName val="Duong_cong_vu_hcm_(8)1"/>
      <sheetName val="Duong_cong_vu_hcm_(6)1"/>
      <sheetName val="Duong_cong_vu_hcm_(3)1"/>
      <sheetName val="Duong_cong_vu_hcm_(2;)_(2)1"/>
      <sheetName val="Duong_cong_vu_hcm_(9;)_(2)1"/>
      <sheetName val="Duong_cong_vu_hcm_(8;)_(2)1"/>
      <sheetName val="Duong_cong_vu_hcm_(7;)_(2)1"/>
      <sheetName val="Duong_cong_vu_hcm_(13;)_(2)1"/>
      <sheetName val="Duong_cong_vu_hcm(_Lmat;0)_(2)1"/>
      <sheetName val="Duong_cong_vu_hcm(_Lmat;1)_(2)1"/>
      <sheetName val="Duong_cong_vu_hcm(_Lmat;2)1"/>
      <sheetName val="cong_ty_so_9_VINACONEX1"/>
      <sheetName val="cong_ty_so_9_VINACONEX_(2)1"/>
      <sheetName val="VL_(2)1"/>
      <sheetName val="May_(2)1"/>
      <sheetName val="Gia_VL1"/>
      <sheetName val="Bang_gia_ca_may1"/>
      <sheetName val="Bang_luong_CB1"/>
      <sheetName val="Bang_P_tich_CT1"/>
      <sheetName val="D_toan_chi_tiet1"/>
      <sheetName val="Bang_TH_Dtoan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TK_331c11"/>
      <sheetName val="CT_3311"/>
      <sheetName val="CT_1311"/>
      <sheetName val="QTNC-Tong_hop1"/>
      <sheetName val="QTVT-Tong_hop1"/>
      <sheetName val="GTQT-Tong_hop1"/>
      <sheetName val="QT_-_Duet1"/>
      <sheetName val="Du_an_nut_So1"/>
      <sheetName val="Du_an_nut_vong1"/>
      <sheetName val="Du_an_nut_Nam_cau_Tlong1"/>
      <sheetName val="Duong_kim_lien_0_cho_dua1"/>
      <sheetName val="Du_an_KTDC_Nam_trung_yen1"/>
      <sheetName val="Thang_81"/>
      <sheetName val="THANG_091"/>
      <sheetName val="THANG_101"/>
      <sheetName val="Duong_con'_vu_hcm_(8)1"/>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RUC_TIEP1"/>
      <sheetName val="GIAN_TIEP1"/>
      <sheetName val="HOP_DONG1"/>
      <sheetName val="CON_LINH1"/>
      <sheetName val="km337+533î60-km3ó4_(2)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_quy_I-20051"/>
      <sheetName val="Quy_2-_2005_1"/>
      <sheetName val="Quy_III-_2005_1"/>
      <sheetName val="Quy_4-_20051"/>
      <sheetName val="GDMN_1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RPT_xlsၝCmay1"/>
      <sheetName val="Bang_聧ia_ca_may1"/>
      <sheetName val="[RPT_x1"/>
      <sheetName val="CHIET_TINH1"/>
      <sheetName val="Bang_Gia_VL1"/>
      <sheetName val="Tong_Hop_KP1"/>
      <sheetName val="_DON_GIA1"/>
      <sheetName val="CHIET_TINH_THEO_KH_SAT1"/>
      <sheetName val="TCT_DIEN_LUC_(EVN)1"/>
      <sheetName val="thang_11"/>
      <sheetName val="Thang_31"/>
      <sheetName val="giao_nv_TH_chong_qua_tai_dot_31"/>
      <sheetName val="ton_tai_cac_tram_dong_dien1"/>
      <sheetName val="chong_qua_tai_dot_31"/>
      <sheetName val="cac_du_an1"/>
      <sheetName val="Chong_qua_tai_dot_3_moi1"/>
      <sheetName val="H_so_tram_chong_qua_tai_dot_31"/>
      <sheetName val="cac_tram_dong_dien1"/>
      <sheetName val="Bieu_ngang1"/>
      <sheetName val="T_van_gs1"/>
      <sheetName val="23_tram_von_WB1"/>
      <sheetName val="Chi_phi_den_bu_A1"/>
      <sheetName val="CUNG_CAP_VAT_TU1"/>
      <sheetName val="TH_LIST_CAP1"/>
      <sheetName val="S3LIST_CAP&amp;ONGDL1"/>
      <sheetName val="S2LIST_CAP&amp;ONGDL1"/>
      <sheetName val="S1LIST_CAP&amp;ONGDL1"/>
      <sheetName val="KLMOI_THAU1"/>
      <sheetName val="canh_(2)1"/>
      <sheetName val="Bang_Don_gia_II1"/>
      <sheetName val="Nen_VN1"/>
      <sheetName val="Lie_Bao21"/>
      <sheetName val="lien_bao1"/>
      <sheetName val="duong_BR1"/>
      <sheetName val="trung_51"/>
      <sheetName val="Ngan"/>
      <sheetName val="C.Nhi."/>
      <sheetName val="BAO CAO "/>
      <sheetName val="OLD"/>
      <sheetName val="MATERIALS"/>
      <sheetName val="Analytical Review"/>
      <sheetName val="[RPT.xls]Duong_cong_vu_hcm__8_2"/>
      <sheetName val="CRITERIA1"/>
      <sheetName val="Main"/>
      <sheetName val="Reference"/>
      <sheetName val="Local Consolidation"/>
      <sheetName val="dongia (2)"/>
      <sheetName val="gtrinh"/>
      <sheetName val="lam-moi"/>
      <sheetName val="giathanh1"/>
      <sheetName val="DONGIA"/>
      <sheetName val="thao-go"/>
      <sheetName val="#REF"/>
      <sheetName val="TH XL"/>
      <sheetName val="VC"/>
      <sheetName val="Tiepdia"/>
      <sheetName val="CHITIET VL-NC"/>
      <sheetName val="bluong"/>
      <sheetName val="banggia1"/>
      <sheetName val="dg"/>
      <sheetName val="thang 03"/>
      <sheetName val="BT-DSPK"/>
      <sheetName val="Temp"/>
      <sheetName val="02-05년 판매"/>
      <sheetName val="§¬n gi¸ chÝnh"/>
      <sheetName val="DS NPP"/>
      <sheetName val="AL"/>
      <sheetName val="BT"/>
      <sheetName val="01-11"/>
      <sheetName val="02-11"/>
      <sheetName val="03-11"/>
      <sheetName val="04-11"/>
      <sheetName val="06-11"/>
      <sheetName val="07-11"/>
      <sheetName val="08-11"/>
      <sheetName val="09-11"/>
      <sheetName val="10-11"/>
      <sheetName val="11-11"/>
      <sheetName val="13-11"/>
      <sheetName val="14-11"/>
      <sheetName val="Sheet18"/>
      <sheetName val="Sheet17"/>
      <sheetName val="Duong co"/>
      <sheetName val="C²"/>
      <sheetName val="BCDSPS"/>
      <sheetName val="XL²"/>
      <sheetName val="Duong cong vu"/>
      <sheetName val="Duong cong vu hcm("/>
      <sheetName val="gia vt,nc,may"/>
      <sheetName val="CTA NCS cond.2012"/>
      <sheetName val="Disch"/>
      <sheetName val="Pack"/>
      <sheetName val="Delivery"/>
      <sheetName val="M50"/>
      <sheetName val="M48"/>
      <sheetName val="M45"/>
      <sheetName val="M38"/>
      <sheetName val="D.Order"/>
      <sheetName val="Report.Delivery"/>
      <sheetName val="Monthly"/>
      <sheetName val="DMTK"/>
      <sheetName val="Corporate"/>
      <sheetName val="PNT-QUOT-#3"/>
      <sheetName val="COAT&amp;WRAP-QIOT-#3"/>
      <sheetName val="Overhead &amp; Profit B-1"/>
      <sheetName val="B-2  (DPP)"/>
      <sheetName val="RP 14E Table"/>
      <sheetName val="AG"/>
      <sheetName val="Guidelines"/>
      <sheetName val="b1"/>
      <sheetName val="2.. (2)"/>
      <sheetName val="Callout"/>
      <sheetName val="предприятия"/>
      <sheetName val="ЦФО"/>
      <sheetName val="LIGHTING &amp; GROUNDING"/>
      <sheetName val="Quantity"/>
      <sheetName val="T-5230"/>
      <sheetName val="150"/>
      <sheetName val="CTduo~g"/>
      <sheetName val="km345+661-km345;000"/>
      <sheetName val="MAIN GATE HOUSE"/>
      <sheetName val="Sum"/>
      <sheetName val="NOTE"/>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TB401-LTB-LS"/>
      <sheetName val="Chi tieu 1md &amp; dau cong"/>
      <sheetName val="GTXL-Goi C1 (Km68-Km69)"/>
      <sheetName val="DT-Goi C1 (Km68-Km69)"/>
      <sheetName val="DG-Goi C1(Km68-Km69)"/>
      <sheetName val="CT Thang Mo"/>
      <sheetName val="CT  PL"/>
      <sheetName val="XL4Popş_x000d_"/>
      <sheetName val="BAOGIATHANG"/>
      <sheetName val="DAODAT"/>
      <sheetName val="vanchuyen TC"/>
      <sheetName val="切割_MTL5"/>
      <sheetName val="切割_DI5"/>
      <sheetName val="切割_MTL6"/>
      <sheetName val="切割_DI6"/>
      <sheetName val="ESTI_6"/>
      <sheetName val="切割_MTL7"/>
      <sheetName val="切割_DI7"/>
      <sheetName val="ESTI_7"/>
      <sheetName val=" "/>
      <sheetName val="Duong cong vu hcm (8;) (.)"/>
      <sheetName val="_x0010_p_Ё"/>
      <sheetName val="Bang _ia ca may"/>
      <sheetName val="_x0010_p_x0000__"/>
      <sheetName val="_x0010_p__"/>
      <sheetName val="_RPT.xls_Cmay"/>
      <sheetName val="CHENH VLCHIOH"/>
      <sheetName val="Äongnai"/>
      <sheetName val="CtinhCÔ"/>
      <sheetName val="DG CAU"/>
      <sheetName val="DAKT±"/>
      <sheetName val="Dinh_Muc_VT"/>
      <sheetName val="PMPRating"/>
      <sheetName val="CANDOI_T"/>
      <sheetName val="CAN DOI ke toan"/>
      <sheetName val="m361_Base1"/>
      <sheetName val="切割_II1"/>
      <sheetName val="Phu_luc_XL21"/>
      <sheetName val="NN_Tang_Giam1"/>
      <sheetName val="Phu_luc_XL11"/>
      <sheetName val="RM_cost1"/>
      <sheetName val="Sort_Codes1"/>
      <sheetName val="MONG_T,V,E1"/>
      <sheetName val="Visual_inspection_record-071"/>
      <sheetName val="Fitup_inspection_record-061"/>
      <sheetName val="WELD_MONITORING1"/>
      <sheetName val="CHECK_LIST1"/>
      <sheetName val="MATERIAL_B1"/>
      <sheetName val="BENDING_REPORT1"/>
      <sheetName val="INPS_RELEASE1"/>
      <sheetName val="PAINTING_REPORT1"/>
      <sheetName val="hydro_test1"/>
      <sheetName val="NAN_CONG"/>
      <sheetName val="K251_C"/>
      <sheetName val="Duïng_cong_vu_hcm_(13;)_(2)1"/>
      <sheetName val="Duong_cong_vu_hcm_(8;)_(:)1"/>
      <sheetName val="Duofg_cong_vu_hcm_(7;)_(2)1"/>
      <sheetName val="pЁ"/>
      <sheetName val="K259†Base_1"/>
      <sheetName val="p?Ё"/>
      <sheetName val="km345+400-km345ÿÿ00_(6)1"/>
      <sheetName val="Bang_?ia_ca_may1"/>
      <sheetName val="p?"/>
      <sheetName val="K259Base_1"/>
      <sheetName val="p??"/>
      <sheetName val="[RPT_xls?Cmay1"/>
      <sheetName val="m361_Base"/>
      <sheetName val="切割_II"/>
      <sheetName val="Phu_luc_XL2"/>
      <sheetName val="NN_Tang_Giam"/>
      <sheetName val="Phu_luc_XL1"/>
      <sheetName val="RM_cost"/>
      <sheetName val="Sort_Codes"/>
      <sheetName val="MONG_T,V,E"/>
      <sheetName val="Visual_inspection_record-07"/>
      <sheetName val="Fitup_inspection_record-06"/>
      <sheetName val="WELD_MONITORING"/>
      <sheetName val="CHECK_LIST"/>
      <sheetName val="MATERIAL_B"/>
      <sheetName val="BENDING_REPORT"/>
      <sheetName val="INPS_RELEASE"/>
      <sheetName val="PAINTING_REPORT"/>
      <sheetName val="hydro_test"/>
      <sheetName val="Duïng_cong_vu_hcm_(13;)_(2)"/>
      <sheetName val="Duong_cong_vu_hcm_(8;)_(:)"/>
      <sheetName val="Duofg_cong_vu_hcm_(7;)_(2)"/>
      <sheetName val="K259†Base_"/>
      <sheetName val="km345+400-km345ÿÿ00_(6)"/>
      <sheetName val="Bang_?ia_ca_may"/>
      <sheetName val="K259Base_"/>
      <sheetName val="[RPT_xls?Cmay"/>
      <sheetName val="TH_CPNVL"/>
      <sheetName val="Tổng hợp"/>
      <sheetName val="관세"/>
      <sheetName val="OAR-FS"/>
      <sheetName val="LOI SX "/>
      <sheetName val="NS MAU "/>
      <sheetName val="CHAM DIEM "/>
      <sheetName val="DS PX 2 "/>
      <sheetName val="CCONG X1 "/>
      <sheetName val="TONG  X1"/>
      <sheetName val="CCONG X2"/>
      <sheetName val="TONG X 2  "/>
      <sheetName val="CCONGX3"/>
      <sheetName val="CCONG X4 "/>
      <sheetName val="CCONG X6"/>
      <sheetName val="CCONG X4"/>
      <sheetName val="P&amp;L- I"/>
      <sheetName val="Income Statement"/>
      <sheetName val="TEN"/>
      <sheetName val="切割_MTL8"/>
      <sheetName val="切割_DI8"/>
      <sheetName val="ESTI_8"/>
      <sheetName val="Data-trend-4"/>
      <sheetName val="Price Point"/>
      <sheetName val="POS-Formulation"/>
      <sheetName val="Dropdown"/>
      <sheetName val="Code"/>
      <sheetName val="TONG HOP THEO BEAT"/>
      <sheetName val="MAKH"/>
      <sheetName val="TH331_98.3310"/>
      <sheetName val="chi qui phuc loi"/>
      <sheetName val="an trua"/>
      <sheetName val="Binh xet"/>
      <sheetName val="luong kI"/>
      <sheetName val="Kinh phi CD"/>
      <sheetName val="Ky 2-10"/>
      <sheetName val="L k 2"/>
      <sheetName val="Tong TN"/>
      <sheetName val="TONG HOP 2-9"/>
      <sheetName val="TK 6 thang"/>
      <sheetName val="2-9"/>
      <sheetName val="Tong ket quy"/>
      <sheetName val="TK 6t"/>
      <sheetName val="Thu 13"/>
      <sheetName val="Dang"/>
      <sheetName val="Phi cong doan"/>
      <sheetName val="Thu lai"/>
      <sheetName val="Chi yen them"/>
      <sheetName val="Chi2_x0000__x0000_ den bu A"/>
      <sheetName val="Sheet19"/>
      <sheetName val="Sheet20"/>
      <sheetName val="Sheet21"/>
      <sheetName val="Sheet22"/>
      <sheetName val="Sheet23"/>
      <sheetName val="Sheet24"/>
      <sheetName val="Stocks"/>
      <sheetName val="sum by NPP"/>
      <sheetName val="check"/>
      <sheetName val="BW total"/>
      <sheetName val="BW foods"/>
      <sheetName val="daily tracking"/>
      <sheetName val="2015"/>
      <sheetName val="2016"/>
      <sheetName val="2019"/>
      <sheetName val="AEON thu 4 bu"/>
      <sheetName val="saving 2019"/>
      <sheetName val="2017"/>
      <sheetName val="Metro"/>
      <sheetName val="PI"/>
      <sheetName val="TSM"/>
      <sheetName val="Ecom"/>
      <sheetName val="NSO"/>
      <sheetName val="1 Anaplan Upload"/>
      <sheetName val="M rates"/>
      <sheetName val="Deal"/>
      <sheetName val="NS"/>
      <sheetName val="CT"/>
      <sheetName val="Quy Trinh"/>
      <sheetName val="Outlet tracking"/>
      <sheetName val="Dist Sum"/>
      <sheetName val="Price_Point"/>
      <sheetName val="TONG_HOP_THEO_BEAT"/>
      <sheetName val="TH331_98_3310"/>
      <sheetName val="¤Á³Î_MTL"/>
      <sheetName val="¤Á³Î_DI"/>
      <sheetName val="ÇÐ¸î_MTL"/>
      <sheetName val="ÇÐ¸î_DI"/>
      <sheetName val="chi_qui_phuc_loi"/>
      <sheetName val="an_trua"/>
      <sheetName val="Binh_xet"/>
      <sheetName val="luong_kI"/>
      <sheetName val="Kinh_phi_CD"/>
      <sheetName val="Ky_2-10"/>
      <sheetName val="L_k_2"/>
      <sheetName val="Tong_TN"/>
      <sheetName val="TONG_HOP_2-9"/>
      <sheetName val="TK_6_thang"/>
      <sheetName val="Tong_ket_quy"/>
      <sheetName val="TK_6t"/>
      <sheetName val="Thu_13"/>
      <sheetName val="Phi_cong_doan"/>
      <sheetName val="Thu_lai"/>
      <sheetName val="Chi_yen_them"/>
      <sheetName val="Chi2_den_bu_A"/>
      <sheetName val="THAYCTO_"/>
      <sheetName val="Quy_Trinh"/>
      <sheetName val="Outlet_tracking"/>
      <sheetName val="Dist_Sum"/>
      <sheetName val="DFD-RO.08"/>
      <sheetName val="BLiem"/>
      <sheetName val="Re-Classifi."/>
      <sheetName val="TDHung"/>
      <sheetName val="DBTrac"/>
      <sheetName val="HLinh"/>
      <sheetName val="HPhong"/>
      <sheetName val="HQuyen"/>
      <sheetName val="HTrinh"/>
      <sheetName val="MNguyet"/>
      <sheetName val="NDuy"/>
      <sheetName val="DHy"/>
      <sheetName val="NTrung"/>
      <sheetName val="PHang"/>
      <sheetName val="PSang"/>
      <sheetName val="TNga"/>
      <sheetName val="TPhuc"/>
      <sheetName val="TPhuong"/>
      <sheetName val="TTin"/>
      <sheetName val="TQDuc"/>
      <sheetName val="VTien"/>
      <sheetName val="VVNgan"/>
      <sheetName val="01pl"/>
      <sheetName val="Gia"/>
      <sheetName val="[RPT.xls]Duong_cong_vu_hcm__8_3"/>
      <sheetName val="Data-source"/>
      <sheetName val="SEN  COVリスト"/>
      <sheetName val="材料表用リスト"/>
      <sheetName val="端子リスト"/>
      <sheetName val="電線リスト"/>
      <sheetName val="KLHT"/>
      <sheetName val="BUGIA_VT"/>
      <sheetName val="dtct cong"/>
      <sheetName val="POWER"/>
      <sheetName val="Non-Statistical Sampling Master"/>
      <sheetName val="Two Step Revenue Testing Master"/>
      <sheetName val="Global Data"/>
      <sheetName val="Nomenclature"/>
      <sheetName val="PAGE1"/>
      <sheetName val="part list B32"/>
      <sheetName val="Stationary"/>
      <sheetName val="TB Grouping"/>
      <sheetName val="SMD_ACI "/>
      <sheetName val="part_list_B322"/>
      <sheetName val="TB_Grouping2"/>
      <sheetName val="part_list_B32"/>
      <sheetName val="TB_Grouping"/>
      <sheetName val="part_list_B321"/>
      <sheetName val="TB_Grouping1"/>
      <sheetName val="DREAM-Thang9"/>
      <sheetName val="Inv-T09"/>
      <sheetName val="WD-Plan"/>
      <sheetName val="Settings"/>
      <sheetName val="Truot_nen"/>
      <sheetName val="YMVN-Forecast"/>
      <sheetName val="YMVN-Pymac"/>
      <sheetName val="tuong"/>
      <sheetName val="Tra_bang"/>
      <sheetName val="#REF!"/>
      <sheetName val="MTO_REV_0"/>
      <sheetName val="TONGKE-HT"/>
      <sheetName val="MTO_REV_01"/>
      <sheetName val="Present"/>
      <sheetName val="실행"/>
      <sheetName val="WD-II"/>
      <sheetName val="MTO_REV_04"/>
      <sheetName val="Thuc_thanh2"/>
      <sheetName val="MTO_REV_02"/>
      <sheetName val="Thuc_thanh"/>
      <sheetName val="MTO_REV_03"/>
      <sheetName val="Thuc_thanh1"/>
      <sheetName val="MTO_REV_05"/>
      <sheetName val="Thuc_thanh3"/>
      <sheetName val="MTO_REV_06"/>
      <sheetName val="Thuc_thanh4"/>
      <sheetName val="Gia_GC_Satthep"/>
      <sheetName val="目次"/>
      <sheetName val="#ofclose"/>
      <sheetName val="表紙"/>
      <sheetName val="Data Base Inventory Sep_09"/>
      <sheetName val="切割_MTL10"/>
      <sheetName val="切割_DI10"/>
      <sheetName val="ESTI_11"/>
      <sheetName val="MTO_REV_09"/>
      <sheetName val="Thuc_thanh7"/>
      <sheetName val="ESTI_9"/>
      <sheetName val="MTO_REV_07"/>
      <sheetName val="Thuc_thanh5"/>
      <sheetName val="切割_MTL9"/>
      <sheetName val="切割_DI9"/>
      <sheetName val="ESTI_10"/>
      <sheetName val="MTO_REV_08"/>
      <sheetName val="Thuc_thanh6"/>
      <sheetName val="切割_MTL11"/>
      <sheetName val="切割_DI11"/>
      <sheetName val="ESTI_12"/>
      <sheetName val="MTO_REV_010"/>
      <sheetName val="Thuc_thanh8"/>
      <sheetName val="切割_MTL15"/>
      <sheetName val="切割_DI15"/>
      <sheetName val="ESTI_16"/>
      <sheetName val="MTO_REV_014"/>
      <sheetName val="Thuc_thanh12"/>
      <sheetName val="切割_MTL12"/>
      <sheetName val="切割_DI12"/>
      <sheetName val="ESTI_13"/>
      <sheetName val="MTO_REV_011"/>
      <sheetName val="Thuc_thanh9"/>
      <sheetName val="切割_MTL13"/>
      <sheetName val="切割_DI13"/>
      <sheetName val="ESTI_14"/>
      <sheetName val="MTO_REV_012"/>
      <sheetName val="Thuc_thanh10"/>
      <sheetName val="切割_MTL14"/>
      <sheetName val="切割_DI14"/>
      <sheetName val="ESTI_15"/>
      <sheetName val="MTO_REV_013"/>
      <sheetName val="Thuc_thanh11"/>
      <sheetName val="切割_MTL16"/>
      <sheetName val="切割_DI16"/>
      <sheetName val="ESTI_17"/>
      <sheetName val="MTO_REV_015"/>
      <sheetName val="Thuc_thanh13"/>
      <sheetName val="切割_MTL17"/>
      <sheetName val="切割_DI17"/>
      <sheetName val="ESTI_18"/>
      <sheetName val="MTO_REV_016"/>
      <sheetName val="Thuc_thanh14"/>
      <sheetName val="切割_MTL18"/>
      <sheetName val="切割_DI18"/>
      <sheetName val="ESTI_19"/>
      <sheetName val="MTO_REV_017"/>
      <sheetName val="Thuc_thanh15"/>
      <sheetName val="Master schedule"/>
      <sheetName val="OD"/>
      <sheetName val="Model"/>
      <sheetName val="データベース"/>
      <sheetName val="1.Z223A"/>
      <sheetName val="예수금"/>
      <sheetName val="RéaliséGlobal"/>
      <sheetName val="part_list_B324"/>
      <sheetName val="TB_Grouping4"/>
      <sheetName val="SMD_ACI_4"/>
      <sheetName val="SMD_ACI_1"/>
      <sheetName val="SMD_ACI_"/>
      <sheetName val="SMD_ACI_2"/>
      <sheetName val="1_Z223A"/>
      <sheetName val="part_list_B323"/>
      <sheetName val="TB_Grouping3"/>
      <sheetName val="SMD_ACI_3"/>
      <sheetName val="part_list_B325"/>
      <sheetName val="TB_Grouping5"/>
      <sheetName val="SMD_ACI_5"/>
      <sheetName val="1_Z223A1"/>
      <sheetName val="part_list_B326"/>
      <sheetName val="TB_Grouping6"/>
      <sheetName val="SMD_ACI_6"/>
      <sheetName val="1_Z223A2"/>
      <sheetName val="part_list_B327"/>
      <sheetName val="TB_Grouping7"/>
      <sheetName val="SMD_ACI_7"/>
      <sheetName val="1_Z223A3"/>
      <sheetName val="切割_MTL19"/>
      <sheetName val="切割_DI19"/>
      <sheetName val="ESTI_20"/>
      <sheetName val="part_list_B328"/>
      <sheetName val="TB_Grouping8"/>
      <sheetName val="SMD_ACI_8"/>
      <sheetName val="1_Z223A4"/>
      <sheetName val="MTO_REV_018"/>
      <sheetName val="Thuc_thanh16"/>
      <sheetName val="Data_Base_Inventory_Sep_09"/>
      <sheetName val="Master_schedule"/>
      <sheetName val="N"/>
      <sheetName val="Thang"/>
      <sheetName val="TRUC TI԰"/>
      <sheetName val="Wtb VAS"/>
      <sheetName val=" Xuatnhap 0206"/>
      <sheetName val="NVBH nợ "/>
      <sheetName val="WTB"/>
      <sheetName val="Wtb_VAS"/>
      <sheetName val="_Xuatnhap_0206"/>
      <sheetName val="NVBH_nợ_"/>
      <sheetName val="VAS TB"/>
      <sheetName val="  mis-ple  "/>
      <sheetName val="Pre-TB"/>
      <sheetName val="TL rieng"/>
      <sheetName val="ca"/>
      <sheetName val="SC07"/>
      <sheetName val="SCTHH"/>
      <sheetName val="예적금"/>
      <sheetName val="WE'T"/>
      <sheetName val="BASE"/>
      <sheetName val="Final(1)summary"/>
      <sheetName val="Contents"/>
      <sheetName val="V-VESSEL (WITH DEMISTER)"/>
      <sheetName val="Piping Design Data"/>
      <sheetName val="D-3"/>
      <sheetName val="BATCH"/>
      <sheetName val="General Data"/>
      <sheetName val="ASME B 36.10 M"/>
      <sheetName val="Building List for reference"/>
      <sheetName val="노임단가"/>
      <sheetName val="steam table"/>
      <sheetName val="예산M12A"/>
      <sheetName val="BM "/>
      <sheetName val="DWG LIST"/>
      <sheetName val="REDUCER"/>
      <sheetName val="VAE264_VALVES"/>
      <sheetName val="작성방법"/>
      <sheetName val="intcap02"/>
      <sheetName val="TMDC_CDKT"/>
      <sheetName val="TMDC_KQKD"/>
      <sheetName val="CT01"/>
      <sheetName val="THONGTIN"/>
      <sheetName val="tra-vat-lieu"/>
      <sheetName val="PTVT (MAU)"/>
      <sheetName val="Phan hanh"/>
      <sheetName val="Chi tiet"/>
      <sheetName val="Tinh toan"/>
      <sheetName val="50 tons"/>
      <sheetName val="Total (2)"/>
      <sheetName val="VANKHUON"/>
      <sheetName val="Giathanh1m3BT"/>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Sal. cal."/>
      <sheetName val="Mã cũ-mới"/>
      <sheetName val="Mã_cũ-mới"/>
      <sheetName val="Mã_cũ-mới1"/>
      <sheetName val="Mã_cũ-mới2"/>
      <sheetName val="Mã_cũ-mới3"/>
      <sheetName val="Mã_cũ-mới4"/>
      <sheetName val="Duong co~g vu hcm (5)"/>
      <sheetName val="Gía"/>
      <sheetName val="Macro2????????????뻰Ŏ?_x0004_??????뱤ŏ?"/>
      <sheetName val="Bt&quot;kl"/>
      <sheetName val="TK x14"/>
      <sheetName val="km345+661-k%345+000"/>
      <sheetName val="K252 K9_x0010_"/>
      <sheetName val="Duong cong vu hcm"/>
      <sheetName val="LME"/>
      <sheetName val="Duong cong vu?hcm (9)"/>
      <sheetName val="Duong cong vu?hcm (4;) (2)"/>
      <sheetName val="Duong cong vu hcm(?Lmat;0)!(2)"/>
      <sheetName val="QUAN CHóE"/>
      <sheetName val="TIEP LAI CHAU"/>
      <sheetName val="AANH NGAN"/>
      <sheetName val="LIEN DA"/>
      <sheetName val="HAO DIUEN CHAU"/>
      <sheetName val="KHANH LAN"/>
      <sheetName val="TRUONG HA NAM"/>
      <sheetName val="TOAN GIALAI"/>
      <sheetName val="TUAN LINH"/>
      <sheetName val="HUE FU XUYEN"/>
      <sheetName val="LONG TUYET"/>
      <sheetName val="NGAN CANH"/>
      <sheetName val="DoNG"/>
      <sheetName val="DIEN LINHTHAI BINH"/>
      <sheetName val="DIEU LINH"/>
      <sheetName val="TRONG NAM DINH"/>
      <sheetName val="THE HONG LINH"/>
      <sheetName val="PHUNG"/>
      <sheetName val="HUY BO"/>
      <sheetName val="VI GáU"/>
      <sheetName val="LAM XINH"/>
      <sheetName val="ANH NGAN"/>
      <sheetName val=" KHANH LAN"/>
      <sheetName val="CHINH MAI"/>
      <sheetName val="CANH phuong"/>
      <sheetName val="TOAN GIA LAI"/>
      <sheetName val="NGOC DIEN BIEN"/>
      <sheetName val="hoang thom"/>
      <sheetName val="CHI QUYEN"/>
      <sheetName val="ngäc NAM"/>
      <sheetName val="kim anh"/>
      <sheetName val="THANG OANH"/>
      <sheetName val="TUAN DIEN BIEN"/>
      <sheetName val="TUAN TRUONG"/>
      <sheetName val="FUC QUYET"/>
      <sheetName val="XL²_x0000__x0000_€t5"/>
      <sheetName val="BC"/>
      <sheetName val="QT04"/>
      <sheetName val="QT05"/>
      <sheetName val="PL 2004"/>
      <sheetName val="PL 2005"/>
      <sheetName val="TVN-Sale"/>
      <sheetName val="COMPLETE LIST"/>
      <sheetName val="SAN EXP PRICE LIST"/>
      <sheetName val="Placemakers"/>
      <sheetName val="Total (revision)"/>
      <sheetName val="Packing type 2"/>
      <sheetName val="NKChungTu"/>
      <sheetName val="Girder"/>
      <sheetName val="ctnx"/>
      <sheetName val="Chi2"/>
    </sheetNames>
    <sheetDataSet>
      <sheetData sheetId="0">
        <row r="1">
          <cell r="A1" t="str">
            <v>STATISTICAL ESTIMATION OF FITTINGS AND VALVES FOR PIPING WORK</v>
          </cell>
        </row>
      </sheetData>
      <sheetData sheetId="1">
        <row r="8">
          <cell r="B8" t="str">
            <v>5S</v>
          </cell>
        </row>
      </sheetData>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C31">
            <v>6</v>
          </cell>
          <cell r="D31">
            <v>2.77</v>
          </cell>
          <cell r="E31" t="str">
            <v xml:space="preserve"> </v>
          </cell>
          <cell r="F31">
            <v>0</v>
          </cell>
          <cell r="G31">
            <v>0</v>
          </cell>
          <cell r="H31">
            <v>0</v>
          </cell>
          <cell r="I31">
            <v>0</v>
          </cell>
          <cell r="J31">
            <v>0</v>
          </cell>
          <cell r="K31">
            <v>0.45</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C32">
            <v>8</v>
          </cell>
          <cell r="D32">
            <v>2.77</v>
          </cell>
          <cell r="E32" t="str">
            <v xml:space="preserve"> </v>
          </cell>
          <cell r="F32">
            <v>0</v>
          </cell>
          <cell r="G32">
            <v>0</v>
          </cell>
          <cell r="H32">
            <v>0</v>
          </cell>
          <cell r="I32">
            <v>0</v>
          </cell>
          <cell r="J32">
            <v>0</v>
          </cell>
          <cell r="K32">
            <v>0.45</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C33">
            <v>10</v>
          </cell>
          <cell r="D33">
            <v>3.4</v>
          </cell>
          <cell r="E33" t="str">
            <v xml:space="preserve"> </v>
          </cell>
          <cell r="F33">
            <v>0</v>
          </cell>
          <cell r="G33">
            <v>0</v>
          </cell>
          <cell r="H33">
            <v>0</v>
          </cell>
          <cell r="I33">
            <v>0</v>
          </cell>
          <cell r="J33">
            <v>0</v>
          </cell>
          <cell r="K33">
            <v>0.9</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C34">
            <v>12</v>
          </cell>
          <cell r="D34">
            <v>3.96</v>
          </cell>
          <cell r="E34" t="str">
            <v xml:space="preserve"> </v>
          </cell>
          <cell r="F34">
            <v>0</v>
          </cell>
          <cell r="G34">
            <v>0</v>
          </cell>
          <cell r="H34">
            <v>0</v>
          </cell>
          <cell r="I34">
            <v>0</v>
          </cell>
          <cell r="J34">
            <v>0</v>
          </cell>
          <cell r="K34">
            <v>1.2</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C35">
            <v>14</v>
          </cell>
          <cell r="D35">
            <v>3.96</v>
          </cell>
          <cell r="E35" t="str">
            <v xml:space="preserve"> </v>
          </cell>
          <cell r="F35">
            <v>0</v>
          </cell>
          <cell r="G35">
            <v>0</v>
          </cell>
          <cell r="H35">
            <v>0</v>
          </cell>
          <cell r="I35">
            <v>0</v>
          </cell>
          <cell r="J35">
            <v>0</v>
          </cell>
          <cell r="K35">
            <v>1.34</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C36">
            <v>16</v>
          </cell>
          <cell r="D36">
            <v>4.1900000000000004</v>
          </cell>
          <cell r="E36" t="str">
            <v xml:space="preserve"> </v>
          </cell>
          <cell r="F36">
            <v>0</v>
          </cell>
          <cell r="G36">
            <v>0</v>
          </cell>
          <cell r="H36">
            <v>0</v>
          </cell>
          <cell r="I36">
            <v>0</v>
          </cell>
          <cell r="J36">
            <v>0</v>
          </cell>
          <cell r="K36">
            <v>1.65</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C37">
            <v>18</v>
          </cell>
          <cell r="D37">
            <v>4.1900000000000004</v>
          </cell>
          <cell r="E37" t="str">
            <v xml:space="preserve"> </v>
          </cell>
          <cell r="F37">
            <v>0</v>
          </cell>
          <cell r="G37">
            <v>0</v>
          </cell>
          <cell r="H37">
            <v>0</v>
          </cell>
          <cell r="I37">
            <v>0</v>
          </cell>
          <cell r="J37">
            <v>0</v>
          </cell>
          <cell r="K37">
            <v>1.8</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C38">
            <v>20</v>
          </cell>
          <cell r="D38">
            <v>4.78</v>
          </cell>
          <cell r="E38" t="str">
            <v xml:space="preserve"> </v>
          </cell>
          <cell r="F38">
            <v>0</v>
          </cell>
          <cell r="G38">
            <v>0</v>
          </cell>
          <cell r="H38">
            <v>0</v>
          </cell>
          <cell r="I38">
            <v>0</v>
          </cell>
          <cell r="J38">
            <v>0</v>
          </cell>
          <cell r="K38">
            <v>2.54</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C39">
            <v>22</v>
          </cell>
          <cell r="D39">
            <v>4.78</v>
          </cell>
          <cell r="E39" t="str">
            <v xml:space="preserve"> </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C40">
            <v>24</v>
          </cell>
          <cell r="D40">
            <v>5.54</v>
          </cell>
          <cell r="E40" t="str">
            <v xml:space="preserve"> </v>
          </cell>
          <cell r="F40">
            <v>0</v>
          </cell>
          <cell r="G40">
            <v>0</v>
          </cell>
          <cell r="H40">
            <v>0</v>
          </cell>
          <cell r="I40">
            <v>0</v>
          </cell>
          <cell r="J40">
            <v>0</v>
          </cell>
          <cell r="K40">
            <v>3.9000000000000004</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C41">
            <v>30</v>
          </cell>
          <cell r="D41">
            <v>6.35</v>
          </cell>
          <cell r="E41" t="str">
            <v xml:space="preserve"> </v>
          </cell>
          <cell r="F41">
            <v>0</v>
          </cell>
          <cell r="G41">
            <v>0</v>
          </cell>
          <cell r="H41">
            <v>0</v>
          </cell>
          <cell r="I41">
            <v>0</v>
          </cell>
          <cell r="J41">
            <v>0</v>
          </cell>
          <cell r="K41">
            <v>6.15</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C42">
            <v>14</v>
          </cell>
          <cell r="D42">
            <v>6.35</v>
          </cell>
          <cell r="E42" t="str">
            <v xml:space="preserve"> </v>
          </cell>
          <cell r="F42">
            <v>0</v>
          </cell>
          <cell r="G42">
            <v>0</v>
          </cell>
          <cell r="H42">
            <v>0</v>
          </cell>
          <cell r="I42">
            <v>0</v>
          </cell>
          <cell r="J42">
            <v>0</v>
          </cell>
          <cell r="K42">
            <v>2.69</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C43">
            <v>16</v>
          </cell>
          <cell r="D43">
            <v>6.35</v>
          </cell>
          <cell r="E43" t="str">
            <v xml:space="preserve"> </v>
          </cell>
          <cell r="F43">
            <v>0</v>
          </cell>
          <cell r="G43">
            <v>0</v>
          </cell>
          <cell r="H43">
            <v>0</v>
          </cell>
          <cell r="I43">
            <v>0</v>
          </cell>
          <cell r="J43">
            <v>0</v>
          </cell>
          <cell r="K43">
            <v>3</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C44">
            <v>18</v>
          </cell>
          <cell r="D44">
            <v>6.35</v>
          </cell>
          <cell r="E44" t="str">
            <v xml:space="preserve"> </v>
          </cell>
          <cell r="F44">
            <v>0</v>
          </cell>
          <cell r="G44">
            <v>0</v>
          </cell>
          <cell r="H44">
            <v>0</v>
          </cell>
          <cell r="I44">
            <v>0</v>
          </cell>
          <cell r="J44">
            <v>0</v>
          </cell>
          <cell r="K44">
            <v>3.3</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C45">
            <v>20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6">
          <cell r="B46">
            <v>10</v>
          </cell>
          <cell r="C46">
            <v>22</v>
          </cell>
          <cell r="D46">
            <v>6.35</v>
          </cell>
          <cell r="E46">
            <v>1</v>
          </cell>
          <cell r="I46">
            <v>2.23</v>
          </cell>
          <cell r="J46">
            <v>2.27</v>
          </cell>
          <cell r="K46">
            <v>4.5</v>
          </cell>
          <cell r="P46">
            <v>8</v>
          </cell>
        </row>
        <row r="47">
          <cell r="A47" t="str">
            <v>*** Reference Paper : Predict Fittings For Piping Systems ***</v>
          </cell>
          <cell r="B47">
            <v>10</v>
          </cell>
          <cell r="C47">
            <v>24</v>
          </cell>
          <cell r="D47">
            <v>6.35</v>
          </cell>
          <cell r="E47">
            <v>1</v>
          </cell>
          <cell r="I47">
            <v>2.4300000000000002</v>
          </cell>
          <cell r="J47">
            <v>2.0699999999999998</v>
          </cell>
          <cell r="K47" t="str">
            <v>Fc = 0.25  Utility Supply Lines, OSBL</v>
          </cell>
          <cell r="P47">
            <v>8</v>
          </cell>
          <cell r="R47" t="str">
            <v>Fc = 2.00  Manifold Type Piping</v>
          </cell>
        </row>
        <row r="48">
          <cell r="B48">
            <v>10</v>
          </cell>
          <cell r="C48">
            <v>26</v>
          </cell>
          <cell r="D48" t="str">
            <v xml:space="preserve">   By William B. Hooper , Monsanto Co.</v>
          </cell>
          <cell r="E48">
            <v>1</v>
          </cell>
          <cell r="I48">
            <v>2.64</v>
          </cell>
          <cell r="J48">
            <v>4.8600000000000003</v>
          </cell>
          <cell r="K48" t="str">
            <v xml:space="preserve">        (PIPE JOINT FACTOR Fp = 100%)</v>
          </cell>
          <cell r="P48">
            <v>9</v>
          </cell>
          <cell r="R48" t="str">
            <v xml:space="preserve">        (PIPE JOINT FACTOR Fp = 0%)</v>
          </cell>
        </row>
        <row r="49">
          <cell r="B49">
            <v>10</v>
          </cell>
          <cell r="C49">
            <v>28</v>
          </cell>
          <cell r="D49">
            <v>7.92</v>
          </cell>
          <cell r="E49">
            <v>1</v>
          </cell>
          <cell r="I49">
            <v>2.84</v>
          </cell>
          <cell r="J49">
            <v>5.26</v>
          </cell>
          <cell r="K49" t="str">
            <v>Fc = 0.50  Long, Straight Piping Run</v>
          </cell>
          <cell r="P49">
            <v>9</v>
          </cell>
          <cell r="R49" t="str">
            <v>Fc = 4.00  Very Complex Manifolds</v>
          </cell>
        </row>
        <row r="50">
          <cell r="A50" t="str">
            <v>The number and types of pipe fittings can be estimated by this method</v>
          </cell>
          <cell r="B50">
            <v>10</v>
          </cell>
          <cell r="C50">
            <v>30</v>
          </cell>
          <cell r="D50">
            <v>7.92</v>
          </cell>
          <cell r="E50">
            <v>1</v>
          </cell>
          <cell r="I50">
            <v>3.04</v>
          </cell>
          <cell r="J50">
            <v>5.66</v>
          </cell>
          <cell r="K50" t="str">
            <v xml:space="preserve">        (PIPE JOINT FACTOR Fp = 100%)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I51">
            <v>3.24</v>
          </cell>
          <cell r="J51">
            <v>6.06</v>
          </cell>
          <cell r="K51" t="str">
            <v>Fc = 1.00  Normal Piping</v>
          </cell>
          <cell r="P51">
            <v>11</v>
          </cell>
        </row>
        <row r="52">
          <cell r="A52" t="str">
            <v>of the system's complexity are all that is needed.</v>
          </cell>
          <cell r="B52">
            <v>10</v>
          </cell>
          <cell r="C52">
            <v>34</v>
          </cell>
          <cell r="D52">
            <v>7.92</v>
          </cell>
          <cell r="E52">
            <v>1</v>
          </cell>
          <cell r="I52">
            <v>3.45</v>
          </cell>
          <cell r="J52">
            <v>6.44</v>
          </cell>
          <cell r="K52" t="str">
            <v xml:space="preserve">        (PIPE JOINT FACTOR Fp = 10%)</v>
          </cell>
          <cell r="P52">
            <v>12</v>
          </cell>
        </row>
      </sheetData>
      <sheetData sheetId="3" refreshError="1">
        <row r="1">
          <cell r="A1" t="str">
            <v>STATISTICAL ESTIMATION OF FITTINGS AND VALVES FOR PIPING WORK</v>
          </cell>
        </row>
        <row r="8">
          <cell r="A8">
            <v>3</v>
          </cell>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cell r="Q8">
            <v>0</v>
          </cell>
          <cell r="R8">
            <v>0</v>
          </cell>
        </row>
        <row r="9">
          <cell r="A9">
            <v>4</v>
          </cell>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cell r="Q9">
            <v>0</v>
          </cell>
          <cell r="R9">
            <v>0</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cell r="Q10">
            <v>0</v>
          </cell>
          <cell r="R10">
            <v>0</v>
          </cell>
        </row>
        <row r="11">
          <cell r="A11">
            <v>6</v>
          </cell>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cell r="Q11">
            <v>0</v>
          </cell>
          <cell r="R11">
            <v>0</v>
          </cell>
        </row>
        <row r="12">
          <cell r="A12">
            <v>7</v>
          </cell>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cell r="Q12">
            <v>0</v>
          </cell>
          <cell r="R12">
            <v>0</v>
          </cell>
        </row>
        <row r="13">
          <cell r="A13">
            <v>8</v>
          </cell>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cell r="Q13">
            <v>0</v>
          </cell>
          <cell r="R13">
            <v>0</v>
          </cell>
        </row>
        <row r="14">
          <cell r="A14">
            <v>9</v>
          </cell>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cell r="Q14">
            <v>0</v>
          </cell>
          <cell r="R14">
            <v>0</v>
          </cell>
        </row>
        <row r="15">
          <cell r="A15">
            <v>10</v>
          </cell>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cell r="Q15">
            <v>0</v>
          </cell>
          <cell r="R15">
            <v>0</v>
          </cell>
        </row>
        <row r="16">
          <cell r="A16">
            <v>11</v>
          </cell>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cell r="Q16">
            <v>0</v>
          </cell>
          <cell r="R16">
            <v>0</v>
          </cell>
        </row>
        <row r="17">
          <cell r="A17">
            <v>12</v>
          </cell>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cell r="Q17">
            <v>0</v>
          </cell>
          <cell r="R17">
            <v>0</v>
          </cell>
        </row>
        <row r="18">
          <cell r="A18">
            <v>13</v>
          </cell>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cell r="Q18">
            <v>0</v>
          </cell>
          <cell r="R18">
            <v>0</v>
          </cell>
        </row>
        <row r="19">
          <cell r="A19">
            <v>14</v>
          </cell>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cell r="Q19">
            <v>0</v>
          </cell>
          <cell r="R19">
            <v>0</v>
          </cell>
        </row>
        <row r="20">
          <cell r="A20">
            <v>15</v>
          </cell>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cell r="Q20">
            <v>0</v>
          </cell>
          <cell r="R20">
            <v>0</v>
          </cell>
        </row>
        <row r="21">
          <cell r="A21">
            <v>16</v>
          </cell>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cell r="Q21">
            <v>0</v>
          </cell>
          <cell r="R21">
            <v>0</v>
          </cell>
        </row>
        <row r="22">
          <cell r="A22">
            <v>17</v>
          </cell>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cell r="Q22">
            <v>0</v>
          </cell>
          <cell r="R22">
            <v>0</v>
          </cell>
        </row>
        <row r="23">
          <cell r="A23">
            <v>18</v>
          </cell>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cell r="Q23">
            <v>0</v>
          </cell>
          <cell r="R23">
            <v>0</v>
          </cell>
        </row>
        <row r="24">
          <cell r="A24">
            <v>19</v>
          </cell>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cell r="Q24">
            <v>0</v>
          </cell>
          <cell r="R24">
            <v>0</v>
          </cell>
        </row>
        <row r="25">
          <cell r="A25">
            <v>20</v>
          </cell>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cell r="Q25">
            <v>0</v>
          </cell>
          <cell r="R25">
            <v>0</v>
          </cell>
        </row>
        <row r="26">
          <cell r="A26">
            <v>21</v>
          </cell>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cell r="Q26">
            <v>0</v>
          </cell>
          <cell r="R26">
            <v>0</v>
          </cell>
        </row>
        <row r="27">
          <cell r="A27">
            <v>22</v>
          </cell>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cell r="Q27">
            <v>0</v>
          </cell>
          <cell r="R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cell r="R28">
            <v>0</v>
          </cell>
        </row>
        <row r="29">
          <cell r="A29">
            <v>24</v>
          </cell>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cell r="Q29">
            <v>0</v>
          </cell>
          <cell r="R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cell r="R30">
            <v>0</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cell r="Q31">
            <v>0</v>
          </cell>
          <cell r="R31">
            <v>0</v>
          </cell>
        </row>
        <row r="32">
          <cell r="A32">
            <v>27</v>
          </cell>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cell r="Q32">
            <v>0</v>
          </cell>
          <cell r="R32">
            <v>0</v>
          </cell>
        </row>
        <row r="33">
          <cell r="A33">
            <v>28</v>
          </cell>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cell r="Q33">
            <v>0</v>
          </cell>
          <cell r="R33">
            <v>0</v>
          </cell>
        </row>
        <row r="34">
          <cell r="A34">
            <v>29</v>
          </cell>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cell r="Q34">
            <v>0</v>
          </cell>
          <cell r="R34">
            <v>0</v>
          </cell>
        </row>
        <row r="35">
          <cell r="A35">
            <v>30</v>
          </cell>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cell r="Q35">
            <v>0</v>
          </cell>
          <cell r="R35">
            <v>0</v>
          </cell>
        </row>
        <row r="36">
          <cell r="A36">
            <v>31</v>
          </cell>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cell r="Q36">
            <v>0</v>
          </cell>
          <cell r="R36">
            <v>0</v>
          </cell>
        </row>
        <row r="37">
          <cell r="A37">
            <v>32</v>
          </cell>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cell r="Q37">
            <v>0</v>
          </cell>
          <cell r="R37">
            <v>0</v>
          </cell>
        </row>
        <row r="38">
          <cell r="A38">
            <v>33</v>
          </cell>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cell r="Q38">
            <v>0</v>
          </cell>
          <cell r="R38">
            <v>0</v>
          </cell>
        </row>
        <row r="39">
          <cell r="A39">
            <v>34</v>
          </cell>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cell r="Q39">
            <v>0</v>
          </cell>
          <cell r="R39">
            <v>0</v>
          </cell>
        </row>
        <row r="40">
          <cell r="A40">
            <v>35</v>
          </cell>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cell r="Q40">
            <v>0</v>
          </cell>
          <cell r="R40">
            <v>0</v>
          </cell>
        </row>
        <row r="41">
          <cell r="A41">
            <v>36</v>
          </cell>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cell r="Q41">
            <v>0</v>
          </cell>
          <cell r="R41">
            <v>0</v>
          </cell>
        </row>
        <row r="42">
          <cell r="A42">
            <v>37</v>
          </cell>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cell r="Q42">
            <v>0</v>
          </cell>
          <cell r="R42">
            <v>0</v>
          </cell>
        </row>
        <row r="43">
          <cell r="A43">
            <v>38</v>
          </cell>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cell r="Q43">
            <v>0</v>
          </cell>
          <cell r="R43">
            <v>0</v>
          </cell>
        </row>
        <row r="44">
          <cell r="A44">
            <v>39</v>
          </cell>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cell r="Q44">
            <v>0</v>
          </cell>
          <cell r="R44">
            <v>0</v>
          </cell>
        </row>
        <row r="45">
          <cell r="A45" t="str">
            <v>AVE.</v>
          </cell>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cell r="Q45">
            <v>0</v>
          </cell>
          <cell r="R45">
            <v>0</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A47" t="str">
            <v>*** Reference Paper : Predict Fittings For Piping Systems ***</v>
          </cell>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cell r="R47" t="str">
            <v>Fc = 2.00  Manifold Type Piping</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cell r="R48" t="str">
            <v xml:space="preserve">        (PIPE JOINT FACTOR Fp = 0%)</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cell r="R49" t="str">
            <v>Fc = 4.00  Very Complex Manifolds</v>
          </cell>
        </row>
        <row r="50">
          <cell r="A50" t="str">
            <v>The number and types of pipe fittings can be estimated by this method</v>
          </cell>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A52" t="str">
            <v>of the system's complexity are all that is needed.</v>
          </cell>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2</v>
          </cell>
          <cell r="M73">
            <v>0</v>
          </cell>
          <cell r="N73">
            <v>0</v>
          </cell>
          <cell r="O73" t="b">
            <v>1</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A1" t="str">
            <v>STATISTICAL ESTIMATION OF FITTINGS AND VALVES FOR PIPING WORK</v>
          </cell>
        </row>
      </sheetData>
      <sheetData sheetId="30">
        <row r="1">
          <cell r="A1" t="str">
            <v>STATISTICAL ESTIMATION OF FITTINGS AND VALVES FOR PIPING WORK</v>
          </cell>
        </row>
      </sheetData>
      <sheetData sheetId="31">
        <row r="1">
          <cell r="A1" t="str">
            <v>STATISTICAL ESTIMATION OF FITTINGS AND VALVES FOR PIPING WORK</v>
          </cell>
        </row>
      </sheetData>
      <sheetData sheetId="32">
        <row r="1">
          <cell r="A1" t="str">
            <v>STATISTICAL ESTIMATION OF FITTINGS AND VALVES FOR PIPING WORK</v>
          </cell>
        </row>
      </sheetData>
      <sheetData sheetId="33">
        <row r="1">
          <cell r="A1" t="str">
            <v>Tæng hîp th¸ng 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Tæng hîp th¸ng 8</v>
          </cell>
        </row>
      </sheetData>
      <sheetData sheetId="65">
        <row r="1">
          <cell r="A1" t="str">
            <v>Tæng hîp th¸ng 8</v>
          </cell>
        </row>
      </sheetData>
      <sheetData sheetId="66">
        <row r="1">
          <cell r="A1" t="str">
            <v>Tæng hîp th¸ng 8</v>
          </cell>
        </row>
      </sheetData>
      <sheetData sheetId="67"/>
      <sheetData sheetId="68"/>
      <sheetData sheetId="69"/>
      <sheetData sheetId="70"/>
      <sheetData sheetId="71">
        <row r="1">
          <cell r="A1" t="str">
            <v>STATISTICAL ESTIMATION OF FITTINGS AND VALVES FOR PIPING WORK</v>
          </cell>
        </row>
      </sheetData>
      <sheetData sheetId="72"/>
      <sheetData sheetId="73"/>
      <sheetData sheetId="74"/>
      <sheetData sheetId="75" refreshError="1"/>
      <sheetData sheetId="76" refreshError="1"/>
      <sheetData sheetId="77">
        <row r="1">
          <cell r="A1" t="str">
            <v>STATISTICAL ESTIMATION OF FITTINGS AND VALVES FOR PIPING WORK</v>
          </cell>
        </row>
      </sheetData>
      <sheetData sheetId="78">
        <row r="1">
          <cell r="A1" t="str">
            <v>STATISTICAL ESTIMATION OF FITTINGS AND VALVES FOR PIPING WORK</v>
          </cell>
        </row>
      </sheetData>
      <sheetData sheetId="79">
        <row r="1">
          <cell r="A1" t="str">
            <v>STATISTICAL ESTIMATION OF FITTINGS AND VALVES FOR PIPING WORK</v>
          </cell>
        </row>
      </sheetData>
      <sheetData sheetId="80">
        <row r="1">
          <cell r="A1" t="str">
            <v>STATISTICAL ESTIMATION OF FITTINGS AND VALVES FOR PIPING WORK</v>
          </cell>
        </row>
      </sheetData>
      <sheetData sheetId="81">
        <row r="1">
          <cell r="A1" t="str">
            <v>STATISTICAL ESTIMATION OF FITTINGS AND VALVES FOR PIPING WORK</v>
          </cell>
        </row>
      </sheetData>
      <sheetData sheetId="82">
        <row r="1">
          <cell r="A1" t="str">
            <v>STATISTICAL ESTIMATION OF FITTINGS AND VALVES FOR PIPING WORK</v>
          </cell>
        </row>
      </sheetData>
      <sheetData sheetId="83">
        <row r="1">
          <cell r="A1" t="str">
            <v>STATISTICAL ESTIMATION OF FITTINGS AND VALVES FOR PIPING WORK</v>
          </cell>
        </row>
      </sheetData>
      <sheetData sheetId="84">
        <row r="1">
          <cell r="A1" t="str">
            <v>STATISTICAL ESTIMATION OF FITTINGS AND VALVES FOR PIPING WORK</v>
          </cell>
        </row>
      </sheetData>
      <sheetData sheetId="85">
        <row r="1">
          <cell r="A1" t="str">
            <v>STATISTICAL ESTIMATION OF FITTINGS AND VALVES FOR PIPING WORK</v>
          </cell>
        </row>
      </sheetData>
      <sheetData sheetId="86">
        <row r="1">
          <cell r="A1" t="str">
            <v>Tæng hîp th¸ng 8</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1">
          <cell r="A1" t="str">
            <v>Tæng hîp th¸ng 8</v>
          </cell>
        </row>
      </sheetData>
      <sheetData sheetId="103"/>
      <sheetData sheetId="104"/>
      <sheetData sheetId="105"/>
      <sheetData sheetId="106"/>
      <sheetData sheetId="107"/>
      <sheetData sheetId="108"/>
      <sheetData sheetId="109"/>
      <sheetData sheetId="110"/>
      <sheetData sheetId="111">
        <row r="1">
          <cell r="A1" t="str">
            <v>Tæng hîp th¸ng 8</v>
          </cell>
        </row>
      </sheetData>
      <sheetData sheetId="112">
        <row r="1">
          <cell r="A1" t="str">
            <v>Tæng hîp th¸ng 8</v>
          </cell>
        </row>
      </sheetData>
      <sheetData sheetId="113">
        <row r="1">
          <cell r="A1" t="str">
            <v>Tæng hîp th¸ng 8</v>
          </cell>
        </row>
      </sheetData>
      <sheetData sheetId="114">
        <row r="1">
          <cell r="A1" t="str">
            <v>Tæng hîp th¸ng 8</v>
          </cell>
        </row>
      </sheetData>
      <sheetData sheetId="115">
        <row r="1">
          <cell r="A1" t="str">
            <v>Tæng hîp th¸ng 8</v>
          </cell>
        </row>
      </sheetData>
      <sheetData sheetId="116">
        <row r="1">
          <cell r="A1" t="str">
            <v>Tæng hîp th¸ng 8</v>
          </cell>
        </row>
      </sheetData>
      <sheetData sheetId="117">
        <row r="1">
          <cell r="A1" t="str">
            <v>Tæng hîp th¸ng 8</v>
          </cell>
        </row>
      </sheetData>
      <sheetData sheetId="118"/>
      <sheetData sheetId="119"/>
      <sheetData sheetId="120"/>
      <sheetData sheetId="121">
        <row r="1">
          <cell r="A1" t="str">
            <v>Tæng hîp th¸ng 8</v>
          </cell>
        </row>
      </sheetData>
      <sheetData sheetId="122"/>
      <sheetData sheetId="123">
        <row r="1">
          <cell r="A1" t="str">
            <v>STATISTICAL ESTIMATION OF FITTINGS AND VALVES FOR PIPING WORK</v>
          </cell>
        </row>
      </sheetData>
      <sheetData sheetId="124">
        <row r="1">
          <cell r="A1" t="str">
            <v>Tæng hîp th¸ng 8</v>
          </cell>
        </row>
      </sheetData>
      <sheetData sheetId="125">
        <row r="1">
          <cell r="A1" t="str">
            <v>Tæng hîp th¸ng 8</v>
          </cell>
        </row>
      </sheetData>
      <sheetData sheetId="126"/>
      <sheetData sheetId="127">
        <row r="1">
          <cell r="A1" t="str">
            <v>Tæng hîp th¸ng 8</v>
          </cell>
        </row>
      </sheetData>
      <sheetData sheetId="128">
        <row r="1">
          <cell r="A1" t="str">
            <v>Tæng hîp th¸ng 8</v>
          </cell>
        </row>
      </sheetData>
      <sheetData sheetId="129"/>
      <sheetData sheetId="130"/>
      <sheetData sheetId="131"/>
      <sheetData sheetId="132"/>
      <sheetData sheetId="133"/>
      <sheetData sheetId="134"/>
      <sheetData sheetId="135"/>
      <sheetData sheetId="136">
        <row r="1">
          <cell r="A1" t="str">
            <v>STATISTICAL ESTIMATION OF FITTINGS AND VALVES FOR PIPING WORK</v>
          </cell>
        </row>
      </sheetData>
      <sheetData sheetId="137">
        <row r="1">
          <cell r="A1" t="str">
            <v>STATISTICAL ESTIMATION OF FITTINGS AND VALVES FOR PIPING WORK</v>
          </cell>
        </row>
      </sheetData>
      <sheetData sheetId="138">
        <row r="1">
          <cell r="A1" t="str">
            <v>STATISTICAL ESTIMATION OF FITTINGS AND VALVES FOR PIPING WORK</v>
          </cell>
        </row>
      </sheetData>
      <sheetData sheetId="139">
        <row r="1">
          <cell r="A1" t="str">
            <v>STATISTICAL ESTIMATION OF FITTINGS AND VALVES FOR PIPING WORK</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ow r="1">
          <cell r="A1" t="str">
            <v>Tæng hîp th¸ng 8</v>
          </cell>
        </row>
      </sheetData>
      <sheetData sheetId="156">
        <row r="1">
          <cell r="A1" t="str">
            <v>Tæng hîp th¸ng 8</v>
          </cell>
        </row>
      </sheetData>
      <sheetData sheetId="157"/>
      <sheetData sheetId="158">
        <row r="1">
          <cell r="A1" t="str">
            <v>Tæng hîp th¸ng 8</v>
          </cell>
        </row>
      </sheetData>
      <sheetData sheetId="159">
        <row r="1">
          <cell r="A1" t="str">
            <v>Tæng hîp th¸ng 8</v>
          </cell>
        </row>
      </sheetData>
      <sheetData sheetId="160">
        <row r="1">
          <cell r="A1" t="str">
            <v>Tæng hîp th¸ng 8</v>
          </cell>
        </row>
      </sheetData>
      <sheetData sheetId="161"/>
      <sheetData sheetId="162">
        <row r="1">
          <cell r="A1" t="str">
            <v>Tæng hîp th¸ng 8</v>
          </cell>
        </row>
      </sheetData>
      <sheetData sheetId="163">
        <row r="1">
          <cell r="A1" t="str">
            <v>Tæng hîp th¸ng 8</v>
          </cell>
        </row>
      </sheetData>
      <sheetData sheetId="164"/>
      <sheetData sheetId="165"/>
      <sheetData sheetId="166"/>
      <sheetData sheetId="167"/>
      <sheetData sheetId="168">
        <row r="1">
          <cell r="A1" t="str">
            <v>Tæng hîp th¸ng 8</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row r="1">
          <cell r="A1" t="str">
            <v>STATISTICAL ESTIMATION OF FITTINGS AND VALVES FOR PIPING WORK</v>
          </cell>
        </row>
      </sheetData>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sheetData sheetId="236">
        <row r="1">
          <cell r="A1" t="str">
            <v>Tæng hîp th¸ng 8</v>
          </cell>
        </row>
      </sheetData>
      <sheetData sheetId="237"/>
      <sheetData sheetId="238"/>
      <sheetData sheetId="239"/>
      <sheetData sheetId="240"/>
      <sheetData sheetId="241"/>
      <sheetData sheetId="242"/>
      <sheetData sheetId="243">
        <row r="1">
          <cell r="A1" t="str">
            <v>Tæng hîp th¸ng 8</v>
          </cell>
        </row>
      </sheetData>
      <sheetData sheetId="244">
        <row r="1">
          <cell r="A1" t="str">
            <v>Tæng hîp th¸ng 8</v>
          </cell>
        </row>
      </sheetData>
      <sheetData sheetId="245">
        <row r="1">
          <cell r="A1" t="str">
            <v>Tæng hîp th¸ng 8</v>
          </cell>
        </row>
      </sheetData>
      <sheetData sheetId="246">
        <row r="1">
          <cell r="A1" t="str">
            <v>Tæng hîp th¸ng 8</v>
          </cell>
        </row>
      </sheetData>
      <sheetData sheetId="247">
        <row r="1">
          <cell r="A1" t="str">
            <v>Tæng hîp th¸ng 8</v>
          </cell>
        </row>
      </sheetData>
      <sheetData sheetId="248">
        <row r="1">
          <cell r="A1" t="str">
            <v>Tæng hîp th¸ng 8</v>
          </cell>
        </row>
      </sheetData>
      <sheetData sheetId="249"/>
      <sheetData sheetId="250"/>
      <sheetData sheetId="251"/>
      <sheetData sheetId="252"/>
      <sheetData sheetId="253"/>
      <sheetData sheetId="254"/>
      <sheetData sheetId="255"/>
      <sheetData sheetId="256">
        <row r="1">
          <cell r="A1" t="str">
            <v>STATISTICAL ESTIMATION OF FITTINGS AND VALVES FOR PIPING WORK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1">
          <cell r="A1" t="str">
            <v>Tæng hîp th¸ng 8</v>
          </cell>
        </row>
      </sheetData>
      <sheetData sheetId="274">
        <row r="1">
          <cell r="A1" t="str">
            <v>Tæng hîp th¸ng 8</v>
          </cell>
        </row>
      </sheetData>
      <sheetData sheetId="275">
        <row r="1">
          <cell r="A1" t="str">
            <v>Tæng hîp th¸ng 8</v>
          </cell>
        </row>
      </sheetData>
      <sheetData sheetId="276">
        <row r="1">
          <cell r="A1" t="str">
            <v>Tæng hîp th¸ng 8</v>
          </cell>
        </row>
      </sheetData>
      <sheetData sheetId="277"/>
      <sheetData sheetId="278"/>
      <sheetData sheetId="279" refreshError="1"/>
      <sheetData sheetId="280" refreshError="1"/>
      <sheetData sheetId="281" refreshError="1"/>
      <sheetData sheetId="282"/>
      <sheetData sheetId="283" refreshError="1"/>
      <sheetData sheetId="284"/>
      <sheetData sheetId="285">
        <row r="1">
          <cell r="A1" t="str">
            <v>Tæng hîp th¸ng 8</v>
          </cell>
        </row>
      </sheetData>
      <sheetData sheetId="286" refreshError="1"/>
      <sheetData sheetId="287" refreshError="1"/>
      <sheetData sheetId="288" refreshError="1"/>
      <sheetData sheetId="289" refreshError="1"/>
      <sheetData sheetId="290"/>
      <sheetData sheetId="291"/>
      <sheetData sheetId="292" refreshError="1"/>
      <sheetData sheetId="293" refreshError="1"/>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row r="1">
          <cell r="A1" t="str">
            <v>STATISTICAL ESTIMATION OF FITTINGS AND VALVES FOR PIPING WORK</v>
          </cell>
        </row>
      </sheetData>
      <sheetData sheetId="542" refreshError="1"/>
      <sheetData sheetId="543"/>
      <sheetData sheetId="544" refreshError="1"/>
      <sheetData sheetId="545" refreshError="1"/>
      <sheetData sheetId="546"/>
      <sheetData sheetId="547"/>
      <sheetData sheetId="548"/>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refreshError="1"/>
      <sheetData sheetId="643" refreshError="1"/>
      <sheetData sheetId="644" refreshError="1"/>
      <sheetData sheetId="645"/>
      <sheetData sheetId="646"/>
      <sheetData sheetId="647"/>
      <sheetData sheetId="648"/>
      <sheetData sheetId="649" refreshError="1"/>
      <sheetData sheetId="650" refreshError="1"/>
      <sheetData sheetId="651"/>
      <sheetData sheetId="652" refreshError="1"/>
      <sheetData sheetId="653" refreshError="1"/>
      <sheetData sheetId="654"/>
      <sheetData sheetId="655" refreshError="1"/>
      <sheetData sheetId="656"/>
      <sheetData sheetId="657"/>
      <sheetData sheetId="658"/>
      <sheetData sheetId="659">
        <row r="1">
          <cell r="A1" t="str">
            <v>Tæng hîp th¸ng 8</v>
          </cell>
        </row>
      </sheetData>
      <sheetData sheetId="660">
        <row r="1">
          <cell r="A1" t="str">
            <v>STATISTICAL ESTIMATION OF FITTINGS AND VALVES FOR PIPING WORK</v>
          </cell>
        </row>
      </sheetData>
      <sheetData sheetId="661"/>
      <sheetData sheetId="662" refreshError="1"/>
      <sheetData sheetId="663" refreshError="1"/>
      <sheetData sheetId="664">
        <row r="1">
          <cell r="A1" t="str">
            <v>Tæng hîp th¸ng 8</v>
          </cell>
        </row>
      </sheetData>
      <sheetData sheetId="665">
        <row r="1">
          <cell r="A1" t="str">
            <v>Tæng hîp th¸ng 8</v>
          </cell>
        </row>
      </sheetData>
      <sheetData sheetId="666">
        <row r="1">
          <cell r="A1" t="str">
            <v>Tæng hîp th¸ng 8</v>
          </cell>
        </row>
      </sheetData>
      <sheetData sheetId="667">
        <row r="1">
          <cell r="A1" t="str">
            <v>Tæng hîp th¸ng 8</v>
          </cell>
        </row>
      </sheetData>
      <sheetData sheetId="668">
        <row r="1">
          <cell r="A1" t="str">
            <v>Tæng hîp th¸ng 8</v>
          </cell>
        </row>
      </sheetData>
      <sheetData sheetId="669">
        <row r="1">
          <cell r="A1" t="str">
            <v>Tæng hîp th¸ng 8</v>
          </cell>
        </row>
      </sheetData>
      <sheetData sheetId="670">
        <row r="1">
          <cell r="A1" t="str">
            <v>Tæng hîp th¸ng 8</v>
          </cell>
        </row>
      </sheetData>
      <sheetData sheetId="671">
        <row r="1">
          <cell r="A1" t="str">
            <v>Tæng hîp th¸ng 8</v>
          </cell>
        </row>
      </sheetData>
      <sheetData sheetId="672">
        <row r="1">
          <cell r="A1" t="str">
            <v>Tæng hîp th¸ng 8</v>
          </cell>
        </row>
      </sheetData>
      <sheetData sheetId="673">
        <row r="1">
          <cell r="A1" t="str">
            <v>Tæng hîp th¸ng 8</v>
          </cell>
        </row>
      </sheetData>
      <sheetData sheetId="674">
        <row r="1">
          <cell r="A1" t="str">
            <v>Tæng hîp th¸ng 8</v>
          </cell>
        </row>
      </sheetData>
      <sheetData sheetId="675">
        <row r="1">
          <cell r="A1" t="str">
            <v>Tæng hîp th¸ng 8</v>
          </cell>
        </row>
      </sheetData>
      <sheetData sheetId="676">
        <row r="1">
          <cell r="A1" t="str">
            <v>Tæng hîp th¸ng 8</v>
          </cell>
        </row>
      </sheetData>
      <sheetData sheetId="677">
        <row r="1">
          <cell r="A1" t="str">
            <v>Tæng hîp th¸ng 8</v>
          </cell>
        </row>
      </sheetData>
      <sheetData sheetId="678">
        <row r="1">
          <cell r="A1" t="str">
            <v>Tæng hîp th¸ng 8</v>
          </cell>
        </row>
      </sheetData>
      <sheetData sheetId="679">
        <row r="1">
          <cell r="A1" t="str">
            <v>Tæng hîp th¸ng 8</v>
          </cell>
        </row>
      </sheetData>
      <sheetData sheetId="680">
        <row r="1">
          <cell r="A1" t="str">
            <v>Tæng hîp th¸ng 8</v>
          </cell>
        </row>
      </sheetData>
      <sheetData sheetId="681">
        <row r="1">
          <cell r="A1" t="str">
            <v>Tæng hîp th¸ng 8</v>
          </cell>
        </row>
      </sheetData>
      <sheetData sheetId="682">
        <row r="1">
          <cell r="A1" t="str">
            <v>Tæng hîp th¸ng 8</v>
          </cell>
        </row>
      </sheetData>
      <sheetData sheetId="683">
        <row r="1">
          <cell r="A1" t="str">
            <v>Tæng hîp th¸ng 8</v>
          </cell>
        </row>
      </sheetData>
      <sheetData sheetId="684">
        <row r="1">
          <cell r="A1" t="str">
            <v>Tæng hîp th¸ng 8</v>
          </cell>
        </row>
      </sheetData>
      <sheetData sheetId="685">
        <row r="1">
          <cell r="A1" t="str">
            <v>Tæng hîp th¸ng 8</v>
          </cell>
        </row>
      </sheetData>
      <sheetData sheetId="686" refreshError="1"/>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ow r="1">
          <cell r="A1" t="str">
            <v>STATISTICAL ESTIMATION OF FITTINGS AND VALVES FOR PIPING WORK</v>
          </cell>
        </row>
      </sheetData>
      <sheetData sheetId="779">
        <row r="1">
          <cell r="A1" t="str">
            <v>STATISTICAL ESTIMATION OF FITTINGS AND VALVES FOR PIPING WORK</v>
          </cell>
        </row>
      </sheetData>
      <sheetData sheetId="780">
        <row r="1">
          <cell r="A1" t="str">
            <v>STATISTICAL ESTIMATION OF FITTINGS AND VALVES FOR PIPING WORK</v>
          </cell>
        </row>
      </sheetData>
      <sheetData sheetId="781">
        <row r="1">
          <cell r="A1" t="str">
            <v>STATISTICAL ESTIMATION OF FITTINGS AND VALVES FOR PIPING WORK</v>
          </cell>
        </row>
      </sheetData>
      <sheetData sheetId="782">
        <row r="1">
          <cell r="A1" t="str">
            <v>STATISTICAL ESTIMATION OF FITTINGS AND VALVES FOR PIPING WORK</v>
          </cell>
        </row>
      </sheetData>
      <sheetData sheetId="783">
        <row r="1">
          <cell r="A1" t="str">
            <v>STATISTICAL ESTIMATION OF FITTINGS AND VALVES FOR PIPING WORK</v>
          </cell>
        </row>
      </sheetData>
      <sheetData sheetId="784">
        <row r="1">
          <cell r="A1" t="str">
            <v>STATISTICAL ESTIMATION OF FITTINGS AND VALVES FOR PIPING WORK</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sheetData sheetId="822"/>
      <sheetData sheetId="823"/>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refreshError="1"/>
      <sheetData sheetId="841"/>
      <sheetData sheetId="842" refreshError="1"/>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refreshError="1"/>
      <sheetData sheetId="857"/>
      <sheetData sheetId="858" refreshError="1"/>
      <sheetData sheetId="859" refreshError="1"/>
      <sheetData sheetId="860"/>
      <sheetData sheetId="861"/>
      <sheetData sheetId="862" refreshError="1"/>
      <sheetData sheetId="863" refreshError="1"/>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sheetData sheetId="935" refreshError="1"/>
      <sheetData sheetId="936" refreshError="1"/>
      <sheetData sheetId="937" refreshError="1"/>
      <sheetData sheetId="938" refreshError="1"/>
      <sheetData sheetId="939"/>
      <sheetData sheetId="940" refreshError="1"/>
      <sheetData sheetId="941" refreshError="1"/>
      <sheetData sheetId="942" refreshError="1"/>
      <sheetData sheetId="943" refreshError="1"/>
      <sheetData sheetId="944"/>
      <sheetData sheetId="945"/>
      <sheetData sheetId="946"/>
      <sheetData sheetId="947"/>
      <sheetData sheetId="948"/>
      <sheetData sheetId="949">
        <row r="1">
          <cell r="A1" t="str">
            <v>STATISTICAL ESTIMATION OF FITTINGS AND VALVES FOR PIPING WORK</v>
          </cell>
        </row>
      </sheetData>
      <sheetData sheetId="950"/>
      <sheetData sheetId="951"/>
      <sheetData sheetId="952"/>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1">
          <cell r="A1" t="str">
            <v>STATISTICAL ESTIMATION OF FITTINGS AND VALVES FOR PIPING WORK</v>
          </cell>
        </row>
      </sheetData>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sheetData sheetId="1013" refreshError="1"/>
      <sheetData sheetId="1014" refreshError="1"/>
      <sheetData sheetId="1015" refreshError="1"/>
      <sheetData sheetId="1016"/>
      <sheetData sheetId="1017"/>
      <sheetData sheetId="1018"/>
      <sheetData sheetId="1019" refreshError="1"/>
      <sheetData sheetId="1020"/>
      <sheetData sheetId="1021"/>
      <sheetData sheetId="1022"/>
      <sheetData sheetId="1023"/>
      <sheetData sheetId="1024"/>
      <sheetData sheetId="1025"/>
      <sheetData sheetId="1026"/>
      <sheetData sheetId="1027"/>
      <sheetData sheetId="1028" refreshError="1"/>
      <sheetData sheetId="1029"/>
      <sheetData sheetId="1030"/>
      <sheetData sheetId="1031" refreshError="1"/>
      <sheetData sheetId="1032" refreshError="1"/>
      <sheetData sheetId="1033"/>
      <sheetData sheetId="1034"/>
      <sheetData sheetId="1035"/>
      <sheetData sheetId="1036"/>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refreshError="1"/>
      <sheetData sheetId="1107" refreshError="1"/>
      <sheetData sheetId="1108" refreshError="1"/>
      <sheetData sheetId="1109"/>
      <sheetData sheetId="1110"/>
      <sheetData sheetId="1111"/>
      <sheetData sheetId="1112"/>
      <sheetData sheetId="1113"/>
      <sheetData sheetId="1114"/>
      <sheetData sheetId="1115"/>
      <sheetData sheetId="1116"/>
      <sheetData sheetId="1117"/>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sheetData sheetId="1157"/>
      <sheetData sheetId="1158"/>
      <sheetData sheetId="1159"/>
      <sheetData sheetId="1160"/>
      <sheetData sheetId="1161"/>
      <sheetData sheetId="1162" refreshError="1"/>
      <sheetData sheetId="1163"/>
      <sheetData sheetId="1164" refreshError="1"/>
      <sheetData sheetId="1165" refreshError="1"/>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sheetData sheetId="1255"/>
      <sheetData sheetId="1256">
        <row r="1">
          <cell r="A1" t="str">
            <v>STATISTICAL ESTIMATION OF FITTINGS AND VALVES FOR PIPING WORK</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sheetData sheetId="1548"/>
      <sheetData sheetId="1549">
        <row r="1">
          <cell r="A1" t="str">
            <v>STATISTICAL ESTIMATION OF FITTINGS AND VALVES FOR PIPING WORK</v>
          </cell>
        </row>
      </sheetData>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refreshError="1"/>
      <sheetData sheetId="1885" refreshError="1"/>
      <sheetData sheetId="1886"/>
      <sheetData sheetId="1887"/>
      <sheetData sheetId="1888" refreshError="1"/>
      <sheetData sheetId="1889"/>
      <sheetData sheetId="1890"/>
      <sheetData sheetId="1891"/>
      <sheetData sheetId="1892" refreshError="1"/>
      <sheetData sheetId="1893"/>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sheetData sheetId="1924" refreshError="1"/>
      <sheetData sheetId="1925" refreshError="1"/>
      <sheetData sheetId="1926" refreshError="1"/>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sheetData sheetId="1972"/>
      <sheetData sheetId="1973"/>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5">
          <cell r="A5" t="str">
            <v>ISR code</v>
          </cell>
        </row>
      </sheetData>
      <sheetData sheetId="2090"/>
      <sheetData sheetId="2091"/>
      <sheetData sheetId="2092"/>
      <sheetData sheetId="2093"/>
      <sheetData sheetId="2094"/>
      <sheetData sheetId="2095"/>
      <sheetData sheetId="2096">
        <row r="1">
          <cell r="A1" t="str">
            <v>Red box</v>
          </cell>
        </row>
      </sheetData>
      <sheetData sheetId="2097"/>
      <sheetData sheetId="2098"/>
      <sheetData sheetId="2099"/>
      <sheetData sheetId="2100"/>
      <sheetData sheetId="2101"/>
      <sheetData sheetId="2102"/>
      <sheetData sheetId="2103"/>
      <sheetData sheetId="2104"/>
      <sheetData sheetId="2105" refreshError="1"/>
      <sheetData sheetId="2106" refreshError="1"/>
      <sheetData sheetId="2107">
        <row r="1">
          <cell r="A1" t="str">
            <v>Deal #1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refreshError="1"/>
      <sheetData sheetId="2318" refreshError="1"/>
      <sheetData sheetId="2319" refreshError="1"/>
      <sheetData sheetId="2320" refreshError="1"/>
      <sheetData sheetId="2321"/>
      <sheetData sheetId="2322"/>
      <sheetData sheetId="2323"/>
      <sheetData sheetId="2324" refreshError="1"/>
      <sheetData sheetId="2325" refreshError="1"/>
      <sheetData sheetId="2326" refreshError="1"/>
      <sheetData sheetId="2327" refreshError="1"/>
      <sheetData sheetId="2328" refreshError="1"/>
      <sheetData sheetId="2329" refreshError="1"/>
      <sheetData sheetId="2330" refreshError="1"/>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sheetData sheetId="2381"/>
      <sheetData sheetId="2382"/>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sheetData sheetId="2393" refreshError="1"/>
      <sheetData sheetId="2394" refreshError="1"/>
      <sheetData sheetId="2395" refreshError="1"/>
      <sheetData sheetId="2396" refreshError="1"/>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sheetData sheetId="2434"/>
      <sheetData sheetId="2435"/>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nen"/>
      <sheetName val="mat"/>
      <sheetName val="cong"/>
      <sheetName val="vua"/>
      <sheetName val="rph"/>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YEU TO CONG"/>
      <sheetName val="TD 3DIEM"/>
      <sheetName val="TD 2DIEM"/>
      <sheetName val="XN79"/>
      <sheetName val="CTMT"/>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t-iphi"/>
      <sheetName val=""/>
      <sheetName val="Sheet3 (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CRC"/>
      <sheetName val="GIATRI-DAILY"/>
      <sheetName val="NVBH KHAC"/>
      <sheetName val="NVBH HOAN"/>
      <sheetName val="TONKHODAILY"/>
      <sheetName val="gia"/>
      <sheetName val="PTDG"/>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tai"/>
      <sheetName val="hoang"/>
      <sheetName val="hoang (2)"/>
      <sheetName val="hoang (3)"/>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TO HUNG"/>
      <sheetName val="CONGNHAN NE"/>
      <sheetName val="XINGUYEP"/>
      <sheetName val="TH331"/>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tvl0-1"/>
      <sheetName val="0-1"/>
      <sheetName val="ptvl4-5"/>
      <sheetName val="4-5"/>
      <sheetName val="ptvl3-4"/>
      <sheetName val="3-4"/>
      <sheetName val="ptvl2-3"/>
      <sheetName val="2-3"/>
      <sheetName val="vlcong"/>
      <sheetName val="ptvl1-2"/>
      <sheetName val="1-2"/>
      <sheetName val="ìtoan"/>
      <sheetName val="Du_lieu"/>
      <sheetName val="nhan cong"/>
      <sheetName val="Don gia chi tiet"/>
      <sheetName val="Du thau"/>
      <sheetName val="Tro giup"/>
      <sheetName val="Kluong"/>
      <sheetName val="Giatri"/>
      <sheetName val="HK1"/>
      <sheetName val="HK2"/>
      <sheetName val="CANAM"/>
      <sheetName val="GiaVL"/>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INV"/>
      <sheetName val="XXXXXXX2"/>
      <sheetName val="XXXXXXX3"/>
      <sheetName val="XXXXXXX4"/>
      <sheetName val="Sheet_x0001_1"/>
      <sheetName val="FPPN"/>
      <sheetName val="CHI_x0000_TIET"/>
      <sheetName val="T1"/>
      <sheetName val="T2"/>
      <sheetName val="T3"/>
      <sheetName val="T4"/>
      <sheetName val="T5"/>
      <sheetName val="T6"/>
      <sheetName val="T7"/>
      <sheetName val="T8"/>
      <sheetName val="T9"/>
      <sheetName val="T10"/>
      <sheetName val="T11"/>
      <sheetName val="T12"/>
      <sheetName val="t1.3"/>
      <sheetName val="tra-vat-lieu"/>
      <sheetName val="NhapSl"/>
      <sheetName val="Nluc"/>
      <sheetName val="Tohop"/>
      <sheetName val="KT_Tthan"/>
      <sheetName val="Tra_TTTD"/>
      <sheetName val="DGCT_x0006_"/>
      <sheetName val="Nhap don gia VL dia _x0003__x0000_uong"/>
      <sheetName val="ESTI."/>
      <sheetName val="DI-ESTI"/>
      <sheetName val="She_x0000_t9"/>
      <sheetName val="P3-PanAn-Factored"/>
      <sheetName val="dam"/>
      <sheetName val="Mocantho"/>
      <sheetName val="MoQL91"/>
      <sheetName val="tru"/>
      <sheetName val="dg"/>
      <sheetName val="10mduongsaumo"/>
      <sheetName val="ctt"/>
      <sheetName val="thanmkhao"/>
      <sheetName val="monho"/>
      <sheetName val="Phan tich don gia chi Uet"/>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TT_35NH"/>
      <sheetName val="_x0000_Ё_x0000__x0000__x0000__x0000_䀤_x0001__x0000__x0000__x0000__x0000_䀶_x0001__x0000_晦晦晦䀙_x0001__x0000__x0000__x0000__x0000_㿰_x0001_H-_x0000_ਈ_x0000_"/>
      <sheetName val="SPL4"/>
      <sheetName val="PTCT"/>
      <sheetName val="`u lun"/>
      <sheetName val="ma-pt"/>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_x0001__x0000_?_x0001_H-_x0000_?_x0000_????_x0001__x0000_????_x0001__x0000_"/>
      <sheetName val="Phan tich don gia chi ˆUet"/>
      <sheetName val="?"/>
      <sheetName val="????_x0001_"/>
      <sheetName val="CHI?TIET"/>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3cau"/>
      <sheetName val="266+623"/>
      <sheetName val="TXL(266+623"/>
      <sheetName val="DDCT"/>
      <sheetName val="M"/>
      <sheetName val="vln"/>
      <sheetName val="coc duc"/>
      <sheetName val="IN__x000e_X"/>
      <sheetName val="sut&lt;1 0"/>
      <sheetName val="ktduong"/>
      <sheetName val="cu"/>
      <sheetName val="KTcau2004"/>
      <sheetName val="KT2004XL#moi"/>
      <sheetName val="denbu"/>
      <sheetName val="thop"/>
      <sheetName val="_x0000_?_x0000__x0000__x0000__x0000_?_x0001__x0000__x0000__x0000__x0000_?_x0001__x0000_????_x0001__x0000__x0000__x0000__x0000_?_x0001_H-_x0000_?_x0000_"/>
      <sheetName val="tuong"/>
      <sheetName val="ctTBA"/>
      <sheetName val="Khu xu ly nuoc THiep-XD"/>
      <sheetName val="dt-kphi-ÿÿo-ctiet"/>
      <sheetName val="DGduong"/>
      <sheetName val="NHAP"/>
      <sheetName val="???????_x0001_?????_x0001_?????_x0001_?????_x0001_H-???"/>
      <sheetName val="She?t9"/>
      <sheetName val="10mduongsa{ío"/>
      <sheetName val="?_x0000_?_x0001__x0000_?_x0001__x0000_????_x0001__x0000_?_x0001_H-_x0000_?_x0000_"/>
      <sheetName val="Box-Girder"/>
      <sheetName val="dv-kphi-cviet"/>
      <sheetName val="bvh-kphi"/>
      <sheetName val="PCCPCHUNG CHO CAC DTUONG"/>
      <sheetName val="Piers of Main Flyower (1)"/>
      <sheetName val="Dbþgia"/>
      <sheetName val="Pier"/>
      <sheetName val="Pile"/>
      <sheetName val="TN"/>
      <sheetName val="ND"/>
      <sheetName val="He so"/>
      <sheetName val="PL Vua"/>
      <sheetName val="DPD"/>
      <sheetName val="dgmo-tru"/>
      <sheetName val="dgdam"/>
      <sheetName val="Dam-Mo-Tru"/>
      <sheetName val="DTDuong"/>
      <sheetName val="GTXLc"/>
      <sheetName val="CPXLk"/>
      <sheetName val="KPTH"/>
      <sheetName val="Bang KL ket cau"/>
      <sheetName val="ptvì0-1"/>
      <sheetName val="_"/>
      <sheetName val="_____x0001_"/>
      <sheetName val="CHI_TIET"/>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x0001_??_x0001_?????_x0001_??_x0001_H-???"/>
      <sheetName val="coctuatrenda"/>
      <sheetName val="IBASE"/>
      <sheetName val="0_x0000__x0000_ﱸ͕_x0000__x0004__x0000__x0000__x0000__x0000__x0000__x0000_͕_x0000__x0000__x0000__x0000__x0000__x0000__x0000__x0000_列͕_x0000__x0000__x0013__x0000__x0000__x0000_"/>
      <sheetName val="____x0001____x0001_______x0001____x0001_H-___"/>
      <sheetName val="TinhToan"/>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CTC_x000f_NG_02"/>
      <sheetName val="_x0004_GCong"/>
      <sheetName val="Số liệu"/>
      <sheetName val="TKKYI"/>
      <sheetName val="TKKYII"/>
      <sheetName val="Tổng hợp theo học sinh"/>
      <sheetName val="XL4Test5 (2)"/>
      <sheetName val="Du toan chi tiet_x0000_coc nuoc"/>
      <sheetName val="md5!-52"/>
      <sheetName val="KLDGTT&lt;1ü_x000c__x0000__x0000_(2)"/>
      <sheetName val="NVBH(HOAN"/>
      <sheetName val="dt-cphi-ctieT"/>
      <sheetName val="vua_x0000__x0000__x0000__x0000__x0000__x0000__x0000__x0000__x0000__x0000__x0000_韘࿊_x0000__x0004__x0000__x0000__x0000__x0000__x0000__x0000_酐࿊_x0000__x0000__x0000__x0000__x0000_"/>
      <sheetName val="DEF"/>
      <sheetName val="vua_x0000_韘࿊_x0000__x0004__x0000_酐࿊_x0000_須࿊_x0000__x0004__x0000__x0016_[dtTKKT-98-10"/>
      <sheetName val="NHTN"/>
      <sheetName val="QLDD"/>
      <sheetName val="Moi truong"/>
      <sheetName val="KHĐ"/>
      <sheetName val="0??ﱸ͕?_x0004_??????͕????????列͕??_x0013_???"/>
      <sheetName val="TM_JCTC"/>
      <sheetName val="KLDGTT&lt;1ü_x000c_??(2)"/>
      <sheetName val="vua???????????韘࿊?_x0004_??????酐࿊?????"/>
      <sheetName val="vua?韘࿊?_x0004_?酐࿊?須࿊?_x0004_?_x0016_[dtTKKT-98-10"/>
      <sheetName val="Piers of Main Flylyer (1)"/>
      <sheetName val="RCCPCHUNG CHO CAC DTUONG"/>
      <sheetName val="dtct cong"/>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PBCPCHUNG CHO CAC _x0007_{WÑNG"/>
      <sheetName val="Giai trinh"/>
      <sheetName val="GTGT"/>
      <sheetName val="0"/>
      <sheetName val="Du toan chi tiet"/>
      <sheetName val="KLDGTT&lt;1ü_x000c_"/>
      <sheetName val="Thuc thanh"/>
      <sheetName val="[dtTKKT-98-106.xlsၝTHCDS11"/>
      <sheetName val="[dtTKKT-98-106.xls?THCDS11"/>
      <sheetName val="Don gia"/>
      <sheetName val="COC KHOAN0T5"/>
      <sheetName val="Mua vao TT"/>
      <sheetName val="Mua vao GTGT"/>
      <sheetName val="Bra"/>
      <sheetName val="BC HDon"/>
      <sheetName val="BC HDon Qui"/>
      <sheetName val="KE KHAI HDONG"/>
      <sheetName val="Recovered_Sheet1"/>
      <sheetName val="Recovered_Sheet2"/>
      <sheetName val="_x0000__x0000__x0000__x0000__x0000__x0000_??_x0000__x0000__x0013__x0000__x0000__x0000__x0000__x0000__x0000__x0000__x0000__x0000__x0000__x0000__x0000__x0000__x0000__x0000__x001f_[dtT"/>
      <sheetName val="CHI TI_x0000__x0000_"/>
      <sheetName val="TD &quot;DIEM"/>
      <sheetName val="T_x0004_ 3DIEM"/>
      <sheetName val="Rheet10"/>
      <sheetName val="KLD_x0007_TT&lt;120%"/>
      <sheetName val="Du toan chi tiet coc juoc"/>
      <sheetName val="Du toan_x0000_chi tiet coc"/>
      <sheetName val="CDPS"/>
      <sheetName val="DGAT_02"/>
      <sheetName val="CPVUE_03"/>
      <sheetName val="Sheet3ٺ_x0001_2)"/>
      <sheetName val="Gca may Buu dien"/>
      <sheetName val="882"/>
      <sheetName val="Giamay"/>
      <sheetName val="DM_GVT"/>
      <sheetName val="May chuyen nganh"/>
      <sheetName val="TT06"/>
      <sheetName val="KL thanh toan-Xuan Dao"/>
      <sheetName val="Giathanh1m3BT"/>
      <sheetName val="sat"/>
      <sheetName val="ptvt"/>
      <sheetName val="Tuong-ٺ_x0001_an"/>
      <sheetName val="DG೼�_02"/>
      <sheetName val="Ctinh 10kV"/>
      <sheetName val="NKC"/>
      <sheetName val="SoCaiT"/>
      <sheetName val="THDU"/>
      <sheetName val="DothiP1"/>
      <sheetName val="ma_pt"/>
      <sheetName val="dmvt "/>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 coc nuoc_x0000__x0009_㲠ή_x0000__x0004_"/>
      <sheetName val="CtVKdam_x0000_Ʀ_x0000__x0000__x0000__x0000__x0000_"/>
      <sheetName val="She%t11"/>
      <sheetName val="_dtTKKT-98-106.xlsၝTHCDS11"/>
      <sheetName val="_dtTKKT-98-106.xls_THCDS11"/>
      <sheetName val="t1_3"/>
      <sheetName val="Don_gia_chi_tiet"/>
      <sheetName val="Du_thau"/>
      <sheetName val="Tro_giup"/>
      <sheetName val="T2_x0000__x0000_)"/>
      <sheetName val="MTO REV.2(ARMOR)"/>
      <sheetName val="Nhatkychung"/>
      <sheetName val="fej"/>
      <sheetName val="DT1__x0010_3"/>
      <sheetName val="DGKE_00"/>
      <sheetName val="P4-T`nAn-Factored"/>
      <sheetName val="COC KHOAN V1"/>
      <sheetName val="Quantity"/>
      <sheetName val="S? li?u"/>
      <sheetName val="T?ng h?p theo h?c sinh"/>
      <sheetName val="YE2_x0000__x0000_ CONG"/>
      <sheetName val="Sheet1 (3)"/>
      <sheetName val="Sheet1 (2)"/>
      <sheetName val="dt-kphi_x0010_øÿet"/>
      <sheetName val="S²_x0000__x0000_2"/>
      <sheetName val="Nhap don gia VL dia áhuong"/>
      <sheetName val="uong mot ngay cong xay lap"/>
      <sheetName val="T²_x0000__x0000_8-49"/>
      <sheetName val="LO 5_x0009_"/>
      <sheetName val="Eodule1"/>
      <sheetName val="Load"/>
      <sheetName val="tra_x0000__x0000__x0000__x0000__x0000_±@Z"/>
      <sheetName val="DG೼�__x0001__x0000_"/>
      <sheetName val="Piers of Mai. Flyover (1)"/>
      <sheetName val="dt-kphi-isoiendo"/>
      <sheetName val="S_ li_u"/>
      <sheetName val="T_ng h_p theo h_c sinh"/>
      <sheetName val="PC-summary"/>
      <sheetName val="YE2"/>
      <sheetName val="PSIII"/>
      <sheetName val="PSIV"/>
      <sheetName val="dt-k0hi (2)"/>
      <sheetName val="DT_x0003_T_02"/>
      <sheetName val="khluong"/>
      <sheetName val="0000000!"/>
      <sheetName val="Du toan chi tiet?coc nuoc"/>
      <sheetName val="tienluong"/>
      <sheetName val="bth-ëphi"/>
      <sheetName val="DG??_02"/>
      <sheetName val="?_x0000_???_x0010_??_x0000__x0004__x0000__x0000__x0000__x0000__x0000__x0000_??_x0000__x0000__x0000__x0000__x0000__x0000__x0000__x0000_??_x0000__x0000__x0006_"/>
      <sheetName val="vua_x0000__x0000__x0000__x0000__x0000__x0000__x0000__x0000__x0000__x0010__x0000_韘࿊_x0000__x0004__x0000__x0000__x0000__x0000__x0000__x0000_酐࿊_x0000__x0000__x0000__x0000__x0000_"/>
      <sheetName val="DGKE]02"/>
      <sheetName val="lam-moi"/>
      <sheetName val="YE2?? CONG"/>
      <sheetName val="tra?????±@Z"/>
      <sheetName val="0_x0000__x0000_??_x0000__x0004__x0000__x0000__x0000__x0000__x0000__x0000_??_x0000__x0000__x0000__x0000__x0000__x0000__x0000__x0000_??_x0000__x0000__x0013__x0000__x0000__x0000_"/>
      <sheetName val="KHÐ"/>
      <sheetName val="Sheet3?_x0001_2)"/>
      <sheetName val="_x0000_Ё_x0000__x0000__x0000__x0000_䀤_x0001__x0000__x0000__x0000__x0000_䀶_x0001__x0000_晦晦晦䀙_x0001__x0000__x0000__x0000_"/>
      <sheetName val="Tuong-?_x0001_an"/>
      <sheetName val="tra"/>
      <sheetName val="DT1]03"/>
      <sheetName val="Phan_tich_don_gia_chi_Uet"/>
      <sheetName val="bth-kpha"/>
      <sheetName val="TH CTRINH"/>
      <sheetName val="TT"/>
      <sheetName val="dtmkphi-iso-tong"/>
      <sheetName val="dt,kphi-iso-tong"/>
      <sheetName val="dt-kphi_x000a_iso-ctiet"/>
      <sheetName val="sut8100"/>
      <sheetName val="tra-vat-l)eu"/>
      <sheetName val="DL^KH"/>
      <sheetName val="soctiett+"/>
      <sheetName val="Ctietkh`ch"/>
      <sheetName val="tkkhai"/>
      <sheetName val="cp`i"/>
      <sheetName val="[dtTKKT-98-106.xl۽_x0000_gvt"/>
      <sheetName val="Gia Du Thau "/>
      <sheetName val="hoane (3)"/>
      <sheetName val="Luong mot ngay cofg xay lap"/>
      <sheetName val="Dra_TTTD"/>
      <sheetName val="dt-kphi-isn-ctiet"/>
      <sheetName val="A6"/>
      <sheetName val="vua___________韘࿊__x0004_______酐࿊_____"/>
      <sheetName val="Du toan chi tiet coc nuoc??????"/>
      <sheetName val="SAL"/>
      <sheetName val="hinhhoc"/>
      <sheetName val="ULIT"/>
      <sheetName val="PL t"/>
      <sheetName val="Bu VC_x0000__x0000__x0000__x0000__x0000__x0000__x0000_4_x0000__x0001__x0000_龴΅_x0000__x0004__x0000_"/>
      <sheetName val="40000000_x0000_Ή_x0000__x0000__x0000__x0000__x0000__x0000__x0000__x0000__x0000__x0000_ꃬ΅_x0000__x0004__x0000__x0000__x0000__x0000__x0000__x0000_"/>
      <sheetName val="Sum"/>
      <sheetName val="$ap"/>
      <sheetName val="vua_x0000__x0000__x0000__x0000__x0000__x0000__x0000__x0000__x0000__x0000__x0000_??_x0000__x0004__x0000__x0000__x0000__x0000__x0000__x0000_??_x0000__x0000__x0000__x0000__x0000_"/>
      <sheetName val="DG೼�_ⴀ⩆"/>
      <sheetName val="DG೼�_䳆"/>
      <sheetName val="DG೼�_ⴀ꽆"/>
      <sheetName val="DG೼�__x0000__x0000_"/>
      <sheetName val="DG೼�_ⴀ"/>
      <sheetName val="DG೼�_w䫪"/>
      <sheetName val="SheetÀ"/>
      <sheetName val="COC KH@_x0008__x0000__x0001_T5"/>
      <sheetName val="A300-BS"/>
      <sheetName val="A301-IS"/>
      <sheetName val="A315-TB Dec USD"/>
      <sheetName val="A340-List of adj-31.12-USD"/>
      <sheetName val="A311-TB.31.12.10"/>
      <sheetName val="A312-List of adj-31.12-VND"/>
      <sheetName val="A310-List of adj-4.7"/>
      <sheetName val="A309-TB-4.7.10"/>
      <sheetName val="adj by acc-4.7"/>
      <sheetName val="adj by acc-31.12.VND"/>
      <sheetName val="A320-Materiality"/>
      <sheetName val="SUAD"/>
      <sheetName val="THNVVNN"/>
      <sheetName val="DSTTGTGT"/>
      <sheetName val="vua_x0000_??_x0000__x0004__x0000_??_x0000_??_x0000__x0004__x0000__x0016_[dtTKKT-98-10"/>
      <sheetName val="XXXXIXI1"/>
      <sheetName val="Tong hop qL_x0014_8_x0000_-_x0000_3"/>
      <sheetName val="Luong_x0000_mot ngay cong xay lap"/>
      <sheetName val="GIATRI-聄AILY"/>
      <sheetName val="tra-vet-lieu"/>
      <sheetName val="FPPN_x0000__x0000_ﬄΥ_x0000__x0004__x0000__x0000__x0000__x0000__x0000__x0000_錜Ι_x0000__x0000__x0000__x0000__x0000__x0000__x0000__x0000_㤼Ę_x0000__x0000_ĥ"/>
      <sheetName val="Du toan c`i tiet coc nuoc"/>
      <sheetName val="BANGMA"/>
      <sheetName val="rph_(2)2"/>
      <sheetName val="99AP1"/>
      <sheetName val="99AP2"/>
      <sheetName val="99AP3"/>
      <sheetName val="KLDGTT&lt;1ü_x000c_?(2)"/>
      <sheetName val="CHI TI??"/>
      <sheetName val="TONG HOP VL-NC"/>
      <sheetName val="dongia (2)"/>
      <sheetName val="thao-go"/>
      <sheetName val="GTXad"/>
      <sheetName val="ESTI_"/>
      <sheetName val="DI_ESTI"/>
      <sheetName val="KET CHUYEN GIA VON 2005"/>
      <sheetName val="TMTC"/>
      <sheetName val="CHI TIEU"/>
      <sheetName val="KQKD"/>
      <sheetName val="BCDKT"/>
      <sheetName val="T.H CPCT"/>
      <sheetName val="THGÝaT"/>
      <sheetName val="khai  thue"/>
      <sheetName val="C§PS"/>
      <sheetName val="TRUONG "/>
      <sheetName val="KON LONG"/>
      <sheetName val="THUY DIEN"/>
      <sheetName val="NGO MAY"/>
      <sheetName val="NGOC HOI"/>
      <sheetName val="cau 2"/>
      <sheetName val="CAU DAK PSI"/>
      <sheetName val="BT gi¸ thµnh"/>
      <sheetName val="S2_x0000__x0000_11"/>
      <sheetName val="Du toan chi tiet coc nuoc_x0000__x0000__x0000__x0000__x0000__x0000_"/>
      <sheetName val="KLDGTT&lt;1ü_x000c__x0000_(2)"/>
      <sheetName val="CHITIET"/>
      <sheetName val="11-00  "/>
      <sheetName val="LO 5 "/>
      <sheetName val="Klu_x0016_4_x0000_DÀÀFN"/>
      <sheetName val="NC"/>
      <sheetName val="CHI TI"/>
      <sheetName val="Bang gia tong hop"/>
      <sheetName val="a0000000_x0000__x0000__x0000__x0000__x001b_[dtTKKT-98-106.xls"/>
      <sheetName val="DTCT_x0000__x0000__x0000__x0000__x0017_[dtTKKT-98-106.xls]PTV"/>
      <sheetName val="SCHU"/>
      <sheetName val=" "/>
      <sheetName val="vua_x0000_韘࿊_x0000__x0004__x0000_酐࿊_x0000_須࿊_x0000__x0004__x0000__x0016__dtTKKT-98-10"/>
      <sheetName val="_x0000______x0001__x0000__x0000__x0000__x0000___x0001_H-_x0000___x0000______x0001__x0000______x0001__x0000__x0000__x0000_"/>
      <sheetName val="__x0000___x0001__x0000___x0001__x0000______x0001__x0000___x0001_H-_x0000___x0000______x0001__x0000_____"/>
      <sheetName val="_x0000___x0000__x0000__x0000__x0000___x0001__x0000__x0000__x0000__x0000___x0001__x0000______x0001__x0000__x0000__x0000__x0000___x0001_H-_x0000___x0000_"/>
      <sheetName val="KLDGTT&lt;1ü_x000c___(2)"/>
      <sheetName val="?_x0000_?_x0001__x0000_?_x0001__x0000_????_x0001__x0000_?_x0001_H-_x0000_?_x0005_"/>
      <sheetName val="CtVKdam"/>
      <sheetName val="THDT????_x0017_[dtTKKT-98-106.xls]KST"/>
      <sheetName val="PTCT????_x0017_[dtTKKT-98-106.xls]THD"/>
      <sheetName val="Bu VC???_x0018_[dtTKKT-98-106.xls]luo"/>
    </sheetNames>
    <sheetDataSet>
      <sheetData sheetId="0" refreshError="1">
        <row r="10">
          <cell r="Q10">
            <v>58000</v>
          </cell>
        </row>
        <row r="33">
          <cell r="Q33">
            <v>13636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sheetData sheetId="234"/>
      <sheetData sheetId="235"/>
      <sheetData sheetId="236"/>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refreshError="1"/>
      <sheetData sheetId="302"/>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refreshError="1"/>
      <sheetData sheetId="347" refreshError="1"/>
      <sheetData sheetId="348"/>
      <sheetData sheetId="349" refreshError="1"/>
      <sheetData sheetId="350" refreshError="1"/>
      <sheetData sheetId="351"/>
      <sheetData sheetId="352" refreshError="1"/>
      <sheetData sheetId="353"/>
      <sheetData sheetId="354"/>
      <sheetData sheetId="355"/>
      <sheetData sheetId="356" refreshError="1"/>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refreshError="1"/>
      <sheetData sheetId="370"/>
      <sheetData sheetId="371"/>
      <sheetData sheetId="372"/>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sheetData sheetId="422" refreshError="1"/>
      <sheetData sheetId="423" refreshError="1"/>
      <sheetData sheetId="424" refreshError="1"/>
      <sheetData sheetId="425" refreshError="1"/>
      <sheetData sheetId="426" refreshError="1"/>
      <sheetData sheetId="427"/>
      <sheetData sheetId="428"/>
      <sheetData sheetId="429"/>
      <sheetData sheetId="430" refreshError="1"/>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sheetData sheetId="472"/>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refreshError="1"/>
      <sheetData sheetId="563"/>
      <sheetData sheetId="564"/>
      <sheetData sheetId="565" refreshError="1"/>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sheetData sheetId="589" refreshError="1"/>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sheetData sheetId="603"/>
      <sheetData sheetId="604"/>
      <sheetData sheetId="605"/>
      <sheetData sheetId="606" refreshError="1"/>
      <sheetData sheetId="607" refreshError="1"/>
      <sheetData sheetId="608" refreshError="1"/>
      <sheetData sheetId="609" refreshError="1"/>
      <sheetData sheetId="610"/>
      <sheetData sheetId="611"/>
      <sheetData sheetId="612" refreshError="1"/>
      <sheetData sheetId="613"/>
      <sheetData sheetId="614"/>
      <sheetData sheetId="615"/>
      <sheetData sheetId="616"/>
      <sheetData sheetId="617" refreshError="1"/>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refreshError="1"/>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refreshError="1"/>
      <sheetData sheetId="652" refreshError="1"/>
      <sheetData sheetId="653" refreshError="1"/>
      <sheetData sheetId="654" refreshError="1"/>
      <sheetData sheetId="655"/>
      <sheetData sheetId="656"/>
      <sheetData sheetId="657" refreshError="1"/>
      <sheetData sheetId="658"/>
      <sheetData sheetId="659" refreshError="1"/>
      <sheetData sheetId="660"/>
      <sheetData sheetId="661"/>
      <sheetData sheetId="662"/>
      <sheetData sheetId="663"/>
      <sheetData sheetId="664"/>
      <sheetData sheetId="665"/>
      <sheetData sheetId="666" refreshError="1"/>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refreshError="1"/>
      <sheetData sheetId="711" refreshError="1"/>
      <sheetData sheetId="712"/>
      <sheetData sheetId="713" refreshError="1"/>
      <sheetData sheetId="714"/>
      <sheetData sheetId="715" refreshError="1"/>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efreshError="1"/>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sheetData sheetId="764" refreshError="1"/>
      <sheetData sheetId="765" refreshError="1"/>
      <sheetData sheetId="76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phucap"/>
      <sheetName val="nen"/>
      <sheetName val="mat"/>
      <sheetName val="atgt"/>
      <sheetName val="cong"/>
      <sheetName val="vua"/>
      <sheetName val="dtctiet-k86-Bn=21m"/>
      <sheetName val="dt-thop-k86-Bn=21m"/>
      <sheetName val="th-kphi-k86-Bn=21m"/>
      <sheetName val="ctieuXD"/>
      <sheetName val="gpmb"/>
      <sheetName val="dtoan-k85-Bn=21m-2"/>
      <sheetName val="Sheet2"/>
      <sheetName val="dap-k86-Bn=21m"/>
      <sheetName val="dap"/>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MTK"/>
      <sheetName val="SOKTMAY"/>
      <sheetName val="NKTHUTIEN"/>
      <sheetName val="NKCHITIEN"/>
      <sheetName val="NKMHCHIU"/>
      <sheetName val="NKBHCHIU"/>
      <sheetName val="NKC"/>
      <sheetName val="SOCAITK"/>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BCDPS"/>
      <sheetName val="BCDKT"/>
      <sheetName val="BCKQKD01"/>
      <sheetName val="BCKQKD02"/>
      <sheetName val="BCKQKD03"/>
      <sheetName val="BCLCTT"/>
      <sheetName val="BKMVao5%-10%"/>
      <sheetName val="BKMVao0%"/>
      <sheetName val="BKBRa"/>
      <sheetName val="TKGTGT"/>
      <sheetName val="VUNGDK"/>
      <sheetName val="00000000"/>
      <sheetName val="XL4Poppy"/>
    </sheetNames>
    <sheetDataSet>
      <sheetData sheetId="0" refreshError="1">
        <row r="2">
          <cell r="F2" t="str">
            <v>SOÁ DÖ
ÑAÀU KYØ</v>
          </cell>
        </row>
        <row r="3">
          <cell r="F3">
            <v>1336953264</v>
          </cell>
        </row>
        <row r="4">
          <cell r="F4">
            <v>8979096</v>
          </cell>
        </row>
        <row r="5">
          <cell r="F5">
            <v>34407452</v>
          </cell>
        </row>
        <row r="6">
          <cell r="F6">
            <v>954469545</v>
          </cell>
        </row>
        <row r="8">
          <cell r="F8">
            <v>26657431</v>
          </cell>
        </row>
        <row r="9">
          <cell r="F9">
            <v>-4310177074</v>
          </cell>
        </row>
        <row r="10">
          <cell r="F10">
            <v>-29917575</v>
          </cell>
        </row>
        <row r="14">
          <cell r="F14">
            <v>55989520</v>
          </cell>
        </row>
        <row r="17">
          <cell r="F17">
            <v>-439969174</v>
          </cell>
        </row>
        <row r="21">
          <cell r="F21">
            <v>486715</v>
          </cell>
        </row>
        <row r="24">
          <cell r="F24">
            <v>12419565</v>
          </cell>
        </row>
        <row r="28">
          <cell r="F28">
            <v>97279549</v>
          </cell>
        </row>
        <row r="30">
          <cell r="F30">
            <v>3333702</v>
          </cell>
        </row>
        <row r="31">
          <cell r="F31">
            <v>-59</v>
          </cell>
        </row>
        <row r="33">
          <cell r="F33">
            <v>44148934</v>
          </cell>
        </row>
        <row r="37">
          <cell r="F37">
            <v>710570</v>
          </cell>
        </row>
        <row r="38">
          <cell r="F38">
            <v>6670387</v>
          </cell>
        </row>
        <row r="40">
          <cell r="F40">
            <v>22000000</v>
          </cell>
        </row>
        <row r="41">
          <cell r="F41">
            <v>-147129550</v>
          </cell>
        </row>
        <row r="42">
          <cell r="F42">
            <v>921365494</v>
          </cell>
        </row>
        <row r="43">
          <cell r="F43">
            <v>284107309</v>
          </cell>
        </row>
        <row r="46">
          <cell r="F46">
            <v>558376368</v>
          </cell>
        </row>
        <row r="50">
          <cell r="F50">
            <v>1296687782</v>
          </cell>
        </row>
        <row r="52">
          <cell r="F52">
            <v>1213255495</v>
          </cell>
        </row>
        <row r="53">
          <cell r="F53">
            <v>29145196</v>
          </cell>
        </row>
        <row r="55">
          <cell r="F55">
            <v>10213988538</v>
          </cell>
        </row>
        <row r="56">
          <cell r="F56">
            <v>2990981425</v>
          </cell>
        </row>
        <row r="58">
          <cell r="F58">
            <v>5997012300</v>
          </cell>
        </row>
        <row r="61">
          <cell r="F61">
            <v>1378013729</v>
          </cell>
        </row>
        <row r="70">
          <cell r="F70">
            <v>740632</v>
          </cell>
        </row>
        <row r="76">
          <cell r="F76">
            <v>-2639896</v>
          </cell>
        </row>
        <row r="77">
          <cell r="F77">
            <v>13560235</v>
          </cell>
        </row>
        <row r="78">
          <cell r="F78">
            <v>79800000</v>
          </cell>
        </row>
        <row r="80">
          <cell r="F80">
            <v>500000</v>
          </cell>
        </row>
        <row r="81">
          <cell r="F81">
            <v>9784000</v>
          </cell>
        </row>
        <row r="82">
          <cell r="F82">
            <v>-1480000</v>
          </cell>
        </row>
        <row r="85">
          <cell r="F85">
            <v>923895</v>
          </cell>
        </row>
        <row r="87">
          <cell r="F87">
            <v>3517000000</v>
          </cell>
        </row>
        <row r="88">
          <cell r="F88">
            <v>101112965</v>
          </cell>
        </row>
        <row r="89">
          <cell r="F89">
            <v>-26346105</v>
          </cell>
        </row>
        <row r="90">
          <cell r="F90">
            <v>-1868135155</v>
          </cell>
        </row>
        <row r="91">
          <cell r="F91">
            <v>3410455</v>
          </cell>
        </row>
        <row r="107">
          <cell r="F107">
            <v>24388476960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SOCT NVLIEU"/>
      <sheetName val="SOCHITIET"/>
      <sheetName val="trunggian"/>
      <sheetName val="NXT HH"/>
    </sheetNames>
    <sheetDataSet>
      <sheetData sheetId="0" refreshError="1">
        <row r="7">
          <cell r="E7" t="str">
            <v>Keo giaáy hoät</v>
          </cell>
          <cell r="H7">
            <v>500</v>
          </cell>
          <cell r="J7">
            <v>2047500</v>
          </cell>
        </row>
        <row r="8">
          <cell r="E8" t="str">
            <v>Nuùt sômi</v>
          </cell>
          <cell r="H8">
            <v>18480</v>
          </cell>
          <cell r="J8">
            <v>2310000</v>
          </cell>
        </row>
        <row r="9">
          <cell r="E9" t="str">
            <v>Chæ  may caùc loaïi</v>
          </cell>
          <cell r="H9">
            <v>50</v>
          </cell>
          <cell r="J9">
            <v>1215676</v>
          </cell>
        </row>
        <row r="10">
          <cell r="E10" t="str">
            <v>Thun 3P (1 cuoän = 50 meùt)</v>
          </cell>
          <cell r="H10">
            <v>1000</v>
          </cell>
          <cell r="J10">
            <v>800000</v>
          </cell>
        </row>
        <row r="11">
          <cell r="E11" t="str">
            <v>Nuùt sômi</v>
          </cell>
          <cell r="H11">
            <v>9504</v>
          </cell>
          <cell r="J11">
            <v>1330560</v>
          </cell>
        </row>
        <row r="12">
          <cell r="E12" t="str">
            <v>Muùt ñeäm vai</v>
          </cell>
          <cell r="H12">
            <v>4000</v>
          </cell>
          <cell r="J12">
            <v>680000</v>
          </cell>
        </row>
        <row r="13">
          <cell r="E13" t="str">
            <v>Vaûi 226Q 3VA2FO</v>
          </cell>
          <cell r="H13">
            <v>9244</v>
          </cell>
          <cell r="J13">
            <v>193232139</v>
          </cell>
        </row>
        <row r="14">
          <cell r="E14" t="str">
            <v>Maïc daùn aùo</v>
          </cell>
          <cell r="H14">
            <v>20000</v>
          </cell>
          <cell r="J14">
            <v>2100000</v>
          </cell>
        </row>
        <row r="15">
          <cell r="E15" t="str">
            <v>Muùt ñeäm vai</v>
          </cell>
          <cell r="H15">
            <v>1000</v>
          </cell>
          <cell r="J15">
            <v>175000</v>
          </cell>
        </row>
        <row r="16">
          <cell r="E16" t="str">
            <v>Thun 4P ( 1baùnh = 50meùt )</v>
          </cell>
          <cell r="H16">
            <v>2500</v>
          </cell>
          <cell r="J16">
            <v>2550000</v>
          </cell>
        </row>
        <row r="17">
          <cell r="E17" t="str">
            <v>Chæ  may caùc loaïi</v>
          </cell>
          <cell r="H17">
            <v>17</v>
          </cell>
          <cell r="J17">
            <v>289000</v>
          </cell>
        </row>
      </sheetData>
      <sheetData sheetId="1"/>
      <sheetData sheetId="2"/>
      <sheetData sheetId="3"/>
      <sheetData sheetId="4"/>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nhat"/>
      <sheetName val="main"/>
      <sheetName val="tt-dn"/>
      <sheetName val="DanhMuc"/>
      <sheetName val="soketoan"/>
      <sheetName val="soketoan2"/>
      <sheetName val="inphieu"/>
      <sheetName val="cn+vt"/>
      <sheetName val="bctaichinh"/>
      <sheetName val="dmtk"/>
      <sheetName val="dmvt"/>
      <sheetName val="dmcn"/>
      <sheetName val="huongdan"/>
      <sheetName val="bct"/>
      <sheetName val="dmctgs"/>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KH_Q1_Q2_01"/>
      <sheetName val="TS0100H001"/>
      <sheetName val="Hang Hai"/>
      <sheetName val="00000000"/>
      <sheetName val="10000000"/>
      <sheetName val="TONGKE1P"/>
      <sheetName val="B-CAOQ~1"/>
      <sheetName val="valeurs de base"/>
      <sheetName val="TNHCHINH"/>
      <sheetName val="4 Analysi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OFFICE"/>
      <sheetName val="FACTORY"/>
      <sheetName val="LINE1"/>
      <sheetName val="LINE 2"/>
      <sheetName val="LINE 3"/>
      <sheetName val="LINE 4"/>
      <sheetName val="LINE5"/>
      <sheetName val="LINE 6"/>
      <sheetName val="CAT CHI"/>
      <sheetName val="IRON"/>
      <sheetName val="CUT "/>
      <sheetName val="PACKING"/>
      <sheetName val="QC"/>
      <sheetName val="CO DIEN"/>
      <sheetName val="TAP VU"/>
      <sheetName val="SAMPLE"/>
      <sheetName val="WH. HOUSE"/>
      <sheetName val="HOC MAY"/>
      <sheetName val="LINE 1"/>
      <sheetName val="LINE 5"/>
      <sheetName val="LINE 8."/>
      <sheetName val="00000000"/>
    </sheetNames>
    <sheetDataSet>
      <sheetData sheetId="0" refreshError="1">
        <row r="9">
          <cell r="C9"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1"/>
      <sheetName val="ASSET2"/>
      <sheetName val="liab1"/>
      <sheetName val="liab2"/>
      <sheetName val="offbalance"/>
      <sheetName val="tsno-e"/>
      <sheetName val="TSNO-E2"/>
      <sheetName val="TSCO-E1"/>
      <sheetName val="TSCO-E2"/>
      <sheetName val="offe"/>
      <sheetName val="chitieu"/>
      <sheetName val="a1"/>
      <sheetName val="a2"/>
      <sheetName val="L1"/>
      <sheetName val="L2"/>
      <sheetName val="Sheet16"/>
      <sheetName val="Sheet17"/>
      <sheetName val="KH-Q1,Q2,01"/>
      <sheetName val="TONGKE1P"/>
      <sheetName val="Sheet1"/>
      <sheetName val="VP-MM"/>
      <sheetName val="Thu nhap"/>
    </sheetNames>
    <sheetDataSet>
      <sheetData sheetId="0">
        <row r="10">
          <cell r="B10">
            <v>100</v>
          </cell>
        </row>
      </sheetData>
      <sheetData sheetId="1">
        <row r="4">
          <cell r="B4">
            <v>200</v>
          </cell>
        </row>
      </sheetData>
      <sheetData sheetId="2">
        <row r="7">
          <cell r="B7">
            <v>310</v>
          </cell>
        </row>
      </sheetData>
      <sheetData sheetId="3">
        <row r="6">
          <cell r="B6">
            <v>410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KH-Q1,Q2,01"/>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gVL"/>
      <sheetName val="SL)NC-MB"/>
      <sheetName val="KluongKm2_x000c_4"/>
      <sheetName val="DG CAࡕ"/>
      <sheetName val="HK1"/>
      <sheetName val="HK2"/>
      <sheetName val="CANAM"/>
      <sheetName val="PTVL"/>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lt-tl"/>
      <sheetName val="px3-tl"/>
      <sheetName val="px1-tl"/>
      <sheetName val="vp-tl"/>
      <sheetName val="px2,tb-tl"/>
      <sheetName val="th-qt"/>
      <sheetName val="bqt"/>
      <sheetName val="tl-khovt"/>
      <sheetName val="dtkhovt"/>
      <sheetName val="Sheet17"/>
      <sheetName val="Sheet18"/>
      <sheetName val="TK331D"/>
      <sheetName val="334 d"/>
      <sheetName val="C.   ( Lang"/>
      <sheetName val="Tai khoan"/>
      <sheetName val="dmuc"/>
      <sheetName val="P_x000c_V"/>
      <sheetName val="Tojg KLBS"/>
      <sheetName val="DG "/>
      <sheetName val="TTDZ22"/>
      <sheetName val="Maumo)"/>
      <sheetName val="MTO REV.0"/>
      <sheetName val="XL@Test5"/>
      <sheetName val="NCong-Day-Su"/>
      <sheetName val="ɂIEN DONG"/>
      <sheetName val="DG CA?"/>
      <sheetName val="¶"/>
      <sheetName val="giathanh1"/>
      <sheetName val="Tonchop"/>
      <sheetName val="Quy_x0000_2-2002"/>
      <sheetName val="tuong"/>
      <sheetName val="?IEN DONG"/>
      <sheetName val="KK bo sung"/>
      <sheetName val="Quy $-02"/>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29_x0007__x0000__x0000_S"/>
      <sheetName val="TDT"/>
      <sheetName val="BGThau_x0008__x0000__x0000_0000000_x0001__x0006__x0000__x0000_Sheet1_x0008__x0000__x0000_To"/>
      <sheetName val="S`eet12"/>
      <sheetName val="XHXPXXX1"/>
      <sheetName val="0000000!"/>
      <sheetName val="To tri.h"/>
      <sheetName val="cnHoan"/>
      <sheetName val="V_x0010_PN"/>
      <sheetName val="Thuc_thanh"/>
      <sheetName val="QL1A-QL1A_moi"/>
      <sheetName val="C_Bong_Lang"/>
      <sheetName val="Vanh_dai_III_(TKKT)"/>
      <sheetName val="Tong_KLBS"/>
      <sheetName val="NHAN_CONG"/>
      <sheetName val="DG_CAU"/>
      <sheetName val="THOP_CAU"/>
      <sheetName val="TLP_CAU"/>
      <sheetName val="XL4Poppy_(2)"/>
      <sheetName val="B_cao"/>
      <sheetName val="T_tiet"/>
      <sheetName val="T_N"/>
      <sheetName val="Bang_du_toan"/>
      <sheetName val="Bu_gia"/>
      <sheetName val="PT_vat_tu"/>
      <sheetName val="THKL_nghiemthu"/>
      <sheetName val="DTCTtaluy_(2)"/>
      <sheetName val="KLDGTT&lt;120%_(2)"/>
      <sheetName val="TH_(2)"/>
      <sheetName val="To_trinh"/>
      <sheetName val="Nam_2001"/>
      <sheetName val="Tang_TSCD_98-02"/>
      <sheetName val="BIEN_DONG"/>
      <sheetName val="TSCD_2001"/>
      <sheetName val="Quy_1-2002"/>
      <sheetName val="Quy_2-2002"/>
      <sheetName val="Quy_3-2002"/>
      <sheetName val="Quy_4-02"/>
      <sheetName val="C______Lang"/>
      <sheetName val="QL1A-QL1Q_moi"/>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DG_CAࡕ"/>
      <sheetName val="KluongKm24"/>
      <sheetName val="Tai_khoan"/>
      <sheetName val="334_d"/>
      <sheetName val="Tojg_KLBS"/>
      <sheetName val="C____(_Lang"/>
      <sheetName val="PV"/>
      <sheetName val="DG_"/>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INV"/>
      <sheetName val="XXXXXXX2"/>
      <sheetName val="XXXXXXX3"/>
      <sheetName val="XXXXXXX4"/>
      <sheetName val="Ünh m÷c"/>
      <sheetName val="DI-ESTI"/>
      <sheetName val="Quy"/>
      <sheetName val="CHIET TINH TBA"/>
      <sheetName val="DO AM DT"/>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Q3-01-duyet"/>
      <sheetName val="NC"/>
      <sheetName val="DT1_x0000__x0000__x0000__x0000__x0000__x0000__x0000__x0000_"/>
      <sheetName val="DT1_x0000_"/>
      <sheetName val="S29_x0007__x0000_S"/>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Bu gi`"/>
      <sheetName val="çha tri SX"/>
      <sheetName val="So Conç!îfhiep"/>
      <sheetName val="PPVT"/>
      <sheetName val="XL4Te3t5"/>
      <sheetName val="DG CA_"/>
      <sheetName val="_IEN DONG"/>
      <sheetName val="DT1________"/>
      <sheetName val="DT1_"/>
      <sheetName val="S29_x0007___S"/>
      <sheetName val="S29_x0007__S"/>
      <sheetName val="NHAN CWNG"/>
      <sheetName val="Girder"/>
      <sheetName val="Tendon"/>
      <sheetName val="NHAN_x0000_CONG"/>
      <sheetName val="data"/>
      <sheetName val="phi"/>
      <sheetName val="Tang TRCD 98-02"/>
      <sheetName val="TSCD 2000"/>
      <sheetName val="BGThau_x0008__x0000_0000000_x0001__x0006__x0000_Sheet1_x0008__x0000_To dr"/>
      <sheetName val="Vong KLBS"/>
      <sheetName val="BGThau_x0008_"/>
      <sheetName val="NEW-PANEL"/>
      <sheetName val="4_x0004__x0000__x0000_XN54_x0004__x0000__x0000_XN33_x0004__x0000__x0000_NK96_x0006__x0000__x0000_Sheet4"/>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MTO REV.2(ARMOR)"/>
      <sheetName val="Sheetr"/>
      <sheetName val="Km225_838-228_100"/>
      <sheetName val="NHAN"/>
      <sheetName val="4_x0004_"/>
      <sheetName val="Bang TK goc"/>
      <sheetName val="DGchitiet "/>
      <sheetName val="XLÿÿest5"/>
      <sheetName val="Hạng mục 2"/>
      <sheetName val="ptdg"/>
      <sheetName val="Km227Э227_838s,"/>
      <sheetName val="MTO_REV_0"/>
      <sheetName val="KK_bo_sung"/>
      <sheetName val="_x0000__x0000_쫀䃝Z"/>
      <sheetName val="_x0000__x0000__x0000__x0000_¢é@Z_x0000__x000d__x0000__x0004_"/>
      <sheetName val="CT_x0000_doanh thu 2005"/>
      <sheetName val="XNGBQII-_x0010_4 (3)"/>
      <sheetName val="Na2_x0000__x0000_01"/>
      <sheetName val="tra-vat-lieu"/>
      <sheetName val="XNGBQI-01 (02)"/>
      <sheetName val="M+MC"/>
      <sheetName val="ctTBA"/>
      <sheetName val="DO_AM_DT"/>
      <sheetName val="ɂIEN_DONG"/>
      <sheetName val="DG_CA?"/>
      <sheetName val="Khoi luong"/>
      <sheetName val="CĮ     Lang"/>
      <sheetName val="BGThau_x0008__x0000_0000000_x0001__x0006__x0000_Sheet1_x0008__x0000_To"/>
      <sheetName val="CT"/>
      <sheetName val="coctuatrenda"/>
      <sheetName val="Km23"/>
      <sheetName val="Tonghmp"/>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Na2"/>
      <sheetName val="TTTram"/>
      <sheetName val="tienluong"/>
      <sheetName val="Exterior Walls Finishes"/>
      <sheetName val="_x0000__x0000__x0000__x0000_¢é@Z_x0000__x000a__x0000__x0004_"/>
      <sheetName val=""/>
      <sheetName val="Pier"/>
      <sheetName val="Pile"/>
      <sheetName val="GVL-NC-M"/>
      <sheetName val="Na2_x0000__x0000_€01"/>
      <sheetName val="ɂIEJ DONG"/>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XNGBQIV-02_x0000__x0000_)"/>
      <sheetName val="DTCTtallu"/>
      <sheetName val="name"/>
      <sheetName val="Km227?227_838s,"/>
      <sheetName val="_x0000__x0000_??Z"/>
      <sheetName val="KTQT-AF_x0003_"/>
      <sheetName val="KLDGT_x0014_&lt;120%"/>
      <sheetName val="Congt9"/>
      <sheetName val="DG _x0000__x0000__x0000__x0000__x0000__x0000__x0000__x0000__x0000_ _x0000_᲌Ա_x0000__x0004__x0000__x0000__x0000__x0000__x0000__x0000_窰԰_x0000__x0000__x0000__x0000__x0000_"/>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_x0000__x0001__x0000__x0000__x0000__x0000__x0000__x0000__x0000__x0000__x0000__x0000__x0000__x0002__x0000__x0000__x0000__x0000__x0000__x0000__x0000_Ƥ_x0000_Ő_x0000__x0000__x0000_㋎˴_x0000_"/>
      <sheetName val="4_x0004__x0000_XN54_x0004__x0000_XN33_x0004__x0000_NK96_x0006__x0000_Sheet4"/>
      <sheetName val="Bajg TK goc"/>
      <sheetName val="_x0000__x0000__x0000__x0000_€¢é@Z_x0000__x000d__x0000__x0004_"/>
      <sheetName val="H?ng m?c 2"/>
      <sheetName val="??Z"/>
      <sheetName val="Du kien DT 9 thang de fop"/>
      <sheetName val="Hedging"/>
      <sheetName val="SDH TP"/>
      <sheetName val="CPQL"/>
      <sheetName val="THCPQL"/>
      <sheetName val="_x0000__x0000__x0017_[Q3-01-duyet.xls]Maumo)_x0000_?_x0000__x0000__x0000_"/>
      <sheetName val="?IEN_DONG"/>
      <sheetName val="Thep-MatCat"/>
      <sheetName val="Kiem-Toan"/>
      <sheetName val="NhapSL"/>
      <sheetName val="00000003"/>
      <sheetName val="ThongSo"/>
      <sheetName val="c`i tiet KHM"/>
      <sheetName val="C?     Lang"/>
      <sheetName val="��nh m�c"/>
      <sheetName val="Na2_x0000__x0000_�01"/>
      <sheetName val="S�eet9"/>
      <sheetName val="�ha tri SX"/>
      <sheetName val="So Con�!�fhiep"/>
      <sheetName val="XL��est5"/>
      <sheetName val="_x0000__x0000__x0000__x0000_���@Z_x0000__x000d__x0000__x0004_"/>
      <sheetName val="Tai_khկ_x0000_缀"/>
      <sheetName val="Tgng hop CP T10"/>
      <sheetName val="TT_10KV"/>
      <sheetName val="MTO REV.0_x0000__x0000__x0000__x0000__x0000__x0000__x0000__x0000__x0000_ _x0000_쫀Ӛ_x0000__x0004__x0000__x0000__x0000__x0000__x0000__x0000__xdd0c_"/>
      <sheetName val="KKKKKKKK"/>
      <sheetName val="B-B"/>
      <sheetName val="Analysis"/>
      <sheetName val="C-C"/>
      <sheetName val="D-D"/>
      <sheetName val="V.0_x0000__x0000__x0000__x0000__x0000__x0000__x0000__x0000__x0000_ _x0000_??_x0000__x0004__x0000__x0000__x0000__x0000__x0000__x0000_??_x0000__x0000__x0000__x0000__x0000_"/>
      <sheetName val="DG _x0000__x0000__x0000__x0000__x0000__x0000__x0000__x0000__x0000_ _x0000_??_x0000__x0004__x0000__x0000__x0000__x0000__x0000__x0000_??_x0000__x0000__x0000__x0000__x0000_"/>
      <sheetName val="_x0000__x0000__x0000__x0000_€¢é@Z_x0000__x000a__x0000__x0004_"/>
      <sheetName val="C.Bojg Lang"/>
      <sheetName val="Vanh dai II_x0000__x0000__x0000_^ÀÏ"/>
      <sheetName val="TH (2+"/>
      <sheetName val="100000p0"/>
      <sheetName val="30000:00"/>
      <sheetName val="T.tidt"/>
      <sheetName val="coJoan"/>
      <sheetName val="XN&lt;4"/>
      <sheetName val="CL_x0007_G"/>
      <sheetName val="Tongh$p"/>
      <sheetName val="Tang TSCD 90-02"/>
      <sheetName val="Qy 1-2002"/>
      <sheetName val="Quy 3-2x02"/>
      <sheetName val="C/     Lang"/>
      <sheetName val="Km033s,"/>
      <sheetName val="Du Toan"/>
      <sheetName val="GIAVLIEU"/>
      <sheetName val="MTO REV.0_x0000__x0000__x0000__x0000__x0000__x0000__x0000__x0000__x0000_ _x0000_쫀Ӛ_x0000__x0004__x0000__x0000__x0000__x0000__x0000__x0000_�"/>
      <sheetName val="ESTI."/>
      <sheetName val="PboCPQ1-03"/>
      <sheetName val="DG_CA_"/>
      <sheetName val="_x0000__x0000__x0000__x0000__x0000__x0000__x0000__x0000_"/>
      <sheetName val="_x0000__x0000__x0000__x0000__x0000__x0000__x0000__x0000_ (2)"/>
      <sheetName val="KKKKKKKK (2)"/>
      <sheetName val="KKKKKKKK_(2)"/>
      <sheetName val="_x0000__x0000__x0000__x0002__x0000_힨˱-98-10_x0002__x0000__x0000__x0000_鰘˙Luong _x0002__x0000__x0000__x0000__x0000__x0000_"/>
      <sheetName val="GT"/>
      <sheetName val="[Q3-01-duyet.xlsUboHoan"/>
      <sheetName val="Thuc_thanh1"/>
      <sheetName val="QL1A-QL1A_moi1"/>
      <sheetName val="C_Bong_Lang1"/>
      <sheetName val="Vanh_dai_III_(TKKT)1"/>
      <sheetName val="NHAN_CONG1"/>
      <sheetName val="DG_CAU1"/>
      <sheetName val="THOP_CAU1"/>
      <sheetName val="TLP_CAU1"/>
      <sheetName val="XL4Poppy_(2)1"/>
      <sheetName val="Tong_KLBS1"/>
      <sheetName val="To_trinh1"/>
      <sheetName val="B_cao1"/>
      <sheetName val="T_tiet1"/>
      <sheetName val="T_N1"/>
      <sheetName val="Bang_du_toan1"/>
      <sheetName val="Bu_gia1"/>
      <sheetName val="PT_vat_tu1"/>
      <sheetName val="Nam_20011"/>
      <sheetName val="Tang_TSCD_98-021"/>
      <sheetName val="BIEN_DONG1"/>
      <sheetName val="TSCD_20011"/>
      <sheetName val="Quy_1-20021"/>
      <sheetName val="Quy_2-20021"/>
      <sheetName val="Quy_3-20021"/>
      <sheetName val="Quy_4-021"/>
      <sheetName val="THKL_nghiemthu1"/>
      <sheetName val="DTCTtaluy_(2)1"/>
      <sheetName val="KLDGTT&lt;120%_(2)1"/>
      <sheetName val="TH_(2)1"/>
      <sheetName val="C______Lang1"/>
      <sheetName val="QL1A-QL1Q_moi1"/>
      <sheetName val="DG_CAࡕ1"/>
      <sheetName val="chi_tieu_HV1"/>
      <sheetName val="tsach_&amp;_thu_hoi1"/>
      <sheetName val="KK_than_ton___(2)1"/>
      <sheetName val="TT_cac_ho1"/>
      <sheetName val="TT_trong_nganh1"/>
      <sheetName val="chi_tiet_KHM1"/>
      <sheetName val="Pham_cap1"/>
      <sheetName val="DT_than1"/>
      <sheetName val="Doanh_thu1"/>
      <sheetName val="gia_tri_SX1"/>
      <sheetName val="So_Cong_nghiep1"/>
      <sheetName val="Bia_BC1"/>
      <sheetName val="TH_thanton1"/>
      <sheetName val="Dat_da_thai1"/>
      <sheetName val="GTSX_(TT)1"/>
      <sheetName val="XNGBQI_(2)1"/>
      <sheetName val="XNGBQI-04_(2)1"/>
      <sheetName val="XNGBQII-04_(2)1"/>
      <sheetName val="XNGBQII-04_(3)1"/>
      <sheetName val="XNGBQIII-04_(2)1"/>
      <sheetName val="DG _x0000__x0000__x0000__x0000__x0000__x0000__x0000__x0000__x0000__x0009__x0000_᲌Ա_x0000__x0004__x0000__x0000__x0000__x0000__x0000__x0000_窰԰_x0000__x0000__x0000__x0000__x0000_"/>
      <sheetName val="MTO REV.0_x0000__x0000__x0000__x0000__x0000__x0000__x0000__x0000__x0000__x0009__x0000_쫀Ӛ_x0000__x0004__x0000__x0000__x0000__x0000__x0000__x0000__xdd0c_"/>
      <sheetName val="V.0_x0000__x0000__x0000__x0000__x0000__x0000__x0000__x0000__x0000__x0009__x0000_??_x0000__x0004__x0000__x0000__x0000__x0000__x0000__x0000_??_x0000__x0000__x0000__x0000__x0000_"/>
      <sheetName val="DG _x0000__x0000__x0000__x0000__x0000__x0000__x0000__x0000__x0000__x0009__x0000_??_x0000__x0004__x0000__x0000__x0000__x0000__x0000__x0000_??_x0000__x0000__x0000__x0000__x0000_"/>
      <sheetName val="MTO REV.0_x0000__x0000__x0000__x0000__x0000__x0000__x0000__x0000__x0000__x0009__x0000_쫀Ӛ_x0000__x0004__x0000__x0000__x0000__x0000__x0000__x0000_�"/>
      <sheetName val="XNGBQIV-02"/>
      <sheetName val="Tai_khկ"/>
      <sheetName val="V.0"/>
      <sheetName val="Vanh dai II"/>
      <sheetName val="KLDGTT&lt;120'"/>
      <sheetName val="DG  ᲌Ա_x0000__x0004__x0000_窰԰_x0000_᳀Ա_x0000_Î_x0000__x0017_[Q3-01-duyet."/>
      <sheetName val="DG  ᲌Ա_x0000__x0004__x0000_窰԰_x0000_"/>
      <sheetName val="??쫀䃝Z"/>
      <sheetName val="????¢é@Z?_x000d_?_x0004_"/>
      <sheetName val="_x0000__x0000__x0000__x0000__x0000__x0000__x0000__x0000__(2)"/>
      <sheetName val="COCORI"/>
      <sheetName val="KluongKm2_x005f_x000c_4"/>
      <sheetName val="PNT-QUOT-#3"/>
      <sheetName val="COAT&amp;WRAP-QIOT-#3"/>
      <sheetName val="TONGKE1P"/>
      <sheetName val="Km2_x0000__x0000_,"/>
      <sheetName val="Shѥet10"/>
      <sheetName val="KH_Q1_Q2_01"/>
      <sheetName val="diachi"/>
      <sheetName val="mtk_b"/>
      <sheetName val="೼_xffff_uc thanh"/>
      <sheetName val="CHITIET VL-N_x0003_-TT-3p"/>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_IEN_DONG"/>
      <sheetName val="S29??S"/>
      <sheetName val="S29?S"/>
      <sheetName val="S29__S"/>
      <sheetName val="S29_S"/>
      <sheetName val="NHAN_CWNG"/>
      <sheetName val="MTO_REV_2(ARMOR)"/>
      <sheetName val="CĮ_____Lang"/>
      <sheetName val="BGThau0000000Sheet1To_dr"/>
      <sheetName val="XNGBQI-01_(02)"/>
      <sheetName val="CI_____Lang"/>
      <sheetName val="Du_kien_DT_9_thang_de_fop"/>
      <sheetName val="????¢é@Z?_x000a_?_x0004_"/>
      <sheetName val="XNGBQIII-04_(3)1"/>
      <sheetName val="XNGBQIV-04_(2)1"/>
      <sheetName val="XNGBQIV-04_(3)1"/>
      <sheetName val="XNGBQI-05_(02)1"/>
      <sheetName val="Gia_ban_NK_bq1"/>
      <sheetName val="334_d1"/>
      <sheetName val="DG_1"/>
      <sheetName val="DG_CA?1"/>
      <sheetName val="Na2??€01"/>
      <sheetName val="P_x005f_x000C_V"/>
      <sheetName val="BGThau_x005f_x0008_"/>
      <sheetName val="V_x005f_x0010_PN"/>
      <sheetName val="S29_x005f_x0007_"/>
      <sheetName val="S29_x005f_x0007___S"/>
      <sheetName val="S29_x005f_x0007__S"/>
      <sheetName val="????Z"/>
      <sheetName val="??_x0017_[Q3-01-duyet.xls]Maumo)?????"/>
      <sheetName val="DG ?????????_x0009_?᲌Ա?_x0004_??????窰԰?????"/>
      <sheetName val="?_x0001_???????????_x0002_???????Ƥ?Ő???㋎˴?"/>
      <sheetName val="Qheet19"/>
      <sheetName val="THKL nghiamthu"/>
      <sheetName val="Balg du toan"/>
      <sheetName val="Function"/>
      <sheetName val="C____(_Lang1"/>
      <sheetName val="CT_doanh_thu_20051"/>
      <sheetName val="Dthu_2006_sua1"/>
      <sheetName val="Doanh_thu_gia_thanh1"/>
      <sheetName val="6_thang_20061"/>
      <sheetName val="Bao_cao_thue_(2)1"/>
      <sheetName val="Tong_hop_CP_T101"/>
      <sheetName val="Bao_cao_thue1"/>
      <sheetName val="Thue_cong_trinh1"/>
      <sheetName val="Gia_thanh1"/>
      <sheetName val="Pke_toan1"/>
      <sheetName val="Gia_thanh_cong_trinh_-_Hoa1"/>
      <sheetName val="Ke_toan_thuc_hien_cong_trinh1"/>
      <sheetName val="Du_kien_DT_9_thang_de_nop1"/>
      <sheetName val="Tojg_KLBS1"/>
      <sheetName val="Tai_khoan1"/>
      <sheetName val="MTO_REV_01"/>
      <sheetName val="ɂIEN_DONG1"/>
      <sheetName val="KK_bo_sung1"/>
      <sheetName val="30000_00"/>
      <sheetName val="NKC"/>
      <sheetName val="DG BAU"/>
      <sheetName val="TLP BAU"/>
      <sheetName val="KK uhan uon   (2)"/>
      <sheetName val="So Cong oghiep"/>
      <sheetName val="_x0000__x0000__x0000__x0000_���@Z_x0000__x000a__x0000__x0004_"/>
      <sheetName val="A6"/>
      <sheetName val="DO_AM_DT1"/>
      <sheetName val=" "/>
      <sheetName val="Tong hop VT-may"/>
      <sheetName val="Quy2-2002"/>
      <sheetName val="S29_x005f_x0007__x005f_x0000__x005f_x0000_S"/>
      <sheetName val="DT1_x005f_x0000__x005f_x0000__x005f_x0000__x005f_x0000_"/>
      <sheetName val="Quy_x005f_x0000_2-2002"/>
      <sheetName val="DT1_x005f_x0000_"/>
      <sheetName val="S29_x005f_x0007__x005f_x0000_S"/>
      <sheetName val="BGThau_x005f_x0008__x005f_x0000__x005f_x0000_0000"/>
      <sheetName val="4_x005f_x0004__x005f_x0000__x005f_x0000_XN54_x000"/>
      <sheetName val="_x005f_x0000__x005f_x0001__x005f_x0000__x005f_x0000__x0"/>
      <sheetName val="BGThau_x005f_x0008__x005f_x0000_0000000_x00"/>
      <sheetName val="S29_x005f_x0007_??S"/>
      <sheetName val="S29_x005f_x0007_?S"/>
      <sheetName val="11\_x0000__x0000__x0000__x0000__x0000__x0000__x0000_è_x0000_O_x0000__x0001__x0000_???_x0000_B_x0000_?_x0000_^_x0000__x0002__x0000_d_x0000__x0001_"/>
      <sheetName val="4_x005f_x0004_"/>
      <sheetName val="KLDGDT&lt;120%_(2)"/>
      <sheetName val="P_x005f_x005f_x005f_x000c_V"/>
      <sheetName val="Tra_bang"/>
      <sheetName val="MAIN"/>
      <sheetName val="MAKH"/>
      <sheetName val="D2"/>
      <sheetName val="U_x0007__x0006__x0009_"/>
      <sheetName val="BO"/>
      <sheetName val="[Q3-01-duyet.xls]30000:00"/>
      <sheetName val="[Q3-01-duyet.xls]C/     Lang"/>
      <sheetName val="KLDGTT&lt;120_"/>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refreshError="1"/>
      <sheetData sheetId="208" refreshError="1"/>
      <sheetData sheetId="209"/>
      <sheetData sheetId="210" refreshError="1"/>
      <sheetData sheetId="211"/>
      <sheetData sheetId="212" refreshError="1"/>
      <sheetData sheetId="213"/>
      <sheetData sheetId="214" refreshError="1"/>
      <sheetData sheetId="215" refreshError="1"/>
      <sheetData sheetId="216" refreshError="1"/>
      <sheetData sheetId="217"/>
      <sheetData sheetId="218" refreshError="1"/>
      <sheetData sheetId="219" refreshError="1"/>
      <sheetData sheetId="220" refreshError="1"/>
      <sheetData sheetId="221" refreshError="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sheetData sheetId="370"/>
      <sheetData sheetId="371"/>
      <sheetData sheetId="372"/>
      <sheetData sheetId="373"/>
      <sheetData sheetId="374"/>
      <sheetData sheetId="375" refreshError="1"/>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sheetData sheetId="397" refreshError="1"/>
      <sheetData sheetId="398" refreshError="1"/>
      <sheetData sheetId="399"/>
      <sheetData sheetId="400"/>
      <sheetData sheetId="401"/>
      <sheetData sheetId="402"/>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efreshError="1"/>
      <sheetData sheetId="440"/>
      <sheetData sheetId="441"/>
      <sheetData sheetId="442"/>
      <sheetData sheetId="443"/>
      <sheetData sheetId="444"/>
      <sheetData sheetId="445"/>
      <sheetData sheetId="446"/>
      <sheetData sheetId="447"/>
      <sheetData sheetId="448"/>
      <sheetData sheetId="449"/>
      <sheetData sheetId="450" refreshError="1"/>
      <sheetData sheetId="451"/>
      <sheetData sheetId="452" refreshError="1"/>
      <sheetData sheetId="453"/>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sheetData sheetId="469" refreshError="1"/>
      <sheetData sheetId="470"/>
      <sheetData sheetId="471" refreshError="1"/>
      <sheetData sheetId="472" refreshError="1"/>
      <sheetData sheetId="473" refreshError="1"/>
      <sheetData sheetId="474" refreshError="1"/>
      <sheetData sheetId="475"/>
      <sheetData sheetId="476" refreshError="1"/>
      <sheetData sheetId="477" refreshError="1"/>
      <sheetData sheetId="478"/>
      <sheetData sheetId="479"/>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 sheetId="552" refreshError="1"/>
      <sheetData sheetId="553"/>
      <sheetData sheetId="554"/>
      <sheetData sheetId="555"/>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sheetData sheetId="714" refreshError="1"/>
      <sheetData sheetId="715" refreshError="1"/>
      <sheetData sheetId="716" refreshError="1"/>
      <sheetData sheetId="717" refreshError="1"/>
      <sheetData sheetId="718"/>
      <sheetData sheetId="719" refreshError="1"/>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refreshError="1"/>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refreshError="1"/>
      <sheetData sheetId="789"/>
      <sheetData sheetId="790"/>
      <sheetData sheetId="791"/>
      <sheetData sheetId="792"/>
      <sheetData sheetId="793"/>
      <sheetData sheetId="794"/>
      <sheetData sheetId="795"/>
      <sheetData sheetId="796"/>
      <sheetData sheetId="797" refreshError="1"/>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sheetData sheetId="809" refreshError="1"/>
      <sheetData sheetId="810"/>
      <sheetData sheetId="811" refreshError="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efreshError="1"/>
      <sheetData sheetId="832" refreshError="1"/>
      <sheetData sheetId="833"/>
      <sheetData sheetId="834"/>
      <sheetData sheetId="835"/>
      <sheetData sheetId="836"/>
      <sheetData sheetId="837" refreshError="1"/>
      <sheetData sheetId="838" refreshError="1"/>
      <sheetData sheetId="839"/>
      <sheetData sheetId="840" refreshError="1"/>
      <sheetData sheetId="841" refreshError="1"/>
      <sheetData sheetId="842"/>
      <sheetData sheetId="843"/>
      <sheetData sheetId="844"/>
      <sheetData sheetId="845" refreshError="1"/>
      <sheetData sheetId="846"/>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sheetData sheetId="86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GSX"/>
      <sheetName val="TONGHOP "/>
      <sheetName val="LG VP"/>
      <sheetName val="CCVP"/>
      <sheetName val="BGD2"/>
      <sheetName val="KD02.09"/>
      <sheetName val="Dat"/>
      <sheetName val="Dat (2)"/>
      <sheetName val="khong dat"/>
      <sheetName val="khong dat (2)"/>
      <sheetName val="NGHIVIECVP"/>
      <sheetName val="CCSX"/>
      <sheetName val="CG02"/>
      <sheetName val="NGHIVIECSX"/>
      <sheetName val="DSCNKP01-17"/>
      <sheetName val="XL4Poppy"/>
      <sheetName val="XL4Test5"/>
    </sheetNames>
    <sheetDataSet>
      <sheetData sheetId="0" refreshError="1">
        <row r="10">
          <cell r="A10">
            <v>1</v>
          </cell>
        </row>
        <row r="11">
          <cell r="A11">
            <v>1</v>
          </cell>
        </row>
        <row r="12">
          <cell r="A12">
            <v>4</v>
          </cell>
        </row>
        <row r="13">
          <cell r="A13">
            <v>2</v>
          </cell>
        </row>
        <row r="14">
          <cell r="A14">
            <v>1</v>
          </cell>
        </row>
        <row r="15">
          <cell r="A15">
            <v>2</v>
          </cell>
        </row>
        <row r="16">
          <cell r="A16">
            <v>2</v>
          </cell>
        </row>
        <row r="17">
          <cell r="A17">
            <v>1</v>
          </cell>
        </row>
        <row r="18">
          <cell r="A18">
            <v>2</v>
          </cell>
        </row>
        <row r="19">
          <cell r="A19">
            <v>22</v>
          </cell>
        </row>
        <row r="20">
          <cell r="A20">
            <v>1</v>
          </cell>
        </row>
        <row r="21">
          <cell r="A21">
            <v>2</v>
          </cell>
        </row>
        <row r="22">
          <cell r="A22">
            <v>3</v>
          </cell>
        </row>
        <row r="23">
          <cell r="A23">
            <v>4</v>
          </cell>
        </row>
        <row r="24">
          <cell r="A24">
            <v>5</v>
          </cell>
        </row>
        <row r="25">
          <cell r="A25">
            <v>6</v>
          </cell>
        </row>
        <row r="26">
          <cell r="A26">
            <v>7</v>
          </cell>
        </row>
        <row r="27">
          <cell r="A27">
            <v>8</v>
          </cell>
        </row>
        <row r="28">
          <cell r="A28">
            <v>9</v>
          </cell>
        </row>
        <row r="29">
          <cell r="A29">
            <v>10</v>
          </cell>
        </row>
        <row r="30">
          <cell r="A30">
            <v>11</v>
          </cell>
        </row>
        <row r="31">
          <cell r="A31">
            <v>12</v>
          </cell>
        </row>
        <row r="32">
          <cell r="A32">
            <v>13</v>
          </cell>
        </row>
        <row r="33">
          <cell r="A33">
            <v>14</v>
          </cell>
        </row>
        <row r="34">
          <cell r="A34">
            <v>15</v>
          </cell>
        </row>
        <row r="35">
          <cell r="A35">
            <v>16</v>
          </cell>
        </row>
        <row r="36">
          <cell r="A36">
            <v>17</v>
          </cell>
        </row>
        <row r="37">
          <cell r="A37">
            <v>18</v>
          </cell>
        </row>
        <row r="38">
          <cell r="A38">
            <v>19</v>
          </cell>
        </row>
        <row r="39">
          <cell r="A39">
            <v>20</v>
          </cell>
        </row>
        <row r="40">
          <cell r="A40">
            <v>21</v>
          </cell>
        </row>
        <row r="41">
          <cell r="A41">
            <v>22</v>
          </cell>
        </row>
        <row r="42">
          <cell r="A42">
            <v>29</v>
          </cell>
        </row>
        <row r="43">
          <cell r="A43">
            <v>17</v>
          </cell>
        </row>
        <row r="44">
          <cell r="A44">
            <v>1</v>
          </cell>
        </row>
        <row r="45">
          <cell r="A45">
            <v>2</v>
          </cell>
        </row>
        <row r="46">
          <cell r="A46">
            <v>3</v>
          </cell>
        </row>
        <row r="47">
          <cell r="A47">
            <v>4</v>
          </cell>
        </row>
        <row r="48">
          <cell r="A48">
            <v>5</v>
          </cell>
        </row>
        <row r="49">
          <cell r="A49">
            <v>6</v>
          </cell>
        </row>
        <row r="50">
          <cell r="A50">
            <v>7</v>
          </cell>
        </row>
        <row r="51">
          <cell r="A51">
            <v>8</v>
          </cell>
        </row>
        <row r="52">
          <cell r="A52">
            <v>9</v>
          </cell>
        </row>
        <row r="53">
          <cell r="A53">
            <v>10</v>
          </cell>
        </row>
        <row r="54">
          <cell r="A54">
            <v>11</v>
          </cell>
        </row>
        <row r="55">
          <cell r="A55">
            <v>12</v>
          </cell>
        </row>
        <row r="56">
          <cell r="A56">
            <v>13</v>
          </cell>
        </row>
        <row r="57">
          <cell r="A57">
            <v>14</v>
          </cell>
        </row>
        <row r="58">
          <cell r="A58">
            <v>15</v>
          </cell>
        </row>
        <row r="59">
          <cell r="A59">
            <v>16</v>
          </cell>
        </row>
        <row r="60">
          <cell r="A60">
            <v>17</v>
          </cell>
        </row>
        <row r="61">
          <cell r="A61">
            <v>6</v>
          </cell>
        </row>
        <row r="62">
          <cell r="A62">
            <v>1</v>
          </cell>
        </row>
        <row r="63">
          <cell r="A63">
            <v>2</v>
          </cell>
        </row>
        <row r="64">
          <cell r="A64">
            <v>3</v>
          </cell>
        </row>
        <row r="65">
          <cell r="A65">
            <v>4</v>
          </cell>
        </row>
        <row r="66">
          <cell r="A66">
            <v>5</v>
          </cell>
        </row>
        <row r="67">
          <cell r="A67">
            <v>6</v>
          </cell>
        </row>
        <row r="68">
          <cell r="A68">
            <v>6</v>
          </cell>
        </row>
        <row r="69">
          <cell r="A69">
            <v>1</v>
          </cell>
        </row>
        <row r="70">
          <cell r="A70">
            <v>2</v>
          </cell>
        </row>
        <row r="71">
          <cell r="A71">
            <v>3</v>
          </cell>
        </row>
        <row r="72">
          <cell r="A72">
            <v>4</v>
          </cell>
        </row>
        <row r="73">
          <cell r="A73">
            <v>5</v>
          </cell>
        </row>
        <row r="74">
          <cell r="A74">
            <v>6</v>
          </cell>
        </row>
        <row r="75">
          <cell r="A75">
            <v>17</v>
          </cell>
        </row>
        <row r="76">
          <cell r="A76">
            <v>4</v>
          </cell>
        </row>
        <row r="77">
          <cell r="A77">
            <v>1</v>
          </cell>
        </row>
        <row r="78">
          <cell r="A78">
            <v>2</v>
          </cell>
        </row>
        <row r="79">
          <cell r="A79">
            <v>3</v>
          </cell>
        </row>
        <row r="80">
          <cell r="A80">
            <v>4</v>
          </cell>
        </row>
        <row r="81">
          <cell r="A81">
            <v>7</v>
          </cell>
        </row>
        <row r="82">
          <cell r="A82">
            <v>1</v>
          </cell>
        </row>
        <row r="83">
          <cell r="A83">
            <v>2</v>
          </cell>
        </row>
        <row r="84">
          <cell r="A84">
            <v>3</v>
          </cell>
        </row>
        <row r="85">
          <cell r="A85">
            <v>4</v>
          </cell>
        </row>
        <row r="86">
          <cell r="A86">
            <v>5</v>
          </cell>
        </row>
        <row r="87">
          <cell r="A87">
            <v>6</v>
          </cell>
        </row>
        <row r="88">
          <cell r="A88">
            <v>7</v>
          </cell>
        </row>
        <row r="89">
          <cell r="A89">
            <v>6</v>
          </cell>
        </row>
        <row r="90">
          <cell r="A90">
            <v>1</v>
          </cell>
        </row>
        <row r="91">
          <cell r="A91">
            <v>2</v>
          </cell>
        </row>
        <row r="92">
          <cell r="A92">
            <v>3</v>
          </cell>
        </row>
        <row r="93">
          <cell r="A93">
            <v>4</v>
          </cell>
        </row>
        <row r="94">
          <cell r="A94">
            <v>5</v>
          </cell>
        </row>
        <row r="95">
          <cell r="A95">
            <v>6</v>
          </cell>
        </row>
        <row r="96">
          <cell r="A96">
            <v>8</v>
          </cell>
        </row>
        <row r="97">
          <cell r="A97">
            <v>5</v>
          </cell>
        </row>
        <row r="98">
          <cell r="A98">
            <v>1</v>
          </cell>
        </row>
        <row r="99">
          <cell r="A99">
            <v>2</v>
          </cell>
        </row>
        <row r="100">
          <cell r="A100">
            <v>3</v>
          </cell>
        </row>
        <row r="101">
          <cell r="A101">
            <v>4</v>
          </cell>
        </row>
        <row r="102">
          <cell r="A102">
            <v>5</v>
          </cell>
        </row>
        <row r="103">
          <cell r="A103">
            <v>3</v>
          </cell>
        </row>
        <row r="104">
          <cell r="A104">
            <v>1</v>
          </cell>
        </row>
        <row r="105">
          <cell r="A105">
            <v>2</v>
          </cell>
        </row>
        <row r="106">
          <cell r="A106">
            <v>3</v>
          </cell>
        </row>
        <row r="107">
          <cell r="A107">
            <v>4</v>
          </cell>
        </row>
        <row r="108">
          <cell r="A108">
            <v>2</v>
          </cell>
        </row>
        <row r="109">
          <cell r="A109">
            <v>1</v>
          </cell>
        </row>
        <row r="110">
          <cell r="A110">
            <v>2</v>
          </cell>
        </row>
        <row r="111">
          <cell r="A111">
            <v>2</v>
          </cell>
        </row>
        <row r="112">
          <cell r="A112">
            <v>1</v>
          </cell>
        </row>
        <row r="113">
          <cell r="A113">
            <v>2</v>
          </cell>
        </row>
        <row r="114">
          <cell r="A114">
            <v>38</v>
          </cell>
        </row>
        <row r="115">
          <cell r="A115">
            <v>3</v>
          </cell>
        </row>
        <row r="116">
          <cell r="A116">
            <v>1</v>
          </cell>
        </row>
        <row r="117">
          <cell r="A117">
            <v>2</v>
          </cell>
        </row>
        <row r="118">
          <cell r="A118">
            <v>3</v>
          </cell>
        </row>
        <row r="119">
          <cell r="A119">
            <v>14</v>
          </cell>
        </row>
        <row r="120">
          <cell r="A120">
            <v>1</v>
          </cell>
        </row>
        <row r="121">
          <cell r="A121">
            <v>2</v>
          </cell>
        </row>
        <row r="122">
          <cell r="A122">
            <v>3</v>
          </cell>
        </row>
        <row r="123">
          <cell r="A123">
            <v>4</v>
          </cell>
        </row>
        <row r="124">
          <cell r="A124">
            <v>5</v>
          </cell>
        </row>
        <row r="125">
          <cell r="A125">
            <v>6</v>
          </cell>
        </row>
        <row r="126">
          <cell r="A126">
            <v>7</v>
          </cell>
        </row>
        <row r="127">
          <cell r="A127">
            <v>8</v>
          </cell>
        </row>
        <row r="128">
          <cell r="A128">
            <v>9</v>
          </cell>
        </row>
        <row r="129">
          <cell r="A129">
            <v>10</v>
          </cell>
        </row>
        <row r="130">
          <cell r="A130">
            <v>11</v>
          </cell>
        </row>
        <row r="131">
          <cell r="A131">
            <v>12</v>
          </cell>
        </row>
        <row r="132">
          <cell r="A132">
            <v>13</v>
          </cell>
        </row>
        <row r="133">
          <cell r="A133">
            <v>14</v>
          </cell>
        </row>
        <row r="134">
          <cell r="A134">
            <v>12</v>
          </cell>
        </row>
        <row r="135">
          <cell r="A135">
            <v>1</v>
          </cell>
        </row>
        <row r="136">
          <cell r="A136">
            <v>2</v>
          </cell>
        </row>
        <row r="137">
          <cell r="A137">
            <v>3</v>
          </cell>
        </row>
        <row r="138">
          <cell r="A138">
            <v>4</v>
          </cell>
        </row>
        <row r="139">
          <cell r="A139">
            <v>5</v>
          </cell>
        </row>
        <row r="140">
          <cell r="A140">
            <v>6</v>
          </cell>
        </row>
        <row r="141">
          <cell r="A141">
            <v>7</v>
          </cell>
        </row>
        <row r="142">
          <cell r="A142">
            <v>8</v>
          </cell>
        </row>
        <row r="143">
          <cell r="A143">
            <v>9</v>
          </cell>
        </row>
        <row r="144">
          <cell r="A144">
            <v>10</v>
          </cell>
        </row>
        <row r="145">
          <cell r="A145">
            <v>11</v>
          </cell>
        </row>
        <row r="146">
          <cell r="A146">
            <v>12</v>
          </cell>
        </row>
        <row r="147">
          <cell r="A147">
            <v>4</v>
          </cell>
        </row>
        <row r="148">
          <cell r="A148">
            <v>1</v>
          </cell>
        </row>
        <row r="149">
          <cell r="A149">
            <v>2</v>
          </cell>
        </row>
        <row r="150">
          <cell r="A150">
            <v>3</v>
          </cell>
        </row>
        <row r="151">
          <cell r="A151">
            <v>4</v>
          </cell>
        </row>
        <row r="152">
          <cell r="A152">
            <v>5</v>
          </cell>
        </row>
        <row r="153">
          <cell r="A153">
            <v>1</v>
          </cell>
        </row>
        <row r="154">
          <cell r="A154">
            <v>2</v>
          </cell>
        </row>
        <row r="155">
          <cell r="A155">
            <v>3</v>
          </cell>
        </row>
        <row r="156">
          <cell r="A156">
            <v>4</v>
          </cell>
        </row>
        <row r="157">
          <cell r="A157">
            <v>5</v>
          </cell>
        </row>
        <row r="158">
          <cell r="A158">
            <v>14</v>
          </cell>
        </row>
        <row r="159">
          <cell r="A159">
            <v>4</v>
          </cell>
        </row>
        <row r="160">
          <cell r="A160">
            <v>1</v>
          </cell>
        </row>
        <row r="161">
          <cell r="A161">
            <v>2</v>
          </cell>
        </row>
        <row r="162">
          <cell r="A162">
            <v>3</v>
          </cell>
        </row>
        <row r="163">
          <cell r="A163">
            <v>4</v>
          </cell>
        </row>
        <row r="164">
          <cell r="A164">
            <v>5</v>
          </cell>
        </row>
        <row r="165">
          <cell r="A165">
            <v>1</v>
          </cell>
        </row>
        <row r="166">
          <cell r="A166">
            <v>2</v>
          </cell>
        </row>
        <row r="167">
          <cell r="A167">
            <v>3</v>
          </cell>
        </row>
        <row r="168">
          <cell r="A168">
            <v>4</v>
          </cell>
        </row>
        <row r="169">
          <cell r="A169">
            <v>5</v>
          </cell>
        </row>
        <row r="170">
          <cell r="A170">
            <v>5</v>
          </cell>
        </row>
        <row r="171">
          <cell r="A171">
            <v>1</v>
          </cell>
        </row>
        <row r="172">
          <cell r="A172">
            <v>2</v>
          </cell>
        </row>
        <row r="173">
          <cell r="A173">
            <v>3</v>
          </cell>
        </row>
        <row r="174">
          <cell r="A174">
            <v>4</v>
          </cell>
        </row>
        <row r="175">
          <cell r="A175">
            <v>5</v>
          </cell>
        </row>
        <row r="176">
          <cell r="A176">
            <v>34</v>
          </cell>
        </row>
        <row r="177">
          <cell r="A177">
            <v>16</v>
          </cell>
        </row>
        <row r="178">
          <cell r="A178">
            <v>1</v>
          </cell>
        </row>
        <row r="179">
          <cell r="A179">
            <v>2</v>
          </cell>
        </row>
        <row r="180">
          <cell r="A180">
            <v>3</v>
          </cell>
        </row>
        <row r="181">
          <cell r="A181">
            <v>4</v>
          </cell>
        </row>
        <row r="182">
          <cell r="A182">
            <v>5</v>
          </cell>
        </row>
        <row r="183">
          <cell r="A183">
            <v>6</v>
          </cell>
        </row>
        <row r="184">
          <cell r="A184">
            <v>7</v>
          </cell>
        </row>
        <row r="185">
          <cell r="A185">
            <v>8</v>
          </cell>
        </row>
        <row r="186">
          <cell r="A186">
            <v>9</v>
          </cell>
        </row>
        <row r="187">
          <cell r="A187">
            <v>10</v>
          </cell>
        </row>
        <row r="188">
          <cell r="A188">
            <v>11</v>
          </cell>
        </row>
        <row r="189">
          <cell r="A189">
            <v>12</v>
          </cell>
        </row>
        <row r="190">
          <cell r="A190">
            <v>13</v>
          </cell>
        </row>
        <row r="191">
          <cell r="A191">
            <v>14</v>
          </cell>
        </row>
        <row r="192">
          <cell r="A192">
            <v>15</v>
          </cell>
        </row>
        <row r="193">
          <cell r="A193">
            <v>16</v>
          </cell>
        </row>
        <row r="194">
          <cell r="A194">
            <v>17</v>
          </cell>
        </row>
        <row r="195">
          <cell r="A195">
            <v>18</v>
          </cell>
        </row>
        <row r="196">
          <cell r="A196">
            <v>1</v>
          </cell>
        </row>
        <row r="197">
          <cell r="A197">
            <v>2</v>
          </cell>
        </row>
        <row r="198">
          <cell r="A198">
            <v>3</v>
          </cell>
        </row>
        <row r="199">
          <cell r="A199">
            <v>4</v>
          </cell>
        </row>
        <row r="200">
          <cell r="A200">
            <v>5</v>
          </cell>
        </row>
        <row r="201">
          <cell r="A201">
            <v>6</v>
          </cell>
        </row>
        <row r="202">
          <cell r="A202">
            <v>7</v>
          </cell>
        </row>
        <row r="203">
          <cell r="A203">
            <v>8</v>
          </cell>
        </row>
        <row r="204">
          <cell r="A204">
            <v>9</v>
          </cell>
        </row>
        <row r="205">
          <cell r="A205">
            <v>10</v>
          </cell>
        </row>
        <row r="206">
          <cell r="A206">
            <v>11</v>
          </cell>
        </row>
        <row r="207">
          <cell r="A207">
            <v>12</v>
          </cell>
        </row>
        <row r="208">
          <cell r="A208">
            <v>13</v>
          </cell>
        </row>
        <row r="209">
          <cell r="A209">
            <v>14</v>
          </cell>
        </row>
        <row r="210">
          <cell r="A210">
            <v>15</v>
          </cell>
        </row>
        <row r="211">
          <cell r="A211">
            <v>16</v>
          </cell>
        </row>
        <row r="212">
          <cell r="A212">
            <v>17</v>
          </cell>
        </row>
        <row r="213">
          <cell r="A213">
            <v>18</v>
          </cell>
        </row>
        <row r="214">
          <cell r="A214">
            <v>16</v>
          </cell>
        </row>
        <row r="215">
          <cell r="A215">
            <v>3</v>
          </cell>
        </row>
        <row r="216">
          <cell r="A216">
            <v>1</v>
          </cell>
        </row>
        <row r="217">
          <cell r="A217">
            <v>2</v>
          </cell>
        </row>
        <row r="218">
          <cell r="A218">
            <v>3</v>
          </cell>
        </row>
        <row r="219">
          <cell r="A219">
            <v>6</v>
          </cell>
        </row>
        <row r="220">
          <cell r="A220">
            <v>1</v>
          </cell>
        </row>
        <row r="221">
          <cell r="A221">
            <v>2</v>
          </cell>
        </row>
        <row r="222">
          <cell r="A222">
            <v>3</v>
          </cell>
        </row>
        <row r="223">
          <cell r="A223">
            <v>4</v>
          </cell>
        </row>
        <row r="224">
          <cell r="A224">
            <v>5</v>
          </cell>
        </row>
        <row r="225">
          <cell r="A225">
            <v>6</v>
          </cell>
        </row>
        <row r="226">
          <cell r="A226">
            <v>7</v>
          </cell>
        </row>
        <row r="227">
          <cell r="A227">
            <v>1</v>
          </cell>
        </row>
        <row r="228">
          <cell r="A228">
            <v>2</v>
          </cell>
        </row>
        <row r="229">
          <cell r="A229">
            <v>3</v>
          </cell>
        </row>
        <row r="230">
          <cell r="A230">
            <v>4</v>
          </cell>
        </row>
        <row r="231">
          <cell r="A231">
            <v>5</v>
          </cell>
        </row>
        <row r="232">
          <cell r="A232">
            <v>6</v>
          </cell>
        </row>
        <row r="233">
          <cell r="A233">
            <v>7</v>
          </cell>
        </row>
        <row r="234">
          <cell r="A234">
            <v>59</v>
          </cell>
        </row>
        <row r="235">
          <cell r="A235">
            <v>3</v>
          </cell>
        </row>
        <row r="236">
          <cell r="A236">
            <v>1</v>
          </cell>
        </row>
        <row r="237">
          <cell r="A237">
            <v>2</v>
          </cell>
        </row>
        <row r="238">
          <cell r="A238">
            <v>3</v>
          </cell>
        </row>
        <row r="239">
          <cell r="A239">
            <v>27</v>
          </cell>
        </row>
        <row r="240">
          <cell r="A240">
            <v>1</v>
          </cell>
        </row>
        <row r="241">
          <cell r="A241">
            <v>2</v>
          </cell>
        </row>
        <row r="242">
          <cell r="A242">
            <v>3</v>
          </cell>
        </row>
        <row r="243">
          <cell r="A243">
            <v>4</v>
          </cell>
        </row>
        <row r="244">
          <cell r="A244">
            <v>5</v>
          </cell>
        </row>
        <row r="245">
          <cell r="A245">
            <v>6</v>
          </cell>
        </row>
        <row r="246">
          <cell r="A246">
            <v>7</v>
          </cell>
        </row>
        <row r="247">
          <cell r="A247">
            <v>8</v>
          </cell>
        </row>
        <row r="248">
          <cell r="A248">
            <v>9</v>
          </cell>
        </row>
        <row r="249">
          <cell r="A249">
            <v>10</v>
          </cell>
        </row>
        <row r="250">
          <cell r="A250">
            <v>11</v>
          </cell>
        </row>
        <row r="251">
          <cell r="A251">
            <v>12</v>
          </cell>
        </row>
        <row r="252">
          <cell r="A252">
            <v>13</v>
          </cell>
        </row>
        <row r="253">
          <cell r="A253">
            <v>14</v>
          </cell>
        </row>
        <row r="254">
          <cell r="A254">
            <v>15</v>
          </cell>
        </row>
        <row r="255">
          <cell r="A255">
            <v>16</v>
          </cell>
        </row>
        <row r="256">
          <cell r="A256">
            <v>17</v>
          </cell>
        </row>
        <row r="257">
          <cell r="A257">
            <v>18</v>
          </cell>
        </row>
        <row r="258">
          <cell r="A258">
            <v>19</v>
          </cell>
        </row>
        <row r="259">
          <cell r="A259">
            <v>20</v>
          </cell>
        </row>
        <row r="260">
          <cell r="A260">
            <v>21</v>
          </cell>
        </row>
        <row r="261">
          <cell r="A261">
            <v>22</v>
          </cell>
        </row>
        <row r="262">
          <cell r="A262">
            <v>23</v>
          </cell>
        </row>
        <row r="263">
          <cell r="A263">
            <v>24</v>
          </cell>
        </row>
        <row r="264">
          <cell r="A264">
            <v>25</v>
          </cell>
        </row>
        <row r="265">
          <cell r="A265">
            <v>26</v>
          </cell>
        </row>
        <row r="266">
          <cell r="A266">
            <v>27</v>
          </cell>
        </row>
        <row r="267">
          <cell r="A267">
            <v>29</v>
          </cell>
        </row>
        <row r="268">
          <cell r="A268">
            <v>1</v>
          </cell>
        </row>
        <row r="269">
          <cell r="A269">
            <v>2</v>
          </cell>
        </row>
        <row r="270">
          <cell r="A270">
            <v>3</v>
          </cell>
        </row>
        <row r="271">
          <cell r="A271">
            <v>4</v>
          </cell>
        </row>
        <row r="272">
          <cell r="A272">
            <v>5</v>
          </cell>
        </row>
        <row r="273">
          <cell r="A273">
            <v>6</v>
          </cell>
        </row>
        <row r="274">
          <cell r="A274">
            <v>7</v>
          </cell>
        </row>
        <row r="275">
          <cell r="A275">
            <v>8</v>
          </cell>
        </row>
        <row r="276">
          <cell r="A276">
            <v>9</v>
          </cell>
        </row>
        <row r="277">
          <cell r="A277">
            <v>10</v>
          </cell>
        </row>
        <row r="278">
          <cell r="A278">
            <v>11</v>
          </cell>
        </row>
        <row r="279">
          <cell r="A279">
            <v>12</v>
          </cell>
        </row>
        <row r="280">
          <cell r="A280">
            <v>13</v>
          </cell>
        </row>
        <row r="281">
          <cell r="A281">
            <v>14</v>
          </cell>
        </row>
        <row r="282">
          <cell r="A282">
            <v>15</v>
          </cell>
        </row>
        <row r="283">
          <cell r="A283">
            <v>16</v>
          </cell>
        </row>
        <row r="284">
          <cell r="A284">
            <v>17</v>
          </cell>
        </row>
        <row r="285">
          <cell r="A285">
            <v>18</v>
          </cell>
        </row>
        <row r="286">
          <cell r="A286">
            <v>19</v>
          </cell>
        </row>
        <row r="287">
          <cell r="A287">
            <v>20</v>
          </cell>
        </row>
        <row r="288">
          <cell r="A288">
            <v>21</v>
          </cell>
        </row>
        <row r="289">
          <cell r="A289">
            <v>22</v>
          </cell>
        </row>
        <row r="290">
          <cell r="A290">
            <v>23</v>
          </cell>
        </row>
        <row r="291">
          <cell r="A291">
            <v>24</v>
          </cell>
        </row>
        <row r="292">
          <cell r="A292">
            <v>25</v>
          </cell>
        </row>
        <row r="293">
          <cell r="A293">
            <v>26</v>
          </cell>
        </row>
        <row r="294">
          <cell r="A294">
            <v>27</v>
          </cell>
        </row>
        <row r="295">
          <cell r="A295">
            <v>28</v>
          </cell>
        </row>
        <row r="296">
          <cell r="A296">
            <v>29</v>
          </cell>
        </row>
        <row r="297">
          <cell r="A297">
            <v>10</v>
          </cell>
        </row>
        <row r="298">
          <cell r="A298">
            <v>1</v>
          </cell>
        </row>
        <row r="299">
          <cell r="A299">
            <v>2</v>
          </cell>
        </row>
        <row r="300">
          <cell r="A300">
            <v>3</v>
          </cell>
        </row>
        <row r="301">
          <cell r="A301">
            <v>4</v>
          </cell>
        </row>
        <row r="302">
          <cell r="A302">
            <v>5</v>
          </cell>
        </row>
        <row r="303">
          <cell r="A303">
            <v>6</v>
          </cell>
        </row>
        <row r="304">
          <cell r="A304">
            <v>7</v>
          </cell>
        </row>
        <row r="305">
          <cell r="A305">
            <v>8</v>
          </cell>
        </row>
        <row r="306">
          <cell r="A306">
            <v>9</v>
          </cell>
        </row>
        <row r="307">
          <cell r="A307">
            <v>10</v>
          </cell>
        </row>
        <row r="308">
          <cell r="A308">
            <v>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Du lieu nguon"/>
      <sheetName val="TONG HOP CHAM CONG"/>
    </sheetNames>
    <sheetDataSet>
      <sheetData sheetId="0">
        <row r="4">
          <cell r="P4" t="str">
            <v>LOAI</v>
          </cell>
          <cell r="Q4" t="str">
            <v>%</v>
          </cell>
        </row>
        <row r="5">
          <cell r="P5">
            <v>1</v>
          </cell>
          <cell r="Q5">
            <v>1</v>
          </cell>
        </row>
        <row r="6">
          <cell r="P6">
            <v>2</v>
          </cell>
          <cell r="Q6">
            <v>0.9</v>
          </cell>
        </row>
        <row r="7">
          <cell r="P7">
            <v>3</v>
          </cell>
          <cell r="Q7">
            <v>0.8</v>
          </cell>
        </row>
        <row r="8">
          <cell r="P8">
            <v>4</v>
          </cell>
          <cell r="Q8">
            <v>0.7</v>
          </cell>
        </row>
        <row r="9">
          <cell r="P9">
            <v>5</v>
          </cell>
          <cell r="Q9">
            <v>0.6</v>
          </cell>
        </row>
      </sheetData>
      <sheetData sheetId="1"/>
      <sheetData sheetId="2"/>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sheetName val="CVC"/>
      <sheetName val="TVLIEU"/>
      <sheetName val="PTDG"/>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giathanh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VL,NC"/>
      <sheetName val="Tongke"/>
      <sheetName val="Thuc thanh"/>
      <sheetName val="GVT"/>
      <sheetName val="Sheet2"/>
      <sheetName val="DO AM DT"/>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MTO REV.2(ARMOR)"/>
      <sheetName val="Sheet5_x0000__x0008__x0006__x0008__x0003_ဠ_x0000_蜰Ư༢_x0000_螸Ư༢_x0000_蠼Ư༢_x0000_⋀_x000f_쀀꾈∁_x000f_"/>
      <sheetName val="?_x0000_?U?_x0000_?U?_x0000_?U?_x0000_?U?_x0000_?U?_x0000_?U?_x0000__x0000__x0000__x0000__x0000__x0000_"/>
      <sheetName val="Sheet5?_x0008__x0006__x0008__x0003_ဠ?蜰Ư༢?螸Ư༢?蠼Ư༢?裀Ư༢?襄Ư"/>
      <sheetName val="Sheet5?_x0008__x0006__x0008__x0003_ဠ?蜰Ư༢?螸Ư༢?蠼Ư༢?⋀_x000f_쀀꾈∁_x000f_"/>
      <sheetName val="???U???U???U???U???U???U???????"/>
      <sheetName val="TTTram"/>
      <sheetName val="Tai khoan"/>
      <sheetName val="Dot31"/>
      <sheetName val="Dot32"/>
      <sheetName val="Dot33"/>
      <sheetName val="Dot34"/>
      <sheetName val="Dot35"/>
      <sheetName val="Dot26"/>
      <sheetName val="Dot27"/>
      <sheetName val="Dot28"/>
      <sheetName val="Dot29"/>
      <sheetName val="Dot30"/>
      <sheetName val="BANG DU TGAN DRC"/>
      <sheetName val="VC B_x000f_"/>
      <sheetName val="PHAN DICH VAT TU"/>
      <sheetName val="DIEL GIAI KL"/>
      <sheetName val="KLDK THUC HIEN"/>
      <sheetName val="Shaet30"/>
      <sheetName val="Sheet#2"/>
      <sheetName val="Qheet36"/>
      <sheetName val="QTDG"/>
      <sheetName val="BO"/>
      <sheetName val="Sheet5"/>
      <sheetName val="?"/>
      <sheetName val="gia xe _x0000_ay"/>
      <sheetName val="Sheet5_x0000__x0008__x0006__x0008__x0003_?_x0000_?U?_x0000_?U?_x0000_?U?_x0000_?U?_x0000_?U"/>
      <sheetName val="Sheet5_x0000__x0008__x0006__x0008__x0003_?_x0000_?U?_x0000_?U?_x0000_?U?_x0000_?_x000f_???_x000f_"/>
      <sheetName val="TONG HOP K©N© 2ÈI"/>
      <sheetName val="Sheet5_x0000__x0008__x0006__x0008__x0003_ဠ 蜰Ư༢_x0000_螸Ư༢_x0000_蠼Ư༢_x0000_裀Ư༢_x0000_襄Ư"/>
      <sheetName val="DTCT-TB"/>
      <sheetName val="TONG KE DZ 0.4 KV"/>
      <sheetName val="Bia TQT"/>
      <sheetName val="01 Bid Price summary"/>
      <sheetName val="'ia nhan cong"/>
      <sheetName val="TONGSBU"/>
      <sheetName val="TL rieng"/>
      <sheetName val="TONG KE"/>
      <sheetName val="Electrical Breakdown"/>
      <sheetName val="?_x0000_?Ý?_x0000_?Ý?_x0000_?Ý?_x0000_?Ý?_x0000_?Ý?_x0000_?Ý?_x0000__x0000__x0000__x0000__x0000__x0000_"/>
      <sheetName val="Sheet5_x0000__x0008__x0006__x0008__x0003_?_x0000_?Ý?_x0000_?Ý?_x0000_?Ý?_x0000_?Ý?_x0000_?Ý"/>
      <sheetName val="Thuc thanh_x0000_ס_x0000__x0000__x0000__x0000__x0000__x0000__x0000__x0000__x0009__x0000_忀ס_x0000__x0004__x0000__x0000__x0000__x0000__x0000_"/>
      <sheetName val="Sheet5?_x0008__x0006__x0008__x0003_???U???U???U???U???U"/>
      <sheetName val="Sheet5?_x0008__x0006__x0008__x0003_???U???U???U???_x000f_???_x000f_"/>
      <sheetName val="???U???U???U???U???U???U??"/>
      <sheetName val="Gia KS"/>
      <sheetName val="Chi tiet1"/>
      <sheetName val="Sheet5?_x0008__x0006__x0008__x0003_ဠ 蜰Ư༢?螸Ư༢?蠼Ư༢?裀Ư༢?襄Ư"/>
      <sheetName val="dg"/>
      <sheetName val="PTVT (MAU)"/>
      <sheetName val="? ?U?_x0000_?U?_x0000_?U?_x0000_?U?_x0000_?U?_x0000_?U?_x0000__x0000__x0000__x0000__x0000__x0000_"/>
      <sheetName val="gia xe ?ay"/>
      <sheetName val="? ?U???U???U???U???U???U???????"/>
      <sheetName val="? ?U???U???U???U???U???U??"/>
      <sheetName val="Sheet5_x0000__x0008__x0006__x0008__x0003_? ?U?_x0000_?U?_x0000_?U?_x0000_?U?_x0000_?U"/>
      <sheetName val="Sheet5?_x0008__x0006__x0008__x0003_? ?U???U???U???U???U"/>
      <sheetName val="_"/>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gia xe "/>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TT04"/>
      <sheetName val="Tong_ke"/>
      <sheetName val="DK-TT"/>
      <sheetName val="CHIET TINH DGN GIA"/>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PSX"/>
      <sheetName val="Sales2002"/>
      <sheetName val="Tiepdia"/>
      <sheetName val="DO_AM_DT"/>
      <sheetName val=""/>
      <sheetName val="Sheet5_x0000__x0008__x0006__x0008__x0003_ဠ_x0000_蜰Ư༢_x0000_螸Ư༢_x0000_蠼Ư༢_x0000_⋀_x000f_쀀궈∁_x000f_"/>
      <sheetName val="Sheet5?_x0008__x0006__x0008__x0003_ဠ?蜰Ư༢?螸Ư༢?蠼Ư༢?⋀_x000f_쀀궈∁_x000f_"/>
      <sheetName val="_ia nhan cong"/>
      <sheetName val="???Ý???Ý???Ý???Ý???Ý???Ý???????"/>
      <sheetName val="Sheet5?_x0008__x0006__x0008__x0003_???Ý???Ý???Ý???Ý???Ý"/>
      <sheetName val="Sheet5__x0008__x0006__x0008__x0003_ဠ_蜰Ư༢_螸Ư༢_蠼Ư༢_⋀_x000f_쀀궈∁_x000f_"/>
      <sheetName val="Luong ¼1- 03"/>
      <sheetName val="Thuc thanh_x0000_ס_x0000_ 忀ס_x0000__x0004__x0000_鵀ס_x0000_怈ס_x0000_d_x0000_![BC"/>
      <sheetName val="Thuc thanh?ס????????_x0009_?忀ס?_x0004_?????"/>
      <sheetName val="Thuc thanh_x0000_ס_x0000__x0009_忀ס_x0000__x0004__x0000_鵀ס_x0000_怈ס_x0000_d_x0000_![BC"/>
      <sheetName val="Thuc thanh?ס???????? ?忀ס?_x0004_?????"/>
      <sheetName val="PHAN TICH VAT T_x0015_ NGANG"/>
      <sheetName val="PHAN TACH VAT TU THEO NHOM"/>
      <sheetName val="TONG HOP NHAN CNNG"/>
      <sheetName val="DIEF GIAI CPSX"/>
      <sheetName val="BANG GIA DU UOAN THUY LOI"/>
      <sheetName val="ay (28-10-2005)_x0000__x0000_#2_Du toan nga"/>
      <sheetName val="dtct cau"/>
      <sheetName val="Thuc thanh_x0000_ס_x0000_ 忀ס_x0000__x0004__x0000_"/>
      <sheetName val="ay (28-10-2005)_x0000_#2_Du toan ngay"/>
      <sheetName val=" lam_x0000__x000e_2_Goi 1 (TT04)_x0000_ 2_goi 1 d"/>
      <sheetName val="Sheet5__x0008__x0006__x0008__x0003_?_?U?_?U?_?U?_?U?_?U"/>
      <sheetName val="Sheet5__x0008__x0006__x0008__x0003_?_?U?_?U?_?U?_?_x000f_???_x000f_"/>
      <sheetName val="Sheet5__x0008__x0006__x0008__x0003_? ?U?_?U?_?U?_?U?_?U"/>
      <sheetName val="___Ý___Ý___Ý___Ý___Ý___Ý_______"/>
      <sheetName val="Sheet5__x0008__x0006__x0008__x0003____Ý___Ý___Ý___Ý___Ý"/>
      <sheetName val="Thuc thanh_ס_________x0009__忀ס__x0004______"/>
      <sheetName val="Thuc thanh_ס________ _忀ס__x0004______"/>
      <sheetName val="ay (28-10-2005)"/>
      <sheetName val=" lam"/>
      <sheetName val="Thuc thanh?ס? 忀ס?_x0004_?鵀ס?怈ס?d?![BC"/>
      <sheetName val="???Ý???Ý???Ý???Ý???Ý???Ý??"/>
      <sheetName val="dtct cong"/>
      <sheetName val="BC11cau-QL15A-3"/>
      <sheetName val="Thuc thanh?ס?_x0009_忀ס?_x0004_?鵀ס?怈ס?d?![BC"/>
      <sheetName val="Thuc thanh?ס?_x0009_忀ס?_x0004_?"/>
      <sheetName val="ay (28-10-2005)??#2_Du toan nga"/>
      <sheetName val="Thuc thanh?ס? 忀ס?_x0004_?"/>
      <sheetName val="ay (28-10-2005)?#2_Du toan ngay"/>
      <sheetName val="chitiet"/>
      <sheetName val="Sheet09"/>
      <sheetName val="CHITIET VL-NC-TT-3p"/>
      <sheetName val="VCV-BE-TONG"/>
      <sheetName val=" lam?_x000e_2_Goi 1 (TT04)? 2_goi 1 d"/>
      <sheetName val="ay (28-10-2005)?#2_Du toan nga"/>
      <sheetName val="Thuc thanh_ס_ 忀ס__x0004__鵀ס_怈ס_d_!_BC"/>
      <sheetName val="___Ý___Ý___Ý___Ý___Ý___Ý__"/>
      <sheetName val="ay (28-10-2005)__#2_Du toan nga"/>
      <sheetName val="Thuc thanh_ס__x0009_忀ס__x0004__鵀ס_怈ס_d_!_BC"/>
      <sheetName val="_x0000__x0000__x0000__x0000__x0000__x0000__x0000__x0000__x0000__x0000__x0000_![BC11cau-QL15A-3.xl"/>
      <sheetName val="Sheet5?_x0008__x0006__x0008__x0003_???U???U???U???U??7U"/>
      <sheetName val="KLLK THUC @IEN"/>
      <sheetName val="Shɥet5_x0000__x0008__x0006__x0008__x0003_ဠ 蜰Ư༢_x0000_螸Ư༢_x0000_蠼Ư༢_x0000_裀Ư༢_x0000_襄Ư"/>
      <sheetName val="VL_NC"/>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TH VAL TU"/>
      <sheetName val="BANG BU VAN CxUYEN"/>
      <sheetName val="CHI PHI CÁ!MAY"/>
      <sheetName val="uniBase"/>
      <sheetName val="vniBase"/>
      <sheetName val="abcBase"/>
      <sheetName val="LEGEND"/>
      <sheetName val="Names"/>
      <sheetName val=" Luong nghiun "/>
      <sheetName val="?_x0000_îm??_x0000_ùn??_x0000_ÛÇ??_x0000_Á¸??_x0000_???_x0000__x0000__x0000__x0000__x0000__x0000_"/>
      <sheetName val="5_x0000__x0008__x0006__x0008__x0003_?_x0000_ãó??_x0000_îm??_x0000_ùn??_x0000_ÛÇ??_x0000_Á¸?"/>
      <sheetName val="et5_x0000__x0008__x0006__x0008__x0003_?_x0000_ãó??_x0000_îm??_x0000_ùn??_x0000_?_x000f_???_x000f_"/>
      <sheetName val="dt䡫hovt"/>
      <sheetName val="Dept"/>
      <sheetName val="? ?U?"/>
      <sheetName val="[BC11cau-Q"/>
      <sheetName val="Sheet5?_x0008__x0006__x0008__x0003_ဠ 蜰Ư༢?螸Ư༢?蠼Ư༢?裀Ưܢ?襄Ư"/>
      <sheetName val="MAKHO"/>
      <sheetName val="Sheet5__x0008__x0006__x0008__x0003_ဠ 蜰Ư༢_螸Ư༢_蠼Ư༢_裀Ưܢ_襄Ư"/>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DZ 22KV"/>
      <sheetName val="BK PHUC LUC D CHD(3)"/>
      <sheetName val="BK PHUC LUC D CHD(4)"/>
      <sheetName val="???????????![BC11cau-QL15A-3.xl"/>
      <sheetName val="PONG HOP KINH PHI"/>
      <sheetName val="PHAN TICH KHOI HUONG"/>
      <sheetName val="DON CIA TONG HOP"/>
      <sheetName val="Sheet5??Ý??Ý??Ý??Ý??Ý??Ý?"/>
      <sheetName val="Sheet5??Ý??Ý??Ý??Ý??Ý"/>
      <sheetName val="133"/>
      <sheetName val="Du_lieu"/>
      <sheetName val="Sheet5??U??U??U??U??U??U?"/>
      <sheetName val="Sheet5??U??U??U??U??U"/>
      <sheetName val="Shee«"/>
      <sheetName val="She«3"/>
      <sheetName val="tra-vat-lieu"/>
      <sheetName val="BOQ-1"/>
      <sheetName val="C47(T11)"/>
      <sheetName val="VC"/>
      <sheetName val="NKC"/>
      <sheetName val="VC BG"/>
      <sheetName val="PEDESB"/>
      <sheetName val="Khoi luong"/>
      <sheetName val="Sheet5_x0000__x0008__x0006__x0008__x0003_ဠ_x0000_茰Ư༢_x0000_螸Ư༢_x0000_蠼Ư༢_x0000_裀Ư༢_x0000_襄Ư"/>
      <sheetName val="TONG XOP NHAN C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BANG_BU_ËAN_CH+QE1"/>
      <sheetName val="Don gia-cau"/>
      <sheetName val="Sheet5__U__U__U__U__U__U_"/>
      <sheetName val="Sheet5__U__U__U__U__U"/>
      <sheetName val="_ _Ý_"/>
      <sheetName val="Sheet5__x0008__x0006__x0008__x0003____Ý___Ý___Ý____x000f_____x000f_"/>
      <sheetName val="_ _Ý___Ý___Ý___Ý___Ý___Ý_______"/>
      <sheetName val="Tra"/>
      <sheetName val="Shɥet5"/>
      <sheetName val="KH-Q1,Q2,01"/>
      <sheetName val="Cuoc Vc"/>
      <sheetName val="___________!_BC11cau-QL15A-3.xl"/>
      <sheetName val="Shɥet5?_x0008__x0006__x0008__x0003_ဠ 蜰Ư༢?螸Ư༢?蠼Ư༢?裀Ư༢?襄Ư"/>
      <sheetName val="MTL$-INTER"/>
      <sheetName val="SUMMARY"/>
      <sheetName val="DI-ESTI"/>
      <sheetName val=" lam__x000e_2_Goi 1 (TT04)_ 2_goi 1 d"/>
      <sheetName val="KKKKKKKK"/>
      <sheetName val="Sheet5_x0000__x0008__x0006__x0008__x0003_? ?Ý?_x0000_?Ý?_x0000_?Ý?_x0000_?Ý?_x0000_?Ý"/>
      <sheetName val="Sheet5?_x0008__x0006__x0008__x0003_? ?Ý???Ý???Ý???Ý???Ý"/>
      <sheetName val="Thuc thanh_x0000_?_x0000__x0000__x0000__x0000__x0000__x0000__x0000__x0000__x0009__x0000_??_x0000__x0004__x0000__x0000__x0000__x0000__x0000_"/>
      <sheetName val="Sheet5__x0008__x0006__x0008__x0003_?_?Ý?_?Ý?_?Ý?_?Ý?_?Ý"/>
      <sheetName val="Sheet5__x0008__x0006__x0008__x0003_? ?Ý?_?Ý?_?Ý?_?Ý?_?Ý"/>
      <sheetName val="Sheet5__x0008__x0006__x0008__x0003_?_?Ý?_?Ý?_?Ý?_?_x000f_???_x000f_"/>
      <sheetName val="Thuc thanh??????????_x0009_????_x0004_?????"/>
      <sheetName val="Thuc thanh_x0000_?_x0000__x0009_??_x0000__x0004__x0000_??_x0000_??_x0000_d_x0000_![BC"/>
      <sheetName val="CMA_Samplings KTra TSHH tang"/>
      <sheetName val="Sheet5?_x0008__x0006__x0008__x0003_ဠ?蜰Ư༢?螸Ư༢?蠼Ư༢?裀Ư༢?褄Ư"/>
      <sheetName val="Sheet5__x0008__x0006__x0008__x0003____U___U___U___U__7U"/>
      <sheetName val="!_BC11cau-QL15A-3.xl"/>
      <sheetName val="Thuc thanh_ס__x0009_忀ס__x0004__"/>
      <sheetName val="_BC11cau-Q"/>
      <sheetName val="Sheet5__x0008__x0006__x0008__x0003__ _Ý___Ý___Ý___Ý___Ý"/>
      <sheetName val="Sheet5__Ý__Ý__Ý__Ý__Ý__Ý_"/>
      <sheetName val="Sheet5ဠ蜰Ư༢螸Ư༢蠼Ư༢⋀쀀꾈∁"/>
      <sheetName val="Sheet5??U??U??U?????"/>
      <sheetName val="MTO_REV_2(ARMOR)"/>
      <sheetName val="TONG_HOP_K©N©_2ÈI"/>
      <sheetName val="TONG_KE_DZ_0_4_KV"/>
      <sheetName val="Bia_TQT"/>
      <sheetName val="BANG_DU_TGAN_DRC"/>
      <sheetName val="VC_B"/>
      <sheetName val="PHAN_DICH_VAT_TU"/>
      <sheetName val="DIEL_GIAI_KL"/>
      <sheetName val="KLDK_THUC_HIEN"/>
      <sheetName val="Tai_khoan"/>
      <sheetName val="Sheet5?ဠ?蜰Ư༢?螸Ư༢?蠼Ư༢?裀Ư༢?襄Ư"/>
      <sheetName val="Sheet5?ဠ?蜰Ư༢?螸Ư༢?蠼Ư༢?⋀쀀꾈∁"/>
      <sheetName val="Sheet5????U???U???U???U???U"/>
      <sheetName val="Sheet5????U???U???U??????"/>
      <sheetName val="gia_xe_ay"/>
      <sheetName val="Sheet5ဠ_蜰Ư༢螸Ư༢蠼Ư༢裀Ư༢襄Ư༢览Ư༢"/>
      <sheetName val="Luong_T1-_03"/>
      <sheetName val="Luong_T2-_03"/>
      <sheetName val="Luong_T3-_03"/>
      <sheetName val="gia_xe_?ay"/>
      <sheetName val="TL_rieng"/>
      <sheetName val="Electrical_Breakdown"/>
      <sheetName val="Gia_KS"/>
      <sheetName val="dtct_cau"/>
      <sheetName val="Chi_tiet1"/>
      <sheetName val="Sheet5ဠ_蜰Ư༢螸Ư༢蠼Ư༢裀Ư༢襄Ư"/>
      <sheetName val="Sheet5?ဠ_蜰Ư༢?螸Ư༢?蠼Ư༢?裀Ư༢?襄Ư"/>
      <sheetName val="?_?U??U??U??U??U??U?"/>
      <sheetName val="?_?U???U???U???U???U???U???????"/>
      <sheetName val="Sheet5?_?U??U??U??U??U"/>
      <sheetName val="Sheet5??_?U???U???U???U???U"/>
      <sheetName val="?_?U???U???U???U???U???U??"/>
      <sheetName val="gia_xe_"/>
      <sheetName val="??îm???ùn???ÛÇ???Á¸????????????"/>
      <sheetName val="5?_x0008__x0006__x0008__x0003_??ãó???îm???ùn???ÛÇ???Á¸?"/>
      <sheetName val="et5?_x0008__x0006__x0008__x0003_??ãó???îm???ùn????_x000f_???_x000f_"/>
      <sheetName val="Sheet5__x0008__x0006__x0008__x0000__x0000__x0000__x0000_&quot;@_x0010_*_x0000__x0000__x0000__x0000__x0000_&quot;@_x0010_*_x0000__x0000__x0000__x0000_"/>
      <sheetName val="Thuc thanh_x0000_?_x0000_ ??_x0000__x0004__x0000_??_x0000_??_x0000_d_x0000_![BC"/>
      <sheetName val="Thuc thanh_?_________x0009__??__x0004______"/>
      <sheetName val="DS_cau2"/>
      <sheetName val="tong_hop2"/>
      <sheetName val="phan_tich_DG2"/>
      <sheetName val="gia_vat_lieu2"/>
      <sheetName val="gia_xe_may2"/>
      <sheetName val="gia_nhan_cong2"/>
      <sheetName val="DANH_SACH2"/>
      <sheetName val="Thuc thanh_x0000_?_x0000__x0000__x0000__x0000__x0000__x0000__x0000__x0000_ _x0000_??_x0000__x0004__x0000__x0000__x0000__x0000__x0000_"/>
      <sheetName val="Thuc thanh?????????? ????_x0004_?????"/>
      <sheetName val="Sheet5__Ý__Ý__Ý__Ý__Ý"/>
      <sheetName val="_lam2_Goi_1_(TT04)_2_goi_1_d"/>
      <sheetName val="_lam?2_Goi_1_(TT04)?_2_goi_1_d"/>
      <sheetName val="PTVT_(MAU)"/>
      <sheetName val="___U_"/>
      <sheetName val="Sheet5_ဠ_蜰Ư༢_螸Ư༢_蠼Ư༢_裀Ư༢_襄1"/>
      <sheetName val="gia_xe__ay"/>
      <sheetName val="___U___U___U___U___U___U______1"/>
      <sheetName val="___U___U___U___U___U___U__1"/>
      <sheetName val="Sheet5____U___U___U___U___1"/>
      <sheetName val="'ia_nhan_cong"/>
      <sheetName val="Sheet5_ဠ_蜰Ư༢_螸Ư༢_蠼Ư༢_裀Ư༢_襄Ư"/>
      <sheetName val="Sheet5_ဠ_蜰Ư༢_螸Ư༢_蠼Ư༢_⋀쀀꾈∁"/>
      <sheetName val="Sheet5____U___U___U___U___U"/>
      <sheetName val="Sheet5____U___U___U______"/>
      <sheetName val="ay (28-10-2005)_#2_Du toan ngay"/>
      <sheetName val="Thuc thanh_ס_ 忀ס__x0004__"/>
      <sheetName val="?_x0000_?U?_x0000_?U?_x0000_?U?_x0000_?U?_x0000_?U?_x0000_?U?_x0000_"/>
      <sheetName val="gia xe ay"/>
      <sheetName val="? ?U?_x0000_?U?_x0000_?U?_x0000_?U?_x0000_?U?_x0000_?U?_x0000_"/>
      <sheetName val="?_x0000_?Ý?_x0000_?Ý?_x0000_?Ý?_x0000_?Ý?_x0000_?Ý?_x0000_?Ý?_x0000_"/>
      <sheetName val="Thuc thanh_x0000_ס_x0000__x0009_忀ס_x0000__x0004__x0000_"/>
      <sheetName val="ay (28-10-2005)_x0000_#2_Du toan nga"/>
      <sheetName val="![BC11cau-QL15A-3.xl"/>
      <sheetName val="Thuc thanh_x0000_ס_x0000__x0000__x0000__x0000__x0000__x0000__x0000__x0000_ _x0000_忀ס_x0000__x0004__x0000__x0000__x0000__x0000__x0000_"/>
      <sheetName val="??U??U??U??U??U??U?"/>
      <sheetName val="Ktmo"/>
      <sheetName val="4"/>
      <sheetName val="__x0000__U__x0000__U__x0000__U__x0000__U__x0000__U__x0000__U__x0000__x0000__x0000__x0000__x0000__x0000_"/>
      <sheetName val="Sheet5_x0000__x0008__x0006__x0008__x0003___x0000__U__x0000__U__x0000__U__x0000__U__x0000__U"/>
      <sheetName val="Sheet5_x0000__x0008__x0006__x0008__x0003___x0000__U__x0000__U__x0000__U__x0000___x000f_____x000f_"/>
      <sheetName val="__x0000__Ý__x0000__Ý__x0000__Ý__x0000__Ý__x0000__Ý__x0000__Ý__x0000__x0000__x0000__x0000__x0000__x0000_"/>
      <sheetName val="Sheet5_x0000__x0008__x0006__x0008__x0003___x0000__Ý__x0000__Ý__x0000__Ý__x0000__Ý__x0000__Ý"/>
      <sheetName val="__x0000__U__x0000__U__x0000__U__x0000__U__x0000__U__x0000__U__x0000_"/>
      <sheetName val="_ _U__x0000__U__x0000__U__x0000__U__x0000__U__x0000__U__x0000__x0000__x0000__x0000__x0000__x0000_"/>
      <sheetName val="Sheet5_x0000__x0008__x0006__x0008__x0003__ _U__x0000__U__x0000__U__x0000__U__x0000__U"/>
      <sheetName val="_x0000__x0000__x0000__x0000__x0000__x0000__x0000__x0000__x0000__x0000__x0000_!_BC11cau-QL15A-3.xl"/>
      <sheetName val="_ _U__x0000__U__x0000__U__x0000__U__x0000__U__x0000__U__x0000_"/>
    </sheetNames>
    <sheetDataSet>
      <sheetData sheetId="0" refreshError="1">
        <row r="10">
          <cell r="C10" t="str">
            <v>CÇu ®ång bôt km397+485.75</v>
          </cell>
          <cell r="J10">
            <v>1656805757.0816243</v>
          </cell>
        </row>
        <row r="11">
          <cell r="C11" t="str">
            <v>1. DÇm BTCT D¦L L=24m</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sheetData sheetId="151" refreshError="1"/>
      <sheetData sheetId="152" refreshError="1"/>
      <sheetData sheetId="153"/>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sheetData sheetId="353"/>
      <sheetData sheetId="354" refreshError="1"/>
      <sheetData sheetId="355" refreshError="1"/>
      <sheetData sheetId="356" refreshError="1"/>
      <sheetData sheetId="357" refreshError="1"/>
      <sheetData sheetId="358" refreshError="1"/>
      <sheetData sheetId="359"/>
      <sheetData sheetId="360" refreshError="1"/>
      <sheetData sheetId="361" refreshError="1"/>
      <sheetData sheetId="362" refreshError="1"/>
      <sheetData sheetId="363"/>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sheetData sheetId="449"/>
      <sheetData sheetId="450"/>
      <sheetData sheetId="451"/>
      <sheetData sheetId="452"/>
      <sheetData sheetId="453"/>
      <sheetData sheetId="454" refreshError="1"/>
      <sheetData sheetId="455" refreshError="1"/>
      <sheetData sheetId="456" refreshError="1"/>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sheetData sheetId="475" refreshError="1"/>
      <sheetData sheetId="476" refreshError="1"/>
      <sheetData sheetId="477" refreshError="1"/>
      <sheetData sheetId="478" refreshError="1"/>
      <sheetData sheetId="479" refreshError="1"/>
      <sheetData sheetId="480" refreshError="1"/>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_bang"/>
      <sheetName val="cvc"/>
      <sheetName val="tra-vat-lieu"/>
      <sheetName val="PTDG"/>
      <sheetName val="T.Tranh AnLoc"/>
      <sheetName val="T.Tranh LocNinh"/>
      <sheetName val="QL13"/>
      <sheetName val="Tonghop"/>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T.Tranh LmcNinh"/>
      <sheetName val="KSTK(17_x0017_8 Dcuong)"/>
      <sheetName val="dbgt(tuien)"/>
      <sheetName val="DgiakqatDHC4,"/>
      <sheetName val="KQTK (06)"/>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tonghoptt (2)"/>
      <sheetName val="tonghoptt"/>
      <sheetName val="ximang"/>
      <sheetName val="da 1x2"/>
      <sheetName val="cat vang"/>
      <sheetName val="phugia555"/>
      <sheetName val="phugia561"/>
      <sheetName val="gia vat_x0000_lieu"/>
      <sheetName val="Dulieu"/>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VL"/>
      <sheetName val="Tnnghop"/>
      <sheetName val="gia vat?lieu"/>
      <sheetName val="gia v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sheetData sheetId="105"/>
      <sheetData sheetId="106"/>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vat-lieu"/>
      <sheetName val="nc-cm"/>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31-08"/>
      <sheetName val="01-09"/>
      <sheetName val="02-09"/>
      <sheetName val="03-09"/>
      <sheetName val="04-09"/>
      <sheetName val="05-9"/>
      <sheetName val="06-09"/>
      <sheetName val="07-09"/>
      <sheetName val="08-09"/>
      <sheetName val="XL4Test5"/>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dtct cong"/>
      <sheetName val="Tra_bang"/>
      <sheetName val="nc_cm"/>
      <sheetName val="nc%cm"/>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cau"/>
      <sheetName val="DTCT"/>
      <sheetName val="gVL"/>
      <sheetName val="px2,tb-t,"/>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ien An T11"/>
      <sheetName val="DNPD-QL"/>
      <sheetName val="Bang luong"/>
      <sheetName val="Bang CC"/>
      <sheetName val=" Luong nghien "/>
      <sheetName val="QT-LN"/>
      <sheetName val="Giantiep"/>
      <sheetName val="Tong hop"/>
      <sheetName val="Phuc vu"/>
      <sheetName val="May Phat"/>
      <sheetName val="1813"/>
      <sheetName val="NhucauKP"/>
      <sheetName val="Sheet3 (2)"/>
      <sheetName val="XL4Poppy"/>
      <sheetName val="dtctODuong-01"/>
      <sheetName val="dtct_Duong,tc"/>
      <sheetName val="Sheet! (2)"/>
      <sheetName val="CtiedQII"/>
      <sheetName val="DHop08"/>
      <sheetName val="Ctiet 9"/>
      <sheetName val="Ctiet!1"/>
      <sheetName val="00 00000"/>
      <sheetName val="d4ct_Duong-01"/>
      <sheetName val="[ duong257-272."/>
      <sheetName val="Sheet4"/>
      <sheetName val="nhiemvu2006"/>
      <sheetName val="RutTM"/>
      <sheetName val="10000000"/>
      <sheetName val="20000000"/>
      <sheetName val="30000000"/>
      <sheetName val="CVC-_x0010_1"/>
      <sheetName val="dt#tke-01"/>
      <sheetName val="ptdg-00 (2)"/>
      <sheetName val="02- 9"/>
      <sheetName val="Cheet3"/>
      <sheetName val="THop0_x0015_"/>
      <sheetName val="Bke0_x0015_"/>
      <sheetName val="_x0004_en 31,7"/>
      <sheetName val="THop0("/>
      <sheetName val="BC9Tfam"/>
      <sheetName val="tra bang"/>
      <sheetName val="TVL"/>
      <sheetName val="tra-vat-lieu (duyet)"/>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TH_GTXL࠭TC"/>
      <sheetName val="Thuc thanh"/>
      <sheetName val="_ duong257-272."/>
      <sheetName val="dtgt_Duong-tk"/>
      <sheetName val="Bia"/>
      <sheetName val="THKP D"/>
      <sheetName val="THKP"/>
      <sheetName val="Bu gia1"/>
      <sheetName val="Bu gia in"/>
      <sheetName val="Bu gia"/>
      <sheetName val="CL CL"/>
      <sheetName val="CL"/>
      <sheetName val="DT"/>
      <sheetName val="THop51"/>
      <sheetName val="Ctie塅䕃⹌"/>
      <sheetName val="Ctiet02_x0000__x0018_[ duong257-272.xls]Bke"/>
      <sheetName val="Tra KS"/>
      <sheetName val="BeTong"/>
      <sheetName val="CHITIET VL-NC"/>
      <sheetName val="dieuchinh"/>
      <sheetName val="Ctiet02?_x0018_[ duong257-272.xls]Bke"/>
      <sheetName val="Ctiet02__x0018__ duong257-272.xls_Bke"/>
      <sheetName val="Sheet13_x0000__x0000__x0000__x0000__x0000__x0000__x0000__x0000__x0000__x0000__x0000_㸰Ɂ_x0000__x0004__x0000__x0000__x0000__x0000__x0000__x0000_숌Ɂ_x0000_"/>
      <sheetName val="Phuong an 1"/>
      <sheetName val="THop1"/>
      <sheetName val="THop1_x0000_"/>
      <sheetName val="Sheet13_x0000_㸰Ɂ_x0000__x0004__x0000_숌Ɂ_x0000_㹨Ɂ_x0000_u_x0000__x001a_[ duong25"/>
      <sheetName val=""/>
      <sheetName val="p4ke"/>
      <sheetName val="TH_GTXL?TC"/>
      <sheetName val="PHop04"/>
      <sheetName val="NXT-10T  4)"/>
      <sheetName val="_x0000__x0000_u_x0000__x0000__x0000__x0000__x0000__x0000__x0000__x0000__x0000__x0000__x0000__x0000__x0000__x0000__x0000__x001a_[ duong257-2"/>
      <sheetName val="Ctie???"/>
      <sheetName val="-272.xls]Bke01_x0000__x0000__x0000__x0018_[ duong257-27"/>
      <sheetName val="DO AM DT"/>
      <sheetName val="THop1?"/>
      <sheetName val="Sheet13???????????㸰Ɂ?_x0004_??????숌Ɂ?"/>
      <sheetName val="VL,NC"/>
      <sheetName val="TH_GTXL_TC"/>
      <sheetName val="????????"/>
      <sheetName val="Sheet13___________㸰Ɂ__x0004_______숌Ɂ_"/>
      <sheetName val="XL$Poppy"/>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Ctiet_9"/>
      <sheetName val="00_00000"/>
      <sheetName val="dtct_cau1"/>
      <sheetName val="Tien_An_T111"/>
      <sheetName val="Bang_luong1"/>
      <sheetName val="Bang_CC1"/>
      <sheetName val="_Luong_nghien_1"/>
      <sheetName val="Tong_hop1"/>
      <sheetName val="Phuc_vu1"/>
      <sheetName val="May_Phat1"/>
      <sheetName val="Sheet3_(2)"/>
      <sheetName val="Sheet!_(2)"/>
      <sheetName val="CVC-1"/>
      <sheetName val="ptdg-00_(2)"/>
      <sheetName val="02-_9"/>
      <sheetName val="THop0"/>
      <sheetName val="Bke0"/>
      <sheetName val="en_31,7"/>
      <sheetName val="Tra_KS"/>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_duong257-272_"/>
      <sheetName val="tra-vat-lieu_(duyet)"/>
      <sheetName val="THKP_D"/>
      <sheetName val="Bu_gia1"/>
      <sheetName val="Bu_gia_in"/>
      <sheetName val="Bu_gia"/>
      <sheetName val="CL_CL"/>
      <sheetName val="Don gia-cau"/>
      <sheetName val="THTram"/>
      <sheetName val="THop1_"/>
      <sheetName val="DNP၄-QL"/>
      <sheetName val="__duong257-272_"/>
      <sheetName val="Ctiet02[_duong257-272_xls]Bke"/>
      <sheetName val="Ctiet02?[_duong257-272_xls]Bke"/>
      <sheetName val="Sheet13㸰Ɂ숌Ɂ㹨Ɂu[_duong257-2"/>
      <sheetName val="Sheet13㸰Ɂ숌Ɂ"/>
      <sheetName val="Bke 90"/>
      <sheetName val="KKKKKKKK"/>
      <sheetName val="CVC-_x005f_x0010_1"/>
      <sheetName val="THop0_x005f_x0015_"/>
      <sheetName val="Bke0_x005f_x0015_"/>
      <sheetName val="_x005f_x0004_en 31,7"/>
      <sheetName val="bang-tra"/>
      <sheetName val="??u???????????????_x001a_[ duong257-2"/>
      <sheetName val="________"/>
      <sheetName val="Ctie___"/>
      <sheetName val="-272.xls_Bke01"/>
      <sheetName val="Cp``pQII"/>
      <sheetName val="Tai khoan"/>
      <sheetName val="cdps"/>
      <sheetName val="-272.xls]Bke01???_x0018_[ duong257-27"/>
      <sheetName val="Sheet13_x0000__x0000__x0000__x0000__x0000__x0000__x0000__x0000__x0000__x0000__x0000_??_x0000__x0004__x0000__x0000__x0000__x0000__x0000__x0000_??_x0000_"/>
      <sheetName val="Sheet13??????????????_x0004_?????????"/>
      <sheetName val="TL rieng"/>
      <sheetName val="-272.xls_Bke01____x0018__ duong257-27"/>
      <sheetName val="__u________________x001a__ duong257-2"/>
      <sheetName val="Sheet13_______________x0004__________"/>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Sheet!_(2)3"/>
      <sheetName val="Sheet3_(2)3"/>
      <sheetName val="dtct_cau4"/>
      <sheetName val="ptdg-00_(2)3"/>
      <sheetName val="02-_93"/>
      <sheetName val="Ctiet_93"/>
      <sheetName val="00_000003"/>
      <sheetName val="tra-vat-lieu_(duyet)3"/>
      <sheetName val="[_duong257-272_3"/>
      <sheetName val="Tra_KS3"/>
      <sheetName val="THKP_D3"/>
      <sheetName val="Bu_gia13"/>
      <sheetName val="Bu_gia_in3"/>
      <sheetName val="Bu_gia4"/>
      <sheetName val="CL_CL3"/>
      <sheetName val="__duong257-272_3"/>
      <sheetName val="Phuong_an_13"/>
      <sheetName val="Phuong_an_1"/>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Sheet!_(2)1"/>
      <sheetName val="Sheet3_(2)1"/>
      <sheetName val="dtct_cau2"/>
      <sheetName val="ptdg-00_(2)1"/>
      <sheetName val="02-_91"/>
      <sheetName val="Ctiet_91"/>
      <sheetName val="00_000001"/>
      <sheetName val="tra-vat-lieu_(duyet)1"/>
      <sheetName val="[_duong257-272_1"/>
      <sheetName val="Tra_KS1"/>
      <sheetName val="THKP_D1"/>
      <sheetName val="Bu_gia11"/>
      <sheetName val="Bu_gia_in1"/>
      <sheetName val="Bu_gia2"/>
      <sheetName val="CL_CL1"/>
      <sheetName val="__duong257-272_1"/>
      <sheetName val="Phuong_an_1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Sheet!_(2)2"/>
      <sheetName val="Sheet3_(2)2"/>
      <sheetName val="dtct_cau3"/>
      <sheetName val="ptdg-00_(2)2"/>
      <sheetName val="02-_92"/>
      <sheetName val="Ctiet_92"/>
      <sheetName val="00_000002"/>
      <sheetName val="tra-vat-lieu_(duyet)2"/>
      <sheetName val="[_duong257-272_2"/>
      <sheetName val="Tra_KS2"/>
      <sheetName val="THKP_D2"/>
      <sheetName val="Bu_gia12"/>
      <sheetName val="Bu_gia_in2"/>
      <sheetName val="Bu_gia3"/>
      <sheetName val="CL_CL2"/>
      <sheetName val="__duong257-272_2"/>
      <sheetName val="Phuong_an_12"/>
      <sheetName val="ptdg-01_(2)5"/>
      <sheetName val="NXT-10T_(2)5"/>
      <sheetName val="NXT-10T_(3)5"/>
      <sheetName val="NXT-9T_(2)5"/>
      <sheetName val="NXT-10T_(4)5"/>
      <sheetName val="Sheet1_(2)5"/>
      <sheetName val="dtct_cong5"/>
      <sheetName val="C_tietTH6T5"/>
      <sheetName val="C_tiet_055"/>
      <sheetName val="Den_31,75"/>
      <sheetName val="Bke_105"/>
      <sheetName val="UOc_T105"/>
      <sheetName val="Bke_115"/>
      <sheetName val="Uoc_20055"/>
      <sheetName val="Bke_125"/>
      <sheetName val="Tien_An_T115"/>
      <sheetName val="Bang_luong5"/>
      <sheetName val="Bang_CC5"/>
      <sheetName val="_Luong_nghien_5"/>
      <sheetName val="Tong_hop5"/>
      <sheetName val="Phuc_vu5"/>
      <sheetName val="May_Phat5"/>
      <sheetName val="CORE_PLATE4"/>
      <sheetName val="TR_4"/>
      <sheetName val="TR__AJO4"/>
      <sheetName val="TR__ALO4"/>
      <sheetName val="DAT_54"/>
      <sheetName val="TR_PLUG4"/>
      <sheetName val="TR_BARREL4"/>
      <sheetName val="TR__JUKI4"/>
      <sheetName val="JUN_07__4"/>
      <sheetName val="INV_0706JPY4"/>
      <sheetName val="Schedule08_074"/>
      <sheetName val="CHENH_LECH4"/>
      <sheetName val="OKAYA_KH_ALO4"/>
      <sheetName val="OKAYA__(2)4"/>
      <sheetName val="OKAYA_4"/>
      <sheetName val="Sheet!_(2)4"/>
      <sheetName val="Sheet3_(2)4"/>
      <sheetName val="dtct_cau5"/>
      <sheetName val="ptdg-00_(2)4"/>
      <sheetName val="02-_94"/>
      <sheetName val="Ctiet_94"/>
      <sheetName val="00_000004"/>
      <sheetName val="tra-vat-lieu_(duyet)4"/>
      <sheetName val="[_duong257-272_4"/>
      <sheetName val="Tra_KS4"/>
      <sheetName val="THKP_D4"/>
      <sheetName val="Bu_gia14"/>
      <sheetName val="Bu_gia_in4"/>
      <sheetName val="Bu_gia5"/>
      <sheetName val="CL_CL4"/>
      <sheetName val="__duong257-272_4"/>
      <sheetName val="Phuong_an_14"/>
      <sheetName val="ptdg-01_(2)6"/>
      <sheetName val="NXT-10T_(2)6"/>
      <sheetName val="NXT-10T_(3)6"/>
      <sheetName val="NXT-9T_(2)6"/>
      <sheetName val="NXT-10T_(4)6"/>
      <sheetName val="Sheet1_(2)6"/>
      <sheetName val="dtct_cong6"/>
      <sheetName val="C_tietTH6T6"/>
      <sheetName val="C_tiet_056"/>
      <sheetName val="Den_31,76"/>
      <sheetName val="Bke_106"/>
      <sheetName val="UOc_T106"/>
      <sheetName val="Bke_116"/>
      <sheetName val="Uoc_20056"/>
      <sheetName val="Bke_126"/>
      <sheetName val="Tien_An_T116"/>
      <sheetName val="Bang_luong6"/>
      <sheetName val="Bang_CC6"/>
      <sheetName val="_Luong_nghien_6"/>
      <sheetName val="Tong_hop6"/>
      <sheetName val="Phuc_vu6"/>
      <sheetName val="May_Phat6"/>
      <sheetName val="CORE_PLATE5"/>
      <sheetName val="TR_5"/>
      <sheetName val="TR__AJO5"/>
      <sheetName val="TR__ALO5"/>
      <sheetName val="DAT_55"/>
      <sheetName val="TR_PLUG5"/>
      <sheetName val="TR_BARREL5"/>
      <sheetName val="TR__JUKI5"/>
      <sheetName val="JUN_07__5"/>
      <sheetName val="INV_0706JPY5"/>
      <sheetName val="Schedule08_075"/>
      <sheetName val="CHENH_LECH5"/>
      <sheetName val="OKAYA_KH_ALO5"/>
      <sheetName val="OKAYA__(2)5"/>
      <sheetName val="OKAYA_5"/>
      <sheetName val="Sheet!_(2)5"/>
      <sheetName val="Sheet3_(2)5"/>
      <sheetName val="dtct_cau6"/>
      <sheetName val="ptdg-00_(2)5"/>
      <sheetName val="02-_95"/>
      <sheetName val="Ctiet_95"/>
      <sheetName val="00_000005"/>
      <sheetName val="tra-vat-lieu_(duyet)5"/>
      <sheetName val="[_duong257-272_5"/>
      <sheetName val="Tra_KS5"/>
      <sheetName val="THKP_D5"/>
      <sheetName val="Bu_gia15"/>
      <sheetName val="Bu_gia_in5"/>
      <sheetName val="Bu_gia6"/>
      <sheetName val="CL_CL5"/>
      <sheetName val="__duong257-272_5"/>
      <sheetName val="Phuong_an_15"/>
      <sheetName val="ptdg-01_(2)7"/>
      <sheetName val="NXT-10T_(2)7"/>
      <sheetName val="NXT-10T_(3)7"/>
      <sheetName val="NXT-9T_(2)7"/>
      <sheetName val="NXT-10T_(4)7"/>
      <sheetName val="Sheet1_(2)7"/>
      <sheetName val="dtct_cong7"/>
      <sheetName val="C_tietTH6T7"/>
      <sheetName val="C_tiet_057"/>
      <sheetName val="Den_31,77"/>
      <sheetName val="Bke_107"/>
      <sheetName val="UOc_T107"/>
      <sheetName val="Bke_117"/>
      <sheetName val="Uoc_20057"/>
      <sheetName val="Bke_127"/>
      <sheetName val="Tien_An_T117"/>
      <sheetName val="Bang_luong7"/>
      <sheetName val="_x000d_¹½.,6³"/>
      <sheetName val="Shee42"/>
      <sheetName val="MTL$-INTER"/>
      <sheetName val="Bang_CC7"/>
      <sheetName val="_Luong_nghien_7"/>
      <sheetName val="Tong_hop7"/>
      <sheetName val="Phuc_vu7"/>
      <sheetName val="May_Phat7"/>
      <sheetName val="CORE_PLATE6"/>
      <sheetName val="TR_6"/>
      <sheetName val="TR__AJO6"/>
      <sheetName val="TR__ALO6"/>
      <sheetName val="DAT_56"/>
      <sheetName val="TR_PLUG6"/>
      <sheetName val="TR_BARREL6"/>
      <sheetName val="TR__JUKI6"/>
      <sheetName val="JUN_07__6"/>
      <sheetName val="INV_0706JPY6"/>
      <sheetName val="Schedule08_076"/>
      <sheetName val="CHENH_LECH6"/>
      <sheetName val="THop1€"/>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x000a_¹½.,6³"/>
      <sheetName val="DNP?-QL"/>
      <sheetName val="Sheet13___________??__x0004_______??_"/>
      <sheetName val="_x0000__x0000__x0000__x0000__x0000__x0000__x0000__x0000_"/>
      <sheetName val="THop1"/>
      <sheetName val="CtietQIIA"/>
      <sheetName val="NXT-10T__4)"/>
      <sheetName val="Sheet13???????????㸰Ɂ???????숌Ɂ?"/>
      <sheetName val="Thuc_thanh"/>
      <sheetName val="DO_AM_DT"/>
      <sheetName val="CHITIET_VL-NC"/>
      <sheetName val="Ctiet02___duong257-272_xls_Bke"/>
      <sheetName val="NXT-10T__4)1"/>
      <sheetName val="Thuc_thanh1"/>
      <sheetName val="DO_AM_DT1"/>
      <sheetName val="NXT-10T__4)2"/>
      <sheetName val="Thuc_thanh2"/>
      <sheetName val="DO_AM_DT2"/>
      <sheetName val="NXT-10T__4)3"/>
      <sheetName val="Thuc_thanh3"/>
      <sheetName val="DO_AM_DT3"/>
      <sheetName val="Ctiet02__duong257-272_xls_Bke"/>
      <sheetName val="Sheet13___________㸰Ɂ_______숌Ɂ_"/>
      <sheetName val="CVC-_x005f_x005f_x005f_x0010_1"/>
    </sheetNames>
    <sheetDataSet>
      <sheetData sheetId="0"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refreshError="1"/>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cong"/>
      <sheetName val="CVC"/>
      <sheetName val="TVLIEU"/>
      <sheetName val="TH cong"/>
      <sheetName val="ptdg cong"/>
      <sheetName val="PTDG cau"/>
      <sheetName val="dtct cau"/>
      <sheetName val="th"/>
      <sheetName val="tungphan"/>
      <sheetName val="KSTK-tkkt"/>
      <sheetName val="denbu"/>
      <sheetName val="trabang"/>
      <sheetName val="trabang2"/>
      <sheetName val="trabang3"/>
      <sheetName val="VCTbi"/>
      <sheetName val="VC-DC-DH"/>
      <sheetName val="bravo41"/>
      <sheetName val="Tong"/>
      <sheetName val="Chi tiet"/>
      <sheetName val="Sheet2"/>
      <sheetName val="Sheet3"/>
      <sheetName val="00000000"/>
      <sheetName val="tra-vat-lieu"/>
      <sheetName val="dtct cong_x0000_ȁ"/>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gvl"/>
      <sheetName val="dtct cong_x0000_?"/>
      <sheetName val="DOAM0654CAS"/>
      <sheetName val="hold5"/>
      <sheetName val="hold6"/>
      <sheetName val="Tra_bang"/>
      <sheetName val="Tai khoan"/>
      <sheetName val="dtct cong?ȁ"/>
      <sheetName val="THTram"/>
      <sheetName val="KSTK-tkkd"/>
      <sheetName val="dtct cong??"/>
      <sheetName val="BK N111"/>
      <sheetName val="BKN111(06)"/>
      <sheetName val="XL4Poppy"/>
      <sheetName val="TVL"/>
      <sheetName val="t"/>
      <sheetName val="Pÿÿÿÿcau"/>
      <sheetName val="dtct ccu"/>
      <sheetName val="tra_vat_lieu"/>
      <sheetName val="_x0000_"/>
      <sheetName val="SILICATE"/>
      <sheetName val="dtct cong_ȁ"/>
      <sheetName val="dtct cong__"/>
      <sheetName val="TH_cong"/>
      <sheetName val="dtct_cong"/>
      <sheetName val="ptdg_cong"/>
      <sheetName val="PTDG_cau"/>
      <sheetName val="dtct_cau"/>
      <sheetName val="Chi_tiet"/>
      <sheetName val="dtct_congȁ"/>
      <sheetName val="Tai_khoan"/>
      <sheetName val="4"/>
      <sheetName val="dtct_x0000_cong"/>
      <sheetName val="NEW-PANEL"/>
      <sheetName val="tungphal"/>
      <sheetName val="dtct?cong"/>
      <sheetName val="BKN111(06("/>
      <sheetName val="VC-Dу-DH"/>
      <sheetName val="dtct cong_?"/>
      <sheetName val="?"/>
      <sheetName val="THCT"/>
      <sheetName val="THDZ0,4"/>
      <sheetName val="TH DZ35"/>
      <sheetName val="trabšng"/>
      <sheetName val="_"/>
      <sheetName val="B_tra"/>
      <sheetName val="ptdg"/>
      <sheetName val="dtct_cong?"/>
      <sheetName val="VC-D?-DH"/>
      <sheetName val="Don gia-cau"/>
      <sheetName val="TH VL, NC, DDHT Thanhphuoc"/>
      <sheetName val="cong32-38"/>
      <sheetName val="Shedt18"/>
      <sheetName val="dtct_cong_"/>
      <sheetName val="BK_N111"/>
      <sheetName val="dtct_cong?ȁ"/>
      <sheetName val="dtct_cong??"/>
      <sheetName val="dtct_ccu"/>
      <sheetName val="dtct_cong_ȁ"/>
      <sheetName val="dtct_cong__"/>
      <sheetName val="TH_cong1"/>
      <sheetName val="dtct_cong1"/>
      <sheetName val="ptdg_cong1"/>
      <sheetName val="PTDG_cau1"/>
      <sheetName val="dtct_cau1"/>
      <sheetName val="Chi_tiet1"/>
      <sheetName val="Tai_khoan1"/>
      <sheetName val="BANGTRA"/>
      <sheetName val="VC-D_-DH"/>
      <sheetName val="KKKKKKKK"/>
      <sheetName val="²_x0000__x0000_t13"/>
      <sheetName val="dtct_cong_?"/>
      <sheetName val="TH_DZ35"/>
      <sheetName val="TH_VL,_NC,_DDHT_Thanhphuoc"/>
      <sheetName val="trabafg3"/>
      <sheetName val="????????"/>
      <sheetName val="²??t13"/>
      <sheetName val="bang tra"/>
      <sheetName val="TH_cong4"/>
      <sheetName val="dtct_cong4"/>
      <sheetName val="ptdg_cong4"/>
      <sheetName val="PTDG_cau4"/>
      <sheetName val="dtct_cau4"/>
      <sheetName val="Chi_tiet4"/>
      <sheetName val="Tai_khoan4"/>
      <sheetName val="BK_N1113"/>
      <sheetName val="dtct_cong?ȁ3"/>
      <sheetName val="dtct_cong??3"/>
      <sheetName val="dtct_ccu3"/>
      <sheetName val="TH_DZ353"/>
      <sheetName val="dtct_cong_ȁ3"/>
      <sheetName val="dtct_cong__3"/>
      <sheetName val="dtct_cong_?3"/>
      <sheetName val="TH_cong2"/>
      <sheetName val="dtct_cong2"/>
      <sheetName val="ptdg_cong2"/>
      <sheetName val="PTDG_cau2"/>
      <sheetName val="dtct_cau2"/>
      <sheetName val="Chi_tiet2"/>
      <sheetName val="Tai_khoan2"/>
      <sheetName val="BK_N1111"/>
      <sheetName val="dtct_cong?ȁ1"/>
      <sheetName val="dtct_cong??1"/>
      <sheetName val="dtct_ccu1"/>
      <sheetName val="TH_DZ351"/>
      <sheetName val="dtct_cong_ȁ1"/>
      <sheetName val="dtct_cong__1"/>
      <sheetName val="dtct_cong_?1"/>
      <sheetName val="TH_cong3"/>
      <sheetName val="dtct_cong3"/>
      <sheetName val="ptdg_cong3"/>
      <sheetName val="PTDG_cau3"/>
      <sheetName val="dtct_cau3"/>
      <sheetName val="Chi_tiet3"/>
      <sheetName val="Tai_khoan3"/>
      <sheetName val="BK_N1112"/>
      <sheetName val="dtct_cong?ȁ2"/>
      <sheetName val="dtct_cong??2"/>
      <sheetName val="dtct_ccu2"/>
      <sheetName val="TH_DZ352"/>
      <sheetName val="dtct_cong_ȁ2"/>
      <sheetName val="dtct_cong__2"/>
      <sheetName val="dtct_cong_?2"/>
      <sheetName val="TH_cong5"/>
      <sheetName val="dtct_cong5"/>
      <sheetName val="ptdg_cong5"/>
      <sheetName val="PTDG_cau5"/>
      <sheetName val="dtct_cau5"/>
      <sheetName val="Chi_tiet5"/>
      <sheetName val="Tai_khoan5"/>
      <sheetName val="BK_N1114"/>
      <sheetName val="dtct_cong?ȁ4"/>
      <sheetName val="dtct_cong??4"/>
      <sheetName val="dtct_ccu4"/>
      <sheetName val="TH_DZ354"/>
      <sheetName val="dtct_cong_ȁ4"/>
      <sheetName val="dtct_cong__4"/>
      <sheetName val="dtct_cong_?4"/>
      <sheetName val="TH_cong6"/>
      <sheetName val="dtct_cong6"/>
      <sheetName val="ptdg_cong6"/>
      <sheetName val="PTDG_cau6"/>
      <sheetName val="dtct_cau6"/>
      <sheetName val="Chi_tiet6"/>
      <sheetName val="Tai_khoan6"/>
      <sheetName val="BK_N1115"/>
      <sheetName val="dtct_cong?ȁ5"/>
      <sheetName val="dtct_cong??5"/>
      <sheetName val="dtct_ccu5"/>
      <sheetName val="TH_DZ355"/>
      <sheetName val="dtct_cong_ȁ5"/>
      <sheetName val="dtct_cong__5"/>
      <sheetName val="dtct_cong_?5"/>
      <sheetName val="TH_cong7"/>
      <sheetName val="dtct_cong7"/>
      <sheetName val="ptdg_cong7"/>
      <sheetName val="PTDG_cau7"/>
      <sheetName val="dtct_cau7"/>
      <sheetName val="Chi_tiet7"/>
      <sheetName val="Tai_khoan7"/>
      <sheetName val="BK_N1116"/>
      <sheetName val="dtct_cong?ȁ6"/>
      <sheetName val="dtct_cong??6"/>
      <sheetName val="dtct_ccu6"/>
      <sheetName val="TH_DZ356"/>
      <sheetName val="dtct_cong_ȁ6"/>
      <sheetName val="dtct_cong__6"/>
      <sheetName val="dtct_cong_?6"/>
      <sheetName val="TH_cong8"/>
      <sheetName val="dtct_cong8"/>
      <sheetName val="ptdg_cong8"/>
      <sheetName val="PTDG_cau8"/>
      <sheetName val="dtct_cau8"/>
      <sheetName val="Chi_tiet8"/>
      <sheetName val="Tai_khoan8"/>
      <sheetName val="BK_N1117"/>
      <sheetName val="dtct_cong?ȁ7"/>
      <sheetName val="dtct_cong??7"/>
      <sheetName val="dtct_ccu7"/>
      <sheetName val="TH_DZ357"/>
      <sheetName val="dtct_cong_ȁ7"/>
      <sheetName val="dtct_cong__7"/>
      <sheetName val="dtct_cong_?7"/>
      <sheetName val="²"/>
      <sheetName val="trabng"/>
      <sheetName val="dtct cong_x005f_x0000_ȁ"/>
      <sheetName val="dtct cong_x005f_x0000__"/>
      <sheetName val="dtct_x005f_x0000_cong"/>
      <sheetName val="_x005f_x0000_"/>
      <sheetName val="dtct cong_x005f_x0000_?"/>
      <sheetName val="dtct cong_x0000__"/>
      <sheetName val=" "/>
      <sheetName val=""/>
      <sheetName val="_x0000__x0000__x0000__x0000__x0000__x0000__x0000__x0000_"/>
      <sheetName val="dtctcong"/>
      <sheetName val="TH_VL,_NC,_DDHT_Thanhphuoc1"/>
      <sheetName val="TH_VL,_NC,_DDHT_Thanhphuoc2"/>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________"/>
      <sheetName val="²__t13"/>
      <sheetName val="Thuc thanh"/>
    </sheetNames>
    <sheetDataSet>
      <sheetData sheetId="0"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refreshError="1"/>
      <sheetData sheetId="52"/>
      <sheetData sheetId="53"/>
      <sheetData sheetId="54" refreshError="1"/>
      <sheetData sheetId="55"/>
      <sheetData sheetId="56"/>
      <sheetData sheetId="57"/>
      <sheetData sheetId="58"/>
      <sheetData sheetId="59"/>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sheetData sheetId="81" refreshError="1"/>
      <sheetData sheetId="82"/>
      <sheetData sheetId="83"/>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liab1"/>
      <sheetName val="liab2"/>
      <sheetName val="ASSET1"/>
      <sheetName val="ASSET2"/>
      <sheetName val="KH-Q1,Q2,01"/>
      <sheetName val="HuonB dan"/>
      <sheetName val="Bang phan tru TT"/>
      <sheetName val="Liet ke vat tu DZTT"/>
      <sheetName val="Pong ke 3 pha AN"/>
      <sheetName val="DG3285"/>
      <sheetName val="Liet ke vat tu DZT_x0003_"/>
      <sheetName val="PT"/>
      <sheetName val="cdps"/>
      <sheetName val="Bang phan tru TT?3 pha "/>
      <sheetName val="Liet ke vat tu DZTT?3 pha"/>
      <sheetName val="Pong ke 3 pha AN?PHU"/>
      <sheetName val="TVL"/>
      <sheetName val="Tra_bang"/>
      <sheetName val="TONGKE1P"/>
      <sheetName val="Bang phan tru TT_3 pha "/>
      <sheetName val="Liet ke vat tu DZTT_3 pha"/>
      <sheetName val="Pong ke 3 pha AN_PHU"/>
      <sheetName val="tong du toan"/>
      <sheetName val="name"/>
      <sheetName val="TongРke 3 pha AN PHU"/>
      <sheetName val="SLBD"/>
      <sheetName val="TL rieng"/>
      <sheetName val="Liet ke vat tu DZT_x0003_?1 pha"/>
      <sheetName val="Dinh_nghia"/>
      <sheetName val="Huong_dan"/>
      <sheetName val="Hinh_thuc_HTHH"/>
      <sheetName val="Bang_phan_tru_TT_3_pha_"/>
      <sheetName val="Bang_phan_tru_TT_1_pha"/>
      <sheetName val="Bang_phan_tru_HTDL"/>
      <sheetName val="Bang_phan_tru_HTHH"/>
      <sheetName val="Liet_ke_vat_tu_DZTT_3_pha"/>
      <sheetName val="Liet_ke_vat_tu_DZTT_1_pha"/>
      <sheetName val="Liet_ke_vat_tu_DZHTDL"/>
      <sheetName val="Liet_ke_vat_tu_DZHTHH"/>
      <sheetName val="Tong_ke_3_pha"/>
      <sheetName val="Liet_ke_3_pha"/>
      <sheetName val="Liet_ke_HTDL"/>
      <sheetName val="Tong_ke_3_pha_PHU_TAN"/>
      <sheetName val="Tong_ke_3_pha_AN_PHU"/>
      <sheetName val="Liet_ke_3_pha_PHU_TAN"/>
      <sheetName val="Liet_ke_3_pha_AN_PHU"/>
      <sheetName val="Liet_ke_vat_tu_DZT1_pha"/>
      <sheetName val="tong_du_toan"/>
      <sheetName val="PTVT (MAU)"/>
      <sheetName val="BO"/>
      <sheetName val="Thuc thanh"/>
      <sheetName val="Bang phan tru"/>
      <sheetName val="CHITIET VL-NC-TT1p"/>
      <sheetName val="TONGKE3p"/>
      <sheetName val="Tai khoan"/>
      <sheetName val="dtct cong"/>
      <sheetName val="tra-vat-lieu"/>
      <sheetName val="CPK"/>
      <sheetName val="giathanh1"/>
      <sheetName val="Liet ke vat tu DZT_x0003__1 pha"/>
      <sheetName val="dongia"/>
      <sheetName val="Movement&amp;Promotion"/>
      <sheetName val="PTDG"/>
      <sheetName val="CTGS"/>
      <sheetName val="TDTKP"/>
      <sheetName val="DK-KH"/>
      <sheetName val="TNHCHINH"/>
      <sheetName val="TDTKP (2)"/>
      <sheetName val="CHITIET VL-NC-DDTT3PHA "/>
      <sheetName val="kinh phí XD"/>
      <sheetName val="BS-203"/>
      <sheetName val="Dulieu"/>
      <sheetName val="TB"/>
      <sheetName val="phuluc1"/>
      <sheetName val="XL4Qoppy"/>
      <sheetName val="IBASE"/>
      <sheetName val="NHATKY"/>
      <sheetName val="Don gia Soc Trang"/>
      <sheetName val="Tong?ke 3 pha AN PHU"/>
      <sheetName val="Tong_ke 3 pha AN PHU"/>
      <sheetName val="DTCT"/>
      <sheetName val="MAKHO"/>
      <sheetName val="Du_lieu"/>
      <sheetName val="TT_0,4KV"/>
      <sheetName val="MT 7M"/>
      <sheetName val="tra_vat_lieu"/>
      <sheetName val="p1L-l=21m"/>
      <sheetName val="Quan Ly Ban Ve TKTC"/>
      <sheetName val="CODE"/>
      <sheetName val="Tra KS"/>
      <sheetName val="4"/>
      <sheetName val="NKChungTu"/>
      <sheetName val="CHITIET VL-NC-TT-3p"/>
      <sheetName val="VCV-BE-TONG"/>
      <sheetName val="QMCT"/>
      <sheetName val="ESTI."/>
      <sheetName val="DI-ESTI"/>
      <sheetName val="Macros"/>
      <sheetName val="Bang phan tru TT_x0000_3 pha "/>
      <sheetName val="Liet ke vat tu DZTT_x0000_3 pha"/>
      <sheetName val="Pong ke 3 pha AN_x0000_PHU"/>
      <sheetName val="Liet ke vat tu DZT_x0003__x0000_1 pha"/>
      <sheetName val="NKC"/>
      <sheetName val="TTin"/>
      <sheetName val="TH"/>
      <sheetName val="P_Par"/>
      <sheetName val="Dinh_nghia1"/>
      <sheetName val="Huong_dan1"/>
      <sheetName val="Hinh_thuc_HTHH1"/>
      <sheetName val="Bang_phan_tru_TT_3_pha_1"/>
      <sheetName val="Bang_phan_tru_TT_1_pha1"/>
      <sheetName val="Bang_phan_tru_HTDL1"/>
      <sheetName val="Bang_phan_tru_HTHH1"/>
      <sheetName val="Liet_ke_vat_tu_DZTT_3_pha1"/>
      <sheetName val="Liet_ke_vat_tu_DZTT_1_pha1"/>
      <sheetName val="Liet_ke_vat_tu_DZHTDL1"/>
      <sheetName val="Liet_ke_vat_tu_DZHTHH1"/>
      <sheetName val="Tong_ke_3_pha1"/>
      <sheetName val="Liet_ke_3_pha1"/>
      <sheetName val="Liet_ke_HTDL1"/>
      <sheetName val="Tong_ke_3_pha_PHU_TAN1"/>
      <sheetName val="Tong_ke_3_pha_AN_PHU1"/>
      <sheetName val="Liet_ke_3_pha_PHU_TAN1"/>
      <sheetName val="Liet_ke_3_pha_AN_PHU1"/>
      <sheetName val="HuonB_dan"/>
      <sheetName val="Bang_phan_tru_TT3_pha_"/>
      <sheetName val="Liet_ke_vat_tu_DZTT3_pha"/>
      <sheetName val="Pong_ke_3_pha_ANPHU"/>
      <sheetName val="Bang_phan_tru_TT?3_pha_"/>
      <sheetName val="Liet_ke_vat_tu_DZTT?3_pha"/>
      <sheetName val="Pong_ke_3_pha_AN?PHU"/>
      <sheetName val="PTVT_(MAU)"/>
      <sheetName val="Thuc_thanh"/>
      <sheetName val="Bang_phan_tru"/>
      <sheetName val="CHITIET_VL-NC-TT1p"/>
      <sheetName val="Tai_khoan"/>
      <sheetName val="Liet_ke_vat_tu_DZT?1_pha"/>
      <sheetName val="TDTKP_(2)"/>
      <sheetName val="CHITIET_VL-NC-DDTT3PHA_"/>
      <sheetName val="tong_du_toan1"/>
      <sheetName val="TongРke_3_pha_AN_PHU"/>
      <sheetName val="TL_rieng"/>
      <sheetName val="Bang_phan_tru_TT"/>
      <sheetName val="Liet_ke_vat_tu_DZTT"/>
      <sheetName val="Pong_ke_3_pha_AN"/>
      <sheetName val="Liet_ke_vat_tu_DZT"/>
      <sheetName val="Bang_phan_tru_TT_3_pha_2"/>
      <sheetName val="Liet_ke_vat_tu_DZTT_3_pha2"/>
      <sheetName val="Pong_ke_3_pha_AN_PHU"/>
      <sheetName val="Liet_ke_vat_tu_DZT_1_pha"/>
      <sheetName val="dtct_cong"/>
      <sheetName val="Tong?ke_3_pha_AN_PHU"/>
      <sheetName val="Tong_ke_3_pha_AN_PHU2"/>
      <sheetName val="chitimc"/>
      <sheetName val="Ktmo"/>
      <sheetName val="Chi tiet"/>
      <sheetName val="valeurs de base"/>
      <sheetName val="Sheet3"/>
      <sheetName val="Currency Table"/>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efreshError="1"/>
      <sheetData sheetId="126"/>
      <sheetData sheetId="127"/>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kien doanhso"/>
      <sheetName val="Expenses"/>
      <sheetName val="P&amp;L"/>
      <sheetName val="NV co ban"/>
      <sheetName val="NV mua hang"/>
      <sheetName val="NV hau mai"/>
      <sheetName val="NV dau tu"/>
      <sheetName val="Overall Notes"/>
      <sheetName val="Budget-VPA"/>
      <sheetName val="Budget-VPF"/>
      <sheetName val="Budget-VPR"/>
      <sheetName val="Budget-VPS"/>
      <sheetName val="Budget-VPT"/>
      <sheetName val="Budget-VPC"/>
      <sheetName val="Investment Plan"/>
      <sheetName val="CSS"/>
      <sheetName val="Tong hop NV"/>
      <sheetName val="Dinh nghia"/>
      <sheetName val="liab1"/>
      <sheetName val="liab2"/>
      <sheetName val="ASSET1"/>
      <sheetName val="ASSET2"/>
      <sheetName val="Du_lieu"/>
      <sheetName val="Parameters"/>
      <sheetName val="4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TKP"/>
      <sheetName val="DK-KH"/>
      <sheetName val="DK_KH"/>
    </sheetNames>
    <sheetDataSet>
      <sheetData sheetId="0" refreshError="1">
        <row r="46">
          <cell r="D46">
            <v>102178908.57728347</v>
          </cell>
          <cell r="E46">
            <v>244169100.16579708</v>
          </cell>
        </row>
      </sheetData>
      <sheetData sheetId="1" refreshError="1"/>
      <sheetData sheetId="2"/>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uyen tien"/>
      <sheetName val="Bang in"/>
      <sheetName val="Tinh luong"/>
      <sheetName val="Don gia khoan"/>
      <sheetName val="ĐGK CTV KH"/>
      <sheetName val="Bang TH"/>
      <sheetName val="Thong tin CTV KH"/>
      <sheetName val="Update ĐGK"/>
      <sheetName val="Update TC NVKH"/>
      <sheetName val="Cac khoan PC,TC"/>
      <sheetName val="Du lieu luong - Khong duoc sua"/>
      <sheetName val="Thong tin STK"/>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Liet ke TBA 1x1_x0003_"/>
      <sheetName val=""/>
      <sheetName val="Overall Notes"/>
      <sheetName val="Don gia III"/>
      <sheetName val="Don gia CT"/>
      <sheetName val="Liet C_x000f_"/>
      <sheetName val="Define finishing"/>
      <sheetName val="CHITIET VL-NC"/>
      <sheetName val="Liet C_x000f_??BA 3x15"/>
      <sheetName val="TONGKE3p"/>
      <sheetName val="CaMay"/>
      <sheetName val="DGiaT"/>
      <sheetName val="DGiaTN"/>
      <sheetName val="TT"/>
      <sheetName val="tong du toan"/>
      <sheetName val="Liet ke TT 3 p(a"/>
      <sheetName val="CHITIET VL-NC-TT1p"/>
      <sheetName val="CHITIET VL-NC-TT -1p"/>
      <sheetName val="CHITIET VL-NC-TT-3p"/>
      <sheetName val="Liet C_x000f_?BA 3x15"/>
      <sheetName val="Gia vat tu"/>
      <sheetName val="CDTK1"/>
      <sheetName val="KT"/>
      <sheetName val="QMCT"/>
      <sheetName val="gvl"/>
      <sheetName val="Liet_ke_TT_3_pha"/>
      <sheetName val="Liet_ke_TT_1_pha"/>
      <sheetName val="Liet_ke_HTDL"/>
      <sheetName val="Liet_ke_HTHH"/>
      <sheetName val="Liet_ke_TBA_1x25"/>
      <sheetName val="Liet_ke_TBA_1x15"/>
      <sheetName val="Liet_ke_TBA_3x15"/>
      <sheetName val="Liet_ke_TBA_1x50"/>
      <sheetName val="Khoi_luong_VC"/>
      <sheetName val="Dinh_nghia"/>
      <sheetName val="Huong_dan"/>
      <sheetName val="Define_finishing"/>
      <sheetName val="Don_gia_III"/>
      <sheetName val="Don_gia_CT"/>
      <sheetName val="Liet_ke_TBA_1x1"/>
      <sheetName val="CHITIET_VL-NC"/>
      <sheetName val="phuluc1"/>
      <sheetName val="TONG HOP VL-NC"/>
      <sheetName val="Liet C_x000f___BA 3x15"/>
      <sheetName val="MTP"/>
      <sheetName val="Don gia Dak Lak"/>
      <sheetName val="Chiet tinh dz35"/>
      <sheetName val="chi tiet"/>
      <sheetName val="[Bang liet ke cong trinh so 45."/>
      <sheetName val="00:02:22"/>
      <sheetName val="chitimc"/>
      <sheetName val="THPDMoi  (2)"/>
      <sheetName val="dongia (2)"/>
      <sheetName val="gtrinh"/>
      <sheetName val="lam-moi"/>
      <sheetName val="chitiet"/>
      <sheetName val="TONGKE3p "/>
      <sheetName val="giathanh1"/>
      <sheetName val="Du_lieu"/>
      <sheetName val="TH VL, NC, DDHT Thanhphuoc"/>
      <sheetName val="#REF"/>
      <sheetName val="DONGIA"/>
      <sheetName val="thao-go"/>
      <sheetName val="DON GIA"/>
      <sheetName val="TONGKE-HT"/>
      <sheetName val="DG"/>
      <sheetName val="dtxl"/>
      <sheetName val="LKVL-CK-HT-GD1"/>
      <sheetName val="t-h HA THE"/>
      <sheetName val="TONG HOP VL-NC TT"/>
      <sheetName val="TNHCHINH"/>
      <sheetName val="TH XL"/>
      <sheetName val="VC"/>
      <sheetName val="KH-Q1,Q2,01"/>
      <sheetName val="Tiepdia"/>
      <sheetName val="TDTKP"/>
      <sheetName val="TDTKP1"/>
      <sheetName val="KPVC-BD "/>
      <sheetName val="VCV-BE-TONG"/>
      <sheetName val="00:02:22?T 1 pha"/>
      <sheetName val="_Bang liet ke cong trinh so 45."/>
      <sheetName val="TNHC"/>
      <sheetName val="Liet ke TBA 1x1_x005f_x0003_"/>
      <sheetName val="Liet C_x005f_x000f__x005f_x0000__x005f_x0000_BA 3"/>
      <sheetName val="Liet C_x005f_x000f_"/>
      <sheetName val="Liet C_x005f_x000f___BA 3x15"/>
      <sheetName val="nkc"/>
      <sheetName val="Liet C_x005f_x000f_??BA 3x15"/>
      <sheetName val="Liet_ke_TT_3_pha1"/>
      <sheetName val="Liet_ke_TT_1_pha1"/>
      <sheetName val="Liet_ke_HTDL1"/>
      <sheetName val="Liet_ke_HTHH1"/>
      <sheetName val="Liet_ke_TBA_1x251"/>
      <sheetName val="Liet_ke_TBA_1x151"/>
      <sheetName val="Liet_ke_TBA_3x151"/>
      <sheetName val="Liet_ke_TBA_1x501"/>
      <sheetName val="Khoi_luong_VC1"/>
      <sheetName val="Dinh_nghia1"/>
      <sheetName val="Huong_dan1"/>
      <sheetName val="CHITIET_VL-NC1"/>
      <sheetName val="I"/>
      <sheetName val="dg-VTu"/>
      <sheetName val="TN"/>
      <sheetName val="ND"/>
      <sheetName val="Bang liet ke cong trinh so 45"/>
      <sheetName val="TH-XLap"/>
      <sheetName val="Liet ke VT 3 pha"/>
      <sheetName val="Liet C_x000f__BA 3x15"/>
      <sheetName val="00_02_22"/>
      <sheetName val="00_02_22_T 1 pha"/>
      <sheetName val="p1L_l_21m"/>
      <sheetName val="tong_du_toan"/>
      <sheetName val="Liet_CBA_3x15"/>
      <sheetName val="Liet_C"/>
      <sheetName val="Gia_vat_tu"/>
      <sheetName val="Liet_C__BA_3x15"/>
      <sheetName val="CHITIET_VL-NC-TT1p"/>
      <sheetName val="Liet_ke_TT_3_p(a"/>
      <sheetName val="00_02_22T_1_pha"/>
      <sheetName val="Liet_C??BA_3x15"/>
      <sheetName val="00:02:22T_1_pha"/>
      <sheetName val="단가"/>
      <sheetName val="p1L-l=21m"/>
      <sheetName val="P&amp;L HCM"/>
      <sheetName val="He so"/>
      <sheetName val="m doc"/>
      <sheetName val="tra-vat-lieu"/>
      <sheetName val="MLS Bank"/>
      <sheetName val="Liet C_x000f__x0000__x0000_BA 3x15"/>
      <sheetName val="00:02:22_x0000_T 1 pha"/>
      <sheetName val="Liet C_x000f__x0000_BA 3x15"/>
      <sheetName val="Define_finishing1"/>
      <sheetName val="Don_gia_III1"/>
      <sheetName val="Don_gia_CT1"/>
      <sheetName val="CHITIET_VL-NC-TT_-1p"/>
      <sheetName val="CHITIET_VL-NC-TT-3p"/>
      <sheetName val="TONG_HOP_VL-NC"/>
      <sheetName val="Overall_Notes"/>
      <sheetName val="[Bang_liet_ke_cong_trinh_so_45_"/>
      <sheetName val="_Bang_liet_ke_cong_trinh_so_45_"/>
      <sheetName val="Liet_C?BA_3x15"/>
      <sheetName val="Liet_ke_VT_3_pha"/>
      <sheetName val="Liet_C_BA_3x15"/>
      <sheetName val="Don_gia_Dak_Lak"/>
      <sheetName val="Chiet_tinh_dz35"/>
      <sheetName val="chi_tiet"/>
      <sheetName val="THPDMoi__(2)"/>
      <sheetName val="dongia_(2)"/>
      <sheetName val="TONGKE3p_"/>
      <sheetName val="TH_VL,_NC,_DDHT_Thanhphuoc"/>
      <sheetName val="DON_GIA"/>
      <sheetName val="t-h_HA_THE"/>
      <sheetName val="TONG_HOP_VL-NC_TT"/>
      <sheetName val="TH_XL"/>
      <sheetName val="KPVC-BD_"/>
      <sheetName val="00:02:22?T_1_pha"/>
      <sheetName val="vl"/>
      <sheetName val="laundry-FC"/>
      <sheetName val="hair"/>
      <sheetName val="oral"/>
      <sheetName val="laundry-Pwd"/>
      <sheetName val="PW-soap"/>
      <sheetName val="Don gia Tay Ninh"/>
      <sheetName val="CTGS"/>
      <sheetName val="CANDOI"/>
      <sheetName val="MATK"/>
      <sheetName val="_Bang_liet_ke_cong_trinh_so_4_2"/>
      <sheetName val="liab1"/>
      <sheetName val="liab2"/>
      <sheetName val="ASSET1"/>
      <sheetName val="ASSET2"/>
    </sheetNames>
    <sheetDataSet>
      <sheetData sheetId="0">
        <row r="3">
          <cell r="A3" t="str">
            <v>CX7</v>
          </cell>
        </row>
      </sheetData>
      <sheetData sheetId="1">
        <row r="3">
          <cell r="A3" t="str">
            <v>CX7</v>
          </cell>
        </row>
      </sheetData>
      <sheetData sheetId="2">
        <row r="3">
          <cell r="A3" t="str">
            <v>CX7</v>
          </cell>
        </row>
      </sheetData>
      <sheetData sheetId="3">
        <row r="3">
          <cell r="A3" t="str">
            <v>CX7</v>
          </cell>
        </row>
      </sheetData>
      <sheetData sheetId="4">
        <row r="3">
          <cell r="A3" t="str">
            <v>CX7</v>
          </cell>
        </row>
      </sheetData>
      <sheetData sheetId="5">
        <row r="3">
          <cell r="A3" t="str">
            <v>CX7</v>
          </cell>
        </row>
      </sheetData>
      <sheetData sheetId="6">
        <row r="3">
          <cell r="A3" t="str">
            <v>CX7</v>
          </cell>
        </row>
      </sheetData>
      <sheetData sheetId="7">
        <row r="3">
          <cell r="A3" t="str">
            <v>CX7</v>
          </cell>
        </row>
      </sheetData>
      <sheetData sheetId="8">
        <row r="3">
          <cell r="A3" t="str">
            <v>CX7</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Dinh nghia"/>
      <sheetName val="Overall Notes"/>
      <sheetName val="IBASE"/>
      <sheetName val="U1 P&a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3">
          <cell r="A3" t="e">
            <v>#REF!</v>
          </cell>
          <cell r="B3" t="e">
            <v>#REF!</v>
          </cell>
        </row>
        <row r="4">
          <cell r="A4" t="e">
            <v>#REF!</v>
          </cell>
          <cell r="B4" t="e">
            <v>#REF!</v>
          </cell>
        </row>
        <row r="5">
          <cell r="A5" t="e">
            <v>#REF!</v>
          </cell>
          <cell r="B5" t="e">
            <v>#REF!</v>
          </cell>
        </row>
        <row r="6">
          <cell r="A6" t="e">
            <v>#REF!</v>
          </cell>
          <cell r="B6" t="e">
            <v>#REF!</v>
          </cell>
        </row>
        <row r="7">
          <cell r="A7" t="e">
            <v>#REF!</v>
          </cell>
          <cell r="B7" t="e">
            <v>#REF!</v>
          </cell>
        </row>
        <row r="8">
          <cell r="A8" t="e">
            <v>#REF!</v>
          </cell>
          <cell r="B8" t="e">
            <v>#REF!</v>
          </cell>
        </row>
        <row r="9">
          <cell r="A9" t="e">
            <v>#REF!</v>
          </cell>
          <cell r="B9" t="e">
            <v>#REF!</v>
          </cell>
        </row>
        <row r="10">
          <cell r="A10" t="e">
            <v>#REF!</v>
          </cell>
          <cell r="B10" t="e">
            <v>#REF!</v>
          </cell>
        </row>
        <row r="11">
          <cell r="A11" t="e">
            <v>#REF!</v>
          </cell>
          <cell r="B11" t="e">
            <v>#REF!</v>
          </cell>
        </row>
        <row r="12">
          <cell r="A12" t="e">
            <v>#REF!</v>
          </cell>
          <cell r="B12" t="e">
            <v>#REF!</v>
          </cell>
        </row>
        <row r="13">
          <cell r="A13" t="e">
            <v>#REF!</v>
          </cell>
          <cell r="B13" t="e">
            <v>#REF!</v>
          </cell>
        </row>
        <row r="14">
          <cell r="A14" t="e">
            <v>#REF!</v>
          </cell>
          <cell r="B14" t="e">
            <v>#REF!</v>
          </cell>
        </row>
      </sheetData>
      <sheetData sheetId="22" refreshError="1"/>
      <sheetData sheetId="23" refreshError="1"/>
      <sheetData sheetId="2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D"/>
      <sheetName val="LOAI4"/>
      <sheetName val="VND"/>
      <sheetName val="VANG"/>
      <sheetName val="EUR"/>
      <sheetName val="TCKT_DC"/>
      <sheetName val="TONGHD"/>
      <sheetName val="BAOCAO"/>
      <sheetName val="CHART"/>
      <sheetName val="CHINHANH"/>
      <sheetName val="Sheet2"/>
      <sheetName val="Sheet1"/>
      <sheetName val="Du lieu luong"/>
      <sheetName val="Du_lieu_luong"/>
      <sheetName val="Du_lieu_luong1"/>
      <sheetName val="Du_lieu_luong2"/>
      <sheetName val="Du_lieu_luong6"/>
      <sheetName val="Du_lieu_luong3"/>
      <sheetName val="Du_lieu_luong4"/>
      <sheetName val="Du_lieu_luong5"/>
      <sheetName val="Du_lieu_luong7"/>
      <sheetName val="Du_lieu_luong8"/>
      <sheetName val="Du_lieu_luong9"/>
      <sheetName val="KH NV-SDV 2019-2020"/>
      <sheetName val="CDKT _ Cty con"/>
      <sheetName val="LN _ Cty con"/>
      <sheetName val="sd vtc_Cty con"/>
      <sheetName val="TONG HOP CHAM CONG"/>
      <sheetName val="Du_lieu_luong10"/>
      <sheetName val="KH_NV-SDV_2019-2020"/>
      <sheetName val="CDKT___Cty_con"/>
      <sheetName val="LN___Cty_con"/>
      <sheetName val="sd_vtc_Cty_con"/>
      <sheetName val="TONG_HOP_CHAM_CONG"/>
      <sheetName val="00 _ TH Ke hoach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 tiet"/>
      <sheetName val="THGDT huu Lung - LS"/>
      <sheetName val="THDT Yen Son"/>
      <sheetName val="D.lg Yen Son"/>
      <sheetName val="THDT Huu Lien"/>
      <sheetName val="D.lg Huu Lien"/>
      <sheetName val="THDT Yen Thinh"/>
      <sheetName val="D.lg Yen Thinh"/>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XKTHANG0104"/>
      <sheetName val="NKTHANG0104"/>
      <sheetName val="Sheet1"/>
      <sheetName val="CH3-TBA"/>
      <sheetName val="CH3-DZ"/>
      <sheetName val="SHIFT1102"/>
      <sheetName val="SHIFT1202"/>
      <sheetName val="Shift0103 (2)"/>
      <sheetName val="15-05-2003"/>
      <sheetName val="XXXXXXXX"/>
      <sheetName val="DGchitiet "/>
      <sheetName val="CaMay"/>
      <sheetName val="DGiaT"/>
      <sheetName val="DGiaTN"/>
      <sheetName val="TT"/>
      <sheetName val="chiettinh"/>
      <sheetName val="Gia thanh"/>
      <sheetName val="Gia VLNCMTC"/>
      <sheetName val="KPVC-BD "/>
      <sheetName val="NL 2002"/>
      <sheetName val="HC"/>
      <sheetName val="Sheet3"/>
      <sheetName val="NL"/>
      <sheetName val="NL 2003"/>
      <sheetName val="khong dat"/>
      <sheetName val="TD PKN"/>
      <sheetName val="10000000"/>
      <sheetName val="20000000"/>
      <sheetName val="Ma KH"/>
      <sheetName val="chitiet"/>
      <sheetName val="tonghop"/>
      <sheetName val="XL4Test5"/>
      <sheetName val="Chi tiet"/>
      <sheetName val="KL CT Goc"/>
      <sheetName val="dutoannhalk"/>
      <sheetName val="klt"/>
      <sheetName val="ncc"/>
      <sheetName val="KLNC Con Lai"/>
      <sheetName val="Sum"/>
      <sheetName val="2002"/>
      <sheetName val="2003"/>
      <sheetName val="2004"/>
      <sheetName val="VAS TB"/>
      <sheetName val="KPVC_BD "/>
      <sheetName val="Kphi"/>
      <sheetName val="H13"/>
      <sheetName val="H6-7"/>
      <sheetName val="H6-3"/>
      <sheetName val="Sheet4"/>
      <sheetName val="#REF"/>
      <sheetName val="TH"/>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bdkdt"/>
      <sheetName val="parker"/>
      <sheetName val="Dchinh(chinhthuc)"/>
      <sheetName val="DGduong"/>
      <sheetName val="TNHCHINH"/>
      <sheetName val="TDTKP"/>
      <sheetName val="DK-KH"/>
      <sheetName val="Sheet5"/>
      <sheetName val="Sheet2"/>
      <sheetName val="KL"/>
      <sheetName val="CTDG"/>
      <sheetName val="CPTT"/>
      <sheetName val="TDT"/>
      <sheetName val="LACK"/>
      <sheetName val="PLIST"/>
      <sheetName val="FAB. 602M"/>
      <sheetName val="DZ 22KV"/>
      <sheetName val="data. invoice"/>
      <sheetName val="MTO REV.2(ARMOR)"/>
      <sheetName val="PVC.T1"/>
      <sheetName val="PVC.T2"/>
      <sheetName val="PVC.T3"/>
      <sheetName val="Giathanh1m3BT"/>
      <sheetName val="gvl"/>
      <sheetName val="TT35"/>
      <sheetName val=""/>
      <sheetName val="KQKD_05"/>
      <sheetName val="th2005"/>
      <sheetName val="Gia_vat_tu"/>
      <sheetName val="DGchitiet_"/>
      <sheetName val="Shift0103_(2)"/>
      <sheetName val="KL_CT_Goc"/>
      <sheetName val="KLNC_Con_Lai"/>
      <sheetName val="?????"/>
      <sheetName val="Dinh nghia"/>
      <sheetName val="Gia V1L"/>
      <sheetName val="CTGT"/>
      <sheetName val="List of Purchase orders"/>
      <sheetName val="FORM"/>
      <sheetName val="CDTK"/>
      <sheetName val="ESTI."/>
      <sheetName val="DI-ESTI"/>
      <sheetName val="Bang chiet tinh TBA"/>
      <sheetName val="V.lieu"/>
      <sheetName val="CC"/>
      <sheetName val="DANH SACH"/>
      <sheetName val="KH-Q1,Q2,01"/>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LKVL-CK-HT-GD1"/>
      <sheetName val="TONGKE-HT"/>
      <sheetName val="Giavattu"/>
      <sheetName val="PTVT (MAU)"/>
      <sheetName val="VL"/>
      <sheetName val="Shift01030(2)"/>
      <sheetName val="REGION"/>
      <sheetName val="OFFGRID"/>
      <sheetName val="Bang Du Tinh Luong NV"/>
      <sheetName val="phuluc1"/>
      <sheetName val="Bang tinh gia VL"/>
      <sheetName val="Thong so (1)"/>
      <sheetName val="BH0"/>
      <sheetName val="DK_KH"/>
      <sheetName val="FAB__602M"/>
      <sheetName val="TONGKE3p "/>
      <sheetName val="Dinh Muc VT"/>
      <sheetName val="Tien Luong"/>
      <sheetName val="Chart1"/>
      <sheetName val="xb co thue"/>
      <sheetName val="XL4Poppy (2)"/>
      <sheetName val="QMCT"/>
      <sheetName val="PTD"/>
      <sheetName val="NHATKY"/>
      <sheetName val="BCDSPS"/>
      <sheetName val="Dinh muc CP KTCB khac"/>
      <sheetName val="FX&amp;IR"/>
      <sheetName val="Assumptions"/>
      <sheetName val="dtct cong"/>
      <sheetName val="trungthu-TNHH"/>
      <sheetName val="NL_2002"/>
      <sheetName val="NL_2003"/>
      <sheetName val="khong_dat"/>
      <sheetName val="TD_PKN"/>
      <sheetName val="Ma_KH"/>
      <sheetName val="KPVC-BD_"/>
      <sheetName val="Gia_vat_tu1"/>
      <sheetName val="DGchitiet_1"/>
      <sheetName val="NL_20021"/>
      <sheetName val="NL_20031"/>
      <sheetName val="khong_dat1"/>
      <sheetName val="TD_PKN1"/>
      <sheetName val="Shift0103_(2)1"/>
      <sheetName val="Ma_KH1"/>
      <sheetName val="KPVC-BD_1"/>
      <sheetName val="Cham Cong"/>
      <sheetName val="CDPS"/>
      <sheetName val="DG3285"/>
      <sheetName val="BHU"/>
      <sheetName val="Menu"/>
      <sheetName val="Budget Revenues"/>
      <sheetName val="_____"/>
      <sheetName val="TNHC"/>
      <sheetName val="Target"/>
      <sheetName val="CHITIET VL-NCHT1 (2)"/>
      <sheetName val="General"/>
      <sheetName val="TTHBCMT"/>
      <sheetName val="________"/>
      <sheetName val="CHITIET-DZ04"/>
      <sheetName val="GIAVLIEU"/>
      <sheetName val="????????"/>
      <sheetName val="_x005f_x0000__x005f_x0000__x005f_x0000__x005f_x0000__x0"/>
      <sheetName val="PNT-QUOT-#3"/>
      <sheetName val="COAT&amp;WRAP-QIOT-#3"/>
      <sheetName val="TN"/>
      <sheetName val="ND"/>
      <sheetName val="Germany"/>
      <sheetName val="Europe "/>
      <sheetName val="Canada"/>
      <sheetName val="Poland"/>
      <sheetName val="Australia"/>
      <sheetName val="He so"/>
      <sheetName val="Dulieu"/>
      <sheetName val="Chiet tinh dz22"/>
      <sheetName val="MTP"/>
      <sheetName val="VCV-BE-TONG"/>
      <sheetName val="HS"/>
      <sheetName val="Tong hop"/>
      <sheetName val="Sheet6"/>
      <sheetName val="Khoi Luong"/>
      <sheetName val="Ti Gia"/>
      <sheetName val="PK Đệ Nhất giá Tiền Phong"/>
      <sheetName val="PK DAY TC ISO"/>
      <sheetName val="PK HD TC ISO"/>
      <sheetName val="PK DAY TC ASTM"/>
      <sheetName val="Gia_thanh"/>
      <sheetName val="Chi_tiet"/>
      <sheetName val="Gia_VLNCMTC"/>
      <sheetName val="KPVC_BD_"/>
      <sheetName val="DZ_22KV"/>
      <sheetName val="ESTI_"/>
      <sheetName val="MTO_REV_2(ARMOR)"/>
      <sheetName val="data__invoice"/>
      <sheetName val="Bang_chiet_tinh_TBA"/>
      <sheetName val="Gia_V1L"/>
      <sheetName val="Xuat_NHap_Ton"/>
      <sheetName val="Nhap_VT"/>
      <sheetName val="Xuat_VT"/>
      <sheetName val="Cantin_&amp;_Vesinh"/>
      <sheetName val="Kho_Nhom"/>
      <sheetName val="Lo_Xi"/>
      <sheetName val="Nau_mang"/>
      <sheetName val="Nau_Cuc"/>
      <sheetName val="Son_Nhiet"/>
      <sheetName val="Chi_Nhanh"/>
      <sheetName val="Kho_Moc"/>
      <sheetName val="Thuy_Dai"/>
      <sheetName val="KVT,_VP,__KCS"/>
      <sheetName val="PVC_T1"/>
      <sheetName val="PVC_T2"/>
      <sheetName val="PVC_T3"/>
      <sheetName val="PTVT_(MAU)"/>
      <sheetName val="MTP1"/>
      <sheetName val="GRAND SUM"/>
      <sheetName val="TS"/>
      <sheetName val="Du_lieu"/>
      <sheetName val="TTDZ22"/>
      <sheetName val="NOIDUNF"/>
      <sheetName val="bt4"/>
      <sheetName val="Tiên lượng "/>
      <sheetName val="Package1"/>
      <sheetName val="単価表"/>
      <sheetName val="Scheme B Estimate "/>
      <sheetName val="구미"/>
      <sheetName val="8호기TEST"/>
      <sheetName val="125x125"/>
      <sheetName val="ThongSo"/>
      <sheetName val="bang tien luong"/>
      <sheetName val="List_of_Purchase_orders"/>
      <sheetName val="Dinh_nghia"/>
      <sheetName val="Thong_so_(1)"/>
      <sheetName val="V_lieu"/>
      <sheetName val="Tra_bang"/>
      <sheetName val="Book 1 Summary"/>
      <sheetName val="ptvt"/>
      <sheetName val="ctbetong"/>
      <sheetName val="QUOTATION"/>
      <sheetName val="DG"/>
      <sheetName val="Settings"/>
      <sheetName val="VANKHUON"/>
      <sheetName val="PTVT _MAU_"/>
      <sheetName val="ｺﾈｸﾀ一覧"/>
      <sheetName val="고합"/>
      <sheetName val="임가공처"/>
      <sheetName val="DATA"/>
      <sheetName val="Steu"/>
      <sheetName val="GiaVL"/>
      <sheetName val="Khach"/>
      <sheetName val="Gia_thanh1"/>
      <sheetName val="Gia_VLNCMTC1"/>
      <sheetName val="Chi_tiet1"/>
      <sheetName val="KL_CT_Goc1"/>
      <sheetName val="KLNC_Con_Lai1"/>
      <sheetName val="KPVC_BD_1"/>
      <sheetName val="MTO_REV_2(ARMOR)1"/>
      <sheetName val="FAB__602M1"/>
      <sheetName val="DZ_22KV1"/>
      <sheetName val="data__invoice1"/>
      <sheetName val="INPUT"/>
      <sheetName val="CTA NCS cond.2012"/>
      <sheetName val="VAT List"/>
      <sheetName val="uniBase"/>
      <sheetName val="DM_TK"/>
      <sheetName val="Bieu do"/>
      <sheetName val="TONGKE1P"/>
      <sheetName val="TH-XL"/>
      <sheetName val="언양"/>
      <sheetName val="dg-VTu"/>
      <sheetName val="Forex"/>
      <sheetName val="Common Infra"/>
      <sheetName val="Contribution"/>
      <sheetName val="ton"/>
      <sheetName val="nhap"/>
      <sheetName val="BILAL2"/>
      <sheetName val="Phuong an 1"/>
      <sheetName val="C-2 Payments Schedule"/>
      <sheetName val="tra-vat-lieu"/>
      <sheetName val="PTDGDT"/>
      <sheetName val="tra_vat_lieu"/>
      <sheetName val="DI_ESTI"/>
      <sheetName val="Weight Bridge"/>
      <sheetName val="電気設備表"/>
      <sheetName val="SiteWorks"/>
      <sheetName val="Bang gia NC "/>
      <sheetName val="HS_957"/>
      <sheetName val="Tra KS"/>
      <sheetName val="입찰안"/>
      <sheetName val="집계표"/>
      <sheetName val="차액보증"/>
      <sheetName val="DON GIA"/>
      <sheetName val="Temp&amp;Site"/>
      <sheetName val="Sat tron"/>
      <sheetName val="Elec"/>
      <sheetName val="_x005f_x005f_x005f_x0000__x005f_x005f_x005f_x0000__x005"/>
      <sheetName val="P9 SEC.C"/>
      <sheetName val="P9 SEC.D"/>
      <sheetName val="D_MUC"/>
      <sheetName val="LEGEND"/>
      <sheetName val="전기"/>
      <sheetName val="설계내역서"/>
      <sheetName val="COST SUMMARY"/>
      <sheetName val="P10-Section N"/>
      <sheetName val="INDEX"/>
      <sheetName val="Tai khoan"/>
      <sheetName val="Unit Price list"/>
      <sheetName val="概総括1"/>
      <sheetName val="D &amp; W sizes"/>
      <sheetName val="FitOutConfCentre"/>
      <sheetName val="個案9411"/>
      <sheetName val="TT04"/>
      <sheetName val="FIRE"/>
      <sheetName val="Quantity"/>
      <sheetName val="gvt"/>
      <sheetName val="gvt len cao"/>
      <sheetName val="Danhmuc"/>
      <sheetName val="SEX"/>
      <sheetName val="실행철강하도"/>
      <sheetName val="Break down- Lighting"/>
      <sheetName val="List"/>
      <sheetName val="Sales"/>
      <sheetName val="vendor list"/>
      <sheetName val="DG1"/>
      <sheetName val="_x005f_x0000__x005f_x0000__x005"/>
      <sheetName val="_x005f_x0000__x005f_x0000__x005f_x0000__x005f_x0000___2"/>
      <sheetName val="BANG TONG HOP CHAM CONG T05-201"/>
      <sheetName val="BANG TONG HOP CHAM CONG T06-201"/>
      <sheetName val="BANG TONG HOP CHAM CONG T07-201"/>
      <sheetName val="BANG TONG HOP CHAM CONG T08"/>
      <sheetName val="BANG TONG HOP CHAM CONG T9"/>
      <sheetName val="KKKKKKKK"/>
      <sheetName val="VLHT XD"/>
      <sheetName val="売上高表(半期別)"/>
      <sheetName val="개산공사비"/>
      <sheetName val="SDD"/>
      <sheetName val="CT"/>
      <sheetName val="SP"/>
      <sheetName val="Bang_Du_Tinh_Luong_NV"/>
      <sheetName val="Dinh_muc_CP_KTCB_khac"/>
      <sheetName val="Bang_tinh_gia_VL"/>
      <sheetName val="dtct_cong"/>
      <sheetName val="Tong_hop"/>
      <sheetName val="Chiet_tinh_dz22"/>
      <sheetName val="xb_co_thue"/>
      <sheetName val="XL4Poppy_(2)"/>
      <sheetName val="DANH_SACH"/>
      <sheetName val="Phuong_an_1"/>
      <sheetName val="Tien_Luong"/>
      <sheetName val="C-2_Payments_Schedule"/>
      <sheetName val="Tiên_lượng_"/>
      <sheetName val="_x005f_x005f_x005f_x005f_x005f_x005f_x005f_x0000__x005f"/>
      <sheetName val="_x005f_x005f_x005f_x005f_x005f_x005f_x005f_x005f_x005f_x005f_"/>
      <sheetName val="breakdown"/>
      <sheetName val="1"/>
      <sheetName val="DMHH"/>
      <sheetName val="giathanh1"/>
      <sheetName val="LNVL"/>
      <sheetName val="HT"/>
      <sheetName val="CT Thang Mo"/>
      <sheetName val="CT  PL"/>
      <sheetName val="Define No 41"/>
      <sheetName val="P"/>
      <sheetName val="_x005f_x005f_x005f_x0000__x005f"/>
      <sheetName val="PVC_T11"/>
      <sheetName val="PVC_T21"/>
      <sheetName val="PVC_T31"/>
      <sheetName val="ESTI_1"/>
      <sheetName val="Gia_V1L1"/>
      <sheetName val="Bang_chiet_tinh_TBA1"/>
      <sheetName val="Dinh_nghia1"/>
      <sheetName val="Xuat_NHap_Ton1"/>
      <sheetName val="Nhap_VT1"/>
      <sheetName val="Xuat_VT1"/>
      <sheetName val="Cantin_&amp;_Vesinh1"/>
      <sheetName val="Kho_Nhom1"/>
      <sheetName val="Lo_Xi1"/>
      <sheetName val="Nau_mang1"/>
      <sheetName val="Nau_Cuc1"/>
      <sheetName val="Son_Nhiet1"/>
      <sheetName val="Chi_Nhanh1"/>
      <sheetName val="Kho_Moc1"/>
      <sheetName val="Thuy_Dai1"/>
      <sheetName val="KVT,_VP,__KCS1"/>
      <sheetName val="List_of_Purchase_orders1"/>
      <sheetName val="PTVT_(MAU)1"/>
      <sheetName val="V_lieu1"/>
      <sheetName val="Thong_so_(1)1"/>
      <sheetName val="Ti_Gia"/>
      <sheetName val="Khoi_Luong"/>
      <sheetName val="PK_Đệ_Nhất_giá_Tiền_Phong"/>
      <sheetName val="PK_DAY_TC_ISO"/>
      <sheetName val="PK_HD_TC_ISO"/>
      <sheetName val="PK_DAY_TC_ASTM"/>
      <sheetName val="Scheme_B_Estimate_"/>
      <sheetName val="DON_GIA"/>
      <sheetName val="bang_tien_luong"/>
      <sheetName val="P9_SEC_C"/>
      <sheetName val="P9_SEC_D"/>
      <sheetName val="GRAND_SUM"/>
      <sheetName val="Break_down-_Lighting"/>
      <sheetName val="CHITIET_VL-NCHT1_(2)"/>
      <sheetName val="vendor_list"/>
      <sheetName val="Sat_tron"/>
      <sheetName val="Tra_KS"/>
      <sheetName val="DP"/>
      <sheetName val="HP1"/>
      <sheetName val="Bokor"/>
      <sheetName val="YEAR 2003"/>
      <sheetName val="2005"/>
      <sheetName val="_x0000__x0000__x0000__x0000__x0000_"/>
      <sheetName val="_x0000__x0000__x0000__x0000__x0000__x0000__x0000__x0000_"/>
      <sheetName val="_x0000__x0000__x0000__x0000__x0"/>
      <sheetName val="_x0"/>
      <sheetName val="入力作成表"/>
      <sheetName val="Electrical Works"/>
      <sheetName val="H_T_ INCOMING SYSTEM"/>
      <sheetName val="IBASE"/>
      <sheetName val="RAB AR&amp;STR"/>
      <sheetName val="FAB별"/>
      <sheetName val="harmony_done"/>
      <sheetName val="BMS"/>
      <sheetName val="대비"/>
      <sheetName val="CHIET TINH TBA "/>
      <sheetName val="Villa A"/>
      <sheetName val="CANDOI"/>
      <sheetName val="Nhap VT oto"/>
      <sheetName val="DTCT"/>
      <sheetName val="Div26 - Elect"/>
      <sheetName val="EQT-ESTN"/>
      <sheetName val="tifico"/>
      <sheetName val="PARTS"/>
      <sheetName val="IMF Code"/>
      <sheetName val="beam"/>
      <sheetName val="Gia_vat_tu2"/>
      <sheetName val="NL_20022"/>
      <sheetName val="NL_20032"/>
      <sheetName val="khong_dat2"/>
      <sheetName val="TD_PKN2"/>
      <sheetName val="Chi_tiet2"/>
      <sheetName val="dtct_cong1"/>
      <sheetName val="Shift0103_(2)2"/>
      <sheetName val="DGchitiet_2"/>
      <sheetName val="Gia_thanh2"/>
      <sheetName val="Ma_KH2"/>
      <sheetName val="KPVC-BD_2"/>
      <sheetName val="Gia_VLNCMTC2"/>
      <sheetName val="KL_CT_Goc2"/>
      <sheetName val="KLNC_Con_Lai2"/>
      <sheetName val="KPVC_BD_2"/>
      <sheetName val="PVC_T12"/>
      <sheetName val="PVC_T22"/>
      <sheetName val="PVC_T32"/>
      <sheetName val="PTVT_(MAU)2"/>
      <sheetName val="Gia_V1L2"/>
      <sheetName val="Tien_Luong1"/>
      <sheetName val="DZ_22KV2"/>
      <sheetName val="FAB__602M2"/>
      <sheetName val="Bang_chiet_tinh_TBA2"/>
      <sheetName val="MTO_REV_2(ARMOR)2"/>
      <sheetName val="data__invoice2"/>
      <sheetName val="ESTI_2"/>
      <sheetName val="Xuat_NHap_Ton2"/>
      <sheetName val="Nhap_VT2"/>
      <sheetName val="Xuat_VT2"/>
      <sheetName val="Cantin_&amp;_Vesinh2"/>
      <sheetName val="Kho_Nhom2"/>
      <sheetName val="Lo_Xi2"/>
      <sheetName val="Nau_mang2"/>
      <sheetName val="Nau_Cuc2"/>
      <sheetName val="Son_Nhiet2"/>
      <sheetName val="Chi_Nhanh2"/>
      <sheetName val="Kho_Moc2"/>
      <sheetName val="Thuy_Dai2"/>
      <sheetName val="KVT,_VP,__KCS2"/>
      <sheetName val="Bang_Du_Tinh_Luong_NV1"/>
      <sheetName val="Dinh_muc_CP_KTCB_khac1"/>
      <sheetName val="Bang_tinh_gia_VL1"/>
      <sheetName val="Tong_hop1"/>
      <sheetName val="Chiet_tinh_dz221"/>
      <sheetName val="xb_co_thue1"/>
      <sheetName val="XL4Poppy_(2)1"/>
      <sheetName val="DANH_SACH1"/>
      <sheetName val="Phuong_an_11"/>
      <sheetName val="C-2_Payments_Schedule1"/>
      <sheetName val="Tiên_lượng_1"/>
      <sheetName val="Ti_Gia1"/>
      <sheetName val="Khoi_Luong1"/>
      <sheetName val="PK_Đệ_Nhất_giá_Tiền_Phong1"/>
      <sheetName val="PK_DAY_TC_ISO1"/>
      <sheetName val="PK_HD_TC_ISO1"/>
      <sheetName val="PK_DAY_TC_ASTM1"/>
      <sheetName val="GRAND_SUM1"/>
      <sheetName val="Gia_vat_tu4"/>
      <sheetName val="NL_20024"/>
      <sheetName val="NL_20034"/>
      <sheetName val="khong_dat4"/>
      <sheetName val="TD_PKN4"/>
      <sheetName val="Chi_tiet4"/>
      <sheetName val="dtct_cong3"/>
      <sheetName val="Shift0103_(2)4"/>
      <sheetName val="DGchitiet_4"/>
      <sheetName val="Gia_thanh4"/>
      <sheetName val="Ma_KH4"/>
      <sheetName val="KPVC-BD_4"/>
      <sheetName val="Gia_VLNCMTC4"/>
      <sheetName val="KL_CT_Goc4"/>
      <sheetName val="KLNC_Con_Lai4"/>
      <sheetName val="KPVC_BD_4"/>
      <sheetName val="PVC_T14"/>
      <sheetName val="PVC_T24"/>
      <sheetName val="PVC_T34"/>
      <sheetName val="PTVT_(MAU)4"/>
      <sheetName val="Gia_V1L4"/>
      <sheetName val="Tien_Luong3"/>
      <sheetName val="DZ_22KV4"/>
      <sheetName val="FAB__602M4"/>
      <sheetName val="Bang_chiet_tinh_TBA4"/>
      <sheetName val="MTO_REV_2(ARMOR)4"/>
      <sheetName val="List_of_Purchase_orders3"/>
      <sheetName val="data__invoice4"/>
      <sheetName val="ESTI_4"/>
      <sheetName val="Xuat_NHap_Ton4"/>
      <sheetName val="Nhap_VT4"/>
      <sheetName val="Xuat_VT4"/>
      <sheetName val="Cantin_&amp;_Vesinh4"/>
      <sheetName val="Kho_Nhom4"/>
      <sheetName val="Lo_Xi4"/>
      <sheetName val="Nau_mang4"/>
      <sheetName val="Nau_Cuc4"/>
      <sheetName val="Son_Nhiet4"/>
      <sheetName val="Chi_Nhanh4"/>
      <sheetName val="Kho_Moc4"/>
      <sheetName val="Thuy_Dai4"/>
      <sheetName val="KVT,_VP,__KCS4"/>
      <sheetName val="V_lieu3"/>
      <sheetName val="Dinh_nghia3"/>
      <sheetName val="Bang_Du_Tinh_Luong_NV3"/>
      <sheetName val="Dinh_muc_CP_KTCB_khac3"/>
      <sheetName val="Bang_tinh_gia_VL3"/>
      <sheetName val="Tong_hop3"/>
      <sheetName val="Chiet_tinh_dz223"/>
      <sheetName val="Thong_so_(1)3"/>
      <sheetName val="xb_co_thue3"/>
      <sheetName val="XL4Poppy_(2)3"/>
      <sheetName val="DANH_SACH3"/>
      <sheetName val="Phuong_an_13"/>
      <sheetName val="C-2_Payments_Schedule3"/>
      <sheetName val="Tiên_lượng_3"/>
      <sheetName val="Ti_Gia3"/>
      <sheetName val="Khoi_Luong3"/>
      <sheetName val="PK_Đệ_Nhất_giá_Tiền_Phong3"/>
      <sheetName val="PK_DAY_TC_ISO3"/>
      <sheetName val="PK_HD_TC_ISO3"/>
      <sheetName val="PK_DAY_TC_ASTM3"/>
      <sheetName val="GRAND_SUM3"/>
      <sheetName val="Gia_vat_tu3"/>
      <sheetName val="NL_20023"/>
      <sheetName val="NL_20033"/>
      <sheetName val="khong_dat3"/>
      <sheetName val="TD_PKN3"/>
      <sheetName val="Chi_tiet3"/>
      <sheetName val="dtct_cong2"/>
      <sheetName val="Shift0103_(2)3"/>
      <sheetName val="DGchitiet_3"/>
      <sheetName val="Gia_thanh3"/>
      <sheetName val="Ma_KH3"/>
      <sheetName val="KPVC-BD_3"/>
      <sheetName val="Gia_VLNCMTC3"/>
      <sheetName val="KL_CT_Goc3"/>
      <sheetName val="KLNC_Con_Lai3"/>
      <sheetName val="KPVC_BD_3"/>
      <sheetName val="PVC_T13"/>
      <sheetName val="PVC_T23"/>
      <sheetName val="PVC_T33"/>
      <sheetName val="PTVT_(MAU)3"/>
      <sheetName val="Gia_V1L3"/>
      <sheetName val="Tien_Luong2"/>
      <sheetName val="DZ_22KV3"/>
      <sheetName val="FAB__602M3"/>
      <sheetName val="Bang_chiet_tinh_TBA3"/>
      <sheetName val="MTO_REV_2(ARMOR)3"/>
      <sheetName val="List_of_Purchase_orders2"/>
      <sheetName val="data__invoice3"/>
      <sheetName val="ESTI_3"/>
      <sheetName val="Xuat_NHap_Ton3"/>
      <sheetName val="Nhap_VT3"/>
      <sheetName val="Xuat_VT3"/>
      <sheetName val="Cantin_&amp;_Vesinh3"/>
      <sheetName val="Kho_Nhom3"/>
      <sheetName val="Lo_Xi3"/>
      <sheetName val="Nau_mang3"/>
      <sheetName val="Nau_Cuc3"/>
      <sheetName val="Son_Nhiet3"/>
      <sheetName val="Chi_Nhanh3"/>
      <sheetName val="Kho_Moc3"/>
      <sheetName val="Thuy_Dai3"/>
      <sheetName val="KVT,_VP,__KCS3"/>
      <sheetName val="V_lieu2"/>
      <sheetName val="Dinh_nghia2"/>
      <sheetName val="Bang_Du_Tinh_Luong_NV2"/>
      <sheetName val="Dinh_muc_CP_KTCB_khac2"/>
      <sheetName val="Bang_tinh_gia_VL2"/>
      <sheetName val="Tong_hop2"/>
      <sheetName val="Chiet_tinh_dz222"/>
      <sheetName val="Thong_so_(1)2"/>
      <sheetName val="xb_co_thue2"/>
      <sheetName val="XL4Poppy_(2)2"/>
      <sheetName val="DANH_SACH2"/>
      <sheetName val="Phuong_an_12"/>
      <sheetName val="C-2_Payments_Schedule2"/>
      <sheetName val="Tiên_lượng_2"/>
      <sheetName val="Ti_Gia2"/>
      <sheetName val="Khoi_Luong2"/>
      <sheetName val="PK_Đệ_Nhất_giá_Tiền_Phong2"/>
      <sheetName val="PK_DAY_TC_ISO2"/>
      <sheetName val="PK_HD_TC_ISO2"/>
      <sheetName val="PK_DAY_TC_ASTM2"/>
      <sheetName val="GRAND_SUM2"/>
      <sheetName val="Gia_vat_tu5"/>
      <sheetName val="NL_20025"/>
      <sheetName val="NL_20035"/>
      <sheetName val="khong_dat5"/>
      <sheetName val="TD_PKN5"/>
      <sheetName val="Chi_tiet5"/>
      <sheetName val="dtct_cong4"/>
      <sheetName val="Shift0103_(2)5"/>
      <sheetName val="DGchitiet_5"/>
      <sheetName val="Gia_thanh5"/>
      <sheetName val="Ma_KH5"/>
      <sheetName val="KPVC-BD_5"/>
      <sheetName val="Gia_VLNCMTC5"/>
      <sheetName val="KL_CT_Goc5"/>
      <sheetName val="KLNC_Con_Lai5"/>
      <sheetName val="KPVC_BD_5"/>
      <sheetName val="PVC_T15"/>
      <sheetName val="PVC_T25"/>
      <sheetName val="PVC_T35"/>
      <sheetName val="PTVT_(MAU)5"/>
      <sheetName val="Gia_V1L5"/>
      <sheetName val="Tien_Luong4"/>
      <sheetName val="DZ_22KV5"/>
      <sheetName val="FAB__602M5"/>
      <sheetName val="Bang_chiet_tinh_TBA5"/>
      <sheetName val="MTO_REV_2(ARMOR)5"/>
      <sheetName val="List_of_Purchase_orders4"/>
      <sheetName val="data__invoice5"/>
      <sheetName val="ESTI_5"/>
      <sheetName val="Xuat_NHap_Ton5"/>
      <sheetName val="Nhap_VT5"/>
      <sheetName val="Xuat_VT5"/>
      <sheetName val="Cantin_&amp;_Vesinh5"/>
      <sheetName val="Kho_Nhom5"/>
      <sheetName val="Lo_Xi5"/>
      <sheetName val="Nau_mang5"/>
      <sheetName val="Nau_Cuc5"/>
      <sheetName val="Son_Nhiet5"/>
      <sheetName val="Chi_Nhanh5"/>
      <sheetName val="Kho_Moc5"/>
      <sheetName val="Thuy_Dai5"/>
      <sheetName val="KVT,_VP,__KCS5"/>
      <sheetName val="V_lieu4"/>
      <sheetName val="Dinh_nghia4"/>
      <sheetName val="Bang_Du_Tinh_Luong_NV4"/>
      <sheetName val="Dinh_muc_CP_KTCB_khac4"/>
      <sheetName val="Bang_tinh_gia_VL4"/>
      <sheetName val="Tong_hop4"/>
      <sheetName val="Chiet_tinh_dz224"/>
      <sheetName val="Thong_so_(1)4"/>
      <sheetName val="xb_co_thue4"/>
      <sheetName val="XL4Poppy_(2)4"/>
      <sheetName val="DANH_SACH4"/>
      <sheetName val="Phuong_an_14"/>
      <sheetName val="C-2_Payments_Schedule4"/>
      <sheetName val="Tiên_lượng_4"/>
      <sheetName val="Ti_Gia4"/>
      <sheetName val="Khoi_Luong4"/>
      <sheetName val="PK_Đệ_Nhất_giá_Tiền_Phong4"/>
      <sheetName val="PK_DAY_TC_ISO4"/>
      <sheetName val="PK_HD_TC_ISO4"/>
      <sheetName val="PK_DAY_TC_ASTM4"/>
      <sheetName val="GRAND_SUM4"/>
      <sheetName val="User Count Matrix"/>
      <sheetName val="Accounts"/>
      <sheetName val="PT"/>
      <sheetName val="NEW-PANEL"/>
      <sheetName val="TB"/>
      <sheetName val="CHITIET VL-NC-TT1p"/>
      <sheetName val="Tinh toan"/>
      <sheetName val="Trial Balance"/>
      <sheetName val="Trial_Balance1"/>
      <sheetName val="Trial_Balance"/>
      <sheetName val="Trial_Balance2"/>
      <sheetName val="TONG HOP VL-NC"/>
      <sheetName val="Dongia"/>
      <sheetName val="(1)"/>
      <sheetName val="kinh phí XD"/>
      <sheetName val="diachi"/>
      <sheetName val="BIEU 01"/>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sheetData sheetId="41"/>
      <sheetData sheetId="42"/>
      <sheetData sheetId="43"/>
      <sheetData sheetId="44" refreshError="1"/>
      <sheetData sheetId="45"/>
      <sheetData sheetId="46"/>
      <sheetData sheetId="47"/>
      <sheetData sheetId="48" refreshError="1"/>
      <sheetData sheetId="49" refreshError="1"/>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sheetData sheetId="163"/>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refreshError="1"/>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RUNG THE"/>
      <sheetName val="HA THE"/>
      <sheetName val="XDM"/>
      <sheetName val="LK TR.THE"/>
      <sheetName val="LK ha the"/>
      <sheetName val="LK XDM"/>
      <sheetName val="Bang THDT"/>
      <sheetName val="Bang tong hop"/>
      <sheetName val="TH xay dung"/>
      <sheetName val="TH VL-NC CAI TAO"/>
      <sheetName val="TH VL-NC Tthe"/>
      <sheetName val="TH VL-NC ha the"/>
      <sheetName val="TH VL-NC XDM"/>
      <sheetName val="Bang 5_Chi tiet phan Dz"/>
      <sheetName val="SDL"/>
      <sheetName val="VCBD "/>
      <sheetName val="TN-HC"/>
      <sheetName val="Phu tro"/>
      <sheetName val="Thu hoi"/>
      <sheetName val="Tram"/>
      <sheetName val=" KS-TK"/>
      <sheetName val="CPTV"/>
      <sheetName val="DG"/>
      <sheetName val="00000000"/>
      <sheetName val="10000000"/>
      <sheetName val="20000000"/>
      <sheetName val="30000000"/>
      <sheetName val="40000000"/>
      <sheetName val="50000000"/>
      <sheetName val="60000000"/>
      <sheetName val="70000000"/>
      <sheetName val="80000000"/>
      <sheetName val="90000000"/>
      <sheetName val="a0000000"/>
      <sheetName val="Gia vat tu"/>
      <sheetName val="KPVC-BD "/>
      <sheetName val="HT"/>
      <sheetName val="SOKT"/>
      <sheetName val="Dinh nghi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 tu"/>
      <sheetName val="pldt"/>
      <sheetName val="Phan tich"/>
      <sheetName val="NC_XM"/>
      <sheetName val="Tong hop"/>
      <sheetName val="Gia VC"/>
      <sheetName val="Bang Gia tri"/>
      <sheetName val="Bieu CV"/>
      <sheetName val="KL"/>
      <sheetName val="YC chung"/>
      <sheetName val="DGia_HL2"/>
      <sheetName val="Sheet11"/>
      <sheetName val="Sheet12"/>
      <sheetName val="Sheet13"/>
      <sheetName val="Sheet14"/>
      <sheetName val="Sheet15"/>
      <sheetName val="Sheet16"/>
      <sheetName val="XL4Poppy"/>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Bang 5_Chi tiet phan Dz"/>
      <sheetName val="Gia vat tu"/>
      <sheetName val="CHITIET VL-NC"/>
      <sheetName val="Paramètres"/>
      <sheetName val="Options"/>
      <sheetName val="Tai Chinh- QT-Halang"/>
      <sheetName val="Dinh Muc VT"/>
      <sheetName val="Tien Luong"/>
      <sheetName val="CPTNo"/>
      <sheetName val="R540"/>
      <sheetName val="Ten banh"/>
      <sheetName val="Gia"/>
      <sheetName val="Listes"/>
      <sheetName val="T_Tinh1"/>
      <sheetName val="Tai_Chinh-_QT-Halang"/>
      <sheetName val="Properties"/>
      <sheetName val="branch code"/>
      <sheetName val="TONGKE1P"/>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T_Tinh1"/>
      <sheetName val="Tai_Chinh-_QT-Halang"/>
      <sheetName val="Properties"/>
      <sheetName val="branch code"/>
      <sheetName val="CPTNo"/>
      <sheetName val="R540"/>
      <sheetName val="Listes"/>
      <sheetName val="Ten banh"/>
      <sheetName val="Gia"/>
      <sheetName val="Sheet29"/>
      <sheetName val="cost reconciliation"/>
      <sheetName val="VAT input"/>
      <sheetName val="VAT output"/>
      <sheetName val="Z700a G&amp;A expense"/>
      <sheetName val="R540-Deferred tax"/>
      <sheetName val="Deffer tax"/>
      <sheetName val="Oth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Ten banh"/>
      <sheetName val="Gia"/>
      <sheetName val="T_Tinh1"/>
      <sheetName val="Tai_Chinh-_QT-Halang"/>
      <sheetName val="Properties"/>
      <sheetName val="branch code"/>
      <sheetName val="Listes"/>
      <sheetName val="VAT input"/>
      <sheetName val="VAT output"/>
      <sheetName val="Z700a G&amp;A expense"/>
      <sheetName val="R540-Deferred tax"/>
      <sheetName val="Deffer tax"/>
      <sheetName val="Oth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sheetName val="dinh muc"/>
      <sheetName val=" muong cap"/>
      <sheetName val="TH-XL"/>
      <sheetName val="T.Tinh"/>
      <sheetName val="TDTKP (2)"/>
      <sheetName val="TONGKE3p"/>
      <sheetName val="CHITIET VL-NC-DDTT3PHA "/>
      <sheetName val="CHITIET VL-NC-TT1p"/>
      <sheetName val="Dinh nghia"/>
      <sheetName val="Bang 5_Chi tiet phan Dz"/>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sheetName val="CVC"/>
      <sheetName val="TVL"/>
      <sheetName val="ptdg"/>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NXT T.bi"/>
      <sheetName val="BC NXT phone"/>
      <sheetName val="KHAI THUE"/>
      <sheetName val="BC TH SD HOA DON"/>
      <sheetName val="Mua vào HD TT"/>
      <sheetName val="Mua vao 5%"/>
      <sheetName val="BK MUA VAO 10%"/>
      <sheetName val="BK BAN RA"/>
      <sheetName val="dtct cong"/>
      <sheetName val="Thuc thanh"/>
      <sheetName val="Du_toan"/>
      <sheetName val="NCVL"/>
      <sheetName val="Duoi_phu_phi"/>
      <sheetName val="Thong_ke_thanh_toan_VL"/>
      <sheetName val="Thong_ke_thanh_toan_VL (2)"/>
      <sheetName val="THCT"/>
      <sheetName val="SUMMARY"/>
      <sheetName val="TT04"/>
      <sheetName val="_x0013_heet13"/>
      <sheetName val="Shaet12"/>
      <sheetName val="TSO_CHUNG"/>
      <sheetName val="gvl"/>
      <sheetName val=" quy I-2005"/>
      <sheetName val="Quy 2- 2005 "/>
      <sheetName val="Quy III- 2005 "/>
      <sheetName val="Quy 4- 2005"/>
      <sheetName val="35KV gia mo"/>
      <sheetName val="0,4KV -TBA1"/>
      <sheetName val="0,4KV - TBA2"/>
      <sheetName val="TBA"/>
      <sheetName val="Sheet8"/>
    </sheetNames>
    <sheetDataSet>
      <sheetData sheetId="0"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thuvienphapluat.vn/van-ban/Ke-toan-Kiem-toan/Thong-tu-48-2019-TT-BTC-huong-dan-trich-lap-va-xu-ly-cac-khoan-du-phong-giam-gia-hang-ton-kho-346536.aspx" TargetMode="External"/><Relationship Id="rId7" Type="http://schemas.openxmlformats.org/officeDocument/2006/relationships/drawing" Target="../drawings/drawing2.xml"/><Relationship Id="rId2" Type="http://schemas.openxmlformats.org/officeDocument/2006/relationships/hyperlink" Target="https://thuvienphapluat.vn/van-ban/Tien-te-Ngan-hang/Van-ban-hop-nhat-04-VBHN-NHNN-2018-Che-do-bao-cao-tai-chinh-cac-to-chuc-tin-dung-375991.aspx" TargetMode="External"/><Relationship Id="rId1" Type="http://schemas.openxmlformats.org/officeDocument/2006/relationships/hyperlink" Target="https://thuvienphapluat.vn/cong-van/tien-te-ngan-hang/Cong-van-7459-NHNN-KTTC-huong-dan-hach-toan-nghiep-vu-kinh-doanh-dau-tu-chung-khoan-70835.aspx" TargetMode="External"/><Relationship Id="rId6" Type="http://schemas.openxmlformats.org/officeDocument/2006/relationships/printerSettings" Target="../printerSettings/printerSettings4.bin"/><Relationship Id="rId5" Type="http://schemas.openxmlformats.org/officeDocument/2006/relationships/hyperlink" Target="https://thuvienphapluat.vn/van-ban/Tien-te-Ngan-hang/Thong-tu-14-2017-TT-NHNN-phuong-phap-tinh-lai-hoat-dong-nhan-tien-gui-cap-tin-dung-363921.aspx" TargetMode="External"/><Relationship Id="rId4" Type="http://schemas.openxmlformats.org/officeDocument/2006/relationships/hyperlink" Target="https://thuvienphapluat.vn/cong-van/tien-te-ngan-hang/Cong-van-2601-NHNN-TCKT-huong-dan-ra-soat-phan-loai-va-co-so-trich-lap-du-phong-giam-gia-cac-khoan-dau-tu-tai-chinh-95728.aspx"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6C29E-2A3E-40E9-8E93-3DBFE852825F}">
  <sheetPr>
    <tabColor theme="9" tint="-0.499984740745262"/>
  </sheetPr>
  <dimension ref="A1:V36"/>
  <sheetViews>
    <sheetView showGridLines="0" zoomScale="70" zoomScaleNormal="70" workbookViewId="0">
      <selection activeCell="W15" sqref="W15"/>
    </sheetView>
  </sheetViews>
  <sheetFormatPr defaultColWidth="9.36328125" defaultRowHeight="13"/>
  <cols>
    <col min="1" max="1" width="12.36328125" style="621" customWidth="1"/>
    <col min="2" max="2" width="11.36328125" style="621" customWidth="1"/>
    <col min="3" max="3" width="9.453125" style="621" customWidth="1"/>
    <col min="4" max="4" width="9.36328125" style="621"/>
    <col min="5" max="5" width="11.36328125" style="621" customWidth="1"/>
    <col min="6" max="6" width="9.36328125" style="621" hidden="1" customWidth="1"/>
    <col min="7" max="7" width="5.36328125" style="621" customWidth="1"/>
    <col min="8" max="9" width="9.36328125" style="621"/>
    <col min="10" max="10" width="8.36328125" style="621" customWidth="1"/>
    <col min="11" max="11" width="9.36328125" style="621" customWidth="1"/>
    <col min="12" max="12" width="5.54296875" style="621" customWidth="1"/>
    <col min="13" max="15" width="9.36328125" style="621"/>
    <col min="16" max="16" width="5.6328125" style="621" customWidth="1"/>
    <col min="17" max="17" width="9.36328125" style="621"/>
    <col min="18" max="18" width="14.6328125" style="621" customWidth="1"/>
    <col min="19" max="19" width="6.36328125" style="621" customWidth="1"/>
    <col min="20" max="20" width="39.36328125" style="621" customWidth="1"/>
    <col min="21" max="21" width="29.453125" style="621" customWidth="1"/>
    <col min="22" max="16384" width="9.36328125" style="621"/>
  </cols>
  <sheetData>
    <row r="1" spans="1:20" s="616" customFormat="1">
      <c r="A1" s="607" t="s">
        <v>2178</v>
      </c>
      <c r="B1" s="607" t="s">
        <v>2544</v>
      </c>
      <c r="C1" s="608"/>
      <c r="D1" s="608"/>
      <c r="E1" s="608"/>
      <c r="F1" s="608"/>
      <c r="G1" s="608"/>
      <c r="H1" s="608"/>
      <c r="I1" s="608"/>
      <c r="J1" s="608"/>
      <c r="K1" s="615" t="s">
        <v>0</v>
      </c>
      <c r="L1" s="608"/>
      <c r="M1" s="608"/>
    </row>
    <row r="2" spans="1:20" s="616" customFormat="1">
      <c r="A2" s="607" t="s">
        <v>2179</v>
      </c>
      <c r="B2" s="609" t="s">
        <v>2185</v>
      </c>
      <c r="C2" s="608"/>
      <c r="D2" s="608"/>
      <c r="E2" s="608"/>
      <c r="F2" s="608"/>
      <c r="G2" s="608"/>
      <c r="H2" s="610"/>
      <c r="I2" s="610"/>
      <c r="J2" s="610"/>
      <c r="K2" s="611" t="s">
        <v>2180</v>
      </c>
      <c r="L2" s="611" t="s">
        <v>2186</v>
      </c>
      <c r="M2" s="610"/>
    </row>
    <row r="3" spans="1:20" s="616" customFormat="1">
      <c r="A3" s="607" t="s">
        <v>2181</v>
      </c>
      <c r="B3" s="607" t="s">
        <v>2182</v>
      </c>
      <c r="C3" s="608"/>
      <c r="D3" s="608"/>
      <c r="E3" s="608"/>
      <c r="F3" s="608"/>
      <c r="G3" s="608"/>
      <c r="H3" s="610"/>
      <c r="I3" s="610"/>
      <c r="J3" s="610"/>
      <c r="K3" s="611" t="s">
        <v>2183</v>
      </c>
      <c r="L3" s="611" t="s">
        <v>2187</v>
      </c>
      <c r="M3" s="610"/>
    </row>
    <row r="4" spans="1:20" s="617" customFormat="1">
      <c r="A4" s="612" t="s">
        <v>2184</v>
      </c>
      <c r="B4" s="612" t="s">
        <v>2195</v>
      </c>
      <c r="C4" s="613"/>
      <c r="D4" s="613"/>
      <c r="E4" s="613"/>
      <c r="F4" s="613"/>
      <c r="G4" s="613"/>
      <c r="H4" s="614"/>
      <c r="I4" s="614"/>
      <c r="J4" s="614"/>
      <c r="K4" s="614"/>
      <c r="L4" s="614"/>
      <c r="M4" s="614"/>
    </row>
    <row r="5" spans="1:20">
      <c r="C5" s="618"/>
      <c r="D5" s="618"/>
      <c r="E5" s="618"/>
      <c r="F5" s="618"/>
      <c r="G5" s="618"/>
      <c r="H5" s="619"/>
      <c r="I5" s="619"/>
      <c r="J5" s="619"/>
      <c r="K5" s="619"/>
      <c r="L5" s="619"/>
      <c r="M5" s="619"/>
    </row>
    <row r="6" spans="1:20">
      <c r="A6" s="620" t="s">
        <v>2188</v>
      </c>
      <c r="B6" s="618" t="s">
        <v>2189</v>
      </c>
    </row>
    <row r="7" spans="1:20">
      <c r="A7" s="620" t="s">
        <v>2190</v>
      </c>
      <c r="B7" s="618" t="s">
        <v>2191</v>
      </c>
    </row>
    <row r="8" spans="1:20">
      <c r="A8" s="620" t="s">
        <v>2192</v>
      </c>
      <c r="B8" s="618" t="s">
        <v>2230</v>
      </c>
      <c r="C8" s="622"/>
      <c r="D8" s="622"/>
    </row>
    <row r="9" spans="1:20">
      <c r="A9" s="620" t="s">
        <v>2193</v>
      </c>
      <c r="B9" s="619" t="s">
        <v>2194</v>
      </c>
      <c r="D9" s="618"/>
      <c r="E9" s="623"/>
      <c r="F9" s="618"/>
    </row>
    <row r="10" spans="1:20" ht="13.5" thickBot="1"/>
    <row r="11" spans="1:20" ht="17.25" customHeight="1" thickTop="1" thickBot="1">
      <c r="A11" s="859" t="s">
        <v>2196</v>
      </c>
      <c r="B11" s="860"/>
      <c r="C11" s="624">
        <v>1</v>
      </c>
      <c r="D11" s="861" t="s">
        <v>1</v>
      </c>
      <c r="E11" s="860"/>
      <c r="F11" s="862" t="s">
        <v>2426</v>
      </c>
      <c r="G11" s="863"/>
      <c r="H11" s="863"/>
      <c r="I11" s="863"/>
      <c r="J11" s="863"/>
      <c r="K11" s="863"/>
      <c r="L11" s="863"/>
      <c r="M11" s="863"/>
      <c r="N11" s="863"/>
      <c r="O11" s="863"/>
      <c r="P11" s="863"/>
      <c r="Q11" s="863"/>
      <c r="R11" s="863"/>
      <c r="S11" s="863"/>
      <c r="T11" s="864"/>
    </row>
    <row r="12" spans="1:20" ht="17.25" customHeight="1" thickBot="1">
      <c r="A12" s="865" t="s">
        <v>2197</v>
      </c>
      <c r="B12" s="866"/>
      <c r="C12" s="866"/>
      <c r="D12" s="867"/>
      <c r="E12" s="868">
        <v>45291</v>
      </c>
      <c r="F12" s="869"/>
      <c r="G12" s="869"/>
      <c r="H12" s="869"/>
      <c r="I12" s="869"/>
      <c r="J12" s="869"/>
      <c r="K12" s="869"/>
      <c r="L12" s="869"/>
      <c r="M12" s="870"/>
      <c r="N12" s="871" t="s">
        <v>2198</v>
      </c>
      <c r="O12" s="872"/>
      <c r="P12" s="873" t="s">
        <v>2427</v>
      </c>
      <c r="Q12" s="874"/>
      <c r="R12" s="874"/>
      <c r="S12" s="874"/>
      <c r="T12" s="875"/>
    </row>
    <row r="13" spans="1:20" ht="13.5" thickBot="1">
      <c r="A13" s="865" t="s">
        <v>2199</v>
      </c>
      <c r="B13" s="866"/>
      <c r="C13" s="866"/>
      <c r="D13" s="866"/>
      <c r="E13" s="866"/>
      <c r="F13" s="866"/>
      <c r="G13" s="866"/>
      <c r="H13" s="866"/>
      <c r="I13" s="867"/>
      <c r="J13" s="625" t="s">
        <v>2200</v>
      </c>
      <c r="K13" s="876" t="s">
        <v>2</v>
      </c>
      <c r="L13" s="876"/>
      <c r="M13" s="876"/>
      <c r="N13" s="876"/>
      <c r="O13" s="625" t="s">
        <v>2200</v>
      </c>
      <c r="P13" s="877" t="s">
        <v>4</v>
      </c>
      <c r="Q13" s="877"/>
      <c r="R13" s="878" t="s">
        <v>2201</v>
      </c>
      <c r="S13" s="878"/>
      <c r="T13" s="626" t="s">
        <v>5</v>
      </c>
    </row>
    <row r="14" spans="1:20" ht="27" customHeight="1">
      <c r="A14" s="879" t="s">
        <v>2202</v>
      </c>
      <c r="B14" s="880"/>
      <c r="C14" s="880"/>
      <c r="D14" s="880"/>
      <c r="E14" s="880"/>
      <c r="F14" s="880"/>
      <c r="G14" s="880"/>
      <c r="H14" s="880"/>
      <c r="I14" s="880"/>
      <c r="J14" s="880"/>
      <c r="K14" s="880"/>
      <c r="L14" s="880"/>
      <c r="M14" s="880"/>
      <c r="N14" s="880"/>
      <c r="O14" s="881"/>
      <c r="P14" s="879" t="s">
        <v>2203</v>
      </c>
      <c r="Q14" s="880"/>
      <c r="R14" s="880"/>
      <c r="S14" s="880"/>
      <c r="T14" s="881"/>
    </row>
    <row r="15" spans="1:20" ht="63.65" customHeight="1">
      <c r="A15" s="885" t="s">
        <v>2201</v>
      </c>
      <c r="B15" s="887" t="s">
        <v>2204</v>
      </c>
      <c r="C15" s="887"/>
      <c r="D15" s="887"/>
      <c r="E15" s="887"/>
      <c r="F15" s="887"/>
      <c r="G15" s="885" t="s">
        <v>2200</v>
      </c>
      <c r="H15" s="887" t="s">
        <v>2205</v>
      </c>
      <c r="I15" s="887"/>
      <c r="J15" s="887"/>
      <c r="K15" s="887"/>
      <c r="L15" s="889" t="s">
        <v>2200</v>
      </c>
      <c r="M15" s="887" t="s">
        <v>2206</v>
      </c>
      <c r="N15" s="887"/>
      <c r="O15" s="891"/>
      <c r="P15" s="885" t="s">
        <v>2200</v>
      </c>
      <c r="Q15" s="887" t="s">
        <v>2207</v>
      </c>
      <c r="R15" s="887"/>
      <c r="S15" s="889" t="s">
        <v>2201</v>
      </c>
      <c r="T15" s="891" t="s">
        <v>2208</v>
      </c>
    </row>
    <row r="16" spans="1:20" ht="25.5" customHeight="1" thickBot="1">
      <c r="A16" s="886"/>
      <c r="B16" s="876"/>
      <c r="C16" s="876"/>
      <c r="D16" s="876"/>
      <c r="E16" s="876"/>
      <c r="F16" s="876"/>
      <c r="G16" s="888"/>
      <c r="H16" s="876"/>
      <c r="I16" s="876"/>
      <c r="J16" s="876"/>
      <c r="K16" s="876"/>
      <c r="L16" s="890"/>
      <c r="M16" s="876"/>
      <c r="N16" s="876"/>
      <c r="O16" s="892"/>
      <c r="P16" s="886"/>
      <c r="Q16" s="876" t="s">
        <v>2209</v>
      </c>
      <c r="R16" s="876"/>
      <c r="S16" s="890"/>
      <c r="T16" s="892"/>
    </row>
    <row r="17" spans="1:22" ht="15" customHeight="1">
      <c r="A17" s="879" t="s">
        <v>6</v>
      </c>
      <c r="B17" s="880"/>
      <c r="C17" s="880"/>
      <c r="D17" s="880"/>
      <c r="E17" s="880"/>
      <c r="F17" s="880"/>
      <c r="G17" s="882"/>
      <c r="H17" s="883"/>
      <c r="I17" s="884" t="s">
        <v>2210</v>
      </c>
      <c r="J17" s="880"/>
      <c r="K17" s="880"/>
      <c r="L17" s="880"/>
      <c r="M17" s="880"/>
      <c r="N17" s="880"/>
      <c r="O17" s="880"/>
      <c r="P17" s="880"/>
      <c r="Q17" s="880"/>
      <c r="R17" s="880"/>
      <c r="S17" s="880"/>
      <c r="T17" s="880"/>
      <c r="U17" s="627" t="s">
        <v>7</v>
      </c>
      <c r="V17" s="628"/>
    </row>
    <row r="18" spans="1:22" ht="30" customHeight="1">
      <c r="A18" s="902" t="s">
        <v>2211</v>
      </c>
      <c r="B18" s="903"/>
      <c r="C18" s="903"/>
      <c r="D18" s="903"/>
      <c r="E18" s="903"/>
      <c r="F18" s="903"/>
      <c r="G18" s="903"/>
      <c r="H18" s="904"/>
      <c r="I18" s="898" t="s">
        <v>2212</v>
      </c>
      <c r="J18" s="899"/>
      <c r="K18" s="899"/>
      <c r="L18" s="899"/>
      <c r="M18" s="899"/>
      <c r="N18" s="899"/>
      <c r="O18" s="899"/>
      <c r="P18" s="899"/>
      <c r="Q18" s="899"/>
      <c r="R18" s="899"/>
      <c r="S18" s="899"/>
      <c r="T18" s="899"/>
      <c r="U18" s="629"/>
      <c r="V18" s="628"/>
    </row>
    <row r="19" spans="1:22" ht="69" customHeight="1">
      <c r="A19" s="905"/>
      <c r="B19" s="906"/>
      <c r="C19" s="906"/>
      <c r="D19" s="906"/>
      <c r="E19" s="906"/>
      <c r="F19" s="906"/>
      <c r="G19" s="906"/>
      <c r="H19" s="907"/>
      <c r="I19" s="900" t="s">
        <v>2213</v>
      </c>
      <c r="J19" s="901"/>
      <c r="K19" s="901"/>
      <c r="L19" s="901"/>
      <c r="M19" s="901"/>
      <c r="N19" s="901"/>
      <c r="O19" s="901"/>
      <c r="P19" s="901"/>
      <c r="Q19" s="901"/>
      <c r="R19" s="901"/>
      <c r="S19" s="901"/>
      <c r="T19" s="901"/>
      <c r="U19" s="831" t="s">
        <v>2524</v>
      </c>
      <c r="V19" s="628"/>
    </row>
    <row r="20" spans="1:22" ht="23.4" customHeight="1">
      <c r="A20" s="905"/>
      <c r="B20" s="906"/>
      <c r="C20" s="906"/>
      <c r="D20" s="906"/>
      <c r="E20" s="906"/>
      <c r="F20" s="906"/>
      <c r="G20" s="906"/>
      <c r="H20" s="907"/>
      <c r="I20" s="900" t="s">
        <v>2214</v>
      </c>
      <c r="J20" s="901"/>
      <c r="K20" s="901"/>
      <c r="L20" s="901"/>
      <c r="M20" s="901"/>
      <c r="N20" s="901"/>
      <c r="O20" s="901"/>
      <c r="P20" s="901"/>
      <c r="Q20" s="901"/>
      <c r="R20" s="901"/>
      <c r="S20" s="901"/>
      <c r="T20" s="901"/>
      <c r="U20" s="831"/>
      <c r="V20" s="628"/>
    </row>
    <row r="21" spans="1:22" ht="35.4" customHeight="1">
      <c r="A21" s="908"/>
      <c r="B21" s="909"/>
      <c r="C21" s="909"/>
      <c r="D21" s="909"/>
      <c r="E21" s="909"/>
      <c r="F21" s="909"/>
      <c r="G21" s="909"/>
      <c r="H21" s="910"/>
      <c r="I21" s="911" t="s">
        <v>2215</v>
      </c>
      <c r="J21" s="912"/>
      <c r="K21" s="912"/>
      <c r="L21" s="912"/>
      <c r="M21" s="912"/>
      <c r="N21" s="912"/>
      <c r="O21" s="912"/>
      <c r="P21" s="912"/>
      <c r="Q21" s="912"/>
      <c r="R21" s="912"/>
      <c r="S21" s="912"/>
      <c r="T21" s="912"/>
      <c r="U21" s="836" t="s">
        <v>2231</v>
      </c>
      <c r="V21" s="628"/>
    </row>
    <row r="22" spans="1:22" ht="30" customHeight="1">
      <c r="A22" s="913">
        <v>2</v>
      </c>
      <c r="B22" s="914"/>
      <c r="C22" s="914"/>
      <c r="D22" s="914"/>
      <c r="E22" s="914"/>
      <c r="F22" s="914"/>
      <c r="G22" s="914"/>
      <c r="H22" s="915"/>
      <c r="I22" s="898" t="s">
        <v>2216</v>
      </c>
      <c r="J22" s="899"/>
      <c r="K22" s="899"/>
      <c r="L22" s="899"/>
      <c r="M22" s="899"/>
      <c r="N22" s="899"/>
      <c r="O22" s="899"/>
      <c r="P22" s="899"/>
      <c r="Q22" s="899"/>
      <c r="R22" s="899"/>
      <c r="S22" s="899"/>
      <c r="T22" s="899"/>
      <c r="U22" s="832"/>
      <c r="V22" s="628"/>
    </row>
    <row r="23" spans="1:22" ht="80" customHeight="1">
      <c r="A23" s="916" t="s">
        <v>2217</v>
      </c>
      <c r="B23" s="917"/>
      <c r="C23" s="917"/>
      <c r="D23" s="917"/>
      <c r="E23" s="917"/>
      <c r="F23" s="917"/>
      <c r="G23" s="917"/>
      <c r="H23" s="918"/>
      <c r="I23" s="900" t="s">
        <v>2218</v>
      </c>
      <c r="J23" s="901"/>
      <c r="K23" s="901"/>
      <c r="L23" s="901"/>
      <c r="M23" s="901"/>
      <c r="N23" s="901"/>
      <c r="O23" s="901"/>
      <c r="P23" s="901"/>
      <c r="Q23" s="901"/>
      <c r="R23" s="901"/>
      <c r="S23" s="901"/>
      <c r="T23" s="901"/>
      <c r="U23" s="833" t="s">
        <v>2232</v>
      </c>
      <c r="V23" s="628"/>
    </row>
    <row r="24" spans="1:22" ht="31.5" customHeight="1">
      <c r="A24" s="919" t="s">
        <v>2219</v>
      </c>
      <c r="B24" s="920"/>
      <c r="C24" s="920"/>
      <c r="D24" s="920"/>
      <c r="E24" s="920"/>
      <c r="F24" s="920"/>
      <c r="G24" s="920"/>
      <c r="H24" s="921"/>
      <c r="I24" s="898" t="s">
        <v>2220</v>
      </c>
      <c r="J24" s="899"/>
      <c r="K24" s="899"/>
      <c r="L24" s="899"/>
      <c r="M24" s="899"/>
      <c r="N24" s="899"/>
      <c r="O24" s="899"/>
      <c r="P24" s="899"/>
      <c r="Q24" s="899"/>
      <c r="R24" s="899"/>
      <c r="S24" s="899"/>
      <c r="T24" s="899"/>
      <c r="U24" s="832"/>
      <c r="V24" s="628"/>
    </row>
    <row r="25" spans="1:22" ht="74.400000000000006" customHeight="1">
      <c r="A25" s="916"/>
      <c r="B25" s="917"/>
      <c r="C25" s="917"/>
      <c r="D25" s="917"/>
      <c r="E25" s="917"/>
      <c r="F25" s="917"/>
      <c r="G25" s="917"/>
      <c r="H25" s="918"/>
      <c r="I25" s="900" t="s">
        <v>2221</v>
      </c>
      <c r="J25" s="901"/>
      <c r="K25" s="901"/>
      <c r="L25" s="901"/>
      <c r="M25" s="901"/>
      <c r="N25" s="901"/>
      <c r="O25" s="901"/>
      <c r="P25" s="901"/>
      <c r="Q25" s="901"/>
      <c r="R25" s="901"/>
      <c r="S25" s="901"/>
      <c r="T25" s="901"/>
      <c r="U25" s="833" t="s">
        <v>2232</v>
      </c>
      <c r="V25" s="628"/>
    </row>
    <row r="26" spans="1:22" ht="30" customHeight="1">
      <c r="A26" s="893" t="s">
        <v>2222</v>
      </c>
      <c r="B26" s="894"/>
      <c r="C26" s="894"/>
      <c r="D26" s="894"/>
      <c r="E26" s="894"/>
      <c r="F26" s="894"/>
      <c r="G26" s="894"/>
      <c r="H26" s="895"/>
      <c r="I26" s="898" t="s">
        <v>2216</v>
      </c>
      <c r="J26" s="899"/>
      <c r="K26" s="899"/>
      <c r="L26" s="899"/>
      <c r="M26" s="899"/>
      <c r="N26" s="899"/>
      <c r="O26" s="899"/>
      <c r="P26" s="899"/>
      <c r="Q26" s="899"/>
      <c r="R26" s="899"/>
      <c r="S26" s="899"/>
      <c r="T26" s="899"/>
      <c r="U26" s="832" t="s">
        <v>2233</v>
      </c>
      <c r="V26" s="628"/>
    </row>
    <row r="27" spans="1:22" ht="37.25" customHeight="1">
      <c r="A27" s="896"/>
      <c r="B27" s="882"/>
      <c r="C27" s="882"/>
      <c r="D27" s="882"/>
      <c r="E27" s="882"/>
      <c r="F27" s="882"/>
      <c r="G27" s="882"/>
      <c r="H27" s="897"/>
      <c r="I27" s="900" t="s">
        <v>1884</v>
      </c>
      <c r="J27" s="901"/>
      <c r="K27" s="901"/>
      <c r="L27" s="901"/>
      <c r="M27" s="901"/>
      <c r="N27" s="901"/>
      <c r="O27" s="901"/>
      <c r="P27" s="901"/>
      <c r="Q27" s="901"/>
      <c r="R27" s="901"/>
      <c r="S27" s="901"/>
      <c r="T27" s="901"/>
      <c r="U27" s="834"/>
      <c r="V27" s="628"/>
    </row>
    <row r="28" spans="1:22" ht="31.5" customHeight="1">
      <c r="A28" s="893" t="s">
        <v>2223</v>
      </c>
      <c r="B28" s="894"/>
      <c r="C28" s="894"/>
      <c r="D28" s="894"/>
      <c r="E28" s="894"/>
      <c r="F28" s="894"/>
      <c r="G28" s="894"/>
      <c r="H28" s="895"/>
      <c r="I28" s="898" t="s">
        <v>2220</v>
      </c>
      <c r="J28" s="899"/>
      <c r="K28" s="899"/>
      <c r="L28" s="899"/>
      <c r="M28" s="899"/>
      <c r="N28" s="899"/>
      <c r="O28" s="899"/>
      <c r="P28" s="899"/>
      <c r="Q28" s="899"/>
      <c r="R28" s="899"/>
      <c r="S28" s="899"/>
      <c r="T28" s="899"/>
      <c r="U28" s="832"/>
      <c r="V28" s="628"/>
    </row>
    <row r="29" spans="1:22" ht="77.400000000000006" customHeight="1">
      <c r="A29" s="896"/>
      <c r="B29" s="882"/>
      <c r="C29" s="882"/>
      <c r="D29" s="882"/>
      <c r="E29" s="882"/>
      <c r="F29" s="882"/>
      <c r="G29" s="882"/>
      <c r="H29" s="897"/>
      <c r="I29" s="900" t="s">
        <v>2218</v>
      </c>
      <c r="J29" s="901"/>
      <c r="K29" s="901"/>
      <c r="L29" s="901"/>
      <c r="M29" s="901"/>
      <c r="N29" s="901"/>
      <c r="O29" s="901"/>
      <c r="P29" s="901"/>
      <c r="Q29" s="901"/>
      <c r="R29" s="901"/>
      <c r="S29" s="901"/>
      <c r="T29" s="901"/>
      <c r="U29" s="833" t="s">
        <v>2232</v>
      </c>
      <c r="V29" s="628"/>
    </row>
    <row r="30" spans="1:22" ht="31.5" customHeight="1">
      <c r="A30" s="931" t="s">
        <v>2224</v>
      </c>
      <c r="B30" s="932"/>
      <c r="C30" s="932"/>
      <c r="D30" s="932"/>
      <c r="E30" s="932"/>
      <c r="F30" s="932"/>
      <c r="G30" s="932"/>
      <c r="H30" s="933"/>
      <c r="I30" s="898" t="s">
        <v>2220</v>
      </c>
      <c r="J30" s="899"/>
      <c r="K30" s="899"/>
      <c r="L30" s="899"/>
      <c r="M30" s="899"/>
      <c r="N30" s="899"/>
      <c r="O30" s="899"/>
      <c r="P30" s="899"/>
      <c r="Q30" s="899"/>
      <c r="R30" s="899"/>
      <c r="S30" s="899"/>
      <c r="T30" s="899"/>
      <c r="U30" s="832"/>
      <c r="V30" s="628"/>
    </row>
    <row r="31" spans="1:22" ht="94.25" customHeight="1" thickBot="1">
      <c r="A31" s="934"/>
      <c r="B31" s="935"/>
      <c r="C31" s="935"/>
      <c r="D31" s="935"/>
      <c r="E31" s="935"/>
      <c r="F31" s="935"/>
      <c r="G31" s="935"/>
      <c r="H31" s="936"/>
      <c r="I31" s="900" t="s">
        <v>2218</v>
      </c>
      <c r="J31" s="901"/>
      <c r="K31" s="901"/>
      <c r="L31" s="901"/>
      <c r="M31" s="901"/>
      <c r="N31" s="901"/>
      <c r="O31" s="901"/>
      <c r="P31" s="901"/>
      <c r="Q31" s="901"/>
      <c r="R31" s="901"/>
      <c r="S31" s="901"/>
      <c r="T31" s="901"/>
      <c r="U31" s="835" t="s">
        <v>2232</v>
      </c>
      <c r="V31" s="628"/>
    </row>
    <row r="32" spans="1:22">
      <c r="A32" s="922" t="s">
        <v>2225</v>
      </c>
      <c r="B32" s="923"/>
      <c r="C32" s="923"/>
      <c r="D32" s="923"/>
      <c r="E32" s="923"/>
      <c r="F32" s="923"/>
      <c r="G32" s="923"/>
      <c r="H32" s="923"/>
      <c r="I32" s="923"/>
      <c r="J32" s="923"/>
      <c r="K32" s="923"/>
      <c r="L32" s="923"/>
      <c r="M32" s="923"/>
      <c r="N32" s="923"/>
      <c r="O32" s="923"/>
      <c r="P32" s="923"/>
      <c r="Q32" s="923"/>
      <c r="R32" s="923"/>
      <c r="S32" s="923"/>
      <c r="T32" s="924"/>
    </row>
    <row r="33" spans="1:20" ht="24" customHeight="1">
      <c r="A33" s="925" t="s">
        <v>2226</v>
      </c>
      <c r="B33" s="926"/>
      <c r="C33" s="926"/>
      <c r="D33" s="926"/>
      <c r="E33" s="926"/>
      <c r="F33" s="926"/>
      <c r="G33" s="926"/>
      <c r="H33" s="926"/>
      <c r="I33" s="926"/>
      <c r="J33" s="926"/>
      <c r="K33" s="926"/>
      <c r="L33" s="926"/>
      <c r="M33" s="926"/>
      <c r="N33" s="926"/>
      <c r="O33" s="926"/>
      <c r="P33" s="926"/>
      <c r="Q33" s="926"/>
      <c r="R33" s="926"/>
      <c r="S33" s="926"/>
      <c r="T33" s="927"/>
    </row>
    <row r="34" spans="1:20" ht="13.5" thickBot="1">
      <c r="A34" s="928" t="s">
        <v>2227</v>
      </c>
      <c r="B34" s="929"/>
      <c r="C34" s="929"/>
      <c r="D34" s="929"/>
      <c r="E34" s="929"/>
      <c r="F34" s="929"/>
      <c r="G34" s="929"/>
      <c r="H34" s="929"/>
      <c r="I34" s="929"/>
      <c r="J34" s="929"/>
      <c r="K34" s="929"/>
      <c r="L34" s="929"/>
      <c r="M34" s="929"/>
      <c r="N34" s="929"/>
      <c r="O34" s="929"/>
      <c r="P34" s="929"/>
      <c r="Q34" s="929"/>
      <c r="R34" s="929"/>
      <c r="S34" s="929"/>
      <c r="T34" s="930"/>
    </row>
    <row r="35" spans="1:20" ht="13.5" thickTop="1"/>
    <row r="36" spans="1:20">
      <c r="A36" s="620" t="s">
        <v>2228</v>
      </c>
      <c r="B36" s="630" t="s">
        <v>2229</v>
      </c>
    </row>
  </sheetData>
  <mergeCells count="50">
    <mergeCell ref="A32:T32"/>
    <mergeCell ref="A33:T33"/>
    <mergeCell ref="A34:T34"/>
    <mergeCell ref="A28:H29"/>
    <mergeCell ref="I28:T28"/>
    <mergeCell ref="I29:T29"/>
    <mergeCell ref="A30:H31"/>
    <mergeCell ref="I30:T30"/>
    <mergeCell ref="I31:T31"/>
    <mergeCell ref="A26:H27"/>
    <mergeCell ref="I26:T26"/>
    <mergeCell ref="I27:T27"/>
    <mergeCell ref="A18:H21"/>
    <mergeCell ref="I18:T18"/>
    <mergeCell ref="I19:T19"/>
    <mergeCell ref="I20:T20"/>
    <mergeCell ref="I21:T21"/>
    <mergeCell ref="A22:H22"/>
    <mergeCell ref="I22:T22"/>
    <mergeCell ref="A23:H23"/>
    <mergeCell ref="I23:T23"/>
    <mergeCell ref="A24:H25"/>
    <mergeCell ref="I24:T24"/>
    <mergeCell ref="I25:T25"/>
    <mergeCell ref="A17:H17"/>
    <mergeCell ref="I17:T17"/>
    <mergeCell ref="A15:A16"/>
    <mergeCell ref="B15:F16"/>
    <mergeCell ref="G15:G16"/>
    <mergeCell ref="H15:K16"/>
    <mergeCell ref="L15:L16"/>
    <mergeCell ref="M15:O16"/>
    <mergeCell ref="P15:P16"/>
    <mergeCell ref="Q15:R15"/>
    <mergeCell ref="S15:S16"/>
    <mergeCell ref="T15:T16"/>
    <mergeCell ref="Q16:R16"/>
    <mergeCell ref="A13:I13"/>
    <mergeCell ref="K13:N13"/>
    <mergeCell ref="P13:Q13"/>
    <mergeCell ref="R13:S13"/>
    <mergeCell ref="A14:O14"/>
    <mergeCell ref="P14:T14"/>
    <mergeCell ref="A11:B11"/>
    <mergeCell ref="D11:E11"/>
    <mergeCell ref="F11:T11"/>
    <mergeCell ref="A12:D12"/>
    <mergeCell ref="E12:M12"/>
    <mergeCell ref="N12:O12"/>
    <mergeCell ref="P12:T12"/>
  </mergeCells>
  <pageMargins left="0.7" right="0.7" top="0.75" bottom="0.75" header="0.3" footer="0.3"/>
  <pageSetup paperSize="9"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9FAFF-9474-4ECD-9702-950EC722A53C}">
  <sheetPr>
    <tabColor theme="8"/>
  </sheetPr>
  <dimension ref="A1:T32"/>
  <sheetViews>
    <sheetView zoomScale="80" zoomScaleNormal="80" workbookViewId="0">
      <selection activeCell="G32" sqref="G32"/>
    </sheetView>
  </sheetViews>
  <sheetFormatPr defaultRowHeight="14.5"/>
  <cols>
    <col min="1" max="1" width="18.54296875" style="292" customWidth="1"/>
    <col min="2" max="2" width="20.453125" customWidth="1"/>
    <col min="3" max="3" width="26.81640625" style="106" customWidth="1"/>
    <col min="4" max="4" width="16.08984375" bestFit="1" customWidth="1"/>
    <col min="6" max="6" width="17.36328125" customWidth="1"/>
    <col min="7" max="7" width="18.08984375" style="375" customWidth="1"/>
    <col min="8" max="8" width="21" customWidth="1"/>
    <col min="9" max="9" width="15.6328125" customWidth="1"/>
    <col min="10" max="10" width="15.6328125" style="313" customWidth="1"/>
    <col min="11" max="11" width="16.90625" customWidth="1"/>
    <col min="12" max="12" width="16.90625" style="375" customWidth="1"/>
    <col min="13" max="13" width="18" customWidth="1"/>
    <col min="14" max="14" width="22.453125" customWidth="1"/>
    <col min="15" max="18" width="22.453125" style="313" customWidth="1"/>
    <col min="19" max="19" width="15.36328125" customWidth="1"/>
    <col min="20" max="20" width="20.453125" customWidth="1"/>
  </cols>
  <sheetData>
    <row r="1" spans="1:20" s="631" customFormat="1">
      <c r="A1" s="292"/>
      <c r="C1" s="106"/>
      <c r="F1" s="783" t="s">
        <v>2430</v>
      </c>
      <c r="J1" s="313"/>
      <c r="K1" s="783" t="s">
        <v>2432</v>
      </c>
      <c r="O1" s="313"/>
      <c r="P1" s="783" t="s">
        <v>2433</v>
      </c>
      <c r="Q1" s="313"/>
      <c r="R1" s="313"/>
    </row>
    <row r="2" spans="1:20">
      <c r="A2" s="785" t="s">
        <v>29</v>
      </c>
      <c r="B2" s="786"/>
      <c r="E2" s="320"/>
      <c r="F2" s="464" t="s">
        <v>1810</v>
      </c>
      <c r="G2" s="784" t="s">
        <v>2535</v>
      </c>
      <c r="H2" s="784" t="s">
        <v>2431</v>
      </c>
      <c r="I2" s="784" t="s">
        <v>2536</v>
      </c>
      <c r="K2" s="381" t="s">
        <v>2118</v>
      </c>
      <c r="L2" s="506" t="s">
        <v>2392</v>
      </c>
      <c r="M2" s="507" t="s">
        <v>2535</v>
      </c>
      <c r="N2" s="506" t="s">
        <v>74</v>
      </c>
      <c r="P2" s="381" t="s">
        <v>1425</v>
      </c>
      <c r="Q2" s="852">
        <f>SUM(Q3:Q7)</f>
        <v>449072164004</v>
      </c>
      <c r="R2" s="506" t="s">
        <v>2392</v>
      </c>
      <c r="T2" s="106">
        <f>Repo_PBC!AF9</f>
        <v>449072164004</v>
      </c>
    </row>
    <row r="3" spans="1:20">
      <c r="A3" s="827" t="s">
        <v>1811</v>
      </c>
      <c r="B3" s="375"/>
      <c r="E3" s="320"/>
      <c r="F3" s="320" t="s">
        <v>491</v>
      </c>
      <c r="G3" s="156">
        <v>1000000</v>
      </c>
      <c r="H3" s="106">
        <v>99875554964</v>
      </c>
      <c r="I3" s="292">
        <f>VLOOKUP(F3,BANGKE_2023!$A$10:$B$211,2,0)</f>
        <v>1520</v>
      </c>
      <c r="J3" s="503"/>
      <c r="K3" s="497" t="s">
        <v>138</v>
      </c>
      <c r="L3" s="320" t="str">
        <f>VLOOKUP(K3,BANGKE_2023!$A$10:$B$211,2,0)</f>
        <v>1510</v>
      </c>
      <c r="M3" s="163">
        <v>1500000</v>
      </c>
      <c r="N3" s="106">
        <f>SUMIFS(Camco1_PBC!$H:$H,Camco1_PBC!$A:$A,'N2FS Pledge'!K3)</f>
        <v>154311199525</v>
      </c>
      <c r="O3" s="253"/>
      <c r="P3" s="253" t="s">
        <v>180</v>
      </c>
      <c r="Q3" s="253">
        <v>99509772476</v>
      </c>
      <c r="R3" s="853">
        <v>1610</v>
      </c>
      <c r="T3" s="106">
        <f>ROUND(T2/10^6,)</f>
        <v>449072</v>
      </c>
    </row>
    <row r="4" spans="1:20">
      <c r="E4" s="320"/>
      <c r="F4" s="320" t="s">
        <v>455</v>
      </c>
      <c r="G4" s="156">
        <v>1500000</v>
      </c>
      <c r="H4" s="106">
        <v>149498338190</v>
      </c>
      <c r="I4" s="292">
        <v>1520</v>
      </c>
      <c r="J4" s="503"/>
      <c r="K4" s="499" t="s">
        <v>1361</v>
      </c>
      <c r="L4" s="320" t="str">
        <f>VLOOKUP(K4,BANGKE_2023!$A$10:$B$211,2,0)</f>
        <v>1510</v>
      </c>
      <c r="M4" s="376">
        <v>4000000</v>
      </c>
      <c r="N4" s="106">
        <f>SUMIFS(Camco1_PBC!$H:$H,Camco1_PBC!$A:$A,'N2FS Pledge'!K4)</f>
        <v>402604245495</v>
      </c>
      <c r="O4" s="253"/>
      <c r="P4" s="253" t="s">
        <v>208</v>
      </c>
      <c r="Q4" s="253">
        <v>98922925512</v>
      </c>
      <c r="R4" s="853">
        <v>1610</v>
      </c>
    </row>
    <row r="5" spans="1:20" s="375" customFormat="1">
      <c r="A5" s="292" t="s">
        <v>93</v>
      </c>
      <c r="B5" s="375" t="s">
        <v>2118</v>
      </c>
      <c r="C5" s="106">
        <f>SUMIFS($N:$N,$L:$L,A5)</f>
        <v>1482689471888</v>
      </c>
      <c r="E5" s="320"/>
      <c r="F5" s="320" t="s">
        <v>156</v>
      </c>
      <c r="G5" s="156">
        <v>1000000</v>
      </c>
      <c r="H5" s="106">
        <v>99450834039</v>
      </c>
      <c r="I5" s="292" t="str">
        <f>VLOOKUP(F5,BANGKE_2023!$A$10:$B$211,2,0)</f>
        <v>1510</v>
      </c>
      <c r="J5" s="503"/>
      <c r="K5" s="498" t="s">
        <v>180</v>
      </c>
      <c r="L5" s="320" t="str">
        <f>VLOOKUP(K5,BANGKE_2023!$A$10:$B$211,2,0)</f>
        <v>1610</v>
      </c>
      <c r="M5" s="376">
        <v>1000000</v>
      </c>
      <c r="N5" s="106">
        <f>SUMIFS(Camco1_PBC!$H:$H,Camco1_PBC!$A:$A,'N2FS Pledge'!K5)</f>
        <v>101894260982</v>
      </c>
      <c r="O5" s="253"/>
      <c r="P5" s="253" t="s">
        <v>234</v>
      </c>
      <c r="Q5" s="253">
        <v>100546667812</v>
      </c>
      <c r="R5" s="853">
        <v>1510</v>
      </c>
    </row>
    <row r="6" spans="1:20" s="375" customFormat="1">
      <c r="A6" s="292" t="s">
        <v>93</v>
      </c>
      <c r="B6" s="375" t="s">
        <v>1810</v>
      </c>
      <c r="C6" s="106">
        <f>SUMIFS($H:$H,$I:$I,A6)</f>
        <v>749065786412</v>
      </c>
      <c r="E6" s="320"/>
      <c r="F6" s="320" t="s">
        <v>234</v>
      </c>
      <c r="G6" s="156">
        <v>1000000</v>
      </c>
      <c r="H6" s="106">
        <v>100848084703</v>
      </c>
      <c r="I6" s="292">
        <v>1510</v>
      </c>
      <c r="J6" s="503"/>
      <c r="K6" s="497" t="s">
        <v>190</v>
      </c>
      <c r="L6" s="320" t="str">
        <f>VLOOKUP(K6,BANGKE_2023!$A$10:$B$211,2,0)</f>
        <v>1610</v>
      </c>
      <c r="M6" s="376">
        <v>1000000</v>
      </c>
      <c r="N6" s="106">
        <f>SUMIFS(Camco1_PBC!$H:$H,Camco1_PBC!$A:$A,'N2FS Pledge'!K6)</f>
        <v>98645561674</v>
      </c>
      <c r="O6" s="253"/>
      <c r="P6" s="253" t="s">
        <v>156</v>
      </c>
      <c r="Q6" s="253">
        <v>99450028641</v>
      </c>
      <c r="R6" s="853">
        <v>1510</v>
      </c>
    </row>
    <row r="7" spans="1:20" s="375" customFormat="1">
      <c r="A7" s="292" t="s">
        <v>93</v>
      </c>
      <c r="B7" s="375" t="s">
        <v>1425</v>
      </c>
      <c r="C7" s="106">
        <f>SUMIFS($Q:$Q,$R:$R,A7)</f>
        <v>199996696453</v>
      </c>
      <c r="E7" s="320"/>
      <c r="F7" s="320" t="s">
        <v>180</v>
      </c>
      <c r="G7" s="156">
        <v>4000000</v>
      </c>
      <c r="H7" s="106">
        <v>400374272094</v>
      </c>
      <c r="I7" s="292">
        <v>1510</v>
      </c>
      <c r="J7" s="503"/>
      <c r="K7" s="497" t="s">
        <v>323</v>
      </c>
      <c r="L7" s="320" t="str">
        <f>VLOOKUP(K7,BANGKE_2023!$A$10:$B$211,2,0)</f>
        <v>1510</v>
      </c>
      <c r="M7" s="376">
        <v>2500000</v>
      </c>
      <c r="N7" s="106">
        <f>SUMIFS(Camco1_PBC!$H:$H,Camco1_PBC!$A:$A,'N2FS Pledge'!K7)</f>
        <v>388109636464</v>
      </c>
      <c r="O7" s="253"/>
      <c r="P7" s="253" t="s">
        <v>234</v>
      </c>
      <c r="Q7" s="253">
        <v>50642769563</v>
      </c>
      <c r="R7" s="853">
        <v>1610</v>
      </c>
    </row>
    <row r="8" spans="1:20">
      <c r="A8" s="375"/>
      <c r="B8" s="375"/>
      <c r="C8" s="106">
        <f>SUM(C5:C7)</f>
        <v>2431751954753</v>
      </c>
      <c r="E8" s="320"/>
      <c r="F8" s="320" t="s">
        <v>190</v>
      </c>
      <c r="G8" s="156">
        <v>2000000</v>
      </c>
      <c r="H8" s="106">
        <v>197188705077</v>
      </c>
      <c r="I8" s="292" t="str">
        <f>VLOOKUP(F8,BANGKE_2023!$A$10:$B$211,2,0)</f>
        <v>1610</v>
      </c>
      <c r="J8" s="503"/>
      <c r="K8" s="500" t="s">
        <v>342</v>
      </c>
      <c r="L8" s="320" t="str">
        <f>VLOOKUP(K8,BANGKE_2023!$A$10:$B$211,2,0)</f>
        <v>1510</v>
      </c>
      <c r="M8" s="504">
        <v>1500000</v>
      </c>
      <c r="N8" s="106">
        <f>SUMIFS(Camco1_PBC!$H:$H,Camco1_PBC!$A:$A,'N2FS Pledge'!K8)</f>
        <v>156273202609</v>
      </c>
      <c r="O8" s="253"/>
      <c r="P8" s="253"/>
      <c r="Q8" s="253"/>
      <c r="R8" s="253"/>
    </row>
    <row r="9" spans="1:20">
      <c r="C9" s="508">
        <f>ROUND(C8/10^6,)</f>
        <v>2431752</v>
      </c>
      <c r="E9" s="320"/>
      <c r="F9" s="320" t="s">
        <v>208</v>
      </c>
      <c r="G9" s="156">
        <v>3000000</v>
      </c>
      <c r="H9" s="106">
        <v>302279004983</v>
      </c>
      <c r="I9" s="292" t="str">
        <f>VLOOKUP(F9,BANGKE_2023!$A$10:$B$211,2,0)</f>
        <v>1610</v>
      </c>
      <c r="J9" s="503"/>
      <c r="K9" s="496" t="s">
        <v>376</v>
      </c>
      <c r="L9" s="320" t="str">
        <f>VLOOKUP(K9,BANGKE_2023!$A$10:$B$211,2,0)</f>
        <v>1510</v>
      </c>
      <c r="M9" s="376">
        <v>2000000</v>
      </c>
      <c r="N9" s="106">
        <f>SUMIFS(Camco1_PBC!$H:$H,Camco1_PBC!$A:$A,'N2FS Pledge'!K9)</f>
        <v>230797002686</v>
      </c>
      <c r="O9" s="253"/>
      <c r="P9" s="253"/>
      <c r="Q9" s="253"/>
      <c r="R9" s="253"/>
    </row>
    <row r="10" spans="1:20">
      <c r="A10" s="827" t="s">
        <v>2521</v>
      </c>
      <c r="E10" s="320"/>
      <c r="F10" s="320" t="s">
        <v>302</v>
      </c>
      <c r="G10" s="156">
        <v>1500000</v>
      </c>
      <c r="H10" s="106">
        <v>148392595576</v>
      </c>
      <c r="I10" s="375" t="str">
        <f>VLOOKUP(F10,BANGKE_2023!$A$10:$B$211,2,0)</f>
        <v>1510</v>
      </c>
      <c r="K10" s="496" t="s">
        <v>242</v>
      </c>
      <c r="L10" s="320" t="str">
        <f>VLOOKUP(K10,BANGKE_2023!$A$10:$B$211,2,0)</f>
        <v>1510</v>
      </c>
      <c r="M10">
        <v>500000</v>
      </c>
      <c r="N10" s="106">
        <f>SUMIFS(Camco1_PBC!$H:$H,Camco1_PBC!$A:$A,'N2FS Pledge'!K10)</f>
        <v>49507639502</v>
      </c>
      <c r="O10" s="253"/>
      <c r="P10" s="253"/>
      <c r="Q10" s="253"/>
      <c r="R10" s="253"/>
    </row>
    <row r="11" spans="1:20" ht="15" thickBot="1">
      <c r="A11" s="292">
        <v>1520</v>
      </c>
      <c r="B11" s="375" t="s">
        <v>2118</v>
      </c>
      <c r="C11" s="106">
        <f>SUMIFS($N:$N,$L:$L,A11)</f>
        <v>0</v>
      </c>
      <c r="E11" s="320"/>
      <c r="H11" s="494">
        <f>SUM(H2:H10)</f>
        <v>1497907389626</v>
      </c>
      <c r="K11" s="501" t="s">
        <v>383</v>
      </c>
      <c r="L11" s="320" t="str">
        <f>VLOOKUP(K11,BANGKE_2023!$A$10:$B$211,2,0)</f>
        <v>1510</v>
      </c>
      <c r="M11">
        <v>1000000</v>
      </c>
      <c r="N11" s="106">
        <f>SUMIFS(Camco1_PBC!$H:$H,Camco1_PBC!$A:$A,'N2FS Pledge'!K11)</f>
        <v>101086545607</v>
      </c>
      <c r="O11" s="253"/>
      <c r="P11" s="253"/>
      <c r="Q11" s="253"/>
      <c r="R11" s="253"/>
    </row>
    <row r="12" spans="1:20">
      <c r="A12" s="292">
        <v>1520</v>
      </c>
      <c r="B12" s="375" t="s">
        <v>1810</v>
      </c>
      <c r="C12" s="106">
        <f>SUMIFS($H:$H,$I:$I,A12)</f>
        <v>249373893154</v>
      </c>
      <c r="N12" s="494">
        <f>SUM(N3:N11)</f>
        <v>1683229294544</v>
      </c>
      <c r="O12" s="505"/>
      <c r="P12" s="505"/>
      <c r="Q12" s="505"/>
      <c r="R12" s="505"/>
    </row>
    <row r="13" spans="1:20" s="375" customFormat="1">
      <c r="A13" s="292"/>
      <c r="C13" s="106">
        <f>SUM(C11:C12)</f>
        <v>249373893154</v>
      </c>
      <c r="F13" s="375" t="s">
        <v>2120</v>
      </c>
      <c r="G13" s="490"/>
      <c r="J13" s="313"/>
      <c r="N13" s="494"/>
      <c r="O13" s="505"/>
      <c r="P13" s="505"/>
      <c r="Q13" s="505"/>
      <c r="R13" s="505"/>
    </row>
    <row r="14" spans="1:20" s="375" customFormat="1">
      <c r="A14" s="292"/>
      <c r="C14" s="508">
        <f>ROUND(C13/10^6,)</f>
        <v>249374</v>
      </c>
      <c r="F14" s="313" t="s">
        <v>2119</v>
      </c>
      <c r="G14" s="495"/>
      <c r="J14" s="313"/>
      <c r="N14" s="494"/>
      <c r="O14" s="505"/>
      <c r="P14" s="505"/>
      <c r="Q14" s="505"/>
      <c r="R14" s="505"/>
    </row>
    <row r="15" spans="1:20" s="375" customFormat="1">
      <c r="A15" s="292"/>
      <c r="C15" s="664">
        <f>C9+C14</f>
        <v>2681126</v>
      </c>
      <c r="F15" s="375" t="s">
        <v>2121</v>
      </c>
      <c r="G15" s="502"/>
      <c r="J15" s="313"/>
      <c r="N15" s="494"/>
      <c r="O15" s="505"/>
      <c r="P15" s="505"/>
      <c r="Q15" s="505"/>
      <c r="R15" s="505"/>
    </row>
    <row r="16" spans="1:20" s="313" customFormat="1">
      <c r="A16" s="503"/>
      <c r="C16" s="505"/>
      <c r="N16" s="505"/>
      <c r="O16" s="505"/>
      <c r="P16" s="505"/>
      <c r="Q16" s="505"/>
      <c r="R16" s="505"/>
    </row>
    <row r="17" spans="1:18" s="375" customFormat="1">
      <c r="A17" s="785" t="s">
        <v>524</v>
      </c>
      <c r="B17" s="786"/>
      <c r="C17" s="106"/>
      <c r="D17" s="106"/>
      <c r="J17" s="313"/>
      <c r="N17" s="494"/>
      <c r="O17" s="505"/>
      <c r="P17" s="505"/>
      <c r="Q17" s="505"/>
      <c r="R17" s="505"/>
    </row>
    <row r="18" spans="1:18" s="375" customFormat="1">
      <c r="A18" s="827" t="s">
        <v>1811</v>
      </c>
      <c r="C18" s="106"/>
      <c r="D18" s="153"/>
      <c r="J18" s="313"/>
      <c r="N18" s="494"/>
      <c r="O18" s="505"/>
      <c r="P18" s="505"/>
      <c r="Q18" s="505"/>
      <c r="R18" s="505"/>
    </row>
    <row r="19" spans="1:18" s="375" customFormat="1">
      <c r="A19" s="292"/>
      <c r="C19" s="106"/>
      <c r="F19" s="854" t="s">
        <v>29</v>
      </c>
      <c r="G19" s="855"/>
      <c r="H19" s="856">
        <f>C15</f>
        <v>2681126</v>
      </c>
      <c r="J19" s="313"/>
      <c r="N19" s="494"/>
      <c r="O19" s="505"/>
      <c r="P19" s="505"/>
      <c r="Q19" s="505"/>
      <c r="R19" s="505"/>
    </row>
    <row r="20" spans="1:18" s="375" customFormat="1">
      <c r="A20" s="292" t="s">
        <v>502</v>
      </c>
      <c r="B20" s="375" t="s">
        <v>2118</v>
      </c>
      <c r="C20" s="106">
        <f>SUMIFS($N:$N,$L:$L,A20)</f>
        <v>200539822656</v>
      </c>
      <c r="F20" s="854" t="s">
        <v>524</v>
      </c>
      <c r="G20" s="855"/>
      <c r="H20" s="856">
        <f>C32</f>
        <v>949083</v>
      </c>
      <c r="J20" s="313"/>
      <c r="N20" s="494"/>
      <c r="O20" s="505"/>
      <c r="P20" s="505"/>
      <c r="Q20" s="505"/>
      <c r="R20" s="505"/>
    </row>
    <row r="21" spans="1:18" s="375" customFormat="1">
      <c r="A21" s="292" t="s">
        <v>502</v>
      </c>
      <c r="B21" s="375" t="s">
        <v>1810</v>
      </c>
      <c r="C21" s="106">
        <f>SUMIFS($H:$H,$I:$I,A21)</f>
        <v>499467710060</v>
      </c>
      <c r="F21" s="855"/>
      <c r="G21" s="855"/>
      <c r="H21" s="664">
        <f>SUM(H19:H20)</f>
        <v>3630209</v>
      </c>
      <c r="J21" s="313"/>
      <c r="N21" s="494"/>
      <c r="O21" s="505"/>
      <c r="P21" s="505"/>
      <c r="Q21" s="505"/>
      <c r="R21" s="505"/>
    </row>
    <row r="22" spans="1:18" s="631" customFormat="1">
      <c r="A22" s="292" t="s">
        <v>502</v>
      </c>
      <c r="B22" s="631" t="s">
        <v>1425</v>
      </c>
      <c r="C22" s="106">
        <f>SUMIFS($Q:$Q,$R:$R,A22)</f>
        <v>249075467551</v>
      </c>
      <c r="J22" s="313"/>
      <c r="N22" s="494"/>
      <c r="O22" s="505"/>
      <c r="P22" s="505"/>
      <c r="Q22" s="505"/>
      <c r="R22" s="505"/>
    </row>
    <row r="23" spans="1:18" s="375" customFormat="1">
      <c r="A23" s="292"/>
      <c r="C23" s="106">
        <f>SUM(C20:C22)</f>
        <v>949083000267</v>
      </c>
      <c r="J23" s="313"/>
      <c r="N23" s="494"/>
      <c r="O23" s="505"/>
      <c r="P23" s="505"/>
      <c r="Q23" s="505"/>
      <c r="R23" s="505"/>
    </row>
    <row r="24" spans="1:18" s="375" customFormat="1">
      <c r="C24" s="508">
        <f>ROUND(C23/10^6,)</f>
        <v>949083</v>
      </c>
      <c r="J24" s="313"/>
      <c r="N24" s="494"/>
      <c r="O24" s="505"/>
      <c r="P24" s="505"/>
      <c r="Q24" s="505"/>
      <c r="R24" s="505"/>
    </row>
    <row r="25" spans="1:18" s="375" customFormat="1">
      <c r="C25" s="106"/>
      <c r="J25" s="313"/>
      <c r="N25" s="494"/>
      <c r="O25" s="505"/>
      <c r="P25" s="505"/>
      <c r="Q25" s="505"/>
      <c r="R25" s="505"/>
    </row>
    <row r="26" spans="1:18" s="375" customFormat="1">
      <c r="A26" s="827" t="s">
        <v>2521</v>
      </c>
      <c r="C26" s="106"/>
      <c r="G26" s="106"/>
      <c r="J26" s="313"/>
      <c r="N26" s="494"/>
      <c r="O26" s="505"/>
      <c r="P26" s="505"/>
      <c r="Q26" s="505"/>
      <c r="R26" s="505"/>
    </row>
    <row r="27" spans="1:18" s="375" customFormat="1">
      <c r="A27" s="292"/>
      <c r="C27" s="106"/>
      <c r="G27" s="106"/>
      <c r="J27" s="313"/>
      <c r="N27" s="494"/>
      <c r="O27" s="505"/>
      <c r="P27" s="505"/>
      <c r="Q27" s="505"/>
      <c r="R27" s="505"/>
    </row>
    <row r="28" spans="1:18" s="375" customFormat="1">
      <c r="A28" s="292">
        <v>1620</v>
      </c>
      <c r="B28" s="375" t="s">
        <v>2118</v>
      </c>
      <c r="C28" s="106">
        <f>SUMIFS($N:$N,$L:$L,A28)</f>
        <v>0</v>
      </c>
      <c r="J28" s="313"/>
      <c r="N28" s="494"/>
      <c r="O28" s="505"/>
      <c r="P28" s="505"/>
      <c r="Q28" s="505"/>
      <c r="R28" s="505"/>
    </row>
    <row r="29" spans="1:18" s="375" customFormat="1">
      <c r="A29" s="292">
        <v>1620</v>
      </c>
      <c r="B29" s="375" t="s">
        <v>1810</v>
      </c>
      <c r="C29" s="106">
        <f>SUMIFS($H:$H,$I:$I,A29)</f>
        <v>0</v>
      </c>
      <c r="F29" s="106"/>
      <c r="G29" s="106"/>
      <c r="J29" s="313"/>
      <c r="N29" s="494"/>
      <c r="O29" s="505"/>
      <c r="P29" s="505"/>
      <c r="Q29" s="505"/>
      <c r="R29" s="505"/>
    </row>
    <row r="30" spans="1:18">
      <c r="C30" s="106">
        <f>SUM(C28:C29)</f>
        <v>0</v>
      </c>
      <c r="F30" s="106"/>
      <c r="G30" s="106"/>
    </row>
    <row r="31" spans="1:18">
      <c r="C31" s="508">
        <f>ROUND(C30/10^6,)</f>
        <v>0</v>
      </c>
      <c r="F31" s="153"/>
      <c r="G31" s="153"/>
    </row>
    <row r="32" spans="1:18" s="631" customFormat="1">
      <c r="A32" s="292"/>
      <c r="C32" s="664">
        <f>C24+C31</f>
        <v>949083</v>
      </c>
      <c r="J32" s="313"/>
      <c r="O32" s="313"/>
      <c r="P32" s="313"/>
      <c r="Q32" s="313"/>
      <c r="R32" s="313"/>
    </row>
  </sheetData>
  <autoFilter ref="K2:L12" xr:uid="{E5A9FAFF-9474-4ECD-9702-950EC722A53C}"/>
  <conditionalFormatting sqref="K3:K11">
    <cfRule type="duplicateValues" dxfId="38" priority="1"/>
  </conditionalFormatting>
  <conditionalFormatting sqref="F3:F10">
    <cfRule type="duplicateValues" dxfId="37" priority="53"/>
  </conditionalFormatting>
  <pageMargins left="0.7" right="0.7" top="0.75" bottom="0.75" header="0.3" footer="0.3"/>
  <pageSetup paperSize="9" orientation="portrait" horizont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88BF-CDF4-4FC5-B103-D61927480A9B}">
  <sheetPr>
    <tabColor rgb="FF00B0F0"/>
  </sheetPr>
  <dimension ref="A1:AG10"/>
  <sheetViews>
    <sheetView topLeftCell="U1" workbookViewId="0">
      <selection activeCell="AF8" sqref="AF8"/>
    </sheetView>
  </sheetViews>
  <sheetFormatPr defaultColWidth="9" defaultRowHeight="12.5"/>
  <cols>
    <col min="1" max="1" width="3.453125" style="429" customWidth="1"/>
    <col min="2" max="2" width="8.54296875" style="429" customWidth="1"/>
    <col min="3" max="3" width="10" style="429" customWidth="1"/>
    <col min="4" max="4" width="14.453125" style="429" customWidth="1"/>
    <col min="5" max="5" width="18.6328125" style="429" customWidth="1"/>
    <col min="6" max="6" width="24.54296875" style="429" customWidth="1"/>
    <col min="7" max="7" width="20.36328125" style="429" customWidth="1"/>
    <col min="8" max="8" width="14.36328125" style="429" customWidth="1"/>
    <col min="9" max="9" width="28.6328125" style="429" customWidth="1"/>
    <col min="10" max="11" width="16.90625" style="429" customWidth="1"/>
    <col min="12" max="12" width="12.453125" style="429" customWidth="1"/>
    <col min="13" max="13" width="11.453125" style="429" customWidth="1"/>
    <col min="14" max="15" width="21.6328125" style="429" customWidth="1"/>
    <col min="16" max="16" width="13.54296875" style="429" customWidth="1"/>
    <col min="17" max="17" width="22.36328125" style="429" customWidth="1"/>
    <col min="18" max="18" width="21.6328125" style="429" customWidth="1"/>
    <col min="19" max="19" width="16.90625" style="429" customWidth="1"/>
    <col min="20" max="20" width="36.54296875" style="429" customWidth="1"/>
    <col min="21" max="21" width="12" style="429" customWidth="1"/>
    <col min="22" max="22" width="9.08984375" style="429" customWidth="1"/>
    <col min="23" max="23" width="10" style="429" customWidth="1"/>
    <col min="24" max="24" width="23.08984375" style="429" customWidth="1"/>
    <col min="25" max="25" width="15" style="429" customWidth="1"/>
    <col min="26" max="26" width="20.36328125" style="429" customWidth="1"/>
    <col min="27" max="27" width="5.54296875" style="429" customWidth="1"/>
    <col min="28" max="28" width="11.36328125" style="429" customWidth="1"/>
    <col min="29" max="29" width="21.08984375" style="429" customWidth="1"/>
    <col min="30" max="30" width="14.08984375" style="428" customWidth="1"/>
    <col min="31" max="31" width="15.54296875" style="428" customWidth="1"/>
    <col min="32" max="32" width="21.08984375" style="428" customWidth="1"/>
    <col min="33" max="33" width="18.6328125" style="429" bestFit="1" customWidth="1"/>
    <col min="34" max="16384" width="9" style="429"/>
  </cols>
  <sheetData>
    <row r="1" spans="1:33" ht="20.149999999999999" customHeight="1">
      <c r="A1" s="426"/>
      <c r="B1" s="426"/>
      <c r="C1" s="426"/>
      <c r="D1" s="426"/>
      <c r="E1" s="426"/>
      <c r="F1" s="426"/>
      <c r="G1" s="426"/>
      <c r="H1" s="426"/>
      <c r="I1" s="426"/>
      <c r="J1" s="426"/>
      <c r="K1" s="426"/>
      <c r="L1" s="426"/>
      <c r="M1" s="426"/>
      <c r="N1" s="426"/>
      <c r="O1" s="426"/>
      <c r="P1" s="426"/>
      <c r="Q1" s="426"/>
      <c r="R1" s="426"/>
      <c r="S1" s="426"/>
      <c r="T1" s="426"/>
      <c r="U1" s="426"/>
      <c r="V1" s="426"/>
      <c r="W1" s="426"/>
      <c r="X1" s="426"/>
      <c r="Y1" s="426"/>
      <c r="Z1" s="426"/>
      <c r="AA1" s="426"/>
      <c r="AB1" s="426"/>
      <c r="AC1" s="426"/>
      <c r="AD1" s="427"/>
      <c r="AE1" s="427"/>
    </row>
    <row r="2" spans="1:33" ht="20.149999999999999" customHeight="1">
      <c r="A2" s="426"/>
      <c r="B2" s="426"/>
      <c r="C2" s="426"/>
      <c r="D2" s="426"/>
      <c r="E2" s="426"/>
      <c r="F2" s="426"/>
      <c r="G2" s="426"/>
      <c r="H2" s="426"/>
      <c r="I2" s="426"/>
      <c r="J2" s="937" t="s">
        <v>2092</v>
      </c>
      <c r="K2" s="937"/>
      <c r="L2" s="937"/>
      <c r="M2" s="426"/>
      <c r="N2" s="426"/>
      <c r="O2" s="426"/>
      <c r="P2" s="426"/>
      <c r="Q2" s="426"/>
      <c r="R2" s="426"/>
      <c r="S2" s="426"/>
      <c r="T2" s="426"/>
      <c r="U2" s="426"/>
      <c r="V2" s="426"/>
      <c r="W2" s="426"/>
      <c r="X2" s="426"/>
      <c r="Y2" s="426"/>
      <c r="Z2" s="426"/>
      <c r="AA2" s="426"/>
      <c r="AB2" s="426"/>
      <c r="AC2" s="426"/>
      <c r="AD2" s="427"/>
      <c r="AE2" s="427"/>
    </row>
    <row r="3" spans="1:33" ht="33" customHeight="1">
      <c r="A3" s="426"/>
      <c r="B3" s="430" t="s">
        <v>101</v>
      </c>
      <c r="C3" s="430" t="s">
        <v>1362</v>
      </c>
      <c r="D3" s="430" t="s">
        <v>1363</v>
      </c>
      <c r="E3" s="430" t="s">
        <v>1364</v>
      </c>
      <c r="F3" s="430" t="s">
        <v>1365</v>
      </c>
      <c r="G3" s="430" t="s">
        <v>1366</v>
      </c>
      <c r="H3" s="430" t="s">
        <v>1367</v>
      </c>
      <c r="I3" s="430" t="s">
        <v>1368</v>
      </c>
      <c r="J3" s="430" t="s">
        <v>1369</v>
      </c>
      <c r="K3" s="430" t="s">
        <v>107</v>
      </c>
      <c r="L3" s="430" t="s">
        <v>1370</v>
      </c>
      <c r="M3" s="430" t="s">
        <v>1371</v>
      </c>
      <c r="N3" s="430" t="s">
        <v>1372</v>
      </c>
      <c r="O3" s="430" t="s">
        <v>1373</v>
      </c>
      <c r="P3" s="430" t="s">
        <v>1374</v>
      </c>
      <c r="Q3" s="430" t="s">
        <v>1375</v>
      </c>
      <c r="R3" s="430" t="s">
        <v>1376</v>
      </c>
      <c r="S3" s="430" t="s">
        <v>1377</v>
      </c>
      <c r="T3" s="430" t="s">
        <v>1378</v>
      </c>
      <c r="U3" s="430" t="s">
        <v>1379</v>
      </c>
      <c r="V3" s="430" t="s">
        <v>1380</v>
      </c>
      <c r="W3" s="430" t="s">
        <v>1381</v>
      </c>
      <c r="X3" s="430" t="s">
        <v>1382</v>
      </c>
      <c r="Y3" s="430" t="s">
        <v>1383</v>
      </c>
      <c r="Z3" s="430" t="s">
        <v>1384</v>
      </c>
      <c r="AA3" s="430" t="s">
        <v>1385</v>
      </c>
      <c r="AB3" s="430" t="s">
        <v>1386</v>
      </c>
      <c r="AC3" s="431" t="s">
        <v>1387</v>
      </c>
      <c r="AD3" s="432" t="s">
        <v>2093</v>
      </c>
      <c r="AE3" s="432" t="s">
        <v>1822</v>
      </c>
      <c r="AF3" s="433" t="s">
        <v>2094</v>
      </c>
    </row>
    <row r="4" spans="1:33" ht="48" customHeight="1">
      <c r="A4" s="426"/>
      <c r="B4" s="434">
        <v>1</v>
      </c>
      <c r="C4" s="435" t="s">
        <v>1391</v>
      </c>
      <c r="D4" s="434" t="s">
        <v>1392</v>
      </c>
      <c r="E4" s="435" t="s">
        <v>1393</v>
      </c>
      <c r="F4" s="435" t="s">
        <v>2095</v>
      </c>
      <c r="G4" s="435" t="s">
        <v>2095</v>
      </c>
      <c r="H4" s="435" t="s">
        <v>1395</v>
      </c>
      <c r="I4" s="435" t="s">
        <v>1396</v>
      </c>
      <c r="J4" s="434" t="s">
        <v>2096</v>
      </c>
      <c r="K4" s="434" t="s">
        <v>1689</v>
      </c>
      <c r="L4" s="434">
        <v>63</v>
      </c>
      <c r="M4" s="434" t="s">
        <v>12</v>
      </c>
      <c r="N4" s="436">
        <v>87851000000</v>
      </c>
      <c r="O4" s="436">
        <v>87851000000</v>
      </c>
      <c r="P4" s="437">
        <v>2.4</v>
      </c>
      <c r="Q4" s="436">
        <v>5776504</v>
      </c>
      <c r="R4" s="436">
        <v>0</v>
      </c>
      <c r="S4" s="435" t="s">
        <v>1394</v>
      </c>
      <c r="T4" s="435" t="s">
        <v>2097</v>
      </c>
      <c r="U4" s="435" t="s">
        <v>180</v>
      </c>
      <c r="V4" s="435" t="s">
        <v>1390</v>
      </c>
      <c r="W4" s="449">
        <v>1000000</v>
      </c>
      <c r="X4" s="436">
        <v>100000000000</v>
      </c>
      <c r="Y4" s="435" t="s">
        <v>561</v>
      </c>
      <c r="Z4" s="435" t="s">
        <v>1424</v>
      </c>
      <c r="AA4" s="435" t="s">
        <v>1388</v>
      </c>
      <c r="AB4" s="435" t="s">
        <v>1389</v>
      </c>
      <c r="AC4" s="438">
        <v>87851000000</v>
      </c>
      <c r="AD4" s="439" t="s">
        <v>2098</v>
      </c>
      <c r="AE4" s="440">
        <v>161</v>
      </c>
      <c r="AF4" s="441">
        <v>99509772476</v>
      </c>
      <c r="AG4" s="442"/>
    </row>
    <row r="5" spans="1:33" ht="48" customHeight="1">
      <c r="A5" s="426"/>
      <c r="B5" s="434">
        <v>2</v>
      </c>
      <c r="C5" s="435" t="s">
        <v>1391</v>
      </c>
      <c r="D5" s="434" t="s">
        <v>1392</v>
      </c>
      <c r="E5" s="435" t="s">
        <v>1393</v>
      </c>
      <c r="F5" s="435" t="s">
        <v>2099</v>
      </c>
      <c r="G5" s="435" t="s">
        <v>2099</v>
      </c>
      <c r="H5" s="435" t="s">
        <v>1395</v>
      </c>
      <c r="I5" s="435" t="s">
        <v>1396</v>
      </c>
      <c r="J5" s="434" t="s">
        <v>2096</v>
      </c>
      <c r="K5" s="434" t="s">
        <v>1689</v>
      </c>
      <c r="L5" s="434">
        <v>63</v>
      </c>
      <c r="M5" s="434" t="s">
        <v>12</v>
      </c>
      <c r="N5" s="436">
        <v>87206000000</v>
      </c>
      <c r="O5" s="436">
        <v>87206000000</v>
      </c>
      <c r="P5" s="437">
        <v>2.4</v>
      </c>
      <c r="Q5" s="436">
        <v>5734093</v>
      </c>
      <c r="R5" s="436">
        <v>0</v>
      </c>
      <c r="S5" s="435" t="s">
        <v>1394</v>
      </c>
      <c r="T5" s="435" t="s">
        <v>2100</v>
      </c>
      <c r="U5" s="435" t="s">
        <v>208</v>
      </c>
      <c r="V5" s="435" t="s">
        <v>1390</v>
      </c>
      <c r="W5" s="449">
        <v>1000000</v>
      </c>
      <c r="X5" s="436">
        <v>100000000000</v>
      </c>
      <c r="Y5" s="435" t="s">
        <v>561</v>
      </c>
      <c r="Z5" s="435" t="s">
        <v>2101</v>
      </c>
      <c r="AA5" s="435" t="s">
        <v>1388</v>
      </c>
      <c r="AB5" s="435" t="s">
        <v>1389</v>
      </c>
      <c r="AC5" s="438">
        <v>87206000000</v>
      </c>
      <c r="AD5" s="439" t="s">
        <v>2098</v>
      </c>
      <c r="AE5" s="440">
        <v>161</v>
      </c>
      <c r="AF5" s="441">
        <v>98922925512</v>
      </c>
      <c r="AG5" s="442"/>
    </row>
    <row r="6" spans="1:33" ht="60" customHeight="1">
      <c r="A6" s="426"/>
      <c r="B6" s="434">
        <v>3</v>
      </c>
      <c r="C6" s="435" t="s">
        <v>1391</v>
      </c>
      <c r="D6" s="434" t="s">
        <v>1392</v>
      </c>
      <c r="E6" s="435" t="s">
        <v>1393</v>
      </c>
      <c r="F6" s="435" t="s">
        <v>2102</v>
      </c>
      <c r="G6" s="435" t="s">
        <v>2102</v>
      </c>
      <c r="H6" s="435" t="s">
        <v>1397</v>
      </c>
      <c r="I6" s="435" t="s">
        <v>277</v>
      </c>
      <c r="J6" s="434" t="s">
        <v>1661</v>
      </c>
      <c r="K6" s="434" t="s">
        <v>2103</v>
      </c>
      <c r="L6" s="434">
        <v>91</v>
      </c>
      <c r="M6" s="434" t="s">
        <v>12</v>
      </c>
      <c r="N6" s="436">
        <v>91162000000</v>
      </c>
      <c r="O6" s="436">
        <v>91162000000</v>
      </c>
      <c r="P6" s="437">
        <v>3.5</v>
      </c>
      <c r="Q6" s="436">
        <v>8741561</v>
      </c>
      <c r="R6" s="436">
        <v>0</v>
      </c>
      <c r="S6" s="435" t="s">
        <v>1394</v>
      </c>
      <c r="T6" s="435" t="s">
        <v>2104</v>
      </c>
      <c r="U6" s="435" t="s">
        <v>234</v>
      </c>
      <c r="V6" s="435" t="s">
        <v>1390</v>
      </c>
      <c r="W6" s="449">
        <v>1000000</v>
      </c>
      <c r="X6" s="436">
        <v>100000000000</v>
      </c>
      <c r="Y6" s="435" t="s">
        <v>1398</v>
      </c>
      <c r="Z6" s="435" t="s">
        <v>2105</v>
      </c>
      <c r="AA6" s="435" t="s">
        <v>1388</v>
      </c>
      <c r="AB6" s="435" t="s">
        <v>1389</v>
      </c>
      <c r="AC6" s="438">
        <v>91162000000</v>
      </c>
      <c r="AD6" s="439" t="s">
        <v>2106</v>
      </c>
      <c r="AE6" s="440">
        <v>151</v>
      </c>
      <c r="AF6" s="441">
        <v>100546667812</v>
      </c>
      <c r="AG6" s="442"/>
    </row>
    <row r="7" spans="1:33" ht="60" customHeight="1">
      <c r="A7" s="426"/>
      <c r="B7" s="434">
        <v>4</v>
      </c>
      <c r="C7" s="435" t="s">
        <v>1391</v>
      </c>
      <c r="D7" s="434" t="s">
        <v>1392</v>
      </c>
      <c r="E7" s="435" t="s">
        <v>1393</v>
      </c>
      <c r="F7" s="435" t="s">
        <v>2107</v>
      </c>
      <c r="G7" s="435" t="s">
        <v>2107</v>
      </c>
      <c r="H7" s="435" t="s">
        <v>1397</v>
      </c>
      <c r="I7" s="435" t="s">
        <v>277</v>
      </c>
      <c r="J7" s="434" t="s">
        <v>1661</v>
      </c>
      <c r="K7" s="434" t="s">
        <v>2103</v>
      </c>
      <c r="L7" s="434">
        <v>91</v>
      </c>
      <c r="M7" s="434" t="s">
        <v>12</v>
      </c>
      <c r="N7" s="436">
        <v>93186000000</v>
      </c>
      <c r="O7" s="436">
        <v>93186000000</v>
      </c>
      <c r="P7" s="437">
        <v>3.5</v>
      </c>
      <c r="Q7" s="436">
        <v>8935643</v>
      </c>
      <c r="R7" s="436">
        <v>0</v>
      </c>
      <c r="S7" s="435" t="s">
        <v>1394</v>
      </c>
      <c r="T7" s="435" t="s">
        <v>2108</v>
      </c>
      <c r="U7" s="435" t="s">
        <v>156</v>
      </c>
      <c r="V7" s="435" t="s">
        <v>1390</v>
      </c>
      <c r="W7" s="449">
        <v>1000000</v>
      </c>
      <c r="X7" s="436">
        <v>100000000000</v>
      </c>
      <c r="Y7" s="435" t="s">
        <v>1398</v>
      </c>
      <c r="Z7" s="435" t="s">
        <v>2109</v>
      </c>
      <c r="AA7" s="435" t="s">
        <v>1388</v>
      </c>
      <c r="AB7" s="435" t="s">
        <v>1389</v>
      </c>
      <c r="AC7" s="438">
        <v>93186000000</v>
      </c>
      <c r="AD7" s="439" t="s">
        <v>2106</v>
      </c>
      <c r="AE7" s="440">
        <v>151</v>
      </c>
      <c r="AF7" s="441">
        <v>99450028641</v>
      </c>
      <c r="AG7" s="442"/>
    </row>
    <row r="8" spans="1:33" ht="60" customHeight="1">
      <c r="A8" s="426"/>
      <c r="B8" s="434">
        <v>5</v>
      </c>
      <c r="C8" s="435" t="s">
        <v>1391</v>
      </c>
      <c r="D8" s="434" t="s">
        <v>1392</v>
      </c>
      <c r="E8" s="435" t="s">
        <v>1393</v>
      </c>
      <c r="F8" s="435" t="s">
        <v>2110</v>
      </c>
      <c r="G8" s="435" t="s">
        <v>2110</v>
      </c>
      <c r="H8" s="435" t="s">
        <v>1397</v>
      </c>
      <c r="I8" s="435" t="s">
        <v>277</v>
      </c>
      <c r="J8" s="434" t="s">
        <v>1661</v>
      </c>
      <c r="K8" s="434" t="s">
        <v>2103</v>
      </c>
      <c r="L8" s="434">
        <v>91</v>
      </c>
      <c r="M8" s="434" t="s">
        <v>12</v>
      </c>
      <c r="N8" s="436">
        <v>45581000000</v>
      </c>
      <c r="O8" s="436">
        <v>45581000000</v>
      </c>
      <c r="P8" s="437">
        <v>3.5</v>
      </c>
      <c r="Q8" s="436">
        <v>4370780</v>
      </c>
      <c r="R8" s="436">
        <v>0</v>
      </c>
      <c r="S8" s="435" t="s">
        <v>1394</v>
      </c>
      <c r="T8" s="435" t="s">
        <v>2111</v>
      </c>
      <c r="U8" s="435" t="s">
        <v>234</v>
      </c>
      <c r="V8" s="435" t="s">
        <v>1390</v>
      </c>
      <c r="W8" s="449">
        <v>500000</v>
      </c>
      <c r="X8" s="436">
        <v>50000000000</v>
      </c>
      <c r="Y8" s="435" t="s">
        <v>2112</v>
      </c>
      <c r="Z8" s="435" t="s">
        <v>2113</v>
      </c>
      <c r="AA8" s="435" t="s">
        <v>1388</v>
      </c>
      <c r="AB8" s="435" t="s">
        <v>1389</v>
      </c>
      <c r="AC8" s="438">
        <v>45581000000</v>
      </c>
      <c r="AD8" s="439" t="s">
        <v>2106</v>
      </c>
      <c r="AE8" s="440">
        <v>151</v>
      </c>
      <c r="AF8" s="441">
        <v>50642769563</v>
      </c>
      <c r="AG8" s="442"/>
    </row>
    <row r="9" spans="1:33" ht="20.149999999999999" customHeight="1">
      <c r="A9" s="426"/>
      <c r="B9" s="443" t="s">
        <v>133</v>
      </c>
      <c r="C9" s="443" t="s">
        <v>133</v>
      </c>
      <c r="D9" s="443" t="s">
        <v>133</v>
      </c>
      <c r="E9" s="443" t="s">
        <v>133</v>
      </c>
      <c r="F9" s="443" t="s">
        <v>133</v>
      </c>
      <c r="G9" s="443" t="s">
        <v>133</v>
      </c>
      <c r="H9" s="443" t="s">
        <v>133</v>
      </c>
      <c r="I9" s="443" t="s">
        <v>133</v>
      </c>
      <c r="J9" s="443" t="s">
        <v>133</v>
      </c>
      <c r="K9" s="443" t="s">
        <v>133</v>
      </c>
      <c r="L9" s="443" t="s">
        <v>133</v>
      </c>
      <c r="M9" s="443" t="s">
        <v>133</v>
      </c>
      <c r="N9" s="444">
        <v>404986000000</v>
      </c>
      <c r="O9" s="444">
        <v>404986000000</v>
      </c>
      <c r="P9" s="443" t="s">
        <v>133</v>
      </c>
      <c r="Q9" s="444">
        <v>33558581</v>
      </c>
      <c r="R9" s="444">
        <v>0</v>
      </c>
      <c r="S9" s="443" t="s">
        <v>133</v>
      </c>
      <c r="T9" s="443" t="s">
        <v>133</v>
      </c>
      <c r="U9" s="443" t="s">
        <v>133</v>
      </c>
      <c r="V9" s="443" t="s">
        <v>133</v>
      </c>
      <c r="W9" s="443" t="s">
        <v>133</v>
      </c>
      <c r="X9" s="444">
        <v>450000000000</v>
      </c>
      <c r="Y9" s="443" t="s">
        <v>133</v>
      </c>
      <c r="Z9" s="443" t="s">
        <v>133</v>
      </c>
      <c r="AA9" s="443" t="s">
        <v>133</v>
      </c>
      <c r="AB9" s="443" t="s">
        <v>133</v>
      </c>
      <c r="AC9" s="445">
        <v>404986000000</v>
      </c>
      <c r="AD9" s="446"/>
      <c r="AE9" s="447"/>
      <c r="AF9" s="448">
        <f>SUM(AF4:AF8)</f>
        <v>449072164004</v>
      </c>
    </row>
    <row r="10" spans="1:33" ht="20.149999999999999" customHeight="1">
      <c r="A10" s="426"/>
      <c r="B10" s="426"/>
      <c r="C10" s="426"/>
      <c r="D10" s="426"/>
      <c r="E10" s="426"/>
      <c r="F10" s="426"/>
      <c r="G10" s="426"/>
      <c r="H10" s="426"/>
      <c r="I10" s="426"/>
      <c r="J10" s="426"/>
      <c r="K10" s="426"/>
      <c r="L10" s="426"/>
      <c r="M10" s="426"/>
      <c r="N10" s="426"/>
      <c r="O10" s="426"/>
      <c r="P10" s="426"/>
      <c r="Q10" s="426"/>
      <c r="R10" s="426"/>
      <c r="S10" s="426"/>
      <c r="T10" s="426"/>
      <c r="U10" s="426"/>
      <c r="V10" s="426"/>
      <c r="W10" s="426"/>
      <c r="X10" s="426"/>
      <c r="Y10" s="426"/>
      <c r="Z10" s="426"/>
      <c r="AA10" s="426"/>
      <c r="AB10" s="426"/>
      <c r="AC10" s="426"/>
      <c r="AD10" s="427"/>
      <c r="AE10" s="427"/>
    </row>
  </sheetData>
  <mergeCells count="1">
    <mergeCell ref="J2:L2"/>
  </mergeCells>
  <pageMargins left="0.27777777777777801" right="0.27777777777777801" top="0.27777777777777801" bottom="0.27777777777777801" header="0.5" footer="0.5"/>
  <pageSetup pageOrder="overThenDown"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C4ACB-F809-4EA5-A750-74B50B2668C2}">
  <sheetPr>
    <tabColor theme="8"/>
  </sheetPr>
  <dimension ref="A1:CJ258"/>
  <sheetViews>
    <sheetView showGridLines="0" topLeftCell="A19" zoomScale="80" zoomScaleNormal="80" workbookViewId="0">
      <selection activeCell="E52" sqref="E52"/>
    </sheetView>
  </sheetViews>
  <sheetFormatPr defaultColWidth="8.54296875" defaultRowHeight="14.5"/>
  <cols>
    <col min="1" max="1" width="7.90625" style="606" customWidth="1"/>
    <col min="2" max="2" width="64.90625" style="606" customWidth="1"/>
    <col min="3" max="3" width="24.90625" style="606" customWidth="1"/>
    <col min="4" max="4" width="22" style="606" customWidth="1"/>
    <col min="5" max="5" width="29.81640625" style="606" customWidth="1"/>
    <col min="6" max="6" width="21.453125" style="606" customWidth="1"/>
    <col min="7" max="7" width="20.453125" style="606" customWidth="1"/>
    <col min="8" max="9" width="14.54296875" style="606" customWidth="1"/>
    <col min="10" max="10" width="20.90625" style="606" customWidth="1"/>
    <col min="11" max="11" width="29" style="606" customWidth="1"/>
    <col min="12" max="12" width="35" style="606" customWidth="1"/>
    <col min="13" max="13" width="23.453125" style="606" customWidth="1"/>
    <col min="14" max="14" width="24.453125" style="606" bestFit="1" customWidth="1"/>
    <col min="15" max="15" width="14" style="606" bestFit="1" customWidth="1"/>
    <col min="16" max="16" width="14.453125" style="606" bestFit="1" customWidth="1"/>
    <col min="17" max="17" width="30.6328125" style="606" customWidth="1"/>
    <col min="18" max="18" width="12.453125" style="606" bestFit="1" customWidth="1"/>
    <col min="19" max="19" width="13.54296875" style="606" customWidth="1"/>
    <col min="20" max="20" width="13.1796875" style="606" bestFit="1" customWidth="1"/>
    <col min="21" max="21" width="14.453125" style="606" bestFit="1" customWidth="1"/>
    <col min="22" max="22" width="12" style="606" bestFit="1" customWidth="1"/>
    <col min="23" max="25" width="11.54296875" style="606" bestFit="1" customWidth="1"/>
    <col min="26" max="26" width="12" style="606" bestFit="1" customWidth="1"/>
    <col min="27" max="27" width="10.54296875" style="606" bestFit="1" customWidth="1"/>
    <col min="28" max="28" width="10" style="606" bestFit="1" customWidth="1"/>
    <col min="29" max="29" width="12" style="606" bestFit="1" customWidth="1"/>
    <col min="30" max="30" width="9" style="606" bestFit="1" customWidth="1"/>
    <col min="31" max="32" width="9.453125" style="606" bestFit="1" customWidth="1"/>
    <col min="33" max="39" width="9" style="606" bestFit="1" customWidth="1"/>
    <col min="40" max="16384" width="8.54296875" style="606"/>
  </cols>
  <sheetData>
    <row r="1" spans="1:81">
      <c r="A1" s="745" t="s">
        <v>2434</v>
      </c>
    </row>
    <row r="3" spans="1:81" s="532" customFormat="1" ht="13">
      <c r="A3" s="648" t="s">
        <v>548</v>
      </c>
      <c r="B3" s="649" t="s">
        <v>2435</v>
      </c>
      <c r="C3" s="649"/>
      <c r="D3" s="650"/>
      <c r="E3" s="530"/>
      <c r="F3" s="76"/>
      <c r="G3" s="76"/>
      <c r="H3" s="74"/>
      <c r="I3" s="74"/>
      <c r="CC3" s="533"/>
    </row>
    <row r="4" spans="1:81" s="536" customFormat="1">
      <c r="A4" s="639"/>
      <c r="B4" s="631"/>
      <c r="C4" s="631"/>
      <c r="D4" s="631"/>
      <c r="F4" s="74"/>
      <c r="G4" s="74"/>
      <c r="H4" s="74"/>
      <c r="I4" s="74"/>
      <c r="CC4" s="533"/>
    </row>
    <row r="5" spans="1:81" s="536" customFormat="1">
      <c r="A5" s="639"/>
      <c r="B5" s="631"/>
      <c r="C5" s="640"/>
      <c r="D5" s="640"/>
      <c r="F5" s="74"/>
      <c r="G5" s="74"/>
      <c r="CC5" s="533"/>
    </row>
    <row r="6" spans="1:81" s="536" customFormat="1">
      <c r="A6" s="639"/>
      <c r="B6" s="631"/>
      <c r="C6" s="637" t="s">
        <v>2234</v>
      </c>
      <c r="D6" s="641" t="s">
        <v>1418</v>
      </c>
      <c r="E6" s="538"/>
      <c r="F6" s="74"/>
      <c r="CC6" s="533"/>
    </row>
    <row r="7" spans="1:81" s="536" customFormat="1">
      <c r="A7" s="639"/>
      <c r="B7" s="631"/>
      <c r="C7" s="637" t="s">
        <v>534</v>
      </c>
      <c r="D7" s="641" t="s">
        <v>534</v>
      </c>
      <c r="E7" s="77"/>
      <c r="CC7" s="533"/>
    </row>
    <row r="8" spans="1:81" s="536" customFormat="1">
      <c r="A8" s="639"/>
      <c r="B8" s="634"/>
      <c r="C8" s="633"/>
      <c r="D8" s="631"/>
      <c r="E8" s="77"/>
      <c r="CC8" s="533"/>
    </row>
    <row r="9" spans="1:81" s="536" customFormat="1" ht="13">
      <c r="A9" s="642"/>
      <c r="B9" s="643" t="s">
        <v>2436</v>
      </c>
      <c r="C9" s="644">
        <f>SUM(C10:C11)</f>
        <v>7704617</v>
      </c>
      <c r="D9" s="644">
        <v>11144413</v>
      </c>
      <c r="E9" s="74"/>
      <c r="CC9" s="533"/>
    </row>
    <row r="10" spans="1:81" s="542" customFormat="1" ht="12.5">
      <c r="A10" s="639" t="s">
        <v>549</v>
      </c>
      <c r="B10" s="632" t="s">
        <v>2437</v>
      </c>
      <c r="C10" s="633">
        <f>ROUND('D101 - Leadsheet'!E18/10^6,)</f>
        <v>7455243</v>
      </c>
      <c r="D10" s="633">
        <v>8953968</v>
      </c>
      <c r="E10" s="76"/>
      <c r="G10" s="536"/>
      <c r="H10" s="536"/>
      <c r="I10" s="536"/>
      <c r="J10" s="536"/>
      <c r="K10" s="536"/>
      <c r="L10" s="536"/>
      <c r="M10" s="536"/>
      <c r="N10" s="536"/>
      <c r="O10" s="536"/>
      <c r="CC10" s="533"/>
    </row>
    <row r="11" spans="1:81" s="542" customFormat="1" ht="12.5">
      <c r="A11" s="639" t="s">
        <v>550</v>
      </c>
      <c r="B11" s="632" t="s">
        <v>2438</v>
      </c>
      <c r="C11" s="633">
        <f>ROUND('D101 - Leadsheet'!E19/10^6,)</f>
        <v>249374</v>
      </c>
      <c r="D11" s="633">
        <v>2190445</v>
      </c>
      <c r="E11" s="76"/>
      <c r="G11" s="536"/>
      <c r="H11" s="536"/>
      <c r="I11" s="536"/>
      <c r="J11" s="536"/>
      <c r="K11" s="536"/>
      <c r="L11" s="536"/>
      <c r="M11" s="536"/>
      <c r="N11" s="536"/>
      <c r="O11" s="536"/>
      <c r="CC11" s="533"/>
    </row>
    <row r="12" spans="1:81" s="536" customFormat="1" ht="15" thickBot="1">
      <c r="A12" s="639"/>
      <c r="B12" s="631"/>
      <c r="C12" s="651">
        <f>C9</f>
        <v>7704617</v>
      </c>
      <c r="D12" s="651">
        <v>11144413</v>
      </c>
      <c r="E12" s="74"/>
      <c r="CC12" s="533"/>
    </row>
    <row r="13" spans="1:81" s="536" customFormat="1" ht="13.5" thickTop="1">
      <c r="A13" s="639"/>
      <c r="B13" s="643" t="s">
        <v>60</v>
      </c>
      <c r="C13" s="647">
        <f>ROUND(SUM('D101 - Leadsheet'!E18:E19)/10^6,)</f>
        <v>7704617</v>
      </c>
      <c r="D13" s="647">
        <v>11144413</v>
      </c>
      <c r="E13" s="76"/>
      <c r="CC13" s="533"/>
    </row>
    <row r="14" spans="1:81" s="536" customFormat="1" ht="13">
      <c r="A14" s="639"/>
      <c r="B14" s="752" t="s">
        <v>535</v>
      </c>
      <c r="C14" s="646">
        <f>C12-C13</f>
        <v>0</v>
      </c>
      <c r="D14" s="646">
        <v>0</v>
      </c>
      <c r="E14" s="76"/>
      <c r="CC14" s="533"/>
    </row>
    <row r="15" spans="1:81" s="536" customFormat="1">
      <c r="A15" s="639"/>
      <c r="B15" s="645"/>
      <c r="C15" s="631"/>
      <c r="D15" s="646"/>
      <c r="E15" s="544"/>
      <c r="CC15" s="533"/>
    </row>
    <row r="16" spans="1:81" s="536" customFormat="1">
      <c r="A16" s="639"/>
      <c r="B16" s="645"/>
      <c r="C16" s="631"/>
      <c r="D16" s="646"/>
      <c r="E16" s="545"/>
      <c r="CC16" s="533"/>
    </row>
    <row r="17" spans="1:81" s="536" customFormat="1" ht="13">
      <c r="A17" s="642"/>
      <c r="B17" s="643" t="s">
        <v>2439</v>
      </c>
      <c r="C17" s="643"/>
      <c r="D17" s="638">
        <v>0</v>
      </c>
      <c r="E17" s="545"/>
      <c r="CC17" s="533"/>
    </row>
    <row r="18" spans="1:81" s="542" customFormat="1" ht="12.5">
      <c r="A18" s="636" t="s">
        <v>551</v>
      </c>
      <c r="B18" s="787" t="s">
        <v>2442</v>
      </c>
      <c r="C18" s="633">
        <v>0</v>
      </c>
      <c r="D18" s="633">
        <v>0</v>
      </c>
      <c r="E18" s="531"/>
      <c r="G18" s="536"/>
      <c r="H18" s="536"/>
      <c r="I18" s="536"/>
      <c r="J18" s="536"/>
      <c r="K18" s="536"/>
      <c r="L18" s="536"/>
      <c r="M18" s="536"/>
      <c r="N18" s="536"/>
      <c r="O18" s="536"/>
      <c r="CC18" s="533"/>
    </row>
    <row r="19" spans="1:81" s="536" customFormat="1" ht="12.5">
      <c r="A19" s="636" t="s">
        <v>552</v>
      </c>
      <c r="B19" s="787" t="s">
        <v>2440</v>
      </c>
      <c r="C19" s="633">
        <v>0</v>
      </c>
      <c r="D19" s="633">
        <v>0</v>
      </c>
      <c r="E19" s="74"/>
      <c r="G19" s="540"/>
      <c r="CC19" s="533"/>
    </row>
    <row r="20" spans="1:81" s="536" customFormat="1" ht="12.5">
      <c r="A20" s="636" t="s">
        <v>553</v>
      </c>
      <c r="B20" s="787" t="s">
        <v>2441</v>
      </c>
      <c r="C20" s="633">
        <v>0</v>
      </c>
      <c r="D20" s="633">
        <v>0</v>
      </c>
      <c r="E20" s="74"/>
      <c r="G20" s="540"/>
      <c r="CC20" s="533"/>
    </row>
    <row r="21" spans="1:81" s="536" customFormat="1" ht="15" thickBot="1">
      <c r="A21" s="639"/>
      <c r="B21" s="631"/>
      <c r="C21" s="651">
        <v>0</v>
      </c>
      <c r="D21" s="651">
        <v>0</v>
      </c>
      <c r="E21" s="74"/>
      <c r="CC21" s="533"/>
    </row>
    <row r="22" spans="1:81" s="536" customFormat="1" ht="13.5" thickTop="1">
      <c r="A22" s="639"/>
      <c r="B22" s="645"/>
      <c r="C22" s="646"/>
      <c r="D22" s="646"/>
      <c r="E22" s="76"/>
      <c r="G22" s="540"/>
      <c r="CC22" s="533"/>
    </row>
    <row r="23" spans="1:81" s="536" customFormat="1" ht="13">
      <c r="A23" s="642"/>
      <c r="B23" s="643" t="s">
        <v>2443</v>
      </c>
      <c r="C23" s="638">
        <f>C12-C21</f>
        <v>7704617</v>
      </c>
      <c r="D23" s="638">
        <v>11144413</v>
      </c>
      <c r="E23" s="76"/>
      <c r="CC23" s="533"/>
    </row>
    <row r="24" spans="1:81" s="542" customFormat="1" ht="10.5">
      <c r="A24" s="534"/>
      <c r="B24" s="541"/>
      <c r="D24" s="531"/>
      <c r="E24" s="531"/>
      <c r="G24" s="536"/>
      <c r="H24" s="536"/>
      <c r="I24" s="536"/>
      <c r="J24" s="536"/>
      <c r="K24" s="536"/>
      <c r="L24" s="536"/>
      <c r="M24" s="536"/>
      <c r="N24" s="536"/>
      <c r="O24" s="540"/>
      <c r="CC24" s="533"/>
    </row>
    <row r="25" spans="1:81" s="542" customFormat="1" ht="10.5">
      <c r="A25" s="534"/>
      <c r="B25" s="541"/>
      <c r="D25" s="531"/>
      <c r="E25" s="531"/>
      <c r="G25" s="536"/>
      <c r="H25" s="536"/>
      <c r="I25" s="536"/>
      <c r="J25" s="536"/>
      <c r="K25" s="536"/>
      <c r="L25" s="536"/>
      <c r="M25" s="536"/>
      <c r="N25" s="536"/>
      <c r="O25" s="540"/>
      <c r="CC25" s="533"/>
    </row>
    <row r="26" spans="1:81" s="542" customFormat="1" ht="10.5">
      <c r="A26" s="534"/>
      <c r="B26" s="541"/>
      <c r="D26" s="531"/>
      <c r="E26" s="531"/>
      <c r="G26" s="536"/>
      <c r="H26" s="536"/>
      <c r="I26" s="536"/>
      <c r="J26" s="536"/>
      <c r="K26" s="536"/>
      <c r="L26" s="536"/>
      <c r="M26" s="536"/>
      <c r="N26" s="536"/>
      <c r="O26" s="540"/>
      <c r="CC26" s="533"/>
    </row>
    <row r="27" spans="1:81" s="543" customFormat="1" ht="13">
      <c r="A27" s="648" t="s">
        <v>554</v>
      </c>
      <c r="B27" s="649" t="s">
        <v>2444</v>
      </c>
      <c r="C27" s="649"/>
      <c r="D27" s="650"/>
      <c r="E27" s="77"/>
      <c r="G27" s="536"/>
      <c r="H27" s="562"/>
      <c r="I27" s="562"/>
      <c r="J27" s="73"/>
      <c r="K27" s="73"/>
      <c r="L27" s="73"/>
      <c r="CC27" s="533"/>
    </row>
    <row r="28" spans="1:81" s="543" customFormat="1" ht="12.5">
      <c r="A28" s="639"/>
      <c r="B28" s="632"/>
      <c r="C28" s="633">
        <f>cell21657-cell21634</f>
        <v>0</v>
      </c>
      <c r="D28" s="633"/>
      <c r="E28" s="77"/>
      <c r="G28" s="536"/>
      <c r="H28" s="562"/>
      <c r="I28" s="562"/>
      <c r="J28" s="73"/>
      <c r="K28" s="73"/>
      <c r="L28" s="73"/>
      <c r="CC28" s="533"/>
    </row>
    <row r="29" spans="1:81" s="536" customFormat="1" ht="13">
      <c r="A29" s="639"/>
      <c r="B29" s="632"/>
      <c r="C29" s="640"/>
      <c r="D29" s="640"/>
      <c r="E29" s="552"/>
      <c r="H29" s="572"/>
      <c r="I29" s="572"/>
      <c r="J29" s="71"/>
      <c r="K29" s="71"/>
      <c r="L29" s="71"/>
      <c r="CC29" s="533"/>
    </row>
    <row r="30" spans="1:81" s="543" customFormat="1" ht="13">
      <c r="A30" s="639"/>
      <c r="B30" s="632"/>
      <c r="C30" s="637" t="s">
        <v>2234</v>
      </c>
      <c r="D30" s="641" t="s">
        <v>1418</v>
      </c>
      <c r="E30" s="537"/>
      <c r="G30" s="536"/>
      <c r="H30" s="562"/>
      <c r="I30" s="562"/>
      <c r="J30" s="73"/>
      <c r="K30" s="73"/>
      <c r="L30" s="73"/>
      <c r="CC30" s="533"/>
    </row>
    <row r="31" spans="1:81" s="543" customFormat="1" ht="13">
      <c r="A31" s="639"/>
      <c r="B31" s="632"/>
      <c r="C31" s="637" t="s">
        <v>534</v>
      </c>
      <c r="D31" s="641" t="s">
        <v>534</v>
      </c>
      <c r="E31" s="73"/>
      <c r="G31" s="536"/>
      <c r="H31" s="562"/>
      <c r="I31" s="562"/>
      <c r="J31" s="73"/>
      <c r="K31" s="73"/>
      <c r="L31" s="73"/>
      <c r="CC31" s="533"/>
    </row>
    <row r="32" spans="1:81" s="543" customFormat="1" ht="12.5">
      <c r="A32" s="639"/>
      <c r="B32" s="632"/>
      <c r="C32" s="633"/>
      <c r="D32" s="633"/>
      <c r="E32" s="73"/>
      <c r="G32" s="536"/>
      <c r="H32" s="562"/>
      <c r="I32" s="562"/>
      <c r="J32" s="73"/>
      <c r="K32" s="73"/>
      <c r="L32" s="73"/>
      <c r="CC32" s="533"/>
    </row>
    <row r="33" spans="1:81" s="536" customFormat="1" ht="13">
      <c r="A33" s="639"/>
      <c r="B33" s="643" t="s">
        <v>2445</v>
      </c>
      <c r="C33" s="709">
        <f>SUM(C34:C35)</f>
        <v>7704617</v>
      </c>
      <c r="D33" s="709">
        <f>SUM(D34:D35)</f>
        <v>11144413</v>
      </c>
      <c r="F33" s="74"/>
      <c r="G33" s="74"/>
      <c r="H33" s="74"/>
      <c r="I33" s="74"/>
      <c r="CC33" s="533"/>
    </row>
    <row r="34" spans="1:81" s="550" customFormat="1" ht="12.5">
      <c r="A34" s="639"/>
      <c r="B34" s="632" t="s">
        <v>2446</v>
      </c>
      <c r="C34" s="633">
        <f>ROUND((SUMIFS(BANGKE_2023!$AI:$AI,BANGKE_2023!$B:$B,"1520",BANGKE_2023!$AN:$AN,"NY")+SUMIFS(BANGKE_2023!$AI:$AI,BANGKE_2023!$B:$B,"1510",BANGKE_2023!$AN:$AN,"NY"))/10^6,)</f>
        <v>7704617</v>
      </c>
      <c r="D34" s="633">
        <v>10044413</v>
      </c>
      <c r="F34" s="549"/>
      <c r="G34" s="549"/>
      <c r="H34" s="549"/>
      <c r="I34" s="549"/>
      <c r="CC34" s="533"/>
    </row>
    <row r="35" spans="1:81" s="536" customFormat="1" ht="12.5">
      <c r="A35" s="639"/>
      <c r="B35" s="632" t="s">
        <v>2447</v>
      </c>
      <c r="C35" s="633">
        <f>ROUND((SUMIFS(BANGKE_2023!$AI:$AI,BANGKE_2023!$B:$B,"1520",BANGKE_2023!$AN:$AN,"KNY")+SUMIFS(BANGKE_2023!$AI:$AI,BANGKE_2023!$B:$B,"1510",BANGKE_2023!$AN:$AN,"KNY"))/10^6,)</f>
        <v>0</v>
      </c>
      <c r="D35" s="633">
        <v>1100000</v>
      </c>
      <c r="F35" s="74"/>
      <c r="G35" s="74"/>
      <c r="H35" s="74"/>
      <c r="I35" s="74"/>
      <c r="CC35" s="533"/>
    </row>
    <row r="36" spans="1:81" s="542" customFormat="1" ht="13">
      <c r="A36" s="534"/>
      <c r="B36" s="752" t="s">
        <v>535</v>
      </c>
      <c r="C36" s="563">
        <f>C33-C13</f>
        <v>0</v>
      </c>
      <c r="D36" s="563">
        <f>D33-D13</f>
        <v>0</v>
      </c>
      <c r="E36" s="531"/>
      <c r="G36" s="536"/>
      <c r="H36" s="536"/>
      <c r="I36" s="536"/>
      <c r="J36" s="536"/>
      <c r="K36" s="536"/>
      <c r="L36" s="536"/>
      <c r="M36" s="536"/>
      <c r="N36" s="536"/>
      <c r="O36" s="540"/>
      <c r="CC36" s="533"/>
    </row>
    <row r="37" spans="1:81" s="542" customFormat="1" ht="10.5">
      <c r="A37" s="534"/>
      <c r="B37" s="541"/>
      <c r="D37" s="531"/>
      <c r="E37" s="531"/>
      <c r="G37" s="536"/>
      <c r="H37" s="536"/>
      <c r="I37" s="536"/>
      <c r="J37" s="536"/>
      <c r="K37" s="536"/>
      <c r="L37" s="536"/>
      <c r="M37" s="536"/>
      <c r="N37" s="536"/>
      <c r="O37" s="540"/>
      <c r="CC37" s="533"/>
    </row>
    <row r="38" spans="1:81" s="542" customFormat="1" ht="10.5">
      <c r="A38" s="534"/>
      <c r="B38" s="541"/>
      <c r="D38" s="531"/>
      <c r="E38" s="531"/>
      <c r="G38" s="536"/>
      <c r="H38" s="536"/>
      <c r="I38" s="536"/>
      <c r="J38" s="536"/>
      <c r="K38" s="536"/>
      <c r="L38" s="536"/>
      <c r="M38" s="536"/>
      <c r="N38" s="536"/>
      <c r="O38" s="540"/>
      <c r="CC38" s="533"/>
    </row>
    <row r="39" spans="1:81" s="543" customFormat="1" ht="13">
      <c r="A39" s="648" t="s">
        <v>533</v>
      </c>
      <c r="B39" s="649" t="s">
        <v>2448</v>
      </c>
      <c r="C39" s="649"/>
      <c r="D39" s="650"/>
      <c r="E39" s="77"/>
      <c r="G39" s="536"/>
      <c r="H39" s="562"/>
      <c r="I39" s="562"/>
      <c r="J39" s="73"/>
      <c r="K39" s="73"/>
      <c r="L39" s="73"/>
      <c r="CC39" s="533"/>
    </row>
    <row r="40" spans="1:81" s="542" customFormat="1" ht="12.5">
      <c r="A40" s="639"/>
      <c r="B40" s="632"/>
      <c r="C40" s="632"/>
      <c r="D40" s="633"/>
      <c r="E40" s="531"/>
      <c r="G40" s="536"/>
      <c r="H40" s="536"/>
      <c r="I40" s="536"/>
      <c r="J40" s="536"/>
      <c r="K40" s="536"/>
      <c r="L40" s="536"/>
      <c r="M40" s="536"/>
      <c r="N40" s="536"/>
      <c r="O40" s="540"/>
      <c r="CC40" s="533"/>
    </row>
    <row r="41" spans="1:81" s="542" customFormat="1" ht="13">
      <c r="A41" s="639"/>
      <c r="B41" s="632"/>
      <c r="C41" s="640"/>
      <c r="D41" s="640"/>
      <c r="E41" s="531"/>
      <c r="G41" s="536"/>
      <c r="H41" s="536"/>
      <c r="I41" s="536"/>
      <c r="J41" s="536"/>
      <c r="K41" s="536"/>
      <c r="L41" s="536"/>
      <c r="M41" s="536"/>
      <c r="N41" s="536"/>
      <c r="O41" s="540"/>
      <c r="CC41" s="533"/>
    </row>
    <row r="42" spans="1:81" s="536" customFormat="1" ht="13">
      <c r="A42" s="639"/>
      <c r="B42" s="632"/>
      <c r="C42" s="637" t="s">
        <v>2234</v>
      </c>
      <c r="D42" s="641" t="s">
        <v>1418</v>
      </c>
      <c r="E42" s="544"/>
      <c r="CC42" s="533"/>
    </row>
    <row r="43" spans="1:81" s="542" customFormat="1" ht="13">
      <c r="A43" s="639"/>
      <c r="B43" s="632"/>
      <c r="C43" s="637" t="s">
        <v>534</v>
      </c>
      <c r="D43" s="641" t="s">
        <v>534</v>
      </c>
      <c r="E43" s="531"/>
      <c r="G43" s="536"/>
      <c r="H43" s="536"/>
      <c r="I43" s="536"/>
      <c r="J43" s="536"/>
      <c r="K43" s="536"/>
      <c r="L43" s="536"/>
      <c r="M43" s="536"/>
      <c r="N43" s="536"/>
      <c r="O43" s="540"/>
      <c r="CC43" s="533"/>
    </row>
    <row r="44" spans="1:81" s="542" customFormat="1" ht="12.5">
      <c r="A44" s="639"/>
      <c r="B44" s="632"/>
      <c r="C44" s="633"/>
      <c r="D44" s="633"/>
      <c r="E44" s="531"/>
      <c r="G44" s="536"/>
      <c r="H44" s="536"/>
      <c r="I44" s="536"/>
      <c r="J44" s="536"/>
      <c r="K44" s="536"/>
      <c r="L44" s="536"/>
      <c r="M44" s="536"/>
      <c r="N44" s="536"/>
      <c r="O44" s="540"/>
      <c r="CC44" s="533"/>
    </row>
    <row r="45" spans="1:81" s="536" customFormat="1" ht="12.5">
      <c r="A45" s="639" t="s">
        <v>502</v>
      </c>
      <c r="B45" s="632" t="s">
        <v>2437</v>
      </c>
      <c r="C45" s="708">
        <f>ROUND('D101 - Leadsheet'!E22/10^6,)-1</f>
        <v>1493710</v>
      </c>
      <c r="D45" s="633">
        <v>138205</v>
      </c>
      <c r="E45" s="540"/>
      <c r="F45" s="74"/>
      <c r="CC45" s="533"/>
    </row>
    <row r="46" spans="1:81" s="536" customFormat="1" ht="12.5">
      <c r="A46" s="639" t="s">
        <v>503</v>
      </c>
      <c r="B46" s="632" t="s">
        <v>2438</v>
      </c>
      <c r="C46" s="633">
        <f>ROUND('D101 - Leadsheet'!E23/10^6,)</f>
        <v>1502539</v>
      </c>
      <c r="D46" s="633">
        <v>0</v>
      </c>
      <c r="F46" s="74"/>
      <c r="G46" s="74"/>
      <c r="H46" s="74"/>
      <c r="I46" s="74"/>
      <c r="CC46" s="533"/>
    </row>
    <row r="47" spans="1:81" s="536" customFormat="1" ht="13.5" thickBot="1">
      <c r="A47" s="642"/>
      <c r="B47" s="643"/>
      <c r="C47" s="651">
        <f>SUM(C45:C46)</f>
        <v>2996249</v>
      </c>
      <c r="D47" s="651">
        <f>SUM(D45:D46)</f>
        <v>138205</v>
      </c>
      <c r="E47" s="77"/>
      <c r="H47" s="74"/>
      <c r="I47" s="74"/>
      <c r="CC47" s="533"/>
    </row>
    <row r="48" spans="1:81" s="536" customFormat="1" ht="13.5" thickTop="1">
      <c r="A48" s="642"/>
      <c r="B48" s="643" t="s">
        <v>60</v>
      </c>
      <c r="C48" s="647">
        <f>ROUND(SUM('D101 - Leadsheet'!E22:E23)/10^6,)</f>
        <v>2996249</v>
      </c>
      <c r="D48" s="647">
        <v>138205</v>
      </c>
      <c r="E48" s="77"/>
      <c r="H48" s="74"/>
      <c r="I48" s="74"/>
      <c r="CC48" s="533"/>
    </row>
    <row r="49" spans="1:81" s="542" customFormat="1" ht="13">
      <c r="A49" s="706"/>
      <c r="B49" s="752" t="s">
        <v>535</v>
      </c>
      <c r="C49" s="646">
        <f>C48-C47</f>
        <v>0</v>
      </c>
      <c r="D49" s="646">
        <f>D48-D47</f>
        <v>0</v>
      </c>
      <c r="E49" s="552"/>
      <c r="G49" s="536"/>
      <c r="J49" s="536"/>
      <c r="K49" s="536"/>
      <c r="L49" s="536"/>
      <c r="M49" s="536"/>
      <c r="N49" s="536"/>
      <c r="CC49" s="533"/>
    </row>
    <row r="50" spans="1:81" s="536" customFormat="1" ht="13">
      <c r="A50" s="706"/>
      <c r="B50" s="645"/>
      <c r="C50" s="707"/>
      <c r="D50" s="646"/>
      <c r="E50" s="71"/>
      <c r="H50" s="74"/>
      <c r="I50" s="74"/>
      <c r="CC50" s="533"/>
    </row>
    <row r="51" spans="1:81" s="536" customFormat="1" ht="13">
      <c r="A51" s="706"/>
      <c r="B51" s="645"/>
      <c r="C51" s="645"/>
      <c r="D51" s="646"/>
      <c r="E51" s="71"/>
      <c r="H51" s="74"/>
      <c r="I51" s="74"/>
      <c r="CC51" s="533"/>
    </row>
    <row r="52" spans="1:81" s="536" customFormat="1" ht="13">
      <c r="A52" s="639"/>
      <c r="B52" s="643" t="s">
        <v>2439</v>
      </c>
      <c r="C52" s="638">
        <f>SUM(C53:C54)</f>
        <v>0</v>
      </c>
      <c r="D52" s="638">
        <f>SUM(D53:D54)</f>
        <v>0</v>
      </c>
      <c r="E52" s="77"/>
      <c r="H52" s="74"/>
      <c r="I52" s="74"/>
      <c r="CC52" s="533"/>
    </row>
    <row r="53" spans="1:81" s="536" customFormat="1" ht="12.5">
      <c r="A53" s="636" t="s">
        <v>536</v>
      </c>
      <c r="B53" s="787" t="s">
        <v>2440</v>
      </c>
      <c r="C53" s="633">
        <v>0</v>
      </c>
      <c r="D53" s="633">
        <v>0</v>
      </c>
      <c r="E53" s="552"/>
      <c r="H53" s="74"/>
      <c r="I53" s="74"/>
      <c r="R53" s="553"/>
      <c r="CC53" s="533"/>
    </row>
    <row r="54" spans="1:81" s="536" customFormat="1" ht="12.5">
      <c r="A54" s="636" t="s">
        <v>537</v>
      </c>
      <c r="B54" s="787" t="s">
        <v>2441</v>
      </c>
      <c r="C54" s="633">
        <v>0</v>
      </c>
      <c r="D54" s="633">
        <v>0</v>
      </c>
      <c r="E54" s="71"/>
      <c r="H54" s="74"/>
      <c r="I54" s="74"/>
      <c r="R54" s="554"/>
      <c r="CC54" s="533"/>
    </row>
    <row r="55" spans="1:81" s="536" customFormat="1" thickBot="1">
      <c r="A55" s="639"/>
      <c r="B55" s="632"/>
      <c r="C55" s="651">
        <f>SUM(C52:C54)</f>
        <v>0</v>
      </c>
      <c r="D55" s="651">
        <f>SUM(D52:D54)</f>
        <v>0</v>
      </c>
      <c r="E55" s="555"/>
      <c r="H55" s="74"/>
      <c r="I55" s="74"/>
      <c r="R55" s="556"/>
      <c r="CC55" s="533"/>
    </row>
    <row r="56" spans="1:81" s="536" customFormat="1" ht="13.5" thickTop="1">
      <c r="A56" s="639"/>
      <c r="B56" s="632"/>
      <c r="C56" s="647"/>
      <c r="D56" s="647"/>
      <c r="E56" s="76"/>
      <c r="H56" s="74"/>
      <c r="I56" s="74"/>
      <c r="O56" s="540"/>
      <c r="R56" s="540"/>
      <c r="CC56" s="533"/>
    </row>
    <row r="57" spans="1:81" s="536" customFormat="1" ht="13">
      <c r="A57" s="639"/>
      <c r="B57" s="643" t="s">
        <v>2443</v>
      </c>
      <c r="C57" s="638">
        <f>C47-C55</f>
        <v>2996249</v>
      </c>
      <c r="D57" s="638">
        <f>D55+D47</f>
        <v>138205</v>
      </c>
      <c r="E57" s="544"/>
      <c r="H57" s="74"/>
      <c r="I57" s="74"/>
      <c r="CC57" s="533"/>
    </row>
    <row r="58" spans="1:81" s="536" customFormat="1" ht="10" customHeight="1">
      <c r="A58" s="534"/>
      <c r="B58" s="535"/>
      <c r="F58" s="74"/>
      <c r="H58" s="74"/>
      <c r="I58" s="74"/>
      <c r="CC58" s="533"/>
    </row>
    <row r="59" spans="1:81" s="550" customFormat="1" ht="10.5" hidden="1">
      <c r="A59" s="529"/>
      <c r="B59" s="547"/>
      <c r="C59" s="548"/>
      <c r="D59" s="548"/>
      <c r="E59" s="548"/>
      <c r="F59" s="549"/>
      <c r="G59" s="549"/>
      <c r="H59" s="549"/>
      <c r="I59" s="549"/>
      <c r="J59" s="557"/>
      <c r="CC59" s="533"/>
    </row>
    <row r="60" spans="1:81" s="536" customFormat="1" ht="10.5" hidden="1">
      <c r="A60" s="534"/>
      <c r="B60" s="535"/>
      <c r="F60" s="74"/>
      <c r="G60" s="74"/>
      <c r="H60" s="74"/>
      <c r="I60" s="74"/>
      <c r="CC60" s="533"/>
    </row>
    <row r="61" spans="1:81" s="536" customFormat="1" ht="10.5" hidden="1">
      <c r="A61" s="534"/>
      <c r="B61" s="535"/>
      <c r="D61" s="538"/>
      <c r="E61" s="538"/>
      <c r="CC61" s="533"/>
    </row>
    <row r="62" spans="1:81" s="536" customFormat="1" ht="10.5" hidden="1">
      <c r="A62" s="534"/>
      <c r="B62" s="535"/>
      <c r="D62" s="539"/>
      <c r="E62" s="77"/>
      <c r="CC62" s="533"/>
    </row>
    <row r="63" spans="1:81" s="536" customFormat="1" ht="10.5" hidden="1">
      <c r="A63" s="534"/>
      <c r="B63" s="535"/>
      <c r="D63" s="539"/>
      <c r="E63" s="77"/>
      <c r="CC63" s="533"/>
    </row>
    <row r="64" spans="1:81" s="536" customFormat="1" ht="10.5" hidden="1">
      <c r="A64" s="534"/>
      <c r="B64" s="535"/>
      <c r="D64" s="537"/>
      <c r="E64" s="74"/>
      <c r="CC64" s="533"/>
    </row>
    <row r="65" spans="1:81" s="536" customFormat="1" ht="10.5" hidden="1">
      <c r="B65" s="558"/>
      <c r="D65" s="537"/>
      <c r="E65" s="74"/>
      <c r="CC65" s="533"/>
    </row>
    <row r="66" spans="1:81" s="536" customFormat="1" ht="10.5" hidden="1">
      <c r="D66" s="537"/>
      <c r="E66" s="74"/>
      <c r="CC66" s="533"/>
    </row>
    <row r="67" spans="1:81" s="536" customFormat="1" ht="10.5" hidden="1">
      <c r="B67" s="558"/>
      <c r="D67" s="537"/>
      <c r="E67" s="74"/>
      <c r="CC67" s="533"/>
    </row>
    <row r="68" spans="1:81" s="536" customFormat="1" ht="10.5" hidden="1">
      <c r="B68" s="558"/>
      <c r="D68" s="537"/>
      <c r="E68" s="74"/>
      <c r="CC68" s="533"/>
    </row>
    <row r="69" spans="1:81" s="536" customFormat="1" ht="10.5" hidden="1">
      <c r="A69" s="534"/>
      <c r="B69" s="535"/>
      <c r="D69" s="537"/>
      <c r="E69" s="74"/>
      <c r="CC69" s="533"/>
    </row>
    <row r="70" spans="1:81" s="536" customFormat="1" ht="10.5" hidden="1">
      <c r="A70" s="534"/>
      <c r="B70" s="535"/>
      <c r="D70" s="537"/>
      <c r="E70" s="74"/>
      <c r="CC70" s="533"/>
    </row>
    <row r="71" spans="1:81" s="542" customFormat="1" ht="10.5" hidden="1">
      <c r="A71" s="534"/>
      <c r="B71" s="541"/>
      <c r="D71" s="76"/>
      <c r="E71" s="76"/>
      <c r="F71" s="536"/>
      <c r="H71" s="536"/>
      <c r="I71" s="536"/>
      <c r="J71" s="536"/>
      <c r="K71" s="536"/>
      <c r="L71" s="536"/>
      <c r="M71" s="536"/>
      <c r="N71" s="536"/>
      <c r="O71" s="536"/>
      <c r="CC71" s="533"/>
    </row>
    <row r="72" spans="1:81" s="542" customFormat="1" ht="10.5" hidden="1">
      <c r="A72" s="534"/>
      <c r="B72" s="541"/>
      <c r="D72" s="76"/>
      <c r="E72" s="76"/>
      <c r="F72" s="536"/>
      <c r="H72" s="536"/>
      <c r="I72" s="536"/>
      <c r="J72" s="536"/>
      <c r="K72" s="536"/>
      <c r="L72" s="536"/>
      <c r="M72" s="536"/>
      <c r="N72" s="536"/>
      <c r="O72" s="536"/>
      <c r="CC72" s="533"/>
    </row>
    <row r="73" spans="1:81" s="543" customFormat="1" ht="10.5" hidden="1">
      <c r="A73" s="559"/>
      <c r="B73" s="560"/>
      <c r="D73" s="544"/>
      <c r="E73" s="544"/>
      <c r="F73" s="536"/>
      <c r="H73" s="536"/>
      <c r="I73" s="536"/>
      <c r="J73" s="536"/>
      <c r="K73" s="536"/>
      <c r="L73" s="536"/>
      <c r="M73" s="536"/>
      <c r="N73" s="536"/>
      <c r="O73" s="536"/>
      <c r="CC73" s="533"/>
    </row>
    <row r="74" spans="1:81" s="543" customFormat="1" ht="10.5" hidden="1">
      <c r="A74" s="559"/>
      <c r="B74" s="560"/>
      <c r="D74" s="561"/>
      <c r="F74" s="536"/>
      <c r="H74" s="536"/>
      <c r="I74" s="536"/>
      <c r="J74" s="536"/>
      <c r="K74" s="536"/>
      <c r="L74" s="536"/>
      <c r="M74" s="536"/>
      <c r="N74" s="536"/>
      <c r="O74" s="536"/>
      <c r="CC74" s="533"/>
    </row>
    <row r="75" spans="1:81" s="543" customFormat="1" ht="10.5" hidden="1">
      <c r="A75" s="559"/>
      <c r="B75" s="560"/>
      <c r="E75" s="562"/>
      <c r="F75" s="536"/>
      <c r="H75" s="536"/>
      <c r="I75" s="536"/>
      <c r="J75" s="536"/>
      <c r="K75" s="536"/>
      <c r="L75" s="536"/>
      <c r="M75" s="536"/>
      <c r="N75" s="536"/>
      <c r="O75" s="536"/>
      <c r="CC75" s="533"/>
    </row>
    <row r="76" spans="1:81" s="536" customFormat="1" ht="10.5" hidden="1">
      <c r="A76" s="534"/>
      <c r="B76" s="535"/>
      <c r="C76" s="542"/>
      <c r="D76" s="531"/>
      <c r="E76" s="537"/>
      <c r="CC76" s="533"/>
    </row>
    <row r="77" spans="1:81" s="536" customFormat="1" ht="10.5" hidden="1">
      <c r="A77" s="534"/>
      <c r="B77" s="546"/>
      <c r="D77" s="537"/>
      <c r="E77" s="537"/>
      <c r="CC77" s="533"/>
    </row>
    <row r="78" spans="1:81" s="536" customFormat="1" ht="10.5" hidden="1">
      <c r="A78" s="534"/>
      <c r="B78" s="546"/>
      <c r="D78" s="537"/>
      <c r="E78" s="537"/>
      <c r="CC78" s="533"/>
    </row>
    <row r="79" spans="1:81" s="536" customFormat="1" ht="10.5" hidden="1">
      <c r="A79" s="534"/>
      <c r="B79" s="535"/>
      <c r="D79" s="76"/>
      <c r="E79" s="76"/>
      <c r="CC79" s="533"/>
    </row>
    <row r="80" spans="1:81" s="536" customFormat="1" ht="10.5" hidden="1">
      <c r="A80" s="534"/>
      <c r="B80" s="535"/>
      <c r="D80" s="76"/>
      <c r="E80" s="531"/>
      <c r="CC80" s="533"/>
    </row>
    <row r="81" spans="1:81" s="542" customFormat="1" ht="10.5" hidden="1">
      <c r="A81" s="534"/>
      <c r="B81" s="541"/>
      <c r="D81" s="531"/>
      <c r="E81" s="531"/>
      <c r="F81" s="536"/>
      <c r="H81" s="536"/>
      <c r="I81" s="536"/>
      <c r="J81" s="563"/>
      <c r="K81" s="563"/>
      <c r="L81" s="76"/>
      <c r="M81" s="76"/>
      <c r="N81" s="76"/>
      <c r="O81" s="536"/>
      <c r="CC81" s="533"/>
    </row>
    <row r="82" spans="1:81" s="536" customFormat="1" ht="10.5" hidden="1">
      <c r="A82" s="534"/>
      <c r="B82" s="535"/>
      <c r="D82" s="537"/>
      <c r="E82" s="74"/>
      <c r="CC82" s="533"/>
    </row>
    <row r="83" spans="1:81" s="565" customFormat="1" ht="10.5" hidden="1">
      <c r="A83" s="551"/>
      <c r="B83" s="564"/>
      <c r="C83" s="543"/>
      <c r="D83" s="544"/>
      <c r="E83" s="545"/>
      <c r="F83" s="536"/>
      <c r="H83" s="536"/>
      <c r="I83" s="536"/>
      <c r="J83" s="566"/>
      <c r="K83" s="543"/>
      <c r="L83" s="566"/>
      <c r="M83" s="544"/>
      <c r="N83" s="545"/>
      <c r="O83" s="536"/>
      <c r="CC83" s="533"/>
    </row>
    <row r="84" spans="1:81" s="536" customFormat="1" ht="10.5" hidden="1">
      <c r="A84" s="534"/>
      <c r="B84" s="535"/>
      <c r="C84" s="543"/>
      <c r="D84" s="544"/>
      <c r="E84" s="545"/>
      <c r="F84" s="567"/>
      <c r="J84" s="566"/>
      <c r="K84" s="543"/>
      <c r="L84" s="540"/>
      <c r="M84" s="544"/>
      <c r="N84" s="567"/>
      <c r="CC84" s="533"/>
    </row>
    <row r="85" spans="1:81" s="536" customFormat="1" ht="10.5" hidden="1">
      <c r="A85" s="534"/>
      <c r="B85" s="535"/>
      <c r="F85" s="74"/>
      <c r="J85" s="566"/>
      <c r="K85" s="566"/>
      <c r="L85" s="566"/>
      <c r="CC85" s="533"/>
    </row>
    <row r="86" spans="1:81" s="536" customFormat="1" ht="10.5" hidden="1">
      <c r="A86" s="534"/>
      <c r="B86" s="535"/>
      <c r="F86" s="74"/>
      <c r="G86" s="74"/>
      <c r="H86" s="74"/>
      <c r="I86" s="74"/>
      <c r="CC86" s="533"/>
    </row>
    <row r="87" spans="1:81" s="536" customFormat="1" ht="10.5" hidden="1">
      <c r="A87" s="534"/>
      <c r="B87" s="535"/>
      <c r="F87" s="74"/>
      <c r="G87" s="74"/>
      <c r="H87" s="74"/>
      <c r="I87" s="74"/>
      <c r="CC87" s="533"/>
    </row>
    <row r="88" spans="1:81" s="550" customFormat="1" ht="10.5" hidden="1">
      <c r="A88" s="529"/>
      <c r="B88" s="547"/>
      <c r="C88" s="548"/>
      <c r="D88" s="548"/>
      <c r="E88" s="548"/>
      <c r="F88" s="549"/>
      <c r="G88" s="549"/>
      <c r="H88" s="549"/>
      <c r="I88" s="549"/>
      <c r="CC88" s="533"/>
    </row>
    <row r="89" spans="1:81" s="536" customFormat="1" ht="10.5" hidden="1">
      <c r="A89" s="534"/>
      <c r="B89" s="535"/>
      <c r="F89" s="74"/>
      <c r="G89" s="74"/>
      <c r="H89" s="74"/>
      <c r="I89" s="74"/>
      <c r="CC89" s="533"/>
    </row>
    <row r="90" spans="1:81" s="536" customFormat="1" ht="10.5" hidden="1">
      <c r="A90" s="534"/>
      <c r="B90" s="535"/>
      <c r="D90" s="538"/>
      <c r="E90" s="538"/>
      <c r="H90" s="568"/>
      <c r="I90" s="568"/>
      <c r="J90" s="569"/>
      <c r="K90" s="570"/>
      <c r="L90" s="570"/>
      <c r="CC90" s="533"/>
    </row>
    <row r="91" spans="1:81" s="536" customFormat="1" ht="10.5" hidden="1">
      <c r="A91" s="534"/>
      <c r="B91" s="535"/>
      <c r="D91" s="539"/>
      <c r="E91" s="77"/>
      <c r="G91" s="74"/>
      <c r="H91" s="77"/>
      <c r="I91" s="77"/>
      <c r="J91" s="571"/>
      <c r="K91" s="571"/>
      <c r="L91" s="571"/>
      <c r="CC91" s="533"/>
    </row>
    <row r="92" spans="1:81" s="536" customFormat="1" ht="10.5" hidden="1">
      <c r="A92" s="534"/>
      <c r="B92" s="535"/>
      <c r="D92" s="539"/>
      <c r="E92" s="77"/>
      <c r="H92" s="77"/>
      <c r="I92" s="77"/>
      <c r="J92" s="571"/>
      <c r="K92" s="571"/>
      <c r="L92" s="571"/>
      <c r="CC92" s="533"/>
    </row>
    <row r="93" spans="1:81" s="536" customFormat="1" ht="10.5" hidden="1">
      <c r="A93" s="534"/>
      <c r="B93" s="535"/>
      <c r="D93" s="537"/>
      <c r="E93" s="77"/>
      <c r="H93" s="74"/>
      <c r="I93" s="74"/>
      <c r="J93" s="571"/>
      <c r="K93" s="571"/>
      <c r="L93" s="571"/>
      <c r="CC93" s="533"/>
    </row>
    <row r="94" spans="1:81" s="536" customFormat="1" ht="10.5" hidden="1">
      <c r="A94" s="534"/>
      <c r="B94" s="535"/>
      <c r="C94" s="542"/>
      <c r="D94" s="552"/>
      <c r="E94" s="552"/>
      <c r="H94" s="572"/>
      <c r="I94" s="572"/>
      <c r="J94" s="71"/>
      <c r="K94" s="71"/>
      <c r="L94" s="71"/>
      <c r="CC94" s="533"/>
    </row>
    <row r="95" spans="1:81" s="536" customFormat="1" ht="10.5" hidden="1">
      <c r="B95" s="534"/>
      <c r="D95" s="537"/>
      <c r="E95" s="71"/>
      <c r="H95" s="572"/>
      <c r="I95" s="572"/>
      <c r="J95" s="72"/>
      <c r="K95" s="573"/>
      <c r="L95" s="573"/>
      <c r="CC95" s="533"/>
    </row>
    <row r="96" spans="1:81" s="536" customFormat="1" ht="10.5" hidden="1">
      <c r="B96" s="534"/>
      <c r="D96" s="537"/>
      <c r="E96" s="71"/>
      <c r="H96" s="572"/>
      <c r="I96" s="572"/>
      <c r="J96" s="71"/>
      <c r="K96" s="71"/>
      <c r="L96" s="71"/>
      <c r="CC96" s="533"/>
    </row>
    <row r="97" spans="1:81" s="543" customFormat="1" ht="10.5" hidden="1">
      <c r="A97" s="559"/>
      <c r="B97" s="560"/>
      <c r="D97" s="73"/>
      <c r="E97" s="73"/>
      <c r="G97" s="536"/>
      <c r="H97" s="562"/>
      <c r="I97" s="562"/>
      <c r="J97" s="73"/>
      <c r="K97" s="73"/>
      <c r="L97" s="73"/>
      <c r="CC97" s="533"/>
    </row>
    <row r="98" spans="1:81" s="543" customFormat="1" ht="10.5" hidden="1">
      <c r="A98" s="559"/>
      <c r="B98" s="560"/>
      <c r="D98" s="73"/>
      <c r="E98" s="73"/>
      <c r="G98" s="536"/>
      <c r="H98" s="562"/>
      <c r="I98" s="562"/>
      <c r="J98" s="73"/>
      <c r="K98" s="73"/>
      <c r="L98" s="73"/>
      <c r="CC98" s="533"/>
    </row>
    <row r="99" spans="1:81" s="550" customFormat="1" ht="10.5">
      <c r="A99" s="529"/>
      <c r="B99" s="547"/>
      <c r="C99" s="548"/>
      <c r="D99" s="548"/>
      <c r="E99" s="548"/>
      <c r="F99" s="549"/>
      <c r="G99" s="549"/>
      <c r="H99" s="549"/>
      <c r="I99" s="549"/>
      <c r="CC99" s="533"/>
    </row>
    <row r="100" spans="1:81" s="550" customFormat="1" ht="10.5">
      <c r="A100" s="529"/>
      <c r="B100" s="547"/>
      <c r="C100" s="548"/>
      <c r="D100" s="548"/>
      <c r="E100" s="548"/>
      <c r="F100" s="549"/>
      <c r="G100" s="549"/>
      <c r="H100" s="549"/>
      <c r="I100" s="549"/>
      <c r="CC100" s="533"/>
    </row>
    <row r="101" spans="1:81" s="543" customFormat="1" ht="10.5">
      <c r="A101" s="559"/>
      <c r="B101" s="560"/>
      <c r="D101" s="538"/>
      <c r="E101" s="538"/>
      <c r="G101" s="536"/>
      <c r="H101" s="562"/>
      <c r="I101" s="562"/>
      <c r="J101" s="73"/>
      <c r="K101" s="73"/>
      <c r="L101" s="73"/>
      <c r="CC101" s="533"/>
    </row>
    <row r="102" spans="1:81" s="543" customFormat="1" ht="13">
      <c r="A102" s="648" t="s">
        <v>538</v>
      </c>
      <c r="B102" s="649" t="s">
        <v>2449</v>
      </c>
      <c r="C102" s="649"/>
      <c r="D102" s="650"/>
      <c r="E102" s="77"/>
      <c r="G102" s="536"/>
      <c r="H102" s="562"/>
      <c r="I102" s="562"/>
      <c r="J102" s="73"/>
      <c r="K102" s="73"/>
      <c r="L102" s="73"/>
      <c r="CC102" s="533"/>
    </row>
    <row r="103" spans="1:81" s="543" customFormat="1" ht="12.5">
      <c r="A103" s="639"/>
      <c r="B103" s="632"/>
      <c r="C103" s="633">
        <f>cell21657-cell21634</f>
        <v>0</v>
      </c>
      <c r="D103" s="633"/>
      <c r="E103" s="77"/>
      <c r="G103" s="536"/>
      <c r="H103" s="562"/>
      <c r="I103" s="562"/>
      <c r="J103" s="73"/>
      <c r="K103" s="73"/>
      <c r="L103" s="73"/>
      <c r="CC103" s="533"/>
    </row>
    <row r="104" spans="1:81" s="536" customFormat="1" ht="13">
      <c r="A104" s="639"/>
      <c r="B104" s="632"/>
      <c r="C104" s="640"/>
      <c r="D104" s="640"/>
      <c r="E104" s="552"/>
      <c r="H104" s="572"/>
      <c r="I104" s="572"/>
      <c r="J104" s="71"/>
      <c r="K104" s="71"/>
      <c r="L104" s="71"/>
      <c r="CC104" s="533"/>
    </row>
    <row r="105" spans="1:81" s="543" customFormat="1" ht="13">
      <c r="A105" s="639"/>
      <c r="B105" s="632"/>
      <c r="C105" s="637" t="s">
        <v>2234</v>
      </c>
      <c r="D105" s="641" t="s">
        <v>1418</v>
      </c>
      <c r="E105" s="537"/>
      <c r="G105" s="536"/>
      <c r="H105" s="562"/>
      <c r="I105" s="562"/>
      <c r="J105" s="73"/>
      <c r="K105" s="73"/>
      <c r="L105" s="73"/>
      <c r="CC105" s="533"/>
    </row>
    <row r="106" spans="1:81" s="543" customFormat="1" ht="13">
      <c r="A106" s="639"/>
      <c r="B106" s="632"/>
      <c r="C106" s="637" t="s">
        <v>534</v>
      </c>
      <c r="D106" s="641" t="s">
        <v>534</v>
      </c>
      <c r="E106" s="73"/>
      <c r="G106" s="536"/>
      <c r="H106" s="562"/>
      <c r="I106" s="562"/>
      <c r="J106" s="73"/>
      <c r="K106" s="73"/>
      <c r="L106" s="73"/>
      <c r="CC106" s="533"/>
    </row>
    <row r="107" spans="1:81" s="543" customFormat="1" ht="12.5">
      <c r="A107" s="639"/>
      <c r="B107" s="632"/>
      <c r="C107" s="633"/>
      <c r="D107" s="633"/>
      <c r="E107" s="73"/>
      <c r="G107" s="536"/>
      <c r="H107" s="562"/>
      <c r="I107" s="562"/>
      <c r="J107" s="73"/>
      <c r="K107" s="73"/>
      <c r="L107" s="73"/>
      <c r="CC107" s="533"/>
    </row>
    <row r="108" spans="1:81" s="536" customFormat="1" ht="13">
      <c r="A108" s="639"/>
      <c r="B108" s="643" t="s">
        <v>2445</v>
      </c>
      <c r="C108" s="709">
        <f>SUM(C109:C110)</f>
        <v>2996249</v>
      </c>
      <c r="D108" s="709">
        <f>SUM(D109:D110)</f>
        <v>138205</v>
      </c>
      <c r="F108" s="74"/>
      <c r="G108" s="74"/>
      <c r="H108" s="74"/>
      <c r="I108" s="74"/>
      <c r="CC108" s="533"/>
    </row>
    <row r="109" spans="1:81" s="550" customFormat="1" ht="12.5">
      <c r="A109" s="639"/>
      <c r="B109" s="632" t="s">
        <v>2446</v>
      </c>
      <c r="C109" s="633">
        <f>ROUND((SUMIFS(BANGKE_2023!$AI:$AI,BANGKE_2023!$B:$B,"1620",BANGKE_2023!$AN:$AN,"NY")+SUMIFS(BANGKE_2023!$AI:$AI,BANGKE_2023!$B:$B,"1610",BANGKE_2023!$AN:$AN,"NY"))/10^6,)</f>
        <v>1846249</v>
      </c>
      <c r="D109" s="633">
        <v>138205</v>
      </c>
      <c r="F109" s="549"/>
      <c r="G109" s="549"/>
      <c r="H109" s="549"/>
      <c r="I109" s="549"/>
      <c r="CC109" s="533"/>
    </row>
    <row r="110" spans="1:81" s="536" customFormat="1" ht="12.5">
      <c r="A110" s="639"/>
      <c r="B110" s="632" t="s">
        <v>2447</v>
      </c>
      <c r="C110" s="633">
        <f>ROUND((SUMIFS(BANGKE_2023!$AI:$AI,BANGKE_2023!$B:$B,"1620",BANGKE_2023!$AN:$AN,"KNY")+SUMIFS(BANGKE_2023!$AI:$AI,BANGKE_2023!$B:$B,"1610",BANGKE_2023!$AN:$AN,"KNY"))/10^6,)</f>
        <v>1150000</v>
      </c>
      <c r="D110" s="633">
        <v>0</v>
      </c>
      <c r="F110" s="74"/>
      <c r="G110" s="74"/>
      <c r="H110" s="74"/>
      <c r="I110" s="74"/>
      <c r="CC110" s="533"/>
    </row>
    <row r="111" spans="1:81" s="536" customFormat="1" ht="13">
      <c r="A111" s="639"/>
      <c r="B111" s="752" t="s">
        <v>535</v>
      </c>
      <c r="C111" s="633">
        <f>C108-C57</f>
        <v>0</v>
      </c>
      <c r="D111" s="633">
        <f>D108-D57</f>
        <v>0</v>
      </c>
      <c r="F111" s="74"/>
      <c r="G111" s="74"/>
      <c r="H111" s="74"/>
      <c r="I111" s="74"/>
      <c r="CC111" s="533"/>
    </row>
    <row r="112" spans="1:81" s="536" customFormat="1" ht="12.5">
      <c r="A112" s="639"/>
      <c r="B112" s="632"/>
      <c r="C112" s="632"/>
      <c r="D112" s="633"/>
      <c r="E112" s="538"/>
      <c r="G112" s="574"/>
      <c r="H112" s="74"/>
      <c r="I112" s="74"/>
      <c r="CC112" s="533"/>
    </row>
    <row r="113" spans="1:81" s="536" customFormat="1" ht="13">
      <c r="A113" s="648" t="s">
        <v>539</v>
      </c>
      <c r="B113" s="710" t="s">
        <v>2450</v>
      </c>
      <c r="C113" s="710"/>
      <c r="D113" s="711"/>
      <c r="E113" s="77"/>
      <c r="H113" s="74"/>
      <c r="I113" s="74"/>
      <c r="K113" s="77"/>
      <c r="L113" s="77"/>
      <c r="CC113" s="533"/>
    </row>
    <row r="114" spans="1:81" s="536" customFormat="1" ht="12.5">
      <c r="A114" s="639"/>
      <c r="B114" s="632"/>
      <c r="C114" s="632"/>
      <c r="D114" s="633"/>
      <c r="E114" s="77"/>
      <c r="H114" s="74"/>
      <c r="I114" s="74"/>
      <c r="K114" s="77"/>
      <c r="L114" s="77"/>
      <c r="CC114" s="533"/>
    </row>
    <row r="115" spans="1:81" s="536" customFormat="1" ht="12.5">
      <c r="A115" s="639"/>
      <c r="B115" s="632"/>
      <c r="C115" s="632"/>
      <c r="D115" s="633"/>
      <c r="E115" s="74"/>
      <c r="H115" s="74"/>
      <c r="I115" s="74"/>
      <c r="CC115" s="533"/>
    </row>
    <row r="116" spans="1:81" s="536" customFormat="1" ht="13">
      <c r="A116" s="639"/>
      <c r="B116" s="632"/>
      <c r="C116" s="640"/>
      <c r="D116" s="640"/>
      <c r="E116" s="537"/>
      <c r="H116" s="74"/>
      <c r="I116" s="74"/>
      <c r="J116" s="74"/>
      <c r="CC116" s="533"/>
    </row>
    <row r="117" spans="1:81" s="536" customFormat="1" ht="13">
      <c r="A117" s="639"/>
      <c r="B117" s="632"/>
      <c r="C117" s="637" t="s">
        <v>2234</v>
      </c>
      <c r="D117" s="641" t="s">
        <v>1418</v>
      </c>
      <c r="E117" s="537"/>
      <c r="H117" s="74"/>
      <c r="I117" s="74"/>
      <c r="J117" s="74"/>
      <c r="CC117" s="533"/>
    </row>
    <row r="118" spans="1:81" s="536" customFormat="1" ht="13">
      <c r="A118" s="639"/>
      <c r="B118" s="632"/>
      <c r="C118" s="637" t="s">
        <v>534</v>
      </c>
      <c r="D118" s="641" t="s">
        <v>534</v>
      </c>
      <c r="E118" s="76"/>
      <c r="H118" s="74"/>
      <c r="I118" s="74"/>
      <c r="CC118" s="533"/>
    </row>
    <row r="119" spans="1:81" s="536" customFormat="1" ht="12.5">
      <c r="A119" s="639"/>
      <c r="B119" s="632"/>
      <c r="C119" s="633"/>
      <c r="D119" s="633"/>
      <c r="E119" s="561"/>
      <c r="H119" s="74"/>
      <c r="I119" s="74"/>
      <c r="CC119" s="533"/>
    </row>
    <row r="120" spans="1:81" s="536" customFormat="1" ht="13">
      <c r="A120" s="717"/>
      <c r="B120" s="632" t="s">
        <v>2451</v>
      </c>
      <c r="C120" s="633">
        <f>ROUND('D101 - Leadsheet'!E24/10^6,)</f>
        <v>1366470</v>
      </c>
      <c r="D120" s="633">
        <v>0</v>
      </c>
      <c r="E120" s="561"/>
      <c r="H120" s="74"/>
      <c r="I120" s="74"/>
      <c r="CC120" s="533"/>
    </row>
    <row r="121" spans="1:81" s="536" customFormat="1" ht="12.5">
      <c r="A121" s="639"/>
      <c r="B121" s="632" t="s">
        <v>2452</v>
      </c>
      <c r="C121" s="633">
        <v>0</v>
      </c>
      <c r="D121" s="633">
        <v>0</v>
      </c>
      <c r="F121" s="74"/>
      <c r="H121" s="74"/>
      <c r="I121" s="74"/>
      <c r="CC121" s="533"/>
    </row>
    <row r="122" spans="1:81" s="536" customFormat="1" ht="13">
      <c r="A122" s="639"/>
      <c r="B122" s="632"/>
      <c r="C122" s="647">
        <f>C120-C121</f>
        <v>1366470</v>
      </c>
      <c r="D122" s="647">
        <f>D120-D121</f>
        <v>0</v>
      </c>
      <c r="E122" s="538"/>
      <c r="H122" s="74"/>
      <c r="I122" s="74"/>
      <c r="CC122" s="533"/>
    </row>
    <row r="123" spans="1:81" s="536" customFormat="1" ht="13">
      <c r="A123" s="639"/>
      <c r="B123" s="752" t="s">
        <v>535</v>
      </c>
      <c r="C123" s="707">
        <f>C122-ROUND('D101 - Leadsheet'!E24/10^6,)</f>
        <v>0</v>
      </c>
      <c r="D123" s="707">
        <f>D122-ROUND('D101 - Leadsheet'!H24/10^6,)</f>
        <v>0</v>
      </c>
      <c r="E123" s="77"/>
      <c r="H123" s="74"/>
      <c r="I123" s="74"/>
      <c r="K123" s="77"/>
      <c r="L123" s="77"/>
      <c r="CC123" s="533"/>
    </row>
    <row r="124" spans="1:81" s="536" customFormat="1" ht="13">
      <c r="A124" s="639"/>
      <c r="B124" s="645"/>
      <c r="C124" s="707"/>
      <c r="D124" s="707"/>
      <c r="E124" s="77"/>
      <c r="H124" s="74"/>
      <c r="I124" s="74"/>
      <c r="J124" s="527"/>
      <c r="K124" s="77"/>
      <c r="L124" s="77"/>
      <c r="CC124" s="533"/>
    </row>
    <row r="125" spans="1:81" s="536" customFormat="1" ht="12.5">
      <c r="A125" s="639"/>
      <c r="B125" s="632"/>
      <c r="C125" s="632"/>
      <c r="D125" s="633"/>
      <c r="E125" s="74"/>
      <c r="H125" s="74"/>
      <c r="I125" s="74"/>
      <c r="J125" s="527"/>
      <c r="CC125" s="533"/>
    </row>
    <row r="126" spans="1:81" s="536" customFormat="1" ht="13">
      <c r="A126" s="639"/>
      <c r="B126" s="632"/>
      <c r="C126" s="640"/>
      <c r="D126" s="640"/>
      <c r="E126" s="537"/>
      <c r="H126" s="74"/>
      <c r="I126" s="74"/>
      <c r="J126" s="537"/>
      <c r="CC126" s="533"/>
    </row>
    <row r="127" spans="1:81" s="536" customFormat="1" ht="13">
      <c r="A127" s="639"/>
      <c r="B127" s="632"/>
      <c r="C127" s="637" t="s">
        <v>2234</v>
      </c>
      <c r="D127" s="641" t="s">
        <v>1418</v>
      </c>
      <c r="E127" s="537"/>
      <c r="H127" s="74"/>
      <c r="I127" s="74"/>
      <c r="J127" s="527"/>
      <c r="CC127" s="533"/>
    </row>
    <row r="128" spans="1:81" s="536" customFormat="1" ht="13">
      <c r="A128" s="639"/>
      <c r="B128" s="632"/>
      <c r="C128" s="637" t="s">
        <v>534</v>
      </c>
      <c r="D128" s="641" t="s">
        <v>534</v>
      </c>
      <c r="E128" s="537"/>
      <c r="H128" s="74"/>
      <c r="I128" s="74"/>
      <c r="J128" s="527"/>
      <c r="CC128" s="533"/>
    </row>
    <row r="129" spans="1:81" s="536" customFormat="1" ht="12.5">
      <c r="A129" s="639"/>
      <c r="B129" s="632"/>
      <c r="C129" s="633"/>
      <c r="D129" s="633"/>
      <c r="E129" s="537"/>
      <c r="H129" s="74"/>
      <c r="I129" s="74"/>
      <c r="CC129" s="533"/>
    </row>
    <row r="130" spans="1:81" s="536" customFormat="1" ht="12.5">
      <c r="A130" s="639"/>
      <c r="B130" s="632" t="s">
        <v>2453</v>
      </c>
      <c r="C130" s="633">
        <v>0</v>
      </c>
      <c r="D130" s="633">
        <v>0</v>
      </c>
      <c r="E130" s="74"/>
      <c r="H130" s="74"/>
      <c r="I130" s="74"/>
      <c r="CC130" s="533"/>
    </row>
    <row r="131" spans="1:81" s="536" customFormat="1" ht="12.5">
      <c r="A131" s="639"/>
      <c r="B131" s="632" t="s">
        <v>2454</v>
      </c>
      <c r="C131" s="633">
        <f>ROUND(1405275108512/10^6,0)</f>
        <v>1405275</v>
      </c>
      <c r="D131" s="633">
        <v>0</v>
      </c>
      <c r="E131" s="561"/>
      <c r="H131" s="74"/>
      <c r="I131" s="74"/>
      <c r="CC131" s="533"/>
    </row>
    <row r="132" spans="1:81" s="536" customFormat="1" ht="12.5">
      <c r="A132" s="639"/>
      <c r="B132" s="632" t="s">
        <v>2455</v>
      </c>
      <c r="C132" s="633">
        <v>-38805</v>
      </c>
      <c r="D132" s="633">
        <v>0</v>
      </c>
      <c r="E132" s="561"/>
      <c r="H132" s="74"/>
      <c r="I132" s="74"/>
      <c r="CC132" s="533"/>
    </row>
    <row r="133" spans="1:81" s="536" customFormat="1" ht="12.5">
      <c r="A133" s="639"/>
      <c r="B133" s="632" t="s">
        <v>2456</v>
      </c>
      <c r="C133" s="633">
        <f>SUM(C130:C132)</f>
        <v>1366470</v>
      </c>
      <c r="D133" s="633">
        <v>0</v>
      </c>
      <c r="E133" s="550"/>
      <c r="F133" s="549"/>
      <c r="H133" s="74"/>
      <c r="I133" s="74"/>
      <c r="CC133" s="533"/>
    </row>
    <row r="134" spans="1:81" s="536" customFormat="1" ht="12.5">
      <c r="A134" s="639"/>
      <c r="B134" s="632"/>
      <c r="C134" s="633"/>
      <c r="D134" s="633"/>
      <c r="E134" s="561"/>
      <c r="H134" s="74"/>
      <c r="I134" s="74"/>
      <c r="CC134" s="533"/>
    </row>
    <row r="135" spans="1:81" s="536" customFormat="1" ht="13">
      <c r="A135" s="639"/>
      <c r="B135" s="752" t="s">
        <v>535</v>
      </c>
      <c r="C135" s="707">
        <f>C133-C122</f>
        <v>0</v>
      </c>
      <c r="D135" s="707"/>
      <c r="E135" s="538"/>
      <c r="H135" s="74"/>
      <c r="I135" s="74"/>
      <c r="CC135" s="533"/>
    </row>
    <row r="136" spans="1:81" s="536" customFormat="1" ht="13">
      <c r="A136" s="639"/>
      <c r="B136" s="645"/>
      <c r="C136" s="707"/>
      <c r="D136" s="707"/>
      <c r="E136" s="77"/>
      <c r="H136" s="74"/>
      <c r="I136" s="74"/>
      <c r="CC136" s="533"/>
    </row>
    <row r="137" spans="1:81" s="536" customFormat="1" ht="13">
      <c r="A137" s="703" t="s">
        <v>540</v>
      </c>
      <c r="B137" s="712" t="s">
        <v>2457</v>
      </c>
      <c r="C137" s="712"/>
      <c r="D137" s="713"/>
      <c r="E137" s="77"/>
      <c r="H137" s="74"/>
      <c r="I137" s="74"/>
      <c r="CC137" s="533"/>
    </row>
    <row r="138" spans="1:81" s="536" customFormat="1" ht="13">
      <c r="A138" s="639"/>
      <c r="B138" s="645"/>
      <c r="C138" s="707"/>
      <c r="D138" s="707"/>
      <c r="E138" s="561"/>
      <c r="H138" s="74"/>
      <c r="I138" s="74"/>
      <c r="CC138" s="533"/>
    </row>
    <row r="139" spans="1:81" s="536" customFormat="1" ht="13">
      <c r="A139" s="639"/>
      <c r="B139" s="645"/>
      <c r="C139" s="640"/>
      <c r="D139" s="640"/>
      <c r="E139" s="537"/>
      <c r="H139" s="74"/>
      <c r="I139" s="74"/>
      <c r="CC139" s="533"/>
    </row>
    <row r="140" spans="1:81" s="536" customFormat="1" ht="13">
      <c r="A140" s="639"/>
      <c r="B140" s="645"/>
      <c r="C140" s="637" t="s">
        <v>2234</v>
      </c>
      <c r="D140" s="641" t="s">
        <v>1418</v>
      </c>
      <c r="E140" s="537"/>
      <c r="H140" s="74"/>
      <c r="I140" s="74"/>
      <c r="CC140" s="533"/>
    </row>
    <row r="141" spans="1:81" s="536" customFormat="1" ht="13">
      <c r="A141" s="639"/>
      <c r="B141" s="632"/>
      <c r="C141" s="637" t="s">
        <v>534</v>
      </c>
      <c r="D141" s="641" t="s">
        <v>534</v>
      </c>
      <c r="E141" s="537"/>
      <c r="H141" s="74"/>
      <c r="I141" s="74"/>
      <c r="CC141" s="533"/>
    </row>
    <row r="142" spans="1:81" s="536" customFormat="1" ht="13">
      <c r="A142" s="639"/>
      <c r="B142" s="632"/>
      <c r="C142" s="707"/>
      <c r="D142" s="707"/>
      <c r="E142" s="537"/>
      <c r="H142" s="74"/>
      <c r="I142" s="74"/>
      <c r="CC142" s="533"/>
    </row>
    <row r="143" spans="1:81" s="536" customFormat="1" ht="12.5">
      <c r="A143" s="639"/>
      <c r="B143" s="632" t="s">
        <v>2453</v>
      </c>
      <c r="C143" s="633">
        <v>0</v>
      </c>
      <c r="D143" s="633">
        <v>0</v>
      </c>
      <c r="E143" s="561"/>
      <c r="H143" s="74"/>
      <c r="I143" s="74"/>
      <c r="CC143" s="533"/>
    </row>
    <row r="144" spans="1:81" s="536" customFormat="1" ht="12.5">
      <c r="A144" s="639"/>
      <c r="B144" s="632" t="s">
        <v>2458</v>
      </c>
      <c r="C144" s="633">
        <f>ROUND(1405275108512/10^6,0)</f>
        <v>1405275</v>
      </c>
      <c r="D144" s="633">
        <v>0</v>
      </c>
      <c r="E144" s="561"/>
      <c r="H144" s="74"/>
      <c r="I144" s="74"/>
      <c r="CC144" s="533"/>
    </row>
    <row r="145" spans="1:81" s="536" customFormat="1" ht="12.5">
      <c r="A145" s="639"/>
      <c r="B145" s="632" t="s">
        <v>2459</v>
      </c>
      <c r="C145" s="633">
        <v>-38805</v>
      </c>
      <c r="D145" s="633">
        <v>0</v>
      </c>
      <c r="E145" s="537"/>
      <c r="H145" s="74"/>
      <c r="I145" s="74"/>
      <c r="CC145" s="533"/>
    </row>
    <row r="146" spans="1:81" s="536" customFormat="1" ht="13">
      <c r="A146" s="639"/>
      <c r="B146" s="643" t="s">
        <v>2456</v>
      </c>
      <c r="C146" s="633">
        <f>SUM(C144:C145)</f>
        <v>1366470</v>
      </c>
      <c r="D146" s="633">
        <v>0</v>
      </c>
      <c r="E146" s="537"/>
      <c r="H146" s="74"/>
      <c r="I146" s="74"/>
      <c r="CC146" s="533"/>
    </row>
    <row r="147" spans="1:81" s="536" customFormat="1" ht="13">
      <c r="A147" s="639"/>
      <c r="B147" s="752" t="s">
        <v>535</v>
      </c>
      <c r="C147" s="707">
        <f>C122-C146</f>
        <v>0</v>
      </c>
      <c r="D147" s="707">
        <f>D122-D146</f>
        <v>0</v>
      </c>
      <c r="E147" s="561"/>
      <c r="H147" s="74"/>
      <c r="I147" s="74"/>
      <c r="CC147" s="533"/>
    </row>
    <row r="148" spans="1:81" s="536" customFormat="1" ht="10.5">
      <c r="A148" s="534"/>
      <c r="B148" s="535"/>
      <c r="C148" s="543"/>
      <c r="D148" s="561"/>
      <c r="E148" s="561"/>
      <c r="H148" s="74"/>
      <c r="I148" s="74"/>
      <c r="CC148" s="533"/>
    </row>
    <row r="149" spans="1:81" s="536" customFormat="1" ht="13">
      <c r="A149" s="746" t="s">
        <v>189</v>
      </c>
      <c r="B149" s="747" t="s">
        <v>2460</v>
      </c>
      <c r="C149" s="747"/>
      <c r="D149" s="748"/>
      <c r="E149" s="74"/>
      <c r="F149" s="74"/>
      <c r="G149" s="74"/>
      <c r="H149" s="74"/>
      <c r="CB149" s="533"/>
    </row>
    <row r="150" spans="1:81" s="550" customFormat="1" ht="12.5">
      <c r="A150" s="639"/>
      <c r="B150" s="632"/>
      <c r="C150" s="632"/>
      <c r="D150" s="633"/>
      <c r="E150" s="549"/>
      <c r="F150" s="549"/>
      <c r="G150" s="549"/>
      <c r="H150" s="549"/>
      <c r="CB150" s="533"/>
    </row>
    <row r="151" spans="1:81" s="536" customFormat="1" ht="12.5">
      <c r="A151" s="639"/>
      <c r="B151" s="632"/>
      <c r="C151" s="632"/>
      <c r="D151" s="633"/>
      <c r="E151" s="74"/>
      <c r="F151" s="74"/>
      <c r="G151" s="74"/>
      <c r="H151" s="74"/>
      <c r="CB151" s="533"/>
    </row>
    <row r="152" spans="1:81" s="536" customFormat="1" ht="13">
      <c r="A152" s="639"/>
      <c r="B152" s="632"/>
      <c r="C152" s="749"/>
      <c r="D152" s="749"/>
      <c r="F152" s="574"/>
      <c r="G152" s="74"/>
      <c r="H152" s="74"/>
      <c r="I152" s="569"/>
      <c r="J152" s="570"/>
      <c r="K152" s="570"/>
      <c r="CB152" s="533"/>
    </row>
    <row r="153" spans="1:81" s="536" customFormat="1" ht="13">
      <c r="A153" s="639"/>
      <c r="B153" s="632"/>
      <c r="C153" s="637" t="s">
        <v>2234</v>
      </c>
      <c r="D153" s="641" t="s">
        <v>1418</v>
      </c>
      <c r="I153" s="571"/>
      <c r="J153" s="571"/>
      <c r="K153" s="571"/>
      <c r="CB153" s="533"/>
    </row>
    <row r="154" spans="1:81" s="536" customFormat="1" ht="13">
      <c r="A154" s="639"/>
      <c r="B154" s="632"/>
      <c r="C154" s="637" t="s">
        <v>534</v>
      </c>
      <c r="D154" s="641" t="s">
        <v>534</v>
      </c>
      <c r="I154" s="571"/>
      <c r="J154" s="539"/>
      <c r="K154" s="571"/>
      <c r="CB154" s="533"/>
    </row>
    <row r="155" spans="1:81" s="536" customFormat="1" ht="12.5">
      <c r="A155" s="639"/>
      <c r="B155" s="632"/>
      <c r="C155" s="633"/>
      <c r="D155" s="633"/>
      <c r="I155" s="571"/>
      <c r="J155" s="539"/>
      <c r="K155" s="571"/>
      <c r="CB155" s="533"/>
    </row>
    <row r="156" spans="1:81" s="536" customFormat="1" ht="12.5">
      <c r="A156" s="639" t="s">
        <v>541</v>
      </c>
      <c r="B156" s="632" t="s">
        <v>2461</v>
      </c>
      <c r="C156" s="633">
        <f>ROUND('D101 - Leadsheet'!E27/10^6,)</f>
        <v>100000</v>
      </c>
      <c r="D156" s="633">
        <v>100000</v>
      </c>
      <c r="F156" s="74"/>
      <c r="G156" s="540"/>
      <c r="H156" s="540"/>
      <c r="I156" s="540"/>
      <c r="J156" s="540"/>
      <c r="K156" s="540"/>
      <c r="CB156" s="533"/>
    </row>
    <row r="157" spans="1:81" s="536" customFormat="1" ht="12.5">
      <c r="A157" s="639" t="s">
        <v>542</v>
      </c>
      <c r="B157" s="632" t="s">
        <v>2462</v>
      </c>
      <c r="C157" s="633">
        <v>0</v>
      </c>
      <c r="D157" s="633">
        <v>0</v>
      </c>
      <c r="F157" s="527"/>
      <c r="I157" s="540"/>
      <c r="J157" s="74"/>
      <c r="K157" s="74"/>
      <c r="CB157" s="533"/>
    </row>
    <row r="158" spans="1:81" s="536" customFormat="1" ht="12.5">
      <c r="A158" s="639" t="s">
        <v>543</v>
      </c>
      <c r="B158" s="632" t="s">
        <v>2463</v>
      </c>
      <c r="C158" s="633">
        <v>0</v>
      </c>
      <c r="D158" s="633">
        <v>0</v>
      </c>
      <c r="F158" s="575"/>
      <c r="I158" s="540"/>
      <c r="J158" s="74"/>
      <c r="K158" s="74"/>
      <c r="CB158" s="533"/>
    </row>
    <row r="159" spans="1:81" s="536" customFormat="1" ht="12.5">
      <c r="A159" s="639" t="s">
        <v>544</v>
      </c>
      <c r="B159" s="632" t="s">
        <v>2464</v>
      </c>
      <c r="C159" s="633">
        <v>0</v>
      </c>
      <c r="D159" s="633">
        <v>0</v>
      </c>
      <c r="I159" s="540"/>
      <c r="J159" s="74"/>
      <c r="K159" s="74"/>
      <c r="CB159" s="533"/>
    </row>
    <row r="160" spans="1:81" s="536" customFormat="1" ht="14">
      <c r="A160" s="639" t="s">
        <v>545</v>
      </c>
      <c r="B160" s="632" t="s">
        <v>2465</v>
      </c>
      <c r="C160" s="750">
        <v>0</v>
      </c>
      <c r="D160" s="750">
        <v>0</v>
      </c>
      <c r="I160" s="75"/>
      <c r="J160" s="75"/>
      <c r="K160" s="75"/>
      <c r="CB160" s="533"/>
    </row>
    <row r="161" spans="1:81" s="542" customFormat="1" ht="13">
      <c r="A161" s="642"/>
      <c r="B161" s="643"/>
      <c r="C161" s="638">
        <f>SUM(C156:C160)</f>
        <v>100000</v>
      </c>
      <c r="D161" s="638">
        <f>SUM(D156:D160)</f>
        <v>100000</v>
      </c>
      <c r="F161" s="536"/>
      <c r="G161" s="536"/>
      <c r="H161" s="536"/>
      <c r="I161" s="76"/>
      <c r="J161" s="76"/>
      <c r="K161" s="76"/>
      <c r="CB161" s="533"/>
    </row>
    <row r="162" spans="1:81" s="542" customFormat="1" ht="13">
      <c r="A162" s="642"/>
      <c r="B162" s="643" t="s">
        <v>60</v>
      </c>
      <c r="C162" s="638">
        <f>ROUND('D101 - Leadsheet'!E27/10^6,)</f>
        <v>100000</v>
      </c>
      <c r="D162" s="638">
        <f>ROUND('D101 - Leadsheet'!H27/10^6,)</f>
        <v>100000</v>
      </c>
      <c r="E162" s="76"/>
      <c r="F162" s="536"/>
      <c r="G162" s="536"/>
      <c r="H162" s="536"/>
      <c r="I162" s="76"/>
      <c r="J162" s="76"/>
      <c r="K162" s="76"/>
      <c r="CB162" s="533"/>
    </row>
    <row r="163" spans="1:81" s="536" customFormat="1" ht="13">
      <c r="A163" s="751"/>
      <c r="B163" s="752" t="s">
        <v>535</v>
      </c>
      <c r="C163" s="753">
        <f>C161-C162</f>
        <v>0</v>
      </c>
      <c r="D163" s="753">
        <f>D161-D162</f>
        <v>0</v>
      </c>
      <c r="E163" s="74"/>
      <c r="CB163" s="533"/>
    </row>
    <row r="164" spans="1:81" s="550" customFormat="1" ht="10.5">
      <c r="A164" s="529"/>
      <c r="B164" s="547"/>
      <c r="C164" s="548"/>
      <c r="D164" s="548"/>
      <c r="E164" s="549"/>
      <c r="F164" s="536"/>
      <c r="G164" s="536"/>
      <c r="H164" s="536"/>
      <c r="CB164" s="533"/>
    </row>
    <row r="165" spans="1:81" s="536" customFormat="1" ht="10.5">
      <c r="A165" s="534"/>
      <c r="B165" s="535"/>
      <c r="F165" s="74"/>
      <c r="CC165" s="533"/>
    </row>
    <row r="166" spans="1:81" s="536" customFormat="1" ht="13">
      <c r="A166" s="648" t="s">
        <v>541</v>
      </c>
      <c r="B166" s="649" t="s">
        <v>2461</v>
      </c>
      <c r="C166" s="649"/>
      <c r="D166" s="650"/>
      <c r="E166" s="649"/>
      <c r="F166" s="754"/>
      <c r="G166" s="754"/>
      <c r="H166" s="569"/>
      <c r="I166" s="570"/>
      <c r="J166" s="570"/>
      <c r="CA166" s="533"/>
    </row>
    <row r="167" spans="1:81" s="536" customFormat="1" ht="12.5">
      <c r="A167" s="639"/>
      <c r="B167" s="632"/>
      <c r="C167" s="632"/>
      <c r="D167" s="633"/>
      <c r="E167" s="632"/>
      <c r="F167" s="635"/>
      <c r="G167" s="635"/>
      <c r="H167" s="571"/>
      <c r="I167" s="77"/>
      <c r="J167" s="77"/>
      <c r="CA167" s="533"/>
    </row>
    <row r="168" spans="1:81" s="536" customFormat="1" ht="12.5">
      <c r="A168" s="639"/>
      <c r="B168" s="632"/>
      <c r="C168" s="789"/>
      <c r="D168" s="755" t="s">
        <v>2234</v>
      </c>
      <c r="E168" s="756"/>
      <c r="F168" s="757" t="s">
        <v>1418</v>
      </c>
      <c r="G168" s="758"/>
      <c r="H168" s="571"/>
      <c r="I168" s="571"/>
      <c r="J168" s="571"/>
      <c r="CA168" s="533"/>
    </row>
    <row r="169" spans="1:81" s="536" customFormat="1" ht="15" customHeight="1">
      <c r="A169" s="639"/>
      <c r="B169" s="632" t="s">
        <v>546</v>
      </c>
      <c r="C169" s="759" t="s">
        <v>2467</v>
      </c>
      <c r="D169" s="788" t="s">
        <v>2470</v>
      </c>
      <c r="E169" s="788" t="s">
        <v>2472</v>
      </c>
      <c r="F169" s="757" t="s">
        <v>2470</v>
      </c>
      <c r="G169" s="757" t="s">
        <v>2471</v>
      </c>
      <c r="CA169" s="533"/>
    </row>
    <row r="170" spans="1:81" s="536" customFormat="1" ht="12.5">
      <c r="A170" s="639"/>
      <c r="B170" s="632"/>
      <c r="C170" s="759"/>
      <c r="D170" s="756" t="s">
        <v>2469</v>
      </c>
      <c r="E170" s="756"/>
      <c r="F170" s="757" t="s">
        <v>2469</v>
      </c>
      <c r="G170" s="757"/>
      <c r="H170" s="563"/>
      <c r="I170" s="563"/>
      <c r="J170" s="563"/>
      <c r="CA170" s="533"/>
    </row>
    <row r="171" spans="1:81" s="536" customFormat="1" ht="14">
      <c r="A171" s="639"/>
      <c r="B171" s="632" t="s">
        <v>2466</v>
      </c>
      <c r="C171" s="635" t="s">
        <v>2468</v>
      </c>
      <c r="D171" s="760">
        <f>C156</f>
        <v>100000</v>
      </c>
      <c r="E171" s="761">
        <v>1</v>
      </c>
      <c r="F171" s="760">
        <f>D156</f>
        <v>100000</v>
      </c>
      <c r="G171" s="761">
        <v>1</v>
      </c>
      <c r="H171" s="540"/>
      <c r="I171" s="74"/>
      <c r="J171" s="74"/>
      <c r="CA171" s="533"/>
    </row>
    <row r="172" spans="1:81" s="536" customFormat="1" ht="13">
      <c r="A172" s="642"/>
      <c r="B172" s="643"/>
      <c r="C172" s="643"/>
      <c r="D172" s="762"/>
      <c r="E172" s="644"/>
      <c r="F172" s="762"/>
      <c r="G172" s="644"/>
      <c r="H172" s="74"/>
      <c r="I172" s="74"/>
      <c r="J172" s="74"/>
      <c r="CA172" s="533"/>
    </row>
    <row r="173" spans="1:81" s="536" customFormat="1" ht="13">
      <c r="A173" s="751"/>
      <c r="B173" s="752" t="s">
        <v>535</v>
      </c>
      <c r="C173" s="752"/>
      <c r="D173" s="763">
        <f>C156-D171</f>
        <v>0</v>
      </c>
      <c r="E173" s="764"/>
      <c r="F173" s="763">
        <f>D156-F171</f>
        <v>0</v>
      </c>
      <c r="G173" s="764"/>
      <c r="H173" s="540"/>
      <c r="I173" s="74"/>
      <c r="J173" s="74"/>
      <c r="CA173" s="533"/>
    </row>
    <row r="174" spans="1:81" s="536" customFormat="1" ht="13">
      <c r="A174" s="751"/>
      <c r="B174" s="752"/>
      <c r="C174" s="752"/>
      <c r="D174" s="763"/>
      <c r="E174" s="764"/>
      <c r="F174" s="763"/>
      <c r="G174" s="764"/>
      <c r="H174" s="540"/>
      <c r="I174" s="74"/>
      <c r="J174" s="74"/>
      <c r="CA174" s="533"/>
    </row>
    <row r="175" spans="1:81" s="536" customFormat="1" ht="13">
      <c r="A175" s="751"/>
      <c r="B175" s="752"/>
      <c r="C175" s="752"/>
      <c r="D175" s="763"/>
      <c r="E175" s="764"/>
      <c r="F175" s="763"/>
      <c r="G175" s="764"/>
      <c r="H175" s="763"/>
      <c r="I175" s="763"/>
      <c r="J175" s="540"/>
      <c r="K175" s="577"/>
      <c r="L175" s="577"/>
      <c r="CC175" s="533"/>
    </row>
    <row r="176" spans="1:81" s="536" customFormat="1" ht="13">
      <c r="A176" s="703" t="s">
        <v>542</v>
      </c>
      <c r="B176" s="704" t="s">
        <v>2473</v>
      </c>
      <c r="C176" s="704"/>
      <c r="D176" s="705"/>
      <c r="E176" s="777"/>
      <c r="F176" s="778"/>
      <c r="G176" s="778"/>
      <c r="H176" s="778"/>
      <c r="I176" s="778"/>
      <c r="J176" s="540"/>
      <c r="K176" s="577"/>
      <c r="L176" s="577"/>
      <c r="CC176" s="533"/>
    </row>
    <row r="177" spans="1:81" s="536" customFormat="1" ht="13">
      <c r="A177" s="751"/>
      <c r="B177" s="752"/>
      <c r="C177" s="749"/>
      <c r="D177" s="749"/>
      <c r="E177" s="715"/>
      <c r="F177" s="779"/>
      <c r="G177" s="765"/>
      <c r="H177" s="765"/>
      <c r="I177" s="765"/>
      <c r="J177" s="540"/>
      <c r="K177" s="577"/>
      <c r="L177" s="577"/>
      <c r="CC177" s="533"/>
    </row>
    <row r="178" spans="1:81" s="536" customFormat="1" ht="13">
      <c r="A178" s="751"/>
      <c r="B178" s="752"/>
      <c r="C178" s="637" t="s">
        <v>2234</v>
      </c>
      <c r="D178" s="641" t="s">
        <v>1418</v>
      </c>
      <c r="E178" s="716"/>
      <c r="F178" s="779"/>
      <c r="G178" s="766"/>
      <c r="H178" s="766"/>
      <c r="I178" s="716"/>
      <c r="J178" s="540"/>
      <c r="K178" s="577"/>
      <c r="L178" s="577"/>
      <c r="CC178" s="533"/>
    </row>
    <row r="179" spans="1:81" s="536" customFormat="1" ht="13">
      <c r="A179" s="751"/>
      <c r="B179" s="714"/>
      <c r="C179" s="637" t="s">
        <v>534</v>
      </c>
      <c r="D179" s="641" t="s">
        <v>534</v>
      </c>
      <c r="E179" s="716"/>
      <c r="F179" s="779"/>
      <c r="G179" s="766"/>
      <c r="H179" s="766"/>
      <c r="I179" s="716"/>
      <c r="J179" s="540"/>
      <c r="K179" s="577"/>
      <c r="L179" s="577"/>
      <c r="CC179" s="533"/>
    </row>
    <row r="180" spans="1:81" s="536" customFormat="1" ht="13">
      <c r="A180" s="751"/>
      <c r="B180" s="714"/>
      <c r="C180" s="752"/>
      <c r="D180" s="763"/>
      <c r="E180" s="767"/>
      <c r="F180" s="779"/>
      <c r="G180" s="767"/>
      <c r="H180" s="779"/>
      <c r="I180" s="779"/>
      <c r="J180" s="540"/>
      <c r="K180" s="577"/>
      <c r="L180" s="577"/>
      <c r="CC180" s="533"/>
    </row>
    <row r="181" spans="1:81" s="536" customFormat="1" ht="13">
      <c r="A181" s="751"/>
      <c r="B181" s="632" t="s">
        <v>2453</v>
      </c>
      <c r="C181" s="768">
        <f>D184</f>
        <v>0</v>
      </c>
      <c r="D181" s="768">
        <v>0</v>
      </c>
      <c r="E181" s="780"/>
      <c r="F181" s="779"/>
      <c r="G181" s="767"/>
      <c r="H181" s="779"/>
      <c r="I181" s="779"/>
      <c r="J181" s="540"/>
      <c r="K181" s="577"/>
      <c r="L181" s="577"/>
      <c r="CC181" s="533"/>
    </row>
    <row r="182" spans="1:81" s="536" customFormat="1" ht="13">
      <c r="A182" s="751"/>
      <c r="B182" s="632" t="s">
        <v>2474</v>
      </c>
      <c r="C182" s="768">
        <f>D185</f>
        <v>0</v>
      </c>
      <c r="D182" s="768">
        <v>0</v>
      </c>
      <c r="E182" s="780"/>
      <c r="F182" s="779"/>
      <c r="G182" s="767"/>
      <c r="H182" s="779"/>
      <c r="I182" s="779"/>
      <c r="J182" s="540"/>
      <c r="K182" s="577"/>
      <c r="L182" s="577"/>
      <c r="CC182" s="533"/>
    </row>
    <row r="183" spans="1:81" s="536" customFormat="1" ht="13">
      <c r="A183" s="751"/>
      <c r="B183" s="632" t="s">
        <v>2475</v>
      </c>
      <c r="C183" s="768">
        <v>0</v>
      </c>
      <c r="D183" s="768">
        <v>0</v>
      </c>
      <c r="E183" s="780"/>
      <c r="F183" s="779"/>
      <c r="G183" s="767"/>
      <c r="H183" s="779"/>
      <c r="I183" s="779"/>
      <c r="J183" s="540"/>
      <c r="K183" s="577"/>
      <c r="L183" s="577"/>
      <c r="CC183" s="533"/>
    </row>
    <row r="184" spans="1:81" s="536" customFormat="1" ht="13">
      <c r="A184" s="751"/>
      <c r="B184" s="643" t="s">
        <v>2456</v>
      </c>
      <c r="C184" s="769">
        <f>SUM(C181:C183)</f>
        <v>0</v>
      </c>
      <c r="D184" s="769">
        <f>SUM(D181:D183)</f>
        <v>0</v>
      </c>
      <c r="E184" s="781"/>
      <c r="F184" s="779"/>
      <c r="G184" s="767"/>
      <c r="H184" s="779"/>
      <c r="I184" s="779"/>
      <c r="J184" s="540"/>
      <c r="CC184" s="533"/>
    </row>
    <row r="185" spans="1:81" s="536" customFormat="1" ht="13">
      <c r="A185" s="751"/>
      <c r="B185" s="752"/>
      <c r="C185" s="770"/>
      <c r="D185" s="768"/>
      <c r="E185" s="782"/>
      <c r="F185" s="779"/>
      <c r="G185" s="767"/>
      <c r="H185" s="779"/>
      <c r="I185" s="779"/>
      <c r="K185" s="540"/>
      <c r="L185" s="540"/>
      <c r="CC185" s="533"/>
    </row>
    <row r="186" spans="1:81" s="536" customFormat="1" ht="10.5">
      <c r="A186" s="534"/>
      <c r="B186" s="535"/>
      <c r="C186" s="543"/>
      <c r="D186" s="544"/>
      <c r="E186" s="544"/>
      <c r="F186" s="74"/>
      <c r="J186" s="540"/>
      <c r="K186" s="577"/>
      <c r="L186" s="577"/>
      <c r="CC186" s="533"/>
    </row>
    <row r="187" spans="1:81" s="536" customFormat="1" ht="10.5">
      <c r="A187" s="534"/>
      <c r="B187" s="535"/>
      <c r="C187" s="543"/>
      <c r="D187" s="544"/>
      <c r="E187" s="544"/>
      <c r="F187" s="74"/>
      <c r="J187" s="540"/>
      <c r="K187" s="577"/>
      <c r="L187" s="577"/>
      <c r="CC187" s="533"/>
    </row>
    <row r="188" spans="1:81" s="536" customFormat="1" ht="13">
      <c r="A188" s="771" t="s">
        <v>252</v>
      </c>
      <c r="B188" s="772" t="s">
        <v>2476</v>
      </c>
      <c r="C188" s="772"/>
      <c r="D188" s="773"/>
      <c r="E188" s="544"/>
      <c r="F188" s="74"/>
      <c r="J188" s="540"/>
      <c r="K188" s="577"/>
      <c r="L188" s="577"/>
      <c r="CC188" s="533"/>
    </row>
    <row r="189" spans="1:81" s="536" customFormat="1" ht="12.5">
      <c r="A189" s="639"/>
      <c r="B189" s="632"/>
      <c r="C189" s="632"/>
      <c r="D189" s="633"/>
      <c r="F189" s="74"/>
      <c r="G189" s="74"/>
      <c r="H189" s="74"/>
      <c r="I189" s="74"/>
      <c r="CC189" s="533"/>
    </row>
    <row r="190" spans="1:81" s="532" customFormat="1" ht="13">
      <c r="A190" s="639"/>
      <c r="B190" s="632"/>
      <c r="C190" s="749" t="s">
        <v>547</v>
      </c>
      <c r="D190" s="749"/>
      <c r="E190" s="530"/>
      <c r="F190" s="76"/>
      <c r="G190" s="76"/>
      <c r="H190" s="557"/>
      <c r="I190" s="557"/>
      <c r="CC190" s="533"/>
    </row>
    <row r="191" spans="1:81" s="536" customFormat="1" ht="13">
      <c r="A191" s="639"/>
      <c r="B191" s="632"/>
      <c r="C191" s="637" t="s">
        <v>2234</v>
      </c>
      <c r="D191" s="641" t="s">
        <v>1418</v>
      </c>
      <c r="F191" s="74"/>
      <c r="G191" s="74"/>
      <c r="H191" s="74"/>
      <c r="I191" s="74"/>
      <c r="CC191" s="533"/>
    </row>
    <row r="192" spans="1:81" s="536" customFormat="1" ht="13">
      <c r="A192" s="639"/>
      <c r="B192" s="632"/>
      <c r="C192" s="637" t="s">
        <v>534</v>
      </c>
      <c r="D192" s="641" t="s">
        <v>534</v>
      </c>
      <c r="F192" s="74"/>
      <c r="G192" s="74"/>
      <c r="H192" s="74"/>
      <c r="I192" s="74"/>
      <c r="CC192" s="533"/>
    </row>
    <row r="193" spans="1:81" s="536" customFormat="1" ht="12.5">
      <c r="A193" s="639"/>
      <c r="B193" s="632"/>
      <c r="C193" s="633"/>
      <c r="D193" s="633"/>
      <c r="E193" s="538"/>
      <c r="G193" s="574"/>
      <c r="H193" s="574"/>
      <c r="I193" s="574"/>
      <c r="CC193" s="533"/>
    </row>
    <row r="194" spans="1:81" s="536" customFormat="1" ht="12.5">
      <c r="A194" s="636" t="s">
        <v>2423</v>
      </c>
      <c r="B194" s="632" t="s">
        <v>2477</v>
      </c>
      <c r="C194" s="774">
        <f>-ROUND('D101 - Leadsheet'!E36/10^6,)</f>
        <v>126133</v>
      </c>
      <c r="D194" s="633">
        <v>10052</v>
      </c>
      <c r="E194" s="77"/>
      <c r="H194" s="77"/>
      <c r="I194" s="77"/>
      <c r="CC194" s="533"/>
    </row>
    <row r="195" spans="1:81" s="536" customFormat="1" ht="12.5">
      <c r="A195" s="636" t="s">
        <v>2424</v>
      </c>
      <c r="B195" s="632" t="s">
        <v>2478</v>
      </c>
      <c r="C195" s="774">
        <f>-ROUND('D101 - Leadsheet'!E37/10^6,)</f>
        <v>-3989</v>
      </c>
      <c r="D195" s="633">
        <v>-15744</v>
      </c>
      <c r="E195" s="77"/>
      <c r="H195" s="77"/>
      <c r="I195" s="77"/>
      <c r="CC195" s="533"/>
    </row>
    <row r="196" spans="1:81" s="536" customFormat="1" ht="14">
      <c r="A196" s="639"/>
      <c r="B196" s="632" t="s">
        <v>2480</v>
      </c>
      <c r="C196" s="750">
        <v>0</v>
      </c>
      <c r="D196" s="750">
        <f>612+300</f>
        <v>912</v>
      </c>
      <c r="E196" s="537"/>
      <c r="H196" s="74"/>
      <c r="I196" s="74"/>
      <c r="CC196" s="533"/>
    </row>
    <row r="197" spans="1:81" s="536" customFormat="1" ht="13">
      <c r="A197" s="642"/>
      <c r="B197" s="643" t="s">
        <v>2479</v>
      </c>
      <c r="C197" s="776">
        <f>SUM(C194:C196)</f>
        <v>122144</v>
      </c>
      <c r="D197" s="776">
        <f>SUM(D194:D196)</f>
        <v>-4780</v>
      </c>
      <c r="E197" s="537"/>
      <c r="H197" s="74"/>
      <c r="I197" s="74"/>
      <c r="CC197" s="533"/>
    </row>
    <row r="198" spans="1:81" s="536" customFormat="1" ht="12.5">
      <c r="A198" s="639"/>
      <c r="B198" s="632"/>
      <c r="C198" s="775"/>
      <c r="D198" s="775"/>
      <c r="E198" s="537"/>
      <c r="H198" s="74"/>
      <c r="I198" s="74"/>
      <c r="CC198" s="533"/>
    </row>
    <row r="199" spans="1:81" s="536" customFormat="1" ht="13">
      <c r="A199" s="642"/>
      <c r="B199" s="643" t="s">
        <v>2425</v>
      </c>
      <c r="C199" s="644">
        <f>C197</f>
        <v>122144</v>
      </c>
      <c r="D199" s="644">
        <f>D197</f>
        <v>-4780</v>
      </c>
      <c r="E199" s="581"/>
      <c r="F199" s="580"/>
      <c r="G199" s="581"/>
      <c r="H199" s="582"/>
      <c r="I199" s="582"/>
      <c r="L199" s="571"/>
      <c r="M199" s="77"/>
      <c r="N199" s="77"/>
      <c r="CC199" s="533"/>
    </row>
    <row r="200" spans="1:81" s="536" customFormat="1" ht="12">
      <c r="A200" s="534"/>
      <c r="B200" s="535"/>
      <c r="D200" s="74"/>
      <c r="E200" s="584"/>
      <c r="F200" s="583"/>
      <c r="G200" s="584"/>
      <c r="H200" s="578"/>
      <c r="I200" s="584"/>
      <c r="L200" s="584"/>
      <c r="M200" s="578"/>
      <c r="N200" s="584"/>
      <c r="CC200" s="533"/>
    </row>
    <row r="201" spans="1:81" s="542" customFormat="1" ht="10.5">
      <c r="A201" s="534"/>
      <c r="B201" s="541"/>
      <c r="E201" s="76"/>
      <c r="F201" s="563"/>
      <c r="G201" s="76"/>
      <c r="H201" s="76"/>
      <c r="I201" s="76"/>
      <c r="M201" s="76"/>
      <c r="CC201" s="533"/>
    </row>
    <row r="202" spans="1:81" s="536" customFormat="1" ht="13">
      <c r="A202" s="771" t="s">
        <v>254</v>
      </c>
      <c r="B202" s="772" t="s">
        <v>2522</v>
      </c>
      <c r="C202" s="772"/>
      <c r="D202" s="773"/>
      <c r="E202" s="544"/>
      <c r="F202" s="74"/>
      <c r="J202" s="540"/>
      <c r="K202" s="577"/>
      <c r="L202" s="577"/>
      <c r="CC202" s="533"/>
    </row>
    <row r="203" spans="1:81" s="565" customFormat="1" ht="10.5">
      <c r="A203" s="551"/>
      <c r="B203" s="564"/>
      <c r="C203" s="579"/>
      <c r="D203" s="579"/>
      <c r="E203" s="586"/>
      <c r="F203" s="585"/>
      <c r="G203" s="586"/>
      <c r="H203" s="585"/>
      <c r="I203" s="585"/>
      <c r="J203" s="586"/>
      <c r="CC203" s="533"/>
    </row>
    <row r="204" spans="1:81" s="565" customFormat="1" ht="13">
      <c r="A204" s="551"/>
      <c r="B204" s="564"/>
      <c r="C204" s="749" t="s">
        <v>547</v>
      </c>
      <c r="D204" s="749"/>
      <c r="E204" s="586"/>
      <c r="F204" s="585"/>
      <c r="G204" s="586"/>
      <c r="H204" s="585"/>
      <c r="I204" s="585"/>
      <c r="J204" s="586"/>
      <c r="CC204" s="533"/>
    </row>
    <row r="205" spans="1:81" s="565" customFormat="1" ht="10.5" hidden="1">
      <c r="A205" s="551"/>
      <c r="B205" s="547"/>
      <c r="C205" s="548"/>
      <c r="D205" s="548"/>
      <c r="E205" s="548"/>
      <c r="F205" s="549"/>
      <c r="G205" s="549"/>
      <c r="H205" s="549"/>
      <c r="I205" s="549"/>
      <c r="J205" s="550"/>
      <c r="K205" s="550"/>
      <c r="CC205" s="533"/>
    </row>
    <row r="206" spans="1:81" s="565" customFormat="1" ht="10.5" hidden="1">
      <c r="A206" s="551"/>
      <c r="B206" s="564"/>
      <c r="C206" s="579"/>
      <c r="D206" s="576"/>
      <c r="E206" s="538"/>
      <c r="F206" s="585"/>
      <c r="G206" s="586"/>
      <c r="H206" s="585"/>
      <c r="I206" s="585"/>
      <c r="J206" s="586"/>
      <c r="CC206" s="533"/>
    </row>
    <row r="207" spans="1:81" s="565" customFormat="1" ht="10.5" hidden="1">
      <c r="A207" s="551"/>
      <c r="B207" s="564"/>
      <c r="C207" s="579"/>
      <c r="D207" s="539"/>
      <c r="E207" s="77"/>
      <c r="F207" s="585"/>
      <c r="G207" s="586"/>
      <c r="H207" s="585"/>
      <c r="I207" s="585"/>
      <c r="J207" s="586"/>
      <c r="CC207" s="533"/>
    </row>
    <row r="208" spans="1:81" s="565" customFormat="1" ht="10.5" hidden="1">
      <c r="A208" s="551"/>
      <c r="B208" s="564"/>
      <c r="D208" s="539"/>
      <c r="E208" s="77"/>
      <c r="F208" s="585"/>
      <c r="G208" s="586"/>
      <c r="H208" s="585"/>
      <c r="I208" s="585"/>
      <c r="J208" s="586"/>
      <c r="CC208" s="533"/>
    </row>
    <row r="209" spans="1:81" s="565" customFormat="1" ht="10.5" hidden="1">
      <c r="A209" s="551"/>
      <c r="B209" s="564"/>
      <c r="D209" s="579"/>
      <c r="E209" s="586"/>
      <c r="F209" s="585"/>
      <c r="G209" s="586"/>
      <c r="H209" s="585"/>
      <c r="I209" s="585"/>
      <c r="J209" s="586"/>
      <c r="CC209" s="533"/>
    </row>
    <row r="210" spans="1:81" s="565" customFormat="1" ht="10.5" hidden="1">
      <c r="A210" s="551"/>
      <c r="B210" s="564"/>
      <c r="C210" s="536"/>
      <c r="D210" s="587"/>
      <c r="E210" s="587"/>
      <c r="F210" s="585"/>
      <c r="G210" s="586"/>
      <c r="H210" s="585"/>
      <c r="I210" s="585"/>
      <c r="J210" s="586"/>
      <c r="CC210" s="533"/>
    </row>
    <row r="211" spans="1:81" s="565" customFormat="1" ht="10.5" hidden="1">
      <c r="A211" s="551"/>
      <c r="B211" s="564"/>
      <c r="C211" s="536"/>
      <c r="D211" s="587"/>
      <c r="E211" s="587"/>
      <c r="F211" s="585"/>
      <c r="G211" s="586"/>
      <c r="H211" s="585"/>
      <c r="I211" s="585"/>
      <c r="J211" s="586"/>
      <c r="CC211" s="533"/>
    </row>
    <row r="212" spans="1:81" s="565" customFormat="1" ht="10.5" hidden="1">
      <c r="A212" s="551"/>
      <c r="B212" s="564"/>
      <c r="C212" s="536"/>
      <c r="D212" s="587"/>
      <c r="E212" s="587"/>
      <c r="F212" s="585"/>
      <c r="G212" s="586"/>
      <c r="H212" s="585"/>
      <c r="I212" s="585"/>
      <c r="J212" s="586"/>
      <c r="CC212" s="533"/>
    </row>
    <row r="213" spans="1:81" s="565" customFormat="1" ht="10.5" hidden="1">
      <c r="A213" s="551"/>
      <c r="B213" s="564"/>
      <c r="C213" s="542"/>
      <c r="D213" s="588"/>
      <c r="E213" s="588"/>
      <c r="F213" s="585"/>
      <c r="G213" s="586"/>
      <c r="H213" s="585"/>
      <c r="I213" s="585"/>
      <c r="J213" s="586"/>
      <c r="CC213" s="533"/>
    </row>
    <row r="214" spans="1:81" s="565" customFormat="1" ht="10.5" hidden="1">
      <c r="A214" s="551"/>
      <c r="B214" s="564"/>
      <c r="C214" s="579"/>
      <c r="D214" s="589"/>
      <c r="E214" s="590"/>
      <c r="F214" s="585"/>
      <c r="G214" s="586"/>
      <c r="H214" s="585"/>
      <c r="I214" s="585"/>
      <c r="J214" s="586"/>
      <c r="CC214" s="533"/>
    </row>
    <row r="215" spans="1:81" s="536" customFormat="1" ht="10.5" hidden="1">
      <c r="A215" s="534"/>
      <c r="B215" s="535"/>
      <c r="C215" s="579"/>
      <c r="D215" s="585"/>
      <c r="E215" s="585"/>
      <c r="F215" s="74"/>
      <c r="G215" s="74"/>
      <c r="H215" s="74"/>
      <c r="I215" s="74"/>
      <c r="CC215" s="533"/>
    </row>
    <row r="216" spans="1:81" s="550" customFormat="1" ht="10.5" hidden="1">
      <c r="A216" s="529"/>
      <c r="B216" s="547"/>
      <c r="C216" s="548"/>
      <c r="D216" s="548"/>
      <c r="E216" s="548"/>
      <c r="F216" s="549"/>
      <c r="G216" s="549"/>
      <c r="H216" s="549"/>
      <c r="I216" s="549"/>
      <c r="CC216" s="533"/>
    </row>
    <row r="217" spans="1:81" s="536" customFormat="1" ht="10.5" hidden="1">
      <c r="A217" s="534"/>
      <c r="B217" s="535"/>
      <c r="F217" s="74"/>
      <c r="G217" s="74"/>
      <c r="H217" s="74"/>
      <c r="I217" s="74"/>
      <c r="CC217" s="533"/>
    </row>
    <row r="218" spans="1:81" s="536" customFormat="1" ht="10.5" hidden="1">
      <c r="A218" s="534"/>
      <c r="B218" s="535"/>
      <c r="D218" s="580"/>
      <c r="E218" s="591"/>
      <c r="F218" s="580"/>
      <c r="G218" s="591"/>
      <c r="H218" s="591"/>
      <c r="I218" s="591"/>
      <c r="J218" s="592"/>
      <c r="K218" s="592"/>
      <c r="L218" s="592"/>
      <c r="O218" s="593"/>
      <c r="P218" s="593"/>
      <c r="CC218" s="533"/>
    </row>
    <row r="219" spans="1:81" s="536" customFormat="1" ht="10.5" hidden="1">
      <c r="A219" s="534"/>
      <c r="B219" s="535"/>
      <c r="D219" s="528"/>
      <c r="E219" s="528"/>
      <c r="F219" s="528"/>
      <c r="G219" s="528"/>
      <c r="H219" s="528"/>
      <c r="I219" s="528"/>
      <c r="J219" s="594"/>
      <c r="K219" s="594"/>
      <c r="L219" s="594"/>
      <c r="O219" s="595"/>
      <c r="P219" s="596"/>
      <c r="CC219" s="533"/>
    </row>
    <row r="220" spans="1:81" s="536" customFormat="1" ht="10.5" hidden="1">
      <c r="A220" s="534"/>
      <c r="B220" s="535"/>
      <c r="D220" s="528"/>
      <c r="E220" s="528"/>
      <c r="F220" s="528"/>
      <c r="G220" s="528"/>
      <c r="H220" s="528"/>
      <c r="I220" s="528"/>
      <c r="J220" s="594"/>
      <c r="K220" s="594"/>
      <c r="L220" s="594"/>
      <c r="O220" s="595"/>
      <c r="P220" s="596"/>
      <c r="CC220" s="533"/>
    </row>
    <row r="221" spans="1:81" s="536" customFormat="1" ht="10.5" hidden="1">
      <c r="A221" s="534"/>
      <c r="B221" s="535"/>
      <c r="D221" s="537"/>
      <c r="F221" s="537"/>
      <c r="CC221" s="533"/>
    </row>
    <row r="222" spans="1:81" s="536" customFormat="1" ht="10.5" hidden="1">
      <c r="A222" s="534"/>
      <c r="B222" s="535"/>
      <c r="C222" s="542"/>
      <c r="D222" s="531"/>
      <c r="F222" s="531"/>
      <c r="G222" s="542"/>
      <c r="J222" s="76"/>
      <c r="K222" s="76"/>
      <c r="L222" s="597"/>
      <c r="CC222" s="533"/>
    </row>
    <row r="223" spans="1:81" s="536" customFormat="1" ht="10.5" hidden="1">
      <c r="A223" s="534"/>
      <c r="B223" s="535"/>
      <c r="D223" s="537"/>
      <c r="E223" s="598"/>
      <c r="F223" s="537"/>
      <c r="G223" s="537"/>
      <c r="H223" s="599"/>
      <c r="I223" s="599"/>
      <c r="J223" s="74"/>
      <c r="K223" s="74"/>
      <c r="L223" s="599"/>
      <c r="CC223" s="533"/>
    </row>
    <row r="224" spans="1:81" s="536" customFormat="1" ht="10.5" hidden="1">
      <c r="A224" s="534"/>
      <c r="B224" s="600"/>
      <c r="D224" s="74"/>
      <c r="E224" s="597"/>
      <c r="F224" s="74"/>
      <c r="G224" s="74"/>
      <c r="H224" s="584"/>
      <c r="I224" s="584"/>
      <c r="J224" s="74"/>
      <c r="K224" s="74"/>
      <c r="L224" s="584"/>
      <c r="CC224" s="533"/>
    </row>
    <row r="225" spans="1:81" s="536" customFormat="1" ht="10.5" hidden="1">
      <c r="A225" s="534"/>
      <c r="B225" s="535"/>
      <c r="D225" s="74"/>
      <c r="E225" s="597"/>
      <c r="F225" s="74"/>
      <c r="G225" s="74"/>
      <c r="H225" s="584"/>
      <c r="I225" s="584"/>
      <c r="J225" s="74"/>
      <c r="K225" s="74"/>
      <c r="L225" s="584"/>
      <c r="CC225" s="533"/>
    </row>
    <row r="226" spans="1:81" s="536" customFormat="1" ht="10.5" hidden="1">
      <c r="A226" s="534"/>
      <c r="B226" s="535"/>
      <c r="D226" s="78"/>
      <c r="E226" s="598"/>
      <c r="F226" s="78"/>
      <c r="G226" s="74"/>
      <c r="H226" s="599"/>
      <c r="I226" s="599"/>
      <c r="J226" s="78"/>
      <c r="K226" s="74"/>
      <c r="L226" s="599"/>
      <c r="CC226" s="533"/>
    </row>
    <row r="227" spans="1:81" s="536" customFormat="1" ht="12" hidden="1">
      <c r="A227" s="534"/>
      <c r="B227" s="600"/>
      <c r="D227" s="601"/>
      <c r="E227" s="597"/>
      <c r="F227" s="601"/>
      <c r="G227" s="601"/>
      <c r="H227" s="584"/>
      <c r="I227" s="584"/>
      <c r="J227" s="578"/>
      <c r="K227" s="578"/>
      <c r="L227" s="584"/>
      <c r="CC227" s="533"/>
    </row>
    <row r="228" spans="1:81" s="536" customFormat="1" ht="10.5" hidden="1">
      <c r="A228" s="534"/>
      <c r="B228" s="535"/>
      <c r="D228" s="563"/>
      <c r="F228" s="563"/>
      <c r="G228" s="563"/>
      <c r="J228" s="563"/>
      <c r="K228" s="563"/>
      <c r="L228" s="563"/>
      <c r="CC228" s="533"/>
    </row>
    <row r="229" spans="1:81" s="565" customFormat="1" ht="10.5" hidden="1">
      <c r="A229" s="551"/>
      <c r="B229" s="564"/>
      <c r="C229" s="543"/>
      <c r="D229" s="544"/>
      <c r="F229" s="544"/>
      <c r="G229" s="561"/>
      <c r="J229" s="602"/>
      <c r="K229" s="602"/>
      <c r="L229" s="602"/>
      <c r="CC229" s="533"/>
    </row>
    <row r="230" spans="1:81" s="536" customFormat="1" ht="10.5" hidden="1">
      <c r="A230" s="534"/>
      <c r="B230" s="535"/>
      <c r="C230" s="543"/>
      <c r="D230" s="544"/>
      <c r="E230" s="545"/>
      <c r="F230" s="544"/>
      <c r="G230" s="540"/>
      <c r="H230" s="545"/>
      <c r="I230" s="545"/>
      <c r="J230" s="74"/>
      <c r="K230" s="545"/>
      <c r="L230" s="545"/>
      <c r="M230" s="566"/>
      <c r="CC230" s="533"/>
    </row>
    <row r="231" spans="1:81" s="550" customFormat="1" ht="10.5" hidden="1">
      <c r="A231" s="529"/>
      <c r="B231" s="547"/>
      <c r="C231" s="548"/>
      <c r="D231" s="548"/>
      <c r="E231" s="548"/>
      <c r="F231" s="549"/>
      <c r="G231" s="549"/>
      <c r="H231" s="549"/>
      <c r="I231" s="549"/>
      <c r="CC231" s="533"/>
    </row>
    <row r="232" spans="1:81" s="536" customFormat="1" ht="10.5" hidden="1">
      <c r="A232" s="534"/>
      <c r="B232" s="535"/>
      <c r="F232" s="74"/>
      <c r="G232" s="74"/>
      <c r="H232" s="74"/>
      <c r="I232" s="74"/>
      <c r="CC232" s="533"/>
    </row>
    <row r="233" spans="1:81" s="536" customFormat="1" ht="10.5" hidden="1">
      <c r="A233" s="534"/>
      <c r="B233" s="535"/>
      <c r="D233" s="538"/>
      <c r="E233" s="538"/>
      <c r="F233" s="74"/>
      <c r="G233" s="574"/>
      <c r="H233" s="574"/>
      <c r="I233" s="574"/>
      <c r="J233" s="569"/>
      <c r="K233" s="570"/>
      <c r="L233" s="570"/>
      <c r="CC233" s="533"/>
    </row>
    <row r="234" spans="1:81" s="536" customFormat="1" ht="10.5" hidden="1">
      <c r="A234" s="534"/>
      <c r="B234" s="535"/>
      <c r="D234" s="539"/>
      <c r="E234" s="77"/>
      <c r="J234" s="571"/>
      <c r="K234" s="571"/>
      <c r="L234" s="571"/>
      <c r="CC234" s="533"/>
    </row>
    <row r="235" spans="1:81" s="536" customFormat="1" ht="10.5" hidden="1">
      <c r="A235" s="534"/>
      <c r="B235" s="535"/>
      <c r="D235" s="539"/>
      <c r="E235" s="77"/>
      <c r="J235" s="571"/>
      <c r="K235" s="571"/>
      <c r="L235" s="571"/>
      <c r="CC235" s="533"/>
    </row>
    <row r="236" spans="1:81" s="536" customFormat="1" ht="10.5" hidden="1">
      <c r="A236" s="534"/>
      <c r="B236" s="535"/>
      <c r="D236" s="537"/>
      <c r="E236" s="74"/>
      <c r="CC236" s="533"/>
    </row>
    <row r="237" spans="1:81" s="536" customFormat="1" ht="10.5" hidden="1">
      <c r="A237" s="534"/>
      <c r="B237" s="535"/>
      <c r="D237" s="537"/>
      <c r="E237" s="74"/>
      <c r="J237" s="540"/>
      <c r="K237" s="74"/>
      <c r="L237" s="74"/>
      <c r="CC237" s="533"/>
    </row>
    <row r="238" spans="1:81" s="536" customFormat="1" ht="10.5" hidden="1">
      <c r="A238" s="534"/>
      <c r="B238" s="535"/>
      <c r="D238" s="537"/>
      <c r="E238" s="74"/>
      <c r="J238" s="540"/>
      <c r="K238" s="74"/>
      <c r="L238" s="74"/>
      <c r="CC238" s="533"/>
    </row>
    <row r="239" spans="1:81" s="536" customFormat="1" ht="10.5" hidden="1">
      <c r="A239" s="534"/>
      <c r="B239" s="535"/>
      <c r="D239" s="75"/>
      <c r="E239" s="75"/>
      <c r="J239" s="75"/>
      <c r="K239" s="75"/>
      <c r="L239" s="75"/>
      <c r="CC239" s="533"/>
    </row>
    <row r="240" spans="1:81" s="542" customFormat="1" ht="10.5" hidden="1">
      <c r="A240" s="534"/>
      <c r="B240" s="541"/>
      <c r="D240" s="76"/>
      <c r="E240" s="76"/>
      <c r="G240" s="536"/>
      <c r="H240" s="536"/>
      <c r="I240" s="536"/>
      <c r="J240" s="76"/>
      <c r="K240" s="563"/>
      <c r="L240" s="563"/>
      <c r="CC240" s="533"/>
    </row>
    <row r="241" spans="1:88" s="542" customFormat="1" ht="10.5" hidden="1">
      <c r="A241" s="534"/>
      <c r="B241" s="541"/>
      <c r="D241" s="531"/>
      <c r="E241" s="76"/>
      <c r="G241" s="536"/>
      <c r="H241" s="536"/>
      <c r="I241" s="536"/>
      <c r="J241" s="76"/>
      <c r="K241" s="563"/>
      <c r="L241" s="563"/>
      <c r="CC241" s="533"/>
    </row>
    <row r="242" spans="1:88" s="543" customFormat="1" ht="10.5" hidden="1">
      <c r="A242" s="559"/>
      <c r="B242" s="560"/>
      <c r="D242" s="562"/>
      <c r="E242" s="562"/>
      <c r="G242" s="536"/>
      <c r="H242" s="536"/>
      <c r="I242" s="536"/>
      <c r="CC242" s="533"/>
    </row>
    <row r="243" spans="1:88" s="536" customFormat="1" ht="13">
      <c r="A243" s="534"/>
      <c r="B243" s="939"/>
      <c r="C243" s="637" t="s">
        <v>2234</v>
      </c>
      <c r="D243" s="641" t="s">
        <v>1418</v>
      </c>
      <c r="F243" s="545"/>
      <c r="CC243" s="533"/>
    </row>
    <row r="244" spans="1:88" s="532" customFormat="1" ht="13">
      <c r="A244" s="529"/>
      <c r="B244" s="939"/>
      <c r="C244" s="637" t="s">
        <v>534</v>
      </c>
      <c r="D244" s="641" t="s">
        <v>534</v>
      </c>
      <c r="E244" s="530"/>
      <c r="F244" s="76"/>
      <c r="G244" s="76"/>
      <c r="H244" s="74"/>
      <c r="I244" s="74"/>
      <c r="J244" s="74"/>
      <c r="K244" s="74"/>
      <c r="L244" s="74"/>
      <c r="M244" s="74"/>
      <c r="N244" s="74"/>
      <c r="O244" s="74"/>
      <c r="X244" s="603"/>
      <c r="CE244" s="533"/>
      <c r="CI244" s="533"/>
    </row>
    <row r="245" spans="1:88" s="536" customFormat="1" ht="13">
      <c r="A245" s="534"/>
      <c r="B245" s="828"/>
      <c r="C245" s="829"/>
      <c r="D245" s="829"/>
      <c r="F245" s="74"/>
      <c r="G245" s="74"/>
      <c r="H245" s="74"/>
      <c r="I245" s="74"/>
      <c r="J245" s="74"/>
      <c r="K245" s="74"/>
      <c r="L245" s="74"/>
      <c r="M245" s="74"/>
      <c r="N245" s="74"/>
      <c r="O245" s="74"/>
      <c r="CE245" s="533"/>
      <c r="CI245" s="533"/>
    </row>
    <row r="246" spans="1:88" s="550" customFormat="1" ht="13">
      <c r="A246" s="529"/>
      <c r="B246" s="830" t="s">
        <v>2523</v>
      </c>
      <c r="C246" s="493" t="e">
        <f>'N2FS Pledge'!#REF!</f>
        <v>#REF!</v>
      </c>
      <c r="D246" s="493">
        <v>8184607</v>
      </c>
      <c r="E246" s="548"/>
      <c r="F246" s="549"/>
      <c r="G246" s="549"/>
      <c r="H246" s="549"/>
      <c r="I246" s="549"/>
      <c r="J246" s="549"/>
      <c r="K246" s="549"/>
      <c r="L246" s="549"/>
      <c r="M246" s="549"/>
      <c r="N246" s="549"/>
      <c r="O246" s="549"/>
      <c r="CE246" s="533"/>
      <c r="CI246" s="533"/>
    </row>
    <row r="247" spans="1:88" s="536" customFormat="1" ht="10.5">
      <c r="A247" s="534"/>
      <c r="B247" s="535"/>
      <c r="F247" s="74"/>
      <c r="G247" s="74"/>
      <c r="H247" s="74"/>
      <c r="I247" s="74"/>
      <c r="J247" s="74"/>
      <c r="K247" s="74"/>
      <c r="L247" s="74"/>
      <c r="M247" s="74"/>
      <c r="N247" s="74"/>
      <c r="O247" s="74"/>
      <c r="CE247" s="533"/>
      <c r="CI247" s="533"/>
    </row>
    <row r="248" spans="1:88" s="536" customFormat="1" ht="10.5">
      <c r="A248" s="534"/>
      <c r="B248" s="535"/>
      <c r="D248" s="702"/>
      <c r="E248" s="938"/>
      <c r="F248" s="938"/>
      <c r="G248" s="938"/>
      <c r="H248" s="938"/>
      <c r="I248" s="74"/>
      <c r="J248" s="74"/>
      <c r="K248" s="74"/>
      <c r="L248" s="74"/>
      <c r="M248" s="74"/>
      <c r="N248" s="74"/>
      <c r="O248" s="74"/>
      <c r="P248" s="74"/>
      <c r="Q248" s="569"/>
      <c r="R248" s="570"/>
      <c r="S248" s="570"/>
      <c r="CE248" s="533"/>
      <c r="CJ248" s="533"/>
    </row>
    <row r="249" spans="1:88" s="536" customFormat="1" ht="10.5">
      <c r="A249" s="534"/>
      <c r="B249" s="535"/>
      <c r="D249" s="539"/>
      <c r="E249" s="539"/>
      <c r="F249" s="77"/>
      <c r="G249" s="539"/>
      <c r="H249" s="77"/>
      <c r="I249" s="74"/>
      <c r="J249" s="74"/>
      <c r="K249" s="74"/>
      <c r="L249" s="74"/>
      <c r="M249" s="74"/>
      <c r="N249" s="74"/>
      <c r="O249" s="74"/>
      <c r="P249" s="74"/>
      <c r="Q249" s="571"/>
      <c r="R249" s="77"/>
      <c r="S249" s="77"/>
      <c r="CE249" s="533"/>
      <c r="CJ249" s="533"/>
    </row>
    <row r="250" spans="1:88" s="536" customFormat="1" ht="10.5">
      <c r="A250" s="534"/>
      <c r="B250" s="535"/>
      <c r="D250" s="539"/>
      <c r="E250" s="539"/>
      <c r="F250" s="77"/>
      <c r="G250" s="539"/>
      <c r="H250" s="77"/>
      <c r="I250" s="74"/>
      <c r="J250" s="74"/>
      <c r="K250" s="74"/>
      <c r="L250" s="74"/>
      <c r="M250" s="74"/>
      <c r="N250" s="74"/>
      <c r="O250" s="74"/>
      <c r="P250" s="74"/>
      <c r="Q250" s="571"/>
      <c r="R250" s="77"/>
      <c r="S250" s="77"/>
      <c r="CE250" s="533"/>
      <c r="CJ250" s="533"/>
    </row>
    <row r="251" spans="1:88" s="536" customFormat="1" ht="10.5">
      <c r="A251" s="534"/>
      <c r="B251" s="535"/>
      <c r="D251" s="537"/>
      <c r="E251" s="74"/>
      <c r="F251" s="74"/>
      <c r="G251" s="74"/>
      <c r="H251" s="74"/>
      <c r="I251" s="74"/>
      <c r="J251" s="74"/>
      <c r="K251" s="74"/>
      <c r="L251" s="74"/>
      <c r="M251" s="74"/>
      <c r="N251" s="74"/>
      <c r="O251" s="74"/>
      <c r="CE251" s="533"/>
      <c r="CI251" s="533"/>
    </row>
    <row r="252" spans="1:88" s="536" customFormat="1" ht="10.5">
      <c r="A252" s="534"/>
      <c r="B252" s="535"/>
      <c r="D252" s="537"/>
      <c r="E252" s="74"/>
      <c r="F252" s="74"/>
      <c r="G252" s="74"/>
      <c r="H252" s="74"/>
      <c r="I252" s="74"/>
      <c r="J252" s="74"/>
      <c r="K252" s="74"/>
      <c r="L252" s="74"/>
      <c r="M252" s="74"/>
      <c r="N252" s="74"/>
      <c r="O252" s="74"/>
      <c r="P252" s="540"/>
      <c r="Q252" s="74"/>
      <c r="R252" s="74"/>
      <c r="CE252" s="533"/>
      <c r="CI252" s="533"/>
    </row>
    <row r="253" spans="1:88" s="536" customFormat="1" ht="10.5">
      <c r="A253" s="534"/>
      <c r="B253" s="535"/>
      <c r="D253" s="537"/>
      <c r="E253" s="74"/>
      <c r="F253" s="74"/>
      <c r="G253" s="74"/>
      <c r="H253" s="74"/>
      <c r="I253" s="74"/>
      <c r="J253" s="74"/>
      <c r="K253" s="74"/>
      <c r="L253" s="74"/>
      <c r="M253" s="74"/>
      <c r="N253" s="74"/>
      <c r="O253" s="74"/>
      <c r="P253" s="540"/>
      <c r="Q253" s="74"/>
      <c r="R253" s="74"/>
      <c r="CE253" s="533"/>
      <c r="CI253" s="533"/>
    </row>
    <row r="254" spans="1:88" s="536" customFormat="1" ht="10.5">
      <c r="A254" s="534"/>
      <c r="B254" s="535"/>
      <c r="D254" s="537"/>
      <c r="E254" s="74"/>
      <c r="F254" s="74"/>
      <c r="G254" s="74"/>
      <c r="H254" s="74"/>
      <c r="I254" s="74"/>
      <c r="J254" s="74"/>
      <c r="K254" s="74"/>
      <c r="L254" s="74"/>
      <c r="M254" s="74"/>
      <c r="N254" s="74"/>
      <c r="O254" s="74"/>
      <c r="P254" s="540"/>
      <c r="Q254" s="74"/>
      <c r="R254" s="74"/>
      <c r="CE254" s="533"/>
      <c r="CI254" s="533"/>
    </row>
    <row r="255" spans="1:88" s="536" customFormat="1" ht="10.5">
      <c r="A255" s="534"/>
      <c r="B255" s="535"/>
      <c r="D255" s="537"/>
      <c r="E255" s="604"/>
      <c r="F255" s="74"/>
      <c r="G255" s="74"/>
      <c r="H255" s="74"/>
      <c r="I255" s="74"/>
      <c r="J255" s="74"/>
      <c r="K255" s="74"/>
      <c r="L255" s="74"/>
      <c r="M255" s="74"/>
      <c r="N255" s="74"/>
      <c r="O255" s="74"/>
      <c r="P255" s="540"/>
      <c r="Q255" s="74"/>
      <c r="R255" s="74"/>
      <c r="CE255" s="533"/>
      <c r="CI255" s="533"/>
    </row>
    <row r="256" spans="1:88" s="536" customFormat="1" ht="10.5">
      <c r="A256" s="534"/>
      <c r="B256" s="535"/>
      <c r="D256" s="537"/>
      <c r="E256" s="537"/>
      <c r="F256" s="537"/>
      <c r="G256" s="74"/>
      <c r="H256" s="74"/>
      <c r="I256" s="74"/>
      <c r="J256" s="74"/>
      <c r="K256" s="74"/>
      <c r="L256" s="74"/>
      <c r="M256" s="74"/>
      <c r="N256" s="74"/>
      <c r="O256" s="74"/>
      <c r="P256" s="540"/>
      <c r="Q256" s="605"/>
      <c r="R256" s="605"/>
      <c r="CE256" s="533"/>
      <c r="CI256" s="533"/>
    </row>
    <row r="257" spans="1:87" s="536" customFormat="1" ht="12">
      <c r="A257" s="534"/>
      <c r="B257" s="535"/>
      <c r="D257" s="601"/>
      <c r="E257" s="578"/>
      <c r="F257" s="578"/>
      <c r="G257" s="74"/>
      <c r="H257" s="74"/>
      <c r="I257" s="74"/>
      <c r="J257" s="74"/>
      <c r="K257" s="74"/>
      <c r="L257" s="74"/>
      <c r="M257" s="74"/>
      <c r="N257" s="74"/>
      <c r="O257" s="74"/>
      <c r="P257" s="540"/>
      <c r="Q257" s="605"/>
      <c r="R257" s="605"/>
      <c r="CE257" s="533"/>
      <c r="CI257" s="533"/>
    </row>
    <row r="258" spans="1:87" s="542" customFormat="1" ht="10.5">
      <c r="A258" s="534"/>
      <c r="B258" s="541"/>
      <c r="D258" s="76"/>
      <c r="E258" s="76"/>
      <c r="F258" s="76"/>
      <c r="G258" s="74"/>
      <c r="P258" s="563"/>
      <c r="Q258" s="76"/>
      <c r="R258" s="76"/>
      <c r="CE258" s="533"/>
      <c r="CI258" s="533"/>
    </row>
  </sheetData>
  <mergeCells count="3">
    <mergeCell ref="E248:F248"/>
    <mergeCell ref="G248:H248"/>
    <mergeCell ref="B243:B244"/>
  </mergeCells>
  <conditionalFormatting sqref="A36:A38 A3:A26">
    <cfRule type="containsText" dxfId="36" priority="10" operator="containsText" text="Pending">
      <formula>NOT(ISERROR(SEARCH("Pending",A3)))</formula>
    </cfRule>
    <cfRule type="containsText" dxfId="35" priority="11" operator="containsText" text="Done">
      <formula>NOT(ISERROR(SEARCH("Done",A3)))</formula>
    </cfRule>
    <cfRule type="containsText" dxfId="34" priority="12" operator="containsText" text="Done">
      <formula>NOT(ISERROR(SEARCH("Done",A3)))</formula>
    </cfRule>
    <cfRule type="containsText" dxfId="33" priority="13" operator="containsText" text="Pending">
      <formula>NOT(ISERROR(SEARCH("Pending",A3)))</formula>
    </cfRule>
  </conditionalFormatting>
  <conditionalFormatting sqref="A97:A101 A148 A164:A165 A186:A187 A200:A201 A203:A243">
    <cfRule type="containsText" dxfId="32" priority="22" operator="containsText" text="Done">
      <formula>NOT(ISERROR(SEARCH("Done",A97)))</formula>
    </cfRule>
    <cfRule type="containsText" dxfId="31" priority="23" operator="containsText" text="Pending">
      <formula>NOT(ISERROR(SEARCH("Pending",A97)))</formula>
    </cfRule>
  </conditionalFormatting>
  <conditionalFormatting sqref="A97:A101 A148 A164:A165 A186:A187 A200:A201 A203:A258">
    <cfRule type="containsText" dxfId="30" priority="20" operator="containsText" text="Pending">
      <formula>NOT(ISERROR(SEARCH("Pending",A97)))</formula>
    </cfRule>
    <cfRule type="containsText" dxfId="29" priority="21" operator="containsText" text="Done">
      <formula>NOT(ISERROR(SEARCH("Done",A97)))</formula>
    </cfRule>
  </conditionalFormatting>
  <conditionalFormatting sqref="A244:A245">
    <cfRule type="containsText" dxfId="28" priority="15" operator="containsText" text="Pending">
      <formula>NOT(ISERROR(SEARCH("Pending",A244)))</formula>
    </cfRule>
  </conditionalFormatting>
  <conditionalFormatting sqref="A244:A258">
    <cfRule type="containsText" dxfId="27" priority="14" operator="containsText" text="Done">
      <formula>NOT(ISERROR(SEARCH("Done",A244)))</formula>
    </cfRule>
  </conditionalFormatting>
  <conditionalFormatting sqref="A246:A258">
    <cfRule type="containsText" dxfId="26" priority="45" operator="containsText" text="Pending">
      <formula>NOT(ISERROR(SEARCH("Pending",A246)))</formula>
    </cfRule>
  </conditionalFormatting>
  <conditionalFormatting sqref="B3">
    <cfRule type="containsText" dxfId="25" priority="35" operator="containsText" text="Pending">
      <formula>NOT(ISERROR(SEARCH("Pending",B3)))</formula>
    </cfRule>
  </conditionalFormatting>
  <conditionalFormatting sqref="A58:A64 B65 B67:B68 A69:A94">
    <cfRule type="containsText" dxfId="24" priority="36" operator="containsText" text="Pending">
      <formula>NOT(ISERROR(SEARCH("Pending",A58)))</formula>
    </cfRule>
    <cfRule type="containsText" dxfId="23" priority="37" operator="containsText" text="Done">
      <formula>NOT(ISERROR(SEARCH("Done",A58)))</formula>
    </cfRule>
    <cfRule type="containsText" dxfId="22" priority="38" operator="containsText" text="Done">
      <formula>NOT(ISERROR(SEARCH("Done",A58)))</formula>
    </cfRule>
    <cfRule type="containsText" dxfId="21" priority="39" operator="containsText" text="Pending">
      <formula>NOT(ISERROR(SEARCH("Pending",A58)))</formula>
    </cfRule>
  </conditionalFormatting>
  <conditionalFormatting sqref="B95:B96">
    <cfRule type="containsText" dxfId="20" priority="30" operator="containsText" text="Pending">
      <formula>NOT(ISERROR(SEARCH("Pending",B95)))</formula>
    </cfRule>
    <cfRule type="containsText" dxfId="19" priority="31" operator="containsText" text="Done">
      <formula>NOT(ISERROR(SEARCH("Done",B95)))</formula>
    </cfRule>
    <cfRule type="containsText" dxfId="18" priority="32" operator="containsText" text="Done">
      <formula>NOT(ISERROR(SEARCH("Done",B95)))</formula>
    </cfRule>
    <cfRule type="containsText" dxfId="17" priority="33" operator="containsText" text="Pending">
      <formula>NOT(ISERROR(SEARCH("Pending",B95)))</formula>
    </cfRule>
  </conditionalFormatting>
  <conditionalFormatting sqref="H190:I190">
    <cfRule type="cellIs" dxfId="16" priority="41" operator="equal">
      <formula>"Pending"</formula>
    </cfRule>
    <cfRule type="cellIs" dxfId="15" priority="42" operator="equal">
      <formula>"DONE"</formula>
    </cfRule>
  </conditionalFormatting>
  <conditionalFormatting sqref="J59">
    <cfRule type="cellIs" dxfId="14" priority="43" operator="equal">
      <formula>"Pending"</formula>
    </cfRule>
    <cfRule type="cellIs" dxfId="13" priority="44" operator="equal">
      <formula>"DONE"</formula>
    </cfRule>
  </conditionalFormatting>
  <conditionalFormatting sqref="CB149:CB164 CC165 CA166:CA174 CC3:CC148 CC175:CC243">
    <cfRule type="cellIs" dxfId="12" priority="9" operator="equal">
      <formula>"Pending"</formula>
    </cfRule>
  </conditionalFormatting>
  <conditionalFormatting sqref="CI244:CI247 CE244:CE258">
    <cfRule type="cellIs" dxfId="11" priority="40" operator="equal">
      <formula>"Pending"</formula>
    </cfRule>
  </conditionalFormatting>
  <conditionalFormatting sqref="CI251:CI258">
    <cfRule type="cellIs" dxfId="10" priority="17" operator="equal">
      <formula>"Pending"</formula>
    </cfRule>
  </conditionalFormatting>
  <conditionalFormatting sqref="CJ248:CJ250">
    <cfRule type="cellIs" dxfId="9" priority="18" operator="equal">
      <formula>"Pending"</formula>
    </cfRule>
  </conditionalFormatting>
  <conditionalFormatting sqref="A120">
    <cfRule type="containsText" dxfId="8" priority="6" operator="containsText" text="Done">
      <formula>NOT(ISERROR(SEARCH("Done",A120)))</formula>
    </cfRule>
    <cfRule type="containsText" dxfId="7" priority="7" operator="containsText" text="Done">
      <formula>NOT(ISERROR(SEARCH("Done",A120)))</formula>
    </cfRule>
    <cfRule type="containsText" dxfId="6" priority="8" operator="containsText" text="Pending">
      <formula>NOT(ISERROR(SEARCH("Pending",A120)))</formula>
    </cfRule>
  </conditionalFormatting>
  <conditionalFormatting sqref="A120">
    <cfRule type="containsText" dxfId="5" priority="5" operator="containsText" text="Pending">
      <formula>NOT(ISERROR(SEARCH("Pending",A120)))</formula>
    </cfRule>
  </conditionalFormatting>
  <conditionalFormatting sqref="A149">
    <cfRule type="containsText" dxfId="4" priority="4" operator="containsText" text="Pending">
      <formula>NOT(ISERROR(SEARCH("Pending",A149)))</formula>
    </cfRule>
  </conditionalFormatting>
  <conditionalFormatting sqref="F166:F185">
    <cfRule type="cellIs" dxfId="3" priority="3" operator="equal">
      <formula>"Done"</formula>
    </cfRule>
  </conditionalFormatting>
  <conditionalFormatting sqref="A188">
    <cfRule type="containsText" dxfId="2" priority="2" operator="containsText" text="Pending">
      <formula>NOT(ISERROR(SEARCH("Pending",A188)))</formula>
    </cfRule>
  </conditionalFormatting>
  <conditionalFormatting sqref="A202">
    <cfRule type="containsText" dxfId="1" priority="1" operator="containsText" text="Pending">
      <formula>NOT(ISERROR(SEARCH("Pending",A202)))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15D6-3F21-449A-9CDB-A2A2BE26E352}">
  <sheetPr>
    <tabColor rgb="FFFF0000"/>
  </sheetPr>
  <dimension ref="A1:K61"/>
  <sheetViews>
    <sheetView tabSelected="1" topLeftCell="A10" zoomScale="114" zoomScaleNormal="120" workbookViewId="0">
      <selection activeCell="G27" sqref="G27"/>
    </sheetView>
  </sheetViews>
  <sheetFormatPr defaultColWidth="8.81640625" defaultRowHeight="10.5"/>
  <cols>
    <col min="1" max="1" width="11.54296875" style="1" customWidth="1"/>
    <col min="2" max="2" width="9.54296875" style="1" customWidth="1"/>
    <col min="3" max="3" width="41.90625" style="1" customWidth="1"/>
    <col min="4" max="4" width="16.453125" style="1" customWidth="1"/>
    <col min="5" max="5" width="13.6328125" style="1" customWidth="1"/>
    <col min="6" max="6" width="12.1796875" style="1" customWidth="1"/>
    <col min="7" max="7" width="21.36328125" style="1" customWidth="1"/>
    <col min="8" max="8" width="15.36328125" style="1" customWidth="1"/>
    <col min="9" max="9" width="15.1796875" style="1" customWidth="1"/>
    <col min="10" max="10" width="8.81640625" style="1" bestFit="1" customWidth="1"/>
    <col min="11" max="16384" width="8.81640625" style="1"/>
  </cols>
  <sheetData>
    <row r="1" spans="1:11" s="31" customFormat="1" ht="16" customHeight="1">
      <c r="A1" s="25" t="s">
        <v>8</v>
      </c>
      <c r="B1" s="26" t="s">
        <v>2428</v>
      </c>
      <c r="C1" s="27"/>
      <c r="D1" s="28"/>
      <c r="E1" s="29"/>
      <c r="F1" s="29"/>
      <c r="G1" s="30"/>
    </row>
    <row r="2" spans="1:11" s="31" customFormat="1" ht="16" customHeight="1">
      <c r="A2" s="32" t="s">
        <v>9</v>
      </c>
      <c r="B2" s="33">
        <v>45291</v>
      </c>
      <c r="C2" s="34"/>
      <c r="D2" s="34"/>
      <c r="E2" s="34"/>
      <c r="F2" s="34"/>
      <c r="G2" s="35"/>
    </row>
    <row r="3" spans="1:11" s="31" customFormat="1" ht="16" customHeight="1">
      <c r="A3" s="32" t="s">
        <v>10</v>
      </c>
      <c r="B3" s="36" t="s">
        <v>12</v>
      </c>
      <c r="C3" s="940" t="s">
        <v>11</v>
      </c>
      <c r="D3" s="941"/>
      <c r="E3" s="941"/>
      <c r="F3" s="942"/>
      <c r="G3" s="37"/>
    </row>
    <row r="4" spans="1:11" s="31" customFormat="1" ht="16" customHeight="1">
      <c r="A4" s="32"/>
      <c r="B4" s="38"/>
      <c r="C4" s="39"/>
      <c r="D4" s="39"/>
      <c r="E4" s="34"/>
      <c r="F4" s="34"/>
      <c r="G4" s="35" t="s">
        <v>1445</v>
      </c>
    </row>
    <row r="5" spans="1:11" s="31" customFormat="1" ht="16" customHeight="1" thickBot="1">
      <c r="A5" s="40"/>
      <c r="B5" s="41"/>
      <c r="C5" s="42"/>
      <c r="D5" s="43"/>
      <c r="E5" s="43"/>
      <c r="F5" s="43"/>
      <c r="G5" s="44" t="s">
        <v>2429</v>
      </c>
    </row>
    <row r="7" spans="1:11">
      <c r="C7" s="837" t="s">
        <v>12</v>
      </c>
    </row>
    <row r="8" spans="1:11">
      <c r="B8" s="2" t="s">
        <v>13</v>
      </c>
      <c r="C8" s="65">
        <v>37143505000</v>
      </c>
    </row>
    <row r="9" spans="1:11">
      <c r="B9" s="2" t="s">
        <v>14</v>
      </c>
      <c r="C9" s="65">
        <v>18571752500</v>
      </c>
    </row>
    <row r="10" spans="1:11">
      <c r="B10" s="2" t="s">
        <v>15</v>
      </c>
      <c r="C10" s="65">
        <v>928587625</v>
      </c>
    </row>
    <row r="12" spans="1:11">
      <c r="D12" s="3"/>
      <c r="E12" s="4" t="s">
        <v>16</v>
      </c>
      <c r="F12" s="4"/>
      <c r="G12" s="4"/>
      <c r="H12" s="4" t="s">
        <v>17</v>
      </c>
    </row>
    <row r="13" spans="1:11">
      <c r="B13" s="5" t="s">
        <v>18</v>
      </c>
      <c r="C13" s="5" t="s">
        <v>19</v>
      </c>
      <c r="D13" s="6" t="s">
        <v>20</v>
      </c>
      <c r="E13" s="7" t="s">
        <v>21</v>
      </c>
      <c r="F13" s="7" t="s">
        <v>22</v>
      </c>
      <c r="G13" s="7" t="s">
        <v>23</v>
      </c>
      <c r="H13" s="7" t="s">
        <v>23</v>
      </c>
      <c r="I13" s="7" t="s">
        <v>24</v>
      </c>
      <c r="J13" s="7" t="s">
        <v>24</v>
      </c>
      <c r="K13" s="7" t="s">
        <v>25</v>
      </c>
    </row>
    <row r="14" spans="1:11">
      <c r="D14" s="3"/>
      <c r="E14" s="8">
        <f>B2</f>
        <v>45291</v>
      </c>
      <c r="F14" s="8">
        <f>E14</f>
        <v>45291</v>
      </c>
      <c r="G14" s="8">
        <f>F14</f>
        <v>45291</v>
      </c>
      <c r="H14" s="8">
        <v>44926</v>
      </c>
      <c r="I14" s="8"/>
      <c r="J14" s="8"/>
      <c r="K14" s="8"/>
    </row>
    <row r="15" spans="1:11">
      <c r="B15" s="9"/>
      <c r="C15" s="9"/>
      <c r="D15" s="10"/>
      <c r="E15" s="11" t="s">
        <v>12</v>
      </c>
      <c r="F15" s="11" t="s">
        <v>12</v>
      </c>
      <c r="G15" s="11" t="s">
        <v>12</v>
      </c>
      <c r="H15" s="11" t="s">
        <v>12</v>
      </c>
      <c r="I15" s="11" t="s">
        <v>12</v>
      </c>
      <c r="J15" s="11" t="s">
        <v>26</v>
      </c>
      <c r="K15" s="11"/>
    </row>
    <row r="17" spans="1:11">
      <c r="B17" s="52" t="s">
        <v>29</v>
      </c>
      <c r="C17" s="53"/>
      <c r="D17" s="12"/>
      <c r="E17" s="12"/>
      <c r="F17" s="12"/>
      <c r="G17" s="12"/>
      <c r="H17" s="12"/>
      <c r="I17" s="12"/>
      <c r="J17" s="12"/>
      <c r="K17" s="12"/>
    </row>
    <row r="18" spans="1:11">
      <c r="B18" s="57" t="s">
        <v>93</v>
      </c>
      <c r="C18" s="47" t="s">
        <v>1811</v>
      </c>
      <c r="D18" s="13" t="s">
        <v>28</v>
      </c>
      <c r="E18" s="23">
        <v>7455243155621</v>
      </c>
      <c r="F18" s="23">
        <v>0</v>
      </c>
      <c r="G18" s="23">
        <f>SUM(E18:F18)</f>
        <v>7455243155621</v>
      </c>
      <c r="H18" s="23">
        <v>8953968250146</v>
      </c>
      <c r="I18" s="23">
        <f t="shared" ref="I18:I19" si="0">G18-H18</f>
        <v>-1498725094525</v>
      </c>
      <c r="J18" s="108">
        <f>IFERROR(I18/H18,)</f>
        <v>-0.16738110440592219</v>
      </c>
    </row>
    <row r="19" spans="1:11">
      <c r="B19" s="57" t="s">
        <v>94</v>
      </c>
      <c r="C19" s="47" t="s">
        <v>2521</v>
      </c>
      <c r="D19" s="13" t="s">
        <v>28</v>
      </c>
      <c r="E19" s="23">
        <v>249373893154</v>
      </c>
      <c r="F19" s="23">
        <v>0</v>
      </c>
      <c r="G19" s="23">
        <f t="shared" ref="G19" si="1">SUM(E19:F19)</f>
        <v>249373893154</v>
      </c>
      <c r="H19" s="23">
        <v>2190445136391</v>
      </c>
      <c r="I19" s="23">
        <f t="shared" si="0"/>
        <v>-1941071243237</v>
      </c>
      <c r="J19" s="108">
        <f t="shared" ref="J19" si="2">IFERROR(I19/H19,)</f>
        <v>-0.88615378262115663</v>
      </c>
    </row>
    <row r="20" spans="1:11">
      <c r="B20" s="47"/>
      <c r="C20" s="47"/>
      <c r="D20" s="13"/>
      <c r="E20" s="23"/>
      <c r="F20" s="23"/>
      <c r="G20" s="23"/>
      <c r="H20" s="23"/>
      <c r="I20" s="23"/>
      <c r="J20" s="108"/>
    </row>
    <row r="21" spans="1:11">
      <c r="B21" s="52" t="s">
        <v>524</v>
      </c>
      <c r="C21" s="53"/>
      <c r="D21" s="12"/>
      <c r="E21" s="12"/>
      <c r="F21" s="12"/>
      <c r="G21" s="12"/>
      <c r="H21" s="12"/>
      <c r="I21" s="12"/>
      <c r="J21" s="109"/>
      <c r="K21" s="12"/>
    </row>
    <row r="22" spans="1:11">
      <c r="B22" s="57" t="s">
        <v>502</v>
      </c>
      <c r="C22" s="47" t="s">
        <v>1811</v>
      </c>
      <c r="D22" s="13" t="s">
        <v>30</v>
      </c>
      <c r="E22" s="23">
        <v>1493710705022</v>
      </c>
      <c r="F22" s="23">
        <v>0</v>
      </c>
      <c r="G22" s="23">
        <f t="shared" ref="G22:G23" si="3">SUM(E22:F22)</f>
        <v>1493710705022</v>
      </c>
      <c r="H22" s="23">
        <v>138204695058</v>
      </c>
      <c r="I22" s="23">
        <f t="shared" ref="I22:I23" si="4">G22-H22</f>
        <v>1355506009964</v>
      </c>
      <c r="J22" s="108">
        <f t="shared" ref="J22" si="5">IFERROR(I22/H22,)</f>
        <v>9.8079591970094668</v>
      </c>
    </row>
    <row r="23" spans="1:11">
      <c r="A23" s="59"/>
      <c r="B23" s="57" t="s">
        <v>503</v>
      </c>
      <c r="C23" s="47" t="s">
        <v>2521</v>
      </c>
      <c r="D23" s="13" t="s">
        <v>30</v>
      </c>
      <c r="E23" s="23">
        <v>1502538576670</v>
      </c>
      <c r="F23" s="23">
        <v>0</v>
      </c>
      <c r="G23" s="23">
        <f t="shared" si="3"/>
        <v>1502538576670</v>
      </c>
      <c r="H23" s="23">
        <v>0</v>
      </c>
      <c r="I23" s="23">
        <f t="shared" si="4"/>
        <v>1502538576670</v>
      </c>
      <c r="J23" s="108">
        <v>1</v>
      </c>
    </row>
    <row r="24" spans="1:11">
      <c r="B24" s="57" t="s">
        <v>1446</v>
      </c>
      <c r="C24" s="47" t="s">
        <v>2481</v>
      </c>
      <c r="D24" s="69" t="s">
        <v>1802</v>
      </c>
      <c r="E24" s="23">
        <v>1366469579882</v>
      </c>
      <c r="F24" s="23">
        <v>0</v>
      </c>
      <c r="G24" s="23">
        <f t="shared" ref="G24" si="6">SUM(E24:F24)</f>
        <v>1366469579882</v>
      </c>
      <c r="H24" s="23">
        <v>0</v>
      </c>
      <c r="I24" s="23">
        <f t="shared" ref="I24" si="7">G24-H24</f>
        <v>1366469579882</v>
      </c>
      <c r="J24" s="108">
        <v>1</v>
      </c>
    </row>
    <row r="25" spans="1:11">
      <c r="B25" s="47"/>
      <c r="C25" s="47"/>
      <c r="D25" s="13"/>
      <c r="E25" s="23"/>
      <c r="F25" s="23"/>
      <c r="G25" s="23"/>
      <c r="H25" s="23"/>
      <c r="I25" s="23"/>
      <c r="J25" s="108"/>
    </row>
    <row r="26" spans="1:11">
      <c r="B26" s="52" t="s">
        <v>33</v>
      </c>
      <c r="C26" s="53"/>
      <c r="D26" s="12"/>
      <c r="E26" s="58"/>
      <c r="F26" s="58"/>
      <c r="G26" s="58"/>
      <c r="H26" s="58"/>
      <c r="I26" s="58"/>
      <c r="J26" s="110"/>
      <c r="K26" s="12"/>
    </row>
    <row r="27" spans="1:11">
      <c r="B27" s="57" t="s">
        <v>92</v>
      </c>
      <c r="C27" s="47" t="s">
        <v>2461</v>
      </c>
      <c r="D27" s="13" t="s">
        <v>35</v>
      </c>
      <c r="E27" s="23">
        <v>100000000000</v>
      </c>
      <c r="F27" s="23">
        <v>0</v>
      </c>
      <c r="G27" s="23">
        <f t="shared" ref="G27" si="8">SUM(E27:F27)</f>
        <v>100000000000</v>
      </c>
      <c r="H27" s="23">
        <v>100000000000</v>
      </c>
      <c r="I27" s="23">
        <f t="shared" ref="I27" si="9">G27-H27</f>
        <v>0</v>
      </c>
      <c r="J27" s="108">
        <f>IFERROR(I27/H27,)</f>
        <v>0</v>
      </c>
    </row>
    <row r="28" spans="1:11">
      <c r="B28" s="47"/>
      <c r="C28" s="47"/>
      <c r="D28" s="13"/>
      <c r="E28" s="23"/>
      <c r="F28" s="23"/>
      <c r="G28" s="23"/>
      <c r="H28" s="23"/>
      <c r="I28" s="23"/>
      <c r="J28" s="108"/>
    </row>
    <row r="29" spans="1:11">
      <c r="B29" s="52" t="s">
        <v>36</v>
      </c>
      <c r="C29" s="53"/>
      <c r="D29" s="12"/>
      <c r="E29" s="58"/>
      <c r="F29" s="58"/>
      <c r="G29" s="58"/>
      <c r="H29" s="58"/>
      <c r="I29" s="58"/>
      <c r="J29" s="110"/>
      <c r="K29" s="12"/>
    </row>
    <row r="30" spans="1:11">
      <c r="B30" s="57" t="s">
        <v>91</v>
      </c>
      <c r="C30" s="47" t="s">
        <v>2482</v>
      </c>
      <c r="D30" s="13" t="s">
        <v>28</v>
      </c>
      <c r="E30" s="23">
        <v>107246164382</v>
      </c>
      <c r="F30" s="23">
        <v>0</v>
      </c>
      <c r="G30" s="23">
        <f t="shared" ref="G30:G31" si="10">SUM(E30:F30)</f>
        <v>107246164382</v>
      </c>
      <c r="H30" s="23">
        <v>166187999994</v>
      </c>
      <c r="I30" s="23">
        <f t="shared" ref="I30" si="11">G30-H30</f>
        <v>-58941835612</v>
      </c>
      <c r="J30" s="108">
        <f>IFERROR(I30/H30,)</f>
        <v>-0.35466962484732961</v>
      </c>
    </row>
    <row r="31" spans="1:11">
      <c r="B31" s="57" t="s">
        <v>523</v>
      </c>
      <c r="C31" s="47" t="s">
        <v>2483</v>
      </c>
      <c r="D31" s="13" t="s">
        <v>30</v>
      </c>
      <c r="E31" s="23">
        <v>37285753427</v>
      </c>
      <c r="F31" s="23">
        <v>0</v>
      </c>
      <c r="G31" s="23">
        <f t="shared" si="10"/>
        <v>37285753427</v>
      </c>
      <c r="H31" s="23">
        <v>1706712328</v>
      </c>
      <c r="I31" s="23">
        <f t="shared" ref="I31" si="12">G31-H31</f>
        <v>35579041099</v>
      </c>
      <c r="J31" s="108">
        <f>IFERROR(I31/H31,)</f>
        <v>20.846536651371746</v>
      </c>
    </row>
    <row r="32" spans="1:11">
      <c r="B32" s="47"/>
      <c r="C32" s="47"/>
      <c r="D32" s="13"/>
      <c r="E32" s="23"/>
      <c r="F32" s="23"/>
      <c r="G32" s="23"/>
      <c r="H32" s="23"/>
      <c r="I32" s="23"/>
      <c r="J32" s="108"/>
    </row>
    <row r="33" spans="1:11">
      <c r="B33" s="52" t="s">
        <v>37</v>
      </c>
      <c r="C33" s="53"/>
      <c r="D33" s="12"/>
      <c r="E33" s="58"/>
      <c r="F33" s="58"/>
      <c r="G33" s="58"/>
      <c r="H33" s="58"/>
      <c r="I33" s="58"/>
      <c r="J33" s="110"/>
      <c r="K33" s="12"/>
    </row>
    <row r="34" spans="1:11">
      <c r="B34" s="57" t="s">
        <v>90</v>
      </c>
      <c r="C34" s="47" t="s">
        <v>2484</v>
      </c>
      <c r="D34" s="69" t="s">
        <v>2542</v>
      </c>
      <c r="E34" s="23">
        <v>-363903746800</v>
      </c>
      <c r="F34" s="23">
        <v>0</v>
      </c>
      <c r="G34" s="23">
        <f t="shared" ref="G34:G37" si="13">SUM(E34:F34)</f>
        <v>-363903746800</v>
      </c>
      <c r="H34" s="23">
        <v>-299643631080</v>
      </c>
      <c r="I34" s="23">
        <f t="shared" ref="I34:I37" si="14">G34-H34</f>
        <v>-64260115720</v>
      </c>
      <c r="J34" s="108">
        <f t="shared" ref="J34:J37" si="15">IFERROR(I34/H34,)</f>
        <v>0.21445513621760773</v>
      </c>
    </row>
    <row r="35" spans="1:11">
      <c r="B35" s="57" t="s">
        <v>89</v>
      </c>
      <c r="C35" s="47" t="s">
        <v>2485</v>
      </c>
      <c r="D35" s="13" t="s">
        <v>31</v>
      </c>
      <c r="E35" s="23">
        <v>-956120369</v>
      </c>
      <c r="F35" s="23">
        <v>0</v>
      </c>
      <c r="G35" s="23">
        <f t="shared" si="13"/>
        <v>-956120369</v>
      </c>
      <c r="H35" s="23">
        <v>-1264530744</v>
      </c>
      <c r="I35" s="23">
        <f t="shared" si="14"/>
        <v>308410375</v>
      </c>
      <c r="J35" s="108">
        <f t="shared" si="15"/>
        <v>-0.24389314096423423</v>
      </c>
    </row>
    <row r="36" spans="1:11">
      <c r="B36" s="57" t="s">
        <v>88</v>
      </c>
      <c r="C36" s="47" t="s">
        <v>2486</v>
      </c>
      <c r="D36" s="69" t="s">
        <v>2542</v>
      </c>
      <c r="E36" s="23">
        <v>-126132590013</v>
      </c>
      <c r="F36" s="23">
        <v>0</v>
      </c>
      <c r="G36" s="23">
        <f t="shared" si="13"/>
        <v>-126132590013</v>
      </c>
      <c r="H36" s="23">
        <v>-10052309249</v>
      </c>
      <c r="I36" s="23">
        <f t="shared" si="14"/>
        <v>-116080280764</v>
      </c>
      <c r="J36" s="108">
        <f t="shared" si="15"/>
        <v>11.547623326008162</v>
      </c>
    </row>
    <row r="37" spans="1:11">
      <c r="B37" s="57" t="s">
        <v>87</v>
      </c>
      <c r="C37" s="47" t="s">
        <v>2487</v>
      </c>
      <c r="D37" s="69" t="s">
        <v>2542</v>
      </c>
      <c r="E37" s="23">
        <v>3988732015</v>
      </c>
      <c r="F37" s="23">
        <v>0</v>
      </c>
      <c r="G37" s="23">
        <f t="shared" si="13"/>
        <v>3988732015</v>
      </c>
      <c r="H37" s="23">
        <v>14832203759</v>
      </c>
      <c r="I37" s="23">
        <f t="shared" si="14"/>
        <v>-10843471744</v>
      </c>
      <c r="J37" s="108">
        <f t="shared" si="15"/>
        <v>-0.73107623925543186</v>
      </c>
    </row>
    <row r="38" spans="1:11">
      <c r="B38" s="47"/>
      <c r="C38" s="47"/>
      <c r="D38" s="516"/>
      <c r="E38" s="23"/>
      <c r="F38" s="23"/>
      <c r="G38" s="23"/>
      <c r="H38" s="23"/>
      <c r="I38" s="23"/>
      <c r="J38" s="23"/>
    </row>
    <row r="39" spans="1:11">
      <c r="A39" s="49" t="s">
        <v>38</v>
      </c>
      <c r="B39" s="49"/>
      <c r="C39" s="50"/>
      <c r="D39" s="49"/>
      <c r="E39" s="49"/>
      <c r="F39" s="49"/>
      <c r="G39" s="49"/>
      <c r="H39" s="49"/>
      <c r="I39" s="49"/>
      <c r="J39" s="50"/>
    </row>
    <row r="40" spans="1:11">
      <c r="C40" s="3"/>
      <c r="J40" s="3"/>
    </row>
    <row r="41" spans="1:11">
      <c r="A41" s="51" t="s">
        <v>39</v>
      </c>
      <c r="B41" s="24" t="s">
        <v>40</v>
      </c>
      <c r="C41" s="3"/>
      <c r="E41" s="105"/>
      <c r="F41" s="48"/>
      <c r="J41" s="3"/>
    </row>
    <row r="42" spans="1:11">
      <c r="A42" s="51"/>
      <c r="C42" s="3"/>
      <c r="E42" s="105"/>
      <c r="F42" s="105"/>
      <c r="J42" s="3"/>
    </row>
    <row r="43" spans="1:11">
      <c r="A43" s="51" t="s">
        <v>41</v>
      </c>
      <c r="B43" s="24" t="s">
        <v>40</v>
      </c>
      <c r="C43" s="3"/>
      <c r="E43" s="105"/>
      <c r="J43" s="3"/>
    </row>
    <row r="44" spans="1:11">
      <c r="A44" s="51"/>
      <c r="C44" s="3"/>
      <c r="J44" s="3"/>
    </row>
    <row r="45" spans="1:11">
      <c r="C45" s="3"/>
      <c r="J45" s="3"/>
    </row>
    <row r="46" spans="1:11">
      <c r="C46" s="3"/>
      <c r="J46" s="3"/>
    </row>
    <row r="47" spans="1:11">
      <c r="A47" s="49" t="s">
        <v>42</v>
      </c>
      <c r="B47" s="49"/>
      <c r="C47" s="50"/>
      <c r="D47" s="49"/>
      <c r="E47" s="49"/>
      <c r="F47" s="49"/>
      <c r="G47" s="49"/>
      <c r="H47" s="49"/>
      <c r="I47" s="49"/>
      <c r="J47" s="50"/>
    </row>
    <row r="48" spans="1:11">
      <c r="C48" s="3"/>
      <c r="J48" s="3"/>
    </row>
    <row r="49" spans="1:10">
      <c r="A49" s="5" t="s">
        <v>20</v>
      </c>
      <c r="B49" s="5" t="s">
        <v>43</v>
      </c>
      <c r="C49" s="6"/>
      <c r="D49" s="5"/>
      <c r="E49" s="5"/>
      <c r="F49" s="5"/>
      <c r="G49" s="5"/>
      <c r="H49" s="5"/>
      <c r="I49" s="5"/>
      <c r="J49" s="6"/>
    </row>
    <row r="50" spans="1:10">
      <c r="C50" s="3"/>
      <c r="J50" s="3"/>
    </row>
    <row r="51" spans="1:10">
      <c r="B51" s="22" t="s">
        <v>44</v>
      </c>
      <c r="C51" s="3"/>
      <c r="J51" s="3"/>
    </row>
    <row r="52" spans="1:10">
      <c r="C52" s="3"/>
      <c r="J52" s="3"/>
    </row>
    <row r="53" spans="1:10">
      <c r="C53" s="3"/>
      <c r="J53" s="3"/>
    </row>
    <row r="54" spans="1:10">
      <c r="C54" s="3"/>
      <c r="J54" s="3"/>
    </row>
    <row r="55" spans="1:10">
      <c r="B55" s="22" t="s">
        <v>45</v>
      </c>
      <c r="C55" s="3"/>
      <c r="J55" s="3"/>
    </row>
    <row r="56" spans="1:10">
      <c r="D56" s="13"/>
    </row>
    <row r="57" spans="1:10">
      <c r="D57" s="13"/>
    </row>
    <row r="58" spans="1:10">
      <c r="D58" s="13"/>
    </row>
    <row r="59" spans="1:10">
      <c r="D59" s="13"/>
    </row>
    <row r="60" spans="1:10">
      <c r="D60" s="13"/>
    </row>
    <row r="61" spans="1:10">
      <c r="D61" s="13"/>
    </row>
  </sheetData>
  <mergeCells count="1">
    <mergeCell ref="C3:F3"/>
  </mergeCell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F00B-3BA2-4101-A4FF-4E87334C84B7}">
  <dimension ref="A1:I88"/>
  <sheetViews>
    <sheetView topLeftCell="A22" zoomScaleNormal="100" workbookViewId="0">
      <selection activeCell="D38" sqref="D38"/>
    </sheetView>
  </sheetViews>
  <sheetFormatPr defaultColWidth="8.81640625" defaultRowHeight="10.5"/>
  <cols>
    <col min="1" max="1" width="17.81640625" style="1" customWidth="1"/>
    <col min="2" max="2" width="19.81640625" style="1" customWidth="1"/>
    <col min="3" max="3" width="13.54296875" style="1" bestFit="1" customWidth="1"/>
    <col min="4" max="4" width="80.81640625" style="1" customWidth="1"/>
    <col min="5" max="5" width="14" style="1" bestFit="1" customWidth="1"/>
    <col min="6" max="6" width="12.1796875" style="1" customWidth="1"/>
    <col min="7" max="7" width="21.81640625" style="1" customWidth="1"/>
    <col min="8" max="16384" width="8.81640625" style="1"/>
  </cols>
  <sheetData>
    <row r="1" spans="1:7" s="31" customFormat="1" ht="16" customHeight="1">
      <c r="A1" s="25" t="s">
        <v>8</v>
      </c>
      <c r="B1" s="26" t="str">
        <f>'D101 - Leadsheet'!B1</f>
        <v xml:space="preserve">BVB </v>
      </c>
      <c r="C1" s="27"/>
      <c r="D1" s="28"/>
      <c r="E1" s="29"/>
      <c r="F1" s="29"/>
      <c r="G1" s="30"/>
    </row>
    <row r="2" spans="1:7" s="31" customFormat="1" ht="16" customHeight="1">
      <c r="A2" s="32" t="s">
        <v>9</v>
      </c>
      <c r="B2" s="33">
        <f>'D101 - Leadsheet'!B2</f>
        <v>45291</v>
      </c>
      <c r="C2" s="34"/>
      <c r="D2" s="34"/>
      <c r="E2" s="34"/>
      <c r="F2" s="34"/>
      <c r="G2" s="35"/>
    </row>
    <row r="3" spans="1:7" s="31" customFormat="1" ht="16" customHeight="1">
      <c r="A3" s="32" t="s">
        <v>10</v>
      </c>
      <c r="B3" s="36" t="str">
        <f>'D101 - Leadsheet'!B3</f>
        <v>VND</v>
      </c>
      <c r="C3" s="940" t="s">
        <v>76</v>
      </c>
      <c r="D3" s="941"/>
      <c r="E3" s="941"/>
      <c r="F3" s="942"/>
      <c r="G3" s="37"/>
    </row>
    <row r="4" spans="1:7" s="31" customFormat="1" ht="16" customHeight="1">
      <c r="A4" s="32"/>
      <c r="B4" s="38"/>
      <c r="C4" s="39"/>
      <c r="D4" s="39"/>
      <c r="E4" s="34"/>
      <c r="F4" s="34"/>
      <c r="G4" s="35" t="str">
        <f>'D101 - Leadsheet'!G4</f>
        <v>Prepared by: TMN - Jan 2024</v>
      </c>
    </row>
    <row r="5" spans="1:7" s="31" customFormat="1" ht="16" customHeight="1" thickBot="1">
      <c r="A5" s="40"/>
      <c r="B5" s="41"/>
      <c r="C5" s="42"/>
      <c r="D5" s="43"/>
      <c r="E5" s="43"/>
      <c r="F5" s="43"/>
      <c r="G5" s="44" t="str">
        <f>'D101 - Leadsheet'!G5</f>
        <v>Reviewd by: NHD - Jan 2024</v>
      </c>
    </row>
    <row r="7" spans="1:7" ht="11" thickBot="1">
      <c r="A7" s="14" t="s">
        <v>46</v>
      </c>
      <c r="B7" s="15"/>
      <c r="C7" s="16"/>
      <c r="D7" s="15"/>
      <c r="E7" s="15"/>
      <c r="F7" s="15"/>
      <c r="G7" s="15"/>
    </row>
    <row r="8" spans="1:7">
      <c r="B8" s="1" t="s">
        <v>1794</v>
      </c>
      <c r="C8" s="3"/>
    </row>
    <row r="9" spans="1:7">
      <c r="C9" s="3"/>
    </row>
    <row r="10" spans="1:7" ht="11" thickBot="1">
      <c r="A10" s="14" t="s">
        <v>47</v>
      </c>
      <c r="B10" s="15"/>
      <c r="C10" s="16"/>
      <c r="D10" s="15"/>
      <c r="E10" s="15"/>
      <c r="F10" s="15"/>
      <c r="G10" s="15"/>
    </row>
    <row r="11" spans="1:7">
      <c r="B11" s="1" t="s">
        <v>75</v>
      </c>
      <c r="C11" s="3"/>
    </row>
    <row r="14" spans="1:7" ht="11" thickBot="1">
      <c r="A14" s="14" t="s">
        <v>56</v>
      </c>
      <c r="B14" s="15"/>
      <c r="C14" s="16"/>
      <c r="D14" s="15"/>
      <c r="E14" s="15"/>
      <c r="F14" s="15"/>
      <c r="G14" s="15"/>
    </row>
    <row r="15" spans="1:7">
      <c r="C15" s="3"/>
    </row>
    <row r="16" spans="1:7">
      <c r="C16" s="3"/>
    </row>
    <row r="17" spans="3:3">
      <c r="C17" s="3"/>
    </row>
    <row r="18" spans="3:3">
      <c r="C18" s="3"/>
    </row>
    <row r="19" spans="3:3">
      <c r="C19" s="3"/>
    </row>
    <row r="20" spans="3:3">
      <c r="C20" s="3"/>
    </row>
    <row r="21" spans="3:3">
      <c r="C21" s="3"/>
    </row>
    <row r="22" spans="3:3">
      <c r="C22" s="3"/>
    </row>
    <row r="23" spans="3:3">
      <c r="C23" s="3"/>
    </row>
    <row r="24" spans="3:3">
      <c r="C24" s="3"/>
    </row>
    <row r="25" spans="3:3">
      <c r="C25" s="3"/>
    </row>
    <row r="26" spans="3:3">
      <c r="C26" s="3"/>
    </row>
    <row r="27" spans="3:3">
      <c r="C27" s="3"/>
    </row>
    <row r="28" spans="3:3">
      <c r="C28" s="3"/>
    </row>
    <row r="29" spans="3:3">
      <c r="C29" s="3"/>
    </row>
    <row r="30" spans="3:3">
      <c r="C30" s="3"/>
    </row>
    <row r="31" spans="3:3">
      <c r="C31" s="3"/>
    </row>
    <row r="32" spans="3:3">
      <c r="C32" s="3"/>
    </row>
    <row r="33" spans="3:3">
      <c r="C33" s="3"/>
    </row>
    <row r="34" spans="3:3">
      <c r="C34" s="3"/>
    </row>
    <row r="35" spans="3:3">
      <c r="C35" s="3"/>
    </row>
    <row r="36" spans="3:3">
      <c r="C36" s="3"/>
    </row>
    <row r="37" spans="3:3">
      <c r="C37" s="3"/>
    </row>
    <row r="38" spans="3:3">
      <c r="C38" s="3"/>
    </row>
    <row r="39" spans="3:3">
      <c r="C39" s="3"/>
    </row>
    <row r="40" spans="3:3">
      <c r="C40" s="3"/>
    </row>
    <row r="41" spans="3:3">
      <c r="C41" s="3"/>
    </row>
    <row r="42" spans="3:3">
      <c r="C42" s="3"/>
    </row>
    <row r="43" spans="3:3">
      <c r="C43" s="3"/>
    </row>
    <row r="44" spans="3:3">
      <c r="C44" s="3"/>
    </row>
    <row r="45" spans="3:3">
      <c r="C45" s="3"/>
    </row>
    <row r="46" spans="3:3">
      <c r="C46" s="3"/>
    </row>
    <row r="47" spans="3:3">
      <c r="C47" s="3"/>
    </row>
    <row r="48" spans="3:3">
      <c r="C48" s="3"/>
    </row>
    <row r="49" spans="1:9">
      <c r="C49" s="3"/>
    </row>
    <row r="50" spans="1:9" ht="13">
      <c r="A50" s="62" t="s">
        <v>77</v>
      </c>
      <c r="B50" s="55"/>
      <c r="C50" s="55"/>
      <c r="D50" s="55"/>
      <c r="E50" s="55"/>
      <c r="F50" s="55"/>
      <c r="G50" s="55"/>
      <c r="H50" s="55"/>
      <c r="I50" s="55"/>
    </row>
    <row r="51" spans="1:9" ht="13">
      <c r="A51" s="55"/>
      <c r="B51" s="62"/>
      <c r="C51" s="55"/>
      <c r="D51" s="55"/>
      <c r="E51" s="55"/>
      <c r="F51" s="55"/>
      <c r="G51" s="55"/>
      <c r="H51" s="55"/>
      <c r="I51" s="55"/>
    </row>
    <row r="52" spans="1:9" ht="13">
      <c r="A52" s="55"/>
      <c r="B52" s="55" t="s">
        <v>79</v>
      </c>
      <c r="C52" s="55"/>
      <c r="D52" s="55"/>
      <c r="E52" s="55"/>
      <c r="F52" s="55"/>
      <c r="G52" s="55"/>
      <c r="H52" s="55"/>
      <c r="I52" s="55"/>
    </row>
    <row r="53" spans="1:9" ht="13">
      <c r="A53" s="55"/>
      <c r="B53" s="63" t="s">
        <v>80</v>
      </c>
      <c r="C53" s="55"/>
      <c r="D53" s="55"/>
      <c r="E53" s="55"/>
      <c r="F53" s="55"/>
      <c r="G53" s="55"/>
      <c r="H53" s="55"/>
      <c r="I53" s="55"/>
    </row>
    <row r="54" spans="1:9" ht="13">
      <c r="A54" s="55"/>
      <c r="B54" s="62"/>
      <c r="C54" s="55"/>
      <c r="D54" s="55"/>
      <c r="E54" s="55"/>
      <c r="F54" s="55"/>
      <c r="G54" s="55"/>
      <c r="H54" s="55"/>
      <c r="I54" s="55"/>
    </row>
    <row r="55" spans="1:9" ht="13">
      <c r="A55" s="55"/>
      <c r="B55" s="55" t="s">
        <v>83</v>
      </c>
      <c r="C55" s="55"/>
      <c r="D55" s="55"/>
      <c r="E55" s="55"/>
      <c r="F55" s="55"/>
      <c r="G55" s="55"/>
      <c r="H55" s="55"/>
      <c r="I55" s="55"/>
    </row>
    <row r="56" spans="1:9" ht="13">
      <c r="A56" s="55"/>
      <c r="B56" s="63" t="s">
        <v>82</v>
      </c>
      <c r="C56" s="55"/>
      <c r="D56" s="55"/>
      <c r="E56" s="55"/>
      <c r="F56" s="55"/>
      <c r="G56" s="55"/>
      <c r="H56" s="55"/>
      <c r="I56" s="55"/>
    </row>
    <row r="57" spans="1:9" ht="13">
      <c r="A57" s="55"/>
      <c r="B57" s="63"/>
      <c r="C57" s="55"/>
      <c r="D57" s="55"/>
      <c r="E57" s="55"/>
      <c r="F57" s="55"/>
      <c r="G57" s="55"/>
      <c r="H57" s="55"/>
      <c r="I57" s="55"/>
    </row>
    <row r="58" spans="1:9" ht="13">
      <c r="A58" s="55"/>
      <c r="B58" s="55" t="s">
        <v>506</v>
      </c>
      <c r="C58" s="55"/>
      <c r="D58" s="55"/>
      <c r="E58" s="55"/>
      <c r="F58" s="55"/>
      <c r="G58" s="55"/>
      <c r="H58" s="55"/>
      <c r="I58" s="55"/>
    </row>
    <row r="59" spans="1:9" ht="13">
      <c r="A59" s="55"/>
      <c r="B59" s="63" t="s">
        <v>78</v>
      </c>
      <c r="C59" s="55"/>
      <c r="D59" s="55"/>
      <c r="E59" s="55"/>
      <c r="F59" s="55"/>
      <c r="G59" s="55"/>
      <c r="H59" s="55"/>
      <c r="I59" s="55"/>
    </row>
    <row r="60" spans="1:9" ht="13">
      <c r="A60" s="55"/>
      <c r="B60" s="63"/>
      <c r="C60" s="55"/>
      <c r="D60" s="55"/>
      <c r="E60" s="55"/>
      <c r="F60" s="55"/>
      <c r="G60" s="55"/>
      <c r="H60" s="55"/>
      <c r="I60" s="55"/>
    </row>
    <row r="61" spans="1:9" ht="13">
      <c r="A61" s="55"/>
      <c r="B61" s="55" t="s">
        <v>86</v>
      </c>
      <c r="C61" s="55"/>
      <c r="D61" s="55"/>
      <c r="E61" s="55"/>
      <c r="F61" s="55"/>
      <c r="G61" s="55"/>
      <c r="H61" s="55"/>
      <c r="I61" s="55"/>
    </row>
    <row r="62" spans="1:9" ht="13">
      <c r="A62" s="55"/>
      <c r="B62" s="63" t="s">
        <v>85</v>
      </c>
      <c r="C62" s="55"/>
      <c r="D62" s="55"/>
      <c r="E62" s="55"/>
      <c r="F62" s="55"/>
      <c r="G62" s="55"/>
      <c r="H62" s="55"/>
      <c r="I62" s="55"/>
    </row>
    <row r="63" spans="1:9" ht="13">
      <c r="A63" s="55"/>
      <c r="B63" s="63"/>
      <c r="C63" s="55"/>
      <c r="D63" s="55"/>
      <c r="E63" s="55"/>
      <c r="F63" s="55"/>
      <c r="G63" s="55"/>
      <c r="H63" s="55"/>
      <c r="I63" s="55"/>
    </row>
    <row r="64" spans="1:9" ht="13">
      <c r="A64" s="55"/>
      <c r="B64" s="55" t="s">
        <v>507</v>
      </c>
      <c r="C64" s="55"/>
      <c r="D64" s="55"/>
      <c r="E64" s="55"/>
      <c r="F64" s="55"/>
      <c r="G64" s="55"/>
      <c r="H64" s="55"/>
      <c r="I64" s="55"/>
    </row>
    <row r="65" spans="1:9" ht="13">
      <c r="A65" s="55"/>
      <c r="B65" s="63" t="s">
        <v>81</v>
      </c>
      <c r="C65" s="55"/>
      <c r="D65" s="55"/>
      <c r="E65" s="55"/>
      <c r="F65" s="55"/>
      <c r="G65" s="55"/>
      <c r="H65" s="55"/>
      <c r="I65" s="55"/>
    </row>
    <row r="66" spans="1:9" ht="13">
      <c r="A66" s="55"/>
      <c r="B66" s="55"/>
      <c r="C66" s="55"/>
      <c r="D66" s="55"/>
      <c r="E66" s="55"/>
      <c r="F66" s="55"/>
      <c r="G66" s="55"/>
      <c r="H66" s="55"/>
      <c r="I66" s="55"/>
    </row>
    <row r="67" spans="1:9" ht="13">
      <c r="A67" s="55"/>
      <c r="B67" s="55" t="s">
        <v>508</v>
      </c>
      <c r="C67" s="55"/>
      <c r="D67" s="55"/>
      <c r="E67" s="55"/>
      <c r="F67" s="55"/>
      <c r="G67" s="55"/>
      <c r="H67" s="55"/>
      <c r="I67" s="55"/>
    </row>
    <row r="68" spans="1:9" ht="13">
      <c r="A68" s="55"/>
      <c r="B68" s="63" t="s">
        <v>509</v>
      </c>
      <c r="C68" s="55"/>
      <c r="D68" s="55"/>
      <c r="E68" s="55"/>
      <c r="F68" s="55"/>
      <c r="G68" s="55"/>
      <c r="H68" s="55"/>
      <c r="I68" s="55"/>
    </row>
    <row r="69" spans="1:9" ht="13">
      <c r="A69" s="55"/>
      <c r="B69" s="63"/>
      <c r="C69" s="55"/>
      <c r="D69" s="55"/>
      <c r="E69" s="55"/>
      <c r="F69" s="55"/>
      <c r="G69" s="55"/>
      <c r="H69" s="55"/>
      <c r="I69" s="55"/>
    </row>
    <row r="70" spans="1:9" ht="13">
      <c r="A70" s="55"/>
      <c r="B70" s="55" t="s">
        <v>510</v>
      </c>
      <c r="C70" s="55"/>
      <c r="D70" s="55"/>
      <c r="E70" s="55"/>
      <c r="F70" s="55"/>
      <c r="G70" s="55"/>
      <c r="H70" s="55"/>
      <c r="I70" s="55"/>
    </row>
    <row r="71" spans="1:9" ht="13">
      <c r="A71" s="55"/>
      <c r="B71" s="63" t="s">
        <v>511</v>
      </c>
      <c r="C71" s="55"/>
      <c r="D71" s="55"/>
      <c r="E71" s="55"/>
      <c r="F71" s="55"/>
      <c r="G71" s="55"/>
      <c r="H71" s="55"/>
      <c r="I71" s="55"/>
    </row>
    <row r="72" spans="1:9" ht="13">
      <c r="A72" s="55"/>
      <c r="B72" s="63"/>
      <c r="C72" s="55"/>
      <c r="D72" s="55"/>
      <c r="E72" s="55"/>
      <c r="F72" s="55"/>
      <c r="G72" s="55"/>
      <c r="H72" s="55"/>
      <c r="I72" s="55"/>
    </row>
    <row r="73" spans="1:9" ht="13">
      <c r="A73" s="55"/>
      <c r="B73" s="55" t="s">
        <v>512</v>
      </c>
      <c r="C73" s="55"/>
      <c r="D73" s="55"/>
      <c r="E73" s="55"/>
      <c r="F73" s="55"/>
      <c r="G73" s="55"/>
      <c r="H73" s="55"/>
      <c r="I73" s="55"/>
    </row>
    <row r="74" spans="1:9" ht="13">
      <c r="A74" s="55"/>
      <c r="B74" s="63" t="s">
        <v>513</v>
      </c>
      <c r="C74" s="55"/>
      <c r="D74" s="55"/>
      <c r="E74" s="55"/>
      <c r="F74" s="55"/>
      <c r="G74" s="55"/>
      <c r="H74" s="55"/>
      <c r="I74" s="55"/>
    </row>
    <row r="75" spans="1:9" ht="13">
      <c r="A75" s="55"/>
      <c r="B75" s="63"/>
      <c r="C75" s="55"/>
      <c r="D75" s="55"/>
      <c r="E75" s="55"/>
      <c r="F75" s="55"/>
      <c r="G75" s="55"/>
      <c r="H75" s="55"/>
      <c r="I75" s="55"/>
    </row>
    <row r="76" spans="1:9" ht="13">
      <c r="A76" s="55"/>
      <c r="B76" s="55" t="s">
        <v>514</v>
      </c>
      <c r="C76" s="55"/>
      <c r="D76" s="55"/>
      <c r="E76" s="55"/>
      <c r="F76" s="55"/>
      <c r="G76" s="55"/>
      <c r="H76" s="55"/>
      <c r="I76" s="55"/>
    </row>
    <row r="77" spans="1:9" ht="13">
      <c r="A77" s="55"/>
      <c r="B77" s="63" t="s">
        <v>515</v>
      </c>
      <c r="C77" s="55"/>
      <c r="D77" s="55"/>
      <c r="E77" s="55"/>
      <c r="F77" s="55"/>
      <c r="G77" s="55"/>
      <c r="H77" s="55"/>
      <c r="I77" s="55"/>
    </row>
    <row r="78" spans="1:9" ht="13">
      <c r="A78" s="55"/>
      <c r="B78" s="63"/>
      <c r="C78" s="55"/>
      <c r="D78" s="55"/>
      <c r="E78" s="55"/>
      <c r="F78" s="55"/>
      <c r="G78" s="55"/>
      <c r="H78" s="55"/>
      <c r="I78" s="55"/>
    </row>
    <row r="79" spans="1:9" ht="13">
      <c r="A79" s="55"/>
      <c r="B79" s="55" t="s">
        <v>516</v>
      </c>
      <c r="C79" s="55"/>
      <c r="D79" s="55"/>
      <c r="E79" s="55"/>
      <c r="F79" s="55"/>
      <c r="G79" s="55"/>
      <c r="H79" s="55"/>
      <c r="I79" s="55"/>
    </row>
    <row r="80" spans="1:9" ht="13">
      <c r="A80" s="55"/>
      <c r="B80" s="63" t="s">
        <v>517</v>
      </c>
      <c r="C80" s="55"/>
      <c r="D80" s="55"/>
      <c r="E80" s="55"/>
      <c r="F80" s="55"/>
      <c r="G80" s="55"/>
      <c r="H80" s="55"/>
      <c r="I80" s="55"/>
    </row>
    <row r="81" spans="1:9" ht="13">
      <c r="A81" s="55"/>
      <c r="B81" s="55"/>
      <c r="C81" s="55"/>
      <c r="D81" s="55"/>
      <c r="E81" s="55"/>
      <c r="F81" s="55"/>
      <c r="G81" s="55"/>
      <c r="H81" s="55"/>
      <c r="I81" s="55"/>
    </row>
    <row r="82" spans="1:9" ht="13">
      <c r="A82" s="55"/>
      <c r="B82" s="55" t="s">
        <v>518</v>
      </c>
      <c r="C82" s="55"/>
      <c r="D82" s="55"/>
      <c r="E82" s="55"/>
      <c r="F82" s="55"/>
      <c r="G82" s="55"/>
      <c r="H82" s="55"/>
      <c r="I82" s="55"/>
    </row>
    <row r="83" spans="1:9" ht="13">
      <c r="A83" s="55"/>
      <c r="B83" s="63" t="s">
        <v>519</v>
      </c>
      <c r="C83" s="55"/>
      <c r="D83" s="55"/>
      <c r="E83" s="55"/>
      <c r="F83" s="55"/>
      <c r="G83" s="55"/>
      <c r="H83" s="55"/>
      <c r="I83" s="55"/>
    </row>
    <row r="84" spans="1:9" ht="13">
      <c r="A84" s="55"/>
      <c r="B84" s="63"/>
      <c r="C84" s="55"/>
      <c r="D84" s="64"/>
      <c r="E84" s="55"/>
      <c r="F84" s="55"/>
      <c r="G84" s="55"/>
      <c r="H84" s="55"/>
      <c r="I84" s="55"/>
    </row>
    <row r="85" spans="1:9" ht="13">
      <c r="A85" s="55"/>
      <c r="B85" s="55"/>
      <c r="C85" s="55"/>
      <c r="D85" s="55"/>
      <c r="E85" s="55"/>
      <c r="F85" s="55"/>
      <c r="G85" s="55"/>
      <c r="H85" s="55"/>
      <c r="I85" s="55"/>
    </row>
    <row r="86" spans="1:9" ht="11" thickBot="1">
      <c r="A86" s="14" t="s">
        <v>65</v>
      </c>
      <c r="B86" s="15"/>
      <c r="C86" s="16"/>
      <c r="D86" s="15"/>
      <c r="E86" s="15"/>
      <c r="F86" s="15"/>
      <c r="G86" s="15"/>
    </row>
    <row r="88" spans="1:9">
      <c r="B88" s="1" t="s">
        <v>504</v>
      </c>
    </row>
  </sheetData>
  <mergeCells count="1">
    <mergeCell ref="C3:F3"/>
  </mergeCells>
  <hyperlinks>
    <hyperlink ref="B59" r:id="rId1" xr:uid="{1E73FE84-1DAB-496B-937D-6CD9D3505FD7}"/>
    <hyperlink ref="B53" r:id="rId2" xr:uid="{9AEADFA9-0402-4A17-B747-E03B3F25AB34}"/>
    <hyperlink ref="B65" r:id="rId3" xr:uid="{FA1B283F-BD0E-4689-92E6-6E31B25B08FD}"/>
    <hyperlink ref="B62" r:id="rId4" xr:uid="{C9BBED75-6D91-4F20-BCDF-9E8FD5A3DBB7}"/>
    <hyperlink ref="B83" r:id="rId5" xr:uid="{7A2725EB-CFAE-473B-A0A1-354C02E59BB6}"/>
  </hyperlinks>
  <pageMargins left="0.7" right="0.7" top="0.75" bottom="0.75" header="0.3" footer="0.3"/>
  <pageSetup paperSize="9" orientation="portrait" horizontalDpi="300" verticalDpi="0" r:id="rId6"/>
  <drawing r:id="rId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A739-4B50-489A-8944-F2FAC02B309F}">
  <sheetPr>
    <tabColor theme="5" tint="0.59999389629810485"/>
  </sheetPr>
  <dimension ref="A1:H107"/>
  <sheetViews>
    <sheetView topLeftCell="A21" zoomScale="110" zoomScaleNormal="110" workbookViewId="0">
      <selection activeCell="I24" sqref="I24"/>
    </sheetView>
  </sheetViews>
  <sheetFormatPr defaultColWidth="8.81640625" defaultRowHeight="10.5"/>
  <cols>
    <col min="1" max="1" width="17.81640625" style="1" customWidth="1"/>
    <col min="2" max="2" width="25.453125" style="1" customWidth="1"/>
    <col min="3" max="3" width="34.90625" style="1" bestFit="1" customWidth="1"/>
    <col min="4" max="4" width="14.453125" style="1" customWidth="1"/>
    <col min="5" max="5" width="14.81640625" style="1" customWidth="1"/>
    <col min="6" max="6" width="13.453125" style="1" customWidth="1"/>
    <col min="7" max="7" width="19.90625" style="1" customWidth="1"/>
    <col min="8" max="8" width="14.90625" style="1" customWidth="1"/>
    <col min="9" max="16384" width="8.81640625" style="1"/>
  </cols>
  <sheetData>
    <row r="1" spans="1:7" s="31" customFormat="1" ht="16" customHeight="1">
      <c r="A1" s="25" t="s">
        <v>8</v>
      </c>
      <c r="B1" s="26" t="str">
        <f>'D201 - Accounting policy'!B1</f>
        <v xml:space="preserve">BVB </v>
      </c>
      <c r="C1" s="27"/>
      <c r="D1" s="28"/>
      <c r="E1" s="29"/>
      <c r="F1" s="29"/>
      <c r="G1" s="30"/>
    </row>
    <row r="2" spans="1:7" s="31" customFormat="1" ht="16" customHeight="1">
      <c r="A2" s="32" t="s">
        <v>9</v>
      </c>
      <c r="B2" s="33">
        <f>'D201 - Accounting policy'!B2</f>
        <v>45291</v>
      </c>
      <c r="C2" s="34"/>
      <c r="D2" s="34"/>
      <c r="E2" s="34"/>
      <c r="F2" s="34"/>
      <c r="G2" s="35"/>
    </row>
    <row r="3" spans="1:7" s="31" customFormat="1" ht="16" customHeight="1">
      <c r="A3" s="32" t="s">
        <v>10</v>
      </c>
      <c r="B3" s="36" t="str">
        <f>'D201 - Accounting policy'!B3</f>
        <v>VND</v>
      </c>
      <c r="C3" s="940" t="s">
        <v>2075</v>
      </c>
      <c r="D3" s="941"/>
      <c r="E3" s="941"/>
      <c r="F3" s="942"/>
      <c r="G3" s="37"/>
    </row>
    <row r="4" spans="1:7" s="31" customFormat="1" ht="16" customHeight="1">
      <c r="A4" s="32"/>
      <c r="B4" s="38"/>
      <c r="C4" s="39"/>
      <c r="D4" s="39"/>
      <c r="E4" s="34"/>
      <c r="F4" s="34"/>
      <c r="G4" s="35" t="str">
        <f>'D201 - Accounting policy'!G4</f>
        <v>Prepared by: TMN - Jan 2024</v>
      </c>
    </row>
    <row r="5" spans="1:7" s="31" customFormat="1" ht="16" customHeight="1" thickBot="1">
      <c r="A5" s="40"/>
      <c r="B5" s="41"/>
      <c r="C5" s="42"/>
      <c r="D5" s="43"/>
      <c r="E5" s="43"/>
      <c r="F5" s="43"/>
      <c r="G5" s="44" t="str">
        <f>'D201 - Accounting policy'!G5</f>
        <v>Reviewd by: NHD - Jan 2024</v>
      </c>
    </row>
    <row r="7" spans="1:7" ht="11" thickBot="1">
      <c r="A7" s="14" t="s">
        <v>46</v>
      </c>
      <c r="B7" s="15"/>
      <c r="C7" s="16"/>
      <c r="D7" s="15"/>
      <c r="E7" s="15"/>
      <c r="F7" s="15"/>
      <c r="G7" s="15"/>
    </row>
    <row r="8" spans="1:7">
      <c r="B8" s="1" t="s">
        <v>1447</v>
      </c>
      <c r="C8" s="3"/>
    </row>
    <row r="9" spans="1:7">
      <c r="C9" s="3"/>
    </row>
    <row r="10" spans="1:7" ht="11" thickBot="1">
      <c r="A10" s="14" t="s">
        <v>47</v>
      </c>
      <c r="B10" s="15"/>
      <c r="C10" s="16"/>
      <c r="D10" s="15"/>
      <c r="E10" s="15"/>
      <c r="F10" s="15"/>
      <c r="G10" s="15"/>
    </row>
    <row r="11" spans="1:7">
      <c r="A11" s="17" t="s">
        <v>48</v>
      </c>
      <c r="B11" s="17" t="s">
        <v>49</v>
      </c>
    </row>
    <row r="12" spans="1:7">
      <c r="A12" s="1" t="s">
        <v>50</v>
      </c>
      <c r="B12" s="1" t="s">
        <v>2525</v>
      </c>
    </row>
    <row r="13" spans="1:7">
      <c r="A13" s="1" t="s">
        <v>51</v>
      </c>
      <c r="B13" s="1" t="s">
        <v>2526</v>
      </c>
    </row>
    <row r="14" spans="1:7">
      <c r="A14" s="1" t="s">
        <v>2539</v>
      </c>
      <c r="B14" s="1" t="s">
        <v>2527</v>
      </c>
    </row>
    <row r="15" spans="1:7">
      <c r="A15" s="1" t="s">
        <v>2539</v>
      </c>
      <c r="B15" s="1" t="s">
        <v>2554</v>
      </c>
    </row>
    <row r="16" spans="1:7">
      <c r="A16" s="1" t="s">
        <v>66</v>
      </c>
      <c r="B16" s="1" t="s">
        <v>2555</v>
      </c>
    </row>
    <row r="17" spans="1:7">
      <c r="A17" s="1" t="s">
        <v>66</v>
      </c>
      <c r="B17" s="1" t="s">
        <v>2556</v>
      </c>
    </row>
    <row r="18" spans="1:7">
      <c r="A18" s="1" t="s">
        <v>2080</v>
      </c>
      <c r="B18" s="1" t="s">
        <v>2557</v>
      </c>
    </row>
    <row r="19" spans="1:7">
      <c r="A19" s="1" t="s">
        <v>2122</v>
      </c>
      <c r="B19" s="1" t="s">
        <v>2558</v>
      </c>
    </row>
    <row r="20" spans="1:7">
      <c r="A20" s="1" t="s">
        <v>54</v>
      </c>
      <c r="B20" s="1" t="s">
        <v>2559</v>
      </c>
    </row>
    <row r="22" spans="1:7" ht="11" thickBot="1">
      <c r="A22" s="14" t="s">
        <v>56</v>
      </c>
      <c r="B22" s="15"/>
      <c r="C22" s="16"/>
      <c r="D22" s="15"/>
      <c r="E22" s="15"/>
      <c r="F22" s="15"/>
      <c r="G22" s="15"/>
    </row>
    <row r="24" spans="1:7">
      <c r="A24" s="18" t="s">
        <v>57</v>
      </c>
      <c r="B24" s="18" t="s">
        <v>1448</v>
      </c>
      <c r="C24" s="18"/>
      <c r="D24" s="18"/>
      <c r="E24" s="18"/>
      <c r="F24" s="18"/>
      <c r="G24" s="18"/>
    </row>
    <row r="26" spans="1:7">
      <c r="D26" s="3"/>
      <c r="E26" s="23"/>
      <c r="F26" s="45" t="s">
        <v>16</v>
      </c>
      <c r="G26" s="23"/>
    </row>
    <row r="27" spans="1:7">
      <c r="B27" s="132" t="s">
        <v>58</v>
      </c>
      <c r="C27" s="132"/>
      <c r="D27" s="133" t="s">
        <v>20</v>
      </c>
      <c r="E27" s="134" t="s">
        <v>59</v>
      </c>
      <c r="F27" s="134" t="s">
        <v>60</v>
      </c>
      <c r="G27" s="134" t="s">
        <v>61</v>
      </c>
    </row>
    <row r="28" spans="1:7">
      <c r="B28" s="1" t="s">
        <v>93</v>
      </c>
      <c r="C28" s="1" t="s">
        <v>2437</v>
      </c>
      <c r="D28" s="13" t="s">
        <v>2074</v>
      </c>
      <c r="E28" s="23">
        <f>SUMIFS('D301.01'!$AD$21:$AD$103,'D301.01'!$B$21:$B$103,'D301 - AFS Debt'!B28)</f>
        <v>7455243155622</v>
      </c>
      <c r="F28" s="23">
        <f>'D101 - Leadsheet'!E18</f>
        <v>7455243155621</v>
      </c>
      <c r="G28" s="23">
        <f>IF((E28-F28)&lt;5,0,E28-F28)</f>
        <v>0</v>
      </c>
    </row>
    <row r="29" spans="1:7">
      <c r="B29" s="1" t="s">
        <v>94</v>
      </c>
      <c r="C29" s="1" t="s">
        <v>2438</v>
      </c>
      <c r="D29" s="13" t="s">
        <v>2074</v>
      </c>
      <c r="E29" s="23">
        <f>SUMIFS('D301.01'!$AD$21:$AD$103,'D301.01'!$B$21:$B$103,'D301 - AFS Debt'!B29)</f>
        <v>249373893154</v>
      </c>
      <c r="F29" s="23">
        <f>'D101 - Leadsheet'!E19</f>
        <v>249373893154</v>
      </c>
      <c r="G29" s="23">
        <f t="shared" ref="G29:G30" si="0">IF((E29-F29)&lt;5,0,E29-F29)</f>
        <v>0</v>
      </c>
    </row>
    <row r="30" spans="1:7">
      <c r="B30" s="136"/>
      <c r="C30" s="136" t="s">
        <v>1699</v>
      </c>
      <c r="D30" s="135"/>
      <c r="E30" s="137">
        <f>SUM(E28:E29)</f>
        <v>7704617048776</v>
      </c>
      <c r="F30" s="137">
        <f>SUM(F28:F29)</f>
        <v>7704617048775</v>
      </c>
      <c r="G30" s="137">
        <f t="shared" si="0"/>
        <v>0</v>
      </c>
    </row>
    <row r="31" spans="1:7">
      <c r="D31" s="13"/>
      <c r="E31" s="23"/>
      <c r="F31" s="23"/>
      <c r="G31" s="23"/>
    </row>
    <row r="32" spans="1:7">
      <c r="B32" s="132" t="s">
        <v>58</v>
      </c>
      <c r="C32" s="132"/>
      <c r="D32" s="133" t="s">
        <v>20</v>
      </c>
      <c r="E32" s="134" t="s">
        <v>1708</v>
      </c>
      <c r="F32" s="134" t="s">
        <v>60</v>
      </c>
      <c r="G32" s="134" t="s">
        <v>61</v>
      </c>
    </row>
    <row r="33" spans="1:8">
      <c r="B33" s="57" t="s">
        <v>91</v>
      </c>
      <c r="C33" s="47" t="s">
        <v>2482</v>
      </c>
      <c r="D33" s="13" t="s">
        <v>2074</v>
      </c>
      <c r="E33" s="23">
        <f>'D301.01'!AL19</f>
        <v>107246164382</v>
      </c>
      <c r="F33" s="23">
        <f>'D101 - Leadsheet'!E30</f>
        <v>107246164382</v>
      </c>
      <c r="G33" s="23">
        <f>E33-F33</f>
        <v>0</v>
      </c>
    </row>
    <row r="34" spans="1:8">
      <c r="B34" s="136"/>
      <c r="C34" s="136" t="s">
        <v>1699</v>
      </c>
      <c r="D34" s="135"/>
      <c r="E34" s="137">
        <f>SUM(E33:E33)</f>
        <v>107246164382</v>
      </c>
      <c r="F34" s="137">
        <f>SUM(F33:F33)</f>
        <v>107246164382</v>
      </c>
      <c r="G34" s="137">
        <f>E34-F34</f>
        <v>0</v>
      </c>
    </row>
    <row r="35" spans="1:8">
      <c r="D35" s="13"/>
      <c r="E35" s="23"/>
      <c r="F35" s="23"/>
      <c r="G35" s="23"/>
    </row>
    <row r="37" spans="1:8">
      <c r="A37" s="18" t="s">
        <v>62</v>
      </c>
      <c r="B37" s="18" t="s">
        <v>52</v>
      </c>
      <c r="C37" s="18"/>
      <c r="D37" s="18"/>
      <c r="E37" s="18"/>
      <c r="F37" s="18"/>
      <c r="G37" s="18"/>
    </row>
    <row r="39" spans="1:8">
      <c r="B39" s="280">
        <v>1510</v>
      </c>
      <c r="C39" s="280" t="s">
        <v>1811</v>
      </c>
    </row>
    <row r="40" spans="1:8" ht="11" thickBot="1">
      <c r="G40" s="274">
        <v>2023</v>
      </c>
      <c r="H40" s="274">
        <v>2022</v>
      </c>
    </row>
    <row r="41" spans="1:8">
      <c r="B41" s="275" t="s">
        <v>1804</v>
      </c>
      <c r="C41" s="276" t="s">
        <v>1805</v>
      </c>
      <c r="D41" s="276" t="s">
        <v>26</v>
      </c>
      <c r="E41" s="277" t="s">
        <v>1817</v>
      </c>
      <c r="G41" s="943" t="s">
        <v>1806</v>
      </c>
      <c r="H41" s="943"/>
    </row>
    <row r="42" spans="1:8">
      <c r="B42" s="265" t="s">
        <v>1809</v>
      </c>
      <c r="C42" s="266">
        <f>SUMIFS('D301.01'!$Q$21:$Q$103,'D301.01'!$AW$21:$AW$103,'D301 - AFS Debt'!B42,'D301.01'!$B$21:$B$103,'D301 - AFS Debt'!$B$28)</f>
        <v>0</v>
      </c>
      <c r="D42" s="267">
        <f>C42/$C$46</f>
        <v>0</v>
      </c>
      <c r="E42" s="268">
        <f>SUMIFS('D301.01'!$AD$21:$AD$103,'D301.01'!$B$21:$B$103,'D301 - AFS Debt'!$B$28,'D301.01'!$AW$21:$AW$103,'D301 - AFS Debt'!B42)</f>
        <v>0</v>
      </c>
      <c r="F42" s="6"/>
      <c r="G42" s="264">
        <f>'D101 - Leadsheet'!E18</f>
        <v>7455243155621</v>
      </c>
      <c r="H42" s="48">
        <f>'D101 - Leadsheet'!H18</f>
        <v>8953968250146</v>
      </c>
    </row>
    <row r="43" spans="1:8">
      <c r="B43" s="265">
        <v>10</v>
      </c>
      <c r="C43" s="266">
        <f>SUMIFS('D301.01'!$Q$21:$Q$103,'D301.01'!$AW$21:$AW$103,'D301 - AFS Debt'!B43,'D301.01'!$B$21:$B$103,'D301 - AFS Debt'!$B$28)</f>
        <v>1550000000000</v>
      </c>
      <c r="D43" s="267">
        <f t="shared" ref="D43:D44" si="1">C43/$C$46</f>
        <v>0.21985815602836881</v>
      </c>
      <c r="E43" s="268">
        <f>SUMIFS('D301.01'!$AD$21:$AD$103,'D301.01'!$B$21:$B$103,'D301 - AFS Debt'!$B$28,'D301.01'!$AW$21:$AW$103,'D301 - AFS Debt'!B43)</f>
        <v>1548242946256</v>
      </c>
      <c r="H43" s="48">
        <f>G42-H42</f>
        <v>-1498725094525</v>
      </c>
    </row>
    <row r="44" spans="1:8">
      <c r="B44" s="265">
        <v>15</v>
      </c>
      <c r="C44" s="266">
        <f>SUMIFS('D301.01'!$Q$21:$Q$103,'D301.01'!$AW$21:$AW$103,'D301 - AFS Debt'!B44,'D301.01'!$B$21:$B$103,'D301 - AFS Debt'!$B$28)</f>
        <v>4600000000000</v>
      </c>
      <c r="D44" s="267">
        <f t="shared" si="1"/>
        <v>0.65248226950354615</v>
      </c>
      <c r="E44" s="268">
        <f>SUMIFS('D301.01'!$AD$21:$AD$103,'D301.01'!$B$21:$B$103,'D301 - AFS Debt'!$B$28,'D301.01'!$AW$21:$AW$103,'D301 - AFS Debt'!B44)</f>
        <v>4673993745793</v>
      </c>
      <c r="H44" s="59">
        <f>H43/H42</f>
        <v>-0.16738110440592219</v>
      </c>
    </row>
    <row r="45" spans="1:8">
      <c r="B45" s="265">
        <v>20</v>
      </c>
      <c r="C45" s="266">
        <f>SUMIFS('D301.01'!$Q$21:$Q$103,'D301.01'!$AW$21:$AW$103,'D301 - AFS Debt'!B45,'D301.01'!$B$21:$B$103,'D301 - AFS Debt'!$B$28)</f>
        <v>900000000000</v>
      </c>
      <c r="D45" s="267">
        <f>C45/$C$46</f>
        <v>0.1276595744680851</v>
      </c>
      <c r="E45" s="268">
        <f>SUMIFS('D301.01'!$AD$21:$AD$103,'D301.01'!$B$21:$B$103,'D301 - AFS Debt'!$B$28,'D301.01'!$AW$21:$AW$103,'D301 - AFS Debt'!B45)</f>
        <v>1233006463573</v>
      </c>
    </row>
    <row r="46" spans="1:8">
      <c r="B46" s="269" t="s">
        <v>1807</v>
      </c>
      <c r="C46" s="270">
        <f>SUM(C42:C45)</f>
        <v>7050000000000</v>
      </c>
      <c r="D46" s="9"/>
      <c r="E46" s="271">
        <f>SUM(E42:E45)</f>
        <v>7455243155622</v>
      </c>
    </row>
    <row r="48" spans="1:8">
      <c r="B48" s="275" t="s">
        <v>1808</v>
      </c>
      <c r="C48" s="276" t="s">
        <v>1805</v>
      </c>
      <c r="D48" s="277" t="s">
        <v>26</v>
      </c>
    </row>
    <row r="49" spans="2:5">
      <c r="B49" s="265" t="s">
        <v>1814</v>
      </c>
      <c r="C49" s="278">
        <f>SUMIFS('D301.01'!$Q$21:$Q$103,'D301.01'!$AX$21:$AX$103,'D301 - AFS Debt'!B49,'D301.01'!$B$21:$B$103,'D301 - AFS Debt'!$B$28)</f>
        <v>0</v>
      </c>
      <c r="D49" s="272">
        <f>C49/$C$53</f>
        <v>0</v>
      </c>
    </row>
    <row r="50" spans="2:5">
      <c r="B50" s="265" t="s">
        <v>1813</v>
      </c>
      <c r="C50" s="278">
        <f>SUMIFS('D301.01'!$Q$21:$Q$103,'D301.01'!$AX$21:$AX$103,'D301 - AFS Debt'!B50,'D301.01'!$B$21:$B$103,'D301 - AFS Debt'!$B$28)</f>
        <v>5650000000000</v>
      </c>
      <c r="D50" s="279">
        <f t="shared" ref="D50:D52" si="2">C50/$C$53</f>
        <v>0.8014184397163121</v>
      </c>
    </row>
    <row r="51" spans="2:5">
      <c r="B51" s="265" t="s">
        <v>1815</v>
      </c>
      <c r="C51" s="278">
        <f>SUMIFS('D301.01'!$Q$21:$Q$103,'D301.01'!$AX$21:$AX$103,'D301 - AFS Debt'!B51,'D301.01'!$B$21:$B$103,'D301 - AFS Debt'!$B$28)</f>
        <v>850000000000</v>
      </c>
      <c r="D51" s="279">
        <f t="shared" si="2"/>
        <v>0.12056737588652482</v>
      </c>
    </row>
    <row r="52" spans="2:5">
      <c r="B52" s="265" t="s">
        <v>1816</v>
      </c>
      <c r="C52" s="278">
        <f>SUMIFS('D301.01'!$Q$21:$Q$103,'D301.01'!$AX$21:$AX$103,'D301 - AFS Debt'!B52,'D301.01'!$B$21:$B$103,'D301 - AFS Debt'!$B$28)</f>
        <v>550000000000</v>
      </c>
      <c r="D52" s="279">
        <f t="shared" si="2"/>
        <v>7.8014184397163122E-2</v>
      </c>
    </row>
    <row r="53" spans="2:5">
      <c r="B53" s="269" t="s">
        <v>74</v>
      </c>
      <c r="C53" s="270">
        <f>SUM(C49:C52)</f>
        <v>7050000000000</v>
      </c>
      <c r="D53" s="273"/>
    </row>
    <row r="55" spans="2:5">
      <c r="B55" s="280">
        <v>1520</v>
      </c>
      <c r="C55" s="280" t="s">
        <v>1818</v>
      </c>
    </row>
    <row r="57" spans="2:5" ht="11" thickBot="1">
      <c r="B57" s="281" t="s">
        <v>2488</v>
      </c>
      <c r="C57" s="282">
        <v>2023</v>
      </c>
      <c r="D57" s="282">
        <v>2022</v>
      </c>
    </row>
    <row r="58" spans="2:5" ht="11" thickTop="1">
      <c r="B58" s="1" t="s">
        <v>479</v>
      </c>
      <c r="C58" s="23">
        <v>0</v>
      </c>
      <c r="D58" s="23">
        <v>600000000000</v>
      </c>
    </row>
    <row r="59" spans="2:5" s="312" customFormat="1">
      <c r="B59" s="312" t="s">
        <v>486</v>
      </c>
      <c r="C59" s="278">
        <v>0</v>
      </c>
      <c r="D59" s="278">
        <v>500000000000</v>
      </c>
      <c r="E59" s="517"/>
    </row>
    <row r="60" spans="2:5">
      <c r="B60" s="1" t="s">
        <v>456</v>
      </c>
      <c r="C60" s="23">
        <v>250000000000</v>
      </c>
      <c r="D60" s="23">
        <v>950000000000</v>
      </c>
      <c r="E60" s="48"/>
    </row>
    <row r="61" spans="2:5">
      <c r="B61" s="70" t="s">
        <v>74</v>
      </c>
      <c r="C61" s="48">
        <f>SUM(C58:C60)</f>
        <v>250000000000</v>
      </c>
      <c r="D61" s="48">
        <f>SUM(D58:D60)</f>
        <v>2050000000000</v>
      </c>
    </row>
    <row r="63" spans="2:5">
      <c r="B63" s="21"/>
    </row>
    <row r="64" spans="2:5" ht="11" thickBot="1">
      <c r="B64" s="274">
        <v>2023</v>
      </c>
      <c r="C64" s="274">
        <v>2022</v>
      </c>
    </row>
    <row r="65" spans="1:7">
      <c r="B65" s="943" t="s">
        <v>1806</v>
      </c>
      <c r="C65" s="943"/>
    </row>
    <row r="66" spans="1:7">
      <c r="B66" s="264">
        <f>'D101 - Leadsheet'!E19</f>
        <v>249373893154</v>
      </c>
      <c r="C66" s="48">
        <f>'D101 - Leadsheet'!H19</f>
        <v>2190445136391</v>
      </c>
    </row>
    <row r="67" spans="1:7">
      <c r="C67" s="48">
        <f>B66-C66</f>
        <v>-1941071243237</v>
      </c>
    </row>
    <row r="68" spans="1:7">
      <c r="C68" s="59">
        <f>C67/C66</f>
        <v>-0.88615378262115663</v>
      </c>
    </row>
    <row r="69" spans="1:7">
      <c r="B69" s="21"/>
    </row>
    <row r="71" spans="1:7">
      <c r="A71" s="18" t="s">
        <v>63</v>
      </c>
      <c r="B71" s="18" t="s">
        <v>84</v>
      </c>
      <c r="C71" s="18"/>
      <c r="D71" s="18"/>
      <c r="E71" s="18"/>
      <c r="F71" s="18"/>
      <c r="G71" s="18"/>
    </row>
    <row r="72" spans="1:7">
      <c r="B72" s="24"/>
    </row>
    <row r="73" spans="1:7">
      <c r="A73" s="5"/>
      <c r="B73" s="70" t="s">
        <v>2393</v>
      </c>
    </row>
    <row r="74" spans="1:7">
      <c r="A74" s="5"/>
      <c r="B74" s="70"/>
    </row>
    <row r="75" spans="1:7">
      <c r="A75" s="18" t="s">
        <v>64</v>
      </c>
      <c r="B75" s="18" t="s">
        <v>2417</v>
      </c>
      <c r="C75" s="18"/>
      <c r="D75" s="18"/>
      <c r="E75" s="18"/>
      <c r="F75" s="18"/>
      <c r="G75" s="18"/>
    </row>
    <row r="76" spans="1:7">
      <c r="A76" s="5"/>
      <c r="B76" s="70"/>
    </row>
    <row r="77" spans="1:7">
      <c r="A77" s="5"/>
      <c r="B77" s="70" t="s">
        <v>2560</v>
      </c>
    </row>
    <row r="79" spans="1:7">
      <c r="A79" s="18" t="s">
        <v>70</v>
      </c>
      <c r="B79" s="18" t="s">
        <v>67</v>
      </c>
      <c r="C79" s="18"/>
      <c r="D79" s="18"/>
      <c r="E79" s="18"/>
      <c r="F79" s="18"/>
      <c r="G79" s="18"/>
    </row>
    <row r="81" spans="1:7">
      <c r="B81" s="70" t="s">
        <v>2394</v>
      </c>
    </row>
    <row r="83" spans="1:7">
      <c r="A83" s="18" t="s">
        <v>71</v>
      </c>
      <c r="B83" s="18" t="s">
        <v>68</v>
      </c>
      <c r="C83" s="18"/>
      <c r="D83" s="18"/>
      <c r="E83" s="18"/>
      <c r="F83" s="18"/>
      <c r="G83" s="18"/>
    </row>
    <row r="85" spans="1:7">
      <c r="B85" s="70" t="s">
        <v>2394</v>
      </c>
    </row>
    <row r="87" spans="1:7">
      <c r="A87" s="18" t="s">
        <v>2532</v>
      </c>
      <c r="B87" s="18" t="s">
        <v>2123</v>
      </c>
      <c r="C87" s="18"/>
      <c r="D87" s="18"/>
      <c r="E87" s="18"/>
      <c r="F87" s="18"/>
      <c r="G87" s="18"/>
    </row>
    <row r="89" spans="1:7">
      <c r="B89" s="70" t="s">
        <v>2541</v>
      </c>
    </row>
    <row r="90" spans="1:7">
      <c r="B90" s="70"/>
    </row>
    <row r="91" spans="1:7">
      <c r="A91" s="18" t="s">
        <v>2533</v>
      </c>
      <c r="B91" s="18" t="s">
        <v>2531</v>
      </c>
      <c r="C91" s="18"/>
      <c r="D91" s="18"/>
      <c r="E91" s="18"/>
      <c r="F91" s="18"/>
      <c r="G91" s="18"/>
    </row>
    <row r="93" spans="1:7">
      <c r="B93" s="70" t="s">
        <v>2534</v>
      </c>
    </row>
    <row r="95" spans="1:7">
      <c r="A95" s="18" t="s">
        <v>2561</v>
      </c>
      <c r="B95" s="18" t="s">
        <v>2530</v>
      </c>
      <c r="C95" s="18"/>
      <c r="D95" s="18"/>
      <c r="E95" s="18"/>
      <c r="F95" s="18"/>
      <c r="G95" s="18"/>
    </row>
    <row r="97" spans="1:7">
      <c r="B97" s="70" t="s">
        <v>2537</v>
      </c>
    </row>
    <row r="99" spans="1:7" ht="11" thickBot="1">
      <c r="A99" s="14" t="s">
        <v>22</v>
      </c>
      <c r="B99" s="15"/>
      <c r="C99" s="16"/>
      <c r="D99" s="15"/>
      <c r="E99" s="15"/>
      <c r="F99" s="15"/>
      <c r="G99" s="15"/>
    </row>
    <row r="100" spans="1:7">
      <c r="C100" s="3"/>
    </row>
    <row r="101" spans="1:7">
      <c r="C101" s="3"/>
    </row>
    <row r="102" spans="1:7">
      <c r="C102" s="3"/>
    </row>
    <row r="103" spans="1:7">
      <c r="C103" s="3"/>
    </row>
    <row r="104" spans="1:7">
      <c r="C104" s="3"/>
    </row>
    <row r="105" spans="1:7" ht="11" thickBot="1">
      <c r="A105" s="14" t="s">
        <v>65</v>
      </c>
      <c r="B105" s="15"/>
      <c r="C105" s="16"/>
      <c r="D105" s="15"/>
      <c r="E105" s="15"/>
      <c r="F105" s="15"/>
      <c r="G105" s="15"/>
    </row>
    <row r="107" spans="1:7">
      <c r="B107" s="1" t="s">
        <v>2127</v>
      </c>
    </row>
  </sheetData>
  <mergeCells count="3">
    <mergeCell ref="C3:F3"/>
    <mergeCell ref="G41:H41"/>
    <mergeCell ref="B65:C65"/>
  </mergeCells>
  <dataValidations count="1">
    <dataValidation allowBlank="1" showInputMessage="1" showErrorMessage="1" prompt="Link từ TB qua đây" sqref="F27 F32" xr:uid="{854D4701-18B9-4794-B057-B15D5A222749}"/>
  </dataValidations>
  <pageMargins left="0.7" right="0.7" top="0.75" bottom="0.75" header="0.3" footer="0.3"/>
  <pageSetup paperSize="9" orientation="portrait" horizontalDpi="3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9C920-AE99-4D14-A250-E326DF86AE1C}">
  <sheetPr>
    <tabColor theme="5" tint="0.59999389629810485"/>
  </sheetPr>
  <dimension ref="A1:BC111"/>
  <sheetViews>
    <sheetView zoomScaleNormal="100" workbookViewId="0">
      <selection activeCell="D31" sqref="D31"/>
    </sheetView>
  </sheetViews>
  <sheetFormatPr defaultRowHeight="14.5"/>
  <cols>
    <col min="1" max="1" width="20.1796875" customWidth="1"/>
    <col min="2" max="2" width="19.6328125" customWidth="1"/>
    <col min="3" max="3" width="14.54296875" customWidth="1"/>
    <col min="4" max="4" width="62.81640625" customWidth="1"/>
    <col min="5" max="5" width="18.453125" customWidth="1"/>
    <col min="6" max="6" width="33.453125" customWidth="1"/>
    <col min="7" max="7" width="32.453125" bestFit="1" customWidth="1"/>
    <col min="8" max="8" width="18.90625" customWidth="1"/>
    <col min="9" max="10" width="20.08984375" customWidth="1"/>
    <col min="11" max="11" width="26.1796875" customWidth="1"/>
    <col min="12" max="12" width="19.08984375" customWidth="1"/>
    <col min="13" max="15" width="16.36328125" customWidth="1"/>
    <col min="16" max="16" width="20.08984375" customWidth="1"/>
    <col min="17" max="17" width="25" customWidth="1"/>
    <col min="18" max="18" width="23.1796875" customWidth="1"/>
    <col min="19" max="19" width="20.08984375" customWidth="1"/>
    <col min="20" max="20" width="16" customWidth="1"/>
    <col min="21" max="21" width="20" customWidth="1"/>
    <col min="22" max="22" width="23.6328125" customWidth="1"/>
    <col min="23" max="23" width="16.453125" customWidth="1"/>
    <col min="24" max="24" width="20.54296875" customWidth="1"/>
    <col min="25" max="25" width="41.54296875" customWidth="1"/>
    <col min="26" max="26" width="20.6328125" customWidth="1"/>
    <col min="27" max="27" width="26.08984375" customWidth="1"/>
    <col min="28" max="28" width="27.1796875" customWidth="1"/>
    <col min="29" max="29" width="22.1796875" customWidth="1"/>
    <col min="30" max="31" width="19.1796875" customWidth="1"/>
    <col min="32" max="32" width="22.81640625" customWidth="1"/>
    <col min="33" max="33" width="23.54296875" customWidth="1"/>
    <col min="34" max="34" width="15.08984375" customWidth="1"/>
    <col min="35" max="35" width="13.90625" customWidth="1"/>
    <col min="36" max="36" width="18.08984375" customWidth="1"/>
    <col min="37" max="37" width="17.81640625" style="153" customWidth="1"/>
    <col min="38" max="38" width="22.90625" customWidth="1"/>
    <col min="39" max="39" width="13.36328125" customWidth="1"/>
    <col min="40" max="40" width="19.36328125" customWidth="1"/>
    <col min="41" max="41" width="15.6328125" customWidth="1"/>
    <col min="42" max="42" width="18.54296875" customWidth="1"/>
    <col min="43" max="43" width="21.54296875" customWidth="1"/>
    <col min="44" max="44" width="20" customWidth="1"/>
    <col min="45" max="45" width="19.08984375" customWidth="1"/>
    <col min="46" max="46" width="17.453125" customWidth="1"/>
    <col min="47" max="47" width="8.90625" customWidth="1"/>
    <col min="49" max="49" width="16.1796875" customWidth="1"/>
    <col min="50" max="50" width="15.36328125" customWidth="1"/>
    <col min="51" max="51" width="21" customWidth="1"/>
    <col min="54" max="54" width="12" customWidth="1"/>
    <col min="55" max="55" width="18.453125" customWidth="1"/>
  </cols>
  <sheetData>
    <row r="1" spans="1:53" s="31" customFormat="1" ht="16" customHeight="1">
      <c r="A1" s="25" t="s">
        <v>8</v>
      </c>
      <c r="B1" s="26" t="str">
        <f>'D201 - Accounting policy'!B1</f>
        <v xml:space="preserve">BVB </v>
      </c>
      <c r="C1" s="27"/>
      <c r="D1" s="28"/>
      <c r="E1" s="29"/>
      <c r="F1" s="29"/>
      <c r="G1" s="30"/>
      <c r="AK1" s="152"/>
    </row>
    <row r="2" spans="1:53" s="31" customFormat="1" ht="16" customHeight="1">
      <c r="A2" s="32" t="s">
        <v>9</v>
      </c>
      <c r="B2" s="33">
        <f>'D201 - Accounting policy'!B2</f>
        <v>45291</v>
      </c>
      <c r="C2" s="34"/>
      <c r="D2" s="34"/>
      <c r="E2" s="34"/>
      <c r="F2" s="34"/>
      <c r="G2" s="35"/>
      <c r="AK2" s="152"/>
    </row>
    <row r="3" spans="1:53" s="31" customFormat="1" ht="16" customHeight="1">
      <c r="A3" s="32" t="s">
        <v>10</v>
      </c>
      <c r="B3" s="36" t="str">
        <f>'D201 - Accounting policy'!B3</f>
        <v>VND</v>
      </c>
      <c r="C3" s="940" t="s">
        <v>30</v>
      </c>
      <c r="D3" s="941"/>
      <c r="E3" s="941"/>
      <c r="F3" s="942"/>
      <c r="G3" s="37"/>
      <c r="AK3" s="152"/>
    </row>
    <row r="4" spans="1:53" s="31" customFormat="1" ht="16" customHeight="1">
      <c r="A4" s="32"/>
      <c r="B4" s="38"/>
      <c r="C4" s="39"/>
      <c r="D4" s="39"/>
      <c r="E4" s="34"/>
      <c r="F4" s="34"/>
      <c r="G4" s="35" t="str">
        <f>'D201 - Accounting policy'!G4</f>
        <v>Prepared by: TMN - Jan 2024</v>
      </c>
      <c r="AK4" s="152"/>
    </row>
    <row r="5" spans="1:53" s="31" customFormat="1" ht="16" customHeight="1" thickBot="1">
      <c r="A5" s="40"/>
      <c r="B5" s="41"/>
      <c r="C5" s="42"/>
      <c r="D5" s="43"/>
      <c r="E5" s="43"/>
      <c r="F5" s="43"/>
      <c r="G5" s="44" t="str">
        <f>'D201 - Accounting policy'!G5</f>
        <v>Reviewd by: NHD - Jan 2024</v>
      </c>
      <c r="AK5" s="152"/>
    </row>
    <row r="6" spans="1:53" s="1" customFormat="1" ht="10.5">
      <c r="AK6" s="48"/>
    </row>
    <row r="7" spans="1:53" s="1" customFormat="1" ht="11" thickBot="1">
      <c r="A7" s="14" t="s">
        <v>46</v>
      </c>
      <c r="B7" s="15"/>
      <c r="C7" s="16"/>
      <c r="D7" s="15"/>
      <c r="E7" s="15"/>
      <c r="F7" s="15"/>
      <c r="G7" s="15"/>
      <c r="AK7" s="48"/>
    </row>
    <row r="8" spans="1:53" s="1" customFormat="1" ht="10.5">
      <c r="B8" s="1" t="s">
        <v>1447</v>
      </c>
      <c r="C8" s="3"/>
      <c r="AK8" s="48"/>
    </row>
    <row r="9" spans="1:53" s="1" customFormat="1" ht="10.5">
      <c r="C9" s="3"/>
      <c r="AK9" s="48"/>
    </row>
    <row r="10" spans="1:53" s="1" customFormat="1" ht="11" thickBot="1">
      <c r="A10" s="14" t="s">
        <v>47</v>
      </c>
      <c r="B10" s="15"/>
      <c r="C10" s="16"/>
      <c r="D10" s="15"/>
      <c r="E10" s="15"/>
      <c r="F10" s="15"/>
      <c r="G10" s="15"/>
      <c r="AK10" s="48"/>
    </row>
    <row r="11" spans="1:53" s="1" customFormat="1" ht="10.5">
      <c r="A11" s="17" t="s">
        <v>48</v>
      </c>
      <c r="B11" s="17" t="s">
        <v>49</v>
      </c>
      <c r="AK11" s="48"/>
    </row>
    <row r="12" spans="1:53" s="1" customFormat="1" ht="10.5">
      <c r="A12" s="1" t="s">
        <v>66</v>
      </c>
      <c r="B12" s="1" t="s">
        <v>2528</v>
      </c>
      <c r="AK12" s="48"/>
    </row>
    <row r="13" spans="1:53" s="1" customFormat="1" ht="10.5">
      <c r="A13" s="1" t="s">
        <v>66</v>
      </c>
      <c r="B13" s="1" t="s">
        <v>2529</v>
      </c>
      <c r="AK13" s="48"/>
    </row>
    <row r="14" spans="1:53" s="1" customFormat="1" ht="10.5">
      <c r="AK14" s="48"/>
    </row>
    <row r="15" spans="1:53" s="1" customFormat="1" ht="15" thickBot="1">
      <c r="A15" s="14" t="s">
        <v>56</v>
      </c>
      <c r="B15" s="15"/>
      <c r="C15" s="16"/>
      <c r="D15" s="15"/>
      <c r="E15" s="15"/>
      <c r="F15" s="15"/>
      <c r="G15" s="15"/>
      <c r="K15"/>
      <c r="AK15" s="48"/>
    </row>
    <row r="16" spans="1:53">
      <c r="AL16" s="313"/>
      <c r="AM16" s="313"/>
      <c r="AU16" s="313"/>
      <c r="AY16" s="1"/>
      <c r="AZ16" s="1"/>
      <c r="BA16" s="1"/>
    </row>
    <row r="17" spans="1:55">
      <c r="B17" s="51" t="s">
        <v>1700</v>
      </c>
      <c r="P17" s="153"/>
      <c r="U17" s="163"/>
      <c r="AY17" s="1"/>
      <c r="AZ17" s="1"/>
      <c r="BA17" s="1"/>
    </row>
    <row r="18" spans="1:55">
      <c r="B18" s="24" t="s">
        <v>1701</v>
      </c>
      <c r="E18" s="182"/>
      <c r="J18" s="151"/>
      <c r="P18" s="106"/>
      <c r="Q18" s="106"/>
      <c r="R18" s="163"/>
      <c r="S18" s="163"/>
      <c r="U18" s="106"/>
      <c r="V18" s="106"/>
      <c r="Y18" s="163"/>
      <c r="AN18" s="181"/>
      <c r="AP18" s="313"/>
      <c r="AT18" s="313"/>
      <c r="AY18" s="1"/>
      <c r="AZ18" s="1"/>
      <c r="BA18" s="1"/>
    </row>
    <row r="19" spans="1:55" ht="15" thickBot="1">
      <c r="P19" s="163"/>
      <c r="Q19" s="106"/>
      <c r="R19" s="163"/>
      <c r="S19" s="163"/>
      <c r="T19" s="163"/>
      <c r="Y19" s="163"/>
      <c r="AC19" s="163"/>
      <c r="AD19" s="163">
        <f>AD21+AA21</f>
        <v>49698069983</v>
      </c>
      <c r="AE19" s="163"/>
      <c r="AF19" s="696" t="s">
        <v>2492</v>
      </c>
      <c r="AI19" s="332" t="s">
        <v>1708</v>
      </c>
      <c r="AJ19" s="790">
        <v>45291</v>
      </c>
      <c r="AL19" s="153">
        <f>SUM(AL21:AL103)</f>
        <v>107246164382</v>
      </c>
      <c r="AM19" s="153">
        <f>SUM(AM21:AM103)</f>
        <v>0</v>
      </c>
      <c r="AS19" s="697" t="s">
        <v>2076</v>
      </c>
      <c r="AT19" s="153">
        <f>SUM(AT21:AT103)</f>
        <v>-123299134.66666667</v>
      </c>
      <c r="AU19" s="824" t="s">
        <v>2506</v>
      </c>
      <c r="AY19" s="1"/>
      <c r="AZ19" s="1"/>
      <c r="BA19" s="1"/>
    </row>
    <row r="20" spans="1:55" ht="21.5" thickBot="1">
      <c r="A20" s="314" t="s">
        <v>1793</v>
      </c>
      <c r="B20" s="315" t="s">
        <v>520</v>
      </c>
      <c r="C20" s="315" t="s">
        <v>521</v>
      </c>
      <c r="D20" s="315" t="s">
        <v>522</v>
      </c>
      <c r="E20" s="316" t="s">
        <v>102</v>
      </c>
      <c r="F20" s="316" t="s">
        <v>103</v>
      </c>
      <c r="G20" s="316" t="s">
        <v>104</v>
      </c>
      <c r="H20" s="316" t="s">
        <v>105</v>
      </c>
      <c r="I20" s="316" t="s">
        <v>106</v>
      </c>
      <c r="J20" s="316" t="s">
        <v>107</v>
      </c>
      <c r="K20" s="316" t="s">
        <v>108</v>
      </c>
      <c r="L20" s="316" t="s">
        <v>109</v>
      </c>
      <c r="M20" s="316" t="s">
        <v>110</v>
      </c>
      <c r="N20" s="316" t="s">
        <v>111</v>
      </c>
      <c r="O20" s="316" t="s">
        <v>112</v>
      </c>
      <c r="P20" s="316" t="s">
        <v>113</v>
      </c>
      <c r="Q20" s="316" t="s">
        <v>114</v>
      </c>
      <c r="R20" s="316" t="s">
        <v>115</v>
      </c>
      <c r="S20" s="316" t="s">
        <v>116</v>
      </c>
      <c r="T20" s="316" t="s">
        <v>117</v>
      </c>
      <c r="U20" s="316" t="s">
        <v>118</v>
      </c>
      <c r="V20" s="316" t="s">
        <v>119</v>
      </c>
      <c r="W20" s="316" t="s">
        <v>120</v>
      </c>
      <c r="X20" s="316" t="s">
        <v>121</v>
      </c>
      <c r="Y20" s="316" t="s">
        <v>122</v>
      </c>
      <c r="Z20" s="316" t="s">
        <v>123</v>
      </c>
      <c r="AA20" s="316" t="s">
        <v>124</v>
      </c>
      <c r="AB20" s="316" t="s">
        <v>125</v>
      </c>
      <c r="AC20" s="317" t="s">
        <v>1449</v>
      </c>
      <c r="AD20" s="318" t="s">
        <v>532</v>
      </c>
      <c r="AE20" s="318" t="s">
        <v>2489</v>
      </c>
      <c r="AF20" s="318" t="s">
        <v>2490</v>
      </c>
      <c r="AG20" s="319" t="s">
        <v>2491</v>
      </c>
      <c r="AI20" s="145" t="s">
        <v>1702</v>
      </c>
      <c r="AJ20" s="146" t="s">
        <v>1703</v>
      </c>
      <c r="AK20" s="154" t="s">
        <v>2493</v>
      </c>
      <c r="AL20" s="147" t="s">
        <v>1705</v>
      </c>
      <c r="AM20" s="148" t="s">
        <v>1706</v>
      </c>
      <c r="AN20" s="146" t="s">
        <v>2494</v>
      </c>
      <c r="AO20" s="146" t="s">
        <v>2495</v>
      </c>
      <c r="AP20" s="146" t="s">
        <v>2496</v>
      </c>
      <c r="AQ20" s="146" t="s">
        <v>2497</v>
      </c>
      <c r="AR20" s="146" t="s">
        <v>2498</v>
      </c>
      <c r="AS20" s="146" t="s">
        <v>2499</v>
      </c>
      <c r="AT20" s="148" t="s">
        <v>1707</v>
      </c>
      <c r="AU20" s="149" t="s">
        <v>25</v>
      </c>
      <c r="AW20" s="145" t="s">
        <v>2179</v>
      </c>
      <c r="AX20" s="149" t="s">
        <v>1812</v>
      </c>
      <c r="AY20" s="263"/>
      <c r="BB20" s="791" t="s">
        <v>1808</v>
      </c>
      <c r="BC20" s="791" t="s">
        <v>25</v>
      </c>
    </row>
    <row r="21" spans="1:55" ht="15" thickTop="1">
      <c r="A21" s="155" t="s">
        <v>1711</v>
      </c>
      <c r="B21" s="119" t="s">
        <v>93</v>
      </c>
      <c r="C21" s="119">
        <v>151001001</v>
      </c>
      <c r="D21" s="120" t="s">
        <v>240</v>
      </c>
      <c r="E21" s="140" t="s">
        <v>242</v>
      </c>
      <c r="F21" s="141" t="s">
        <v>139</v>
      </c>
      <c r="G21" s="140" t="s">
        <v>243</v>
      </c>
      <c r="H21" s="119" t="s">
        <v>141</v>
      </c>
      <c r="I21" s="119" t="s">
        <v>166</v>
      </c>
      <c r="J21" s="119" t="s">
        <v>244</v>
      </c>
      <c r="K21" s="119" t="s">
        <v>168</v>
      </c>
      <c r="L21" s="119">
        <v>3564</v>
      </c>
      <c r="M21" s="142">
        <v>100000</v>
      </c>
      <c r="N21" s="143" t="s">
        <v>194</v>
      </c>
      <c r="O21" s="179" t="s">
        <v>245</v>
      </c>
      <c r="P21" s="142">
        <v>500000</v>
      </c>
      <c r="Q21" s="142">
        <v>50000000000</v>
      </c>
      <c r="R21" s="142">
        <v>49572500000</v>
      </c>
      <c r="S21" s="142">
        <v>50000000000</v>
      </c>
      <c r="T21" s="142">
        <v>9914500</v>
      </c>
      <c r="U21" s="143">
        <v>0</v>
      </c>
      <c r="V21" s="142">
        <v>682790979</v>
      </c>
      <c r="W21" s="143">
        <v>0</v>
      </c>
      <c r="X21" s="142">
        <v>492360498</v>
      </c>
      <c r="Y21" s="142">
        <v>265205479</v>
      </c>
      <c r="Z21" s="143">
        <v>0</v>
      </c>
      <c r="AA21" s="142">
        <v>190430481</v>
      </c>
      <c r="AB21" s="144">
        <v>1060821918</v>
      </c>
      <c r="AC21" s="164" t="s">
        <v>245</v>
      </c>
      <c r="AD21" s="165">
        <f>Q21+W21-X21</f>
        <v>49507639502</v>
      </c>
      <c r="AE21" s="156">
        <f>W21-X21</f>
        <v>-492360498</v>
      </c>
      <c r="AF21" s="320"/>
      <c r="AG21" s="157"/>
      <c r="AI21" s="155" t="str">
        <f>K21</f>
        <v>14/01/2023</v>
      </c>
      <c r="AJ21">
        <f t="shared" ref="AJ21:AJ52" si="0">$AJ$19-AI21+1</f>
        <v>352</v>
      </c>
      <c r="AK21" s="153">
        <f>ROUND(Q21*N21/365,)</f>
        <v>3013699</v>
      </c>
      <c r="AL21" s="156">
        <f>ROUND(AJ21*Q21*N21/365,0)</f>
        <v>1060821918</v>
      </c>
      <c r="AM21" s="153">
        <f>AL21-AB21</f>
        <v>0</v>
      </c>
      <c r="AN21" s="156">
        <f t="shared" ref="AN21:AN43" si="1">IF(Q21=R21,0,R21-Q21-Y21+T21)</f>
        <v>-682790979</v>
      </c>
      <c r="AO21">
        <f t="shared" ref="AO21:AO52" si="2">J21-O21</f>
        <v>3564</v>
      </c>
      <c r="AP21" s="166">
        <f>AN21/AO21</f>
        <v>-191579.96043771043</v>
      </c>
      <c r="AQ21">
        <f t="shared" ref="AQ21:AQ52" si="3">$AJ$19-O21+1</f>
        <v>994</v>
      </c>
      <c r="AR21" s="167">
        <f>ROUND(AQ21*AP21,)</f>
        <v>-190430481</v>
      </c>
      <c r="AS21" s="167">
        <f>AN21-AR21</f>
        <v>-492360498</v>
      </c>
      <c r="AT21" s="167">
        <f t="shared" ref="AT21:AT52" si="4">AS21-AE21</f>
        <v>0</v>
      </c>
      <c r="AU21" s="157"/>
      <c r="AW21" s="155">
        <f t="shared" ref="AW21:AW52" si="5">ROUND((J21-I21)/365,)</f>
        <v>10</v>
      </c>
      <c r="AX21" s="792" t="str">
        <f t="shared" ref="AX21:AX52" si="6">VLOOKUP(N21,$BB$21:$BC$24,2,TRUE)</f>
        <v>2 - 3.1</v>
      </c>
      <c r="BB21" s="680">
        <v>0</v>
      </c>
      <c r="BC21" s="199" t="s">
        <v>1814</v>
      </c>
    </row>
    <row r="22" spans="1:55">
      <c r="A22" s="155" t="s">
        <v>1712</v>
      </c>
      <c r="B22" s="119" t="s">
        <v>93</v>
      </c>
      <c r="C22" s="119">
        <v>151001001</v>
      </c>
      <c r="D22" s="120" t="s">
        <v>240</v>
      </c>
      <c r="E22" s="140" t="s">
        <v>156</v>
      </c>
      <c r="F22" s="141" t="s">
        <v>139</v>
      </c>
      <c r="G22" s="140" t="s">
        <v>243</v>
      </c>
      <c r="H22" s="119" t="s">
        <v>141</v>
      </c>
      <c r="I22" s="119" t="s">
        <v>157</v>
      </c>
      <c r="J22" s="119" t="s">
        <v>158</v>
      </c>
      <c r="K22" s="119" t="s">
        <v>1457</v>
      </c>
      <c r="L22" s="119">
        <v>3627</v>
      </c>
      <c r="M22" s="142">
        <v>100000</v>
      </c>
      <c r="N22" s="143" t="s">
        <v>160</v>
      </c>
      <c r="O22" s="179" t="s">
        <v>253</v>
      </c>
      <c r="P22" s="142">
        <v>1000000</v>
      </c>
      <c r="Q22" s="142">
        <v>100000000000</v>
      </c>
      <c r="R22" s="142">
        <v>99424000000</v>
      </c>
      <c r="S22" s="142">
        <v>100000000000</v>
      </c>
      <c r="T22" s="142">
        <v>19884800</v>
      </c>
      <c r="U22" s="143">
        <v>0</v>
      </c>
      <c r="V22" s="142">
        <v>693101501</v>
      </c>
      <c r="W22" s="143">
        <v>0</v>
      </c>
      <c r="X22" s="142">
        <v>549971359</v>
      </c>
      <c r="Y22" s="142">
        <v>136986301</v>
      </c>
      <c r="Z22" s="143">
        <v>0</v>
      </c>
      <c r="AA22" s="142">
        <v>143130142</v>
      </c>
      <c r="AB22" s="144">
        <v>241095890</v>
      </c>
      <c r="AC22" s="164" t="s">
        <v>253</v>
      </c>
      <c r="AD22" s="165">
        <f t="shared" ref="AD22:AD85" si="7">Q22+W22-X22</f>
        <v>99450028641</v>
      </c>
      <c r="AE22" s="156">
        <f t="shared" ref="AE22:AE85" si="8">W22-X22</f>
        <v>-549971359</v>
      </c>
      <c r="AF22" s="320"/>
      <c r="AG22" s="157"/>
      <c r="AI22" s="155" t="str">
        <f t="shared" ref="AI22:AI85" si="9">K22</f>
        <v>18/11/2023</v>
      </c>
      <c r="AJ22">
        <f t="shared" si="0"/>
        <v>44</v>
      </c>
      <c r="AK22" s="153">
        <f t="shared" ref="AK22:AK85" si="10">ROUND(Q22*N22/365,)</f>
        <v>5479452</v>
      </c>
      <c r="AL22" s="156">
        <f t="shared" ref="AL22:AL85" si="11">ROUND(AJ22*Q22*N22/365,0)</f>
        <v>241095890</v>
      </c>
      <c r="AM22" s="153">
        <f t="shared" ref="AM22:AM85" si="12">AL22-AB22</f>
        <v>0</v>
      </c>
      <c r="AN22" s="156">
        <f t="shared" si="1"/>
        <v>-693101501</v>
      </c>
      <c r="AO22">
        <f t="shared" si="2"/>
        <v>3627</v>
      </c>
      <c r="AP22" s="166">
        <f t="shared" ref="AP22:AP85" si="13">AN22/AO22</f>
        <v>-191094.98235456299</v>
      </c>
      <c r="AQ22">
        <f t="shared" si="3"/>
        <v>749</v>
      </c>
      <c r="AR22" s="167">
        <f t="shared" ref="AR22:AR85" si="14">ROUND(AQ22*AP22,)</f>
        <v>-143130142</v>
      </c>
      <c r="AS22" s="167">
        <f t="shared" ref="AS22:AS85" si="15">AN22-AR22</f>
        <v>-549971359</v>
      </c>
      <c r="AT22" s="167">
        <f t="shared" si="4"/>
        <v>0</v>
      </c>
      <c r="AU22" s="157"/>
      <c r="AW22" s="155">
        <f t="shared" si="5"/>
        <v>10</v>
      </c>
      <c r="AX22" s="792" t="str">
        <f t="shared" si="6"/>
        <v>2 - 3.1</v>
      </c>
      <c r="BB22" s="680" t="s">
        <v>160</v>
      </c>
      <c r="BC22" s="199" t="s">
        <v>1813</v>
      </c>
    </row>
    <row r="23" spans="1:55">
      <c r="A23" s="155" t="s">
        <v>1713</v>
      </c>
      <c r="B23" s="169" t="s">
        <v>93</v>
      </c>
      <c r="C23" s="169">
        <v>151001001</v>
      </c>
      <c r="D23" s="170" t="s">
        <v>240</v>
      </c>
      <c r="E23" s="171" t="s">
        <v>156</v>
      </c>
      <c r="F23" s="172" t="s">
        <v>139</v>
      </c>
      <c r="G23" s="171" t="s">
        <v>243</v>
      </c>
      <c r="H23" s="169" t="s">
        <v>141</v>
      </c>
      <c r="I23" s="169" t="s">
        <v>157</v>
      </c>
      <c r="J23" s="169" t="s">
        <v>158</v>
      </c>
      <c r="K23" s="169" t="s">
        <v>1457</v>
      </c>
      <c r="L23" s="169">
        <v>3633</v>
      </c>
      <c r="M23" s="173">
        <v>100000</v>
      </c>
      <c r="N23" s="174" t="s">
        <v>160</v>
      </c>
      <c r="O23" s="180" t="s">
        <v>255</v>
      </c>
      <c r="P23" s="173">
        <v>1000000</v>
      </c>
      <c r="Q23" s="173">
        <v>100000000000</v>
      </c>
      <c r="R23" s="173">
        <v>99391000000</v>
      </c>
      <c r="S23" s="173">
        <v>100000000000</v>
      </c>
      <c r="T23" s="173">
        <v>29817300</v>
      </c>
      <c r="U23" s="174">
        <v>0</v>
      </c>
      <c r="V23" s="173">
        <v>699432881</v>
      </c>
      <c r="W23" s="174">
        <v>0</v>
      </c>
      <c r="X23" s="173">
        <v>549165961</v>
      </c>
      <c r="Y23" s="173">
        <v>156164384</v>
      </c>
      <c r="Z23" s="174">
        <v>0</v>
      </c>
      <c r="AA23" s="173">
        <v>150266920</v>
      </c>
      <c r="AB23" s="175">
        <v>241095890</v>
      </c>
      <c r="AC23" s="176" t="s">
        <v>255</v>
      </c>
      <c r="AD23" s="165">
        <f t="shared" si="7"/>
        <v>99450834039</v>
      </c>
      <c r="AE23" s="177">
        <f>W23-X23</f>
        <v>-549165961</v>
      </c>
      <c r="AF23" s="320"/>
      <c r="AG23" s="157"/>
      <c r="AI23" s="155" t="str">
        <f t="shared" si="9"/>
        <v>18/11/2023</v>
      </c>
      <c r="AJ23">
        <f t="shared" si="0"/>
        <v>44</v>
      </c>
      <c r="AK23" s="153">
        <f t="shared" si="10"/>
        <v>5479452</v>
      </c>
      <c r="AL23" s="177">
        <f t="shared" si="11"/>
        <v>241095890</v>
      </c>
      <c r="AM23" s="153">
        <f t="shared" si="12"/>
        <v>0</v>
      </c>
      <c r="AN23" s="156">
        <f t="shared" si="1"/>
        <v>-735347084</v>
      </c>
      <c r="AO23">
        <f t="shared" si="2"/>
        <v>3633</v>
      </c>
      <c r="AP23" s="167">
        <f t="shared" si="13"/>
        <v>-202407.6751995596</v>
      </c>
      <c r="AQ23">
        <f t="shared" si="3"/>
        <v>755</v>
      </c>
      <c r="AR23" s="167">
        <f t="shared" si="14"/>
        <v>-152817795</v>
      </c>
      <c r="AS23" s="167">
        <f t="shared" si="15"/>
        <v>-582529289</v>
      </c>
      <c r="AT23" s="167">
        <f t="shared" si="4"/>
        <v>-33363328</v>
      </c>
      <c r="AU23" s="157"/>
      <c r="AW23" s="155">
        <f t="shared" si="5"/>
        <v>10</v>
      </c>
      <c r="AX23" s="792" t="str">
        <f t="shared" si="6"/>
        <v>2 - 3.1</v>
      </c>
      <c r="BB23" s="680" t="s">
        <v>347</v>
      </c>
      <c r="BC23" s="199" t="s">
        <v>1815</v>
      </c>
    </row>
    <row r="24" spans="1:55">
      <c r="A24" s="155" t="s">
        <v>1714</v>
      </c>
      <c r="B24" s="119" t="s">
        <v>93</v>
      </c>
      <c r="C24" s="119">
        <v>151001001</v>
      </c>
      <c r="D24" s="120" t="s">
        <v>240</v>
      </c>
      <c r="E24" s="140" t="s">
        <v>156</v>
      </c>
      <c r="F24" s="141" t="s">
        <v>139</v>
      </c>
      <c r="G24" s="140" t="s">
        <v>243</v>
      </c>
      <c r="H24" s="119" t="s">
        <v>141</v>
      </c>
      <c r="I24" s="119" t="s">
        <v>157</v>
      </c>
      <c r="J24" s="119" t="s">
        <v>158</v>
      </c>
      <c r="K24" s="119" t="s">
        <v>1457</v>
      </c>
      <c r="L24" s="119">
        <v>3647</v>
      </c>
      <c r="M24" s="142">
        <v>100000</v>
      </c>
      <c r="N24" s="143" t="s">
        <v>160</v>
      </c>
      <c r="O24" s="179" t="s">
        <v>251</v>
      </c>
      <c r="P24" s="142">
        <v>1000000</v>
      </c>
      <c r="Q24" s="142">
        <v>100000000000</v>
      </c>
      <c r="R24" s="142">
        <v>99491000000</v>
      </c>
      <c r="S24" s="142">
        <v>100000000000</v>
      </c>
      <c r="T24" s="142">
        <v>19898200</v>
      </c>
      <c r="U24" s="143">
        <v>0</v>
      </c>
      <c r="V24" s="142">
        <v>516499060</v>
      </c>
      <c r="W24" s="143">
        <v>0</v>
      </c>
      <c r="X24" s="142">
        <v>407590977</v>
      </c>
      <c r="Y24" s="142">
        <v>27397260</v>
      </c>
      <c r="Z24" s="143">
        <v>0</v>
      </c>
      <c r="AA24" s="142">
        <v>108908083</v>
      </c>
      <c r="AB24" s="144">
        <v>241095890</v>
      </c>
      <c r="AC24" s="164" t="s">
        <v>251</v>
      </c>
      <c r="AD24" s="165">
        <f t="shared" si="7"/>
        <v>99592409023</v>
      </c>
      <c r="AE24" s="156">
        <f t="shared" si="8"/>
        <v>-407590977</v>
      </c>
      <c r="AF24" s="320"/>
      <c r="AG24" s="157"/>
      <c r="AI24" s="155" t="str">
        <f t="shared" si="9"/>
        <v>18/11/2023</v>
      </c>
      <c r="AJ24">
        <f t="shared" si="0"/>
        <v>44</v>
      </c>
      <c r="AK24" s="153">
        <f t="shared" si="10"/>
        <v>5479452</v>
      </c>
      <c r="AL24" s="156">
        <f t="shared" si="11"/>
        <v>241095890</v>
      </c>
      <c r="AM24" s="153">
        <f t="shared" si="12"/>
        <v>0</v>
      </c>
      <c r="AN24" s="156">
        <f t="shared" si="1"/>
        <v>-516499060</v>
      </c>
      <c r="AO24">
        <f t="shared" si="2"/>
        <v>3647</v>
      </c>
      <c r="AP24" s="166">
        <f t="shared" si="13"/>
        <v>-141622.99424184262</v>
      </c>
      <c r="AQ24">
        <f t="shared" si="3"/>
        <v>769</v>
      </c>
      <c r="AR24" s="167">
        <f t="shared" si="14"/>
        <v>-108908083</v>
      </c>
      <c r="AS24" s="167">
        <f t="shared" si="15"/>
        <v>-407590977</v>
      </c>
      <c r="AT24" s="167">
        <f t="shared" si="4"/>
        <v>0</v>
      </c>
      <c r="AU24" s="157"/>
      <c r="AW24" s="155">
        <f t="shared" si="5"/>
        <v>10</v>
      </c>
      <c r="AX24" s="792" t="str">
        <f t="shared" si="6"/>
        <v>2 - 3.1</v>
      </c>
      <c r="BB24" s="680" t="s">
        <v>320</v>
      </c>
      <c r="BC24" s="199" t="s">
        <v>1816</v>
      </c>
    </row>
    <row r="25" spans="1:55">
      <c r="A25" s="155" t="s">
        <v>1715</v>
      </c>
      <c r="B25" s="119" t="s">
        <v>93</v>
      </c>
      <c r="C25" s="119">
        <v>151001001</v>
      </c>
      <c r="D25" s="120" t="s">
        <v>240</v>
      </c>
      <c r="E25" s="140" t="s">
        <v>234</v>
      </c>
      <c r="F25" s="141" t="s">
        <v>139</v>
      </c>
      <c r="G25" s="140" t="s">
        <v>140</v>
      </c>
      <c r="H25" s="119" t="s">
        <v>141</v>
      </c>
      <c r="I25" s="119" t="s">
        <v>235</v>
      </c>
      <c r="J25" s="119" t="s">
        <v>236</v>
      </c>
      <c r="K25" s="119" t="s">
        <v>237</v>
      </c>
      <c r="L25" s="119">
        <v>5086</v>
      </c>
      <c r="M25" s="142">
        <v>100000</v>
      </c>
      <c r="N25" s="143" t="s">
        <v>169</v>
      </c>
      <c r="O25" s="179" t="s">
        <v>260</v>
      </c>
      <c r="P25" s="142">
        <v>1500000</v>
      </c>
      <c r="Q25" s="142">
        <v>150000000000</v>
      </c>
      <c r="R25" s="142">
        <v>150097500000</v>
      </c>
      <c r="S25" s="142">
        <v>150000000000</v>
      </c>
      <c r="T25" s="142">
        <v>30019500</v>
      </c>
      <c r="U25" s="143">
        <v>0</v>
      </c>
      <c r="V25" s="142">
        <v>148644884</v>
      </c>
      <c r="W25" s="143">
        <v>0</v>
      </c>
      <c r="X25" s="142">
        <v>132804238</v>
      </c>
      <c r="Y25" s="142">
        <v>276164384</v>
      </c>
      <c r="Z25" s="143">
        <v>0</v>
      </c>
      <c r="AA25" s="142">
        <v>15840646</v>
      </c>
      <c r="AB25" s="144">
        <v>2021917808</v>
      </c>
      <c r="AC25" s="164" t="s">
        <v>260</v>
      </c>
      <c r="AD25" s="165">
        <f t="shared" si="7"/>
        <v>149867195762</v>
      </c>
      <c r="AE25" s="156">
        <f t="shared" si="8"/>
        <v>-132804238</v>
      </c>
      <c r="AF25" s="320"/>
      <c r="AG25" s="157"/>
      <c r="AI25" s="155" t="str">
        <f t="shared" si="9"/>
        <v>10/06/2023</v>
      </c>
      <c r="AJ25">
        <f t="shared" si="0"/>
        <v>205</v>
      </c>
      <c r="AK25" s="153">
        <f t="shared" si="10"/>
        <v>9863014</v>
      </c>
      <c r="AL25" s="156">
        <f t="shared" si="11"/>
        <v>2021917808</v>
      </c>
      <c r="AM25" s="153">
        <f t="shared" si="12"/>
        <v>0</v>
      </c>
      <c r="AN25" s="156">
        <f t="shared" si="1"/>
        <v>-148644884</v>
      </c>
      <c r="AO25">
        <f t="shared" si="2"/>
        <v>5086</v>
      </c>
      <c r="AP25" s="166">
        <f t="shared" si="13"/>
        <v>-29226.284703106568</v>
      </c>
      <c r="AQ25">
        <f t="shared" si="3"/>
        <v>542</v>
      </c>
      <c r="AR25" s="167">
        <f t="shared" si="14"/>
        <v>-15840646</v>
      </c>
      <c r="AS25" s="167">
        <f t="shared" si="15"/>
        <v>-132804238</v>
      </c>
      <c r="AT25" s="167">
        <f t="shared" si="4"/>
        <v>0</v>
      </c>
      <c r="AU25" s="157"/>
      <c r="AW25" s="155">
        <f t="shared" si="5"/>
        <v>15</v>
      </c>
      <c r="AX25" s="792" t="str">
        <f t="shared" si="6"/>
        <v>2 - 3.1</v>
      </c>
    </row>
    <row r="26" spans="1:55">
      <c r="A26" s="155" t="s">
        <v>1716</v>
      </c>
      <c r="B26" s="119" t="s">
        <v>93</v>
      </c>
      <c r="C26" s="119">
        <v>151001001</v>
      </c>
      <c r="D26" s="120" t="s">
        <v>240</v>
      </c>
      <c r="E26" s="140" t="s">
        <v>180</v>
      </c>
      <c r="F26" s="141" t="s">
        <v>139</v>
      </c>
      <c r="G26" s="140" t="s">
        <v>140</v>
      </c>
      <c r="H26" s="119" t="s">
        <v>141</v>
      </c>
      <c r="I26" s="119" t="s">
        <v>182</v>
      </c>
      <c r="J26" s="119" t="s">
        <v>183</v>
      </c>
      <c r="K26" s="119" t="s">
        <v>1451</v>
      </c>
      <c r="L26" s="119">
        <v>5122</v>
      </c>
      <c r="M26" s="142">
        <v>100000</v>
      </c>
      <c r="N26" s="143" t="s">
        <v>185</v>
      </c>
      <c r="O26" s="179" t="s">
        <v>262</v>
      </c>
      <c r="P26" s="142">
        <v>1500000</v>
      </c>
      <c r="Q26" s="142">
        <v>150000000000</v>
      </c>
      <c r="R26" s="142">
        <v>151605000000</v>
      </c>
      <c r="S26" s="142">
        <v>150000000000</v>
      </c>
      <c r="T26" s="142">
        <v>30321000</v>
      </c>
      <c r="U26" s="143">
        <v>0</v>
      </c>
      <c r="V26" s="142">
        <v>1739062562</v>
      </c>
      <c r="W26" s="143">
        <v>0</v>
      </c>
      <c r="X26" s="142">
        <v>1564205627</v>
      </c>
      <c r="Y26" s="142">
        <v>3374383562</v>
      </c>
      <c r="Z26" s="143">
        <v>0</v>
      </c>
      <c r="AA26" s="142">
        <v>174856935</v>
      </c>
      <c r="AB26" s="144">
        <v>1342191781</v>
      </c>
      <c r="AC26" s="164" t="s">
        <v>262</v>
      </c>
      <c r="AD26" s="165">
        <f t="shared" si="7"/>
        <v>148435794373</v>
      </c>
      <c r="AE26" s="156">
        <f t="shared" si="8"/>
        <v>-1564205627</v>
      </c>
      <c r="AF26" s="320"/>
      <c r="AG26" s="157"/>
      <c r="AI26" s="155" t="str">
        <f t="shared" si="9"/>
        <v>12/08/2023</v>
      </c>
      <c r="AJ26">
        <f t="shared" si="0"/>
        <v>142</v>
      </c>
      <c r="AK26" s="153">
        <f t="shared" si="10"/>
        <v>9452055</v>
      </c>
      <c r="AL26" s="156">
        <f t="shared" si="11"/>
        <v>1342191781</v>
      </c>
      <c r="AM26" s="153">
        <f t="shared" si="12"/>
        <v>0</v>
      </c>
      <c r="AN26" s="156">
        <f t="shared" si="1"/>
        <v>-1739062562</v>
      </c>
      <c r="AO26">
        <f t="shared" si="2"/>
        <v>5122</v>
      </c>
      <c r="AP26" s="166">
        <f t="shared" si="13"/>
        <v>-339528.02850449044</v>
      </c>
      <c r="AQ26">
        <f t="shared" si="3"/>
        <v>515</v>
      </c>
      <c r="AR26" s="167">
        <f t="shared" si="14"/>
        <v>-174856935</v>
      </c>
      <c r="AS26" s="167">
        <f t="shared" si="15"/>
        <v>-1564205627</v>
      </c>
      <c r="AT26" s="167">
        <f t="shared" si="4"/>
        <v>0</v>
      </c>
      <c r="AU26" s="157"/>
      <c r="AW26" s="155">
        <f t="shared" si="5"/>
        <v>15</v>
      </c>
      <c r="AX26" s="792" t="str">
        <f t="shared" si="6"/>
        <v>2 - 3.1</v>
      </c>
    </row>
    <row r="27" spans="1:55">
      <c r="A27" s="155" t="s">
        <v>1717</v>
      </c>
      <c r="B27" s="119" t="s">
        <v>93</v>
      </c>
      <c r="C27" s="119">
        <v>151001001</v>
      </c>
      <c r="D27" s="120" t="s">
        <v>240</v>
      </c>
      <c r="E27" s="140" t="s">
        <v>180</v>
      </c>
      <c r="F27" s="141" t="s">
        <v>139</v>
      </c>
      <c r="G27" s="140" t="s">
        <v>264</v>
      </c>
      <c r="H27" s="119" t="s">
        <v>141</v>
      </c>
      <c r="I27" s="119" t="s">
        <v>182</v>
      </c>
      <c r="J27" s="119" t="s">
        <v>183</v>
      </c>
      <c r="K27" s="119" t="s">
        <v>1451</v>
      </c>
      <c r="L27" s="119">
        <v>5437</v>
      </c>
      <c r="M27" s="142">
        <v>100000</v>
      </c>
      <c r="N27" s="143" t="s">
        <v>185</v>
      </c>
      <c r="O27" s="179" t="s">
        <v>265</v>
      </c>
      <c r="P27" s="142">
        <v>500000</v>
      </c>
      <c r="Q27" s="142">
        <v>50000000000</v>
      </c>
      <c r="R27" s="142">
        <v>50006500000</v>
      </c>
      <c r="S27" s="142">
        <v>50000000000</v>
      </c>
      <c r="T27" s="142">
        <v>10001300</v>
      </c>
      <c r="U27" s="143">
        <v>0</v>
      </c>
      <c r="V27" s="142">
        <v>115827467</v>
      </c>
      <c r="W27" s="143">
        <v>0</v>
      </c>
      <c r="X27" s="142">
        <v>98145510</v>
      </c>
      <c r="Y27" s="142">
        <v>132328767</v>
      </c>
      <c r="Z27" s="143">
        <v>0</v>
      </c>
      <c r="AA27" s="142">
        <v>17681957</v>
      </c>
      <c r="AB27" s="144">
        <v>447397260</v>
      </c>
      <c r="AC27" s="164" t="s">
        <v>265</v>
      </c>
      <c r="AD27" s="165">
        <f t="shared" si="7"/>
        <v>49901854490</v>
      </c>
      <c r="AE27" s="156">
        <f t="shared" si="8"/>
        <v>-98145510</v>
      </c>
      <c r="AF27" s="320"/>
      <c r="AG27" s="157"/>
      <c r="AI27" s="155" t="str">
        <f t="shared" si="9"/>
        <v>12/08/2023</v>
      </c>
      <c r="AJ27">
        <f t="shared" si="0"/>
        <v>142</v>
      </c>
      <c r="AK27" s="153">
        <f t="shared" si="10"/>
        <v>3150685</v>
      </c>
      <c r="AL27" s="156">
        <f t="shared" si="11"/>
        <v>447397260</v>
      </c>
      <c r="AM27" s="153">
        <f t="shared" si="12"/>
        <v>0</v>
      </c>
      <c r="AN27" s="156">
        <f t="shared" si="1"/>
        <v>-115827467</v>
      </c>
      <c r="AO27">
        <f t="shared" si="2"/>
        <v>5437</v>
      </c>
      <c r="AP27" s="166">
        <f t="shared" si="13"/>
        <v>-21303.562074673533</v>
      </c>
      <c r="AQ27">
        <f t="shared" si="3"/>
        <v>830</v>
      </c>
      <c r="AR27" s="167">
        <f t="shared" si="14"/>
        <v>-17681957</v>
      </c>
      <c r="AS27" s="167">
        <f t="shared" si="15"/>
        <v>-98145510</v>
      </c>
      <c r="AT27" s="167">
        <f t="shared" si="4"/>
        <v>0</v>
      </c>
      <c r="AU27" s="157"/>
      <c r="AW27" s="155">
        <f t="shared" si="5"/>
        <v>15</v>
      </c>
      <c r="AX27" s="792" t="str">
        <f t="shared" si="6"/>
        <v>2 - 3.1</v>
      </c>
    </row>
    <row r="28" spans="1:55">
      <c r="A28" s="155" t="s">
        <v>1718</v>
      </c>
      <c r="B28" s="119" t="s">
        <v>93</v>
      </c>
      <c r="C28" s="119">
        <v>151001001</v>
      </c>
      <c r="D28" s="120" t="s">
        <v>240</v>
      </c>
      <c r="E28" s="140" t="s">
        <v>180</v>
      </c>
      <c r="F28" s="141" t="s">
        <v>139</v>
      </c>
      <c r="G28" s="140" t="s">
        <v>140</v>
      </c>
      <c r="H28" s="119" t="s">
        <v>141</v>
      </c>
      <c r="I28" s="119" t="s">
        <v>182</v>
      </c>
      <c r="J28" s="119" t="s">
        <v>183</v>
      </c>
      <c r="K28" s="119" t="s">
        <v>1451</v>
      </c>
      <c r="L28" s="119">
        <v>5150</v>
      </c>
      <c r="M28" s="142">
        <v>100000</v>
      </c>
      <c r="N28" s="143" t="s">
        <v>185</v>
      </c>
      <c r="O28" s="179" t="s">
        <v>267</v>
      </c>
      <c r="P28" s="142">
        <v>1500000</v>
      </c>
      <c r="Q28" s="142">
        <v>150000000000</v>
      </c>
      <c r="R28" s="142">
        <v>151330500000</v>
      </c>
      <c r="S28" s="142">
        <v>150000000000</v>
      </c>
      <c r="T28" s="142">
        <v>30266100</v>
      </c>
      <c r="U28" s="143">
        <v>0</v>
      </c>
      <c r="V28" s="142">
        <v>1748959927</v>
      </c>
      <c r="W28" s="143">
        <v>0</v>
      </c>
      <c r="X28" s="142">
        <v>1564555026</v>
      </c>
      <c r="Y28" s="142">
        <v>3109726027</v>
      </c>
      <c r="Z28" s="143">
        <v>0</v>
      </c>
      <c r="AA28" s="142">
        <v>184404901</v>
      </c>
      <c r="AB28" s="144">
        <v>1342191781</v>
      </c>
      <c r="AC28" s="164" t="s">
        <v>267</v>
      </c>
      <c r="AD28" s="165">
        <f t="shared" si="7"/>
        <v>148435444974</v>
      </c>
      <c r="AE28" s="156">
        <f t="shared" si="8"/>
        <v>-1564555026</v>
      </c>
      <c r="AF28" s="320"/>
      <c r="AG28" s="157"/>
      <c r="AI28" s="155" t="str">
        <f t="shared" si="9"/>
        <v>12/08/2023</v>
      </c>
      <c r="AJ28">
        <f t="shared" si="0"/>
        <v>142</v>
      </c>
      <c r="AK28" s="153">
        <f t="shared" si="10"/>
        <v>9452055</v>
      </c>
      <c r="AL28" s="156">
        <f t="shared" si="11"/>
        <v>1342191781</v>
      </c>
      <c r="AM28" s="153">
        <f t="shared" si="12"/>
        <v>0</v>
      </c>
      <c r="AN28" s="156">
        <f t="shared" si="1"/>
        <v>-1748959927</v>
      </c>
      <c r="AO28">
        <f t="shared" si="2"/>
        <v>5150</v>
      </c>
      <c r="AP28" s="166">
        <f t="shared" si="13"/>
        <v>-339603.86932038836</v>
      </c>
      <c r="AQ28">
        <f t="shared" si="3"/>
        <v>543</v>
      </c>
      <c r="AR28" s="167">
        <f t="shared" si="14"/>
        <v>-184404901</v>
      </c>
      <c r="AS28" s="167">
        <f t="shared" si="15"/>
        <v>-1564555026</v>
      </c>
      <c r="AT28" s="167">
        <f t="shared" si="4"/>
        <v>0</v>
      </c>
      <c r="AU28" s="157"/>
      <c r="AW28" s="155">
        <f t="shared" si="5"/>
        <v>15</v>
      </c>
      <c r="AX28" s="792" t="str">
        <f t="shared" si="6"/>
        <v>2 - 3.1</v>
      </c>
    </row>
    <row r="29" spans="1:55">
      <c r="A29" s="155" t="s">
        <v>1719</v>
      </c>
      <c r="B29" s="119" t="s">
        <v>93</v>
      </c>
      <c r="C29" s="119">
        <v>151001001</v>
      </c>
      <c r="D29" s="120" t="s">
        <v>240</v>
      </c>
      <c r="E29" s="140" t="s">
        <v>190</v>
      </c>
      <c r="F29" s="141" t="s">
        <v>139</v>
      </c>
      <c r="G29" s="140" t="s">
        <v>277</v>
      </c>
      <c r="H29" s="119" t="s">
        <v>141</v>
      </c>
      <c r="I29" s="119" t="s">
        <v>191</v>
      </c>
      <c r="J29" s="119" t="s">
        <v>192</v>
      </c>
      <c r="K29" s="119" t="s">
        <v>1452</v>
      </c>
      <c r="L29" s="119">
        <v>5397</v>
      </c>
      <c r="M29" s="142">
        <v>100000</v>
      </c>
      <c r="N29" s="143" t="s">
        <v>194</v>
      </c>
      <c r="O29" s="179" t="s">
        <v>278</v>
      </c>
      <c r="P29" s="142">
        <v>1000000</v>
      </c>
      <c r="Q29" s="142">
        <v>100000000000</v>
      </c>
      <c r="R29" s="142">
        <v>98513000000</v>
      </c>
      <c r="S29" s="142">
        <v>100000000000</v>
      </c>
      <c r="T29" s="142">
        <v>19702600</v>
      </c>
      <c r="U29" s="143">
        <v>0</v>
      </c>
      <c r="V29" s="142">
        <v>1961543975</v>
      </c>
      <c r="W29" s="143">
        <v>0</v>
      </c>
      <c r="X29" s="142">
        <v>1684594464</v>
      </c>
      <c r="Y29" s="142">
        <v>494246575</v>
      </c>
      <c r="Z29" s="143">
        <v>0</v>
      </c>
      <c r="AA29" s="142">
        <v>276949511</v>
      </c>
      <c r="AB29" s="144">
        <v>687123288</v>
      </c>
      <c r="AC29" s="164" t="s">
        <v>278</v>
      </c>
      <c r="AD29" s="165">
        <f t="shared" si="7"/>
        <v>98315405536</v>
      </c>
      <c r="AE29" s="156">
        <f t="shared" si="8"/>
        <v>-1684594464</v>
      </c>
      <c r="AF29" s="320"/>
      <c r="AG29" s="157"/>
      <c r="AI29" s="155" t="str">
        <f t="shared" si="9"/>
        <v>09/09/2023</v>
      </c>
      <c r="AJ29">
        <f t="shared" si="0"/>
        <v>114</v>
      </c>
      <c r="AK29" s="153">
        <f t="shared" si="10"/>
        <v>6027397</v>
      </c>
      <c r="AL29" s="156">
        <f t="shared" si="11"/>
        <v>687123288</v>
      </c>
      <c r="AM29" s="153">
        <f t="shared" si="12"/>
        <v>0</v>
      </c>
      <c r="AN29" s="156">
        <f t="shared" si="1"/>
        <v>-1961543975</v>
      </c>
      <c r="AO29">
        <f t="shared" si="2"/>
        <v>5397</v>
      </c>
      <c r="AP29" s="166">
        <f t="shared" si="13"/>
        <v>-363450.80137113208</v>
      </c>
      <c r="AQ29">
        <f t="shared" si="3"/>
        <v>762</v>
      </c>
      <c r="AR29" s="167">
        <f t="shared" si="14"/>
        <v>-276949511</v>
      </c>
      <c r="AS29" s="167">
        <f t="shared" si="15"/>
        <v>-1684594464</v>
      </c>
      <c r="AT29" s="167">
        <f t="shared" si="4"/>
        <v>0</v>
      </c>
      <c r="AU29" s="157"/>
      <c r="AW29" s="155">
        <f t="shared" si="5"/>
        <v>15</v>
      </c>
      <c r="AX29" s="792" t="str">
        <f t="shared" si="6"/>
        <v>2 - 3.1</v>
      </c>
    </row>
    <row r="30" spans="1:55">
      <c r="A30" s="155" t="s">
        <v>1720</v>
      </c>
      <c r="B30" s="119" t="s">
        <v>93</v>
      </c>
      <c r="C30" s="119">
        <v>151001001</v>
      </c>
      <c r="D30" s="120" t="s">
        <v>240</v>
      </c>
      <c r="E30" s="140" t="s">
        <v>190</v>
      </c>
      <c r="F30" s="141" t="s">
        <v>139</v>
      </c>
      <c r="G30" s="140" t="s">
        <v>271</v>
      </c>
      <c r="H30" s="119" t="s">
        <v>141</v>
      </c>
      <c r="I30" s="119" t="s">
        <v>191</v>
      </c>
      <c r="J30" s="119" t="s">
        <v>192</v>
      </c>
      <c r="K30" s="119" t="s">
        <v>1452</v>
      </c>
      <c r="L30" s="119">
        <v>5387</v>
      </c>
      <c r="M30" s="142">
        <v>100000</v>
      </c>
      <c r="N30" s="143" t="s">
        <v>194</v>
      </c>
      <c r="O30" s="179" t="s">
        <v>272</v>
      </c>
      <c r="P30" s="142">
        <v>500000</v>
      </c>
      <c r="Q30" s="142">
        <v>50000000000</v>
      </c>
      <c r="R30" s="142">
        <v>49349000000</v>
      </c>
      <c r="S30" s="142">
        <v>50000000000</v>
      </c>
      <c r="T30" s="142">
        <v>9869800</v>
      </c>
      <c r="U30" s="143">
        <v>0</v>
      </c>
      <c r="V30" s="142">
        <v>918390474</v>
      </c>
      <c r="W30" s="143">
        <v>0</v>
      </c>
      <c r="X30" s="142">
        <v>790187460</v>
      </c>
      <c r="Y30" s="142">
        <v>277260274</v>
      </c>
      <c r="Z30" s="143">
        <v>0</v>
      </c>
      <c r="AA30" s="142">
        <v>128203014</v>
      </c>
      <c r="AB30" s="144">
        <v>343561644</v>
      </c>
      <c r="AC30" s="164" t="s">
        <v>272</v>
      </c>
      <c r="AD30" s="165">
        <f t="shared" si="7"/>
        <v>49209812540</v>
      </c>
      <c r="AE30" s="156">
        <f t="shared" si="8"/>
        <v>-790187460</v>
      </c>
      <c r="AF30" s="320"/>
      <c r="AG30" s="157"/>
      <c r="AI30" s="155" t="str">
        <f t="shared" si="9"/>
        <v>09/09/2023</v>
      </c>
      <c r="AJ30">
        <f t="shared" si="0"/>
        <v>114</v>
      </c>
      <c r="AK30" s="153">
        <f t="shared" si="10"/>
        <v>3013699</v>
      </c>
      <c r="AL30" s="156">
        <f t="shared" si="11"/>
        <v>343561644</v>
      </c>
      <c r="AM30" s="153">
        <f t="shared" si="12"/>
        <v>0</v>
      </c>
      <c r="AN30" s="156">
        <f t="shared" si="1"/>
        <v>-918390474</v>
      </c>
      <c r="AO30">
        <f t="shared" si="2"/>
        <v>5387</v>
      </c>
      <c r="AP30" s="166">
        <f t="shared" si="13"/>
        <v>-170482.73139038426</v>
      </c>
      <c r="AQ30">
        <f t="shared" si="3"/>
        <v>752</v>
      </c>
      <c r="AR30" s="167">
        <f t="shared" si="14"/>
        <v>-128203014</v>
      </c>
      <c r="AS30" s="167">
        <f t="shared" si="15"/>
        <v>-790187460</v>
      </c>
      <c r="AT30" s="167">
        <f t="shared" si="4"/>
        <v>0</v>
      </c>
      <c r="AU30" s="157"/>
      <c r="AW30" s="155">
        <f t="shared" si="5"/>
        <v>15</v>
      </c>
      <c r="AX30" s="792" t="str">
        <f t="shared" si="6"/>
        <v>2 - 3.1</v>
      </c>
    </row>
    <row r="31" spans="1:55">
      <c r="A31" s="155" t="s">
        <v>1721</v>
      </c>
      <c r="B31" s="119" t="s">
        <v>93</v>
      </c>
      <c r="C31" s="119">
        <v>151001001</v>
      </c>
      <c r="D31" s="120" t="s">
        <v>240</v>
      </c>
      <c r="E31" s="140" t="s">
        <v>208</v>
      </c>
      <c r="F31" s="141" t="s">
        <v>139</v>
      </c>
      <c r="G31" s="140" t="s">
        <v>271</v>
      </c>
      <c r="H31" s="119" t="s">
        <v>141</v>
      </c>
      <c r="I31" s="119" t="s">
        <v>209</v>
      </c>
      <c r="J31" s="119" t="s">
        <v>210</v>
      </c>
      <c r="K31" s="119" t="s">
        <v>1453</v>
      </c>
      <c r="L31" s="119">
        <v>5369</v>
      </c>
      <c r="M31" s="142">
        <v>100000</v>
      </c>
      <c r="N31" s="143" t="s">
        <v>185</v>
      </c>
      <c r="O31" s="179" t="s">
        <v>247</v>
      </c>
      <c r="P31" s="142">
        <v>500000</v>
      </c>
      <c r="Q31" s="142">
        <v>50000000000</v>
      </c>
      <c r="R31" s="142">
        <v>48589500000</v>
      </c>
      <c r="S31" s="142">
        <v>50000000000</v>
      </c>
      <c r="T31" s="142">
        <v>9717900</v>
      </c>
      <c r="U31" s="143">
        <v>0</v>
      </c>
      <c r="V31" s="142">
        <v>1747357442</v>
      </c>
      <c r="W31" s="143">
        <v>0</v>
      </c>
      <c r="X31" s="142">
        <v>1533534786</v>
      </c>
      <c r="Y31" s="142">
        <v>346575342</v>
      </c>
      <c r="Z31" s="143">
        <v>0</v>
      </c>
      <c r="AA31" s="142">
        <v>213822656</v>
      </c>
      <c r="AB31" s="144">
        <v>116575342</v>
      </c>
      <c r="AC31" s="164" t="s">
        <v>247</v>
      </c>
      <c r="AD31" s="165">
        <f t="shared" si="7"/>
        <v>48466465214</v>
      </c>
      <c r="AE31" s="156">
        <f t="shared" si="8"/>
        <v>-1533534786</v>
      </c>
      <c r="AF31" s="320"/>
      <c r="AG31" s="157"/>
      <c r="AI31" s="155" t="str">
        <f t="shared" si="9"/>
        <v>25/11/2023</v>
      </c>
      <c r="AJ31">
        <f t="shared" si="0"/>
        <v>37</v>
      </c>
      <c r="AK31" s="153">
        <f t="shared" si="10"/>
        <v>3150685</v>
      </c>
      <c r="AL31" s="156">
        <f t="shared" si="11"/>
        <v>116575342</v>
      </c>
      <c r="AM31" s="153">
        <f t="shared" si="12"/>
        <v>0</v>
      </c>
      <c r="AN31" s="156">
        <f t="shared" si="1"/>
        <v>-1747357442</v>
      </c>
      <c r="AO31">
        <f t="shared" si="2"/>
        <v>5369</v>
      </c>
      <c r="AP31" s="166">
        <f t="shared" si="13"/>
        <v>-325453.05308251071</v>
      </c>
      <c r="AQ31">
        <f t="shared" si="3"/>
        <v>657</v>
      </c>
      <c r="AR31" s="167">
        <f t="shared" si="14"/>
        <v>-213822656</v>
      </c>
      <c r="AS31" s="167">
        <f t="shared" si="15"/>
        <v>-1533534786</v>
      </c>
      <c r="AT31" s="167">
        <f t="shared" si="4"/>
        <v>0</v>
      </c>
      <c r="AU31" s="157"/>
      <c r="AW31" s="155">
        <f t="shared" si="5"/>
        <v>15</v>
      </c>
      <c r="AX31" s="792" t="str">
        <f t="shared" si="6"/>
        <v>2 - 3.1</v>
      </c>
    </row>
    <row r="32" spans="1:55">
      <c r="A32" s="155" t="s">
        <v>1722</v>
      </c>
      <c r="B32" s="119" t="s">
        <v>93</v>
      </c>
      <c r="C32" s="119">
        <v>151001001</v>
      </c>
      <c r="D32" s="120" t="s">
        <v>240</v>
      </c>
      <c r="E32" s="140" t="s">
        <v>208</v>
      </c>
      <c r="F32" s="141" t="s">
        <v>139</v>
      </c>
      <c r="G32" s="140" t="s">
        <v>282</v>
      </c>
      <c r="H32" s="119" t="s">
        <v>141</v>
      </c>
      <c r="I32" s="119" t="s">
        <v>209</v>
      </c>
      <c r="J32" s="119" t="s">
        <v>210</v>
      </c>
      <c r="K32" s="119" t="s">
        <v>1453</v>
      </c>
      <c r="L32" s="119">
        <v>5461</v>
      </c>
      <c r="M32" s="142">
        <v>100000</v>
      </c>
      <c r="N32" s="143" t="s">
        <v>185</v>
      </c>
      <c r="O32" s="179" t="s">
        <v>253</v>
      </c>
      <c r="P32" s="142">
        <v>500000</v>
      </c>
      <c r="Q32" s="142">
        <v>50000000000</v>
      </c>
      <c r="R32" s="142">
        <v>49744000000</v>
      </c>
      <c r="S32" s="142">
        <v>50000000000</v>
      </c>
      <c r="T32" s="142">
        <v>9948800</v>
      </c>
      <c r="U32" s="143">
        <v>0</v>
      </c>
      <c r="V32" s="142">
        <v>302763529</v>
      </c>
      <c r="W32" s="143">
        <v>0</v>
      </c>
      <c r="X32" s="142">
        <v>261238189</v>
      </c>
      <c r="Y32" s="142">
        <v>56712329</v>
      </c>
      <c r="Z32" s="143">
        <v>0</v>
      </c>
      <c r="AA32" s="142">
        <v>41525340</v>
      </c>
      <c r="AB32" s="144">
        <v>116575342</v>
      </c>
      <c r="AC32" s="164" t="s">
        <v>253</v>
      </c>
      <c r="AD32" s="165">
        <f t="shared" si="7"/>
        <v>49738761811</v>
      </c>
      <c r="AE32" s="156">
        <f t="shared" si="8"/>
        <v>-261238189</v>
      </c>
      <c r="AF32" s="320"/>
      <c r="AG32" s="157"/>
      <c r="AI32" s="155" t="str">
        <f t="shared" si="9"/>
        <v>25/11/2023</v>
      </c>
      <c r="AJ32">
        <f t="shared" si="0"/>
        <v>37</v>
      </c>
      <c r="AK32" s="153">
        <f t="shared" si="10"/>
        <v>3150685</v>
      </c>
      <c r="AL32" s="156">
        <f t="shared" si="11"/>
        <v>116575342</v>
      </c>
      <c r="AM32" s="153">
        <f t="shared" si="12"/>
        <v>0</v>
      </c>
      <c r="AN32" s="156">
        <f t="shared" si="1"/>
        <v>-302763529</v>
      </c>
      <c r="AO32">
        <f t="shared" si="2"/>
        <v>5461</v>
      </c>
      <c r="AP32" s="166">
        <f t="shared" si="13"/>
        <v>-55441.041750595126</v>
      </c>
      <c r="AQ32">
        <f t="shared" si="3"/>
        <v>749</v>
      </c>
      <c r="AR32" s="167">
        <f t="shared" si="14"/>
        <v>-41525340</v>
      </c>
      <c r="AS32" s="167">
        <f t="shared" si="15"/>
        <v>-261238189</v>
      </c>
      <c r="AT32" s="167">
        <f t="shared" si="4"/>
        <v>0</v>
      </c>
      <c r="AU32" s="157"/>
      <c r="AW32" s="155">
        <f t="shared" si="5"/>
        <v>15</v>
      </c>
      <c r="AX32" s="792" t="str">
        <f t="shared" si="6"/>
        <v>2 - 3.1</v>
      </c>
    </row>
    <row r="33" spans="1:50">
      <c r="A33" s="155" t="s">
        <v>1723</v>
      </c>
      <c r="B33" s="119" t="s">
        <v>93</v>
      </c>
      <c r="C33" s="119">
        <v>151001001</v>
      </c>
      <c r="D33" s="120" t="s">
        <v>240</v>
      </c>
      <c r="E33" s="140" t="s">
        <v>208</v>
      </c>
      <c r="F33" s="141" t="s">
        <v>139</v>
      </c>
      <c r="G33" s="140" t="s">
        <v>243</v>
      </c>
      <c r="H33" s="119" t="s">
        <v>141</v>
      </c>
      <c r="I33" s="119" t="s">
        <v>209</v>
      </c>
      <c r="J33" s="119" t="s">
        <v>210</v>
      </c>
      <c r="K33" s="119" t="s">
        <v>1453</v>
      </c>
      <c r="L33" s="119">
        <v>5437</v>
      </c>
      <c r="M33" s="142">
        <v>100000</v>
      </c>
      <c r="N33" s="143" t="s">
        <v>185</v>
      </c>
      <c r="O33" s="179" t="s">
        <v>290</v>
      </c>
      <c r="P33" s="142">
        <v>500000</v>
      </c>
      <c r="Q33" s="142">
        <v>50000000000</v>
      </c>
      <c r="R33" s="142">
        <v>49820000000</v>
      </c>
      <c r="S33" s="142">
        <v>50000000000</v>
      </c>
      <c r="T33" s="142">
        <v>9964000</v>
      </c>
      <c r="U33" s="143">
        <v>0</v>
      </c>
      <c r="V33" s="142">
        <v>302364767</v>
      </c>
      <c r="W33" s="143">
        <v>0</v>
      </c>
      <c r="X33" s="142">
        <v>262045757</v>
      </c>
      <c r="Y33" s="142">
        <v>132328767</v>
      </c>
      <c r="Z33" s="143">
        <v>0</v>
      </c>
      <c r="AA33" s="142">
        <v>40319010</v>
      </c>
      <c r="AB33" s="144">
        <v>116575342</v>
      </c>
      <c r="AC33" s="164" t="s">
        <v>290</v>
      </c>
      <c r="AD33" s="165">
        <f t="shared" si="7"/>
        <v>49737954243</v>
      </c>
      <c r="AE33" s="156">
        <f t="shared" si="8"/>
        <v>-262045757</v>
      </c>
      <c r="AF33" s="320"/>
      <c r="AG33" s="157"/>
      <c r="AI33" s="155" t="str">
        <f t="shared" si="9"/>
        <v>25/11/2023</v>
      </c>
      <c r="AJ33">
        <f t="shared" si="0"/>
        <v>37</v>
      </c>
      <c r="AK33" s="153">
        <f t="shared" si="10"/>
        <v>3150685</v>
      </c>
      <c r="AL33" s="156">
        <f t="shared" si="11"/>
        <v>116575342</v>
      </c>
      <c r="AM33" s="153">
        <f t="shared" si="12"/>
        <v>0</v>
      </c>
      <c r="AN33" s="156">
        <f t="shared" si="1"/>
        <v>-302364767</v>
      </c>
      <c r="AO33">
        <f t="shared" si="2"/>
        <v>5437</v>
      </c>
      <c r="AP33" s="166">
        <f t="shared" si="13"/>
        <v>-55612.427257678864</v>
      </c>
      <c r="AQ33">
        <f t="shared" si="3"/>
        <v>725</v>
      </c>
      <c r="AR33" s="167">
        <f t="shared" si="14"/>
        <v>-40319010</v>
      </c>
      <c r="AS33" s="167">
        <f t="shared" si="15"/>
        <v>-262045757</v>
      </c>
      <c r="AT33" s="167">
        <f t="shared" si="4"/>
        <v>0</v>
      </c>
      <c r="AU33" s="157"/>
      <c r="AW33" s="155">
        <f t="shared" si="5"/>
        <v>15</v>
      </c>
      <c r="AX33" s="792" t="str">
        <f t="shared" si="6"/>
        <v>2 - 3.1</v>
      </c>
    </row>
    <row r="34" spans="1:50">
      <c r="A34" s="155" t="s">
        <v>1724</v>
      </c>
      <c r="B34" s="119" t="s">
        <v>93</v>
      </c>
      <c r="C34" s="119">
        <v>151001001</v>
      </c>
      <c r="D34" s="120" t="s">
        <v>240</v>
      </c>
      <c r="E34" s="140" t="s">
        <v>208</v>
      </c>
      <c r="F34" s="141" t="s">
        <v>139</v>
      </c>
      <c r="G34" s="140" t="s">
        <v>243</v>
      </c>
      <c r="H34" s="119" t="s">
        <v>141</v>
      </c>
      <c r="I34" s="119" t="s">
        <v>209</v>
      </c>
      <c r="J34" s="119" t="s">
        <v>210</v>
      </c>
      <c r="K34" s="119" t="s">
        <v>1453</v>
      </c>
      <c r="L34" s="119">
        <v>5461</v>
      </c>
      <c r="M34" s="142">
        <v>100000</v>
      </c>
      <c r="N34" s="143" t="s">
        <v>185</v>
      </c>
      <c r="O34" s="179" t="s">
        <v>253</v>
      </c>
      <c r="P34" s="142">
        <v>500000</v>
      </c>
      <c r="Q34" s="142">
        <v>50000000000</v>
      </c>
      <c r="R34" s="142">
        <v>49682000000</v>
      </c>
      <c r="S34" s="142">
        <v>50000000000</v>
      </c>
      <c r="T34" s="142">
        <v>9936400</v>
      </c>
      <c r="U34" s="143">
        <v>0</v>
      </c>
      <c r="V34" s="142">
        <v>364775929</v>
      </c>
      <c r="W34" s="143">
        <v>0</v>
      </c>
      <c r="X34" s="142">
        <v>314745317</v>
      </c>
      <c r="Y34" s="142">
        <v>56712329</v>
      </c>
      <c r="Z34" s="143">
        <v>0</v>
      </c>
      <c r="AA34" s="142">
        <v>50030612</v>
      </c>
      <c r="AB34" s="144">
        <v>116575342</v>
      </c>
      <c r="AC34" s="164" t="s">
        <v>253</v>
      </c>
      <c r="AD34" s="165">
        <f t="shared" si="7"/>
        <v>49685254683</v>
      </c>
      <c r="AE34" s="156">
        <f t="shared" si="8"/>
        <v>-314745317</v>
      </c>
      <c r="AF34" s="320"/>
      <c r="AG34" s="157"/>
      <c r="AI34" s="155" t="str">
        <f t="shared" si="9"/>
        <v>25/11/2023</v>
      </c>
      <c r="AJ34">
        <f t="shared" si="0"/>
        <v>37</v>
      </c>
      <c r="AK34" s="153">
        <f t="shared" si="10"/>
        <v>3150685</v>
      </c>
      <c r="AL34" s="156">
        <f t="shared" si="11"/>
        <v>116575342</v>
      </c>
      <c r="AM34" s="153">
        <f t="shared" si="12"/>
        <v>0</v>
      </c>
      <c r="AN34" s="156">
        <f t="shared" si="1"/>
        <v>-364775929</v>
      </c>
      <c r="AO34">
        <f t="shared" si="2"/>
        <v>5461</v>
      </c>
      <c r="AP34" s="166">
        <f t="shared" si="13"/>
        <v>-66796.544405786481</v>
      </c>
      <c r="AQ34">
        <f t="shared" si="3"/>
        <v>749</v>
      </c>
      <c r="AR34" s="167">
        <f t="shared" si="14"/>
        <v>-50030612</v>
      </c>
      <c r="AS34" s="167">
        <f t="shared" si="15"/>
        <v>-314745317</v>
      </c>
      <c r="AT34" s="167">
        <f t="shared" si="4"/>
        <v>0</v>
      </c>
      <c r="AU34" s="157"/>
      <c r="AW34" s="155">
        <f t="shared" si="5"/>
        <v>15</v>
      </c>
      <c r="AX34" s="792" t="str">
        <f t="shared" si="6"/>
        <v>2 - 3.1</v>
      </c>
    </row>
    <row r="35" spans="1:50">
      <c r="A35" s="155" t="s">
        <v>1725</v>
      </c>
      <c r="B35" s="119" t="s">
        <v>93</v>
      </c>
      <c r="C35" s="119">
        <v>151001001</v>
      </c>
      <c r="D35" s="120" t="s">
        <v>240</v>
      </c>
      <c r="E35" s="140" t="s">
        <v>208</v>
      </c>
      <c r="F35" s="141" t="s">
        <v>139</v>
      </c>
      <c r="G35" s="140" t="s">
        <v>243</v>
      </c>
      <c r="H35" s="119" t="s">
        <v>141</v>
      </c>
      <c r="I35" s="119" t="s">
        <v>209</v>
      </c>
      <c r="J35" s="119" t="s">
        <v>210</v>
      </c>
      <c r="K35" s="119" t="s">
        <v>1453</v>
      </c>
      <c r="L35" s="119">
        <v>5461</v>
      </c>
      <c r="M35" s="142">
        <v>100000</v>
      </c>
      <c r="N35" s="143" t="s">
        <v>185</v>
      </c>
      <c r="O35" s="179" t="s">
        <v>253</v>
      </c>
      <c r="P35" s="142">
        <v>500000</v>
      </c>
      <c r="Q35" s="142">
        <v>50000000000</v>
      </c>
      <c r="R35" s="142">
        <v>49682000000</v>
      </c>
      <c r="S35" s="142">
        <v>50000000000</v>
      </c>
      <c r="T35" s="142">
        <f>29809200</f>
        <v>29809200</v>
      </c>
      <c r="U35" s="143">
        <v>0</v>
      </c>
      <c r="V35" s="142">
        <f>433576369</f>
        <v>433576369</v>
      </c>
      <c r="W35" s="143">
        <v>0</v>
      </c>
      <c r="X35" s="142">
        <f>314745317</f>
        <v>314745317</v>
      </c>
      <c r="Y35" s="142">
        <f>170136986</f>
        <v>170136986</v>
      </c>
      <c r="Z35" s="143">
        <v>0</v>
      </c>
      <c r="AA35" s="142">
        <v>118831052</v>
      </c>
      <c r="AB35" s="144">
        <v>116575342</v>
      </c>
      <c r="AC35" s="164" t="s">
        <v>253</v>
      </c>
      <c r="AD35" s="165">
        <f t="shared" si="7"/>
        <v>49685254683</v>
      </c>
      <c r="AE35" s="156">
        <f t="shared" si="8"/>
        <v>-314745317</v>
      </c>
      <c r="AF35" s="320"/>
      <c r="AG35" s="157"/>
      <c r="AI35" s="155" t="str">
        <f t="shared" si="9"/>
        <v>25/11/2023</v>
      </c>
      <c r="AJ35">
        <f t="shared" si="0"/>
        <v>37</v>
      </c>
      <c r="AK35" s="153">
        <f t="shared" si="10"/>
        <v>3150685</v>
      </c>
      <c r="AL35" s="156">
        <f t="shared" si="11"/>
        <v>116575342</v>
      </c>
      <c r="AM35" s="153">
        <f t="shared" si="12"/>
        <v>0</v>
      </c>
      <c r="AN35" s="156">
        <f t="shared" si="1"/>
        <v>-458327786</v>
      </c>
      <c r="AO35">
        <f t="shared" si="2"/>
        <v>5461</v>
      </c>
      <c r="AP35" s="167">
        <f t="shared" si="13"/>
        <v>-83927.446621497889</v>
      </c>
      <c r="AQ35">
        <f t="shared" si="3"/>
        <v>749</v>
      </c>
      <c r="AR35" s="167">
        <f>ROUND(AQ35*AP35,)</f>
        <v>-62861658</v>
      </c>
      <c r="AS35" s="167">
        <f>AN35-AR35</f>
        <v>-395466128</v>
      </c>
      <c r="AT35" s="167">
        <f t="shared" si="4"/>
        <v>-80720811</v>
      </c>
      <c r="AU35" s="157"/>
      <c r="AW35" s="155">
        <f t="shared" si="5"/>
        <v>15</v>
      </c>
      <c r="AX35" s="792" t="str">
        <f t="shared" si="6"/>
        <v>2 - 3.1</v>
      </c>
    </row>
    <row r="36" spans="1:50">
      <c r="A36" s="155" t="s">
        <v>1726</v>
      </c>
      <c r="B36" s="119" t="s">
        <v>93</v>
      </c>
      <c r="C36" s="119">
        <v>151001001</v>
      </c>
      <c r="D36" s="120" t="s">
        <v>240</v>
      </c>
      <c r="E36" s="140" t="s">
        <v>208</v>
      </c>
      <c r="F36" s="141" t="s">
        <v>139</v>
      </c>
      <c r="G36" s="140" t="s">
        <v>271</v>
      </c>
      <c r="H36" s="119" t="s">
        <v>141</v>
      </c>
      <c r="I36" s="119" t="s">
        <v>209</v>
      </c>
      <c r="J36" s="119" t="s">
        <v>210</v>
      </c>
      <c r="K36" s="119" t="s">
        <v>1453</v>
      </c>
      <c r="L36" s="119">
        <v>5464</v>
      </c>
      <c r="M36" s="142">
        <v>100000</v>
      </c>
      <c r="N36" s="143" t="s">
        <v>185</v>
      </c>
      <c r="O36" s="179" t="s">
        <v>272</v>
      </c>
      <c r="P36" s="142">
        <v>500000</v>
      </c>
      <c r="Q36" s="142">
        <v>50000000000</v>
      </c>
      <c r="R36" s="142">
        <v>49734500000</v>
      </c>
      <c r="S36" s="142">
        <v>50000000000</v>
      </c>
      <c r="T36" s="142">
        <v>9946900</v>
      </c>
      <c r="U36" s="143">
        <v>0</v>
      </c>
      <c r="V36" s="142">
        <v>302813374</v>
      </c>
      <c r="W36" s="143">
        <v>0</v>
      </c>
      <c r="X36" s="142">
        <v>261137741</v>
      </c>
      <c r="Y36" s="142">
        <v>47260274</v>
      </c>
      <c r="Z36" s="143">
        <v>0</v>
      </c>
      <c r="AA36" s="142">
        <v>41675633</v>
      </c>
      <c r="AB36" s="144">
        <v>116575342</v>
      </c>
      <c r="AC36" s="164" t="s">
        <v>272</v>
      </c>
      <c r="AD36" s="165">
        <f t="shared" si="7"/>
        <v>49738862259</v>
      </c>
      <c r="AE36" s="156">
        <f t="shared" si="8"/>
        <v>-261137741</v>
      </c>
      <c r="AF36" s="320"/>
      <c r="AG36" s="157"/>
      <c r="AI36" s="155" t="str">
        <f t="shared" si="9"/>
        <v>25/11/2023</v>
      </c>
      <c r="AJ36">
        <f t="shared" si="0"/>
        <v>37</v>
      </c>
      <c r="AK36" s="153">
        <f t="shared" si="10"/>
        <v>3150685</v>
      </c>
      <c r="AL36" s="156">
        <f t="shared" si="11"/>
        <v>116575342</v>
      </c>
      <c r="AM36" s="153">
        <f t="shared" si="12"/>
        <v>0</v>
      </c>
      <c r="AN36" s="156">
        <f t="shared" si="1"/>
        <v>-302813374</v>
      </c>
      <c r="AO36">
        <f t="shared" si="2"/>
        <v>5464</v>
      </c>
      <c r="AP36" s="166">
        <f t="shared" si="13"/>
        <v>-55419.724377745239</v>
      </c>
      <c r="AQ36">
        <f t="shared" si="3"/>
        <v>752</v>
      </c>
      <c r="AR36" s="167">
        <f t="shared" si="14"/>
        <v>-41675633</v>
      </c>
      <c r="AS36" s="167">
        <f t="shared" si="15"/>
        <v>-261137741</v>
      </c>
      <c r="AT36" s="167">
        <f t="shared" si="4"/>
        <v>0</v>
      </c>
      <c r="AU36" s="157"/>
      <c r="AW36" s="155">
        <f t="shared" si="5"/>
        <v>15</v>
      </c>
      <c r="AX36" s="792" t="str">
        <f t="shared" si="6"/>
        <v>2 - 3.1</v>
      </c>
    </row>
    <row r="37" spans="1:50">
      <c r="A37" s="155" t="s">
        <v>1727</v>
      </c>
      <c r="B37" s="119" t="s">
        <v>93</v>
      </c>
      <c r="C37" s="119">
        <v>151001001</v>
      </c>
      <c r="D37" s="120" t="s">
        <v>240</v>
      </c>
      <c r="E37" s="140" t="s">
        <v>208</v>
      </c>
      <c r="F37" s="141" t="s">
        <v>139</v>
      </c>
      <c r="G37" s="140" t="s">
        <v>140</v>
      </c>
      <c r="H37" s="119" t="s">
        <v>141</v>
      </c>
      <c r="I37" s="119" t="s">
        <v>209</v>
      </c>
      <c r="J37" s="119" t="s">
        <v>210</v>
      </c>
      <c r="K37" s="119" t="s">
        <v>1453</v>
      </c>
      <c r="L37" s="119">
        <v>5390</v>
      </c>
      <c r="M37" s="142">
        <v>100000</v>
      </c>
      <c r="N37" s="143" t="s">
        <v>185</v>
      </c>
      <c r="O37" s="179" t="s">
        <v>280</v>
      </c>
      <c r="P37" s="142">
        <v>500000</v>
      </c>
      <c r="Q37" s="142">
        <v>50000000000</v>
      </c>
      <c r="R37" s="142">
        <v>48518000000</v>
      </c>
      <c r="S37" s="142">
        <v>50000000000</v>
      </c>
      <c r="T37" s="142">
        <v>9703600</v>
      </c>
      <c r="U37" s="143">
        <v>0</v>
      </c>
      <c r="V37" s="142">
        <v>1752707359</v>
      </c>
      <c r="W37" s="143">
        <v>0</v>
      </c>
      <c r="X37" s="142">
        <v>1532236934</v>
      </c>
      <c r="Y37" s="142">
        <v>280410959</v>
      </c>
      <c r="Z37" s="143">
        <v>0</v>
      </c>
      <c r="AA37" s="142">
        <v>220470425</v>
      </c>
      <c r="AB37" s="144">
        <v>116575342</v>
      </c>
      <c r="AC37" s="164" t="s">
        <v>280</v>
      </c>
      <c r="AD37" s="165">
        <f t="shared" si="7"/>
        <v>48467763066</v>
      </c>
      <c r="AE37" s="156">
        <f t="shared" si="8"/>
        <v>-1532236934</v>
      </c>
      <c r="AF37" s="320"/>
      <c r="AG37" s="157"/>
      <c r="AI37" s="155" t="str">
        <f t="shared" si="9"/>
        <v>25/11/2023</v>
      </c>
      <c r="AJ37">
        <f t="shared" si="0"/>
        <v>37</v>
      </c>
      <c r="AK37" s="153">
        <f t="shared" si="10"/>
        <v>3150685</v>
      </c>
      <c r="AL37" s="156">
        <f t="shared" si="11"/>
        <v>116575342</v>
      </c>
      <c r="AM37" s="153">
        <f t="shared" si="12"/>
        <v>0</v>
      </c>
      <c r="AN37" s="156">
        <f t="shared" si="1"/>
        <v>-1752707359</v>
      </c>
      <c r="AO37">
        <f t="shared" si="2"/>
        <v>5390</v>
      </c>
      <c r="AP37" s="166">
        <f t="shared" si="13"/>
        <v>-325177.61762523191</v>
      </c>
      <c r="AQ37">
        <f t="shared" si="3"/>
        <v>678</v>
      </c>
      <c r="AR37" s="167">
        <f t="shared" si="14"/>
        <v>-220470425</v>
      </c>
      <c r="AS37" s="167">
        <f t="shared" si="15"/>
        <v>-1532236934</v>
      </c>
      <c r="AT37" s="167">
        <f t="shared" si="4"/>
        <v>0</v>
      </c>
      <c r="AU37" s="157"/>
      <c r="AW37" s="155">
        <f t="shared" si="5"/>
        <v>15</v>
      </c>
      <c r="AX37" s="792" t="str">
        <f t="shared" si="6"/>
        <v>2 - 3.1</v>
      </c>
    </row>
    <row r="38" spans="1:50">
      <c r="A38" s="155" t="s">
        <v>1728</v>
      </c>
      <c r="B38" s="119" t="s">
        <v>93</v>
      </c>
      <c r="C38" s="119">
        <v>151001001</v>
      </c>
      <c r="D38" s="120" t="s">
        <v>240</v>
      </c>
      <c r="E38" s="140" t="s">
        <v>302</v>
      </c>
      <c r="F38" s="141" t="s">
        <v>139</v>
      </c>
      <c r="G38" s="140" t="s">
        <v>243</v>
      </c>
      <c r="H38" s="119" t="s">
        <v>141</v>
      </c>
      <c r="I38" s="119" t="s">
        <v>209</v>
      </c>
      <c r="J38" s="119" t="s">
        <v>303</v>
      </c>
      <c r="K38" s="119" t="s">
        <v>1453</v>
      </c>
      <c r="L38" s="119">
        <v>7287</v>
      </c>
      <c r="M38" s="142">
        <v>100000</v>
      </c>
      <c r="N38" s="143" t="s">
        <v>304</v>
      </c>
      <c r="O38" s="179" t="s">
        <v>253</v>
      </c>
      <c r="P38" s="142">
        <v>1500000</v>
      </c>
      <c r="Q38" s="142">
        <v>150000000000</v>
      </c>
      <c r="R38" s="142">
        <v>148378500000</v>
      </c>
      <c r="S38" s="142">
        <v>150000000000</v>
      </c>
      <c r="T38" s="142">
        <v>29675700</v>
      </c>
      <c r="U38" s="143">
        <v>0</v>
      </c>
      <c r="V38" s="142">
        <v>1791550327</v>
      </c>
      <c r="W38" s="143">
        <v>0</v>
      </c>
      <c r="X38" s="142">
        <v>1607404424</v>
      </c>
      <c r="Y38" s="142">
        <v>199726027</v>
      </c>
      <c r="Z38" s="143">
        <v>0</v>
      </c>
      <c r="AA38" s="142">
        <v>184145903</v>
      </c>
      <c r="AB38" s="144">
        <v>410547945</v>
      </c>
      <c r="AC38" s="164" t="s">
        <v>253</v>
      </c>
      <c r="AD38" s="165">
        <f t="shared" si="7"/>
        <v>148392595576</v>
      </c>
      <c r="AE38" s="156">
        <f t="shared" si="8"/>
        <v>-1607404424</v>
      </c>
      <c r="AF38" s="320"/>
      <c r="AG38" s="157"/>
      <c r="AI38" s="155" t="str">
        <f t="shared" si="9"/>
        <v>25/11/2023</v>
      </c>
      <c r="AJ38">
        <f t="shared" si="0"/>
        <v>37</v>
      </c>
      <c r="AK38" s="153">
        <f t="shared" si="10"/>
        <v>11095890</v>
      </c>
      <c r="AL38" s="156">
        <f t="shared" si="11"/>
        <v>410547945</v>
      </c>
      <c r="AM38" s="153">
        <f t="shared" si="12"/>
        <v>0</v>
      </c>
      <c r="AN38" s="156">
        <f t="shared" si="1"/>
        <v>-1791550327</v>
      </c>
      <c r="AO38">
        <f t="shared" si="2"/>
        <v>7287</v>
      </c>
      <c r="AP38" s="166">
        <f t="shared" si="13"/>
        <v>-245855.67819404419</v>
      </c>
      <c r="AQ38">
        <f t="shared" si="3"/>
        <v>749</v>
      </c>
      <c r="AR38" s="167">
        <f t="shared" si="14"/>
        <v>-184145903</v>
      </c>
      <c r="AS38" s="167">
        <f t="shared" si="15"/>
        <v>-1607404424</v>
      </c>
      <c r="AT38" s="167">
        <f t="shared" si="4"/>
        <v>0</v>
      </c>
      <c r="AU38" s="157"/>
      <c r="AW38" s="155">
        <f t="shared" si="5"/>
        <v>20</v>
      </c>
      <c r="AX38" s="792" t="str">
        <f t="shared" si="6"/>
        <v>2 - 3.1</v>
      </c>
    </row>
    <row r="39" spans="1:50">
      <c r="A39" s="155" t="s">
        <v>1729</v>
      </c>
      <c r="B39" s="119" t="s">
        <v>93</v>
      </c>
      <c r="C39" s="119">
        <v>151001001</v>
      </c>
      <c r="D39" s="120" t="s">
        <v>240</v>
      </c>
      <c r="E39" s="140" t="s">
        <v>308</v>
      </c>
      <c r="F39" s="141" t="s">
        <v>139</v>
      </c>
      <c r="G39" s="140" t="s">
        <v>243</v>
      </c>
      <c r="H39" s="119" t="s">
        <v>141</v>
      </c>
      <c r="I39" s="119" t="s">
        <v>290</v>
      </c>
      <c r="J39" s="119" t="s">
        <v>309</v>
      </c>
      <c r="K39" s="119" t="s">
        <v>177</v>
      </c>
      <c r="L39" s="119">
        <v>5474</v>
      </c>
      <c r="M39" s="142">
        <v>100000</v>
      </c>
      <c r="N39" s="143" t="s">
        <v>185</v>
      </c>
      <c r="O39" s="179" t="s">
        <v>310</v>
      </c>
      <c r="P39" s="142">
        <v>1500000</v>
      </c>
      <c r="Q39" s="142">
        <v>150000000000</v>
      </c>
      <c r="R39" s="142">
        <v>149109000000</v>
      </c>
      <c r="S39" s="142">
        <v>150000000000</v>
      </c>
      <c r="T39" s="142">
        <v>29821800</v>
      </c>
      <c r="U39" s="143">
        <v>0</v>
      </c>
      <c r="V39" s="142">
        <v>908438474</v>
      </c>
      <c r="W39" s="143">
        <v>0</v>
      </c>
      <c r="X39" s="142">
        <v>788950768</v>
      </c>
      <c r="Y39" s="142">
        <v>47260274</v>
      </c>
      <c r="Z39" s="143">
        <v>0</v>
      </c>
      <c r="AA39" s="142">
        <v>119487706</v>
      </c>
      <c r="AB39" s="144">
        <v>3402739726</v>
      </c>
      <c r="AC39" s="164" t="s">
        <v>310</v>
      </c>
      <c r="AD39" s="165">
        <f t="shared" si="7"/>
        <v>149211049232</v>
      </c>
      <c r="AE39" s="156">
        <f t="shared" si="8"/>
        <v>-788950768</v>
      </c>
      <c r="AF39" s="320"/>
      <c r="AG39" s="157"/>
      <c r="AI39" s="155" t="str">
        <f t="shared" si="9"/>
        <v>06/01/2023</v>
      </c>
      <c r="AJ39">
        <f t="shared" si="0"/>
        <v>360</v>
      </c>
      <c r="AK39" s="153">
        <f t="shared" si="10"/>
        <v>9452055</v>
      </c>
      <c r="AL39" s="156">
        <f t="shared" si="11"/>
        <v>3402739726</v>
      </c>
      <c r="AM39" s="153">
        <f t="shared" si="12"/>
        <v>0</v>
      </c>
      <c r="AN39" s="156">
        <f t="shared" si="1"/>
        <v>-908438474</v>
      </c>
      <c r="AO39">
        <f t="shared" si="2"/>
        <v>5474</v>
      </c>
      <c r="AP39" s="166">
        <f t="shared" si="13"/>
        <v>-165955.14687614175</v>
      </c>
      <c r="AQ39">
        <f t="shared" si="3"/>
        <v>720</v>
      </c>
      <c r="AR39" s="167">
        <f t="shared" si="14"/>
        <v>-119487706</v>
      </c>
      <c r="AS39" s="167">
        <f t="shared" si="15"/>
        <v>-788950768</v>
      </c>
      <c r="AT39" s="167">
        <f t="shared" si="4"/>
        <v>0</v>
      </c>
      <c r="AU39" s="157"/>
      <c r="AW39" s="155">
        <f t="shared" si="5"/>
        <v>15</v>
      </c>
      <c r="AX39" s="792" t="str">
        <f t="shared" si="6"/>
        <v>2 - 3.1</v>
      </c>
    </row>
    <row r="40" spans="1:50">
      <c r="A40" s="155" t="s">
        <v>1730</v>
      </c>
      <c r="B40" s="119" t="s">
        <v>93</v>
      </c>
      <c r="C40" s="119">
        <v>151001001</v>
      </c>
      <c r="D40" s="120" t="s">
        <v>240</v>
      </c>
      <c r="E40" s="140" t="s">
        <v>1458</v>
      </c>
      <c r="F40" s="141" t="s">
        <v>139</v>
      </c>
      <c r="G40" s="140" t="s">
        <v>282</v>
      </c>
      <c r="H40" s="119" t="s">
        <v>141</v>
      </c>
      <c r="I40" s="119" t="s">
        <v>1459</v>
      </c>
      <c r="J40" s="119" t="s">
        <v>1460</v>
      </c>
      <c r="K40" s="119" t="s">
        <v>1459</v>
      </c>
      <c r="L40" s="119">
        <v>3572</v>
      </c>
      <c r="M40" s="142">
        <v>100000</v>
      </c>
      <c r="N40" s="143" t="s">
        <v>169</v>
      </c>
      <c r="O40" s="179" t="s">
        <v>1461</v>
      </c>
      <c r="P40" s="142">
        <v>1000000</v>
      </c>
      <c r="Q40" s="142">
        <v>100000000000</v>
      </c>
      <c r="R40" s="142">
        <v>99157000000</v>
      </c>
      <c r="S40" s="142">
        <v>100000000000</v>
      </c>
      <c r="T40" s="142">
        <v>19831400</v>
      </c>
      <c r="U40" s="143">
        <v>0</v>
      </c>
      <c r="V40" s="142">
        <v>1355771340</v>
      </c>
      <c r="W40" s="143">
        <v>0</v>
      </c>
      <c r="X40" s="142">
        <v>1318574926</v>
      </c>
      <c r="Y40" s="142">
        <v>532602740</v>
      </c>
      <c r="Z40" s="143">
        <v>0</v>
      </c>
      <c r="AA40" s="142">
        <v>37196414</v>
      </c>
      <c r="AB40" s="144">
        <v>1176986301</v>
      </c>
      <c r="AC40" s="164" t="s">
        <v>1461</v>
      </c>
      <c r="AD40" s="165">
        <f t="shared" si="7"/>
        <v>98681425074</v>
      </c>
      <c r="AE40" s="156">
        <f t="shared" si="8"/>
        <v>-1318574926</v>
      </c>
      <c r="AF40" s="156">
        <v>1000000</v>
      </c>
      <c r="AG40" s="321">
        <f>AF40-P40</f>
        <v>0</v>
      </c>
      <c r="AH40" s="153"/>
      <c r="AI40" s="155" t="str">
        <f t="shared" si="9"/>
        <v>06/07/2023</v>
      </c>
      <c r="AJ40">
        <f t="shared" si="0"/>
        <v>179</v>
      </c>
      <c r="AK40" s="153">
        <f t="shared" si="10"/>
        <v>6575342</v>
      </c>
      <c r="AL40" s="156">
        <f t="shared" si="11"/>
        <v>1176986301</v>
      </c>
      <c r="AM40" s="153">
        <f t="shared" si="12"/>
        <v>0</v>
      </c>
      <c r="AN40" s="156">
        <f t="shared" si="1"/>
        <v>-1355771340</v>
      </c>
      <c r="AO40">
        <f t="shared" si="2"/>
        <v>3572</v>
      </c>
      <c r="AP40" s="166">
        <f t="shared" si="13"/>
        <v>-379555.2463605823</v>
      </c>
      <c r="AQ40">
        <f t="shared" si="3"/>
        <v>98</v>
      </c>
      <c r="AR40" s="167">
        <f t="shared" si="14"/>
        <v>-37196414</v>
      </c>
      <c r="AS40" s="167">
        <f t="shared" si="15"/>
        <v>-1318574926</v>
      </c>
      <c r="AT40" s="167">
        <f t="shared" si="4"/>
        <v>0</v>
      </c>
      <c r="AU40" s="157"/>
      <c r="AW40" s="155">
        <f t="shared" si="5"/>
        <v>10</v>
      </c>
      <c r="AX40" s="792" t="str">
        <f t="shared" si="6"/>
        <v>2 - 3.1</v>
      </c>
    </row>
    <row r="41" spans="1:50">
      <c r="A41" s="155" t="s">
        <v>1731</v>
      </c>
      <c r="B41" s="119" t="s">
        <v>93</v>
      </c>
      <c r="C41" s="119">
        <v>151001001</v>
      </c>
      <c r="D41" s="120" t="s">
        <v>240</v>
      </c>
      <c r="E41" s="140" t="s">
        <v>1458</v>
      </c>
      <c r="F41" s="141" t="s">
        <v>139</v>
      </c>
      <c r="G41" s="140" t="s">
        <v>1462</v>
      </c>
      <c r="H41" s="119" t="s">
        <v>141</v>
      </c>
      <c r="I41" s="119" t="s">
        <v>1459</v>
      </c>
      <c r="J41" s="119" t="s">
        <v>1460</v>
      </c>
      <c r="K41" s="119" t="s">
        <v>1459</v>
      </c>
      <c r="L41" s="119">
        <v>3628</v>
      </c>
      <c r="M41" s="142">
        <v>100000</v>
      </c>
      <c r="N41" s="143" t="s">
        <v>169</v>
      </c>
      <c r="O41" s="179" t="s">
        <v>1463</v>
      </c>
      <c r="P41" s="142">
        <v>1000000</v>
      </c>
      <c r="Q41" s="142">
        <v>100000000000</v>
      </c>
      <c r="R41" s="142">
        <v>99813000000</v>
      </c>
      <c r="S41" s="142">
        <v>100000000000</v>
      </c>
      <c r="T41" s="142">
        <v>19962600</v>
      </c>
      <c r="U41" s="143">
        <v>0</v>
      </c>
      <c r="V41" s="142">
        <v>331420962</v>
      </c>
      <c r="W41" s="143">
        <v>0</v>
      </c>
      <c r="X41" s="142">
        <v>317352928</v>
      </c>
      <c r="Y41" s="142">
        <v>164383562</v>
      </c>
      <c r="Z41" s="143">
        <v>0</v>
      </c>
      <c r="AA41" s="142">
        <v>14068034</v>
      </c>
      <c r="AB41" s="144">
        <v>1176986301</v>
      </c>
      <c r="AC41" s="164" t="s">
        <v>1463</v>
      </c>
      <c r="AD41" s="165">
        <f t="shared" si="7"/>
        <v>99682647072</v>
      </c>
      <c r="AE41" s="156">
        <f t="shared" si="8"/>
        <v>-317352928</v>
      </c>
      <c r="AF41" s="156">
        <v>1000000</v>
      </c>
      <c r="AG41" s="321">
        <f t="shared" ref="AG41" si="16">AF41-P41</f>
        <v>0</v>
      </c>
      <c r="AH41" s="153"/>
      <c r="AI41" s="155" t="str">
        <f t="shared" si="9"/>
        <v>06/07/2023</v>
      </c>
      <c r="AJ41">
        <f t="shared" si="0"/>
        <v>179</v>
      </c>
      <c r="AK41" s="153">
        <f t="shared" si="10"/>
        <v>6575342</v>
      </c>
      <c r="AL41" s="156">
        <f t="shared" si="11"/>
        <v>1176986301</v>
      </c>
      <c r="AM41" s="153">
        <f t="shared" si="12"/>
        <v>0</v>
      </c>
      <c r="AN41" s="156">
        <f t="shared" si="1"/>
        <v>-331420962</v>
      </c>
      <c r="AO41">
        <f t="shared" si="2"/>
        <v>3628</v>
      </c>
      <c r="AP41" s="166">
        <f t="shared" si="13"/>
        <v>-91350.871554575526</v>
      </c>
      <c r="AQ41">
        <f t="shared" si="3"/>
        <v>154</v>
      </c>
      <c r="AR41" s="167">
        <f t="shared" si="14"/>
        <v>-14068034</v>
      </c>
      <c r="AS41" s="167">
        <f t="shared" si="15"/>
        <v>-317352928</v>
      </c>
      <c r="AT41" s="167">
        <f t="shared" si="4"/>
        <v>0</v>
      </c>
      <c r="AU41" s="157"/>
      <c r="AW41" s="155">
        <f t="shared" si="5"/>
        <v>10</v>
      </c>
      <c r="AX41" s="792" t="str">
        <f t="shared" si="6"/>
        <v>2 - 3.1</v>
      </c>
    </row>
    <row r="42" spans="1:50">
      <c r="A42" s="155" t="s">
        <v>1732</v>
      </c>
      <c r="B42" s="119" t="s">
        <v>93</v>
      </c>
      <c r="C42" s="119">
        <v>151001001</v>
      </c>
      <c r="D42" s="120" t="s">
        <v>240</v>
      </c>
      <c r="E42" s="140" t="s">
        <v>1458</v>
      </c>
      <c r="F42" s="141" t="s">
        <v>139</v>
      </c>
      <c r="G42" s="140" t="s">
        <v>243</v>
      </c>
      <c r="H42" s="119" t="s">
        <v>141</v>
      </c>
      <c r="I42" s="119" t="s">
        <v>1459</v>
      </c>
      <c r="J42" s="119" t="s">
        <v>1460</v>
      </c>
      <c r="K42" s="119" t="s">
        <v>1459</v>
      </c>
      <c r="L42" s="119">
        <v>3522</v>
      </c>
      <c r="M42" s="142">
        <v>100000</v>
      </c>
      <c r="N42" s="143" t="s">
        <v>169</v>
      </c>
      <c r="O42" s="179" t="s">
        <v>1464</v>
      </c>
      <c r="P42" s="142">
        <v>500000</v>
      </c>
      <c r="Q42" s="142">
        <v>50000000000</v>
      </c>
      <c r="R42" s="142">
        <v>49708000000</v>
      </c>
      <c r="S42" s="142">
        <v>50000000000</v>
      </c>
      <c r="T42" s="142">
        <v>9941600</v>
      </c>
      <c r="U42" s="143">
        <v>0</v>
      </c>
      <c r="V42" s="142">
        <v>712743332</v>
      </c>
      <c r="W42" s="143">
        <v>0</v>
      </c>
      <c r="X42" s="142">
        <v>703029624</v>
      </c>
      <c r="Y42" s="142">
        <v>430684932</v>
      </c>
      <c r="Z42" s="143">
        <v>0</v>
      </c>
      <c r="AA42" s="142">
        <v>9713708</v>
      </c>
      <c r="AB42" s="144">
        <v>588493151</v>
      </c>
      <c r="AC42" s="164" t="s">
        <v>1464</v>
      </c>
      <c r="AD42" s="165">
        <f t="shared" si="7"/>
        <v>49296970376</v>
      </c>
      <c r="AE42" s="156">
        <f t="shared" si="8"/>
        <v>-703029624</v>
      </c>
      <c r="AF42" s="320"/>
      <c r="AG42" s="157"/>
      <c r="AI42" s="155" t="str">
        <f t="shared" si="9"/>
        <v>06/07/2023</v>
      </c>
      <c r="AJ42">
        <f t="shared" si="0"/>
        <v>179</v>
      </c>
      <c r="AK42" s="153">
        <f t="shared" si="10"/>
        <v>3287671</v>
      </c>
      <c r="AL42" s="156">
        <f t="shared" si="11"/>
        <v>588493151</v>
      </c>
      <c r="AM42" s="153">
        <f t="shared" si="12"/>
        <v>0</v>
      </c>
      <c r="AN42" s="156">
        <f t="shared" si="1"/>
        <v>-712743332</v>
      </c>
      <c r="AO42">
        <f t="shared" si="2"/>
        <v>3522</v>
      </c>
      <c r="AP42" s="166">
        <f t="shared" si="13"/>
        <v>-202368.91879613855</v>
      </c>
      <c r="AQ42">
        <f t="shared" si="3"/>
        <v>48</v>
      </c>
      <c r="AR42" s="167">
        <f t="shared" si="14"/>
        <v>-9713708</v>
      </c>
      <c r="AS42" s="167">
        <f t="shared" si="15"/>
        <v>-703029624</v>
      </c>
      <c r="AT42" s="167">
        <f t="shared" si="4"/>
        <v>0</v>
      </c>
      <c r="AU42" s="157"/>
      <c r="AW42" s="155">
        <f t="shared" si="5"/>
        <v>10</v>
      </c>
      <c r="AX42" s="792" t="str">
        <f t="shared" si="6"/>
        <v>2 - 3.1</v>
      </c>
    </row>
    <row r="43" spans="1:50">
      <c r="A43" s="155" t="s">
        <v>1733</v>
      </c>
      <c r="B43" s="119" t="s">
        <v>93</v>
      </c>
      <c r="C43" s="119">
        <v>151001001</v>
      </c>
      <c r="D43" s="120" t="s">
        <v>240</v>
      </c>
      <c r="E43" s="140" t="s">
        <v>1458</v>
      </c>
      <c r="F43" s="141" t="s">
        <v>139</v>
      </c>
      <c r="G43" s="140" t="s">
        <v>140</v>
      </c>
      <c r="H43" s="119" t="s">
        <v>141</v>
      </c>
      <c r="I43" s="119" t="s">
        <v>1459</v>
      </c>
      <c r="J43" s="119" t="s">
        <v>1460</v>
      </c>
      <c r="K43" s="119" t="s">
        <v>1459</v>
      </c>
      <c r="L43" s="119">
        <v>3582</v>
      </c>
      <c r="M43" s="142">
        <v>100000</v>
      </c>
      <c r="N43" s="143" t="s">
        <v>169</v>
      </c>
      <c r="O43" s="179" t="s">
        <v>1465</v>
      </c>
      <c r="P43" s="142">
        <v>1000000</v>
      </c>
      <c r="Q43" s="142">
        <v>100000000000</v>
      </c>
      <c r="R43" s="142">
        <v>99174000000</v>
      </c>
      <c r="S43" s="142">
        <v>100000000000</v>
      </c>
      <c r="T43" s="142">
        <v>19834800</v>
      </c>
      <c r="U43" s="143">
        <v>0</v>
      </c>
      <c r="V43" s="142">
        <v>1273014515</v>
      </c>
      <c r="W43" s="143">
        <v>0</v>
      </c>
      <c r="X43" s="142">
        <v>1234632168</v>
      </c>
      <c r="Y43" s="142">
        <v>466849315</v>
      </c>
      <c r="Z43" s="143">
        <v>0</v>
      </c>
      <c r="AA43" s="142">
        <v>38382347</v>
      </c>
      <c r="AB43" s="144">
        <v>1176986301</v>
      </c>
      <c r="AC43" s="164" t="s">
        <v>1465</v>
      </c>
      <c r="AD43" s="165">
        <f t="shared" si="7"/>
        <v>98765367832</v>
      </c>
      <c r="AE43" s="156">
        <f t="shared" si="8"/>
        <v>-1234632168</v>
      </c>
      <c r="AF43" s="156">
        <v>1000000</v>
      </c>
      <c r="AG43" s="321">
        <f t="shared" ref="AG43" si="17">AF43-P43</f>
        <v>0</v>
      </c>
      <c r="AH43" s="153"/>
      <c r="AI43" s="155" t="str">
        <f t="shared" si="9"/>
        <v>06/07/2023</v>
      </c>
      <c r="AJ43">
        <f t="shared" si="0"/>
        <v>179</v>
      </c>
      <c r="AK43" s="153">
        <f t="shared" si="10"/>
        <v>6575342</v>
      </c>
      <c r="AL43" s="156">
        <f t="shared" si="11"/>
        <v>1176986301</v>
      </c>
      <c r="AM43" s="153">
        <f t="shared" si="12"/>
        <v>0</v>
      </c>
      <c r="AN43" s="156">
        <f t="shared" si="1"/>
        <v>-1273014515</v>
      </c>
      <c r="AO43">
        <f t="shared" si="2"/>
        <v>3582</v>
      </c>
      <c r="AP43" s="166">
        <f t="shared" si="13"/>
        <v>-355392.10357342265</v>
      </c>
      <c r="AQ43">
        <f t="shared" si="3"/>
        <v>108</v>
      </c>
      <c r="AR43" s="167">
        <f t="shared" si="14"/>
        <v>-38382347</v>
      </c>
      <c r="AS43" s="167">
        <f t="shared" si="15"/>
        <v>-1234632168</v>
      </c>
      <c r="AT43" s="167">
        <f t="shared" si="4"/>
        <v>0</v>
      </c>
      <c r="AU43" s="157"/>
      <c r="AW43" s="155">
        <f t="shared" si="5"/>
        <v>10</v>
      </c>
      <c r="AX43" s="792" t="str">
        <f t="shared" si="6"/>
        <v>2 - 3.1</v>
      </c>
    </row>
    <row r="44" spans="1:50">
      <c r="A44" s="155" t="s">
        <v>1734</v>
      </c>
      <c r="B44" s="169" t="s">
        <v>93</v>
      </c>
      <c r="C44" s="169">
        <v>151001001</v>
      </c>
      <c r="D44" s="170" t="s">
        <v>240</v>
      </c>
      <c r="E44" s="171" t="s">
        <v>1458</v>
      </c>
      <c r="F44" s="172" t="s">
        <v>139</v>
      </c>
      <c r="G44" s="171" t="s">
        <v>243</v>
      </c>
      <c r="H44" s="169" t="s">
        <v>141</v>
      </c>
      <c r="I44" s="169" t="s">
        <v>1459</v>
      </c>
      <c r="J44" s="169" t="s">
        <v>1460</v>
      </c>
      <c r="K44" s="169" t="s">
        <v>1459</v>
      </c>
      <c r="L44" s="169">
        <v>3635</v>
      </c>
      <c r="M44" s="173">
        <v>100000</v>
      </c>
      <c r="N44" s="174" t="s">
        <v>169</v>
      </c>
      <c r="O44" s="180" t="s">
        <v>1466</v>
      </c>
      <c r="P44" s="173">
        <v>500000</v>
      </c>
      <c r="Q44" s="173">
        <v>50000000000</v>
      </c>
      <c r="R44" s="173">
        <v>149520000000</v>
      </c>
      <c r="S44" s="173">
        <v>50000000000</v>
      </c>
      <c r="T44" s="173">
        <v>29904000</v>
      </c>
      <c r="U44" s="174">
        <v>0</v>
      </c>
      <c r="V44" s="173">
        <v>211627365</v>
      </c>
      <c r="W44" s="174">
        <v>0</v>
      </c>
      <c r="X44" s="173">
        <v>199943831</v>
      </c>
      <c r="Y44" s="173">
        <v>177534247</v>
      </c>
      <c r="Z44" s="174">
        <v>0</v>
      </c>
      <c r="AA44" s="173">
        <v>11683534</v>
      </c>
      <c r="AB44" s="175">
        <v>588493151</v>
      </c>
      <c r="AC44" s="176" t="s">
        <v>1466</v>
      </c>
      <c r="AD44" s="165">
        <f t="shared" si="7"/>
        <v>49800056169</v>
      </c>
      <c r="AE44" s="177">
        <f t="shared" si="8"/>
        <v>-199943831</v>
      </c>
      <c r="AF44" s="177">
        <v>150000000000</v>
      </c>
      <c r="AG44" s="321">
        <v>100000000000</v>
      </c>
      <c r="AH44" s="153"/>
      <c r="AI44" s="155" t="str">
        <f t="shared" si="9"/>
        <v>06/07/2023</v>
      </c>
      <c r="AJ44">
        <f t="shared" si="0"/>
        <v>179</v>
      </c>
      <c r="AK44" s="153">
        <f t="shared" si="10"/>
        <v>3287671</v>
      </c>
      <c r="AL44" s="177">
        <f t="shared" si="11"/>
        <v>588493151</v>
      </c>
      <c r="AM44" s="153">
        <f t="shared" si="12"/>
        <v>0</v>
      </c>
      <c r="AN44" s="177">
        <f>IF(Q44=R44,0,(R44-Q44-Y44-AG44+T44)*Q44/AF44)</f>
        <v>-209210082.33333334</v>
      </c>
      <c r="AO44">
        <f t="shared" si="2"/>
        <v>3635</v>
      </c>
      <c r="AP44" s="167">
        <f>AN44/AO44</f>
        <v>-57554.355524988539</v>
      </c>
      <c r="AQ44">
        <f t="shared" si="3"/>
        <v>161</v>
      </c>
      <c r="AR44" s="167">
        <f>ROUND(AQ44*AP44,)</f>
        <v>-9266251</v>
      </c>
      <c r="AS44" s="167">
        <f>AN44-AR44</f>
        <v>-199943831.33333334</v>
      </c>
      <c r="AT44" s="167">
        <f t="shared" si="4"/>
        <v>-0.3333333432674408</v>
      </c>
      <c r="AU44" s="157"/>
      <c r="AW44" s="155">
        <f t="shared" si="5"/>
        <v>10</v>
      </c>
      <c r="AX44" s="793" t="str">
        <f t="shared" si="6"/>
        <v>2 - 3.1</v>
      </c>
    </row>
    <row r="45" spans="1:50">
      <c r="A45" s="155" t="s">
        <v>1735</v>
      </c>
      <c r="B45" s="119" t="s">
        <v>93</v>
      </c>
      <c r="C45" s="119">
        <v>151001001</v>
      </c>
      <c r="D45" s="120" t="s">
        <v>240</v>
      </c>
      <c r="E45" s="140" t="s">
        <v>1467</v>
      </c>
      <c r="F45" s="141" t="s">
        <v>139</v>
      </c>
      <c r="G45" s="140" t="s">
        <v>243</v>
      </c>
      <c r="H45" s="119" t="s">
        <v>141</v>
      </c>
      <c r="I45" s="119" t="s">
        <v>1468</v>
      </c>
      <c r="J45" s="119" t="s">
        <v>1469</v>
      </c>
      <c r="K45" s="119" t="s">
        <v>1468</v>
      </c>
      <c r="L45" s="119">
        <v>5445</v>
      </c>
      <c r="M45" s="142">
        <v>100000</v>
      </c>
      <c r="N45" s="143" t="s">
        <v>1470</v>
      </c>
      <c r="O45" s="179" t="s">
        <v>1471</v>
      </c>
      <c r="P45" s="142">
        <v>1000000</v>
      </c>
      <c r="Q45" s="142">
        <v>100000000000</v>
      </c>
      <c r="R45" s="142">
        <v>99025000000</v>
      </c>
      <c r="S45" s="142">
        <v>100000000000</v>
      </c>
      <c r="T45" s="142">
        <v>19805000</v>
      </c>
      <c r="U45" s="143">
        <v>0</v>
      </c>
      <c r="V45" s="142">
        <v>1197386781</v>
      </c>
      <c r="W45" s="143">
        <v>0</v>
      </c>
      <c r="X45" s="142">
        <v>1188590551</v>
      </c>
      <c r="Y45" s="142">
        <v>242191781</v>
      </c>
      <c r="Z45" s="143">
        <v>0</v>
      </c>
      <c r="AA45" s="142">
        <v>8796230</v>
      </c>
      <c r="AB45" s="144">
        <v>527123288</v>
      </c>
      <c r="AC45" s="164" t="s">
        <v>1471</v>
      </c>
      <c r="AD45" s="165">
        <f t="shared" si="7"/>
        <v>98811409449</v>
      </c>
      <c r="AE45" s="156">
        <f t="shared" si="8"/>
        <v>-1188590551</v>
      </c>
      <c r="AF45" s="320"/>
      <c r="AG45" s="157"/>
      <c r="AI45" s="155" t="str">
        <f t="shared" si="9"/>
        <v>19/10/2023</v>
      </c>
      <c r="AJ45">
        <f t="shared" si="0"/>
        <v>74</v>
      </c>
      <c r="AK45" s="153">
        <f t="shared" si="10"/>
        <v>7123288</v>
      </c>
      <c r="AL45" s="156">
        <f t="shared" si="11"/>
        <v>527123288</v>
      </c>
      <c r="AM45" s="153">
        <f t="shared" si="12"/>
        <v>0</v>
      </c>
      <c r="AN45" s="156">
        <f t="shared" ref="AN45:AN76" si="18">IF(Q45=R45,0,R45-Q45-Y45+T45)</f>
        <v>-1197386781</v>
      </c>
      <c r="AO45">
        <f t="shared" si="2"/>
        <v>5445</v>
      </c>
      <c r="AP45" s="166">
        <f t="shared" si="13"/>
        <v>-219905.74490358128</v>
      </c>
      <c r="AQ45">
        <f t="shared" si="3"/>
        <v>40</v>
      </c>
      <c r="AR45" s="167">
        <f t="shared" si="14"/>
        <v>-8796230</v>
      </c>
      <c r="AS45" s="167">
        <f t="shared" si="15"/>
        <v>-1188590551</v>
      </c>
      <c r="AT45" s="167">
        <f t="shared" si="4"/>
        <v>0</v>
      </c>
      <c r="AU45" s="157"/>
      <c r="AW45" s="155">
        <f t="shared" si="5"/>
        <v>15</v>
      </c>
      <c r="AX45" s="792" t="str">
        <f t="shared" si="6"/>
        <v>2 - 3.1</v>
      </c>
    </row>
    <row r="46" spans="1:50">
      <c r="A46" s="155" t="s">
        <v>1736</v>
      </c>
      <c r="B46" s="119" t="s">
        <v>93</v>
      </c>
      <c r="C46" s="119">
        <v>151001001</v>
      </c>
      <c r="D46" s="120" t="s">
        <v>314</v>
      </c>
      <c r="E46" s="140" t="s">
        <v>323</v>
      </c>
      <c r="F46" s="141" t="s">
        <v>139</v>
      </c>
      <c r="G46" s="140" t="s">
        <v>165</v>
      </c>
      <c r="H46" s="119" t="s">
        <v>141</v>
      </c>
      <c r="I46" s="119" t="s">
        <v>324</v>
      </c>
      <c r="J46" s="119" t="s">
        <v>325</v>
      </c>
      <c r="K46" s="119" t="s">
        <v>326</v>
      </c>
      <c r="L46" s="119">
        <v>5522</v>
      </c>
      <c r="M46" s="142">
        <v>100000</v>
      </c>
      <c r="N46" s="143" t="s">
        <v>320</v>
      </c>
      <c r="O46" s="179" t="s">
        <v>332</v>
      </c>
      <c r="P46" s="142">
        <v>1000000</v>
      </c>
      <c r="Q46" s="142">
        <v>100000000000</v>
      </c>
      <c r="R46" s="142">
        <v>169463000000</v>
      </c>
      <c r="S46" s="142">
        <v>100000000000</v>
      </c>
      <c r="T46" s="142">
        <v>33892600</v>
      </c>
      <c r="U46" s="142">
        <v>62968673422</v>
      </c>
      <c r="V46" s="143">
        <v>0</v>
      </c>
      <c r="W46" s="142">
        <v>55157456237</v>
      </c>
      <c r="X46" s="143">
        <v>0</v>
      </c>
      <c r="Y46" s="142">
        <v>6528219178</v>
      </c>
      <c r="Z46" s="142">
        <v>7811217185</v>
      </c>
      <c r="AA46" s="143">
        <v>0</v>
      </c>
      <c r="AB46" s="144">
        <v>5615890411</v>
      </c>
      <c r="AC46" s="164" t="s">
        <v>332</v>
      </c>
      <c r="AD46" s="165">
        <f t="shared" si="7"/>
        <v>155157456237</v>
      </c>
      <c r="AE46" s="156">
        <f t="shared" si="8"/>
        <v>55157456237</v>
      </c>
      <c r="AF46" s="320"/>
      <c r="AG46" s="157"/>
      <c r="AI46" s="155" t="str">
        <f t="shared" si="9"/>
        <v>30/03/2023</v>
      </c>
      <c r="AJ46">
        <f t="shared" si="0"/>
        <v>277</v>
      </c>
      <c r="AK46" s="153">
        <f t="shared" si="10"/>
        <v>20273973</v>
      </c>
      <c r="AL46" s="156">
        <f t="shared" si="11"/>
        <v>5615890411</v>
      </c>
      <c r="AM46" s="153">
        <f t="shared" si="12"/>
        <v>0</v>
      </c>
      <c r="AN46" s="156">
        <f t="shared" si="18"/>
        <v>62968673422</v>
      </c>
      <c r="AO46">
        <f t="shared" si="2"/>
        <v>5522</v>
      </c>
      <c r="AP46" s="166">
        <f t="shared" si="13"/>
        <v>11403236.766026802</v>
      </c>
      <c r="AQ46">
        <f t="shared" si="3"/>
        <v>685</v>
      </c>
      <c r="AR46" s="167">
        <f t="shared" si="14"/>
        <v>7811217185</v>
      </c>
      <c r="AS46" s="167">
        <f t="shared" si="15"/>
        <v>55157456237</v>
      </c>
      <c r="AT46" s="167">
        <f t="shared" si="4"/>
        <v>0</v>
      </c>
      <c r="AU46" s="157"/>
      <c r="AW46" s="155">
        <f t="shared" si="5"/>
        <v>20</v>
      </c>
      <c r="AX46" s="792" t="str">
        <f t="shared" si="6"/>
        <v>Above 7.3</v>
      </c>
    </row>
    <row r="47" spans="1:50">
      <c r="A47" s="155" t="s">
        <v>1737</v>
      </c>
      <c r="B47" s="119" t="s">
        <v>93</v>
      </c>
      <c r="C47" s="119">
        <v>151001001</v>
      </c>
      <c r="D47" s="120" t="s">
        <v>314</v>
      </c>
      <c r="E47" s="140" t="s">
        <v>323</v>
      </c>
      <c r="F47" s="141" t="s">
        <v>139</v>
      </c>
      <c r="G47" s="140" t="s">
        <v>329</v>
      </c>
      <c r="H47" s="119" t="s">
        <v>141</v>
      </c>
      <c r="I47" s="119" t="s">
        <v>324</v>
      </c>
      <c r="J47" s="119" t="s">
        <v>325</v>
      </c>
      <c r="K47" s="119" t="s">
        <v>326</v>
      </c>
      <c r="L47" s="119">
        <v>5526</v>
      </c>
      <c r="M47" s="142">
        <v>100000</v>
      </c>
      <c r="N47" s="143" t="s">
        <v>320</v>
      </c>
      <c r="O47" s="179" t="s">
        <v>330</v>
      </c>
      <c r="P47" s="142">
        <v>1500000</v>
      </c>
      <c r="Q47" s="142">
        <v>150000000000</v>
      </c>
      <c r="R47" s="142">
        <v>254388000000</v>
      </c>
      <c r="S47" s="142">
        <v>150000000000</v>
      </c>
      <c r="T47" s="142">
        <v>50877600</v>
      </c>
      <c r="U47" s="142">
        <v>94768192668</v>
      </c>
      <c r="V47" s="143">
        <v>0</v>
      </c>
      <c r="W47" s="142">
        <v>82952180227</v>
      </c>
      <c r="X47" s="143">
        <v>0</v>
      </c>
      <c r="Y47" s="142">
        <v>9670684932</v>
      </c>
      <c r="Z47" s="142">
        <v>11816012441</v>
      </c>
      <c r="AA47" s="143">
        <v>0</v>
      </c>
      <c r="AB47" s="144">
        <v>8423835616</v>
      </c>
      <c r="AC47" s="164" t="s">
        <v>330</v>
      </c>
      <c r="AD47" s="165">
        <f t="shared" si="7"/>
        <v>232952180227</v>
      </c>
      <c r="AE47" s="156">
        <f t="shared" si="8"/>
        <v>82952180227</v>
      </c>
      <c r="AF47" s="320"/>
      <c r="AG47" s="157"/>
      <c r="AI47" s="155" t="str">
        <f t="shared" si="9"/>
        <v>30/03/2023</v>
      </c>
      <c r="AJ47">
        <f t="shared" si="0"/>
        <v>277</v>
      </c>
      <c r="AK47" s="153">
        <f t="shared" si="10"/>
        <v>30410959</v>
      </c>
      <c r="AL47" s="156">
        <f t="shared" si="11"/>
        <v>8423835616</v>
      </c>
      <c r="AM47" s="153">
        <f t="shared" si="12"/>
        <v>0</v>
      </c>
      <c r="AN47" s="156">
        <f t="shared" si="18"/>
        <v>94768192668</v>
      </c>
      <c r="AO47">
        <f t="shared" si="2"/>
        <v>5526</v>
      </c>
      <c r="AP47" s="166">
        <f t="shared" si="13"/>
        <v>17149510.073832791</v>
      </c>
      <c r="AQ47">
        <f t="shared" si="3"/>
        <v>689</v>
      </c>
      <c r="AR47" s="167">
        <f t="shared" si="14"/>
        <v>11816012441</v>
      </c>
      <c r="AS47" s="167">
        <f t="shared" si="15"/>
        <v>82952180227</v>
      </c>
      <c r="AT47" s="167">
        <f t="shared" si="4"/>
        <v>0</v>
      </c>
      <c r="AU47" s="157"/>
      <c r="AW47" s="155">
        <f t="shared" si="5"/>
        <v>20</v>
      </c>
      <c r="AX47" s="792" t="str">
        <f t="shared" si="6"/>
        <v>Above 7.3</v>
      </c>
    </row>
    <row r="48" spans="1:50">
      <c r="A48" s="155" t="s">
        <v>1738</v>
      </c>
      <c r="B48" s="119" t="s">
        <v>93</v>
      </c>
      <c r="C48" s="119">
        <v>151001001</v>
      </c>
      <c r="D48" s="120" t="s">
        <v>314</v>
      </c>
      <c r="E48" s="140" t="s">
        <v>323</v>
      </c>
      <c r="F48" s="141" t="s">
        <v>139</v>
      </c>
      <c r="G48" s="140" t="s">
        <v>165</v>
      </c>
      <c r="H48" s="119" t="s">
        <v>141</v>
      </c>
      <c r="I48" s="119" t="s">
        <v>324</v>
      </c>
      <c r="J48" s="119" t="s">
        <v>325</v>
      </c>
      <c r="K48" s="119" t="s">
        <v>326</v>
      </c>
      <c r="L48" s="119">
        <v>5520</v>
      </c>
      <c r="M48" s="142">
        <v>100000</v>
      </c>
      <c r="N48" s="143" t="s">
        <v>320</v>
      </c>
      <c r="O48" s="179" t="s">
        <v>327</v>
      </c>
      <c r="P48" s="142">
        <v>1000000</v>
      </c>
      <c r="Q48" s="142">
        <v>100000000000</v>
      </c>
      <c r="R48" s="142">
        <v>169485000000</v>
      </c>
      <c r="S48" s="142">
        <v>100000000000</v>
      </c>
      <c r="T48" s="142">
        <v>33897000</v>
      </c>
      <c r="U48" s="142">
        <v>62950129877</v>
      </c>
      <c r="V48" s="143">
        <v>0</v>
      </c>
      <c r="W48" s="142">
        <v>55161191706</v>
      </c>
      <c r="X48" s="143">
        <v>0</v>
      </c>
      <c r="Y48" s="142">
        <v>6568767123</v>
      </c>
      <c r="Z48" s="142">
        <v>7788938171</v>
      </c>
      <c r="AA48" s="143">
        <v>0</v>
      </c>
      <c r="AB48" s="144">
        <v>5615890411</v>
      </c>
      <c r="AC48" s="164" t="s">
        <v>327</v>
      </c>
      <c r="AD48" s="165">
        <f t="shared" si="7"/>
        <v>155161191706</v>
      </c>
      <c r="AE48" s="156">
        <f t="shared" si="8"/>
        <v>55161191706</v>
      </c>
      <c r="AF48" s="320"/>
      <c r="AG48" s="157"/>
      <c r="AI48" s="155" t="str">
        <f t="shared" si="9"/>
        <v>30/03/2023</v>
      </c>
      <c r="AJ48">
        <f t="shared" si="0"/>
        <v>277</v>
      </c>
      <c r="AK48" s="153">
        <f t="shared" si="10"/>
        <v>20273973</v>
      </c>
      <c r="AL48" s="156">
        <f t="shared" si="11"/>
        <v>5615890411</v>
      </c>
      <c r="AM48" s="153">
        <f t="shared" si="12"/>
        <v>0</v>
      </c>
      <c r="AN48" s="156">
        <f t="shared" si="18"/>
        <v>62950129877</v>
      </c>
      <c r="AO48">
        <f t="shared" si="2"/>
        <v>5520</v>
      </c>
      <c r="AP48" s="166">
        <f t="shared" si="13"/>
        <v>11404009.035688406</v>
      </c>
      <c r="AQ48">
        <f t="shared" si="3"/>
        <v>683</v>
      </c>
      <c r="AR48" s="167">
        <f t="shared" si="14"/>
        <v>7788938171</v>
      </c>
      <c r="AS48" s="167">
        <f t="shared" si="15"/>
        <v>55161191706</v>
      </c>
      <c r="AT48" s="167">
        <f t="shared" si="4"/>
        <v>0</v>
      </c>
      <c r="AU48" s="157"/>
      <c r="AW48" s="155">
        <f t="shared" si="5"/>
        <v>20</v>
      </c>
      <c r="AX48" s="792" t="str">
        <f t="shared" si="6"/>
        <v>Above 7.3</v>
      </c>
    </row>
    <row r="49" spans="1:50">
      <c r="A49" s="155" t="s">
        <v>1739</v>
      </c>
      <c r="B49" s="119" t="s">
        <v>93</v>
      </c>
      <c r="C49" s="119">
        <v>151001001</v>
      </c>
      <c r="D49" s="120" t="s">
        <v>314</v>
      </c>
      <c r="E49" s="140" t="s">
        <v>323</v>
      </c>
      <c r="F49" s="141" t="s">
        <v>139</v>
      </c>
      <c r="G49" s="140" t="s">
        <v>329</v>
      </c>
      <c r="H49" s="119" t="s">
        <v>141</v>
      </c>
      <c r="I49" s="119" t="s">
        <v>324</v>
      </c>
      <c r="J49" s="119" t="s">
        <v>325</v>
      </c>
      <c r="K49" s="119" t="s">
        <v>326</v>
      </c>
      <c r="L49" s="119">
        <v>5542</v>
      </c>
      <c r="M49" s="142">
        <v>100000</v>
      </c>
      <c r="N49" s="143" t="s">
        <v>320</v>
      </c>
      <c r="O49" s="179" t="s">
        <v>334</v>
      </c>
      <c r="P49" s="142">
        <v>2000000</v>
      </c>
      <c r="Q49" s="142">
        <v>200000000000</v>
      </c>
      <c r="R49" s="142">
        <v>338836000000</v>
      </c>
      <c r="S49" s="142">
        <v>200000000000</v>
      </c>
      <c r="T49" s="142">
        <v>67767200</v>
      </c>
      <c r="U49" s="142">
        <v>126658287748</v>
      </c>
      <c r="V49" s="143">
        <v>0</v>
      </c>
      <c r="W49" s="142">
        <v>110546037141</v>
      </c>
      <c r="X49" s="143">
        <v>0</v>
      </c>
      <c r="Y49" s="142">
        <v>12245479452</v>
      </c>
      <c r="Z49" s="142">
        <v>16112250607</v>
      </c>
      <c r="AA49" s="143">
        <v>0</v>
      </c>
      <c r="AB49" s="144">
        <v>11231780822</v>
      </c>
      <c r="AC49" s="164" t="s">
        <v>334</v>
      </c>
      <c r="AD49" s="165">
        <f t="shared" si="7"/>
        <v>310546037141</v>
      </c>
      <c r="AE49" s="156">
        <f t="shared" si="8"/>
        <v>110546037141</v>
      </c>
      <c r="AF49" s="320"/>
      <c r="AG49" s="157"/>
      <c r="AI49" s="155" t="str">
        <f t="shared" si="9"/>
        <v>30/03/2023</v>
      </c>
      <c r="AJ49">
        <f t="shared" si="0"/>
        <v>277</v>
      </c>
      <c r="AK49" s="153">
        <f t="shared" si="10"/>
        <v>40547945</v>
      </c>
      <c r="AL49" s="156">
        <f t="shared" si="11"/>
        <v>11231780822</v>
      </c>
      <c r="AM49" s="153">
        <f t="shared" si="12"/>
        <v>0</v>
      </c>
      <c r="AN49" s="156">
        <f t="shared" si="18"/>
        <v>126658287748</v>
      </c>
      <c r="AO49">
        <f t="shared" si="2"/>
        <v>5542</v>
      </c>
      <c r="AP49" s="166">
        <f t="shared" si="13"/>
        <v>22854256.179718513</v>
      </c>
      <c r="AQ49">
        <f t="shared" si="3"/>
        <v>705</v>
      </c>
      <c r="AR49" s="167">
        <f t="shared" si="14"/>
        <v>16112250607</v>
      </c>
      <c r="AS49" s="167">
        <f t="shared" si="15"/>
        <v>110546037141</v>
      </c>
      <c r="AT49" s="167">
        <f t="shared" si="4"/>
        <v>0</v>
      </c>
      <c r="AU49" s="157"/>
      <c r="AW49" s="155">
        <f t="shared" si="5"/>
        <v>20</v>
      </c>
      <c r="AX49" s="792" t="str">
        <f t="shared" si="6"/>
        <v>Above 7.3</v>
      </c>
    </row>
    <row r="50" spans="1:50">
      <c r="A50" s="155" t="s">
        <v>1740</v>
      </c>
      <c r="B50" s="119" t="s">
        <v>93</v>
      </c>
      <c r="C50" s="119">
        <v>151001001</v>
      </c>
      <c r="D50" s="120" t="s">
        <v>314</v>
      </c>
      <c r="E50" s="140" t="s">
        <v>342</v>
      </c>
      <c r="F50" s="141" t="s">
        <v>139</v>
      </c>
      <c r="G50" s="140" t="s">
        <v>264</v>
      </c>
      <c r="H50" s="119" t="s">
        <v>141</v>
      </c>
      <c r="I50" s="119" t="s">
        <v>344</v>
      </c>
      <c r="J50" s="119" t="s">
        <v>345</v>
      </c>
      <c r="K50" s="119" t="s">
        <v>1472</v>
      </c>
      <c r="L50" s="119">
        <v>5376</v>
      </c>
      <c r="M50" s="142">
        <v>100000</v>
      </c>
      <c r="N50" s="143" t="s">
        <v>347</v>
      </c>
      <c r="O50" s="179" t="s">
        <v>352</v>
      </c>
      <c r="P50" s="142">
        <v>500000</v>
      </c>
      <c r="Q50" s="142">
        <v>50000000000</v>
      </c>
      <c r="R50" s="142">
        <v>52773500000</v>
      </c>
      <c r="S50" s="142">
        <v>50000000000</v>
      </c>
      <c r="T50" s="142">
        <v>10554700</v>
      </c>
      <c r="U50" s="142">
        <v>2364876618</v>
      </c>
      <c r="V50" s="143">
        <v>0</v>
      </c>
      <c r="W50" s="142">
        <v>1872193989</v>
      </c>
      <c r="X50" s="143">
        <v>0</v>
      </c>
      <c r="Y50" s="142">
        <v>419178082</v>
      </c>
      <c r="Z50" s="142">
        <v>492682629</v>
      </c>
      <c r="AA50" s="143">
        <v>0</v>
      </c>
      <c r="AB50" s="144">
        <v>521917808</v>
      </c>
      <c r="AC50" s="164" t="s">
        <v>352</v>
      </c>
      <c r="AD50" s="165">
        <f t="shared" si="7"/>
        <v>51872193989</v>
      </c>
      <c r="AE50" s="156">
        <f t="shared" si="8"/>
        <v>1872193989</v>
      </c>
      <c r="AF50" s="320"/>
      <c r="AG50" s="157"/>
      <c r="AI50" s="155" t="str">
        <f t="shared" si="9"/>
        <v>27/08/2023</v>
      </c>
      <c r="AJ50">
        <f t="shared" si="0"/>
        <v>127</v>
      </c>
      <c r="AK50" s="153">
        <f t="shared" si="10"/>
        <v>4109589</v>
      </c>
      <c r="AL50" s="156">
        <f t="shared" si="11"/>
        <v>521917808</v>
      </c>
      <c r="AM50" s="153">
        <f t="shared" si="12"/>
        <v>0</v>
      </c>
      <c r="AN50" s="156">
        <f t="shared" si="18"/>
        <v>2364876618</v>
      </c>
      <c r="AO50">
        <f t="shared" si="2"/>
        <v>5376</v>
      </c>
      <c r="AP50" s="166">
        <f t="shared" si="13"/>
        <v>439895.20424107142</v>
      </c>
      <c r="AQ50">
        <f t="shared" si="3"/>
        <v>1120</v>
      </c>
      <c r="AR50" s="167">
        <f t="shared" si="14"/>
        <v>492682629</v>
      </c>
      <c r="AS50" s="167">
        <f t="shared" si="15"/>
        <v>1872193989</v>
      </c>
      <c r="AT50" s="167">
        <f t="shared" si="4"/>
        <v>0</v>
      </c>
      <c r="AU50" s="157"/>
      <c r="AW50" s="155">
        <f t="shared" si="5"/>
        <v>15</v>
      </c>
      <c r="AX50" s="792" t="str">
        <f t="shared" si="6"/>
        <v>3.1 - 7.3</v>
      </c>
    </row>
    <row r="51" spans="1:50">
      <c r="A51" s="155" t="s">
        <v>1741</v>
      </c>
      <c r="B51" s="119" t="s">
        <v>93</v>
      </c>
      <c r="C51" s="119">
        <v>151001001</v>
      </c>
      <c r="D51" s="120" t="s">
        <v>314</v>
      </c>
      <c r="E51" s="140" t="s">
        <v>342</v>
      </c>
      <c r="F51" s="141" t="s">
        <v>139</v>
      </c>
      <c r="G51" s="140" t="s">
        <v>343</v>
      </c>
      <c r="H51" s="119" t="s">
        <v>141</v>
      </c>
      <c r="I51" s="119" t="s">
        <v>344</v>
      </c>
      <c r="J51" s="119" t="s">
        <v>345</v>
      </c>
      <c r="K51" s="119" t="s">
        <v>1472</v>
      </c>
      <c r="L51" s="119">
        <v>5368</v>
      </c>
      <c r="M51" s="142">
        <v>100000</v>
      </c>
      <c r="N51" s="143" t="s">
        <v>347</v>
      </c>
      <c r="O51" s="179" t="s">
        <v>348</v>
      </c>
      <c r="P51" s="142">
        <v>500000</v>
      </c>
      <c r="Q51" s="142">
        <v>50000000000</v>
      </c>
      <c r="R51" s="142">
        <v>53177500000</v>
      </c>
      <c r="S51" s="142">
        <v>50000000000</v>
      </c>
      <c r="T51" s="142">
        <v>10635500</v>
      </c>
      <c r="U51" s="142">
        <v>2736080705</v>
      </c>
      <c r="V51" s="143">
        <v>0</v>
      </c>
      <c r="W51" s="142">
        <v>2169292005</v>
      </c>
      <c r="X51" s="143">
        <v>0</v>
      </c>
      <c r="Y51" s="142">
        <v>452054795</v>
      </c>
      <c r="Z51" s="142">
        <v>566788700</v>
      </c>
      <c r="AA51" s="143">
        <v>0</v>
      </c>
      <c r="AB51" s="144">
        <v>521917808</v>
      </c>
      <c r="AC51" s="164" t="s">
        <v>348</v>
      </c>
      <c r="AD51" s="165">
        <f t="shared" si="7"/>
        <v>52169292005</v>
      </c>
      <c r="AE51" s="156">
        <f t="shared" si="8"/>
        <v>2169292005</v>
      </c>
      <c r="AF51" s="320"/>
      <c r="AG51" s="157"/>
      <c r="AI51" s="155" t="str">
        <f t="shared" si="9"/>
        <v>27/08/2023</v>
      </c>
      <c r="AJ51">
        <f t="shared" si="0"/>
        <v>127</v>
      </c>
      <c r="AK51" s="153">
        <f t="shared" si="10"/>
        <v>4109589</v>
      </c>
      <c r="AL51" s="156">
        <f t="shared" si="11"/>
        <v>521917808</v>
      </c>
      <c r="AM51" s="153">
        <f t="shared" si="12"/>
        <v>0</v>
      </c>
      <c r="AN51" s="156">
        <f t="shared" si="18"/>
        <v>2736080705</v>
      </c>
      <c r="AO51">
        <f t="shared" si="2"/>
        <v>5368</v>
      </c>
      <c r="AP51" s="166">
        <f t="shared" si="13"/>
        <v>509702.06874068553</v>
      </c>
      <c r="AQ51">
        <f t="shared" si="3"/>
        <v>1112</v>
      </c>
      <c r="AR51" s="167">
        <f t="shared" si="14"/>
        <v>566788700</v>
      </c>
      <c r="AS51" s="167">
        <f t="shared" si="15"/>
        <v>2169292005</v>
      </c>
      <c r="AT51" s="167">
        <f t="shared" si="4"/>
        <v>0</v>
      </c>
      <c r="AU51" s="157"/>
      <c r="AW51" s="155">
        <f t="shared" si="5"/>
        <v>15</v>
      </c>
      <c r="AX51" s="792" t="str">
        <f t="shared" si="6"/>
        <v>3.1 - 7.3</v>
      </c>
    </row>
    <row r="52" spans="1:50">
      <c r="A52" s="155" t="s">
        <v>1742</v>
      </c>
      <c r="B52" s="119" t="s">
        <v>93</v>
      </c>
      <c r="C52" s="119">
        <v>151001001</v>
      </c>
      <c r="D52" s="120" t="s">
        <v>314</v>
      </c>
      <c r="E52" s="140" t="s">
        <v>342</v>
      </c>
      <c r="F52" s="141" t="s">
        <v>139</v>
      </c>
      <c r="G52" s="140" t="s">
        <v>271</v>
      </c>
      <c r="H52" s="119" t="s">
        <v>141</v>
      </c>
      <c r="I52" s="119" t="s">
        <v>344</v>
      </c>
      <c r="J52" s="119" t="s">
        <v>345</v>
      </c>
      <c r="K52" s="119" t="s">
        <v>1472</v>
      </c>
      <c r="L52" s="119">
        <v>5199</v>
      </c>
      <c r="M52" s="142">
        <v>100000</v>
      </c>
      <c r="N52" s="143" t="s">
        <v>347</v>
      </c>
      <c r="O52" s="179" t="s">
        <v>350</v>
      </c>
      <c r="P52" s="142">
        <v>500000</v>
      </c>
      <c r="Q52" s="142">
        <v>50000000000</v>
      </c>
      <c r="R52" s="142">
        <v>53862000000</v>
      </c>
      <c r="S52" s="142">
        <v>50000000000</v>
      </c>
      <c r="T52" s="142">
        <v>10772400</v>
      </c>
      <c r="U52" s="142">
        <v>2726197058</v>
      </c>
      <c r="V52" s="143">
        <v>0</v>
      </c>
      <c r="W52" s="142">
        <v>2231716615</v>
      </c>
      <c r="X52" s="143">
        <v>0</v>
      </c>
      <c r="Y52" s="142">
        <v>1146575342</v>
      </c>
      <c r="Z52" s="142">
        <v>494480443</v>
      </c>
      <c r="AA52" s="143">
        <v>0</v>
      </c>
      <c r="AB52" s="144">
        <v>521917808</v>
      </c>
      <c r="AC52" s="164" t="s">
        <v>350</v>
      </c>
      <c r="AD52" s="165">
        <f t="shared" si="7"/>
        <v>52231716615</v>
      </c>
      <c r="AE52" s="156">
        <f t="shared" si="8"/>
        <v>2231716615</v>
      </c>
      <c r="AF52" s="320"/>
      <c r="AG52" s="157"/>
      <c r="AI52" s="155" t="str">
        <f t="shared" si="9"/>
        <v>27/08/2023</v>
      </c>
      <c r="AJ52">
        <f t="shared" si="0"/>
        <v>127</v>
      </c>
      <c r="AK52" s="153">
        <f t="shared" si="10"/>
        <v>4109589</v>
      </c>
      <c r="AL52" s="156">
        <f t="shared" si="11"/>
        <v>521917808</v>
      </c>
      <c r="AM52" s="153">
        <f t="shared" si="12"/>
        <v>0</v>
      </c>
      <c r="AN52" s="156">
        <f t="shared" si="18"/>
        <v>2726197058</v>
      </c>
      <c r="AO52">
        <f t="shared" si="2"/>
        <v>5199</v>
      </c>
      <c r="AP52" s="166">
        <f t="shared" si="13"/>
        <v>524369.50528947869</v>
      </c>
      <c r="AQ52">
        <f t="shared" si="3"/>
        <v>943</v>
      </c>
      <c r="AR52" s="167">
        <f t="shared" si="14"/>
        <v>494480443</v>
      </c>
      <c r="AS52" s="167">
        <f t="shared" si="15"/>
        <v>2231716615</v>
      </c>
      <c r="AT52" s="167">
        <f t="shared" si="4"/>
        <v>0</v>
      </c>
      <c r="AU52" s="157"/>
      <c r="AW52" s="155">
        <f t="shared" si="5"/>
        <v>15</v>
      </c>
      <c r="AX52" s="792" t="str">
        <f t="shared" si="6"/>
        <v>3.1 - 7.3</v>
      </c>
    </row>
    <row r="53" spans="1:50">
      <c r="A53" s="155" t="s">
        <v>1743</v>
      </c>
      <c r="B53" s="119" t="s">
        <v>93</v>
      </c>
      <c r="C53" s="119">
        <v>151001001</v>
      </c>
      <c r="D53" s="120" t="s">
        <v>314</v>
      </c>
      <c r="E53" s="140" t="s">
        <v>138</v>
      </c>
      <c r="F53" s="141" t="s">
        <v>139</v>
      </c>
      <c r="G53" s="140" t="s">
        <v>140</v>
      </c>
      <c r="H53" s="119" t="s">
        <v>141</v>
      </c>
      <c r="I53" s="119" t="s">
        <v>142</v>
      </c>
      <c r="J53" s="119" t="s">
        <v>143</v>
      </c>
      <c r="K53" s="119" t="s">
        <v>1473</v>
      </c>
      <c r="L53" s="119">
        <v>5410</v>
      </c>
      <c r="M53" s="142">
        <v>100000</v>
      </c>
      <c r="N53" s="143" t="s">
        <v>145</v>
      </c>
      <c r="O53" s="179" t="s">
        <v>357</v>
      </c>
      <c r="P53" s="142">
        <v>1000000</v>
      </c>
      <c r="Q53" s="142">
        <v>100000000000</v>
      </c>
      <c r="R53" s="142">
        <v>104060000000</v>
      </c>
      <c r="S53" s="142">
        <v>100000000000</v>
      </c>
      <c r="T53" s="142">
        <v>20812000</v>
      </c>
      <c r="U53" s="142">
        <v>3540538027</v>
      </c>
      <c r="V53" s="143">
        <v>0</v>
      </c>
      <c r="W53" s="142">
        <v>2808216021</v>
      </c>
      <c r="X53" s="143">
        <v>0</v>
      </c>
      <c r="Y53" s="142">
        <v>540273973</v>
      </c>
      <c r="Z53" s="142">
        <v>732322006</v>
      </c>
      <c r="AA53" s="143">
        <v>0</v>
      </c>
      <c r="AB53" s="144">
        <v>730958904</v>
      </c>
      <c r="AC53" s="164" t="s">
        <v>357</v>
      </c>
      <c r="AD53" s="165">
        <f t="shared" si="7"/>
        <v>102808216021</v>
      </c>
      <c r="AE53" s="156">
        <f t="shared" si="8"/>
        <v>2808216021</v>
      </c>
      <c r="AF53" s="320"/>
      <c r="AG53" s="157"/>
      <c r="AI53" s="155" t="str">
        <f t="shared" si="9"/>
        <v>01/10/2023</v>
      </c>
      <c r="AJ53">
        <f t="shared" ref="AJ53:AJ84" si="19">$AJ$19-AI53+1</f>
        <v>92</v>
      </c>
      <c r="AK53" s="153">
        <f t="shared" si="10"/>
        <v>7945205</v>
      </c>
      <c r="AL53" s="156">
        <f t="shared" si="11"/>
        <v>730958904</v>
      </c>
      <c r="AM53" s="153">
        <f t="shared" si="12"/>
        <v>0</v>
      </c>
      <c r="AN53" s="156">
        <f t="shared" si="18"/>
        <v>3540538027</v>
      </c>
      <c r="AO53">
        <f t="shared" ref="AO53:AO84" si="20">J53-O53</f>
        <v>5410</v>
      </c>
      <c r="AP53" s="166">
        <f t="shared" si="13"/>
        <v>654443.25822550827</v>
      </c>
      <c r="AQ53">
        <f t="shared" ref="AQ53:AQ84" si="21">$AJ$19-O53+1</f>
        <v>1119</v>
      </c>
      <c r="AR53" s="167">
        <f t="shared" si="14"/>
        <v>732322006</v>
      </c>
      <c r="AS53" s="167">
        <f t="shared" si="15"/>
        <v>2808216021</v>
      </c>
      <c r="AT53" s="167">
        <f t="shared" ref="AT53:AT84" si="22">AS53-AE53</f>
        <v>0</v>
      </c>
      <c r="AU53" s="157"/>
      <c r="AW53" s="155">
        <f t="shared" ref="AW53:AW85" si="23">ROUND((J53-I53)/365,)</f>
        <v>15</v>
      </c>
      <c r="AX53" s="792" t="str">
        <f t="shared" ref="AX53:AX85" si="24">VLOOKUP(N53,$BB$21:$BC$24,2,TRUE)</f>
        <v>2 - 3.1</v>
      </c>
    </row>
    <row r="54" spans="1:50">
      <c r="A54" s="155" t="s">
        <v>1744</v>
      </c>
      <c r="B54" s="119" t="s">
        <v>93</v>
      </c>
      <c r="C54" s="119">
        <v>151001001</v>
      </c>
      <c r="D54" s="120" t="s">
        <v>314</v>
      </c>
      <c r="E54" s="140" t="s">
        <v>138</v>
      </c>
      <c r="F54" s="141" t="s">
        <v>139</v>
      </c>
      <c r="G54" s="140" t="s">
        <v>354</v>
      </c>
      <c r="H54" s="119" t="s">
        <v>141</v>
      </c>
      <c r="I54" s="119" t="s">
        <v>142</v>
      </c>
      <c r="J54" s="119" t="s">
        <v>143</v>
      </c>
      <c r="K54" s="119" t="s">
        <v>1473</v>
      </c>
      <c r="L54" s="119">
        <v>5407</v>
      </c>
      <c r="M54" s="142">
        <v>100000</v>
      </c>
      <c r="N54" s="143" t="s">
        <v>145</v>
      </c>
      <c r="O54" s="179" t="s">
        <v>355</v>
      </c>
      <c r="P54" s="142">
        <v>500000</v>
      </c>
      <c r="Q54" s="142">
        <v>50000000000</v>
      </c>
      <c r="R54" s="142">
        <v>52165500000</v>
      </c>
      <c r="S54" s="142">
        <v>50000000000</v>
      </c>
      <c r="T54" s="142">
        <v>10433100</v>
      </c>
      <c r="U54" s="142">
        <v>1893878305</v>
      </c>
      <c r="V54" s="143">
        <v>0</v>
      </c>
      <c r="W54" s="142">
        <v>1502983504</v>
      </c>
      <c r="X54" s="143">
        <v>0</v>
      </c>
      <c r="Y54" s="142">
        <v>282054795</v>
      </c>
      <c r="Z54" s="142">
        <v>390894801</v>
      </c>
      <c r="AA54" s="143">
        <v>0</v>
      </c>
      <c r="AB54" s="144">
        <v>365479452</v>
      </c>
      <c r="AC54" s="164" t="s">
        <v>355</v>
      </c>
      <c r="AD54" s="165">
        <f t="shared" si="7"/>
        <v>51502983504</v>
      </c>
      <c r="AE54" s="156">
        <f t="shared" si="8"/>
        <v>1502983504</v>
      </c>
      <c r="AF54" s="320"/>
      <c r="AG54" s="157"/>
      <c r="AI54" s="155" t="str">
        <f t="shared" si="9"/>
        <v>01/10/2023</v>
      </c>
      <c r="AJ54">
        <f t="shared" si="19"/>
        <v>92</v>
      </c>
      <c r="AK54" s="153">
        <f t="shared" si="10"/>
        <v>3972603</v>
      </c>
      <c r="AL54" s="156">
        <f t="shared" si="11"/>
        <v>365479452</v>
      </c>
      <c r="AM54" s="153">
        <f t="shared" si="12"/>
        <v>0</v>
      </c>
      <c r="AN54" s="156">
        <f t="shared" si="18"/>
        <v>1893878305</v>
      </c>
      <c r="AO54">
        <f t="shared" si="20"/>
        <v>5407</v>
      </c>
      <c r="AP54" s="166">
        <f t="shared" si="13"/>
        <v>350264.15849824302</v>
      </c>
      <c r="AQ54">
        <f t="shared" si="21"/>
        <v>1116</v>
      </c>
      <c r="AR54" s="167">
        <f t="shared" si="14"/>
        <v>390894801</v>
      </c>
      <c r="AS54" s="167">
        <f t="shared" si="15"/>
        <v>1502983504</v>
      </c>
      <c r="AT54" s="167">
        <f t="shared" si="22"/>
        <v>0</v>
      </c>
      <c r="AU54" s="157"/>
      <c r="AW54" s="155">
        <f t="shared" si="23"/>
        <v>15</v>
      </c>
      <c r="AX54" s="792" t="str">
        <f t="shared" si="24"/>
        <v>2 - 3.1</v>
      </c>
    </row>
    <row r="55" spans="1:50">
      <c r="A55" s="155" t="s">
        <v>1745</v>
      </c>
      <c r="B55" s="119" t="s">
        <v>93</v>
      </c>
      <c r="C55" s="119">
        <v>151001001</v>
      </c>
      <c r="D55" s="120" t="s">
        <v>314</v>
      </c>
      <c r="E55" s="140" t="s">
        <v>138</v>
      </c>
      <c r="F55" s="141" t="s">
        <v>139</v>
      </c>
      <c r="G55" s="140" t="s">
        <v>243</v>
      </c>
      <c r="H55" s="119" t="s">
        <v>141</v>
      </c>
      <c r="I55" s="119" t="s">
        <v>142</v>
      </c>
      <c r="J55" s="119" t="s">
        <v>143</v>
      </c>
      <c r="K55" s="119" t="s">
        <v>1473</v>
      </c>
      <c r="L55" s="119">
        <v>5169</v>
      </c>
      <c r="M55" s="142">
        <v>100000</v>
      </c>
      <c r="N55" s="143" t="s">
        <v>145</v>
      </c>
      <c r="O55" s="179" t="s">
        <v>359</v>
      </c>
      <c r="P55" s="142">
        <v>1000000</v>
      </c>
      <c r="Q55" s="142">
        <v>100000000000</v>
      </c>
      <c r="R55" s="142">
        <v>109132000000</v>
      </c>
      <c r="S55" s="142">
        <v>100000000000</v>
      </c>
      <c r="T55" s="142">
        <v>21826400</v>
      </c>
      <c r="U55" s="142">
        <v>6698757907</v>
      </c>
      <c r="V55" s="143">
        <v>0</v>
      </c>
      <c r="W55" s="142">
        <v>5560915105</v>
      </c>
      <c r="X55" s="143">
        <v>0</v>
      </c>
      <c r="Y55" s="142">
        <v>2455068493</v>
      </c>
      <c r="Z55" s="142">
        <v>1137842802</v>
      </c>
      <c r="AA55" s="143">
        <v>0</v>
      </c>
      <c r="AB55" s="144">
        <v>730958904</v>
      </c>
      <c r="AC55" s="164" t="s">
        <v>359</v>
      </c>
      <c r="AD55" s="165">
        <f t="shared" si="7"/>
        <v>105560915105</v>
      </c>
      <c r="AE55" s="156">
        <f t="shared" si="8"/>
        <v>5560915105</v>
      </c>
      <c r="AF55" s="320"/>
      <c r="AG55" s="157"/>
      <c r="AI55" s="155" t="str">
        <f t="shared" si="9"/>
        <v>01/10/2023</v>
      </c>
      <c r="AJ55">
        <f t="shared" si="19"/>
        <v>92</v>
      </c>
      <c r="AK55" s="153">
        <f t="shared" si="10"/>
        <v>7945205</v>
      </c>
      <c r="AL55" s="156">
        <f t="shared" si="11"/>
        <v>730958904</v>
      </c>
      <c r="AM55" s="153">
        <f t="shared" si="12"/>
        <v>0</v>
      </c>
      <c r="AN55" s="156">
        <f t="shared" si="18"/>
        <v>6698757907</v>
      </c>
      <c r="AO55">
        <f t="shared" si="20"/>
        <v>5169</v>
      </c>
      <c r="AP55" s="166">
        <f t="shared" si="13"/>
        <v>1295948.5213774424</v>
      </c>
      <c r="AQ55">
        <f t="shared" si="21"/>
        <v>878</v>
      </c>
      <c r="AR55" s="167">
        <f t="shared" si="14"/>
        <v>1137842802</v>
      </c>
      <c r="AS55" s="167">
        <f t="shared" si="15"/>
        <v>5560915105</v>
      </c>
      <c r="AT55" s="167">
        <f t="shared" si="22"/>
        <v>0</v>
      </c>
      <c r="AU55" s="157"/>
      <c r="AW55" s="155">
        <f t="shared" si="23"/>
        <v>15</v>
      </c>
      <c r="AX55" s="792" t="str">
        <f t="shared" si="24"/>
        <v>2 - 3.1</v>
      </c>
    </row>
    <row r="56" spans="1:50">
      <c r="A56" s="155" t="s">
        <v>1746</v>
      </c>
      <c r="B56" s="119" t="s">
        <v>93</v>
      </c>
      <c r="C56" s="119">
        <v>151001001</v>
      </c>
      <c r="D56" s="120" t="s">
        <v>314</v>
      </c>
      <c r="E56" s="140" t="s">
        <v>372</v>
      </c>
      <c r="F56" s="141" t="s">
        <v>139</v>
      </c>
      <c r="G56" s="140" t="s">
        <v>243</v>
      </c>
      <c r="H56" s="119" t="s">
        <v>141</v>
      </c>
      <c r="I56" s="119" t="s">
        <v>337</v>
      </c>
      <c r="J56" s="119" t="s">
        <v>373</v>
      </c>
      <c r="K56" s="119" t="s">
        <v>1474</v>
      </c>
      <c r="L56" s="119">
        <v>5268</v>
      </c>
      <c r="M56" s="142">
        <v>100000</v>
      </c>
      <c r="N56" s="143" t="s">
        <v>176</v>
      </c>
      <c r="O56" s="179" t="s">
        <v>369</v>
      </c>
      <c r="P56" s="142">
        <v>500000</v>
      </c>
      <c r="Q56" s="142">
        <v>50000000000</v>
      </c>
      <c r="R56" s="142">
        <v>51931500000</v>
      </c>
      <c r="S56" s="142">
        <v>50000000000</v>
      </c>
      <c r="T56" s="142">
        <v>10386300</v>
      </c>
      <c r="U56" s="142">
        <v>1222708218</v>
      </c>
      <c r="V56" s="143">
        <v>0</v>
      </c>
      <c r="W56" s="142">
        <v>1013817292</v>
      </c>
      <c r="X56" s="143">
        <v>0</v>
      </c>
      <c r="Y56" s="142">
        <v>719178082</v>
      </c>
      <c r="Z56" s="142">
        <v>208890926</v>
      </c>
      <c r="AA56" s="143">
        <v>0</v>
      </c>
      <c r="AB56" s="144">
        <v>51369863</v>
      </c>
      <c r="AC56" s="164" t="s">
        <v>369</v>
      </c>
      <c r="AD56" s="165">
        <f t="shared" si="7"/>
        <v>51013817292</v>
      </c>
      <c r="AE56" s="156">
        <f t="shared" si="8"/>
        <v>1013817292</v>
      </c>
      <c r="AF56" s="320"/>
      <c r="AG56" s="157"/>
      <c r="AI56" s="155" t="str">
        <f t="shared" si="9"/>
        <v>17/12/2023</v>
      </c>
      <c r="AJ56">
        <f t="shared" si="19"/>
        <v>15</v>
      </c>
      <c r="AK56" s="153">
        <f t="shared" si="10"/>
        <v>3424658</v>
      </c>
      <c r="AL56" s="156">
        <f t="shared" si="11"/>
        <v>51369863</v>
      </c>
      <c r="AM56" s="153">
        <f t="shared" si="12"/>
        <v>0</v>
      </c>
      <c r="AN56" s="156">
        <f t="shared" si="18"/>
        <v>1222708218</v>
      </c>
      <c r="AO56">
        <f t="shared" si="20"/>
        <v>5268</v>
      </c>
      <c r="AP56" s="166">
        <f t="shared" si="13"/>
        <v>232101.02847380409</v>
      </c>
      <c r="AQ56">
        <f t="shared" si="21"/>
        <v>900</v>
      </c>
      <c r="AR56" s="167">
        <f t="shared" si="14"/>
        <v>208890926</v>
      </c>
      <c r="AS56" s="167">
        <f t="shared" si="15"/>
        <v>1013817292</v>
      </c>
      <c r="AT56" s="167">
        <f t="shared" si="22"/>
        <v>0</v>
      </c>
      <c r="AU56" s="157"/>
      <c r="AW56" s="155">
        <f t="shared" si="23"/>
        <v>15</v>
      </c>
      <c r="AX56" s="792" t="str">
        <f t="shared" si="24"/>
        <v>2 - 3.1</v>
      </c>
    </row>
    <row r="57" spans="1:50">
      <c r="A57" s="155" t="s">
        <v>1747</v>
      </c>
      <c r="B57" s="119" t="s">
        <v>93</v>
      </c>
      <c r="C57" s="119">
        <v>151001001</v>
      </c>
      <c r="D57" s="120" t="s">
        <v>314</v>
      </c>
      <c r="E57" s="140" t="s">
        <v>376</v>
      </c>
      <c r="F57" s="141" t="s">
        <v>139</v>
      </c>
      <c r="G57" s="140" t="s">
        <v>243</v>
      </c>
      <c r="H57" s="119" t="s">
        <v>141</v>
      </c>
      <c r="I57" s="119" t="s">
        <v>377</v>
      </c>
      <c r="J57" s="119" t="s">
        <v>378</v>
      </c>
      <c r="K57" s="119" t="s">
        <v>379</v>
      </c>
      <c r="L57" s="119">
        <v>6744</v>
      </c>
      <c r="M57" s="142">
        <v>100000</v>
      </c>
      <c r="N57" s="143" t="s">
        <v>380</v>
      </c>
      <c r="O57" s="179" t="s">
        <v>381</v>
      </c>
      <c r="P57" s="142">
        <v>2000000</v>
      </c>
      <c r="Q57" s="142">
        <v>200000000000</v>
      </c>
      <c r="R57" s="142">
        <v>239290000000</v>
      </c>
      <c r="S57" s="142">
        <v>200000000000</v>
      </c>
      <c r="T57" s="142">
        <v>47858000</v>
      </c>
      <c r="U57" s="142">
        <v>35491282658</v>
      </c>
      <c r="V57" s="143">
        <v>0</v>
      </c>
      <c r="W57" s="142">
        <v>30797002686</v>
      </c>
      <c r="X57" s="143">
        <v>0</v>
      </c>
      <c r="Y57" s="142">
        <v>3846575342</v>
      </c>
      <c r="Z57" s="142">
        <v>4694279972</v>
      </c>
      <c r="AA57" s="143">
        <v>0</v>
      </c>
      <c r="AB57" s="144">
        <v>7042191781</v>
      </c>
      <c r="AC57" s="164" t="s">
        <v>381</v>
      </c>
      <c r="AD57" s="165">
        <f t="shared" si="7"/>
        <v>230797002686</v>
      </c>
      <c r="AE57" s="156">
        <f t="shared" si="8"/>
        <v>30797002686</v>
      </c>
      <c r="AF57" s="320"/>
      <c r="AG57" s="157"/>
      <c r="AI57" s="155" t="str">
        <f t="shared" si="9"/>
        <v>09/01/2023</v>
      </c>
      <c r="AJ57">
        <f t="shared" si="19"/>
        <v>357</v>
      </c>
      <c r="AK57" s="153">
        <f t="shared" si="10"/>
        <v>19726027</v>
      </c>
      <c r="AL57" s="156">
        <f t="shared" si="11"/>
        <v>7042191781</v>
      </c>
      <c r="AM57" s="153">
        <f t="shared" si="12"/>
        <v>0</v>
      </c>
      <c r="AN57" s="156">
        <f t="shared" si="18"/>
        <v>35491282658</v>
      </c>
      <c r="AO57">
        <f t="shared" si="20"/>
        <v>6744</v>
      </c>
      <c r="AP57" s="166">
        <f t="shared" si="13"/>
        <v>5262645.7084816135</v>
      </c>
      <c r="AQ57">
        <f t="shared" si="21"/>
        <v>892</v>
      </c>
      <c r="AR57" s="167">
        <f t="shared" si="14"/>
        <v>4694279972</v>
      </c>
      <c r="AS57" s="167">
        <f t="shared" si="15"/>
        <v>30797002686</v>
      </c>
      <c r="AT57" s="167">
        <f t="shared" si="22"/>
        <v>0</v>
      </c>
      <c r="AU57" s="157"/>
      <c r="AW57" s="155">
        <f t="shared" si="23"/>
        <v>20</v>
      </c>
      <c r="AX57" s="792" t="str">
        <f t="shared" si="24"/>
        <v>3.1 - 7.3</v>
      </c>
    </row>
    <row r="58" spans="1:50">
      <c r="A58" s="155" t="s">
        <v>1748</v>
      </c>
      <c r="B58" s="119" t="s">
        <v>93</v>
      </c>
      <c r="C58" s="119">
        <v>151001001</v>
      </c>
      <c r="D58" s="120" t="s">
        <v>314</v>
      </c>
      <c r="E58" s="140" t="s">
        <v>383</v>
      </c>
      <c r="F58" s="141" t="s">
        <v>139</v>
      </c>
      <c r="G58" s="140" t="s">
        <v>243</v>
      </c>
      <c r="H58" s="119" t="s">
        <v>141</v>
      </c>
      <c r="I58" s="119" t="s">
        <v>384</v>
      </c>
      <c r="J58" s="119" t="s">
        <v>385</v>
      </c>
      <c r="K58" s="119" t="s">
        <v>386</v>
      </c>
      <c r="L58" s="119">
        <v>3612</v>
      </c>
      <c r="M58" s="142">
        <v>100000</v>
      </c>
      <c r="N58" s="143" t="s">
        <v>194</v>
      </c>
      <c r="O58" s="179" t="s">
        <v>359</v>
      </c>
      <c r="P58" s="142">
        <v>500000</v>
      </c>
      <c r="Q58" s="142">
        <v>50000000000</v>
      </c>
      <c r="R58" s="142">
        <v>50921500000</v>
      </c>
      <c r="S58" s="142">
        <v>50000000000</v>
      </c>
      <c r="T58" s="142">
        <v>10184300</v>
      </c>
      <c r="U58" s="142">
        <v>717711697</v>
      </c>
      <c r="V58" s="143">
        <v>0</v>
      </c>
      <c r="W58" s="142">
        <v>543251323</v>
      </c>
      <c r="X58" s="143">
        <v>0</v>
      </c>
      <c r="Y58" s="142">
        <v>213972603</v>
      </c>
      <c r="Z58" s="142">
        <v>174460374</v>
      </c>
      <c r="AA58" s="143">
        <v>0</v>
      </c>
      <c r="AB58" s="144">
        <v>566575342</v>
      </c>
      <c r="AC58" s="164" t="s">
        <v>359</v>
      </c>
      <c r="AD58" s="165">
        <f t="shared" si="7"/>
        <v>50543251323</v>
      </c>
      <c r="AE58" s="156">
        <f t="shared" si="8"/>
        <v>543251323</v>
      </c>
      <c r="AF58" s="320"/>
      <c r="AG58" s="157"/>
      <c r="AI58" s="155" t="str">
        <f t="shared" si="9"/>
        <v>27/06/2023</v>
      </c>
      <c r="AJ58">
        <f t="shared" si="19"/>
        <v>188</v>
      </c>
      <c r="AK58" s="153">
        <f t="shared" si="10"/>
        <v>3013699</v>
      </c>
      <c r="AL58" s="156">
        <f t="shared" si="11"/>
        <v>566575342</v>
      </c>
      <c r="AM58" s="153">
        <f t="shared" si="12"/>
        <v>0</v>
      </c>
      <c r="AN58" s="156">
        <f t="shared" si="18"/>
        <v>717711697</v>
      </c>
      <c r="AO58">
        <f t="shared" si="20"/>
        <v>3612</v>
      </c>
      <c r="AP58" s="166">
        <f t="shared" si="13"/>
        <v>198702.02021040974</v>
      </c>
      <c r="AQ58">
        <f t="shared" si="21"/>
        <v>878</v>
      </c>
      <c r="AR58" s="167">
        <f t="shared" si="14"/>
        <v>174460374</v>
      </c>
      <c r="AS58" s="167">
        <f t="shared" si="15"/>
        <v>543251323</v>
      </c>
      <c r="AT58" s="167">
        <f t="shared" si="22"/>
        <v>0</v>
      </c>
      <c r="AU58" s="157"/>
      <c r="AW58" s="155">
        <f t="shared" si="23"/>
        <v>10</v>
      </c>
      <c r="AX58" s="792" t="str">
        <f t="shared" si="24"/>
        <v>2 - 3.1</v>
      </c>
    </row>
    <row r="59" spans="1:50">
      <c r="A59" s="155" t="s">
        <v>1749</v>
      </c>
      <c r="B59" s="119" t="s">
        <v>93</v>
      </c>
      <c r="C59" s="119">
        <v>151001001</v>
      </c>
      <c r="D59" s="120" t="s">
        <v>314</v>
      </c>
      <c r="E59" s="140" t="s">
        <v>383</v>
      </c>
      <c r="F59" s="141" t="s">
        <v>139</v>
      </c>
      <c r="G59" s="140" t="s">
        <v>243</v>
      </c>
      <c r="H59" s="119" t="s">
        <v>141</v>
      </c>
      <c r="I59" s="119" t="s">
        <v>384</v>
      </c>
      <c r="J59" s="119" t="s">
        <v>385</v>
      </c>
      <c r="K59" s="119" t="s">
        <v>386</v>
      </c>
      <c r="L59" s="119">
        <v>3609</v>
      </c>
      <c r="M59" s="142">
        <v>100000</v>
      </c>
      <c r="N59" s="143" t="s">
        <v>194</v>
      </c>
      <c r="O59" s="179" t="s">
        <v>388</v>
      </c>
      <c r="P59" s="142">
        <v>500000</v>
      </c>
      <c r="Q59" s="142">
        <v>50000000000</v>
      </c>
      <c r="R59" s="142">
        <v>50930000000</v>
      </c>
      <c r="S59" s="142">
        <v>50000000000</v>
      </c>
      <c r="T59" s="142">
        <v>10186000</v>
      </c>
      <c r="U59" s="142">
        <v>717172301</v>
      </c>
      <c r="V59" s="143">
        <v>0</v>
      </c>
      <c r="W59" s="142">
        <v>543294284</v>
      </c>
      <c r="X59" s="143">
        <v>0</v>
      </c>
      <c r="Y59" s="142">
        <v>223013699</v>
      </c>
      <c r="Z59" s="142">
        <v>173878017</v>
      </c>
      <c r="AA59" s="143">
        <v>0</v>
      </c>
      <c r="AB59" s="144">
        <v>566575342</v>
      </c>
      <c r="AC59" s="164" t="s">
        <v>388</v>
      </c>
      <c r="AD59" s="165">
        <f t="shared" si="7"/>
        <v>50543294284</v>
      </c>
      <c r="AE59" s="156">
        <f t="shared" si="8"/>
        <v>543294284</v>
      </c>
      <c r="AF59" s="320"/>
      <c r="AG59" s="157"/>
      <c r="AI59" s="155" t="str">
        <f t="shared" si="9"/>
        <v>27/06/2023</v>
      </c>
      <c r="AJ59">
        <f t="shared" si="19"/>
        <v>188</v>
      </c>
      <c r="AK59" s="153">
        <f t="shared" si="10"/>
        <v>3013699</v>
      </c>
      <c r="AL59" s="156">
        <f t="shared" si="11"/>
        <v>566575342</v>
      </c>
      <c r="AM59" s="153">
        <f t="shared" si="12"/>
        <v>0</v>
      </c>
      <c r="AN59" s="156">
        <f t="shared" si="18"/>
        <v>717172301</v>
      </c>
      <c r="AO59">
        <f t="shared" si="20"/>
        <v>3609</v>
      </c>
      <c r="AP59" s="166">
        <f t="shared" si="13"/>
        <v>198717.73372125241</v>
      </c>
      <c r="AQ59">
        <f t="shared" si="21"/>
        <v>875</v>
      </c>
      <c r="AR59" s="167">
        <f t="shared" si="14"/>
        <v>173878017</v>
      </c>
      <c r="AS59" s="167">
        <f t="shared" si="15"/>
        <v>543294284</v>
      </c>
      <c r="AT59" s="167">
        <f t="shared" si="22"/>
        <v>0</v>
      </c>
      <c r="AU59" s="157"/>
      <c r="AW59" s="155">
        <f t="shared" si="23"/>
        <v>10</v>
      </c>
      <c r="AX59" s="792" t="str">
        <f t="shared" si="24"/>
        <v>2 - 3.1</v>
      </c>
    </row>
    <row r="60" spans="1:50">
      <c r="A60" s="155" t="s">
        <v>1750</v>
      </c>
      <c r="B60" s="119" t="s">
        <v>93</v>
      </c>
      <c r="C60" s="119">
        <v>151001001</v>
      </c>
      <c r="D60" s="120" t="s">
        <v>314</v>
      </c>
      <c r="E60" s="140" t="s">
        <v>148</v>
      </c>
      <c r="F60" s="141" t="s">
        <v>139</v>
      </c>
      <c r="G60" s="140" t="s">
        <v>243</v>
      </c>
      <c r="H60" s="119" t="s">
        <v>141</v>
      </c>
      <c r="I60" s="119" t="s">
        <v>149</v>
      </c>
      <c r="J60" s="119" t="s">
        <v>150</v>
      </c>
      <c r="K60" s="119" t="s">
        <v>1475</v>
      </c>
      <c r="L60" s="119">
        <v>3602</v>
      </c>
      <c r="M60" s="142">
        <v>100000</v>
      </c>
      <c r="N60" s="143" t="s">
        <v>152</v>
      </c>
      <c r="O60" s="179" t="s">
        <v>275</v>
      </c>
      <c r="P60" s="142">
        <v>1500000</v>
      </c>
      <c r="Q60" s="142">
        <v>150000000000</v>
      </c>
      <c r="R60" s="142">
        <v>150958500000</v>
      </c>
      <c r="S60" s="142">
        <v>150000000000</v>
      </c>
      <c r="T60" s="142">
        <v>30191700</v>
      </c>
      <c r="U60" s="142">
        <v>557184851</v>
      </c>
      <c r="V60" s="143">
        <v>0</v>
      </c>
      <c r="W60" s="142">
        <v>437611311</v>
      </c>
      <c r="X60" s="143">
        <v>0</v>
      </c>
      <c r="Y60" s="142">
        <v>431506849</v>
      </c>
      <c r="Z60" s="142">
        <v>119573540</v>
      </c>
      <c r="AA60" s="143">
        <v>0</v>
      </c>
      <c r="AB60" s="144">
        <v>802602740</v>
      </c>
      <c r="AC60" s="164" t="s">
        <v>275</v>
      </c>
      <c r="AD60" s="165">
        <f t="shared" si="7"/>
        <v>150437611311</v>
      </c>
      <c r="AE60" s="156">
        <f t="shared" si="8"/>
        <v>437611311</v>
      </c>
      <c r="AF60" s="320"/>
      <c r="AG60" s="157"/>
      <c r="AI60" s="155" t="str">
        <f t="shared" si="9"/>
        <v>30/09/2023</v>
      </c>
      <c r="AJ60">
        <f t="shared" si="19"/>
        <v>93</v>
      </c>
      <c r="AK60" s="153">
        <f t="shared" si="10"/>
        <v>8630137</v>
      </c>
      <c r="AL60" s="156">
        <f t="shared" si="11"/>
        <v>802602740</v>
      </c>
      <c r="AM60" s="153">
        <f t="shared" si="12"/>
        <v>0</v>
      </c>
      <c r="AN60" s="156">
        <f t="shared" si="18"/>
        <v>557184851</v>
      </c>
      <c r="AO60">
        <f t="shared" si="20"/>
        <v>3602</v>
      </c>
      <c r="AP60" s="166">
        <f t="shared" si="13"/>
        <v>154687.63214880621</v>
      </c>
      <c r="AQ60">
        <f t="shared" si="21"/>
        <v>773</v>
      </c>
      <c r="AR60" s="167">
        <f t="shared" si="14"/>
        <v>119573540</v>
      </c>
      <c r="AS60" s="167">
        <f t="shared" si="15"/>
        <v>437611311</v>
      </c>
      <c r="AT60" s="167">
        <f t="shared" si="22"/>
        <v>0</v>
      </c>
      <c r="AU60" s="157"/>
      <c r="AW60" s="155">
        <f t="shared" si="23"/>
        <v>10</v>
      </c>
      <c r="AX60" s="792" t="str">
        <f t="shared" si="24"/>
        <v>2 - 3.1</v>
      </c>
    </row>
    <row r="61" spans="1:50">
      <c r="A61" s="155" t="s">
        <v>1751</v>
      </c>
      <c r="B61" s="119" t="s">
        <v>93</v>
      </c>
      <c r="C61" s="119">
        <v>151001001</v>
      </c>
      <c r="D61" s="120" t="s">
        <v>314</v>
      </c>
      <c r="E61" s="140" t="s">
        <v>172</v>
      </c>
      <c r="F61" s="141" t="s">
        <v>139</v>
      </c>
      <c r="G61" s="140" t="s">
        <v>258</v>
      </c>
      <c r="H61" s="119" t="s">
        <v>141</v>
      </c>
      <c r="I61" s="119" t="s">
        <v>173</v>
      </c>
      <c r="J61" s="119" t="s">
        <v>174</v>
      </c>
      <c r="K61" s="119" t="s">
        <v>175</v>
      </c>
      <c r="L61" s="119">
        <v>5405</v>
      </c>
      <c r="M61" s="142">
        <v>100000</v>
      </c>
      <c r="N61" s="143" t="s">
        <v>176</v>
      </c>
      <c r="O61" s="179" t="s">
        <v>401</v>
      </c>
      <c r="P61" s="142">
        <v>1000000</v>
      </c>
      <c r="Q61" s="142">
        <v>100000000000</v>
      </c>
      <c r="R61" s="142">
        <v>101240000000</v>
      </c>
      <c r="S61" s="142">
        <v>100000000000</v>
      </c>
      <c r="T61" s="142">
        <v>20248000</v>
      </c>
      <c r="U61" s="142">
        <v>753398685</v>
      </c>
      <c r="V61" s="143">
        <v>0</v>
      </c>
      <c r="W61" s="142">
        <v>625578779</v>
      </c>
      <c r="X61" s="143">
        <v>0</v>
      </c>
      <c r="Y61" s="142">
        <v>506849315</v>
      </c>
      <c r="Z61" s="142">
        <v>127819906</v>
      </c>
      <c r="AA61" s="143">
        <v>0</v>
      </c>
      <c r="AB61" s="144">
        <v>1787671233</v>
      </c>
      <c r="AC61" s="164" t="s">
        <v>401</v>
      </c>
      <c r="AD61" s="165">
        <f t="shared" si="7"/>
        <v>100625578779</v>
      </c>
      <c r="AE61" s="156">
        <f t="shared" si="8"/>
        <v>625578779</v>
      </c>
      <c r="AF61" s="320"/>
      <c r="AG61" s="157"/>
      <c r="AI61" s="155" t="str">
        <f t="shared" si="9"/>
        <v>15/04/2023</v>
      </c>
      <c r="AJ61">
        <f t="shared" si="19"/>
        <v>261</v>
      </c>
      <c r="AK61" s="153">
        <f t="shared" si="10"/>
        <v>6849315</v>
      </c>
      <c r="AL61" s="156">
        <f t="shared" si="11"/>
        <v>1787671233</v>
      </c>
      <c r="AM61" s="153">
        <f t="shared" si="12"/>
        <v>0</v>
      </c>
      <c r="AN61" s="156">
        <f t="shared" si="18"/>
        <v>753398685</v>
      </c>
      <c r="AO61">
        <f t="shared" si="20"/>
        <v>5405</v>
      </c>
      <c r="AP61" s="166">
        <f t="shared" si="13"/>
        <v>139389.21091581869</v>
      </c>
      <c r="AQ61">
        <f t="shared" si="21"/>
        <v>917</v>
      </c>
      <c r="AR61" s="167">
        <f t="shared" si="14"/>
        <v>127819906</v>
      </c>
      <c r="AS61" s="167">
        <f t="shared" si="15"/>
        <v>625578779</v>
      </c>
      <c r="AT61" s="167">
        <f t="shared" si="22"/>
        <v>0</v>
      </c>
      <c r="AU61" s="157"/>
      <c r="AW61" s="155">
        <f t="shared" si="23"/>
        <v>15</v>
      </c>
      <c r="AX61" s="792" t="str">
        <f t="shared" si="24"/>
        <v>2 - 3.1</v>
      </c>
    </row>
    <row r="62" spans="1:50">
      <c r="A62" s="155" t="s">
        <v>1752</v>
      </c>
      <c r="B62" s="119" t="s">
        <v>93</v>
      </c>
      <c r="C62" s="119">
        <v>151001001</v>
      </c>
      <c r="D62" s="120" t="s">
        <v>314</v>
      </c>
      <c r="E62" s="140" t="s">
        <v>172</v>
      </c>
      <c r="F62" s="141" t="s">
        <v>139</v>
      </c>
      <c r="G62" s="140" t="s">
        <v>243</v>
      </c>
      <c r="H62" s="119" t="s">
        <v>141</v>
      </c>
      <c r="I62" s="119" t="s">
        <v>173</v>
      </c>
      <c r="J62" s="119" t="s">
        <v>174</v>
      </c>
      <c r="K62" s="119" t="s">
        <v>175</v>
      </c>
      <c r="L62" s="119">
        <v>5411</v>
      </c>
      <c r="M62" s="142">
        <v>100000</v>
      </c>
      <c r="N62" s="143" t="s">
        <v>176</v>
      </c>
      <c r="O62" s="179" t="s">
        <v>404</v>
      </c>
      <c r="P62" s="142">
        <v>1000000</v>
      </c>
      <c r="Q62" s="142">
        <v>100000000000</v>
      </c>
      <c r="R62" s="142">
        <v>101323000000</v>
      </c>
      <c r="S62" s="142">
        <v>100000000000</v>
      </c>
      <c r="T62" s="142">
        <v>20264600</v>
      </c>
      <c r="U62" s="142">
        <v>877511175</v>
      </c>
      <c r="V62" s="143">
        <v>0</v>
      </c>
      <c r="W62" s="142">
        <v>727826678</v>
      </c>
      <c r="X62" s="143">
        <v>0</v>
      </c>
      <c r="Y62" s="142">
        <v>465753425</v>
      </c>
      <c r="Z62" s="142">
        <v>149684497</v>
      </c>
      <c r="AA62" s="143">
        <v>0</v>
      </c>
      <c r="AB62" s="144">
        <v>1787671233</v>
      </c>
      <c r="AC62" s="164" t="s">
        <v>404</v>
      </c>
      <c r="AD62" s="165">
        <f t="shared" si="7"/>
        <v>100727826678</v>
      </c>
      <c r="AE62" s="156">
        <f t="shared" si="8"/>
        <v>727826678</v>
      </c>
      <c r="AF62" s="320"/>
      <c r="AG62" s="157"/>
      <c r="AI62" s="155" t="str">
        <f t="shared" si="9"/>
        <v>15/04/2023</v>
      </c>
      <c r="AJ62">
        <f t="shared" si="19"/>
        <v>261</v>
      </c>
      <c r="AK62" s="153">
        <f t="shared" si="10"/>
        <v>6849315</v>
      </c>
      <c r="AL62" s="156">
        <f t="shared" si="11"/>
        <v>1787671233</v>
      </c>
      <c r="AM62" s="153">
        <f t="shared" si="12"/>
        <v>0</v>
      </c>
      <c r="AN62" s="156">
        <f t="shared" si="18"/>
        <v>877511175</v>
      </c>
      <c r="AO62">
        <f t="shared" si="20"/>
        <v>5411</v>
      </c>
      <c r="AP62" s="166">
        <f t="shared" si="13"/>
        <v>162171.71964516726</v>
      </c>
      <c r="AQ62">
        <f t="shared" si="21"/>
        <v>923</v>
      </c>
      <c r="AR62" s="167">
        <f t="shared" si="14"/>
        <v>149684497</v>
      </c>
      <c r="AS62" s="167">
        <f t="shared" si="15"/>
        <v>727826678</v>
      </c>
      <c r="AT62" s="167">
        <f t="shared" si="22"/>
        <v>0</v>
      </c>
      <c r="AU62" s="157"/>
      <c r="AW62" s="155">
        <f t="shared" si="23"/>
        <v>15</v>
      </c>
      <c r="AX62" s="792" t="str">
        <f t="shared" si="24"/>
        <v>2 - 3.1</v>
      </c>
    </row>
    <row r="63" spans="1:50">
      <c r="A63" s="155" t="s">
        <v>1753</v>
      </c>
      <c r="B63" s="119" t="s">
        <v>93</v>
      </c>
      <c r="C63" s="119">
        <v>151001001</v>
      </c>
      <c r="D63" s="120" t="s">
        <v>314</v>
      </c>
      <c r="E63" s="140" t="s">
        <v>172</v>
      </c>
      <c r="F63" s="141" t="s">
        <v>139</v>
      </c>
      <c r="G63" s="140" t="s">
        <v>271</v>
      </c>
      <c r="H63" s="119" t="s">
        <v>141</v>
      </c>
      <c r="I63" s="119" t="s">
        <v>173</v>
      </c>
      <c r="J63" s="119" t="s">
        <v>174</v>
      </c>
      <c r="K63" s="119" t="s">
        <v>175</v>
      </c>
      <c r="L63" s="119">
        <v>5412</v>
      </c>
      <c r="M63" s="142">
        <v>100000</v>
      </c>
      <c r="N63" s="143" t="s">
        <v>176</v>
      </c>
      <c r="O63" s="179" t="s">
        <v>406</v>
      </c>
      <c r="P63" s="142">
        <v>500000</v>
      </c>
      <c r="Q63" s="142">
        <v>50000000000</v>
      </c>
      <c r="R63" s="142">
        <v>50534500000</v>
      </c>
      <c r="S63" s="142">
        <v>50000000000</v>
      </c>
      <c r="T63" s="142">
        <v>10106900</v>
      </c>
      <c r="U63" s="142">
        <v>315154845</v>
      </c>
      <c r="V63" s="143">
        <v>0</v>
      </c>
      <c r="W63" s="142">
        <v>261347920</v>
      </c>
      <c r="X63" s="143">
        <v>0</v>
      </c>
      <c r="Y63" s="142">
        <v>229452055</v>
      </c>
      <c r="Z63" s="142">
        <v>53806925</v>
      </c>
      <c r="AA63" s="143">
        <v>0</v>
      </c>
      <c r="AB63" s="144">
        <v>893835616</v>
      </c>
      <c r="AC63" s="164" t="s">
        <v>406</v>
      </c>
      <c r="AD63" s="165">
        <f t="shared" si="7"/>
        <v>50261347920</v>
      </c>
      <c r="AE63" s="156">
        <f t="shared" si="8"/>
        <v>261347920</v>
      </c>
      <c r="AF63" s="320"/>
      <c r="AG63" s="157"/>
      <c r="AI63" s="155" t="str">
        <f t="shared" si="9"/>
        <v>15/04/2023</v>
      </c>
      <c r="AJ63">
        <f t="shared" si="19"/>
        <v>261</v>
      </c>
      <c r="AK63" s="153">
        <f t="shared" si="10"/>
        <v>3424658</v>
      </c>
      <c r="AL63" s="156">
        <f t="shared" si="11"/>
        <v>893835616</v>
      </c>
      <c r="AM63" s="153">
        <f t="shared" si="12"/>
        <v>0</v>
      </c>
      <c r="AN63" s="156">
        <f t="shared" si="18"/>
        <v>315154845</v>
      </c>
      <c r="AO63">
        <f t="shared" si="20"/>
        <v>5412</v>
      </c>
      <c r="AP63" s="166">
        <f t="shared" si="13"/>
        <v>58232.602549889132</v>
      </c>
      <c r="AQ63">
        <f t="shared" si="21"/>
        <v>924</v>
      </c>
      <c r="AR63" s="167">
        <f t="shared" si="14"/>
        <v>53806925</v>
      </c>
      <c r="AS63" s="167">
        <f t="shared" si="15"/>
        <v>261347920</v>
      </c>
      <c r="AT63" s="167">
        <f t="shared" si="22"/>
        <v>0</v>
      </c>
      <c r="AU63" s="157"/>
      <c r="AW63" s="155">
        <f t="shared" si="23"/>
        <v>15</v>
      </c>
      <c r="AX63" s="792" t="str">
        <f t="shared" si="24"/>
        <v>2 - 3.1</v>
      </c>
    </row>
    <row r="64" spans="1:50">
      <c r="A64" s="155" t="s">
        <v>1754</v>
      </c>
      <c r="B64" s="119" t="s">
        <v>93</v>
      </c>
      <c r="C64" s="119">
        <v>151001001</v>
      </c>
      <c r="D64" s="120" t="s">
        <v>314</v>
      </c>
      <c r="E64" s="140" t="s">
        <v>172</v>
      </c>
      <c r="F64" s="141" t="s">
        <v>139</v>
      </c>
      <c r="G64" s="140" t="s">
        <v>243</v>
      </c>
      <c r="H64" s="119" t="s">
        <v>141</v>
      </c>
      <c r="I64" s="119" t="s">
        <v>173</v>
      </c>
      <c r="J64" s="119" t="s">
        <v>174</v>
      </c>
      <c r="K64" s="119" t="s">
        <v>175</v>
      </c>
      <c r="L64" s="119">
        <v>5412</v>
      </c>
      <c r="M64" s="142">
        <v>100000</v>
      </c>
      <c r="N64" s="143" t="s">
        <v>176</v>
      </c>
      <c r="O64" s="179" t="s">
        <v>406</v>
      </c>
      <c r="P64" s="142">
        <v>2000000</v>
      </c>
      <c r="Q64" s="142">
        <v>200000000000</v>
      </c>
      <c r="R64" s="142">
        <v>202138000000</v>
      </c>
      <c r="S64" s="142">
        <v>200000000000</v>
      </c>
      <c r="T64" s="142">
        <v>40427600</v>
      </c>
      <c r="U64" s="142">
        <v>1260619381</v>
      </c>
      <c r="V64" s="143">
        <v>0</v>
      </c>
      <c r="W64" s="142">
        <v>1045391682</v>
      </c>
      <c r="X64" s="143">
        <v>0</v>
      </c>
      <c r="Y64" s="142">
        <v>917808219</v>
      </c>
      <c r="Z64" s="142">
        <v>215227699</v>
      </c>
      <c r="AA64" s="143">
        <v>0</v>
      </c>
      <c r="AB64" s="144">
        <v>3575342466</v>
      </c>
      <c r="AC64" s="164" t="s">
        <v>406</v>
      </c>
      <c r="AD64" s="165">
        <f t="shared" si="7"/>
        <v>201045391682</v>
      </c>
      <c r="AE64" s="156">
        <f t="shared" si="8"/>
        <v>1045391682</v>
      </c>
      <c r="AF64" s="320"/>
      <c r="AG64" s="157"/>
      <c r="AI64" s="155" t="str">
        <f t="shared" si="9"/>
        <v>15/04/2023</v>
      </c>
      <c r="AJ64">
        <f t="shared" si="19"/>
        <v>261</v>
      </c>
      <c r="AK64" s="153">
        <f t="shared" si="10"/>
        <v>13698630</v>
      </c>
      <c r="AL64" s="156">
        <f t="shared" si="11"/>
        <v>3575342466</v>
      </c>
      <c r="AM64" s="153">
        <f t="shared" si="12"/>
        <v>0</v>
      </c>
      <c r="AN64" s="156">
        <f t="shared" si="18"/>
        <v>1260619381</v>
      </c>
      <c r="AO64">
        <f t="shared" si="20"/>
        <v>5412</v>
      </c>
      <c r="AP64" s="166">
        <f t="shared" si="13"/>
        <v>232930.4103843311</v>
      </c>
      <c r="AQ64">
        <f t="shared" si="21"/>
        <v>924</v>
      </c>
      <c r="AR64" s="167">
        <f t="shared" si="14"/>
        <v>215227699</v>
      </c>
      <c r="AS64" s="167">
        <f t="shared" si="15"/>
        <v>1045391682</v>
      </c>
      <c r="AT64" s="167">
        <f t="shared" si="22"/>
        <v>0</v>
      </c>
      <c r="AU64" s="157"/>
      <c r="AW64" s="155">
        <f t="shared" si="23"/>
        <v>15</v>
      </c>
      <c r="AX64" s="792" t="str">
        <f t="shared" si="24"/>
        <v>2 - 3.1</v>
      </c>
    </row>
    <row r="65" spans="1:50">
      <c r="A65" s="155" t="s">
        <v>1755</v>
      </c>
      <c r="B65" s="119" t="s">
        <v>93</v>
      </c>
      <c r="C65" s="119">
        <v>151001001</v>
      </c>
      <c r="D65" s="120" t="s">
        <v>314</v>
      </c>
      <c r="E65" s="140" t="s">
        <v>172</v>
      </c>
      <c r="F65" s="141" t="s">
        <v>139</v>
      </c>
      <c r="G65" s="140" t="s">
        <v>271</v>
      </c>
      <c r="H65" s="119" t="s">
        <v>141</v>
      </c>
      <c r="I65" s="119" t="s">
        <v>173</v>
      </c>
      <c r="J65" s="119" t="s">
        <v>174</v>
      </c>
      <c r="K65" s="119" t="s">
        <v>175</v>
      </c>
      <c r="L65" s="119">
        <v>5411</v>
      </c>
      <c r="M65" s="142">
        <v>100000</v>
      </c>
      <c r="N65" s="143" t="s">
        <v>176</v>
      </c>
      <c r="O65" s="179" t="s">
        <v>404</v>
      </c>
      <c r="P65" s="142">
        <v>500000</v>
      </c>
      <c r="Q65" s="142">
        <v>50000000000</v>
      </c>
      <c r="R65" s="142">
        <v>50661500000</v>
      </c>
      <c r="S65" s="142">
        <v>50000000000</v>
      </c>
      <c r="T65" s="142">
        <v>10132300</v>
      </c>
      <c r="U65" s="142">
        <v>438755588</v>
      </c>
      <c r="V65" s="143">
        <v>0</v>
      </c>
      <c r="W65" s="142">
        <v>363913339</v>
      </c>
      <c r="X65" s="143">
        <v>0</v>
      </c>
      <c r="Y65" s="142">
        <v>232876712</v>
      </c>
      <c r="Z65" s="142">
        <v>74842249</v>
      </c>
      <c r="AA65" s="143">
        <v>0</v>
      </c>
      <c r="AB65" s="144">
        <v>893835616</v>
      </c>
      <c r="AC65" s="164" t="s">
        <v>404</v>
      </c>
      <c r="AD65" s="165">
        <f t="shared" si="7"/>
        <v>50363913339</v>
      </c>
      <c r="AE65" s="156">
        <f t="shared" si="8"/>
        <v>363913339</v>
      </c>
      <c r="AF65" s="320"/>
      <c r="AG65" s="157"/>
      <c r="AI65" s="155" t="str">
        <f t="shared" si="9"/>
        <v>15/04/2023</v>
      </c>
      <c r="AJ65">
        <f t="shared" si="19"/>
        <v>261</v>
      </c>
      <c r="AK65" s="153">
        <f t="shared" si="10"/>
        <v>3424658</v>
      </c>
      <c r="AL65" s="156">
        <f t="shared" si="11"/>
        <v>893835616</v>
      </c>
      <c r="AM65" s="153">
        <f t="shared" si="12"/>
        <v>0</v>
      </c>
      <c r="AN65" s="156">
        <f t="shared" si="18"/>
        <v>438755588</v>
      </c>
      <c r="AO65">
        <f t="shared" si="20"/>
        <v>5411</v>
      </c>
      <c r="AP65" s="166">
        <f t="shared" si="13"/>
        <v>81085.859914987988</v>
      </c>
      <c r="AQ65">
        <f t="shared" si="21"/>
        <v>923</v>
      </c>
      <c r="AR65" s="167">
        <f t="shared" si="14"/>
        <v>74842249</v>
      </c>
      <c r="AS65" s="167">
        <f t="shared" si="15"/>
        <v>363913339</v>
      </c>
      <c r="AT65" s="167">
        <f t="shared" si="22"/>
        <v>0</v>
      </c>
      <c r="AU65" s="157"/>
      <c r="AW65" s="155">
        <f t="shared" si="23"/>
        <v>15</v>
      </c>
      <c r="AX65" s="792" t="str">
        <f t="shared" si="24"/>
        <v>2 - 3.1</v>
      </c>
    </row>
    <row r="66" spans="1:50">
      <c r="A66" s="155" t="s">
        <v>1751</v>
      </c>
      <c r="B66" s="119" t="s">
        <v>93</v>
      </c>
      <c r="C66" s="119">
        <v>151001001</v>
      </c>
      <c r="D66" s="120" t="s">
        <v>314</v>
      </c>
      <c r="E66" s="140" t="s">
        <v>172</v>
      </c>
      <c r="F66" s="141" t="s">
        <v>139</v>
      </c>
      <c r="G66" s="140" t="s">
        <v>410</v>
      </c>
      <c r="H66" s="119" t="s">
        <v>141</v>
      </c>
      <c r="I66" s="119" t="s">
        <v>173</v>
      </c>
      <c r="J66" s="119" t="s">
        <v>174</v>
      </c>
      <c r="K66" s="119" t="s">
        <v>175</v>
      </c>
      <c r="L66" s="119">
        <v>5405</v>
      </c>
      <c r="M66" s="142">
        <v>100000</v>
      </c>
      <c r="N66" s="143" t="s">
        <v>176</v>
      </c>
      <c r="O66" s="179" t="s">
        <v>401</v>
      </c>
      <c r="P66" s="142">
        <v>1000000</v>
      </c>
      <c r="Q66" s="142">
        <v>100000000000</v>
      </c>
      <c r="R66" s="142">
        <v>101240000000</v>
      </c>
      <c r="S66" s="142">
        <v>100000000000</v>
      </c>
      <c r="T66" s="142">
        <v>20248000</v>
      </c>
      <c r="U66" s="142">
        <v>753398685</v>
      </c>
      <c r="V66" s="143">
        <v>0</v>
      </c>
      <c r="W66" s="142">
        <v>625578779</v>
      </c>
      <c r="X66" s="143">
        <v>0</v>
      </c>
      <c r="Y66" s="142">
        <v>506849315</v>
      </c>
      <c r="Z66" s="142">
        <v>127819906</v>
      </c>
      <c r="AA66" s="143">
        <v>0</v>
      </c>
      <c r="AB66" s="144">
        <v>1787671233</v>
      </c>
      <c r="AC66" s="164" t="s">
        <v>401</v>
      </c>
      <c r="AD66" s="165">
        <f t="shared" si="7"/>
        <v>100625578779</v>
      </c>
      <c r="AE66" s="156">
        <f t="shared" si="8"/>
        <v>625578779</v>
      </c>
      <c r="AF66" s="320"/>
      <c r="AG66" s="157"/>
      <c r="AI66" s="155" t="str">
        <f t="shared" si="9"/>
        <v>15/04/2023</v>
      </c>
      <c r="AJ66">
        <f t="shared" si="19"/>
        <v>261</v>
      </c>
      <c r="AK66" s="153">
        <f t="shared" si="10"/>
        <v>6849315</v>
      </c>
      <c r="AL66" s="156">
        <f t="shared" si="11"/>
        <v>1787671233</v>
      </c>
      <c r="AM66" s="153">
        <f t="shared" si="12"/>
        <v>0</v>
      </c>
      <c r="AN66" s="156">
        <f t="shared" si="18"/>
        <v>753398685</v>
      </c>
      <c r="AO66">
        <f t="shared" si="20"/>
        <v>5405</v>
      </c>
      <c r="AP66" s="166">
        <f t="shared" si="13"/>
        <v>139389.21091581869</v>
      </c>
      <c r="AQ66">
        <f t="shared" si="21"/>
        <v>917</v>
      </c>
      <c r="AR66" s="167">
        <f t="shared" si="14"/>
        <v>127819906</v>
      </c>
      <c r="AS66" s="167">
        <f t="shared" si="15"/>
        <v>625578779</v>
      </c>
      <c r="AT66" s="167">
        <f t="shared" si="22"/>
        <v>0</v>
      </c>
      <c r="AU66" s="157"/>
      <c r="AW66" s="155">
        <f t="shared" si="23"/>
        <v>15</v>
      </c>
      <c r="AX66" s="792" t="str">
        <f t="shared" si="24"/>
        <v>2 - 3.1</v>
      </c>
    </row>
    <row r="67" spans="1:50">
      <c r="A67" s="155" t="s">
        <v>1756</v>
      </c>
      <c r="B67" s="119" t="s">
        <v>93</v>
      </c>
      <c r="C67" s="119">
        <v>151001001</v>
      </c>
      <c r="D67" s="120" t="s">
        <v>314</v>
      </c>
      <c r="E67" s="140" t="s">
        <v>234</v>
      </c>
      <c r="F67" s="141" t="s">
        <v>139</v>
      </c>
      <c r="G67" s="140" t="s">
        <v>243</v>
      </c>
      <c r="H67" s="119" t="s">
        <v>141</v>
      </c>
      <c r="I67" s="119" t="s">
        <v>235</v>
      </c>
      <c r="J67" s="119" t="s">
        <v>236</v>
      </c>
      <c r="K67" s="119" t="s">
        <v>237</v>
      </c>
      <c r="L67" s="119">
        <v>5370</v>
      </c>
      <c r="M67" s="142">
        <v>100000</v>
      </c>
      <c r="N67" s="143" t="s">
        <v>169</v>
      </c>
      <c r="O67" s="179" t="s">
        <v>392</v>
      </c>
      <c r="P67" s="142">
        <v>500000</v>
      </c>
      <c r="Q67" s="142">
        <v>50000000000</v>
      </c>
      <c r="R67" s="142">
        <v>50973000000</v>
      </c>
      <c r="S67" s="142">
        <v>50000000000</v>
      </c>
      <c r="T67" s="142">
        <v>10194600</v>
      </c>
      <c r="U67" s="142">
        <v>624838436</v>
      </c>
      <c r="V67" s="143">
        <v>0</v>
      </c>
      <c r="W67" s="142">
        <v>528727347</v>
      </c>
      <c r="X67" s="143">
        <v>0</v>
      </c>
      <c r="Y67" s="142">
        <v>358356164</v>
      </c>
      <c r="Z67" s="142">
        <v>96111089</v>
      </c>
      <c r="AA67" s="143">
        <v>0</v>
      </c>
      <c r="AB67" s="144">
        <v>673972603</v>
      </c>
      <c r="AC67" s="164" t="s">
        <v>392</v>
      </c>
      <c r="AD67" s="165">
        <f t="shared" si="7"/>
        <v>50528727347</v>
      </c>
      <c r="AE67" s="156">
        <f t="shared" si="8"/>
        <v>528727347</v>
      </c>
      <c r="AF67" s="320"/>
      <c r="AG67" s="157"/>
      <c r="AI67" s="155" t="str">
        <f t="shared" si="9"/>
        <v>10/06/2023</v>
      </c>
      <c r="AJ67">
        <f t="shared" si="19"/>
        <v>205</v>
      </c>
      <c r="AK67" s="153">
        <f t="shared" si="10"/>
        <v>3287671</v>
      </c>
      <c r="AL67" s="156">
        <f t="shared" si="11"/>
        <v>673972603</v>
      </c>
      <c r="AM67" s="153">
        <f t="shared" si="12"/>
        <v>0</v>
      </c>
      <c r="AN67" s="156">
        <f t="shared" si="18"/>
        <v>624838436</v>
      </c>
      <c r="AO67">
        <f t="shared" si="20"/>
        <v>5370</v>
      </c>
      <c r="AP67" s="166">
        <f t="shared" si="13"/>
        <v>116357.25065176909</v>
      </c>
      <c r="AQ67">
        <f t="shared" si="21"/>
        <v>826</v>
      </c>
      <c r="AR67" s="167">
        <f t="shared" si="14"/>
        <v>96111089</v>
      </c>
      <c r="AS67" s="167">
        <f t="shared" si="15"/>
        <v>528727347</v>
      </c>
      <c r="AT67" s="167">
        <f t="shared" si="22"/>
        <v>0</v>
      </c>
      <c r="AU67" s="157"/>
      <c r="AW67" s="155">
        <f t="shared" si="23"/>
        <v>15</v>
      </c>
      <c r="AX67" s="792" t="str">
        <f t="shared" si="24"/>
        <v>2 - 3.1</v>
      </c>
    </row>
    <row r="68" spans="1:50">
      <c r="A68" s="155" t="s">
        <v>1757</v>
      </c>
      <c r="B68" s="119" t="s">
        <v>93</v>
      </c>
      <c r="C68" s="119">
        <v>151001001</v>
      </c>
      <c r="D68" s="120" t="s">
        <v>314</v>
      </c>
      <c r="E68" s="140" t="s">
        <v>234</v>
      </c>
      <c r="F68" s="141" t="s">
        <v>139</v>
      </c>
      <c r="G68" s="140" t="s">
        <v>431</v>
      </c>
      <c r="H68" s="119" t="s">
        <v>141</v>
      </c>
      <c r="I68" s="119" t="s">
        <v>235</v>
      </c>
      <c r="J68" s="119" t="s">
        <v>236</v>
      </c>
      <c r="K68" s="119" t="s">
        <v>237</v>
      </c>
      <c r="L68" s="119">
        <v>4701</v>
      </c>
      <c r="M68" s="142">
        <v>100000</v>
      </c>
      <c r="N68" s="143" t="s">
        <v>169</v>
      </c>
      <c r="O68" s="179" t="s">
        <v>1422</v>
      </c>
      <c r="P68" s="142">
        <v>1000000</v>
      </c>
      <c r="Q68" s="142">
        <v>100000000000</v>
      </c>
      <c r="R68" s="142">
        <v>100861000000</v>
      </c>
      <c r="S68" s="142">
        <v>100000000000</v>
      </c>
      <c r="T68" s="142">
        <v>20172200</v>
      </c>
      <c r="U68" s="142">
        <v>565555762</v>
      </c>
      <c r="V68" s="143">
        <v>0</v>
      </c>
      <c r="W68" s="142">
        <v>546667812</v>
      </c>
      <c r="X68" s="143">
        <v>0</v>
      </c>
      <c r="Y68" s="142">
        <v>315616438</v>
      </c>
      <c r="Z68" s="142">
        <v>18887950</v>
      </c>
      <c r="AA68" s="143">
        <v>0</v>
      </c>
      <c r="AB68" s="144">
        <v>1347945205</v>
      </c>
      <c r="AC68" s="164" t="s">
        <v>1422</v>
      </c>
      <c r="AD68" s="165">
        <f t="shared" si="7"/>
        <v>100546667812</v>
      </c>
      <c r="AE68" s="156">
        <f t="shared" si="8"/>
        <v>546667812</v>
      </c>
      <c r="AF68" s="156">
        <v>1000000</v>
      </c>
      <c r="AG68" s="321">
        <f>AF68-P68</f>
        <v>0</v>
      </c>
      <c r="AH68" s="153"/>
      <c r="AI68" s="155" t="str">
        <f t="shared" si="9"/>
        <v>10/06/2023</v>
      </c>
      <c r="AJ68">
        <f t="shared" si="19"/>
        <v>205</v>
      </c>
      <c r="AK68" s="153">
        <f t="shared" si="10"/>
        <v>6575342</v>
      </c>
      <c r="AL68" s="156">
        <f t="shared" si="11"/>
        <v>1347945205</v>
      </c>
      <c r="AM68" s="153">
        <f t="shared" si="12"/>
        <v>0</v>
      </c>
      <c r="AN68" s="156">
        <f t="shared" si="18"/>
        <v>565555762</v>
      </c>
      <c r="AO68">
        <f t="shared" si="20"/>
        <v>4701</v>
      </c>
      <c r="AP68" s="166">
        <f t="shared" si="13"/>
        <v>120305.41629440544</v>
      </c>
      <c r="AQ68">
        <f t="shared" si="21"/>
        <v>157</v>
      </c>
      <c r="AR68" s="167">
        <f t="shared" si="14"/>
        <v>18887950</v>
      </c>
      <c r="AS68" s="167">
        <f t="shared" si="15"/>
        <v>546667812</v>
      </c>
      <c r="AT68" s="167">
        <f t="shared" si="22"/>
        <v>0</v>
      </c>
      <c r="AU68" s="157"/>
      <c r="AW68" s="155">
        <f t="shared" si="23"/>
        <v>15</v>
      </c>
      <c r="AX68" s="792" t="str">
        <f t="shared" si="24"/>
        <v>2 - 3.1</v>
      </c>
    </row>
    <row r="69" spans="1:50">
      <c r="A69" s="155" t="s">
        <v>1758</v>
      </c>
      <c r="B69" s="119" t="s">
        <v>93</v>
      </c>
      <c r="C69" s="119">
        <v>151001001</v>
      </c>
      <c r="D69" s="120" t="s">
        <v>314</v>
      </c>
      <c r="E69" s="140" t="s">
        <v>234</v>
      </c>
      <c r="F69" s="141" t="s">
        <v>139</v>
      </c>
      <c r="G69" s="140" t="s">
        <v>420</v>
      </c>
      <c r="H69" s="119" t="s">
        <v>141</v>
      </c>
      <c r="I69" s="119" t="s">
        <v>235</v>
      </c>
      <c r="J69" s="119" t="s">
        <v>236</v>
      </c>
      <c r="K69" s="119" t="s">
        <v>237</v>
      </c>
      <c r="L69" s="119">
        <v>5419</v>
      </c>
      <c r="M69" s="142">
        <v>100000</v>
      </c>
      <c r="N69" s="143" t="s">
        <v>169</v>
      </c>
      <c r="O69" s="179" t="s">
        <v>388</v>
      </c>
      <c r="P69" s="142">
        <v>500000</v>
      </c>
      <c r="Q69" s="142">
        <v>50000000000</v>
      </c>
      <c r="R69" s="142">
        <v>50568000000</v>
      </c>
      <c r="S69" s="142">
        <v>50000000000</v>
      </c>
      <c r="T69" s="142">
        <v>10113600</v>
      </c>
      <c r="U69" s="142">
        <v>380853326</v>
      </c>
      <c r="V69" s="143">
        <v>0</v>
      </c>
      <c r="W69" s="142">
        <v>319357356</v>
      </c>
      <c r="X69" s="143">
        <v>0</v>
      </c>
      <c r="Y69" s="142">
        <v>197260274</v>
      </c>
      <c r="Z69" s="142">
        <v>61495970</v>
      </c>
      <c r="AA69" s="143">
        <v>0</v>
      </c>
      <c r="AB69" s="144">
        <v>673972603</v>
      </c>
      <c r="AC69" s="164" t="s">
        <v>388</v>
      </c>
      <c r="AD69" s="165">
        <f t="shared" si="7"/>
        <v>50319357356</v>
      </c>
      <c r="AE69" s="156">
        <f t="shared" si="8"/>
        <v>319357356</v>
      </c>
      <c r="AF69" s="320"/>
      <c r="AG69" s="157"/>
      <c r="AI69" s="155" t="str">
        <f t="shared" si="9"/>
        <v>10/06/2023</v>
      </c>
      <c r="AJ69">
        <f t="shared" si="19"/>
        <v>205</v>
      </c>
      <c r="AK69" s="153">
        <f t="shared" si="10"/>
        <v>3287671</v>
      </c>
      <c r="AL69" s="156">
        <f t="shared" si="11"/>
        <v>673972603</v>
      </c>
      <c r="AM69" s="153">
        <f t="shared" si="12"/>
        <v>0</v>
      </c>
      <c r="AN69" s="156">
        <f t="shared" si="18"/>
        <v>380853326</v>
      </c>
      <c r="AO69">
        <f t="shared" si="20"/>
        <v>5419</v>
      </c>
      <c r="AP69" s="166">
        <f t="shared" si="13"/>
        <v>70281.108322568733</v>
      </c>
      <c r="AQ69">
        <f t="shared" si="21"/>
        <v>875</v>
      </c>
      <c r="AR69" s="167">
        <f t="shared" si="14"/>
        <v>61495970</v>
      </c>
      <c r="AS69" s="167">
        <f t="shared" si="15"/>
        <v>319357356</v>
      </c>
      <c r="AT69" s="167">
        <f t="shared" si="22"/>
        <v>0</v>
      </c>
      <c r="AU69" s="157"/>
      <c r="AW69" s="155">
        <f t="shared" si="23"/>
        <v>15</v>
      </c>
      <c r="AX69" s="792" t="str">
        <f t="shared" si="24"/>
        <v>2 - 3.1</v>
      </c>
    </row>
    <row r="70" spans="1:50">
      <c r="A70" s="155" t="s">
        <v>1759</v>
      </c>
      <c r="B70" s="119" t="s">
        <v>93</v>
      </c>
      <c r="C70" s="119">
        <v>151001001</v>
      </c>
      <c r="D70" s="120" t="s">
        <v>314</v>
      </c>
      <c r="E70" s="140" t="s">
        <v>234</v>
      </c>
      <c r="F70" s="141" t="s">
        <v>139</v>
      </c>
      <c r="G70" s="140" t="s">
        <v>243</v>
      </c>
      <c r="H70" s="119" t="s">
        <v>141</v>
      </c>
      <c r="I70" s="119" t="s">
        <v>235</v>
      </c>
      <c r="J70" s="119" t="s">
        <v>236</v>
      </c>
      <c r="K70" s="119" t="s">
        <v>237</v>
      </c>
      <c r="L70" s="119">
        <v>5326</v>
      </c>
      <c r="M70" s="142">
        <v>100000</v>
      </c>
      <c r="N70" s="143" t="s">
        <v>169</v>
      </c>
      <c r="O70" s="179" t="s">
        <v>412</v>
      </c>
      <c r="P70" s="142">
        <v>500000</v>
      </c>
      <c r="Q70" s="142">
        <v>50000000000</v>
      </c>
      <c r="R70" s="142">
        <v>50805500000</v>
      </c>
      <c r="S70" s="142">
        <v>50000000000</v>
      </c>
      <c r="T70" s="142">
        <v>10161100</v>
      </c>
      <c r="U70" s="142">
        <v>312647401</v>
      </c>
      <c r="V70" s="143">
        <v>0</v>
      </c>
      <c r="W70" s="142">
        <v>266742356</v>
      </c>
      <c r="X70" s="143">
        <v>0</v>
      </c>
      <c r="Y70" s="142">
        <v>503013699</v>
      </c>
      <c r="Z70" s="142">
        <v>45905045</v>
      </c>
      <c r="AA70" s="143">
        <v>0</v>
      </c>
      <c r="AB70" s="144">
        <v>673972603</v>
      </c>
      <c r="AC70" s="164" t="s">
        <v>412</v>
      </c>
      <c r="AD70" s="165">
        <f t="shared" si="7"/>
        <v>50266742356</v>
      </c>
      <c r="AE70" s="156">
        <f t="shared" si="8"/>
        <v>266742356</v>
      </c>
      <c r="AF70" s="320"/>
      <c r="AG70" s="157"/>
      <c r="AI70" s="155" t="str">
        <f t="shared" si="9"/>
        <v>10/06/2023</v>
      </c>
      <c r="AJ70">
        <f t="shared" si="19"/>
        <v>205</v>
      </c>
      <c r="AK70" s="153">
        <f t="shared" si="10"/>
        <v>3287671</v>
      </c>
      <c r="AL70" s="156">
        <f t="shared" si="11"/>
        <v>673972603</v>
      </c>
      <c r="AM70" s="153">
        <f t="shared" si="12"/>
        <v>0</v>
      </c>
      <c r="AN70" s="156">
        <f t="shared" si="18"/>
        <v>312647401</v>
      </c>
      <c r="AO70">
        <f t="shared" si="20"/>
        <v>5326</v>
      </c>
      <c r="AP70" s="166">
        <f t="shared" si="13"/>
        <v>58702.103079233944</v>
      </c>
      <c r="AQ70">
        <f t="shared" si="21"/>
        <v>782</v>
      </c>
      <c r="AR70" s="167">
        <f t="shared" si="14"/>
        <v>45905045</v>
      </c>
      <c r="AS70" s="167">
        <f t="shared" si="15"/>
        <v>266742356</v>
      </c>
      <c r="AT70" s="167">
        <f t="shared" si="22"/>
        <v>0</v>
      </c>
      <c r="AU70" s="157"/>
      <c r="AW70" s="155">
        <f t="shared" si="23"/>
        <v>15</v>
      </c>
      <c r="AX70" s="792" t="str">
        <f t="shared" si="24"/>
        <v>2 - 3.1</v>
      </c>
    </row>
    <row r="71" spans="1:50">
      <c r="A71" s="155" t="s">
        <v>1760</v>
      </c>
      <c r="B71" s="119" t="s">
        <v>93</v>
      </c>
      <c r="C71" s="119">
        <v>151001001</v>
      </c>
      <c r="D71" s="120" t="s">
        <v>314</v>
      </c>
      <c r="E71" s="140" t="s">
        <v>234</v>
      </c>
      <c r="F71" s="141" t="s">
        <v>139</v>
      </c>
      <c r="G71" s="140" t="s">
        <v>414</v>
      </c>
      <c r="H71" s="119" t="s">
        <v>141</v>
      </c>
      <c r="I71" s="119" t="s">
        <v>235</v>
      </c>
      <c r="J71" s="119" t="s">
        <v>236</v>
      </c>
      <c r="K71" s="119" t="s">
        <v>237</v>
      </c>
      <c r="L71" s="119">
        <v>5419</v>
      </c>
      <c r="M71" s="142">
        <v>100000</v>
      </c>
      <c r="N71" s="143" t="s">
        <v>169</v>
      </c>
      <c r="O71" s="179" t="s">
        <v>388</v>
      </c>
      <c r="P71" s="142">
        <v>500000</v>
      </c>
      <c r="Q71" s="142">
        <v>50000000000</v>
      </c>
      <c r="R71" s="142">
        <v>50630000000</v>
      </c>
      <c r="S71" s="142">
        <v>50000000000</v>
      </c>
      <c r="T71" s="142">
        <v>10126000</v>
      </c>
      <c r="U71" s="142">
        <v>442865726</v>
      </c>
      <c r="V71" s="143">
        <v>0</v>
      </c>
      <c r="W71" s="142">
        <v>371356682</v>
      </c>
      <c r="X71" s="143">
        <v>0</v>
      </c>
      <c r="Y71" s="142">
        <v>197260274</v>
      </c>
      <c r="Z71" s="142">
        <v>71509044</v>
      </c>
      <c r="AA71" s="143">
        <v>0</v>
      </c>
      <c r="AB71" s="144">
        <v>673972603</v>
      </c>
      <c r="AC71" s="164" t="s">
        <v>388</v>
      </c>
      <c r="AD71" s="165">
        <f t="shared" si="7"/>
        <v>50371356682</v>
      </c>
      <c r="AE71" s="156">
        <f t="shared" si="8"/>
        <v>371356682</v>
      </c>
      <c r="AF71" s="320"/>
      <c r="AG71" s="157"/>
      <c r="AI71" s="155" t="str">
        <f t="shared" si="9"/>
        <v>10/06/2023</v>
      </c>
      <c r="AJ71">
        <f t="shared" si="19"/>
        <v>205</v>
      </c>
      <c r="AK71" s="153">
        <f t="shared" si="10"/>
        <v>3287671</v>
      </c>
      <c r="AL71" s="156">
        <f t="shared" si="11"/>
        <v>673972603</v>
      </c>
      <c r="AM71" s="153">
        <f t="shared" si="12"/>
        <v>0</v>
      </c>
      <c r="AN71" s="156">
        <f t="shared" si="18"/>
        <v>442865726</v>
      </c>
      <c r="AO71">
        <f t="shared" si="20"/>
        <v>5419</v>
      </c>
      <c r="AP71" s="166">
        <f t="shared" si="13"/>
        <v>81724.621885956818</v>
      </c>
      <c r="AQ71">
        <f t="shared" si="21"/>
        <v>875</v>
      </c>
      <c r="AR71" s="167">
        <f t="shared" si="14"/>
        <v>71509044</v>
      </c>
      <c r="AS71" s="167">
        <f t="shared" si="15"/>
        <v>371356682</v>
      </c>
      <c r="AT71" s="167">
        <f t="shared" si="22"/>
        <v>0</v>
      </c>
      <c r="AU71" s="157"/>
      <c r="AW71" s="155">
        <f t="shared" si="23"/>
        <v>15</v>
      </c>
      <c r="AX71" s="792" t="str">
        <f t="shared" si="24"/>
        <v>2 - 3.1</v>
      </c>
    </row>
    <row r="72" spans="1:50">
      <c r="A72" s="155" t="s">
        <v>1761</v>
      </c>
      <c r="B72" s="119" t="s">
        <v>93</v>
      </c>
      <c r="C72" s="119">
        <v>151001001</v>
      </c>
      <c r="D72" s="120" t="s">
        <v>314</v>
      </c>
      <c r="E72" s="140" t="s">
        <v>234</v>
      </c>
      <c r="F72" s="141" t="s">
        <v>139</v>
      </c>
      <c r="G72" s="140" t="s">
        <v>354</v>
      </c>
      <c r="H72" s="119" t="s">
        <v>141</v>
      </c>
      <c r="I72" s="119" t="s">
        <v>235</v>
      </c>
      <c r="J72" s="119" t="s">
        <v>236</v>
      </c>
      <c r="K72" s="119" t="s">
        <v>237</v>
      </c>
      <c r="L72" s="119">
        <v>5304</v>
      </c>
      <c r="M72" s="142">
        <v>100000</v>
      </c>
      <c r="N72" s="143" t="s">
        <v>169</v>
      </c>
      <c r="O72" s="179" t="s">
        <v>422</v>
      </c>
      <c r="P72" s="142">
        <v>500000</v>
      </c>
      <c r="Q72" s="142">
        <v>50000000000</v>
      </c>
      <c r="R72" s="142">
        <v>51245000000</v>
      </c>
      <c r="S72" s="142">
        <v>50000000000</v>
      </c>
      <c r="T72" s="142">
        <v>10249000</v>
      </c>
      <c r="U72" s="142">
        <v>679906534</v>
      </c>
      <c r="V72" s="143">
        <v>0</v>
      </c>
      <c r="W72" s="142">
        <v>582484029</v>
      </c>
      <c r="X72" s="143">
        <v>0</v>
      </c>
      <c r="Y72" s="142">
        <v>575342466</v>
      </c>
      <c r="Z72" s="142">
        <v>97422505</v>
      </c>
      <c r="AA72" s="143">
        <v>0</v>
      </c>
      <c r="AB72" s="144">
        <v>673972603</v>
      </c>
      <c r="AC72" s="164" t="s">
        <v>422</v>
      </c>
      <c r="AD72" s="165">
        <f t="shared" si="7"/>
        <v>50582484029</v>
      </c>
      <c r="AE72" s="156">
        <f t="shared" si="8"/>
        <v>582484029</v>
      </c>
      <c r="AF72" s="320"/>
      <c r="AG72" s="157"/>
      <c r="AI72" s="155" t="str">
        <f t="shared" si="9"/>
        <v>10/06/2023</v>
      </c>
      <c r="AJ72">
        <f t="shared" si="19"/>
        <v>205</v>
      </c>
      <c r="AK72" s="153">
        <f t="shared" si="10"/>
        <v>3287671</v>
      </c>
      <c r="AL72" s="156">
        <f t="shared" si="11"/>
        <v>673972603</v>
      </c>
      <c r="AM72" s="153">
        <f t="shared" si="12"/>
        <v>0</v>
      </c>
      <c r="AN72" s="156">
        <f t="shared" si="18"/>
        <v>679906534</v>
      </c>
      <c r="AO72">
        <f t="shared" si="20"/>
        <v>5304</v>
      </c>
      <c r="AP72" s="166">
        <f t="shared" si="13"/>
        <v>128187.50641025641</v>
      </c>
      <c r="AQ72">
        <f t="shared" si="21"/>
        <v>760</v>
      </c>
      <c r="AR72" s="167">
        <f t="shared" si="14"/>
        <v>97422505</v>
      </c>
      <c r="AS72" s="167">
        <f t="shared" si="15"/>
        <v>582484029</v>
      </c>
      <c r="AT72" s="167">
        <f t="shared" si="22"/>
        <v>0</v>
      </c>
      <c r="AU72" s="157"/>
      <c r="AW72" s="155">
        <f t="shared" si="23"/>
        <v>15</v>
      </c>
      <c r="AX72" s="792" t="str">
        <f t="shared" si="24"/>
        <v>2 - 3.1</v>
      </c>
    </row>
    <row r="73" spans="1:50">
      <c r="A73" s="155" t="s">
        <v>1762</v>
      </c>
      <c r="B73" s="119" t="s">
        <v>93</v>
      </c>
      <c r="C73" s="119">
        <v>151001001</v>
      </c>
      <c r="D73" s="120" t="s">
        <v>314</v>
      </c>
      <c r="E73" s="140" t="s">
        <v>180</v>
      </c>
      <c r="F73" s="141" t="s">
        <v>139</v>
      </c>
      <c r="G73" s="140" t="s">
        <v>271</v>
      </c>
      <c r="H73" s="119" t="s">
        <v>141</v>
      </c>
      <c r="I73" s="119" t="s">
        <v>182</v>
      </c>
      <c r="J73" s="119" t="s">
        <v>183</v>
      </c>
      <c r="K73" s="119" t="s">
        <v>1451</v>
      </c>
      <c r="L73" s="119">
        <v>5367</v>
      </c>
      <c r="M73" s="142">
        <v>100000</v>
      </c>
      <c r="N73" s="143" t="s">
        <v>185</v>
      </c>
      <c r="O73" s="179" t="s">
        <v>422</v>
      </c>
      <c r="P73" s="142">
        <v>1000000</v>
      </c>
      <c r="Q73" s="142">
        <v>100000000000</v>
      </c>
      <c r="R73" s="142">
        <v>100948000000</v>
      </c>
      <c r="S73" s="142">
        <v>100000000000</v>
      </c>
      <c r="T73" s="142">
        <v>20189600</v>
      </c>
      <c r="U73" s="142">
        <v>262436175</v>
      </c>
      <c r="V73" s="143">
        <v>0</v>
      </c>
      <c r="W73" s="142">
        <v>225273609</v>
      </c>
      <c r="X73" s="143">
        <v>0</v>
      </c>
      <c r="Y73" s="142">
        <v>705753425</v>
      </c>
      <c r="Z73" s="142">
        <v>37162566</v>
      </c>
      <c r="AA73" s="143">
        <v>0</v>
      </c>
      <c r="AB73" s="144">
        <v>894794521</v>
      </c>
      <c r="AC73" s="164" t="s">
        <v>422</v>
      </c>
      <c r="AD73" s="165">
        <f t="shared" si="7"/>
        <v>100225273609</v>
      </c>
      <c r="AE73" s="156">
        <f t="shared" si="8"/>
        <v>225273609</v>
      </c>
      <c r="AF73" s="320"/>
      <c r="AG73" s="157"/>
      <c r="AI73" s="155" t="str">
        <f t="shared" si="9"/>
        <v>12/08/2023</v>
      </c>
      <c r="AJ73">
        <f t="shared" si="19"/>
        <v>142</v>
      </c>
      <c r="AK73" s="153">
        <f t="shared" si="10"/>
        <v>6301370</v>
      </c>
      <c r="AL73" s="156">
        <f t="shared" si="11"/>
        <v>894794521</v>
      </c>
      <c r="AM73" s="153">
        <f t="shared" si="12"/>
        <v>0</v>
      </c>
      <c r="AN73" s="156">
        <f t="shared" si="18"/>
        <v>262436175</v>
      </c>
      <c r="AO73">
        <f t="shared" si="20"/>
        <v>5367</v>
      </c>
      <c r="AP73" s="166">
        <f t="shared" si="13"/>
        <v>48898.113471212971</v>
      </c>
      <c r="AQ73">
        <f t="shared" si="21"/>
        <v>760</v>
      </c>
      <c r="AR73" s="167">
        <f t="shared" si="14"/>
        <v>37162566</v>
      </c>
      <c r="AS73" s="167">
        <f t="shared" si="15"/>
        <v>225273609</v>
      </c>
      <c r="AT73" s="167">
        <f t="shared" si="22"/>
        <v>0</v>
      </c>
      <c r="AU73" s="157"/>
      <c r="AW73" s="155">
        <f t="shared" si="23"/>
        <v>15</v>
      </c>
      <c r="AX73" s="792" t="str">
        <f t="shared" si="24"/>
        <v>2 - 3.1</v>
      </c>
    </row>
    <row r="74" spans="1:50">
      <c r="A74" s="155" t="s">
        <v>1763</v>
      </c>
      <c r="B74" s="119" t="s">
        <v>93</v>
      </c>
      <c r="C74" s="119">
        <v>151001001</v>
      </c>
      <c r="D74" s="120" t="s">
        <v>314</v>
      </c>
      <c r="E74" s="140" t="s">
        <v>180</v>
      </c>
      <c r="F74" s="141" t="s">
        <v>139</v>
      </c>
      <c r="G74" s="140" t="s">
        <v>271</v>
      </c>
      <c r="H74" s="119" t="s">
        <v>141</v>
      </c>
      <c r="I74" s="119" t="s">
        <v>182</v>
      </c>
      <c r="J74" s="119" t="s">
        <v>183</v>
      </c>
      <c r="K74" s="119" t="s">
        <v>1451</v>
      </c>
      <c r="L74" s="119">
        <v>5433</v>
      </c>
      <c r="M74" s="142">
        <v>100000</v>
      </c>
      <c r="N74" s="143" t="s">
        <v>185</v>
      </c>
      <c r="O74" s="179" t="s">
        <v>392</v>
      </c>
      <c r="P74" s="142">
        <v>1500000</v>
      </c>
      <c r="Q74" s="142">
        <v>150000000000</v>
      </c>
      <c r="R74" s="142">
        <v>150430500000</v>
      </c>
      <c r="S74" s="142">
        <v>150000000000</v>
      </c>
      <c r="T74" s="142">
        <v>30086100</v>
      </c>
      <c r="U74" s="142">
        <v>25791579</v>
      </c>
      <c r="V74" s="143">
        <v>0</v>
      </c>
      <c r="W74" s="142">
        <v>21870386</v>
      </c>
      <c r="X74" s="143">
        <v>0</v>
      </c>
      <c r="Y74" s="142">
        <v>434794521</v>
      </c>
      <c r="Z74" s="142">
        <v>3921193</v>
      </c>
      <c r="AA74" s="143">
        <v>0</v>
      </c>
      <c r="AB74" s="144">
        <v>1342191781</v>
      </c>
      <c r="AC74" s="164" t="s">
        <v>392</v>
      </c>
      <c r="AD74" s="165">
        <f t="shared" si="7"/>
        <v>150021870386</v>
      </c>
      <c r="AE74" s="156">
        <f t="shared" si="8"/>
        <v>21870386</v>
      </c>
      <c r="AF74" s="320"/>
      <c r="AG74" s="157"/>
      <c r="AI74" s="155" t="str">
        <f t="shared" si="9"/>
        <v>12/08/2023</v>
      </c>
      <c r="AJ74">
        <f t="shared" si="19"/>
        <v>142</v>
      </c>
      <c r="AK74" s="153">
        <f t="shared" si="10"/>
        <v>9452055</v>
      </c>
      <c r="AL74" s="156">
        <f t="shared" si="11"/>
        <v>1342191781</v>
      </c>
      <c r="AM74" s="153">
        <f t="shared" si="12"/>
        <v>0</v>
      </c>
      <c r="AN74" s="156">
        <f t="shared" si="18"/>
        <v>25791579</v>
      </c>
      <c r="AO74">
        <f t="shared" si="20"/>
        <v>5433</v>
      </c>
      <c r="AP74" s="166">
        <f t="shared" si="13"/>
        <v>4747.2076200993924</v>
      </c>
      <c r="AQ74">
        <f t="shared" si="21"/>
        <v>826</v>
      </c>
      <c r="AR74" s="167">
        <f t="shared" si="14"/>
        <v>3921193</v>
      </c>
      <c r="AS74" s="167">
        <f t="shared" si="15"/>
        <v>21870386</v>
      </c>
      <c r="AT74" s="167">
        <f t="shared" si="22"/>
        <v>0</v>
      </c>
      <c r="AU74" s="157"/>
      <c r="AW74" s="155">
        <f t="shared" si="23"/>
        <v>15</v>
      </c>
      <c r="AX74" s="792" t="str">
        <f t="shared" si="24"/>
        <v>2 - 3.1</v>
      </c>
    </row>
    <row r="75" spans="1:50">
      <c r="A75" s="155" t="s">
        <v>1764</v>
      </c>
      <c r="B75" s="119" t="s">
        <v>93</v>
      </c>
      <c r="C75" s="119">
        <v>151001001</v>
      </c>
      <c r="D75" s="120" t="s">
        <v>314</v>
      </c>
      <c r="E75" s="140" t="s">
        <v>180</v>
      </c>
      <c r="F75" s="141" t="s">
        <v>139</v>
      </c>
      <c r="G75" s="140" t="s">
        <v>271</v>
      </c>
      <c r="H75" s="119" t="s">
        <v>141</v>
      </c>
      <c r="I75" s="119" t="s">
        <v>182</v>
      </c>
      <c r="J75" s="119" t="s">
        <v>183</v>
      </c>
      <c r="K75" s="119" t="s">
        <v>1451</v>
      </c>
      <c r="L75" s="119">
        <v>5367</v>
      </c>
      <c r="M75" s="142">
        <v>100000</v>
      </c>
      <c r="N75" s="143" t="s">
        <v>185</v>
      </c>
      <c r="O75" s="179" t="s">
        <v>422</v>
      </c>
      <c r="P75" s="142">
        <v>2000000</v>
      </c>
      <c r="Q75" s="142">
        <v>200000000000</v>
      </c>
      <c r="R75" s="142">
        <v>201896000000</v>
      </c>
      <c r="S75" s="142">
        <v>200000000000</v>
      </c>
      <c r="T75" s="142">
        <v>40379200</v>
      </c>
      <c r="U75" s="142">
        <v>524872351</v>
      </c>
      <c r="V75" s="143">
        <v>0</v>
      </c>
      <c r="W75" s="142">
        <v>450547218</v>
      </c>
      <c r="X75" s="143">
        <v>0</v>
      </c>
      <c r="Y75" s="142">
        <v>1411506849</v>
      </c>
      <c r="Z75" s="142">
        <v>74325133</v>
      </c>
      <c r="AA75" s="143">
        <v>0</v>
      </c>
      <c r="AB75" s="144">
        <v>1789589041</v>
      </c>
      <c r="AC75" s="164" t="s">
        <v>422</v>
      </c>
      <c r="AD75" s="165">
        <f t="shared" si="7"/>
        <v>200450547218</v>
      </c>
      <c r="AE75" s="156">
        <f t="shared" si="8"/>
        <v>450547218</v>
      </c>
      <c r="AF75" s="320"/>
      <c r="AG75" s="157"/>
      <c r="AI75" s="155" t="str">
        <f t="shared" si="9"/>
        <v>12/08/2023</v>
      </c>
      <c r="AJ75">
        <f t="shared" si="19"/>
        <v>142</v>
      </c>
      <c r="AK75" s="153">
        <f t="shared" si="10"/>
        <v>12602740</v>
      </c>
      <c r="AL75" s="156">
        <f t="shared" si="11"/>
        <v>1789589041</v>
      </c>
      <c r="AM75" s="153">
        <f t="shared" si="12"/>
        <v>0</v>
      </c>
      <c r="AN75" s="156">
        <f t="shared" si="18"/>
        <v>524872351</v>
      </c>
      <c r="AO75">
        <f t="shared" si="20"/>
        <v>5367</v>
      </c>
      <c r="AP75" s="166">
        <f t="shared" si="13"/>
        <v>97796.227128749772</v>
      </c>
      <c r="AQ75">
        <f t="shared" si="21"/>
        <v>760</v>
      </c>
      <c r="AR75" s="167">
        <f t="shared" si="14"/>
        <v>74325133</v>
      </c>
      <c r="AS75" s="167">
        <f t="shared" si="15"/>
        <v>450547218</v>
      </c>
      <c r="AT75" s="167">
        <f t="shared" si="22"/>
        <v>0</v>
      </c>
      <c r="AU75" s="157"/>
      <c r="AW75" s="155">
        <f t="shared" si="23"/>
        <v>15</v>
      </c>
      <c r="AX75" s="792" t="str">
        <f t="shared" si="24"/>
        <v>2 - 3.1</v>
      </c>
    </row>
    <row r="76" spans="1:50">
      <c r="A76" s="155" t="s">
        <v>1765</v>
      </c>
      <c r="B76" s="119" t="s">
        <v>93</v>
      </c>
      <c r="C76" s="119">
        <v>151001001</v>
      </c>
      <c r="D76" s="120" t="s">
        <v>314</v>
      </c>
      <c r="E76" s="140" t="s">
        <v>1458</v>
      </c>
      <c r="F76" s="141" t="s">
        <v>139</v>
      </c>
      <c r="G76" s="140" t="s">
        <v>243</v>
      </c>
      <c r="H76" s="119" t="s">
        <v>141</v>
      </c>
      <c r="I76" s="119" t="s">
        <v>1459</v>
      </c>
      <c r="J76" s="119" t="s">
        <v>1460</v>
      </c>
      <c r="K76" s="119" t="s">
        <v>1459</v>
      </c>
      <c r="L76" s="119">
        <v>3485</v>
      </c>
      <c r="M76" s="142">
        <v>100000</v>
      </c>
      <c r="N76" s="143" t="s">
        <v>169</v>
      </c>
      <c r="O76" s="179" t="s">
        <v>1476</v>
      </c>
      <c r="P76" s="142">
        <v>500000</v>
      </c>
      <c r="Q76" s="142">
        <v>50000000000</v>
      </c>
      <c r="R76" s="142">
        <v>51572500000</v>
      </c>
      <c r="S76" s="142">
        <v>50000000000</v>
      </c>
      <c r="T76" s="142">
        <v>10314500</v>
      </c>
      <c r="U76" s="142">
        <v>1030485733</v>
      </c>
      <c r="V76" s="143">
        <v>0</v>
      </c>
      <c r="W76" s="142">
        <v>1027233124</v>
      </c>
      <c r="X76" s="143">
        <v>0</v>
      </c>
      <c r="Y76" s="142">
        <v>552328767</v>
      </c>
      <c r="Z76" s="142">
        <v>3252609</v>
      </c>
      <c r="AA76" s="143">
        <v>0</v>
      </c>
      <c r="AB76" s="144">
        <v>588493151</v>
      </c>
      <c r="AC76" s="164" t="s">
        <v>1476</v>
      </c>
      <c r="AD76" s="165">
        <f t="shared" si="7"/>
        <v>51027233124</v>
      </c>
      <c r="AE76" s="156">
        <f t="shared" si="8"/>
        <v>1027233124</v>
      </c>
      <c r="AF76" s="320"/>
      <c r="AG76" s="157"/>
      <c r="AI76" s="155" t="str">
        <f t="shared" si="9"/>
        <v>06/07/2023</v>
      </c>
      <c r="AJ76">
        <f t="shared" si="19"/>
        <v>179</v>
      </c>
      <c r="AK76" s="153">
        <f t="shared" si="10"/>
        <v>3287671</v>
      </c>
      <c r="AL76" s="156">
        <f t="shared" si="11"/>
        <v>588493151</v>
      </c>
      <c r="AM76" s="153">
        <f t="shared" si="12"/>
        <v>0</v>
      </c>
      <c r="AN76" s="156">
        <f t="shared" si="18"/>
        <v>1030485733</v>
      </c>
      <c r="AO76">
        <f t="shared" si="20"/>
        <v>3485</v>
      </c>
      <c r="AP76" s="166">
        <f t="shared" si="13"/>
        <v>295691.7454806313</v>
      </c>
      <c r="AQ76">
        <f t="shared" si="21"/>
        <v>11</v>
      </c>
      <c r="AR76" s="167">
        <f t="shared" si="14"/>
        <v>3252609</v>
      </c>
      <c r="AS76" s="167">
        <f t="shared" si="15"/>
        <v>1027233124</v>
      </c>
      <c r="AT76" s="167">
        <f t="shared" si="22"/>
        <v>0</v>
      </c>
      <c r="AU76" s="157"/>
      <c r="AW76" s="155">
        <f t="shared" si="23"/>
        <v>10</v>
      </c>
      <c r="AX76" s="792" t="str">
        <f t="shared" si="24"/>
        <v>2 - 3.1</v>
      </c>
    </row>
    <row r="77" spans="1:50" s="255" customFormat="1">
      <c r="A77" s="155" t="s">
        <v>1766</v>
      </c>
      <c r="B77" s="243" t="s">
        <v>93</v>
      </c>
      <c r="C77" s="243">
        <v>151001001</v>
      </c>
      <c r="D77" s="170" t="s">
        <v>314</v>
      </c>
      <c r="E77" s="244" t="s">
        <v>1458</v>
      </c>
      <c r="F77" s="245" t="s">
        <v>139</v>
      </c>
      <c r="G77" s="244" t="s">
        <v>243</v>
      </c>
      <c r="H77" s="243" t="s">
        <v>141</v>
      </c>
      <c r="I77" s="243" t="s">
        <v>1459</v>
      </c>
      <c r="J77" s="243" t="s">
        <v>1460</v>
      </c>
      <c r="K77" s="243" t="s">
        <v>1459</v>
      </c>
      <c r="L77" s="243">
        <v>3628</v>
      </c>
      <c r="M77" s="246">
        <v>100000</v>
      </c>
      <c r="N77" s="247" t="s">
        <v>169</v>
      </c>
      <c r="O77" s="248" t="s">
        <v>1463</v>
      </c>
      <c r="P77" s="246">
        <v>1000000</v>
      </c>
      <c r="Q77" s="246">
        <v>100000000000</v>
      </c>
      <c r="R77" s="246">
        <v>150243000000</v>
      </c>
      <c r="S77" s="246">
        <v>100000000000</v>
      </c>
      <c r="T77" s="246">
        <v>30048600</v>
      </c>
      <c r="U77" s="246">
        <v>17974768</v>
      </c>
      <c r="V77" s="247">
        <v>0</v>
      </c>
      <c r="W77" s="246">
        <v>16899688</v>
      </c>
      <c r="X77" s="247">
        <v>0</v>
      </c>
      <c r="Y77" s="246">
        <v>246575342</v>
      </c>
      <c r="Z77" s="246">
        <v>1075080</v>
      </c>
      <c r="AA77" s="247">
        <v>0</v>
      </c>
      <c r="AB77" s="249">
        <v>1176986301</v>
      </c>
      <c r="AC77" s="250" t="s">
        <v>1463</v>
      </c>
      <c r="AD77" s="251">
        <f t="shared" si="7"/>
        <v>100016899688</v>
      </c>
      <c r="AE77" s="252">
        <f t="shared" si="8"/>
        <v>16899688</v>
      </c>
      <c r="AF77" s="177">
        <v>150000000000</v>
      </c>
      <c r="AG77" s="321">
        <v>50000000000</v>
      </c>
      <c r="AH77" s="153"/>
      <c r="AI77" s="254" t="str">
        <f t="shared" si="9"/>
        <v>06/07/2023</v>
      </c>
      <c r="AJ77" s="255">
        <f t="shared" si="19"/>
        <v>179</v>
      </c>
      <c r="AK77" s="256">
        <f t="shared" si="10"/>
        <v>6575342</v>
      </c>
      <c r="AL77" s="252">
        <f t="shared" si="11"/>
        <v>1176986301</v>
      </c>
      <c r="AM77" s="256">
        <f t="shared" si="12"/>
        <v>0</v>
      </c>
      <c r="AN77" s="177">
        <f>IF(Q77=R77,0,(R77-Q77-Y77-AG77+T77)*Q77/AF77)</f>
        <v>17648838.666666668</v>
      </c>
      <c r="AO77" s="255">
        <f t="shared" si="20"/>
        <v>3628</v>
      </c>
      <c r="AP77" s="257">
        <f t="shared" si="13"/>
        <v>4864.6192576258736</v>
      </c>
      <c r="AQ77" s="255">
        <f t="shared" si="21"/>
        <v>154</v>
      </c>
      <c r="AR77" s="257">
        <f t="shared" si="14"/>
        <v>749151</v>
      </c>
      <c r="AS77" s="257">
        <f>AN77-AR77</f>
        <v>16899687.666666668</v>
      </c>
      <c r="AT77" s="257">
        <f t="shared" si="22"/>
        <v>-0.3333333320915699</v>
      </c>
      <c r="AU77" s="258"/>
      <c r="AW77" s="155">
        <f t="shared" si="23"/>
        <v>10</v>
      </c>
      <c r="AX77" s="792" t="str">
        <f t="shared" si="24"/>
        <v>2 - 3.1</v>
      </c>
    </row>
    <row r="78" spans="1:50">
      <c r="A78" s="155" t="s">
        <v>1767</v>
      </c>
      <c r="B78" s="119" t="s">
        <v>93</v>
      </c>
      <c r="C78" s="119">
        <v>151001001</v>
      </c>
      <c r="D78" s="120" t="s">
        <v>314</v>
      </c>
      <c r="E78" s="140" t="s">
        <v>1477</v>
      </c>
      <c r="F78" s="141" t="s">
        <v>139</v>
      </c>
      <c r="G78" s="140" t="s">
        <v>243</v>
      </c>
      <c r="H78" s="119" t="s">
        <v>141</v>
      </c>
      <c r="I78" s="119" t="s">
        <v>1478</v>
      </c>
      <c r="J78" s="119" t="s">
        <v>1479</v>
      </c>
      <c r="K78" s="119" t="s">
        <v>1478</v>
      </c>
      <c r="L78" s="119">
        <v>3555</v>
      </c>
      <c r="M78" s="142">
        <v>100000</v>
      </c>
      <c r="N78" s="143" t="s">
        <v>185</v>
      </c>
      <c r="O78" s="179" t="s">
        <v>1476</v>
      </c>
      <c r="P78" s="142">
        <v>500000</v>
      </c>
      <c r="Q78" s="142">
        <v>50000000000</v>
      </c>
      <c r="R78" s="142">
        <v>50958000000</v>
      </c>
      <c r="S78" s="142">
        <v>50000000000</v>
      </c>
      <c r="T78" s="142">
        <v>10191600</v>
      </c>
      <c r="U78" s="142">
        <v>659424477</v>
      </c>
      <c r="V78" s="143">
        <v>0</v>
      </c>
      <c r="W78" s="142">
        <v>657384064</v>
      </c>
      <c r="X78" s="143">
        <v>0</v>
      </c>
      <c r="Y78" s="142">
        <v>308767123</v>
      </c>
      <c r="Z78" s="142">
        <v>2040413</v>
      </c>
      <c r="AA78" s="143">
        <v>0</v>
      </c>
      <c r="AB78" s="144">
        <v>343424658</v>
      </c>
      <c r="AC78" s="164" t="s">
        <v>1476</v>
      </c>
      <c r="AD78" s="165">
        <f t="shared" si="7"/>
        <v>50657384064</v>
      </c>
      <c r="AE78" s="156">
        <f t="shared" si="8"/>
        <v>657384064</v>
      </c>
      <c r="AF78" s="320"/>
      <c r="AG78" s="157"/>
      <c r="AI78" s="155" t="str">
        <f t="shared" si="9"/>
        <v>14/09/2023</v>
      </c>
      <c r="AJ78">
        <f t="shared" si="19"/>
        <v>109</v>
      </c>
      <c r="AK78" s="153">
        <f t="shared" si="10"/>
        <v>3150685</v>
      </c>
      <c r="AL78" s="156">
        <f t="shared" si="11"/>
        <v>343424658</v>
      </c>
      <c r="AM78" s="153">
        <f t="shared" si="12"/>
        <v>0</v>
      </c>
      <c r="AN78" s="156">
        <f t="shared" ref="AN78:AN103" si="25">IF(Q78=R78,0,R78-Q78-Y78+T78)</f>
        <v>659424477</v>
      </c>
      <c r="AO78">
        <f t="shared" si="20"/>
        <v>3555</v>
      </c>
      <c r="AP78" s="166">
        <f t="shared" si="13"/>
        <v>185492.11729957807</v>
      </c>
      <c r="AQ78">
        <f t="shared" si="21"/>
        <v>11</v>
      </c>
      <c r="AR78" s="167">
        <f t="shared" si="14"/>
        <v>2040413</v>
      </c>
      <c r="AS78" s="167">
        <f t="shared" si="15"/>
        <v>657384064</v>
      </c>
      <c r="AT78" s="167">
        <f t="shared" si="22"/>
        <v>0</v>
      </c>
      <c r="AU78" s="157"/>
      <c r="AW78" s="155">
        <f t="shared" si="23"/>
        <v>10</v>
      </c>
      <c r="AX78" s="792" t="str">
        <f t="shared" si="24"/>
        <v>2 - 3.1</v>
      </c>
    </row>
    <row r="79" spans="1:50">
      <c r="A79" s="155" t="s">
        <v>1768</v>
      </c>
      <c r="B79" s="119" t="s">
        <v>93</v>
      </c>
      <c r="C79" s="119">
        <v>151001001</v>
      </c>
      <c r="D79" s="120" t="s">
        <v>314</v>
      </c>
      <c r="E79" s="140" t="s">
        <v>1477</v>
      </c>
      <c r="F79" s="141" t="s">
        <v>139</v>
      </c>
      <c r="G79" s="140" t="s">
        <v>243</v>
      </c>
      <c r="H79" s="119" t="s">
        <v>141</v>
      </c>
      <c r="I79" s="119" t="s">
        <v>1478</v>
      </c>
      <c r="J79" s="119" t="s">
        <v>1479</v>
      </c>
      <c r="K79" s="119" t="s">
        <v>1478</v>
      </c>
      <c r="L79" s="119">
        <v>3572</v>
      </c>
      <c r="M79" s="142">
        <v>100000</v>
      </c>
      <c r="N79" s="143" t="s">
        <v>185</v>
      </c>
      <c r="O79" s="179" t="s">
        <v>1480</v>
      </c>
      <c r="P79" s="142">
        <v>1500000</v>
      </c>
      <c r="Q79" s="142">
        <v>150000000000</v>
      </c>
      <c r="R79" s="142">
        <v>151017000000</v>
      </c>
      <c r="S79" s="142">
        <v>150000000000</v>
      </c>
      <c r="T79" s="142">
        <v>30203400</v>
      </c>
      <c r="U79" s="142">
        <v>281586962</v>
      </c>
      <c r="V79" s="143">
        <v>0</v>
      </c>
      <c r="W79" s="142">
        <v>279379673</v>
      </c>
      <c r="X79" s="143">
        <v>0</v>
      </c>
      <c r="Y79" s="142">
        <v>765616438</v>
      </c>
      <c r="Z79" s="142">
        <v>2207289</v>
      </c>
      <c r="AA79" s="143">
        <v>0</v>
      </c>
      <c r="AB79" s="144">
        <v>1030273973</v>
      </c>
      <c r="AC79" s="164" t="s">
        <v>1480</v>
      </c>
      <c r="AD79" s="165">
        <f t="shared" si="7"/>
        <v>150279379673</v>
      </c>
      <c r="AE79" s="156">
        <f t="shared" si="8"/>
        <v>279379673</v>
      </c>
      <c r="AF79" s="320"/>
      <c r="AG79" s="157"/>
      <c r="AI79" s="155" t="str">
        <f t="shared" si="9"/>
        <v>14/09/2023</v>
      </c>
      <c r="AJ79">
        <f t="shared" si="19"/>
        <v>109</v>
      </c>
      <c r="AK79" s="153">
        <f t="shared" si="10"/>
        <v>9452055</v>
      </c>
      <c r="AL79" s="156">
        <f t="shared" si="11"/>
        <v>1030273973</v>
      </c>
      <c r="AM79" s="153">
        <f t="shared" si="12"/>
        <v>0</v>
      </c>
      <c r="AN79" s="156">
        <f t="shared" si="25"/>
        <v>281586962</v>
      </c>
      <c r="AO79">
        <f t="shared" si="20"/>
        <v>3572</v>
      </c>
      <c r="AP79" s="166">
        <f t="shared" si="13"/>
        <v>78831.736282194848</v>
      </c>
      <c r="AQ79">
        <f t="shared" si="21"/>
        <v>28</v>
      </c>
      <c r="AR79" s="167">
        <f t="shared" si="14"/>
        <v>2207289</v>
      </c>
      <c r="AS79" s="167">
        <f t="shared" si="15"/>
        <v>279379673</v>
      </c>
      <c r="AT79" s="167">
        <f t="shared" si="22"/>
        <v>0</v>
      </c>
      <c r="AU79" s="157"/>
      <c r="AW79" s="155">
        <f t="shared" si="23"/>
        <v>10</v>
      </c>
      <c r="AX79" s="792" t="str">
        <f t="shared" si="24"/>
        <v>2 - 3.1</v>
      </c>
    </row>
    <row r="80" spans="1:50">
      <c r="A80" s="155" t="s">
        <v>1769</v>
      </c>
      <c r="B80" s="119" t="s">
        <v>93</v>
      </c>
      <c r="C80" s="119">
        <v>151001001</v>
      </c>
      <c r="D80" s="120" t="s">
        <v>314</v>
      </c>
      <c r="E80" s="140" t="s">
        <v>1477</v>
      </c>
      <c r="F80" s="141" t="s">
        <v>139</v>
      </c>
      <c r="G80" s="140" t="s">
        <v>140</v>
      </c>
      <c r="H80" s="119" t="s">
        <v>141</v>
      </c>
      <c r="I80" s="119" t="s">
        <v>1478</v>
      </c>
      <c r="J80" s="119" t="s">
        <v>1479</v>
      </c>
      <c r="K80" s="119" t="s">
        <v>1478</v>
      </c>
      <c r="L80" s="119">
        <v>3549</v>
      </c>
      <c r="M80" s="142">
        <v>100000</v>
      </c>
      <c r="N80" s="143" t="s">
        <v>185</v>
      </c>
      <c r="O80" s="179" t="s">
        <v>1481</v>
      </c>
      <c r="P80" s="142">
        <v>500000</v>
      </c>
      <c r="Q80" s="142">
        <v>50000000000</v>
      </c>
      <c r="R80" s="142">
        <v>50801000000</v>
      </c>
      <c r="S80" s="142">
        <v>50000000000</v>
      </c>
      <c r="T80" s="142">
        <v>10160200</v>
      </c>
      <c r="U80" s="142">
        <v>483488967</v>
      </c>
      <c r="V80" s="143">
        <v>0</v>
      </c>
      <c r="W80" s="142">
        <v>482807805</v>
      </c>
      <c r="X80" s="143">
        <v>0</v>
      </c>
      <c r="Y80" s="142">
        <v>327671233</v>
      </c>
      <c r="Z80" s="142">
        <v>681162</v>
      </c>
      <c r="AA80" s="143">
        <v>0</v>
      </c>
      <c r="AB80" s="144">
        <v>343424658</v>
      </c>
      <c r="AC80" s="164" t="s">
        <v>1481</v>
      </c>
      <c r="AD80" s="165">
        <f t="shared" si="7"/>
        <v>50482807805</v>
      </c>
      <c r="AE80" s="156">
        <f t="shared" si="8"/>
        <v>482807805</v>
      </c>
      <c r="AF80" s="320"/>
      <c r="AG80" s="157"/>
      <c r="AI80" s="155" t="str">
        <f t="shared" si="9"/>
        <v>14/09/2023</v>
      </c>
      <c r="AJ80">
        <f t="shared" si="19"/>
        <v>109</v>
      </c>
      <c r="AK80" s="153">
        <f t="shared" si="10"/>
        <v>3150685</v>
      </c>
      <c r="AL80" s="156">
        <f t="shared" si="11"/>
        <v>343424658</v>
      </c>
      <c r="AM80" s="153">
        <f t="shared" si="12"/>
        <v>0</v>
      </c>
      <c r="AN80" s="156">
        <f t="shared" si="25"/>
        <v>483488967</v>
      </c>
      <c r="AO80">
        <f t="shared" si="20"/>
        <v>3549</v>
      </c>
      <c r="AP80" s="166">
        <f t="shared" si="13"/>
        <v>136232.45054945056</v>
      </c>
      <c r="AQ80">
        <f t="shared" si="21"/>
        <v>5</v>
      </c>
      <c r="AR80" s="167">
        <f t="shared" si="14"/>
        <v>681162</v>
      </c>
      <c r="AS80" s="167">
        <f t="shared" si="15"/>
        <v>482807805</v>
      </c>
      <c r="AT80" s="167">
        <f t="shared" si="22"/>
        <v>0</v>
      </c>
      <c r="AU80" s="157"/>
      <c r="AW80" s="155">
        <f t="shared" si="23"/>
        <v>10</v>
      </c>
      <c r="AX80" s="792" t="str">
        <f t="shared" si="24"/>
        <v>2 - 3.1</v>
      </c>
    </row>
    <row r="81" spans="1:50">
      <c r="A81" s="155" t="s">
        <v>1770</v>
      </c>
      <c r="B81" s="119" t="s">
        <v>93</v>
      </c>
      <c r="C81" s="119">
        <v>151001001</v>
      </c>
      <c r="D81" s="120" t="s">
        <v>314</v>
      </c>
      <c r="E81" s="140" t="s">
        <v>1482</v>
      </c>
      <c r="F81" s="141" t="s">
        <v>139</v>
      </c>
      <c r="G81" s="140" t="s">
        <v>140</v>
      </c>
      <c r="H81" s="119" t="s">
        <v>141</v>
      </c>
      <c r="I81" s="119" t="s">
        <v>1483</v>
      </c>
      <c r="J81" s="119" t="s">
        <v>1484</v>
      </c>
      <c r="K81" s="119" t="s">
        <v>1483</v>
      </c>
      <c r="L81" s="119">
        <v>3634</v>
      </c>
      <c r="M81" s="142">
        <v>100000</v>
      </c>
      <c r="N81" s="143" t="s">
        <v>194</v>
      </c>
      <c r="O81" s="179" t="s">
        <v>1485</v>
      </c>
      <c r="P81" s="142">
        <v>1500000</v>
      </c>
      <c r="Q81" s="142">
        <v>150000000000</v>
      </c>
      <c r="R81" s="142">
        <v>150169500000</v>
      </c>
      <c r="S81" s="142">
        <v>150000000000</v>
      </c>
      <c r="T81" s="142">
        <v>30033900</v>
      </c>
      <c r="U81" s="142">
        <v>27753078</v>
      </c>
      <c r="V81" s="143">
        <v>0</v>
      </c>
      <c r="W81" s="142">
        <v>27707256</v>
      </c>
      <c r="X81" s="143">
        <v>0</v>
      </c>
      <c r="Y81" s="142">
        <v>171780822</v>
      </c>
      <c r="Z81" s="142">
        <v>45822</v>
      </c>
      <c r="AA81" s="143">
        <v>0</v>
      </c>
      <c r="AB81" s="144">
        <v>226027397</v>
      </c>
      <c r="AC81" s="164" t="s">
        <v>1485</v>
      </c>
      <c r="AD81" s="165">
        <f t="shared" si="7"/>
        <v>150027707256</v>
      </c>
      <c r="AE81" s="156">
        <f t="shared" si="8"/>
        <v>27707256</v>
      </c>
      <c r="AF81" s="320"/>
      <c r="AG81" s="157"/>
      <c r="AI81" s="155" t="str">
        <f t="shared" si="9"/>
        <v>07/12/2023</v>
      </c>
      <c r="AJ81">
        <f t="shared" si="19"/>
        <v>25</v>
      </c>
      <c r="AK81" s="153">
        <f t="shared" si="10"/>
        <v>9041096</v>
      </c>
      <c r="AL81" s="156">
        <f t="shared" si="11"/>
        <v>226027397</v>
      </c>
      <c r="AM81" s="153">
        <f t="shared" si="12"/>
        <v>0</v>
      </c>
      <c r="AN81" s="156">
        <f t="shared" si="25"/>
        <v>27753078</v>
      </c>
      <c r="AO81">
        <f t="shared" si="20"/>
        <v>3634</v>
      </c>
      <c r="AP81" s="166">
        <f t="shared" si="13"/>
        <v>7637.0605393505775</v>
      </c>
      <c r="AQ81">
        <f t="shared" si="21"/>
        <v>6</v>
      </c>
      <c r="AR81" s="167">
        <f t="shared" si="14"/>
        <v>45822</v>
      </c>
      <c r="AS81" s="167">
        <f t="shared" si="15"/>
        <v>27707256</v>
      </c>
      <c r="AT81" s="167">
        <f t="shared" si="22"/>
        <v>0</v>
      </c>
      <c r="AU81" s="157"/>
      <c r="AW81" s="155">
        <f t="shared" si="23"/>
        <v>10</v>
      </c>
      <c r="AX81" s="792" t="str">
        <f t="shared" si="24"/>
        <v>2 - 3.1</v>
      </c>
    </row>
    <row r="82" spans="1:50">
      <c r="A82" s="155" t="s">
        <v>1771</v>
      </c>
      <c r="B82" s="119" t="s">
        <v>93</v>
      </c>
      <c r="C82" s="119">
        <v>151001001</v>
      </c>
      <c r="D82" s="120" t="s">
        <v>314</v>
      </c>
      <c r="E82" s="140" t="s">
        <v>438</v>
      </c>
      <c r="F82" s="141" t="s">
        <v>139</v>
      </c>
      <c r="G82" s="140" t="s">
        <v>243</v>
      </c>
      <c r="H82" s="119" t="s">
        <v>141</v>
      </c>
      <c r="I82" s="119" t="s">
        <v>439</v>
      </c>
      <c r="J82" s="119" t="s">
        <v>440</v>
      </c>
      <c r="K82" s="119" t="s">
        <v>439</v>
      </c>
      <c r="L82" s="119">
        <v>5208</v>
      </c>
      <c r="M82" s="142">
        <v>100000</v>
      </c>
      <c r="N82" s="143" t="s">
        <v>1486</v>
      </c>
      <c r="O82" s="179" t="s">
        <v>1487</v>
      </c>
      <c r="P82" s="142">
        <v>1000000</v>
      </c>
      <c r="Q82" s="142">
        <v>100000000000</v>
      </c>
      <c r="R82" s="142">
        <v>119543000000</v>
      </c>
      <c r="S82" s="142">
        <v>100000000000</v>
      </c>
      <c r="T82" s="142">
        <v>23908600</v>
      </c>
      <c r="U82" s="142">
        <v>16745538737</v>
      </c>
      <c r="V82" s="143">
        <v>0</v>
      </c>
      <c r="W82" s="142">
        <v>16703739197</v>
      </c>
      <c r="X82" s="143">
        <v>0</v>
      </c>
      <c r="Y82" s="142">
        <v>2821369863</v>
      </c>
      <c r="Z82" s="142">
        <v>41799540</v>
      </c>
      <c r="AA82" s="143">
        <v>0</v>
      </c>
      <c r="AB82" s="144">
        <v>2956712329</v>
      </c>
      <c r="AC82" s="164" t="s">
        <v>1487</v>
      </c>
      <c r="AD82" s="165">
        <f t="shared" si="7"/>
        <v>116703739197</v>
      </c>
      <c r="AE82" s="156">
        <f t="shared" si="8"/>
        <v>16703739197</v>
      </c>
      <c r="AF82" s="320"/>
      <c r="AG82" s="157"/>
      <c r="AI82" s="155" t="str">
        <f t="shared" si="9"/>
        <v>23/03/2023</v>
      </c>
      <c r="AJ82">
        <f t="shared" si="19"/>
        <v>284</v>
      </c>
      <c r="AK82" s="153">
        <f t="shared" si="10"/>
        <v>10410959</v>
      </c>
      <c r="AL82" s="156">
        <f t="shared" si="11"/>
        <v>2956712329</v>
      </c>
      <c r="AM82" s="153">
        <f t="shared" si="12"/>
        <v>0</v>
      </c>
      <c r="AN82" s="156">
        <f t="shared" si="25"/>
        <v>16745538737</v>
      </c>
      <c r="AO82">
        <f t="shared" si="20"/>
        <v>5208</v>
      </c>
      <c r="AP82" s="166">
        <f t="shared" si="13"/>
        <v>3215349.2198540708</v>
      </c>
      <c r="AQ82">
        <f t="shared" si="21"/>
        <v>13</v>
      </c>
      <c r="AR82" s="167">
        <f t="shared" si="14"/>
        <v>41799540</v>
      </c>
      <c r="AS82" s="167">
        <f t="shared" si="15"/>
        <v>16703739197</v>
      </c>
      <c r="AT82" s="167">
        <f t="shared" si="22"/>
        <v>0</v>
      </c>
      <c r="AU82" s="157"/>
      <c r="AW82" s="155">
        <f t="shared" si="23"/>
        <v>15</v>
      </c>
      <c r="AX82" s="792" t="str">
        <f t="shared" si="24"/>
        <v>3.1 - 7.3</v>
      </c>
    </row>
    <row r="83" spans="1:50">
      <c r="A83" s="155" t="s">
        <v>1772</v>
      </c>
      <c r="B83" s="119" t="s">
        <v>93</v>
      </c>
      <c r="C83" s="119">
        <v>151001001</v>
      </c>
      <c r="D83" s="120" t="s">
        <v>314</v>
      </c>
      <c r="E83" s="140" t="s">
        <v>445</v>
      </c>
      <c r="F83" s="141" t="s">
        <v>139</v>
      </c>
      <c r="G83" s="140" t="s">
        <v>140</v>
      </c>
      <c r="H83" s="119" t="s">
        <v>141</v>
      </c>
      <c r="I83" s="119" t="s">
        <v>446</v>
      </c>
      <c r="J83" s="119" t="s">
        <v>447</v>
      </c>
      <c r="K83" s="119" t="s">
        <v>446</v>
      </c>
      <c r="L83" s="119">
        <v>5324</v>
      </c>
      <c r="M83" s="142">
        <v>100000</v>
      </c>
      <c r="N83" s="143" t="s">
        <v>1488</v>
      </c>
      <c r="O83" s="179" t="s">
        <v>1489</v>
      </c>
      <c r="P83" s="142">
        <v>1000000</v>
      </c>
      <c r="Q83" s="142">
        <v>100000000000</v>
      </c>
      <c r="R83" s="142">
        <v>109149000000</v>
      </c>
      <c r="S83" s="142">
        <v>100000000000</v>
      </c>
      <c r="T83" s="142">
        <v>21829800</v>
      </c>
      <c r="U83" s="142">
        <v>7726994184</v>
      </c>
      <c r="V83" s="143">
        <v>0</v>
      </c>
      <c r="W83" s="142">
        <v>7580407705</v>
      </c>
      <c r="X83" s="143">
        <v>0</v>
      </c>
      <c r="Y83" s="142">
        <v>1443835616</v>
      </c>
      <c r="Z83" s="142">
        <v>146586479</v>
      </c>
      <c r="AA83" s="143">
        <v>0</v>
      </c>
      <c r="AB83" s="144">
        <v>2384657534</v>
      </c>
      <c r="AC83" s="164" t="s">
        <v>1489</v>
      </c>
      <c r="AD83" s="165">
        <f t="shared" si="7"/>
        <v>107580407705</v>
      </c>
      <c r="AE83" s="156">
        <f t="shared" si="8"/>
        <v>7580407705</v>
      </c>
      <c r="AF83" s="156">
        <v>1000000</v>
      </c>
      <c r="AG83" s="321">
        <f t="shared" ref="AG83:AG84" si="26">AF83-P83</f>
        <v>0</v>
      </c>
      <c r="AH83" s="153"/>
      <c r="AI83" s="155" t="str">
        <f t="shared" si="9"/>
        <v>20/04/2023</v>
      </c>
      <c r="AJ83">
        <f t="shared" si="19"/>
        <v>256</v>
      </c>
      <c r="AK83" s="153">
        <f t="shared" si="10"/>
        <v>9315068</v>
      </c>
      <c r="AL83" s="156">
        <f t="shared" si="11"/>
        <v>2384657534</v>
      </c>
      <c r="AM83" s="153">
        <f t="shared" si="12"/>
        <v>0</v>
      </c>
      <c r="AN83" s="156">
        <f t="shared" si="25"/>
        <v>7726994184</v>
      </c>
      <c r="AO83">
        <f t="shared" si="20"/>
        <v>5324</v>
      </c>
      <c r="AP83" s="166">
        <f t="shared" si="13"/>
        <v>1451351.2742299023</v>
      </c>
      <c r="AQ83">
        <f t="shared" si="21"/>
        <v>101</v>
      </c>
      <c r="AR83" s="167">
        <f t="shared" si="14"/>
        <v>146586479</v>
      </c>
      <c r="AS83" s="167">
        <f t="shared" si="15"/>
        <v>7580407705</v>
      </c>
      <c r="AT83" s="167">
        <f t="shared" si="22"/>
        <v>0</v>
      </c>
      <c r="AU83" s="157"/>
      <c r="AW83" s="155">
        <f t="shared" si="23"/>
        <v>15</v>
      </c>
      <c r="AX83" s="792" t="str">
        <f t="shared" si="24"/>
        <v>3.1 - 7.3</v>
      </c>
    </row>
    <row r="84" spans="1:50">
      <c r="A84" s="155" t="s">
        <v>1773</v>
      </c>
      <c r="B84" s="119" t="s">
        <v>93</v>
      </c>
      <c r="C84" s="119">
        <v>151001001</v>
      </c>
      <c r="D84" s="120" t="s">
        <v>314</v>
      </c>
      <c r="E84" s="140" t="s">
        <v>445</v>
      </c>
      <c r="F84" s="141" t="s">
        <v>139</v>
      </c>
      <c r="G84" s="140" t="s">
        <v>140</v>
      </c>
      <c r="H84" s="119" t="s">
        <v>141</v>
      </c>
      <c r="I84" s="119" t="s">
        <v>446</v>
      </c>
      <c r="J84" s="119" t="s">
        <v>447</v>
      </c>
      <c r="K84" s="119" t="s">
        <v>446</v>
      </c>
      <c r="L84" s="119">
        <v>5321</v>
      </c>
      <c r="M84" s="142">
        <v>100000</v>
      </c>
      <c r="N84" s="143" t="s">
        <v>1488</v>
      </c>
      <c r="O84" s="179" t="s">
        <v>1461</v>
      </c>
      <c r="P84" s="142">
        <v>1500000</v>
      </c>
      <c r="Q84" s="142">
        <v>150000000000</v>
      </c>
      <c r="R84" s="142">
        <v>163945500000</v>
      </c>
      <c r="S84" s="142">
        <v>150000000000</v>
      </c>
      <c r="T84" s="142">
        <v>32789100</v>
      </c>
      <c r="U84" s="142">
        <v>11770617867</v>
      </c>
      <c r="V84" s="143">
        <v>0</v>
      </c>
      <c r="W84" s="142">
        <v>11553831445</v>
      </c>
      <c r="X84" s="143">
        <v>0</v>
      </c>
      <c r="Y84" s="142">
        <v>2207671233</v>
      </c>
      <c r="Z84" s="142">
        <v>216786422</v>
      </c>
      <c r="AA84" s="143">
        <v>0</v>
      </c>
      <c r="AB84" s="144">
        <v>3576986301</v>
      </c>
      <c r="AC84" s="164" t="s">
        <v>1461</v>
      </c>
      <c r="AD84" s="165">
        <f t="shared" si="7"/>
        <v>161553831445</v>
      </c>
      <c r="AE84" s="156">
        <f t="shared" si="8"/>
        <v>11553831445</v>
      </c>
      <c r="AF84" s="156">
        <v>1500000</v>
      </c>
      <c r="AG84" s="321">
        <f t="shared" si="26"/>
        <v>0</v>
      </c>
      <c r="AH84" s="153"/>
      <c r="AI84" s="155" t="str">
        <f t="shared" si="9"/>
        <v>20/04/2023</v>
      </c>
      <c r="AJ84">
        <f t="shared" si="19"/>
        <v>256</v>
      </c>
      <c r="AK84" s="153">
        <f t="shared" si="10"/>
        <v>13972603</v>
      </c>
      <c r="AL84" s="156">
        <f t="shared" si="11"/>
        <v>3576986301</v>
      </c>
      <c r="AM84" s="153">
        <f t="shared" si="12"/>
        <v>0</v>
      </c>
      <c r="AN84" s="156">
        <f t="shared" si="25"/>
        <v>11770617867</v>
      </c>
      <c r="AO84">
        <f t="shared" si="20"/>
        <v>5321</v>
      </c>
      <c r="AP84" s="166">
        <f t="shared" si="13"/>
        <v>2212106.3459875965</v>
      </c>
      <c r="AQ84">
        <f t="shared" si="21"/>
        <v>98</v>
      </c>
      <c r="AR84" s="167">
        <f t="shared" si="14"/>
        <v>216786422</v>
      </c>
      <c r="AS84" s="167">
        <f t="shared" si="15"/>
        <v>11553831445</v>
      </c>
      <c r="AT84" s="167">
        <f t="shared" si="22"/>
        <v>0</v>
      </c>
      <c r="AU84" s="157"/>
      <c r="AW84" s="155">
        <f t="shared" si="23"/>
        <v>15</v>
      </c>
      <c r="AX84" s="792" t="str">
        <f t="shared" si="24"/>
        <v>3.1 - 7.3</v>
      </c>
    </row>
    <row r="85" spans="1:50">
      <c r="A85" s="155" t="s">
        <v>1774</v>
      </c>
      <c r="B85" s="119" t="s">
        <v>93</v>
      </c>
      <c r="C85" s="119">
        <v>151001001</v>
      </c>
      <c r="D85" s="120" t="s">
        <v>314</v>
      </c>
      <c r="E85" s="140" t="s">
        <v>445</v>
      </c>
      <c r="F85" s="141" t="s">
        <v>139</v>
      </c>
      <c r="G85" s="140" t="s">
        <v>243</v>
      </c>
      <c r="H85" s="119" t="s">
        <v>141</v>
      </c>
      <c r="I85" s="119" t="s">
        <v>446</v>
      </c>
      <c r="J85" s="119" t="s">
        <v>447</v>
      </c>
      <c r="K85" s="119" t="s">
        <v>446</v>
      </c>
      <c r="L85" s="119">
        <v>5263</v>
      </c>
      <c r="M85" s="142">
        <v>100000</v>
      </c>
      <c r="N85" s="143" t="s">
        <v>1488</v>
      </c>
      <c r="O85" s="179" t="s">
        <v>1471</v>
      </c>
      <c r="P85" s="142">
        <v>500000</v>
      </c>
      <c r="Q85" s="142">
        <v>50000000000</v>
      </c>
      <c r="R85" s="142">
        <v>55130500000</v>
      </c>
      <c r="S85" s="142">
        <v>50000000000</v>
      </c>
      <c r="T85" s="142">
        <v>11026100</v>
      </c>
      <c r="U85" s="142">
        <v>4135498703</v>
      </c>
      <c r="V85" s="143">
        <v>0</v>
      </c>
      <c r="W85" s="142">
        <v>4104067970</v>
      </c>
      <c r="X85" s="143">
        <v>0</v>
      </c>
      <c r="Y85" s="142">
        <v>1006027397</v>
      </c>
      <c r="Z85" s="142">
        <v>31430733</v>
      </c>
      <c r="AA85" s="143">
        <v>0</v>
      </c>
      <c r="AB85" s="144">
        <v>1192328767</v>
      </c>
      <c r="AC85" s="164" t="s">
        <v>1471</v>
      </c>
      <c r="AD85" s="165">
        <f t="shared" si="7"/>
        <v>54104067970</v>
      </c>
      <c r="AE85" s="156">
        <f t="shared" si="8"/>
        <v>4104067970</v>
      </c>
      <c r="AF85" s="320"/>
      <c r="AG85" s="157"/>
      <c r="AI85" s="155" t="str">
        <f t="shared" si="9"/>
        <v>20/04/2023</v>
      </c>
      <c r="AJ85">
        <f t="shared" ref="AJ85:AJ103" si="27">$AJ$19-AI85+1</f>
        <v>256</v>
      </c>
      <c r="AK85" s="153">
        <f t="shared" si="10"/>
        <v>4657534</v>
      </c>
      <c r="AL85" s="156">
        <f t="shared" si="11"/>
        <v>1192328767</v>
      </c>
      <c r="AM85" s="153">
        <f t="shared" si="12"/>
        <v>0</v>
      </c>
      <c r="AN85" s="156">
        <f t="shared" si="25"/>
        <v>4135498703</v>
      </c>
      <c r="AO85">
        <f t="shared" ref="AO85:AO103" si="28">J85-O85</f>
        <v>5263</v>
      </c>
      <c r="AP85" s="166">
        <f t="shared" si="13"/>
        <v>785768.32661979855</v>
      </c>
      <c r="AQ85">
        <f t="shared" ref="AQ85:AQ103" si="29">$AJ$19-O85+1</f>
        <v>40</v>
      </c>
      <c r="AR85" s="167">
        <f t="shared" si="14"/>
        <v>31430733</v>
      </c>
      <c r="AS85" s="167">
        <f t="shared" si="15"/>
        <v>4104067970</v>
      </c>
      <c r="AT85" s="167">
        <f t="shared" ref="AT85:AT103" si="30">AS85-AE85</f>
        <v>0</v>
      </c>
      <c r="AU85" s="157"/>
      <c r="AW85" s="155">
        <f t="shared" si="23"/>
        <v>15</v>
      </c>
      <c r="AX85" s="792" t="str">
        <f t="shared" si="24"/>
        <v>3.1 - 7.3</v>
      </c>
    </row>
    <row r="86" spans="1:50">
      <c r="A86" s="155" t="s">
        <v>1775</v>
      </c>
      <c r="B86" s="119" t="s">
        <v>93</v>
      </c>
      <c r="C86" s="119">
        <v>151001001</v>
      </c>
      <c r="D86" s="120" t="s">
        <v>314</v>
      </c>
      <c r="E86" s="140" t="s">
        <v>445</v>
      </c>
      <c r="F86" s="141" t="s">
        <v>139</v>
      </c>
      <c r="G86" s="140" t="s">
        <v>140</v>
      </c>
      <c r="H86" s="119" t="s">
        <v>141</v>
      </c>
      <c r="I86" s="119" t="s">
        <v>446</v>
      </c>
      <c r="J86" s="119" t="s">
        <v>447</v>
      </c>
      <c r="K86" s="119" t="s">
        <v>446</v>
      </c>
      <c r="L86" s="119">
        <v>5275</v>
      </c>
      <c r="M86" s="142">
        <v>100000</v>
      </c>
      <c r="N86" s="143" t="s">
        <v>1488</v>
      </c>
      <c r="O86" s="179" t="s">
        <v>1490</v>
      </c>
      <c r="P86" s="142">
        <v>500000</v>
      </c>
      <c r="Q86" s="142">
        <v>50000000000</v>
      </c>
      <c r="R86" s="142">
        <v>53978500000</v>
      </c>
      <c r="S86" s="142">
        <v>50000000000</v>
      </c>
      <c r="T86" s="142">
        <v>10795700</v>
      </c>
      <c r="U86" s="142">
        <v>3039158714</v>
      </c>
      <c r="V86" s="143">
        <v>0</v>
      </c>
      <c r="W86" s="142">
        <v>3009199235</v>
      </c>
      <c r="X86" s="143">
        <v>0</v>
      </c>
      <c r="Y86" s="142">
        <v>950136986</v>
      </c>
      <c r="Z86" s="142">
        <v>29959479</v>
      </c>
      <c r="AA86" s="143">
        <v>0</v>
      </c>
      <c r="AB86" s="144">
        <v>1192328767</v>
      </c>
      <c r="AC86" s="164" t="s">
        <v>1490</v>
      </c>
      <c r="AD86" s="165">
        <f t="shared" ref="AD86:AD103" si="31">Q86+W86-X86</f>
        <v>53009199235</v>
      </c>
      <c r="AE86" s="156">
        <f t="shared" ref="AE86:AE103" si="32">W86-X86</f>
        <v>3009199235</v>
      </c>
      <c r="AF86" s="320"/>
      <c r="AG86" s="157"/>
      <c r="AI86" s="155" t="str">
        <f t="shared" ref="AI86:AI103" si="33">K86</f>
        <v>20/04/2023</v>
      </c>
      <c r="AJ86">
        <f t="shared" si="27"/>
        <v>256</v>
      </c>
      <c r="AK86" s="153">
        <f t="shared" ref="AK86:AK103" si="34">ROUND(Q86*N86/365,)</f>
        <v>4657534</v>
      </c>
      <c r="AL86" s="156">
        <f t="shared" ref="AL86:AL103" si="35">ROUND(AJ86*Q86*N86/365,0)</f>
        <v>1192328767</v>
      </c>
      <c r="AM86" s="153">
        <f t="shared" ref="AM86:AM103" si="36">AL86-AB86</f>
        <v>0</v>
      </c>
      <c r="AN86" s="156">
        <f t="shared" si="25"/>
        <v>3039158714</v>
      </c>
      <c r="AO86">
        <f t="shared" si="28"/>
        <v>5275</v>
      </c>
      <c r="AP86" s="166">
        <f t="shared" ref="AP86:AP103" si="37">AN86/AO86</f>
        <v>576143.83203791466</v>
      </c>
      <c r="AQ86">
        <f t="shared" si="29"/>
        <v>52</v>
      </c>
      <c r="AR86" s="167">
        <f t="shared" ref="AR86:AR103" si="38">ROUND(AQ86*AP86,)</f>
        <v>29959479</v>
      </c>
      <c r="AS86" s="167">
        <f t="shared" ref="AS86:AS103" si="39">AN86-AR86</f>
        <v>3009199235</v>
      </c>
      <c r="AT86" s="167">
        <f t="shared" si="30"/>
        <v>0</v>
      </c>
      <c r="AU86" s="157"/>
      <c r="AW86" s="155">
        <f t="shared" ref="AW86:AW103" si="40">ROUND((J86-I86)/365,)</f>
        <v>15</v>
      </c>
      <c r="AX86" s="792" t="str">
        <f t="shared" ref="AX86:AX103" si="41">VLOOKUP(N86,$BB$21:$BC$24,2,TRUE)</f>
        <v>3.1 - 7.3</v>
      </c>
    </row>
    <row r="87" spans="1:50">
      <c r="A87" s="155" t="s">
        <v>1776</v>
      </c>
      <c r="B87" s="119" t="s">
        <v>93</v>
      </c>
      <c r="C87" s="119">
        <v>151001001</v>
      </c>
      <c r="D87" s="120" t="s">
        <v>314</v>
      </c>
      <c r="E87" s="140" t="s">
        <v>445</v>
      </c>
      <c r="F87" s="141" t="s">
        <v>139</v>
      </c>
      <c r="G87" s="140" t="s">
        <v>140</v>
      </c>
      <c r="H87" s="119" t="s">
        <v>141</v>
      </c>
      <c r="I87" s="119" t="s">
        <v>446</v>
      </c>
      <c r="J87" s="119" t="s">
        <v>447</v>
      </c>
      <c r="K87" s="119" t="s">
        <v>446</v>
      </c>
      <c r="L87" s="119">
        <v>5275</v>
      </c>
      <c r="M87" s="142">
        <v>100000</v>
      </c>
      <c r="N87" s="143" t="s">
        <v>1488</v>
      </c>
      <c r="O87" s="179" t="s">
        <v>1490</v>
      </c>
      <c r="P87" s="142">
        <v>500000</v>
      </c>
      <c r="Q87" s="142">
        <v>50000000000</v>
      </c>
      <c r="R87" s="142">
        <v>54039000000</v>
      </c>
      <c r="S87" s="142">
        <v>50000000000</v>
      </c>
      <c r="T87" s="142">
        <v>10807800</v>
      </c>
      <c r="U87" s="142">
        <v>3099670814</v>
      </c>
      <c r="V87" s="143">
        <v>0</v>
      </c>
      <c r="W87" s="142">
        <v>3069114817</v>
      </c>
      <c r="X87" s="143">
        <v>0</v>
      </c>
      <c r="Y87" s="142">
        <v>950136986</v>
      </c>
      <c r="Z87" s="142">
        <v>30555997</v>
      </c>
      <c r="AA87" s="143">
        <v>0</v>
      </c>
      <c r="AB87" s="144">
        <v>1192328767</v>
      </c>
      <c r="AC87" s="164" t="s">
        <v>1490</v>
      </c>
      <c r="AD87" s="165">
        <f t="shared" si="31"/>
        <v>53069114817</v>
      </c>
      <c r="AE87" s="156">
        <f t="shared" si="32"/>
        <v>3069114817</v>
      </c>
      <c r="AF87" s="320"/>
      <c r="AG87" s="157"/>
      <c r="AI87" s="155" t="str">
        <f t="shared" si="33"/>
        <v>20/04/2023</v>
      </c>
      <c r="AJ87">
        <f t="shared" si="27"/>
        <v>256</v>
      </c>
      <c r="AK87" s="153">
        <f t="shared" si="34"/>
        <v>4657534</v>
      </c>
      <c r="AL87" s="156">
        <f t="shared" si="35"/>
        <v>1192328767</v>
      </c>
      <c r="AM87" s="153">
        <f t="shared" si="36"/>
        <v>0</v>
      </c>
      <c r="AN87" s="156">
        <f t="shared" si="25"/>
        <v>3099670814</v>
      </c>
      <c r="AO87">
        <f t="shared" si="28"/>
        <v>5275</v>
      </c>
      <c r="AP87" s="166">
        <f t="shared" si="37"/>
        <v>587615.32018957345</v>
      </c>
      <c r="AQ87">
        <f t="shared" si="29"/>
        <v>52</v>
      </c>
      <c r="AR87" s="167">
        <f t="shared" si="38"/>
        <v>30555997</v>
      </c>
      <c r="AS87" s="167">
        <f t="shared" si="39"/>
        <v>3069114817</v>
      </c>
      <c r="AT87" s="167">
        <f t="shared" si="30"/>
        <v>0</v>
      </c>
      <c r="AU87" s="157"/>
      <c r="AW87" s="155">
        <f t="shared" si="40"/>
        <v>15</v>
      </c>
      <c r="AX87" s="792" t="str">
        <f t="shared" si="41"/>
        <v>3.1 - 7.3</v>
      </c>
    </row>
    <row r="88" spans="1:50">
      <c r="A88" s="155" t="s">
        <v>1777</v>
      </c>
      <c r="B88" s="119" t="s">
        <v>93</v>
      </c>
      <c r="C88" s="119">
        <v>151001001</v>
      </c>
      <c r="D88" s="120" t="s">
        <v>314</v>
      </c>
      <c r="E88" s="140" t="s">
        <v>529</v>
      </c>
      <c r="F88" s="141" t="s">
        <v>139</v>
      </c>
      <c r="G88" s="140" t="s">
        <v>277</v>
      </c>
      <c r="H88" s="119" t="s">
        <v>141</v>
      </c>
      <c r="I88" s="119" t="s">
        <v>1491</v>
      </c>
      <c r="J88" s="119" t="s">
        <v>1492</v>
      </c>
      <c r="K88" s="119" t="s">
        <v>1491</v>
      </c>
      <c r="L88" s="119">
        <v>5300</v>
      </c>
      <c r="M88" s="142">
        <v>100000</v>
      </c>
      <c r="N88" s="143" t="s">
        <v>1493</v>
      </c>
      <c r="O88" s="179" t="s">
        <v>1494</v>
      </c>
      <c r="P88" s="142">
        <v>1000000</v>
      </c>
      <c r="Q88" s="142">
        <v>100000000000</v>
      </c>
      <c r="R88" s="142">
        <v>104117000000</v>
      </c>
      <c r="S88" s="142">
        <v>100000000000</v>
      </c>
      <c r="T88" s="142">
        <v>20823400</v>
      </c>
      <c r="U88" s="142">
        <v>2764672715</v>
      </c>
      <c r="V88" s="143">
        <v>0</v>
      </c>
      <c r="W88" s="142">
        <v>2757369806</v>
      </c>
      <c r="X88" s="143">
        <v>0</v>
      </c>
      <c r="Y88" s="142">
        <v>1373150685</v>
      </c>
      <c r="Z88" s="142">
        <v>7302909</v>
      </c>
      <c r="AA88" s="143">
        <v>0</v>
      </c>
      <c r="AB88" s="144">
        <v>1480547945</v>
      </c>
      <c r="AC88" s="164" t="s">
        <v>1494</v>
      </c>
      <c r="AD88" s="165">
        <f t="shared" si="31"/>
        <v>102757369806</v>
      </c>
      <c r="AE88" s="156">
        <f t="shared" si="32"/>
        <v>2757369806</v>
      </c>
      <c r="AF88" s="320"/>
      <c r="AG88" s="157"/>
      <c r="AI88" s="155" t="str">
        <f t="shared" si="33"/>
        <v>22/06/2023</v>
      </c>
      <c r="AJ88">
        <f t="shared" si="27"/>
        <v>193</v>
      </c>
      <c r="AK88" s="153">
        <f t="shared" si="34"/>
        <v>7671233</v>
      </c>
      <c r="AL88" s="156">
        <f t="shared" si="35"/>
        <v>1480547945</v>
      </c>
      <c r="AM88" s="153">
        <f t="shared" si="36"/>
        <v>0</v>
      </c>
      <c r="AN88" s="156">
        <f t="shared" si="25"/>
        <v>2764672715</v>
      </c>
      <c r="AO88">
        <f t="shared" si="28"/>
        <v>5300</v>
      </c>
      <c r="AP88" s="166">
        <f t="shared" si="37"/>
        <v>521636.36132075475</v>
      </c>
      <c r="AQ88">
        <f t="shared" si="29"/>
        <v>14</v>
      </c>
      <c r="AR88" s="167">
        <f t="shared" si="38"/>
        <v>7302909</v>
      </c>
      <c r="AS88" s="167">
        <f t="shared" si="39"/>
        <v>2757369806</v>
      </c>
      <c r="AT88" s="167">
        <f t="shared" si="30"/>
        <v>0</v>
      </c>
      <c r="AU88" s="157"/>
      <c r="AW88" s="155">
        <f t="shared" si="40"/>
        <v>15</v>
      </c>
      <c r="AX88" s="792" t="str">
        <f t="shared" si="41"/>
        <v>2 - 3.1</v>
      </c>
    </row>
    <row r="89" spans="1:50">
      <c r="A89" s="155" t="s">
        <v>1778</v>
      </c>
      <c r="B89" s="119" t="s">
        <v>93</v>
      </c>
      <c r="C89" s="119">
        <v>151001001</v>
      </c>
      <c r="D89" s="120" t="s">
        <v>314</v>
      </c>
      <c r="E89" s="140" t="s">
        <v>529</v>
      </c>
      <c r="F89" s="141" t="s">
        <v>139</v>
      </c>
      <c r="G89" s="140" t="s">
        <v>140</v>
      </c>
      <c r="H89" s="119" t="s">
        <v>141</v>
      </c>
      <c r="I89" s="119" t="s">
        <v>1491</v>
      </c>
      <c r="J89" s="119" t="s">
        <v>1492</v>
      </c>
      <c r="K89" s="119" t="s">
        <v>1491</v>
      </c>
      <c r="L89" s="119">
        <v>5391</v>
      </c>
      <c r="M89" s="142">
        <v>100000</v>
      </c>
      <c r="N89" s="143" t="s">
        <v>1493</v>
      </c>
      <c r="O89" s="179" t="s">
        <v>1495</v>
      </c>
      <c r="P89" s="142">
        <v>500000</v>
      </c>
      <c r="Q89" s="142">
        <v>50000000000</v>
      </c>
      <c r="R89" s="142">
        <v>50573000000</v>
      </c>
      <c r="S89" s="142">
        <v>50000000000</v>
      </c>
      <c r="T89" s="142">
        <v>10114600</v>
      </c>
      <c r="U89" s="142">
        <v>245580353</v>
      </c>
      <c r="V89" s="143">
        <v>0</v>
      </c>
      <c r="W89" s="142">
        <v>240797208</v>
      </c>
      <c r="X89" s="143">
        <v>0</v>
      </c>
      <c r="Y89" s="142">
        <v>337534247</v>
      </c>
      <c r="Z89" s="142">
        <v>4783145</v>
      </c>
      <c r="AA89" s="143">
        <v>0</v>
      </c>
      <c r="AB89" s="144">
        <v>740273973</v>
      </c>
      <c r="AC89" s="164" t="s">
        <v>1495</v>
      </c>
      <c r="AD89" s="165">
        <f t="shared" si="31"/>
        <v>50240797208</v>
      </c>
      <c r="AE89" s="156">
        <f t="shared" si="32"/>
        <v>240797208</v>
      </c>
      <c r="AF89" s="156">
        <v>500000</v>
      </c>
      <c r="AG89" s="321">
        <f t="shared" ref="AG89:AG93" si="42">AF89-P89</f>
        <v>0</v>
      </c>
      <c r="AH89" s="153"/>
      <c r="AI89" s="155" t="str">
        <f t="shared" si="33"/>
        <v>22/06/2023</v>
      </c>
      <c r="AJ89">
        <f t="shared" si="27"/>
        <v>193</v>
      </c>
      <c r="AK89" s="153">
        <f t="shared" si="34"/>
        <v>3835616</v>
      </c>
      <c r="AL89" s="156">
        <f t="shared" si="35"/>
        <v>740273973</v>
      </c>
      <c r="AM89" s="153">
        <f t="shared" si="36"/>
        <v>0</v>
      </c>
      <c r="AN89" s="156">
        <f t="shared" si="25"/>
        <v>245580353</v>
      </c>
      <c r="AO89">
        <f t="shared" si="28"/>
        <v>5391</v>
      </c>
      <c r="AP89" s="166">
        <f t="shared" si="37"/>
        <v>45553.766091634207</v>
      </c>
      <c r="AQ89">
        <f t="shared" si="29"/>
        <v>105</v>
      </c>
      <c r="AR89" s="167">
        <f t="shared" si="38"/>
        <v>4783145</v>
      </c>
      <c r="AS89" s="167">
        <f t="shared" si="39"/>
        <v>240797208</v>
      </c>
      <c r="AT89" s="167">
        <f t="shared" si="30"/>
        <v>0</v>
      </c>
      <c r="AU89" s="157"/>
      <c r="AW89" s="155">
        <f t="shared" si="40"/>
        <v>15</v>
      </c>
      <c r="AX89" s="792" t="str">
        <f t="shared" si="41"/>
        <v>2 - 3.1</v>
      </c>
    </row>
    <row r="90" spans="1:50">
      <c r="A90" s="155" t="s">
        <v>1779</v>
      </c>
      <c r="B90" s="119" t="s">
        <v>93</v>
      </c>
      <c r="C90" s="119">
        <v>151001001</v>
      </c>
      <c r="D90" s="120" t="s">
        <v>314</v>
      </c>
      <c r="E90" s="140" t="s">
        <v>529</v>
      </c>
      <c r="F90" s="141" t="s">
        <v>139</v>
      </c>
      <c r="G90" s="140" t="s">
        <v>282</v>
      </c>
      <c r="H90" s="119" t="s">
        <v>141</v>
      </c>
      <c r="I90" s="119" t="s">
        <v>1491</v>
      </c>
      <c r="J90" s="119" t="s">
        <v>1492</v>
      </c>
      <c r="K90" s="119" t="s">
        <v>1491</v>
      </c>
      <c r="L90" s="119">
        <v>5439</v>
      </c>
      <c r="M90" s="142">
        <v>100000</v>
      </c>
      <c r="N90" s="143" t="s">
        <v>1493</v>
      </c>
      <c r="O90" s="179" t="s">
        <v>1421</v>
      </c>
      <c r="P90" s="142">
        <v>500000</v>
      </c>
      <c r="Q90" s="142">
        <v>50000000000</v>
      </c>
      <c r="R90" s="142">
        <v>51311000000</v>
      </c>
      <c r="S90" s="142">
        <v>50000000000</v>
      </c>
      <c r="T90" s="142">
        <v>10262200</v>
      </c>
      <c r="U90" s="142">
        <v>1167837542</v>
      </c>
      <c r="V90" s="143">
        <v>0</v>
      </c>
      <c r="W90" s="142">
        <v>1134986072</v>
      </c>
      <c r="X90" s="143">
        <v>0</v>
      </c>
      <c r="Y90" s="142">
        <v>153424658</v>
      </c>
      <c r="Z90" s="142">
        <v>32851470</v>
      </c>
      <c r="AA90" s="143">
        <v>0</v>
      </c>
      <c r="AB90" s="144">
        <v>740273973</v>
      </c>
      <c r="AC90" s="164" t="s">
        <v>1421</v>
      </c>
      <c r="AD90" s="165">
        <f t="shared" si="31"/>
        <v>51134986072</v>
      </c>
      <c r="AE90" s="156">
        <f t="shared" si="32"/>
        <v>1134986072</v>
      </c>
      <c r="AF90" s="156">
        <v>500000</v>
      </c>
      <c r="AG90" s="321">
        <f t="shared" si="42"/>
        <v>0</v>
      </c>
      <c r="AH90" s="153"/>
      <c r="AI90" s="155" t="str">
        <f t="shared" si="33"/>
        <v>22/06/2023</v>
      </c>
      <c r="AJ90">
        <f t="shared" si="27"/>
        <v>193</v>
      </c>
      <c r="AK90" s="153">
        <f t="shared" si="34"/>
        <v>3835616</v>
      </c>
      <c r="AL90" s="156">
        <f t="shared" si="35"/>
        <v>740273973</v>
      </c>
      <c r="AM90" s="153">
        <f t="shared" si="36"/>
        <v>0</v>
      </c>
      <c r="AN90" s="156">
        <f t="shared" si="25"/>
        <v>1167837542</v>
      </c>
      <c r="AO90">
        <f t="shared" si="28"/>
        <v>5439</v>
      </c>
      <c r="AP90" s="166">
        <f t="shared" si="37"/>
        <v>214715.48850891707</v>
      </c>
      <c r="AQ90">
        <f t="shared" si="29"/>
        <v>153</v>
      </c>
      <c r="AR90" s="167">
        <f t="shared" si="38"/>
        <v>32851470</v>
      </c>
      <c r="AS90" s="167">
        <f t="shared" si="39"/>
        <v>1134986072</v>
      </c>
      <c r="AT90" s="167">
        <f t="shared" si="30"/>
        <v>0</v>
      </c>
      <c r="AU90" s="157"/>
      <c r="AW90" s="155">
        <f t="shared" si="40"/>
        <v>15</v>
      </c>
      <c r="AX90" s="792" t="str">
        <f t="shared" si="41"/>
        <v>2 - 3.1</v>
      </c>
    </row>
    <row r="91" spans="1:50">
      <c r="A91" s="155" t="s">
        <v>1780</v>
      </c>
      <c r="B91" s="119" t="s">
        <v>93</v>
      </c>
      <c r="C91" s="119">
        <v>151001001</v>
      </c>
      <c r="D91" s="120" t="s">
        <v>314</v>
      </c>
      <c r="E91" s="140" t="s">
        <v>529</v>
      </c>
      <c r="F91" s="141" t="s">
        <v>139</v>
      </c>
      <c r="G91" s="140" t="s">
        <v>140</v>
      </c>
      <c r="H91" s="119" t="s">
        <v>141</v>
      </c>
      <c r="I91" s="119" t="s">
        <v>1491</v>
      </c>
      <c r="J91" s="119" t="s">
        <v>1492</v>
      </c>
      <c r="K91" s="119" t="s">
        <v>1491</v>
      </c>
      <c r="L91" s="119">
        <v>5383</v>
      </c>
      <c r="M91" s="142">
        <v>100000</v>
      </c>
      <c r="N91" s="143" t="s">
        <v>1493</v>
      </c>
      <c r="O91" s="179" t="s">
        <v>1496</v>
      </c>
      <c r="P91" s="142">
        <v>500000</v>
      </c>
      <c r="Q91" s="142">
        <v>50000000000</v>
      </c>
      <c r="R91" s="142">
        <v>50663000000</v>
      </c>
      <c r="S91" s="142">
        <v>50000000000</v>
      </c>
      <c r="T91" s="142">
        <v>10132600</v>
      </c>
      <c r="U91" s="142">
        <v>304913422</v>
      </c>
      <c r="V91" s="143">
        <v>0</v>
      </c>
      <c r="W91" s="142">
        <v>299418976</v>
      </c>
      <c r="X91" s="143">
        <v>0</v>
      </c>
      <c r="Y91" s="142">
        <v>368219178</v>
      </c>
      <c r="Z91" s="142">
        <v>5494446</v>
      </c>
      <c r="AA91" s="143">
        <v>0</v>
      </c>
      <c r="AB91" s="144">
        <v>740273973</v>
      </c>
      <c r="AC91" s="164" t="s">
        <v>1496</v>
      </c>
      <c r="AD91" s="165">
        <f t="shared" si="31"/>
        <v>50299418976</v>
      </c>
      <c r="AE91" s="156">
        <f t="shared" si="32"/>
        <v>299418976</v>
      </c>
      <c r="AF91" s="156">
        <v>500000</v>
      </c>
      <c r="AG91" s="321">
        <f t="shared" si="42"/>
        <v>0</v>
      </c>
      <c r="AH91" s="153"/>
      <c r="AI91" s="155" t="str">
        <f t="shared" si="33"/>
        <v>22/06/2023</v>
      </c>
      <c r="AJ91">
        <f t="shared" si="27"/>
        <v>193</v>
      </c>
      <c r="AK91" s="153">
        <f t="shared" si="34"/>
        <v>3835616</v>
      </c>
      <c r="AL91" s="156">
        <f t="shared" si="35"/>
        <v>740273973</v>
      </c>
      <c r="AM91" s="153">
        <f t="shared" si="36"/>
        <v>0</v>
      </c>
      <c r="AN91" s="156">
        <f t="shared" si="25"/>
        <v>304913422</v>
      </c>
      <c r="AO91">
        <f t="shared" si="28"/>
        <v>5383</v>
      </c>
      <c r="AP91" s="166">
        <f t="shared" si="37"/>
        <v>56643.771502879434</v>
      </c>
      <c r="AQ91">
        <f t="shared" si="29"/>
        <v>97</v>
      </c>
      <c r="AR91" s="167">
        <f t="shared" si="38"/>
        <v>5494446</v>
      </c>
      <c r="AS91" s="167">
        <f t="shared" si="39"/>
        <v>299418976</v>
      </c>
      <c r="AT91" s="167">
        <f t="shared" si="30"/>
        <v>0</v>
      </c>
      <c r="AU91" s="157"/>
      <c r="AW91" s="155">
        <f t="shared" si="40"/>
        <v>15</v>
      </c>
      <c r="AX91" s="792" t="str">
        <f t="shared" si="41"/>
        <v>2 - 3.1</v>
      </c>
    </row>
    <row r="92" spans="1:50">
      <c r="A92" s="155" t="s">
        <v>1781</v>
      </c>
      <c r="B92" s="119" t="s">
        <v>93</v>
      </c>
      <c r="C92" s="119">
        <v>151001001</v>
      </c>
      <c r="D92" s="120" t="s">
        <v>314</v>
      </c>
      <c r="E92" s="140" t="s">
        <v>529</v>
      </c>
      <c r="F92" s="141" t="s">
        <v>139</v>
      </c>
      <c r="G92" s="140" t="s">
        <v>277</v>
      </c>
      <c r="H92" s="119" t="s">
        <v>141</v>
      </c>
      <c r="I92" s="119" t="s">
        <v>1491</v>
      </c>
      <c r="J92" s="119" t="s">
        <v>1492</v>
      </c>
      <c r="K92" s="119" t="s">
        <v>1491</v>
      </c>
      <c r="L92" s="119">
        <v>5440</v>
      </c>
      <c r="M92" s="142">
        <v>100000</v>
      </c>
      <c r="N92" s="143" t="s">
        <v>1493</v>
      </c>
      <c r="O92" s="179" t="s">
        <v>1463</v>
      </c>
      <c r="P92" s="142">
        <v>1000000</v>
      </c>
      <c r="Q92" s="142">
        <v>100000000000</v>
      </c>
      <c r="R92" s="142">
        <v>102739000000</v>
      </c>
      <c r="S92" s="142">
        <v>100000000000</v>
      </c>
      <c r="T92" s="142">
        <v>20547800</v>
      </c>
      <c r="U92" s="142">
        <v>2460369718</v>
      </c>
      <c r="V92" s="143">
        <v>0</v>
      </c>
      <c r="W92" s="142">
        <v>2390719546</v>
      </c>
      <c r="X92" s="143">
        <v>0</v>
      </c>
      <c r="Y92" s="142">
        <v>299178082</v>
      </c>
      <c r="Z92" s="142">
        <v>69650172</v>
      </c>
      <c r="AA92" s="143">
        <v>0</v>
      </c>
      <c r="AB92" s="144">
        <v>1480547945</v>
      </c>
      <c r="AC92" s="164" t="s">
        <v>1463</v>
      </c>
      <c r="AD92" s="165">
        <f t="shared" si="31"/>
        <v>102390719546</v>
      </c>
      <c r="AE92" s="156">
        <f t="shared" si="32"/>
        <v>2390719546</v>
      </c>
      <c r="AF92" s="156">
        <v>1000000</v>
      </c>
      <c r="AG92" s="321">
        <f t="shared" si="42"/>
        <v>0</v>
      </c>
      <c r="AH92" s="153"/>
      <c r="AI92" s="155" t="str">
        <f t="shared" si="33"/>
        <v>22/06/2023</v>
      </c>
      <c r="AJ92">
        <f t="shared" si="27"/>
        <v>193</v>
      </c>
      <c r="AK92" s="153">
        <f t="shared" si="34"/>
        <v>7671233</v>
      </c>
      <c r="AL92" s="156">
        <f t="shared" si="35"/>
        <v>1480547945</v>
      </c>
      <c r="AM92" s="153">
        <f t="shared" si="36"/>
        <v>0</v>
      </c>
      <c r="AN92" s="156">
        <f t="shared" si="25"/>
        <v>2460369718</v>
      </c>
      <c r="AO92">
        <f t="shared" si="28"/>
        <v>5440</v>
      </c>
      <c r="AP92" s="166">
        <f t="shared" si="37"/>
        <v>452273.84522058826</v>
      </c>
      <c r="AQ92">
        <f t="shared" si="29"/>
        <v>154</v>
      </c>
      <c r="AR92" s="167">
        <f t="shared" si="38"/>
        <v>69650172</v>
      </c>
      <c r="AS92" s="167">
        <f t="shared" si="39"/>
        <v>2390719546</v>
      </c>
      <c r="AT92" s="167">
        <f t="shared" si="30"/>
        <v>0</v>
      </c>
      <c r="AU92" s="157"/>
      <c r="AW92" s="155">
        <f t="shared" si="40"/>
        <v>15</v>
      </c>
      <c r="AX92" s="792" t="str">
        <f t="shared" si="41"/>
        <v>2 - 3.1</v>
      </c>
    </row>
    <row r="93" spans="1:50">
      <c r="A93" s="155" t="s">
        <v>1782</v>
      </c>
      <c r="B93" s="119" t="s">
        <v>93</v>
      </c>
      <c r="C93" s="119">
        <v>151001001</v>
      </c>
      <c r="D93" s="120" t="s">
        <v>314</v>
      </c>
      <c r="E93" s="140" t="s">
        <v>529</v>
      </c>
      <c r="F93" s="141" t="s">
        <v>139</v>
      </c>
      <c r="G93" s="140" t="s">
        <v>243</v>
      </c>
      <c r="H93" s="119" t="s">
        <v>141</v>
      </c>
      <c r="I93" s="119" t="s">
        <v>1491</v>
      </c>
      <c r="J93" s="119" t="s">
        <v>1492</v>
      </c>
      <c r="K93" s="119" t="s">
        <v>1491</v>
      </c>
      <c r="L93" s="119">
        <v>5440</v>
      </c>
      <c r="M93" s="142">
        <v>100000</v>
      </c>
      <c r="N93" s="143" t="s">
        <v>1493</v>
      </c>
      <c r="O93" s="179" t="s">
        <v>1463</v>
      </c>
      <c r="P93" s="142">
        <v>500000</v>
      </c>
      <c r="Q93" s="142">
        <v>50000000000</v>
      </c>
      <c r="R93" s="142">
        <v>51369500000</v>
      </c>
      <c r="S93" s="142">
        <v>50000000000</v>
      </c>
      <c r="T93" s="142">
        <v>10273900</v>
      </c>
      <c r="U93" s="142">
        <v>1230184859</v>
      </c>
      <c r="V93" s="143">
        <v>0</v>
      </c>
      <c r="W93" s="142">
        <v>1195359773</v>
      </c>
      <c r="X93" s="143">
        <v>0</v>
      </c>
      <c r="Y93" s="142">
        <v>149589041</v>
      </c>
      <c r="Z93" s="142">
        <v>34825086</v>
      </c>
      <c r="AA93" s="143">
        <v>0</v>
      </c>
      <c r="AB93" s="144">
        <v>740273973</v>
      </c>
      <c r="AC93" s="164" t="s">
        <v>1463</v>
      </c>
      <c r="AD93" s="165">
        <f t="shared" si="31"/>
        <v>51195359773</v>
      </c>
      <c r="AE93" s="156">
        <f t="shared" si="32"/>
        <v>1195359773</v>
      </c>
      <c r="AF93" s="156">
        <v>500000</v>
      </c>
      <c r="AG93" s="321">
        <f t="shared" si="42"/>
        <v>0</v>
      </c>
      <c r="AH93" s="153"/>
      <c r="AI93" s="155" t="str">
        <f t="shared" si="33"/>
        <v>22/06/2023</v>
      </c>
      <c r="AJ93">
        <f t="shared" si="27"/>
        <v>193</v>
      </c>
      <c r="AK93" s="153">
        <f t="shared" si="34"/>
        <v>3835616</v>
      </c>
      <c r="AL93" s="156">
        <f t="shared" si="35"/>
        <v>740273973</v>
      </c>
      <c r="AM93" s="153">
        <f t="shared" si="36"/>
        <v>0</v>
      </c>
      <c r="AN93" s="156">
        <f t="shared" si="25"/>
        <v>1230184859</v>
      </c>
      <c r="AO93">
        <f t="shared" si="28"/>
        <v>5440</v>
      </c>
      <c r="AP93" s="166">
        <f t="shared" si="37"/>
        <v>226136.92261029413</v>
      </c>
      <c r="AQ93">
        <f t="shared" si="29"/>
        <v>154</v>
      </c>
      <c r="AR93" s="167">
        <f t="shared" si="38"/>
        <v>34825086</v>
      </c>
      <c r="AS93" s="167">
        <f t="shared" si="39"/>
        <v>1195359773</v>
      </c>
      <c r="AT93" s="167">
        <f t="shared" si="30"/>
        <v>0</v>
      </c>
      <c r="AU93" s="157"/>
      <c r="AW93" s="155">
        <f t="shared" si="40"/>
        <v>15</v>
      </c>
      <c r="AX93" s="792" t="str">
        <f t="shared" si="41"/>
        <v>2 - 3.1</v>
      </c>
    </row>
    <row r="94" spans="1:50">
      <c r="A94" s="155" t="s">
        <v>1783</v>
      </c>
      <c r="B94" s="119" t="s">
        <v>93</v>
      </c>
      <c r="C94" s="119">
        <v>151001001</v>
      </c>
      <c r="D94" s="120" t="s">
        <v>314</v>
      </c>
      <c r="E94" s="140" t="s">
        <v>529</v>
      </c>
      <c r="F94" s="141" t="s">
        <v>139</v>
      </c>
      <c r="G94" s="140" t="s">
        <v>243</v>
      </c>
      <c r="H94" s="119" t="s">
        <v>141</v>
      </c>
      <c r="I94" s="119" t="s">
        <v>1491</v>
      </c>
      <c r="J94" s="119" t="s">
        <v>1492</v>
      </c>
      <c r="K94" s="119" t="s">
        <v>1491</v>
      </c>
      <c r="L94" s="119">
        <v>5326</v>
      </c>
      <c r="M94" s="142">
        <v>100000</v>
      </c>
      <c r="N94" s="143" t="s">
        <v>1493</v>
      </c>
      <c r="O94" s="179" t="s">
        <v>1471</v>
      </c>
      <c r="P94" s="142">
        <v>500000</v>
      </c>
      <c r="Q94" s="142">
        <v>50000000000</v>
      </c>
      <c r="R94" s="142">
        <v>51177000000</v>
      </c>
      <c r="S94" s="142">
        <v>50000000000</v>
      </c>
      <c r="T94" s="142">
        <v>10235400</v>
      </c>
      <c r="U94" s="142">
        <v>600386085</v>
      </c>
      <c r="V94" s="143">
        <v>0</v>
      </c>
      <c r="W94" s="142">
        <v>595876989</v>
      </c>
      <c r="X94" s="143">
        <v>0</v>
      </c>
      <c r="Y94" s="142">
        <v>586849315</v>
      </c>
      <c r="Z94" s="142">
        <v>4509096</v>
      </c>
      <c r="AA94" s="143">
        <v>0</v>
      </c>
      <c r="AB94" s="144">
        <v>740273973</v>
      </c>
      <c r="AC94" s="164" t="s">
        <v>1471</v>
      </c>
      <c r="AD94" s="165">
        <f t="shared" si="31"/>
        <v>50595876989</v>
      </c>
      <c r="AE94" s="156">
        <f t="shared" si="32"/>
        <v>595876989</v>
      </c>
      <c r="AF94" s="320"/>
      <c r="AG94" s="157"/>
      <c r="AI94" s="155" t="str">
        <f t="shared" si="33"/>
        <v>22/06/2023</v>
      </c>
      <c r="AJ94">
        <f t="shared" si="27"/>
        <v>193</v>
      </c>
      <c r="AK94" s="153">
        <f t="shared" si="34"/>
        <v>3835616</v>
      </c>
      <c r="AL94" s="156">
        <f t="shared" si="35"/>
        <v>740273973</v>
      </c>
      <c r="AM94" s="153">
        <f t="shared" si="36"/>
        <v>0</v>
      </c>
      <c r="AN94" s="156">
        <f t="shared" si="25"/>
        <v>600386085</v>
      </c>
      <c r="AO94">
        <f t="shared" si="28"/>
        <v>5326</v>
      </c>
      <c r="AP94" s="166">
        <f t="shared" si="37"/>
        <v>112727.39110026286</v>
      </c>
      <c r="AQ94">
        <f t="shared" si="29"/>
        <v>40</v>
      </c>
      <c r="AR94" s="167">
        <f t="shared" si="38"/>
        <v>4509096</v>
      </c>
      <c r="AS94" s="167">
        <f t="shared" si="39"/>
        <v>595876989</v>
      </c>
      <c r="AT94" s="167">
        <f t="shared" si="30"/>
        <v>0</v>
      </c>
      <c r="AU94" s="157"/>
      <c r="AW94" s="155">
        <f t="shared" si="40"/>
        <v>15</v>
      </c>
      <c r="AX94" s="792" t="str">
        <f t="shared" si="41"/>
        <v>2 - 3.1</v>
      </c>
    </row>
    <row r="95" spans="1:50">
      <c r="A95" s="155" t="s">
        <v>1784</v>
      </c>
      <c r="B95" s="119" t="s">
        <v>93</v>
      </c>
      <c r="C95" s="119">
        <v>151001001</v>
      </c>
      <c r="D95" s="120" t="s">
        <v>314</v>
      </c>
      <c r="E95" s="140" t="s">
        <v>529</v>
      </c>
      <c r="F95" s="141" t="s">
        <v>139</v>
      </c>
      <c r="G95" s="140" t="s">
        <v>140</v>
      </c>
      <c r="H95" s="119" t="s">
        <v>141</v>
      </c>
      <c r="I95" s="119" t="s">
        <v>1491</v>
      </c>
      <c r="J95" s="119" t="s">
        <v>1492</v>
      </c>
      <c r="K95" s="119" t="s">
        <v>1491</v>
      </c>
      <c r="L95" s="119">
        <v>5305</v>
      </c>
      <c r="M95" s="142">
        <v>100000</v>
      </c>
      <c r="N95" s="143" t="s">
        <v>1493</v>
      </c>
      <c r="O95" s="179" t="s">
        <v>1497</v>
      </c>
      <c r="P95" s="142">
        <v>500000</v>
      </c>
      <c r="Q95" s="142">
        <v>50000000000</v>
      </c>
      <c r="R95" s="142">
        <v>52162500000</v>
      </c>
      <c r="S95" s="142">
        <v>50000000000</v>
      </c>
      <c r="T95" s="142">
        <v>10432500</v>
      </c>
      <c r="U95" s="142">
        <v>1505535240</v>
      </c>
      <c r="V95" s="143">
        <v>0</v>
      </c>
      <c r="W95" s="142">
        <v>1500143125</v>
      </c>
      <c r="X95" s="143">
        <v>0</v>
      </c>
      <c r="Y95" s="142">
        <v>667397260</v>
      </c>
      <c r="Z95" s="142">
        <v>5392115</v>
      </c>
      <c r="AA95" s="143">
        <v>0</v>
      </c>
      <c r="AB95" s="144">
        <v>740273973</v>
      </c>
      <c r="AC95" s="164" t="s">
        <v>1497</v>
      </c>
      <c r="AD95" s="165">
        <f t="shared" si="31"/>
        <v>51500143125</v>
      </c>
      <c r="AE95" s="156">
        <f t="shared" si="32"/>
        <v>1500143125</v>
      </c>
      <c r="AF95" s="320"/>
      <c r="AG95" s="157"/>
      <c r="AI95" s="155" t="str">
        <f t="shared" si="33"/>
        <v>22/06/2023</v>
      </c>
      <c r="AJ95">
        <f t="shared" si="27"/>
        <v>193</v>
      </c>
      <c r="AK95" s="153">
        <f t="shared" si="34"/>
        <v>3835616</v>
      </c>
      <c r="AL95" s="156">
        <f t="shared" si="35"/>
        <v>740273973</v>
      </c>
      <c r="AM95" s="153">
        <f t="shared" si="36"/>
        <v>0</v>
      </c>
      <c r="AN95" s="156">
        <f t="shared" si="25"/>
        <v>1505535240</v>
      </c>
      <c r="AO95">
        <f t="shared" si="28"/>
        <v>5305</v>
      </c>
      <c r="AP95" s="166">
        <f t="shared" si="37"/>
        <v>283795.52120640903</v>
      </c>
      <c r="AQ95">
        <f t="shared" si="29"/>
        <v>19</v>
      </c>
      <c r="AR95" s="167">
        <f t="shared" si="38"/>
        <v>5392115</v>
      </c>
      <c r="AS95" s="167">
        <f t="shared" si="39"/>
        <v>1500143125</v>
      </c>
      <c r="AT95" s="167">
        <f t="shared" si="30"/>
        <v>0</v>
      </c>
      <c r="AU95" s="157"/>
      <c r="AW95" s="155">
        <f t="shared" si="40"/>
        <v>15</v>
      </c>
      <c r="AX95" s="792" t="str">
        <f t="shared" si="41"/>
        <v>2 - 3.1</v>
      </c>
    </row>
    <row r="96" spans="1:50">
      <c r="A96" s="155" t="s">
        <v>1785</v>
      </c>
      <c r="B96" s="119" t="s">
        <v>93</v>
      </c>
      <c r="C96" s="119">
        <v>151001001</v>
      </c>
      <c r="D96" s="120" t="s">
        <v>314</v>
      </c>
      <c r="E96" s="140" t="s">
        <v>1467</v>
      </c>
      <c r="F96" s="141" t="s">
        <v>139</v>
      </c>
      <c r="G96" s="140" t="s">
        <v>277</v>
      </c>
      <c r="H96" s="119" t="s">
        <v>141</v>
      </c>
      <c r="I96" s="119" t="s">
        <v>1468</v>
      </c>
      <c r="J96" s="119" t="s">
        <v>1469</v>
      </c>
      <c r="K96" s="119" t="s">
        <v>1468</v>
      </c>
      <c r="L96" s="119">
        <v>5409</v>
      </c>
      <c r="M96" s="142">
        <v>100000</v>
      </c>
      <c r="N96" s="143" t="s">
        <v>1470</v>
      </c>
      <c r="O96" s="179" t="s">
        <v>1498</v>
      </c>
      <c r="P96" s="142">
        <v>1000000</v>
      </c>
      <c r="Q96" s="142">
        <v>100000000000</v>
      </c>
      <c r="R96" s="142">
        <v>101103000000</v>
      </c>
      <c r="S96" s="142">
        <v>100000000000</v>
      </c>
      <c r="T96" s="142">
        <v>20220600</v>
      </c>
      <c r="U96" s="142">
        <v>624590463</v>
      </c>
      <c r="V96" s="143">
        <v>0</v>
      </c>
      <c r="W96" s="142">
        <v>624128573</v>
      </c>
      <c r="X96" s="143">
        <v>0</v>
      </c>
      <c r="Y96" s="142">
        <v>498630137</v>
      </c>
      <c r="Z96" s="142">
        <v>461890</v>
      </c>
      <c r="AA96" s="143">
        <v>0</v>
      </c>
      <c r="AB96" s="144">
        <v>527123288</v>
      </c>
      <c r="AC96" s="164" t="s">
        <v>1498</v>
      </c>
      <c r="AD96" s="165">
        <f t="shared" si="31"/>
        <v>100624128573</v>
      </c>
      <c r="AE96" s="156">
        <f t="shared" si="32"/>
        <v>624128573</v>
      </c>
      <c r="AF96" s="320"/>
      <c r="AG96" s="157"/>
      <c r="AI96" s="155" t="str">
        <f t="shared" si="33"/>
        <v>19/10/2023</v>
      </c>
      <c r="AJ96">
        <f t="shared" si="27"/>
        <v>74</v>
      </c>
      <c r="AK96" s="153">
        <f t="shared" si="34"/>
        <v>7123288</v>
      </c>
      <c r="AL96" s="156">
        <f t="shared" si="35"/>
        <v>527123288</v>
      </c>
      <c r="AM96" s="153">
        <f t="shared" si="36"/>
        <v>0</v>
      </c>
      <c r="AN96" s="156">
        <f t="shared" si="25"/>
        <v>624590463</v>
      </c>
      <c r="AO96">
        <f t="shared" si="28"/>
        <v>5409</v>
      </c>
      <c r="AP96" s="166">
        <f t="shared" si="37"/>
        <v>115472.44647809207</v>
      </c>
      <c r="AQ96">
        <f t="shared" si="29"/>
        <v>4</v>
      </c>
      <c r="AR96" s="167">
        <f t="shared" si="38"/>
        <v>461890</v>
      </c>
      <c r="AS96" s="167">
        <f t="shared" si="39"/>
        <v>624128573</v>
      </c>
      <c r="AT96" s="167">
        <f t="shared" si="30"/>
        <v>0</v>
      </c>
      <c r="AU96" s="157"/>
      <c r="AW96" s="155">
        <f t="shared" si="40"/>
        <v>15</v>
      </c>
      <c r="AX96" s="792" t="str">
        <f t="shared" si="41"/>
        <v>2 - 3.1</v>
      </c>
    </row>
    <row r="97" spans="1:50">
      <c r="A97" s="155" t="s">
        <v>1786</v>
      </c>
      <c r="B97" s="119" t="s">
        <v>93</v>
      </c>
      <c r="C97" s="119">
        <v>151001001</v>
      </c>
      <c r="D97" s="120" t="s">
        <v>314</v>
      </c>
      <c r="E97" s="140" t="s">
        <v>1467</v>
      </c>
      <c r="F97" s="141" t="s">
        <v>139</v>
      </c>
      <c r="G97" s="140" t="s">
        <v>243</v>
      </c>
      <c r="H97" s="119" t="s">
        <v>141</v>
      </c>
      <c r="I97" s="119" t="s">
        <v>1468</v>
      </c>
      <c r="J97" s="119" t="s">
        <v>1469</v>
      </c>
      <c r="K97" s="119" t="s">
        <v>1468</v>
      </c>
      <c r="L97" s="119">
        <v>5440</v>
      </c>
      <c r="M97" s="142">
        <v>100000</v>
      </c>
      <c r="N97" s="143" t="s">
        <v>1470</v>
      </c>
      <c r="O97" s="179" t="s">
        <v>1456</v>
      </c>
      <c r="P97" s="142">
        <v>1000000</v>
      </c>
      <c r="Q97" s="142">
        <v>100000000000</v>
      </c>
      <c r="R97" s="142">
        <v>100396000000</v>
      </c>
      <c r="S97" s="142">
        <v>100000000000</v>
      </c>
      <c r="T97" s="142">
        <v>20079200</v>
      </c>
      <c r="U97" s="142">
        <v>138270981</v>
      </c>
      <c r="V97" s="143">
        <v>0</v>
      </c>
      <c r="W97" s="142">
        <v>137381370</v>
      </c>
      <c r="X97" s="143">
        <v>0</v>
      </c>
      <c r="Y97" s="142">
        <v>277808219</v>
      </c>
      <c r="Z97" s="142">
        <v>889611</v>
      </c>
      <c r="AA97" s="143">
        <v>0</v>
      </c>
      <c r="AB97" s="144">
        <v>527123288</v>
      </c>
      <c r="AC97" s="164" t="s">
        <v>1456</v>
      </c>
      <c r="AD97" s="165">
        <f t="shared" si="31"/>
        <v>100137381370</v>
      </c>
      <c r="AE97" s="156">
        <f t="shared" si="32"/>
        <v>137381370</v>
      </c>
      <c r="AF97" s="320"/>
      <c r="AG97" s="157"/>
      <c r="AI97" s="155" t="str">
        <f t="shared" si="33"/>
        <v>19/10/2023</v>
      </c>
      <c r="AJ97">
        <f t="shared" si="27"/>
        <v>74</v>
      </c>
      <c r="AK97" s="153">
        <f t="shared" si="34"/>
        <v>7123288</v>
      </c>
      <c r="AL97" s="156">
        <f t="shared" si="35"/>
        <v>527123288</v>
      </c>
      <c r="AM97" s="153">
        <f t="shared" si="36"/>
        <v>0</v>
      </c>
      <c r="AN97" s="156">
        <f t="shared" si="25"/>
        <v>138270981</v>
      </c>
      <c r="AO97">
        <f t="shared" si="28"/>
        <v>5440</v>
      </c>
      <c r="AP97" s="166">
        <f t="shared" si="37"/>
        <v>25417.459742647057</v>
      </c>
      <c r="AQ97">
        <f t="shared" si="29"/>
        <v>35</v>
      </c>
      <c r="AR97" s="167">
        <f t="shared" si="38"/>
        <v>889611</v>
      </c>
      <c r="AS97" s="167">
        <f t="shared" si="39"/>
        <v>137381370</v>
      </c>
      <c r="AT97" s="167">
        <f t="shared" si="30"/>
        <v>0</v>
      </c>
      <c r="AU97" s="157"/>
      <c r="AW97" s="155">
        <f t="shared" si="40"/>
        <v>15</v>
      </c>
      <c r="AX97" s="792" t="str">
        <f t="shared" si="41"/>
        <v>2 - 3.1</v>
      </c>
    </row>
    <row r="98" spans="1:50">
      <c r="A98" s="155" t="s">
        <v>1787</v>
      </c>
      <c r="B98" s="119" t="s">
        <v>93</v>
      </c>
      <c r="C98" s="119">
        <v>151001001</v>
      </c>
      <c r="D98" s="120" t="s">
        <v>314</v>
      </c>
      <c r="E98" s="140" t="s">
        <v>1467</v>
      </c>
      <c r="F98" s="141" t="s">
        <v>139</v>
      </c>
      <c r="G98" s="140" t="s">
        <v>243</v>
      </c>
      <c r="H98" s="119" t="s">
        <v>141</v>
      </c>
      <c r="I98" s="119" t="s">
        <v>1468</v>
      </c>
      <c r="J98" s="119" t="s">
        <v>1469</v>
      </c>
      <c r="K98" s="119" t="s">
        <v>1468</v>
      </c>
      <c r="L98" s="119">
        <v>5418</v>
      </c>
      <c r="M98" s="142">
        <v>100000</v>
      </c>
      <c r="N98" s="143" t="s">
        <v>1470</v>
      </c>
      <c r="O98" s="179" t="s">
        <v>1487</v>
      </c>
      <c r="P98" s="142">
        <v>500000</v>
      </c>
      <c r="Q98" s="142">
        <v>50000000000</v>
      </c>
      <c r="R98" s="142">
        <v>51639000000</v>
      </c>
      <c r="S98" s="142">
        <v>50000000000</v>
      </c>
      <c r="T98" s="142">
        <v>10327800</v>
      </c>
      <c r="U98" s="142">
        <v>1432067526</v>
      </c>
      <c r="V98" s="143">
        <v>0</v>
      </c>
      <c r="W98" s="142">
        <v>1428631410</v>
      </c>
      <c r="X98" s="143">
        <v>0</v>
      </c>
      <c r="Y98" s="142">
        <v>217260274</v>
      </c>
      <c r="Z98" s="142">
        <v>3436116</v>
      </c>
      <c r="AA98" s="143">
        <v>0</v>
      </c>
      <c r="AB98" s="144">
        <v>263561644</v>
      </c>
      <c r="AC98" s="164" t="s">
        <v>1487</v>
      </c>
      <c r="AD98" s="165">
        <f t="shared" si="31"/>
        <v>51428631410</v>
      </c>
      <c r="AE98" s="156">
        <f t="shared" si="32"/>
        <v>1428631410</v>
      </c>
      <c r="AF98" s="320"/>
      <c r="AG98" s="157"/>
      <c r="AI98" s="155" t="str">
        <f t="shared" si="33"/>
        <v>19/10/2023</v>
      </c>
      <c r="AJ98">
        <f t="shared" si="27"/>
        <v>74</v>
      </c>
      <c r="AK98" s="153">
        <f t="shared" si="34"/>
        <v>3561644</v>
      </c>
      <c r="AL98" s="156">
        <f t="shared" si="35"/>
        <v>263561644</v>
      </c>
      <c r="AM98" s="153">
        <f t="shared" si="36"/>
        <v>0</v>
      </c>
      <c r="AN98" s="156">
        <f t="shared" si="25"/>
        <v>1432067526</v>
      </c>
      <c r="AO98">
        <f t="shared" si="28"/>
        <v>5418</v>
      </c>
      <c r="AP98" s="166">
        <f t="shared" si="37"/>
        <v>264316.63455149502</v>
      </c>
      <c r="AQ98">
        <f t="shared" si="29"/>
        <v>13</v>
      </c>
      <c r="AR98" s="167">
        <f t="shared" si="38"/>
        <v>3436116</v>
      </c>
      <c r="AS98" s="167">
        <f t="shared" si="39"/>
        <v>1428631410</v>
      </c>
      <c r="AT98" s="167">
        <f t="shared" si="30"/>
        <v>0</v>
      </c>
      <c r="AU98" s="157"/>
      <c r="AW98" s="155">
        <f t="shared" si="40"/>
        <v>15</v>
      </c>
      <c r="AX98" s="792" t="str">
        <f t="shared" si="41"/>
        <v>2 - 3.1</v>
      </c>
    </row>
    <row r="99" spans="1:50">
      <c r="A99" s="155" t="s">
        <v>1788</v>
      </c>
      <c r="B99" s="119" t="s">
        <v>93</v>
      </c>
      <c r="C99" s="119">
        <v>151001001</v>
      </c>
      <c r="D99" s="120" t="s">
        <v>314</v>
      </c>
      <c r="E99" s="140" t="s">
        <v>1467</v>
      </c>
      <c r="F99" s="141" t="s">
        <v>139</v>
      </c>
      <c r="G99" s="140" t="s">
        <v>243</v>
      </c>
      <c r="H99" s="119" t="s">
        <v>141</v>
      </c>
      <c r="I99" s="119" t="s">
        <v>1468</v>
      </c>
      <c r="J99" s="119" t="s">
        <v>1469</v>
      </c>
      <c r="K99" s="119" t="s">
        <v>1468</v>
      </c>
      <c r="L99" s="119">
        <v>5433</v>
      </c>
      <c r="M99" s="142">
        <v>100000</v>
      </c>
      <c r="N99" s="143" t="s">
        <v>1470</v>
      </c>
      <c r="O99" s="179" t="s">
        <v>1480</v>
      </c>
      <c r="P99" s="142">
        <v>1500000</v>
      </c>
      <c r="Q99" s="142">
        <v>150000000000</v>
      </c>
      <c r="R99" s="142">
        <v>152701500000</v>
      </c>
      <c r="S99" s="142">
        <v>150000000000</v>
      </c>
      <c r="T99" s="142">
        <v>30540300</v>
      </c>
      <c r="U99" s="142">
        <v>2240533451</v>
      </c>
      <c r="V99" s="143">
        <v>0</v>
      </c>
      <c r="W99" s="142">
        <v>2228986435</v>
      </c>
      <c r="X99" s="143">
        <v>0</v>
      </c>
      <c r="Y99" s="142">
        <v>491506849</v>
      </c>
      <c r="Z99" s="142">
        <v>11547016</v>
      </c>
      <c r="AA99" s="143">
        <v>0</v>
      </c>
      <c r="AB99" s="144">
        <v>790684932</v>
      </c>
      <c r="AC99" s="164" t="s">
        <v>1480</v>
      </c>
      <c r="AD99" s="165">
        <f t="shared" si="31"/>
        <v>152228986435</v>
      </c>
      <c r="AE99" s="156">
        <f t="shared" si="32"/>
        <v>2228986435</v>
      </c>
      <c r="AF99" s="320"/>
      <c r="AG99" s="157"/>
      <c r="AI99" s="155" t="str">
        <f t="shared" si="33"/>
        <v>19/10/2023</v>
      </c>
      <c r="AJ99">
        <f t="shared" si="27"/>
        <v>74</v>
      </c>
      <c r="AK99" s="153">
        <f t="shared" si="34"/>
        <v>10684932</v>
      </c>
      <c r="AL99" s="156">
        <f t="shared" si="35"/>
        <v>790684932</v>
      </c>
      <c r="AM99" s="153">
        <f t="shared" si="36"/>
        <v>0</v>
      </c>
      <c r="AN99" s="156">
        <f t="shared" si="25"/>
        <v>2240533451</v>
      </c>
      <c r="AO99">
        <f t="shared" si="28"/>
        <v>5433</v>
      </c>
      <c r="AP99" s="166">
        <f t="shared" si="37"/>
        <v>412393.42002576846</v>
      </c>
      <c r="AQ99">
        <f t="shared" si="29"/>
        <v>28</v>
      </c>
      <c r="AR99" s="167">
        <f t="shared" si="38"/>
        <v>11547016</v>
      </c>
      <c r="AS99" s="167">
        <f t="shared" si="39"/>
        <v>2228986435</v>
      </c>
      <c r="AT99" s="167">
        <f t="shared" si="30"/>
        <v>0</v>
      </c>
      <c r="AU99" s="157"/>
      <c r="AW99" s="155">
        <f t="shared" si="40"/>
        <v>15</v>
      </c>
      <c r="AX99" s="792" t="str">
        <f t="shared" si="41"/>
        <v>2 - 3.1</v>
      </c>
    </row>
    <row r="100" spans="1:50">
      <c r="A100" s="155" t="s">
        <v>1789</v>
      </c>
      <c r="B100" s="119" t="s">
        <v>93</v>
      </c>
      <c r="C100" s="119">
        <v>151001001</v>
      </c>
      <c r="D100" s="120" t="s">
        <v>314</v>
      </c>
      <c r="E100" s="140" t="s">
        <v>1467</v>
      </c>
      <c r="F100" s="141" t="s">
        <v>139</v>
      </c>
      <c r="G100" s="140" t="s">
        <v>343</v>
      </c>
      <c r="H100" s="119" t="s">
        <v>141</v>
      </c>
      <c r="I100" s="119" t="s">
        <v>1468</v>
      </c>
      <c r="J100" s="119" t="s">
        <v>1469</v>
      </c>
      <c r="K100" s="119" t="s">
        <v>1468</v>
      </c>
      <c r="L100" s="119">
        <v>5422</v>
      </c>
      <c r="M100" s="142">
        <v>100000</v>
      </c>
      <c r="N100" s="143" t="s">
        <v>1470</v>
      </c>
      <c r="O100" s="179" t="s">
        <v>1499</v>
      </c>
      <c r="P100" s="142">
        <v>500000</v>
      </c>
      <c r="Q100" s="142">
        <v>50000000000</v>
      </c>
      <c r="R100" s="142">
        <v>51124500000</v>
      </c>
      <c r="S100" s="142">
        <v>50000000000</v>
      </c>
      <c r="T100" s="142">
        <v>10224900</v>
      </c>
      <c r="U100" s="142">
        <v>931711201</v>
      </c>
      <c r="V100" s="143">
        <v>0</v>
      </c>
      <c r="W100" s="142">
        <v>928789938</v>
      </c>
      <c r="X100" s="143">
        <v>0</v>
      </c>
      <c r="Y100" s="142">
        <v>203013699</v>
      </c>
      <c r="Z100" s="142">
        <v>2921263</v>
      </c>
      <c r="AA100" s="143">
        <v>0</v>
      </c>
      <c r="AB100" s="144">
        <v>263561644</v>
      </c>
      <c r="AC100" s="164" t="s">
        <v>1499</v>
      </c>
      <c r="AD100" s="165">
        <f t="shared" si="31"/>
        <v>50928789938</v>
      </c>
      <c r="AE100" s="156">
        <f t="shared" si="32"/>
        <v>928789938</v>
      </c>
      <c r="AF100" s="320"/>
      <c r="AG100" s="157"/>
      <c r="AI100" s="155" t="str">
        <f t="shared" si="33"/>
        <v>19/10/2023</v>
      </c>
      <c r="AJ100">
        <f t="shared" si="27"/>
        <v>74</v>
      </c>
      <c r="AK100" s="153">
        <f t="shared" si="34"/>
        <v>3561644</v>
      </c>
      <c r="AL100" s="156">
        <f t="shared" si="35"/>
        <v>263561644</v>
      </c>
      <c r="AM100" s="153">
        <f t="shared" si="36"/>
        <v>0</v>
      </c>
      <c r="AN100" s="156">
        <f t="shared" si="25"/>
        <v>931711201</v>
      </c>
      <c r="AO100">
        <f t="shared" si="28"/>
        <v>5422</v>
      </c>
      <c r="AP100" s="166">
        <f t="shared" si="37"/>
        <v>171839.02637403173</v>
      </c>
      <c r="AQ100">
        <f t="shared" si="29"/>
        <v>17</v>
      </c>
      <c r="AR100" s="167">
        <f t="shared" si="38"/>
        <v>2921263</v>
      </c>
      <c r="AS100" s="167">
        <f t="shared" si="39"/>
        <v>928789938</v>
      </c>
      <c r="AT100" s="167">
        <f t="shared" si="30"/>
        <v>0</v>
      </c>
      <c r="AU100" s="157"/>
      <c r="AW100" s="155">
        <f t="shared" si="40"/>
        <v>15</v>
      </c>
      <c r="AX100" s="792" t="str">
        <f t="shared" si="41"/>
        <v>2 - 3.1</v>
      </c>
    </row>
    <row r="101" spans="1:50">
      <c r="A101" s="155" t="s">
        <v>1790</v>
      </c>
      <c r="B101" s="119" t="s">
        <v>93</v>
      </c>
      <c r="C101" s="119">
        <v>151001001</v>
      </c>
      <c r="D101" s="120" t="s">
        <v>314</v>
      </c>
      <c r="E101" s="140" t="s">
        <v>1467</v>
      </c>
      <c r="F101" s="141" t="s">
        <v>139</v>
      </c>
      <c r="G101" s="140" t="s">
        <v>243</v>
      </c>
      <c r="H101" s="119" t="s">
        <v>141</v>
      </c>
      <c r="I101" s="119" t="s">
        <v>1468</v>
      </c>
      <c r="J101" s="119" t="s">
        <v>1469</v>
      </c>
      <c r="K101" s="119" t="s">
        <v>1468</v>
      </c>
      <c r="L101" s="119">
        <v>5419</v>
      </c>
      <c r="M101" s="142">
        <v>100000</v>
      </c>
      <c r="N101" s="143" t="s">
        <v>1470</v>
      </c>
      <c r="O101" s="179" t="s">
        <v>1494</v>
      </c>
      <c r="P101" s="142">
        <v>500000</v>
      </c>
      <c r="Q101" s="142">
        <v>50000000000</v>
      </c>
      <c r="R101" s="142">
        <v>50886000000</v>
      </c>
      <c r="S101" s="142">
        <v>50000000000</v>
      </c>
      <c r="T101" s="142">
        <v>10177200</v>
      </c>
      <c r="U101" s="142">
        <v>682478570</v>
      </c>
      <c r="V101" s="143">
        <v>0</v>
      </c>
      <c r="W101" s="142">
        <v>680715385</v>
      </c>
      <c r="X101" s="143">
        <v>0</v>
      </c>
      <c r="Y101" s="142">
        <v>213698630</v>
      </c>
      <c r="Z101" s="142">
        <v>1763185</v>
      </c>
      <c r="AA101" s="143">
        <v>0</v>
      </c>
      <c r="AB101" s="144">
        <v>263561644</v>
      </c>
      <c r="AC101" s="164" t="s">
        <v>1494</v>
      </c>
      <c r="AD101" s="165">
        <f t="shared" si="31"/>
        <v>50680715385</v>
      </c>
      <c r="AE101" s="156">
        <f t="shared" si="32"/>
        <v>680715385</v>
      </c>
      <c r="AF101" s="320"/>
      <c r="AG101" s="157"/>
      <c r="AI101" s="155" t="str">
        <f t="shared" si="33"/>
        <v>19/10/2023</v>
      </c>
      <c r="AJ101">
        <f t="shared" si="27"/>
        <v>74</v>
      </c>
      <c r="AK101" s="153">
        <f t="shared" si="34"/>
        <v>3561644</v>
      </c>
      <c r="AL101" s="156">
        <f t="shared" si="35"/>
        <v>263561644</v>
      </c>
      <c r="AM101" s="153">
        <f t="shared" si="36"/>
        <v>0</v>
      </c>
      <c r="AN101" s="156">
        <f t="shared" si="25"/>
        <v>682478570</v>
      </c>
      <c r="AO101">
        <f t="shared" si="28"/>
        <v>5419</v>
      </c>
      <c r="AP101" s="166">
        <f t="shared" si="37"/>
        <v>125941.79184351357</v>
      </c>
      <c r="AQ101">
        <f t="shared" si="29"/>
        <v>14</v>
      </c>
      <c r="AR101" s="167">
        <f t="shared" si="38"/>
        <v>1763185</v>
      </c>
      <c r="AS101" s="167">
        <f t="shared" si="39"/>
        <v>680715385</v>
      </c>
      <c r="AT101" s="167">
        <f t="shared" si="30"/>
        <v>0</v>
      </c>
      <c r="AU101" s="157"/>
      <c r="AW101" s="155">
        <f t="shared" si="40"/>
        <v>15</v>
      </c>
      <c r="AX101" s="792" t="str">
        <f t="shared" si="41"/>
        <v>2 - 3.1</v>
      </c>
    </row>
    <row r="102" spans="1:50">
      <c r="A102" s="155" t="s">
        <v>1791</v>
      </c>
      <c r="B102" s="119">
        <v>1520</v>
      </c>
      <c r="C102" s="119">
        <v>152001001</v>
      </c>
      <c r="D102" s="120" t="s">
        <v>489</v>
      </c>
      <c r="E102" s="140" t="s">
        <v>491</v>
      </c>
      <c r="F102" s="141" t="s">
        <v>456</v>
      </c>
      <c r="G102" s="140" t="s">
        <v>243</v>
      </c>
      <c r="H102" s="119" t="s">
        <v>141</v>
      </c>
      <c r="I102" s="119" t="s">
        <v>492</v>
      </c>
      <c r="J102" s="119" t="s">
        <v>493</v>
      </c>
      <c r="K102" s="119" t="s">
        <v>1692</v>
      </c>
      <c r="L102" s="119">
        <v>3646</v>
      </c>
      <c r="M102" s="142">
        <v>100000</v>
      </c>
      <c r="N102" s="143" t="s">
        <v>185</v>
      </c>
      <c r="O102" s="179" t="s">
        <v>495</v>
      </c>
      <c r="P102" s="142">
        <v>1000000</v>
      </c>
      <c r="Q102" s="142">
        <v>100000000000</v>
      </c>
      <c r="R102" s="142">
        <v>99861000000</v>
      </c>
      <c r="S102" s="142">
        <v>100000000000</v>
      </c>
      <c r="T102" s="142">
        <v>19972200</v>
      </c>
      <c r="U102" s="143">
        <v>0</v>
      </c>
      <c r="V102" s="142">
        <v>156836019</v>
      </c>
      <c r="W102" s="143">
        <v>0</v>
      </c>
      <c r="X102" s="142">
        <v>124445036</v>
      </c>
      <c r="Y102" s="142">
        <v>37808219</v>
      </c>
      <c r="Z102" s="143">
        <v>0</v>
      </c>
      <c r="AA102" s="142">
        <v>32390983</v>
      </c>
      <c r="AB102" s="144">
        <v>182739726</v>
      </c>
      <c r="AC102" s="164" t="s">
        <v>495</v>
      </c>
      <c r="AD102" s="165">
        <f t="shared" si="31"/>
        <v>99875554964</v>
      </c>
      <c r="AE102" s="156">
        <f t="shared" si="32"/>
        <v>-124445036</v>
      </c>
      <c r="AF102" s="320"/>
      <c r="AG102" s="157"/>
      <c r="AI102" s="155" t="str">
        <f t="shared" si="33"/>
        <v>03/12/2023</v>
      </c>
      <c r="AJ102">
        <f t="shared" si="27"/>
        <v>29</v>
      </c>
      <c r="AK102" s="153">
        <f t="shared" si="34"/>
        <v>6301370</v>
      </c>
      <c r="AL102" s="156">
        <f t="shared" si="35"/>
        <v>182739726</v>
      </c>
      <c r="AM102" s="153">
        <f t="shared" si="36"/>
        <v>0</v>
      </c>
      <c r="AN102" s="156">
        <f t="shared" si="25"/>
        <v>-156836019</v>
      </c>
      <c r="AO102">
        <f t="shared" si="28"/>
        <v>3646</v>
      </c>
      <c r="AP102" s="166">
        <f t="shared" si="37"/>
        <v>-43015.91305540318</v>
      </c>
      <c r="AQ102">
        <f t="shared" si="29"/>
        <v>753</v>
      </c>
      <c r="AR102" s="167">
        <f t="shared" si="38"/>
        <v>-32390983</v>
      </c>
      <c r="AS102" s="167">
        <f t="shared" si="39"/>
        <v>-124445036</v>
      </c>
      <c r="AT102" s="167">
        <f t="shared" si="30"/>
        <v>0</v>
      </c>
      <c r="AU102" s="157"/>
      <c r="AW102" s="155">
        <f t="shared" si="40"/>
        <v>10</v>
      </c>
      <c r="AX102" s="792" t="str">
        <f t="shared" si="41"/>
        <v>2 - 3.1</v>
      </c>
    </row>
    <row r="103" spans="1:50" ht="15" thickBot="1">
      <c r="A103" s="158" t="s">
        <v>1792</v>
      </c>
      <c r="B103" s="322">
        <v>1520</v>
      </c>
      <c r="C103" s="322">
        <v>152001001</v>
      </c>
      <c r="D103" s="323" t="s">
        <v>489</v>
      </c>
      <c r="E103" s="324" t="s">
        <v>455</v>
      </c>
      <c r="F103" s="325" t="s">
        <v>456</v>
      </c>
      <c r="G103" s="324" t="s">
        <v>243</v>
      </c>
      <c r="H103" s="322" t="s">
        <v>141</v>
      </c>
      <c r="I103" s="322" t="s">
        <v>272</v>
      </c>
      <c r="J103" s="322" t="s">
        <v>457</v>
      </c>
      <c r="K103" s="322" t="s">
        <v>1658</v>
      </c>
      <c r="L103" s="322">
        <v>3647</v>
      </c>
      <c r="M103" s="326">
        <v>100000</v>
      </c>
      <c r="N103" s="327" t="s">
        <v>185</v>
      </c>
      <c r="O103" s="328" t="s">
        <v>497</v>
      </c>
      <c r="P103" s="326">
        <v>1500000</v>
      </c>
      <c r="Q103" s="326">
        <v>150000000000</v>
      </c>
      <c r="R103" s="326">
        <v>149386500000</v>
      </c>
      <c r="S103" s="326">
        <v>150000000000</v>
      </c>
      <c r="T103" s="326">
        <v>49795500</v>
      </c>
      <c r="U103" s="327">
        <v>0</v>
      </c>
      <c r="V103" s="326">
        <v>675744225</v>
      </c>
      <c r="W103" s="327">
        <v>0</v>
      </c>
      <c r="X103" s="326">
        <v>501661810</v>
      </c>
      <c r="Y103" s="326">
        <v>78767123</v>
      </c>
      <c r="Z103" s="327">
        <v>0</v>
      </c>
      <c r="AA103" s="326">
        <v>174082415</v>
      </c>
      <c r="AB103" s="329">
        <v>207945205</v>
      </c>
      <c r="AC103" s="330" t="s">
        <v>497</v>
      </c>
      <c r="AD103" s="331">
        <f t="shared" si="31"/>
        <v>149498338190</v>
      </c>
      <c r="AE103" s="161">
        <f t="shared" si="32"/>
        <v>-501661810</v>
      </c>
      <c r="AF103" s="159"/>
      <c r="AG103" s="162"/>
      <c r="AI103" s="158" t="str">
        <f t="shared" si="33"/>
        <v>10/12/2023</v>
      </c>
      <c r="AJ103" s="159">
        <f t="shared" si="27"/>
        <v>22</v>
      </c>
      <c r="AK103" s="160">
        <f t="shared" si="34"/>
        <v>9452055</v>
      </c>
      <c r="AL103" s="161">
        <f t="shared" si="35"/>
        <v>207945205</v>
      </c>
      <c r="AM103" s="160">
        <f t="shared" si="36"/>
        <v>0</v>
      </c>
      <c r="AN103" s="161">
        <f t="shared" si="25"/>
        <v>-642471623</v>
      </c>
      <c r="AO103" s="159">
        <f t="shared" si="28"/>
        <v>3647</v>
      </c>
      <c r="AP103" s="178">
        <f t="shared" si="37"/>
        <v>-176164.41540992598</v>
      </c>
      <c r="AQ103" s="159">
        <f t="shared" si="29"/>
        <v>747</v>
      </c>
      <c r="AR103" s="178">
        <f t="shared" si="38"/>
        <v>-131594818</v>
      </c>
      <c r="AS103" s="178">
        <f t="shared" si="39"/>
        <v>-510876805</v>
      </c>
      <c r="AT103" s="178">
        <f t="shared" si="30"/>
        <v>-9214995</v>
      </c>
      <c r="AU103" s="162"/>
      <c r="AW103" s="158">
        <f t="shared" si="40"/>
        <v>10</v>
      </c>
      <c r="AX103" s="794" t="str">
        <f t="shared" si="41"/>
        <v>2 - 3.1</v>
      </c>
    </row>
    <row r="105" spans="1:50">
      <c r="A105" s="518" t="s">
        <v>2126</v>
      </c>
      <c r="Q105" s="163"/>
      <c r="R105" s="163"/>
      <c r="S105" s="106"/>
      <c r="T105" s="166"/>
      <c r="U105" s="163"/>
      <c r="AN105" s="153"/>
      <c r="AP105" s="106"/>
      <c r="AQ105" s="153"/>
      <c r="AR105" s="163"/>
    </row>
    <row r="106" spans="1:50" s="375" customFormat="1">
      <c r="A106" s="519" t="s">
        <v>2125</v>
      </c>
      <c r="Q106" s="163"/>
      <c r="R106" s="163"/>
      <c r="S106" s="106"/>
      <c r="T106" s="166"/>
      <c r="U106" s="163"/>
      <c r="AK106" s="153"/>
      <c r="AN106" s="153"/>
      <c r="AP106" s="106"/>
      <c r="AQ106" s="153"/>
      <c r="AR106" s="163"/>
    </row>
    <row r="107" spans="1:50" s="375" customFormat="1">
      <c r="Q107" s="163"/>
      <c r="R107" s="163"/>
      <c r="S107" s="106"/>
      <c r="T107" s="166"/>
      <c r="U107" s="163"/>
      <c r="AK107" s="153"/>
      <c r="AN107" s="153"/>
      <c r="AP107" s="106"/>
      <c r="AQ107" s="153"/>
      <c r="AR107" s="163"/>
    </row>
    <row r="108" spans="1:50" s="1" customFormat="1" ht="15" thickBot="1">
      <c r="A108" s="14" t="s">
        <v>65</v>
      </c>
      <c r="B108" s="333"/>
      <c r="C108" s="16"/>
      <c r="D108" s="15"/>
      <c r="E108" s="15"/>
      <c r="F108" s="15"/>
      <c r="G108" s="15"/>
      <c r="K108"/>
      <c r="AK108" s="48"/>
    </row>
    <row r="109" spans="1:50">
      <c r="Q109" s="106"/>
    </row>
    <row r="110" spans="1:50">
      <c r="A110" s="332"/>
      <c r="B110" s="1" t="s">
        <v>2127</v>
      </c>
    </row>
    <row r="111" spans="1:50">
      <c r="A111" s="332"/>
    </row>
  </sheetData>
  <autoFilter ref="A20:AY103" xr:uid="{7789C920-AE99-4D14-A250-E326DF86AE1C}"/>
  <mergeCells count="1">
    <mergeCell ref="C3:F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4A4B-F1E6-455B-895D-9204352196DD}">
  <sheetPr>
    <tabColor theme="8" tint="0.39997558519241921"/>
  </sheetPr>
  <dimension ref="A1:H108"/>
  <sheetViews>
    <sheetView topLeftCell="A21" zoomScale="120" zoomScaleNormal="120" workbookViewId="0">
      <selection activeCell="C86" sqref="C86"/>
    </sheetView>
  </sheetViews>
  <sheetFormatPr defaultColWidth="8.81640625" defaultRowHeight="10.5"/>
  <cols>
    <col min="1" max="1" width="17.81640625" style="1" customWidth="1"/>
    <col min="2" max="2" width="25.453125" style="1" customWidth="1"/>
    <col min="3" max="3" width="34.90625" style="1" bestFit="1" customWidth="1"/>
    <col min="4" max="4" width="14.453125" style="1" customWidth="1"/>
    <col min="5" max="5" width="14.81640625" style="1" customWidth="1"/>
    <col min="6" max="6" width="13.453125" style="1" customWidth="1"/>
    <col min="7" max="7" width="19.90625" style="1" customWidth="1"/>
    <col min="8" max="8" width="14.90625" style="1" customWidth="1"/>
    <col min="9" max="16384" width="8.81640625" style="1"/>
  </cols>
  <sheetData>
    <row r="1" spans="1:7" s="31" customFormat="1" ht="16" customHeight="1">
      <c r="A1" s="25" t="s">
        <v>8</v>
      </c>
      <c r="B1" s="26" t="str">
        <f>'D201 - Accounting policy'!B1</f>
        <v xml:space="preserve">BVB </v>
      </c>
      <c r="C1" s="27"/>
      <c r="D1" s="28"/>
      <c r="E1" s="29"/>
      <c r="F1" s="29"/>
      <c r="G1" s="30"/>
    </row>
    <row r="2" spans="1:7" s="31" customFormat="1" ht="16" customHeight="1">
      <c r="A2" s="32" t="s">
        <v>9</v>
      </c>
      <c r="B2" s="33">
        <f>'D201 - Accounting policy'!B2</f>
        <v>45291</v>
      </c>
      <c r="C2" s="34"/>
      <c r="D2" s="34"/>
      <c r="E2" s="34"/>
      <c r="F2" s="34"/>
      <c r="G2" s="35"/>
    </row>
    <row r="3" spans="1:7" s="31" customFormat="1" ht="16" customHeight="1">
      <c r="A3" s="32" t="s">
        <v>10</v>
      </c>
      <c r="B3" s="36" t="str">
        <f>'D201 - Accounting policy'!B3</f>
        <v>VND</v>
      </c>
      <c r="C3" s="940" t="s">
        <v>2077</v>
      </c>
      <c r="D3" s="941"/>
      <c r="E3" s="941"/>
      <c r="F3" s="942"/>
      <c r="G3" s="37"/>
    </row>
    <row r="4" spans="1:7" s="31" customFormat="1" ht="16" customHeight="1">
      <c r="A4" s="32"/>
      <c r="B4" s="38"/>
      <c r="C4" s="39"/>
      <c r="D4" s="39"/>
      <c r="E4" s="34"/>
      <c r="F4" s="34"/>
      <c r="G4" s="35" t="str">
        <f>'D201 - Accounting policy'!G4</f>
        <v>Prepared by: TMN - Jan 2024</v>
      </c>
    </row>
    <row r="5" spans="1:7" s="31" customFormat="1" ht="16" customHeight="1" thickBot="1">
      <c r="A5" s="40"/>
      <c r="B5" s="41"/>
      <c r="C5" s="42"/>
      <c r="D5" s="43"/>
      <c r="E5" s="43"/>
      <c r="F5" s="43"/>
      <c r="G5" s="44" t="str">
        <f>'D201 - Accounting policy'!G5</f>
        <v>Reviewd by: NHD - Jan 2024</v>
      </c>
    </row>
    <row r="7" spans="1:7" ht="11" thickBot="1">
      <c r="A7" s="14" t="s">
        <v>46</v>
      </c>
      <c r="B7" s="15"/>
      <c r="C7" s="16"/>
      <c r="D7" s="15"/>
      <c r="E7" s="15"/>
      <c r="F7" s="15"/>
      <c r="G7" s="15"/>
    </row>
    <row r="8" spans="1:7">
      <c r="B8" s="1" t="s">
        <v>1447</v>
      </c>
      <c r="C8" s="3"/>
    </row>
    <row r="9" spans="1:7">
      <c r="C9" s="3"/>
    </row>
    <row r="10" spans="1:7" ht="11" thickBot="1">
      <c r="A10" s="14" t="s">
        <v>47</v>
      </c>
      <c r="B10" s="15"/>
      <c r="C10" s="16"/>
      <c r="D10" s="15"/>
      <c r="E10" s="15"/>
      <c r="F10" s="15"/>
      <c r="G10" s="15"/>
    </row>
    <row r="11" spans="1:7">
      <c r="A11" s="17" t="s">
        <v>48</v>
      </c>
      <c r="B11" s="17" t="s">
        <v>49</v>
      </c>
    </row>
    <row r="12" spans="1:7">
      <c r="A12" s="1" t="s">
        <v>50</v>
      </c>
      <c r="B12" s="1" t="s">
        <v>2525</v>
      </c>
    </row>
    <row r="13" spans="1:7">
      <c r="A13" s="1" t="s">
        <v>51</v>
      </c>
      <c r="B13" s="1" t="s">
        <v>2526</v>
      </c>
    </row>
    <row r="14" spans="1:7">
      <c r="A14" s="1" t="s">
        <v>2539</v>
      </c>
      <c r="B14" s="1" t="s">
        <v>2527</v>
      </c>
    </row>
    <row r="15" spans="1:7">
      <c r="A15" s="1" t="s">
        <v>2539</v>
      </c>
      <c r="B15" s="1" t="s">
        <v>2554</v>
      </c>
    </row>
    <row r="16" spans="1:7">
      <c r="A16" s="1" t="s">
        <v>66</v>
      </c>
      <c r="B16" s="1" t="s">
        <v>2555</v>
      </c>
    </row>
    <row r="17" spans="1:7">
      <c r="A17" s="1" t="s">
        <v>66</v>
      </c>
      <c r="B17" s="1" t="s">
        <v>2556</v>
      </c>
    </row>
    <row r="18" spans="1:7">
      <c r="A18" s="1" t="s">
        <v>2080</v>
      </c>
      <c r="B18" s="1" t="s">
        <v>2557</v>
      </c>
    </row>
    <row r="19" spans="1:7">
      <c r="A19" s="1" t="s">
        <v>2122</v>
      </c>
      <c r="B19" s="1" t="s">
        <v>2558</v>
      </c>
    </row>
    <row r="20" spans="1:7">
      <c r="A20" s="1" t="s">
        <v>54</v>
      </c>
      <c r="B20" s="1" t="s">
        <v>2559</v>
      </c>
    </row>
    <row r="22" spans="1:7" ht="11" thickBot="1">
      <c r="A22" s="14" t="s">
        <v>56</v>
      </c>
      <c r="B22" s="15"/>
      <c r="C22" s="16"/>
      <c r="D22" s="15"/>
      <c r="E22" s="15"/>
      <c r="F22" s="15"/>
      <c r="G22" s="15"/>
    </row>
    <row r="24" spans="1:7">
      <c r="A24" s="18" t="s">
        <v>57</v>
      </c>
      <c r="B24" s="18" t="s">
        <v>1448</v>
      </c>
      <c r="C24" s="18"/>
      <c r="D24" s="18"/>
      <c r="E24" s="18"/>
      <c r="F24" s="18"/>
      <c r="G24" s="18"/>
    </row>
    <row r="26" spans="1:7">
      <c r="D26" s="3"/>
      <c r="E26" s="23"/>
      <c r="F26" s="45" t="s">
        <v>16</v>
      </c>
      <c r="G26" s="23"/>
    </row>
    <row r="27" spans="1:7">
      <c r="B27" s="132" t="s">
        <v>58</v>
      </c>
      <c r="C27" s="132"/>
      <c r="D27" s="133" t="s">
        <v>20</v>
      </c>
      <c r="E27" s="134" t="s">
        <v>59</v>
      </c>
      <c r="F27" s="134" t="s">
        <v>60</v>
      </c>
      <c r="G27" s="134" t="s">
        <v>61</v>
      </c>
    </row>
    <row r="28" spans="1:7">
      <c r="B28" s="1" t="s">
        <v>502</v>
      </c>
      <c r="C28" s="1" t="s">
        <v>2437</v>
      </c>
      <c r="D28" s="13" t="s">
        <v>2078</v>
      </c>
      <c r="E28" s="23">
        <f>SUMIFS('D401.01'!$AD$21:$AD$44,'D401.01'!$B$21:$B$44,'D401 - HTM '!B28)</f>
        <v>1493710705022</v>
      </c>
      <c r="F28" s="23">
        <f>'D101 - Leadsheet'!E22</f>
        <v>1493710705022</v>
      </c>
      <c r="G28" s="23">
        <f>IF((E28-F28)&lt;5,0,E28-F28)</f>
        <v>0</v>
      </c>
    </row>
    <row r="29" spans="1:7">
      <c r="B29" s="1" t="s">
        <v>503</v>
      </c>
      <c r="C29" s="1" t="s">
        <v>2438</v>
      </c>
      <c r="D29" s="13" t="s">
        <v>2078</v>
      </c>
      <c r="E29" s="23">
        <f>SUMIFS('D401.01'!$AD$21:$AD$44,'D401.01'!$B$21:$B$44,'D401 - HTM '!B29)</f>
        <v>1502538576670</v>
      </c>
      <c r="F29" s="23">
        <f>'D101 - Leadsheet'!E23</f>
        <v>1502538576670</v>
      </c>
      <c r="G29" s="23">
        <f t="shared" ref="G29:G30" si="0">IF((E29-F29)&lt;5,0,E29-F29)</f>
        <v>0</v>
      </c>
    </row>
    <row r="30" spans="1:7">
      <c r="B30" s="136"/>
      <c r="C30" s="136" t="s">
        <v>1699</v>
      </c>
      <c r="D30" s="135"/>
      <c r="E30" s="137">
        <f>SUM(E28:E29)</f>
        <v>2996249281692</v>
      </c>
      <c r="F30" s="137">
        <f>SUM(F28:F29)</f>
        <v>2996249281692</v>
      </c>
      <c r="G30" s="137">
        <f t="shared" si="0"/>
        <v>0</v>
      </c>
    </row>
    <row r="31" spans="1:7">
      <c r="D31" s="13"/>
      <c r="E31" s="23"/>
      <c r="F31" s="23"/>
      <c r="G31" s="23"/>
    </row>
    <row r="32" spans="1:7">
      <c r="B32" s="132" t="s">
        <v>58</v>
      </c>
      <c r="C32" s="132"/>
      <c r="D32" s="133" t="s">
        <v>20</v>
      </c>
      <c r="E32" s="134" t="s">
        <v>1708</v>
      </c>
      <c r="F32" s="134" t="s">
        <v>60</v>
      </c>
      <c r="G32" s="134" t="s">
        <v>61</v>
      </c>
    </row>
    <row r="33" spans="1:8">
      <c r="B33" s="57" t="s">
        <v>523</v>
      </c>
      <c r="C33" s="47" t="s">
        <v>2483</v>
      </c>
      <c r="D33" s="13" t="s">
        <v>2078</v>
      </c>
      <c r="E33" s="23">
        <f>SUM('D401.01'!AL21:AL44)</f>
        <v>37285753427</v>
      </c>
      <c r="F33" s="23">
        <f>'D101 - Leadsheet'!E31</f>
        <v>37285753427</v>
      </c>
      <c r="G33" s="23">
        <f>E33-F33</f>
        <v>0</v>
      </c>
    </row>
    <row r="34" spans="1:8">
      <c r="B34" s="136"/>
      <c r="C34" s="136" t="s">
        <v>1699</v>
      </c>
      <c r="D34" s="135"/>
      <c r="E34" s="137">
        <f>SUM(E33:E33)</f>
        <v>37285753427</v>
      </c>
      <c r="F34" s="137">
        <f>SUM(F33:F33)</f>
        <v>37285753427</v>
      </c>
      <c r="G34" s="137">
        <f>E34-F34</f>
        <v>0</v>
      </c>
    </row>
    <row r="35" spans="1:8">
      <c r="D35" s="13"/>
      <c r="E35" s="23"/>
      <c r="F35" s="23"/>
      <c r="G35" s="23"/>
    </row>
    <row r="37" spans="1:8">
      <c r="A37" s="18" t="s">
        <v>62</v>
      </c>
      <c r="B37" s="18" t="s">
        <v>52</v>
      </c>
      <c r="C37" s="18"/>
      <c r="D37" s="18"/>
      <c r="E37" s="18"/>
      <c r="F37" s="18"/>
      <c r="G37" s="18"/>
    </row>
    <row r="39" spans="1:8">
      <c r="B39" s="280" t="s">
        <v>502</v>
      </c>
      <c r="C39" s="280" t="s">
        <v>27</v>
      </c>
    </row>
    <row r="40" spans="1:8" ht="11" thickBot="1">
      <c r="G40" s="274">
        <v>2023</v>
      </c>
      <c r="H40" s="274">
        <v>2022</v>
      </c>
    </row>
    <row r="41" spans="1:8">
      <c r="B41" s="334" t="s">
        <v>1804</v>
      </c>
      <c r="C41" s="335" t="s">
        <v>1805</v>
      </c>
      <c r="D41" s="335" t="s">
        <v>26</v>
      </c>
      <c r="E41" s="336" t="s">
        <v>1817</v>
      </c>
      <c r="G41" s="943" t="s">
        <v>1806</v>
      </c>
      <c r="H41" s="943"/>
    </row>
    <row r="42" spans="1:8">
      <c r="B42" s="337" t="s">
        <v>1809</v>
      </c>
      <c r="C42" s="266">
        <f>SUMIFS('D401.01'!$Q:$Q,'D401.01'!$AY:$AY,'D401 - HTM '!B42,'D401.01'!$B:$B,'D401 - HTM '!$B$39)</f>
        <v>0</v>
      </c>
      <c r="D42" s="267">
        <f>C42/$C$45</f>
        <v>0</v>
      </c>
      <c r="E42" s="338">
        <f>SUMIFS('D401.01'!$AD:$AD,'D401.01'!$AY:$AY,'D401 - HTM '!B42,'D401.01'!$B:$B,'D401 - HTM '!$B$39)</f>
        <v>0</v>
      </c>
      <c r="F42" s="311"/>
      <c r="G42" s="264">
        <f>'D101 - Leadsheet'!E22</f>
        <v>1493710705022</v>
      </c>
      <c r="H42" s="48">
        <f>'D101 - Leadsheet'!H22</f>
        <v>138204695058</v>
      </c>
    </row>
    <row r="43" spans="1:8">
      <c r="B43" s="337">
        <v>10</v>
      </c>
      <c r="C43" s="266">
        <f>SUMIFS('D401.01'!$Q:$Q,'D401.01'!$AY:$AY,'D401 - HTM '!B43,'D401.01'!$B:$B,'D401 - HTM '!$B$39)</f>
        <v>0</v>
      </c>
      <c r="D43" s="267">
        <f t="shared" ref="D43:D44" si="1">C43/$C$45</f>
        <v>0</v>
      </c>
      <c r="E43" s="338">
        <f>SUMIFS('D401.01'!$AD:$AD,'D401.01'!$AY:$AY,'D401 - HTM '!B43,'D401.01'!$B:$B,'D401 - HTM '!$B$39)</f>
        <v>0</v>
      </c>
      <c r="H43" s="48">
        <f>G42-H42</f>
        <v>1355506009964</v>
      </c>
    </row>
    <row r="44" spans="1:8">
      <c r="B44" s="337">
        <v>15</v>
      </c>
      <c r="C44" s="266">
        <f>SUMIFS('D401.01'!$Q:$Q,'D401.01'!$AY:$AY,'D401 - HTM '!B44,'D401.01'!$B:$B,'D401 - HTM '!$B$39)</f>
        <v>1500000000000</v>
      </c>
      <c r="D44" s="267">
        <f t="shared" si="1"/>
        <v>1</v>
      </c>
      <c r="E44" s="338">
        <f>SUMIFS('D401.01'!$AD:$AD,'D401.01'!$AY:$AY,'D401 - HTM '!B44,'D401.01'!$B:$B,'D401 - HTM '!$B$39)</f>
        <v>1493710705022</v>
      </c>
      <c r="H44" s="59">
        <f>H43/H42</f>
        <v>9.8079591970094668</v>
      </c>
    </row>
    <row r="45" spans="1:8" ht="11" thickBot="1">
      <c r="B45" s="339" t="s">
        <v>1807</v>
      </c>
      <c r="C45" s="340">
        <f>SUM(C42:C44)</f>
        <v>1500000000000</v>
      </c>
      <c r="D45" s="15"/>
      <c r="E45" s="341">
        <f>SUM(E42:E44)</f>
        <v>1493710705022</v>
      </c>
    </row>
    <row r="46" spans="1:8" ht="11" thickBot="1"/>
    <row r="47" spans="1:8">
      <c r="B47" s="334" t="s">
        <v>1808</v>
      </c>
      <c r="C47" s="335" t="s">
        <v>1805</v>
      </c>
      <c r="D47" s="336" t="s">
        <v>26</v>
      </c>
    </row>
    <row r="48" spans="1:8">
      <c r="B48" s="337">
        <v>2.2000000000000002</v>
      </c>
      <c r="C48" s="278">
        <f>SUMIFS('D401.01'!$Q:$Q,'D401.01'!$AZ:$AZ,'D401 - HTM '!B48)</f>
        <v>850000000000</v>
      </c>
      <c r="D48" s="345">
        <f>C48/$C$51</f>
        <v>0.56666666666666665</v>
      </c>
    </row>
    <row r="49" spans="2:4">
      <c r="B49" s="337">
        <v>2.2999999999999998</v>
      </c>
      <c r="C49" s="278">
        <f>SUMIFS('D401.01'!$Q:$Q,'D401.01'!$AZ:$AZ,'D401 - HTM '!B49)</f>
        <v>600000000000</v>
      </c>
      <c r="D49" s="346">
        <f>C49/$C$51</f>
        <v>0.4</v>
      </c>
    </row>
    <row r="50" spans="2:4">
      <c r="B50" s="337">
        <v>2.4</v>
      </c>
      <c r="C50" s="278">
        <f>SUMIFS('D401.01'!$Q:$Q,'D401.01'!$AZ:$AZ,'D401 - HTM '!B50)</f>
        <v>50000000000</v>
      </c>
      <c r="D50" s="346">
        <f>C50/$C$51</f>
        <v>3.3333333333333333E-2</v>
      </c>
    </row>
    <row r="51" spans="2:4" ht="11" thickBot="1">
      <c r="B51" s="339" t="s">
        <v>74</v>
      </c>
      <c r="C51" s="340">
        <f>SUM(C48:C50)</f>
        <v>1500000000000</v>
      </c>
      <c r="D51" s="347"/>
    </row>
    <row r="53" spans="2:4">
      <c r="B53" s="280" t="s">
        <v>503</v>
      </c>
      <c r="C53" s="344" t="s">
        <v>525</v>
      </c>
      <c r="D53" s="344"/>
    </row>
    <row r="55" spans="2:4" ht="11" thickBot="1">
      <c r="B55" s="281" t="s">
        <v>1819</v>
      </c>
      <c r="C55" s="282">
        <v>2023</v>
      </c>
      <c r="D55" s="282">
        <v>2022</v>
      </c>
    </row>
    <row r="56" spans="2:4" ht="11" thickTop="1">
      <c r="B56" s="1" t="s">
        <v>456</v>
      </c>
      <c r="C56" s="23">
        <f>SUMIFS('D401.01'!$Q$21:$Q$44,'D401.01'!$F$21:$F$44,'D401 - HTM '!B56,'D401.01'!$B$21:$B$44,'D401 - HTM '!$B$53)</f>
        <v>300000000000</v>
      </c>
      <c r="D56" s="23">
        <f>SUMIFS('2022'!$R:$R,'2022'!$G:$G,'D401 - HTM '!B56,'2022'!$A:$A,'D401 - HTM '!$B$53)</f>
        <v>0</v>
      </c>
    </row>
    <row r="57" spans="2:4">
      <c r="B57" s="1" t="s">
        <v>1666</v>
      </c>
      <c r="C57" s="23">
        <f>SUMIFS('D401.01'!$Q$21:$Q$44,'D401.01'!$F$21:$F$44,'D401 - HTM '!B57,'D401.01'!$B$21:$B$44,'D401 - HTM '!$B$53)</f>
        <v>200000000000</v>
      </c>
      <c r="D57" s="23">
        <f>SUMIFS('2022'!$R:$R,'2022'!$G:$G,'D401 - HTM '!B57,'2022'!$A:$A,'D401 - HTM '!$B$53)</f>
        <v>0</v>
      </c>
    </row>
    <row r="58" spans="2:4">
      <c r="B58" s="1" t="s">
        <v>479</v>
      </c>
      <c r="C58" s="23">
        <f>SUMIFS('D401.01'!$Q$21:$Q$44,'D401.01'!$F$21:$F$44,'D401 - HTM '!B58,'D401.01'!$B$21:$B$44,'D401 - HTM '!$B$53)</f>
        <v>550000000000</v>
      </c>
      <c r="D58" s="23">
        <f>SUMIFS('2022'!$R:$R,'2022'!$G:$G,'D401 - HTM '!B58,'2022'!$A:$A,'D401 - HTM '!$B$53)</f>
        <v>0</v>
      </c>
    </row>
    <row r="59" spans="2:4">
      <c r="B59" s="1" t="s">
        <v>486</v>
      </c>
      <c r="C59" s="23">
        <f>SUMIFS('D401.01'!$Q$21:$Q$44,'D401.01'!$F$21:$F$44,'D401 - HTM '!B59,'D401.01'!$B$21:$B$44,'D401 - HTM '!$B$53)</f>
        <v>300000000000</v>
      </c>
      <c r="D59" s="23">
        <f>SUMIFS('2022'!$R:$R,'2022'!$G:$G,'D401 - HTM '!B59,'2022'!$A:$A,'D401 - HTM '!$B$53)</f>
        <v>0</v>
      </c>
    </row>
    <row r="60" spans="2:4">
      <c r="B60" s="1" t="s">
        <v>1687</v>
      </c>
      <c r="C60" s="23">
        <f>SUMIFS('D401.01'!$Q$21:$Q$44,'D401.01'!$F$21:$F$44,'D401 - HTM '!B60,'D401.01'!$B$21:$B$44,'D401 - HTM '!$B$53)</f>
        <v>100000000000</v>
      </c>
      <c r="D60" s="23">
        <f>SUMIFS('2022'!$R:$R,'2022'!$G:$G,'D401 - HTM '!B60,'2022'!$A:$A,'D401 - HTM '!$B$53)</f>
        <v>0</v>
      </c>
    </row>
    <row r="61" spans="2:4">
      <c r="B61" s="70" t="s">
        <v>74</v>
      </c>
      <c r="C61" s="348">
        <f>SUM(C56:C60)</f>
        <v>1450000000000</v>
      </c>
      <c r="D61" s="348">
        <f>SUM(D56:D60)</f>
        <v>0</v>
      </c>
    </row>
    <row r="63" spans="2:4">
      <c r="B63" s="21"/>
    </row>
    <row r="64" spans="2:4" ht="11" thickBot="1">
      <c r="B64" s="274">
        <v>2023</v>
      </c>
      <c r="C64" s="274">
        <v>2022</v>
      </c>
    </row>
    <row r="65" spans="1:7">
      <c r="B65" s="943" t="s">
        <v>1806</v>
      </c>
      <c r="C65" s="943"/>
    </row>
    <row r="66" spans="1:7">
      <c r="B66" s="264">
        <f>'D101 - Leadsheet'!E23</f>
        <v>1502538576670</v>
      </c>
      <c r="C66" s="48">
        <f>'D101 - Leadsheet'!H23</f>
        <v>0</v>
      </c>
    </row>
    <row r="67" spans="1:7">
      <c r="C67" s="48">
        <f>B66-C66</f>
        <v>1502538576670</v>
      </c>
    </row>
    <row r="68" spans="1:7">
      <c r="C68" s="59">
        <v>1</v>
      </c>
    </row>
    <row r="69" spans="1:7">
      <c r="B69" s="21"/>
    </row>
    <row r="71" spans="1:7">
      <c r="A71" s="18" t="s">
        <v>63</v>
      </c>
      <c r="B71" s="18" t="s">
        <v>84</v>
      </c>
      <c r="C71" s="18"/>
      <c r="D71" s="18"/>
      <c r="E71" s="18"/>
      <c r="F71" s="18"/>
      <c r="G71" s="18"/>
    </row>
    <row r="72" spans="1:7">
      <c r="B72" s="24"/>
    </row>
    <row r="73" spans="1:7">
      <c r="A73" s="5"/>
      <c r="B73" s="70" t="s">
        <v>2393</v>
      </c>
    </row>
    <row r="75" spans="1:7">
      <c r="A75" s="18" t="s">
        <v>64</v>
      </c>
      <c r="B75" s="18" t="s">
        <v>84</v>
      </c>
      <c r="C75" s="18"/>
      <c r="D75" s="18"/>
      <c r="E75" s="18"/>
      <c r="F75" s="18"/>
      <c r="G75" s="18"/>
    </row>
    <row r="76" spans="1:7">
      <c r="B76" s="24"/>
    </row>
    <row r="77" spans="1:7">
      <c r="A77" s="5"/>
      <c r="B77" s="70" t="s">
        <v>2560</v>
      </c>
    </row>
    <row r="79" spans="1:7">
      <c r="A79" s="18" t="s">
        <v>70</v>
      </c>
      <c r="B79" s="18" t="s">
        <v>67</v>
      </c>
      <c r="C79" s="18"/>
      <c r="D79" s="18"/>
      <c r="E79" s="18"/>
      <c r="F79" s="18"/>
      <c r="G79" s="18"/>
    </row>
    <row r="81" spans="1:7">
      <c r="B81" s="70" t="s">
        <v>1801</v>
      </c>
    </row>
    <row r="83" spans="1:7">
      <c r="A83" s="18" t="s">
        <v>71</v>
      </c>
      <c r="B83" s="18" t="s">
        <v>68</v>
      </c>
      <c r="C83" s="18"/>
      <c r="D83" s="18"/>
      <c r="E83" s="18"/>
      <c r="F83" s="18"/>
      <c r="G83" s="18"/>
    </row>
    <row r="85" spans="1:7">
      <c r="B85" s="70" t="s">
        <v>1801</v>
      </c>
    </row>
    <row r="87" spans="1:7">
      <c r="A87" s="18" t="s">
        <v>2532</v>
      </c>
      <c r="B87" s="18" t="s">
        <v>2123</v>
      </c>
      <c r="C87" s="18"/>
      <c r="D87" s="18"/>
      <c r="E87" s="18"/>
      <c r="F87" s="18"/>
      <c r="G87" s="18"/>
    </row>
    <row r="89" spans="1:7">
      <c r="B89" s="70" t="s">
        <v>2540</v>
      </c>
    </row>
    <row r="90" spans="1:7">
      <c r="B90" s="70"/>
    </row>
    <row r="91" spans="1:7">
      <c r="A91" s="18" t="s">
        <v>2533</v>
      </c>
      <c r="B91" s="18" t="s">
        <v>2531</v>
      </c>
      <c r="C91" s="18"/>
      <c r="D91" s="18"/>
      <c r="E91" s="18"/>
      <c r="F91" s="18"/>
      <c r="G91" s="18"/>
    </row>
    <row r="93" spans="1:7">
      <c r="B93" s="70" t="s">
        <v>2534</v>
      </c>
    </row>
    <row r="95" spans="1:7">
      <c r="A95" s="18" t="s">
        <v>2561</v>
      </c>
      <c r="B95" s="18" t="s">
        <v>2530</v>
      </c>
      <c r="C95" s="18"/>
      <c r="D95" s="18"/>
      <c r="E95" s="18"/>
      <c r="F95" s="18"/>
      <c r="G95" s="18"/>
    </row>
    <row r="97" spans="1:7">
      <c r="B97" s="70" t="s">
        <v>2537</v>
      </c>
    </row>
    <row r="98" spans="1:7">
      <c r="B98" s="70"/>
    </row>
    <row r="99" spans="1:7">
      <c r="B99" s="70"/>
    </row>
    <row r="100" spans="1:7" ht="11" thickBot="1">
      <c r="A100" s="14" t="s">
        <v>22</v>
      </c>
      <c r="B100" s="15"/>
      <c r="C100" s="16"/>
      <c r="D100" s="15"/>
      <c r="E100" s="15"/>
      <c r="F100" s="15"/>
      <c r="G100" s="15"/>
    </row>
    <row r="101" spans="1:7">
      <c r="C101" s="3"/>
    </row>
    <row r="102" spans="1:7">
      <c r="C102" s="3"/>
    </row>
    <row r="103" spans="1:7">
      <c r="C103" s="3"/>
    </row>
    <row r="104" spans="1:7">
      <c r="C104" s="3"/>
    </row>
    <row r="105" spans="1:7">
      <c r="C105" s="3"/>
    </row>
    <row r="106" spans="1:7" ht="11" thickBot="1">
      <c r="A106" s="14" t="s">
        <v>65</v>
      </c>
      <c r="B106" s="15"/>
      <c r="C106" s="16"/>
      <c r="D106" s="15"/>
      <c r="E106" s="15"/>
      <c r="F106" s="15"/>
      <c r="G106" s="15"/>
    </row>
    <row r="108" spans="1:7">
      <c r="B108" s="1" t="s">
        <v>2127</v>
      </c>
    </row>
  </sheetData>
  <mergeCells count="3">
    <mergeCell ref="C3:F3"/>
    <mergeCell ref="G41:H41"/>
    <mergeCell ref="B65:C65"/>
  </mergeCells>
  <dataValidations count="1">
    <dataValidation allowBlank="1" showInputMessage="1" showErrorMessage="1" prompt="Link từ TB qua đây" sqref="F27 F32" xr:uid="{F2B87243-BE6A-468B-8061-80435028438D}"/>
  </dataValidations>
  <pageMargins left="0.7" right="0.7" top="0.75" bottom="0.75" header="0.3" footer="0.3"/>
  <pageSetup paperSize="9" orientation="portrait" horizontalDpi="300"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21E9D-E12E-417F-9BDF-257CE2452DB4}">
  <sheetPr>
    <tabColor theme="8" tint="0.39997558519241921"/>
  </sheetPr>
  <dimension ref="A1:AZ49"/>
  <sheetViews>
    <sheetView topLeftCell="A2" zoomScale="90" zoomScaleNormal="90" workbookViewId="0">
      <selection activeCell="D18" sqref="D18"/>
    </sheetView>
  </sheetViews>
  <sheetFormatPr defaultColWidth="8.90625" defaultRowHeight="13"/>
  <cols>
    <col min="1" max="1" width="28.6328125" style="55" customWidth="1"/>
    <col min="2" max="2" width="11.81640625" style="55" customWidth="1"/>
    <col min="3" max="3" width="14.54296875" style="55" customWidth="1"/>
    <col min="4" max="4" width="66.36328125" style="55" customWidth="1"/>
    <col min="5" max="5" width="18.453125" style="55" customWidth="1"/>
    <col min="6" max="6" width="20.1796875" style="55" customWidth="1"/>
    <col min="7" max="7" width="63" style="55" customWidth="1"/>
    <col min="8" max="8" width="44.08984375" style="55" customWidth="1"/>
    <col min="9" max="10" width="20.08984375" style="55" customWidth="1"/>
    <col min="11" max="11" width="26.1796875" style="55" customWidth="1"/>
    <col min="12" max="12" width="19.08984375" style="55" customWidth="1"/>
    <col min="13" max="13" width="16.36328125" style="55" customWidth="1"/>
    <col min="14" max="14" width="22.453125" style="55" customWidth="1"/>
    <col min="15" max="15" width="16.36328125" style="55" customWidth="1"/>
    <col min="16" max="16" width="19.453125" style="55" customWidth="1"/>
    <col min="17" max="17" width="25" style="55" customWidth="1"/>
    <col min="18" max="18" width="23.1796875" style="55" customWidth="1"/>
    <col min="19" max="19" width="20.08984375" style="55" bestFit="1" customWidth="1"/>
    <col min="20" max="20" width="16" style="55" customWidth="1"/>
    <col min="21" max="21" width="20" style="55" customWidth="1"/>
    <col min="22" max="22" width="23.6328125" style="55" customWidth="1"/>
    <col min="23" max="23" width="16.453125" style="55" customWidth="1"/>
    <col min="24" max="24" width="20.54296875" style="55" customWidth="1"/>
    <col min="25" max="25" width="41.54296875" style="55" customWidth="1"/>
    <col min="26" max="26" width="23.6328125" style="55" customWidth="1"/>
    <col min="27" max="27" width="26.08984375" style="55" customWidth="1"/>
    <col min="28" max="28" width="21" style="55" customWidth="1"/>
    <col min="29" max="31" width="22.1796875" style="55" customWidth="1"/>
    <col min="32" max="32" width="24.81640625" style="55" customWidth="1"/>
    <col min="33" max="33" width="20.453125" style="55" customWidth="1"/>
    <col min="34" max="34" width="27.36328125" style="55" customWidth="1"/>
    <col min="35" max="35" width="18.81640625" style="55" customWidth="1"/>
    <col min="36" max="36" width="14.08984375" style="55" customWidth="1"/>
    <col min="37" max="37" width="13.90625" style="55" customWidth="1"/>
    <col min="38" max="38" width="18.08984375" style="55" customWidth="1"/>
    <col min="39" max="39" width="17.81640625" style="186" customWidth="1"/>
    <col min="40" max="40" width="22.90625" style="55" customWidth="1"/>
    <col min="41" max="41" width="20.36328125" style="55" customWidth="1"/>
    <col min="42" max="42" width="17.6328125" style="55" customWidth="1"/>
    <col min="43" max="43" width="27.81640625" style="55" customWidth="1"/>
    <col min="44" max="44" width="25.36328125" style="55" customWidth="1"/>
    <col min="45" max="45" width="18.54296875" style="55" customWidth="1"/>
    <col min="46" max="46" width="20.36328125" style="55" customWidth="1"/>
    <col min="47" max="47" width="20" style="55" customWidth="1"/>
    <col min="48" max="48" width="19.08984375" style="55" customWidth="1"/>
    <col min="49" max="49" width="17.453125" style="55" bestFit="1" customWidth="1"/>
    <col min="50" max="50" width="17.453125" style="55" customWidth="1"/>
    <col min="51" max="51" width="14.81640625" style="55" customWidth="1"/>
    <col min="52" max="16384" width="8.90625" style="55"/>
  </cols>
  <sheetData>
    <row r="1" spans="1:7" ht="16" customHeight="1">
      <c r="A1" s="212" t="s">
        <v>8</v>
      </c>
      <c r="B1" s="213" t="str">
        <f>'D201 - Accounting policy'!B1</f>
        <v xml:space="preserve">BVB </v>
      </c>
      <c r="C1" s="214"/>
      <c r="D1" s="215"/>
      <c r="E1" s="216"/>
      <c r="F1" s="216"/>
      <c r="G1" s="217"/>
    </row>
    <row r="2" spans="1:7" ht="16" customHeight="1">
      <c r="A2" s="183" t="s">
        <v>9</v>
      </c>
      <c r="B2" s="218">
        <f>'D201 - Accounting policy'!B2</f>
        <v>45291</v>
      </c>
      <c r="C2" s="189"/>
      <c r="D2" s="189"/>
      <c r="E2" s="189"/>
      <c r="F2" s="189"/>
      <c r="G2" s="190"/>
    </row>
    <row r="3" spans="1:7" ht="16" customHeight="1">
      <c r="A3" s="183" t="s">
        <v>10</v>
      </c>
      <c r="B3" s="184" t="str">
        <f>'D201 - Accounting policy'!B3</f>
        <v>VND</v>
      </c>
      <c r="C3" s="944" t="s">
        <v>30</v>
      </c>
      <c r="D3" s="945"/>
      <c r="E3" s="945"/>
      <c r="F3" s="946"/>
      <c r="G3" s="185"/>
    </row>
    <row r="4" spans="1:7" ht="16" customHeight="1">
      <c r="A4" s="183"/>
      <c r="B4" s="187"/>
      <c r="C4" s="188"/>
      <c r="D4" s="188"/>
      <c r="E4" s="189"/>
      <c r="F4" s="189"/>
      <c r="G4" s="190" t="str">
        <f>'D201 - Accounting policy'!G4</f>
        <v>Prepared by: TMN - Jan 2024</v>
      </c>
    </row>
    <row r="5" spans="1:7" ht="16" customHeight="1" thickBot="1">
      <c r="A5" s="191"/>
      <c r="B5" s="192"/>
      <c r="C5" s="193"/>
      <c r="D5" s="194"/>
      <c r="E5" s="194"/>
      <c r="F5" s="194"/>
      <c r="G5" s="195" t="str">
        <f>'D201 - Accounting policy'!G5</f>
        <v>Reviewd by: NHD - Jan 2024</v>
      </c>
    </row>
    <row r="7" spans="1:7" ht="13.5" thickBot="1">
      <c r="A7" s="196" t="s">
        <v>46</v>
      </c>
      <c r="B7" s="197"/>
      <c r="C7" s="198"/>
      <c r="D7" s="197"/>
      <c r="E7" s="197"/>
      <c r="F7" s="197"/>
      <c r="G7" s="197"/>
    </row>
    <row r="8" spans="1:7">
      <c r="B8" s="55" t="s">
        <v>1795</v>
      </c>
      <c r="C8" s="199"/>
    </row>
    <row r="9" spans="1:7">
      <c r="C9" s="199"/>
    </row>
    <row r="10" spans="1:7" ht="13.5" thickBot="1">
      <c r="A10" s="196" t="s">
        <v>47</v>
      </c>
      <c r="B10" s="197"/>
      <c r="C10" s="198"/>
      <c r="D10" s="197"/>
      <c r="E10" s="197"/>
      <c r="F10" s="197"/>
      <c r="G10" s="197"/>
    </row>
    <row r="11" spans="1:7">
      <c r="A11" s="200" t="s">
        <v>48</v>
      </c>
      <c r="B11" s="200" t="s">
        <v>49</v>
      </c>
    </row>
    <row r="12" spans="1:7">
      <c r="A12" s="55" t="s">
        <v>66</v>
      </c>
      <c r="B12" s="55" t="s">
        <v>67</v>
      </c>
    </row>
    <row r="13" spans="1:7">
      <c r="A13" s="55" t="s">
        <v>66</v>
      </c>
      <c r="B13" s="55" t="s">
        <v>68</v>
      </c>
    </row>
    <row r="15" spans="1:7" ht="13.5" thickBot="1">
      <c r="A15" s="196" t="s">
        <v>56</v>
      </c>
      <c r="B15" s="197"/>
      <c r="C15" s="198"/>
      <c r="D15" s="197"/>
      <c r="E15" s="197"/>
      <c r="F15" s="197"/>
      <c r="G15" s="197"/>
    </row>
    <row r="17" spans="1:52">
      <c r="B17" s="201" t="s">
        <v>1700</v>
      </c>
      <c r="U17" s="202"/>
    </row>
    <row r="18" spans="1:52">
      <c r="B18" s="68" t="s">
        <v>1701</v>
      </c>
      <c r="E18" s="182"/>
      <c r="J18" s="203"/>
      <c r="Q18" s="67"/>
      <c r="R18" s="202"/>
      <c r="S18" s="202"/>
      <c r="U18" s="67"/>
      <c r="V18" s="67"/>
      <c r="Y18" s="202"/>
      <c r="AQ18" s="204"/>
    </row>
    <row r="19" spans="1:52" ht="13.5" thickBot="1">
      <c r="P19" s="202"/>
      <c r="Q19" s="67"/>
      <c r="R19" s="202"/>
      <c r="S19" s="202"/>
      <c r="T19" s="202"/>
      <c r="W19" s="55" t="s">
        <v>1710</v>
      </c>
      <c r="X19" s="55" t="s">
        <v>1710</v>
      </c>
      <c r="Y19" s="202"/>
      <c r="AC19" s="202"/>
      <c r="AD19" s="202"/>
      <c r="AE19" s="202"/>
      <c r="AF19" s="219"/>
      <c r="AI19" s="66" t="s">
        <v>1708</v>
      </c>
      <c r="AJ19" s="203">
        <v>45291</v>
      </c>
      <c r="AL19" s="186">
        <f>SUM(AL21:AL44)</f>
        <v>37285753427</v>
      </c>
      <c r="AM19" s="186">
        <f>SUM(AM21:AM44)</f>
        <v>0</v>
      </c>
      <c r="AO19" s="186">
        <f>SUM(AM21:AM33)</f>
        <v>0</v>
      </c>
      <c r="AT19" s="186">
        <f>SUM(AT21:AT44)</f>
        <v>46249281692</v>
      </c>
      <c r="AU19" s="186">
        <f>SUM(AU21:AU44)</f>
        <v>0</v>
      </c>
      <c r="AW19" s="186"/>
    </row>
    <row r="20" spans="1:52" ht="26">
      <c r="A20" s="352" t="s">
        <v>1793</v>
      </c>
      <c r="B20" s="353" t="s">
        <v>520</v>
      </c>
      <c r="C20" s="353" t="s">
        <v>521</v>
      </c>
      <c r="D20" s="354" t="s">
        <v>522</v>
      </c>
      <c r="E20" s="355" t="s">
        <v>102</v>
      </c>
      <c r="F20" s="356" t="s">
        <v>103</v>
      </c>
      <c r="G20" s="355" t="s">
        <v>104</v>
      </c>
      <c r="H20" s="355" t="s">
        <v>105</v>
      </c>
      <c r="I20" s="355" t="s">
        <v>106</v>
      </c>
      <c r="J20" s="355" t="s">
        <v>107</v>
      </c>
      <c r="K20" s="355" t="s">
        <v>108</v>
      </c>
      <c r="L20" s="355" t="s">
        <v>109</v>
      </c>
      <c r="M20" s="355" t="s">
        <v>110</v>
      </c>
      <c r="N20" s="355" t="s">
        <v>111</v>
      </c>
      <c r="O20" s="355" t="s">
        <v>112</v>
      </c>
      <c r="P20" s="355" t="s">
        <v>113</v>
      </c>
      <c r="Q20" s="355" t="s">
        <v>114</v>
      </c>
      <c r="R20" s="355" t="s">
        <v>115</v>
      </c>
      <c r="S20" s="355" t="s">
        <v>116</v>
      </c>
      <c r="T20" s="355" t="s">
        <v>117</v>
      </c>
      <c r="U20" s="355" t="s">
        <v>118</v>
      </c>
      <c r="V20" s="355" t="s">
        <v>119</v>
      </c>
      <c r="W20" s="355" t="s">
        <v>120</v>
      </c>
      <c r="X20" s="355" t="s">
        <v>121</v>
      </c>
      <c r="Y20" s="355" t="s">
        <v>122</v>
      </c>
      <c r="Z20" s="355" t="s">
        <v>123</v>
      </c>
      <c r="AA20" s="355" t="s">
        <v>124</v>
      </c>
      <c r="AB20" s="355" t="s">
        <v>125</v>
      </c>
      <c r="AC20" s="355" t="s">
        <v>1449</v>
      </c>
      <c r="AD20" s="318" t="s">
        <v>532</v>
      </c>
      <c r="AE20" s="319" t="s">
        <v>2502</v>
      </c>
      <c r="AF20" s="351"/>
      <c r="AG20" s="351"/>
      <c r="AH20" s="367"/>
      <c r="AI20" s="205" t="s">
        <v>1702</v>
      </c>
      <c r="AJ20" s="206" t="s">
        <v>1703</v>
      </c>
      <c r="AK20" s="207" t="s">
        <v>1704</v>
      </c>
      <c r="AL20" s="208" t="s">
        <v>1705</v>
      </c>
      <c r="AM20" s="209" t="s">
        <v>1706</v>
      </c>
      <c r="AN20" s="210" t="s">
        <v>25</v>
      </c>
      <c r="AO20" s="206" t="s">
        <v>2494</v>
      </c>
      <c r="AP20" s="206" t="s">
        <v>2495</v>
      </c>
      <c r="AQ20" s="206" t="s">
        <v>2496</v>
      </c>
      <c r="AR20" s="206" t="s">
        <v>2497</v>
      </c>
      <c r="AS20" s="206" t="s">
        <v>2498</v>
      </c>
      <c r="AT20" s="206" t="s">
        <v>2499</v>
      </c>
      <c r="AU20" s="209" t="s">
        <v>1707</v>
      </c>
      <c r="AV20" s="211" t="s">
        <v>25</v>
      </c>
      <c r="AX20" s="261" t="s">
        <v>2179</v>
      </c>
      <c r="AY20" s="210" t="s">
        <v>2501</v>
      </c>
      <c r="AZ20" s="262" t="s">
        <v>1812</v>
      </c>
    </row>
    <row r="21" spans="1:52">
      <c r="A21" s="222" t="str">
        <f>E21&amp;T21</f>
        <v>TD213602820057600</v>
      </c>
      <c r="B21" s="169" t="s">
        <v>502</v>
      </c>
      <c r="C21" s="169">
        <v>161001001</v>
      </c>
      <c r="D21" s="170" t="s">
        <v>136</v>
      </c>
      <c r="E21" s="171" t="s">
        <v>180</v>
      </c>
      <c r="F21" s="172" t="s">
        <v>139</v>
      </c>
      <c r="G21" s="171" t="s">
        <v>181</v>
      </c>
      <c r="H21" s="169" t="s">
        <v>141</v>
      </c>
      <c r="I21" s="169" t="s">
        <v>182</v>
      </c>
      <c r="J21" s="169" t="s">
        <v>183</v>
      </c>
      <c r="K21" s="169" t="s">
        <v>1451</v>
      </c>
      <c r="L21" s="169">
        <v>4981</v>
      </c>
      <c r="M21" s="173">
        <v>100000</v>
      </c>
      <c r="N21" s="174" t="s">
        <v>185</v>
      </c>
      <c r="O21" s="169" t="s">
        <v>186</v>
      </c>
      <c r="P21" s="173">
        <v>1000000</v>
      </c>
      <c r="Q21" s="173">
        <v>100000000000</v>
      </c>
      <c r="R21" s="173">
        <v>100288000000</v>
      </c>
      <c r="S21" s="173">
        <v>100000000000</v>
      </c>
      <c r="T21" s="173">
        <v>20057600</v>
      </c>
      <c r="U21" s="174">
        <v>0</v>
      </c>
      <c r="V21" s="173">
        <v>530024592</v>
      </c>
      <c r="W21" s="174">
        <v>0</v>
      </c>
      <c r="X21" s="173">
        <v>490227524</v>
      </c>
      <c r="Y21" s="173">
        <v>838082192</v>
      </c>
      <c r="Z21" s="174">
        <v>0</v>
      </c>
      <c r="AA21" s="173">
        <v>39797068</v>
      </c>
      <c r="AB21" s="175">
        <v>894794521</v>
      </c>
      <c r="AC21" s="169" t="s">
        <v>186</v>
      </c>
      <c r="AD21" s="220">
        <f>Q21+W21-X21</f>
        <v>99509772476</v>
      </c>
      <c r="AE21" s="357">
        <f>W21-X21</f>
        <v>-490227524</v>
      </c>
      <c r="AF21" s="349"/>
      <c r="AG21" s="350"/>
      <c r="AI21" s="222" t="str">
        <f>K21</f>
        <v>12/08/2023</v>
      </c>
      <c r="AJ21" s="55">
        <f t="shared" ref="AJ21:AJ33" si="0">$AJ$19-AI21+1</f>
        <v>142</v>
      </c>
      <c r="AK21" s="186">
        <f t="shared" ref="AK21:AK37" si="1">ROUND(Q21*N21/365,)</f>
        <v>6301370</v>
      </c>
      <c r="AL21" s="221">
        <f t="shared" ref="AL21:AL37" si="2">ROUND(AJ21*Q21*N21/365,0)</f>
        <v>894794521</v>
      </c>
      <c r="AM21" s="186">
        <f>AL21-AB21</f>
        <v>0</v>
      </c>
      <c r="AN21" s="186"/>
      <c r="AO21" s="221">
        <f>IF(Q21=R21,0,R21-Q21-Y21+T21)</f>
        <v>-530024592</v>
      </c>
      <c r="AP21" s="55">
        <f>J21-O21</f>
        <v>4981</v>
      </c>
      <c r="AQ21" s="223">
        <f>AO21/AP21</f>
        <v>-106409.27363983136</v>
      </c>
      <c r="AR21" s="55">
        <f t="shared" ref="AR21:AR33" si="3">$AJ$19-O21+1</f>
        <v>374</v>
      </c>
      <c r="AS21" s="224">
        <f>ROUND(AR21*AQ21,)</f>
        <v>-39797068</v>
      </c>
      <c r="AT21" s="224">
        <f>AO21-AS21</f>
        <v>-490227524</v>
      </c>
      <c r="AU21" s="224">
        <f>AT21-AE21</f>
        <v>0</v>
      </c>
      <c r="AV21" s="225"/>
      <c r="AX21" s="222">
        <f>ROUND((J21-I21)/365,)</f>
        <v>15</v>
      </c>
      <c r="AY21" s="342">
        <v>15</v>
      </c>
      <c r="AZ21" s="225">
        <v>2.2999999999999998</v>
      </c>
    </row>
    <row r="22" spans="1:52">
      <c r="A22" s="222" t="str">
        <f t="shared" ref="A22:A33" si="4">E22&amp;T22</f>
        <v>TD213602910046700</v>
      </c>
      <c r="B22" s="169" t="s">
        <v>502</v>
      </c>
      <c r="C22" s="169">
        <v>161001001</v>
      </c>
      <c r="D22" s="170" t="s">
        <v>136</v>
      </c>
      <c r="E22" s="171" t="s">
        <v>190</v>
      </c>
      <c r="F22" s="172" t="s">
        <v>139</v>
      </c>
      <c r="G22" s="171" t="s">
        <v>205</v>
      </c>
      <c r="H22" s="169" t="s">
        <v>141</v>
      </c>
      <c r="I22" s="169" t="s">
        <v>191</v>
      </c>
      <c r="J22" s="169" t="s">
        <v>192</v>
      </c>
      <c r="K22" s="169" t="s">
        <v>1452</v>
      </c>
      <c r="L22" s="169">
        <v>4884</v>
      </c>
      <c r="M22" s="173">
        <v>100000</v>
      </c>
      <c r="N22" s="174" t="s">
        <v>194</v>
      </c>
      <c r="O22" s="169" t="s">
        <v>206</v>
      </c>
      <c r="P22" s="173">
        <v>500000</v>
      </c>
      <c r="Q22" s="173">
        <v>50000000000</v>
      </c>
      <c r="R22" s="173">
        <v>50233500000</v>
      </c>
      <c r="S22" s="173">
        <v>50000000000</v>
      </c>
      <c r="T22" s="173">
        <v>10046700</v>
      </c>
      <c r="U22" s="174">
        <v>0</v>
      </c>
      <c r="V22" s="173">
        <v>449603985</v>
      </c>
      <c r="W22" s="174">
        <v>0</v>
      </c>
      <c r="X22" s="173">
        <v>426681915</v>
      </c>
      <c r="Y22" s="173">
        <v>693150685</v>
      </c>
      <c r="Z22" s="174">
        <v>0</v>
      </c>
      <c r="AA22" s="173">
        <v>22922070</v>
      </c>
      <c r="AB22" s="175">
        <v>343561644</v>
      </c>
      <c r="AC22" s="169" t="s">
        <v>206</v>
      </c>
      <c r="AD22" s="220">
        <f t="shared" ref="AD22:AD33" si="5">Q22+W22-X22</f>
        <v>49573318085</v>
      </c>
      <c r="AE22" s="357">
        <f t="shared" ref="AE22:AE33" si="6">W22-X22</f>
        <v>-426681915</v>
      </c>
      <c r="AF22" s="349"/>
      <c r="AG22" s="350"/>
      <c r="AI22" s="222" t="str">
        <f t="shared" ref="AI22:AI33" si="7">K22</f>
        <v>09/09/2023</v>
      </c>
      <c r="AJ22" s="55">
        <f t="shared" si="0"/>
        <v>114</v>
      </c>
      <c r="AK22" s="186">
        <f t="shared" si="1"/>
        <v>3013699</v>
      </c>
      <c r="AL22" s="221">
        <f t="shared" si="2"/>
        <v>343561644</v>
      </c>
      <c r="AM22" s="186">
        <f t="shared" ref="AM22:AM33" si="8">AL22-AB22</f>
        <v>0</v>
      </c>
      <c r="AO22" s="221">
        <f t="shared" ref="AO22:AO33" si="9">IF(Q22=R22,0,R22-Q22-Y22+T22)</f>
        <v>-449603985</v>
      </c>
      <c r="AP22" s="55">
        <f t="shared" ref="AP22:AP33" si="10">J22-O22</f>
        <v>4884</v>
      </c>
      <c r="AQ22" s="223">
        <f t="shared" ref="AQ22:AQ33" si="11">AO22/AP22</f>
        <v>-92056.50798525798</v>
      </c>
      <c r="AR22" s="55">
        <f t="shared" si="3"/>
        <v>249</v>
      </c>
      <c r="AS22" s="224">
        <f t="shared" ref="AS22:AS33" si="12">ROUND(AR22*AQ22,)</f>
        <v>-22922070</v>
      </c>
      <c r="AT22" s="224">
        <f t="shared" ref="AT22:AT33" si="13">AO22-AS22</f>
        <v>-426681915</v>
      </c>
      <c r="AU22" s="224">
        <f t="shared" ref="AU22:AU33" si="14">AT22-AE22</f>
        <v>0</v>
      </c>
      <c r="AV22" s="225"/>
      <c r="AX22" s="222">
        <f t="shared" ref="AX22:AX44" si="15">ROUND((J22-I22)/365,)</f>
        <v>15</v>
      </c>
      <c r="AY22" s="342">
        <v>15</v>
      </c>
      <c r="AZ22" s="225">
        <v>2.2000000000000002</v>
      </c>
    </row>
    <row r="23" spans="1:52">
      <c r="A23" s="222" t="str">
        <f t="shared" si="4"/>
        <v>TD213602919828600</v>
      </c>
      <c r="B23" s="169" t="s">
        <v>502</v>
      </c>
      <c r="C23" s="169">
        <v>161001001</v>
      </c>
      <c r="D23" s="170" t="s">
        <v>136</v>
      </c>
      <c r="E23" s="171" t="s">
        <v>190</v>
      </c>
      <c r="F23" s="172" t="s">
        <v>139</v>
      </c>
      <c r="G23" s="171" t="s">
        <v>181</v>
      </c>
      <c r="H23" s="169" t="s">
        <v>141</v>
      </c>
      <c r="I23" s="169" t="s">
        <v>191</v>
      </c>
      <c r="J23" s="169" t="s">
        <v>192</v>
      </c>
      <c r="K23" s="169" t="s">
        <v>1452</v>
      </c>
      <c r="L23" s="169">
        <v>5010</v>
      </c>
      <c r="M23" s="173">
        <v>100000</v>
      </c>
      <c r="N23" s="174" t="s">
        <v>194</v>
      </c>
      <c r="O23" s="169" t="s">
        <v>203</v>
      </c>
      <c r="P23" s="173">
        <v>1000000</v>
      </c>
      <c r="Q23" s="173">
        <v>100000000000</v>
      </c>
      <c r="R23" s="173">
        <v>99143000000</v>
      </c>
      <c r="S23" s="173">
        <v>100000000000</v>
      </c>
      <c r="T23" s="173">
        <v>19828600</v>
      </c>
      <c r="U23" s="174">
        <v>0</v>
      </c>
      <c r="V23" s="173">
        <v>1464020715</v>
      </c>
      <c r="W23" s="174">
        <v>0</v>
      </c>
      <c r="X23" s="173">
        <v>1354438326</v>
      </c>
      <c r="Y23" s="173">
        <v>626849315</v>
      </c>
      <c r="Z23" s="174">
        <v>0</v>
      </c>
      <c r="AA23" s="173">
        <v>109582389</v>
      </c>
      <c r="AB23" s="175">
        <v>687123288</v>
      </c>
      <c r="AC23" s="169" t="s">
        <v>203</v>
      </c>
      <c r="AD23" s="220">
        <f t="shared" si="5"/>
        <v>98645561674</v>
      </c>
      <c r="AE23" s="357">
        <f t="shared" si="6"/>
        <v>-1354438326</v>
      </c>
      <c r="AF23" s="349"/>
      <c r="AG23" s="350"/>
      <c r="AI23" s="222" t="str">
        <f t="shared" si="7"/>
        <v>09/09/2023</v>
      </c>
      <c r="AJ23" s="55">
        <f t="shared" si="0"/>
        <v>114</v>
      </c>
      <c r="AK23" s="186">
        <f t="shared" si="1"/>
        <v>6027397</v>
      </c>
      <c r="AL23" s="221">
        <f t="shared" si="2"/>
        <v>687123288</v>
      </c>
      <c r="AM23" s="186">
        <f t="shared" si="8"/>
        <v>0</v>
      </c>
      <c r="AO23" s="221">
        <f t="shared" si="9"/>
        <v>-1464020715</v>
      </c>
      <c r="AP23" s="55">
        <f t="shared" si="10"/>
        <v>5010</v>
      </c>
      <c r="AQ23" s="223">
        <f t="shared" si="11"/>
        <v>-292219.70359281439</v>
      </c>
      <c r="AR23" s="55">
        <f t="shared" si="3"/>
        <v>375</v>
      </c>
      <c r="AS23" s="224">
        <f t="shared" si="12"/>
        <v>-109582389</v>
      </c>
      <c r="AT23" s="224">
        <f t="shared" si="13"/>
        <v>-1354438326</v>
      </c>
      <c r="AU23" s="224">
        <f t="shared" si="14"/>
        <v>0</v>
      </c>
      <c r="AV23" s="225"/>
      <c r="AX23" s="222">
        <f t="shared" si="15"/>
        <v>15</v>
      </c>
      <c r="AY23" s="342">
        <v>15</v>
      </c>
      <c r="AZ23" s="225">
        <v>2.2000000000000002</v>
      </c>
    </row>
    <row r="24" spans="1:52">
      <c r="A24" s="222" t="str">
        <f t="shared" si="4"/>
        <v>TD213602929970600</v>
      </c>
      <c r="B24" s="169" t="s">
        <v>502</v>
      </c>
      <c r="C24" s="169">
        <v>161001001</v>
      </c>
      <c r="D24" s="170" t="s">
        <v>136</v>
      </c>
      <c r="E24" s="171" t="s">
        <v>190</v>
      </c>
      <c r="F24" s="172" t="s">
        <v>139</v>
      </c>
      <c r="G24" s="171" t="s">
        <v>140</v>
      </c>
      <c r="H24" s="169" t="s">
        <v>141</v>
      </c>
      <c r="I24" s="169" t="s">
        <v>191</v>
      </c>
      <c r="J24" s="169" t="s">
        <v>192</v>
      </c>
      <c r="K24" s="169" t="s">
        <v>1452</v>
      </c>
      <c r="L24" s="169">
        <v>4673</v>
      </c>
      <c r="M24" s="173">
        <v>100000</v>
      </c>
      <c r="N24" s="174" t="s">
        <v>194</v>
      </c>
      <c r="O24" s="169" t="s">
        <v>482</v>
      </c>
      <c r="P24" s="173">
        <v>1500000</v>
      </c>
      <c r="Q24" s="173">
        <v>150000000000</v>
      </c>
      <c r="R24" s="173">
        <v>149853000000</v>
      </c>
      <c r="S24" s="173">
        <v>150000000000</v>
      </c>
      <c r="T24" s="173">
        <v>29970600</v>
      </c>
      <c r="U24" s="174">
        <v>0</v>
      </c>
      <c r="V24" s="173">
        <v>804152688</v>
      </c>
      <c r="W24" s="174">
        <v>0</v>
      </c>
      <c r="X24" s="173">
        <v>797613462</v>
      </c>
      <c r="Y24" s="173">
        <v>687123288</v>
      </c>
      <c r="Z24" s="174">
        <v>0</v>
      </c>
      <c r="AA24" s="173">
        <v>6539226</v>
      </c>
      <c r="AB24" s="175">
        <v>1030684932</v>
      </c>
      <c r="AC24" s="169" t="s">
        <v>482</v>
      </c>
      <c r="AD24" s="220">
        <f t="shared" si="5"/>
        <v>149202386538</v>
      </c>
      <c r="AE24" s="357">
        <f t="shared" si="6"/>
        <v>-797613462</v>
      </c>
      <c r="AF24" s="349"/>
      <c r="AG24" s="350"/>
      <c r="AI24" s="222" t="str">
        <f t="shared" si="7"/>
        <v>09/09/2023</v>
      </c>
      <c r="AJ24" s="55">
        <f t="shared" si="0"/>
        <v>114</v>
      </c>
      <c r="AK24" s="186">
        <f t="shared" si="1"/>
        <v>9041096</v>
      </c>
      <c r="AL24" s="221">
        <f t="shared" si="2"/>
        <v>1030684932</v>
      </c>
      <c r="AM24" s="186">
        <f t="shared" si="8"/>
        <v>0</v>
      </c>
      <c r="AO24" s="221">
        <f t="shared" si="9"/>
        <v>-804152688</v>
      </c>
      <c r="AP24" s="55">
        <f t="shared" si="10"/>
        <v>4673</v>
      </c>
      <c r="AQ24" s="223">
        <f t="shared" si="11"/>
        <v>-172084.88936443397</v>
      </c>
      <c r="AR24" s="55">
        <f t="shared" si="3"/>
        <v>38</v>
      </c>
      <c r="AS24" s="224">
        <f t="shared" si="12"/>
        <v>-6539226</v>
      </c>
      <c r="AT24" s="224">
        <f t="shared" si="13"/>
        <v>-797613462</v>
      </c>
      <c r="AU24" s="224">
        <f t="shared" si="14"/>
        <v>0</v>
      </c>
      <c r="AV24" s="225"/>
      <c r="AX24" s="222">
        <f t="shared" si="15"/>
        <v>15</v>
      </c>
      <c r="AY24" s="342">
        <v>15</v>
      </c>
      <c r="AZ24" s="225">
        <v>2.2000000000000002</v>
      </c>
    </row>
    <row r="25" spans="1:52">
      <c r="A25" s="222" t="str">
        <f t="shared" si="4"/>
        <v>TD213602939630000</v>
      </c>
      <c r="B25" s="169" t="s">
        <v>502</v>
      </c>
      <c r="C25" s="169">
        <v>161001001</v>
      </c>
      <c r="D25" s="170" t="s">
        <v>136</v>
      </c>
      <c r="E25" s="171" t="s">
        <v>190</v>
      </c>
      <c r="F25" s="172" t="s">
        <v>139</v>
      </c>
      <c r="G25" s="171" t="s">
        <v>181</v>
      </c>
      <c r="H25" s="169" t="s">
        <v>141</v>
      </c>
      <c r="I25" s="169" t="s">
        <v>191</v>
      </c>
      <c r="J25" s="169" t="s">
        <v>192</v>
      </c>
      <c r="K25" s="169" t="s">
        <v>1452</v>
      </c>
      <c r="L25" s="169">
        <v>5012</v>
      </c>
      <c r="M25" s="173">
        <v>100000</v>
      </c>
      <c r="N25" s="174" t="s">
        <v>194</v>
      </c>
      <c r="O25" s="169" t="s">
        <v>197</v>
      </c>
      <c r="P25" s="173">
        <v>2000000</v>
      </c>
      <c r="Q25" s="173">
        <v>200000000000</v>
      </c>
      <c r="R25" s="173">
        <v>198150000000</v>
      </c>
      <c r="S25" s="173">
        <v>200000000000</v>
      </c>
      <c r="T25" s="173">
        <v>39630000</v>
      </c>
      <c r="U25" s="174">
        <v>0</v>
      </c>
      <c r="V25" s="173">
        <v>3039959041</v>
      </c>
      <c r="W25" s="174">
        <v>0</v>
      </c>
      <c r="X25" s="173">
        <v>2811294923</v>
      </c>
      <c r="Y25" s="173">
        <v>1229589041</v>
      </c>
      <c r="Z25" s="174">
        <v>0</v>
      </c>
      <c r="AA25" s="173">
        <v>228664118</v>
      </c>
      <c r="AB25" s="175">
        <v>1374246575</v>
      </c>
      <c r="AC25" s="169" t="s">
        <v>197</v>
      </c>
      <c r="AD25" s="220">
        <f t="shared" si="5"/>
        <v>197188705077</v>
      </c>
      <c r="AE25" s="357">
        <f t="shared" si="6"/>
        <v>-2811294923</v>
      </c>
      <c r="AF25" s="349"/>
      <c r="AG25" s="350"/>
      <c r="AI25" s="222" t="str">
        <f t="shared" si="7"/>
        <v>09/09/2023</v>
      </c>
      <c r="AJ25" s="55">
        <f t="shared" si="0"/>
        <v>114</v>
      </c>
      <c r="AK25" s="186">
        <f t="shared" si="1"/>
        <v>12054795</v>
      </c>
      <c r="AL25" s="221">
        <f t="shared" si="2"/>
        <v>1374246575</v>
      </c>
      <c r="AM25" s="186">
        <f t="shared" si="8"/>
        <v>0</v>
      </c>
      <c r="AO25" s="221">
        <f t="shared" si="9"/>
        <v>-3039959041</v>
      </c>
      <c r="AP25" s="55">
        <f t="shared" si="10"/>
        <v>5012</v>
      </c>
      <c r="AQ25" s="223">
        <f t="shared" si="11"/>
        <v>-606536.12150837993</v>
      </c>
      <c r="AR25" s="55">
        <f t="shared" si="3"/>
        <v>377</v>
      </c>
      <c r="AS25" s="224">
        <f t="shared" si="12"/>
        <v>-228664118</v>
      </c>
      <c r="AT25" s="224">
        <f t="shared" si="13"/>
        <v>-2811294923</v>
      </c>
      <c r="AU25" s="224">
        <f t="shared" si="14"/>
        <v>0</v>
      </c>
      <c r="AV25" s="225"/>
      <c r="AX25" s="222">
        <f t="shared" si="15"/>
        <v>15</v>
      </c>
      <c r="AY25" s="342">
        <v>15</v>
      </c>
      <c r="AZ25" s="225">
        <v>2.2000000000000002</v>
      </c>
    </row>
    <row r="26" spans="1:52">
      <c r="A26" s="222" t="str">
        <f t="shared" si="4"/>
        <v>TD213602919890800</v>
      </c>
      <c r="B26" s="169" t="s">
        <v>502</v>
      </c>
      <c r="C26" s="169">
        <v>161001001</v>
      </c>
      <c r="D26" s="170" t="s">
        <v>136</v>
      </c>
      <c r="E26" s="171" t="s">
        <v>190</v>
      </c>
      <c r="F26" s="172" t="s">
        <v>139</v>
      </c>
      <c r="G26" s="171" t="s">
        <v>181</v>
      </c>
      <c r="H26" s="169" t="s">
        <v>141</v>
      </c>
      <c r="I26" s="169" t="s">
        <v>191</v>
      </c>
      <c r="J26" s="169" t="s">
        <v>192</v>
      </c>
      <c r="K26" s="169" t="s">
        <v>1452</v>
      </c>
      <c r="L26" s="169">
        <v>5016</v>
      </c>
      <c r="M26" s="173">
        <v>100000</v>
      </c>
      <c r="N26" s="174" t="s">
        <v>194</v>
      </c>
      <c r="O26" s="169" t="s">
        <v>195</v>
      </c>
      <c r="P26" s="173">
        <v>1000000</v>
      </c>
      <c r="Q26" s="173">
        <v>100000000000</v>
      </c>
      <c r="R26" s="173">
        <v>99454000000</v>
      </c>
      <c r="S26" s="173">
        <v>100000000000</v>
      </c>
      <c r="T26" s="173">
        <v>19890800</v>
      </c>
      <c r="U26" s="174">
        <v>0</v>
      </c>
      <c r="V26" s="173">
        <v>1116794132</v>
      </c>
      <c r="W26" s="174">
        <v>0</v>
      </c>
      <c r="X26" s="173">
        <v>1031965870</v>
      </c>
      <c r="Y26" s="173">
        <v>590684932</v>
      </c>
      <c r="Z26" s="174">
        <v>0</v>
      </c>
      <c r="AA26" s="173">
        <v>84828262</v>
      </c>
      <c r="AB26" s="175">
        <v>687123288</v>
      </c>
      <c r="AC26" s="169" t="s">
        <v>195</v>
      </c>
      <c r="AD26" s="220">
        <f t="shared" si="5"/>
        <v>98968034130</v>
      </c>
      <c r="AE26" s="357">
        <f t="shared" si="6"/>
        <v>-1031965870</v>
      </c>
      <c r="AF26" s="349"/>
      <c r="AG26" s="350"/>
      <c r="AI26" s="222" t="str">
        <f t="shared" si="7"/>
        <v>09/09/2023</v>
      </c>
      <c r="AJ26" s="55">
        <f t="shared" si="0"/>
        <v>114</v>
      </c>
      <c r="AK26" s="186">
        <f t="shared" si="1"/>
        <v>6027397</v>
      </c>
      <c r="AL26" s="221">
        <f t="shared" si="2"/>
        <v>687123288</v>
      </c>
      <c r="AM26" s="186">
        <f t="shared" si="8"/>
        <v>0</v>
      </c>
      <c r="AO26" s="221">
        <f t="shared" si="9"/>
        <v>-1116794132</v>
      </c>
      <c r="AP26" s="55">
        <f t="shared" si="10"/>
        <v>5016</v>
      </c>
      <c r="AQ26" s="223">
        <f t="shared" si="11"/>
        <v>-222646.35805422647</v>
      </c>
      <c r="AR26" s="55">
        <f t="shared" si="3"/>
        <v>381</v>
      </c>
      <c r="AS26" s="224">
        <f t="shared" si="12"/>
        <v>-84828262</v>
      </c>
      <c r="AT26" s="224">
        <f t="shared" si="13"/>
        <v>-1031965870</v>
      </c>
      <c r="AU26" s="224">
        <f t="shared" si="14"/>
        <v>0</v>
      </c>
      <c r="AV26" s="225"/>
      <c r="AX26" s="222">
        <f t="shared" si="15"/>
        <v>15</v>
      </c>
      <c r="AY26" s="342">
        <v>15</v>
      </c>
      <c r="AZ26" s="225">
        <v>2.2000000000000002</v>
      </c>
    </row>
    <row r="27" spans="1:52">
      <c r="A27" s="222" t="str">
        <f t="shared" si="4"/>
        <v>TD213602929832000</v>
      </c>
      <c r="B27" s="169" t="s">
        <v>502</v>
      </c>
      <c r="C27" s="169">
        <v>161001001</v>
      </c>
      <c r="D27" s="170" t="s">
        <v>136</v>
      </c>
      <c r="E27" s="171" t="s">
        <v>190</v>
      </c>
      <c r="F27" s="172" t="s">
        <v>139</v>
      </c>
      <c r="G27" s="171" t="s">
        <v>181</v>
      </c>
      <c r="H27" s="169" t="s">
        <v>141</v>
      </c>
      <c r="I27" s="169" t="s">
        <v>191</v>
      </c>
      <c r="J27" s="169" t="s">
        <v>192</v>
      </c>
      <c r="K27" s="169" t="s">
        <v>1452</v>
      </c>
      <c r="L27" s="169">
        <v>5018</v>
      </c>
      <c r="M27" s="173">
        <v>100000</v>
      </c>
      <c r="N27" s="174" t="s">
        <v>194</v>
      </c>
      <c r="O27" s="169" t="s">
        <v>170</v>
      </c>
      <c r="P27" s="173">
        <v>1500000</v>
      </c>
      <c r="Q27" s="173">
        <v>150000000000</v>
      </c>
      <c r="R27" s="173">
        <v>149160000000</v>
      </c>
      <c r="S27" s="173">
        <v>150000000000</v>
      </c>
      <c r="T27" s="173">
        <v>29832000</v>
      </c>
      <c r="U27" s="174">
        <v>0</v>
      </c>
      <c r="V27" s="173">
        <v>1678113205</v>
      </c>
      <c r="W27" s="174">
        <v>0</v>
      </c>
      <c r="X27" s="173">
        <v>1550030830</v>
      </c>
      <c r="Y27" s="173">
        <v>867945205</v>
      </c>
      <c r="Z27" s="174">
        <v>0</v>
      </c>
      <c r="AA27" s="173">
        <v>128082375</v>
      </c>
      <c r="AB27" s="175">
        <v>1030684932</v>
      </c>
      <c r="AC27" s="169" t="s">
        <v>170</v>
      </c>
      <c r="AD27" s="220">
        <f t="shared" si="5"/>
        <v>148449969170</v>
      </c>
      <c r="AE27" s="357">
        <f t="shared" si="6"/>
        <v>-1550030830</v>
      </c>
      <c r="AF27" s="349"/>
      <c r="AG27" s="350"/>
      <c r="AI27" s="222" t="str">
        <f t="shared" si="7"/>
        <v>09/09/2023</v>
      </c>
      <c r="AJ27" s="55">
        <f t="shared" si="0"/>
        <v>114</v>
      </c>
      <c r="AK27" s="186">
        <f t="shared" si="1"/>
        <v>9041096</v>
      </c>
      <c r="AL27" s="221">
        <f t="shared" si="2"/>
        <v>1030684932</v>
      </c>
      <c r="AM27" s="186">
        <f t="shared" si="8"/>
        <v>0</v>
      </c>
      <c r="AO27" s="221">
        <f t="shared" si="9"/>
        <v>-1678113205</v>
      </c>
      <c r="AP27" s="55">
        <f t="shared" si="10"/>
        <v>5018</v>
      </c>
      <c r="AQ27" s="223">
        <f t="shared" si="11"/>
        <v>-334418.73355918692</v>
      </c>
      <c r="AR27" s="55">
        <f t="shared" si="3"/>
        <v>383</v>
      </c>
      <c r="AS27" s="224">
        <f t="shared" si="12"/>
        <v>-128082375</v>
      </c>
      <c r="AT27" s="224">
        <f t="shared" si="13"/>
        <v>-1550030830</v>
      </c>
      <c r="AU27" s="224">
        <f t="shared" si="14"/>
        <v>0</v>
      </c>
      <c r="AV27" s="225"/>
      <c r="AX27" s="222">
        <f t="shared" si="15"/>
        <v>15</v>
      </c>
      <c r="AY27" s="342">
        <v>15</v>
      </c>
      <c r="AZ27" s="225">
        <v>2.2000000000000002</v>
      </c>
    </row>
    <row r="28" spans="1:52">
      <c r="A28" s="222" t="str">
        <f t="shared" si="4"/>
        <v>TD213602919781600</v>
      </c>
      <c r="B28" s="169" t="s">
        <v>502</v>
      </c>
      <c r="C28" s="169">
        <v>161001001</v>
      </c>
      <c r="D28" s="170" t="s">
        <v>136</v>
      </c>
      <c r="E28" s="171" t="s">
        <v>190</v>
      </c>
      <c r="F28" s="172" t="s">
        <v>139</v>
      </c>
      <c r="G28" s="171" t="s">
        <v>181</v>
      </c>
      <c r="H28" s="169" t="s">
        <v>141</v>
      </c>
      <c r="I28" s="169" t="s">
        <v>191</v>
      </c>
      <c r="J28" s="169" t="s">
        <v>192</v>
      </c>
      <c r="K28" s="169" t="s">
        <v>1452</v>
      </c>
      <c r="L28" s="169">
        <v>5011</v>
      </c>
      <c r="M28" s="173">
        <v>100000</v>
      </c>
      <c r="N28" s="174" t="s">
        <v>194</v>
      </c>
      <c r="O28" s="169" t="s">
        <v>199</v>
      </c>
      <c r="P28" s="173">
        <v>1000000</v>
      </c>
      <c r="Q28" s="173">
        <v>100000000000</v>
      </c>
      <c r="R28" s="173">
        <v>98908000000</v>
      </c>
      <c r="S28" s="173">
        <v>100000000000</v>
      </c>
      <c r="T28" s="173">
        <v>19781600</v>
      </c>
      <c r="U28" s="174">
        <v>0</v>
      </c>
      <c r="V28" s="173">
        <v>1693040318</v>
      </c>
      <c r="W28" s="174">
        <v>0</v>
      </c>
      <c r="X28" s="173">
        <v>1566003168</v>
      </c>
      <c r="Y28" s="173">
        <v>620821918</v>
      </c>
      <c r="Z28" s="174">
        <v>0</v>
      </c>
      <c r="AA28" s="173">
        <v>127037150</v>
      </c>
      <c r="AB28" s="175">
        <v>687123288</v>
      </c>
      <c r="AC28" s="169" t="s">
        <v>199</v>
      </c>
      <c r="AD28" s="220">
        <f t="shared" si="5"/>
        <v>98433996832</v>
      </c>
      <c r="AE28" s="357">
        <f t="shared" si="6"/>
        <v>-1566003168</v>
      </c>
      <c r="AF28" s="349"/>
      <c r="AG28" s="350"/>
      <c r="AI28" s="222" t="str">
        <f t="shared" si="7"/>
        <v>09/09/2023</v>
      </c>
      <c r="AJ28" s="55">
        <f t="shared" si="0"/>
        <v>114</v>
      </c>
      <c r="AK28" s="186">
        <f t="shared" si="1"/>
        <v>6027397</v>
      </c>
      <c r="AL28" s="221">
        <f t="shared" si="2"/>
        <v>687123288</v>
      </c>
      <c r="AM28" s="186">
        <f t="shared" si="8"/>
        <v>0</v>
      </c>
      <c r="AO28" s="221">
        <f t="shared" si="9"/>
        <v>-1693040318</v>
      </c>
      <c r="AP28" s="55">
        <f t="shared" si="10"/>
        <v>5011</v>
      </c>
      <c r="AQ28" s="223">
        <f t="shared" si="11"/>
        <v>-337864.76112552383</v>
      </c>
      <c r="AR28" s="55">
        <f t="shared" si="3"/>
        <v>376</v>
      </c>
      <c r="AS28" s="224">
        <f t="shared" si="12"/>
        <v>-127037150</v>
      </c>
      <c r="AT28" s="224">
        <f t="shared" si="13"/>
        <v>-1566003168</v>
      </c>
      <c r="AU28" s="224">
        <f t="shared" si="14"/>
        <v>0</v>
      </c>
      <c r="AV28" s="225"/>
      <c r="AX28" s="222">
        <f t="shared" si="15"/>
        <v>15</v>
      </c>
      <c r="AY28" s="342">
        <v>15</v>
      </c>
      <c r="AZ28" s="225">
        <v>2.2000000000000002</v>
      </c>
    </row>
    <row r="29" spans="1:52">
      <c r="A29" s="222" t="str">
        <f t="shared" si="4"/>
        <v>TD213603020228400</v>
      </c>
      <c r="B29" s="169" t="s">
        <v>502</v>
      </c>
      <c r="C29" s="169">
        <v>161001001</v>
      </c>
      <c r="D29" s="170" t="s">
        <v>136</v>
      </c>
      <c r="E29" s="171" t="s">
        <v>208</v>
      </c>
      <c r="F29" s="172" t="s">
        <v>139</v>
      </c>
      <c r="G29" s="171" t="s">
        <v>140</v>
      </c>
      <c r="H29" s="169" t="s">
        <v>141</v>
      </c>
      <c r="I29" s="169" t="s">
        <v>209</v>
      </c>
      <c r="J29" s="169" t="s">
        <v>210</v>
      </c>
      <c r="K29" s="169" t="s">
        <v>1453</v>
      </c>
      <c r="L29" s="169">
        <v>4757</v>
      </c>
      <c r="M29" s="173">
        <v>100000</v>
      </c>
      <c r="N29" s="174" t="s">
        <v>185</v>
      </c>
      <c r="O29" s="169" t="s">
        <v>1454</v>
      </c>
      <c r="P29" s="173">
        <v>1000000</v>
      </c>
      <c r="Q29" s="173">
        <v>100000000000</v>
      </c>
      <c r="R29" s="173">
        <v>101142000000</v>
      </c>
      <c r="S29" s="173">
        <v>100000000000</v>
      </c>
      <c r="T29" s="173">
        <v>20228400</v>
      </c>
      <c r="U29" s="174">
        <v>0</v>
      </c>
      <c r="V29" s="173">
        <v>1087360641</v>
      </c>
      <c r="W29" s="174">
        <v>0</v>
      </c>
      <c r="X29" s="173">
        <v>1077074488</v>
      </c>
      <c r="Y29" s="173">
        <v>2249589041</v>
      </c>
      <c r="Z29" s="174">
        <v>0</v>
      </c>
      <c r="AA29" s="173">
        <v>10286153</v>
      </c>
      <c r="AB29" s="175">
        <v>233150685</v>
      </c>
      <c r="AC29" s="169" t="s">
        <v>1454</v>
      </c>
      <c r="AD29" s="220">
        <f t="shared" si="5"/>
        <v>98922925512</v>
      </c>
      <c r="AE29" s="357">
        <f t="shared" si="6"/>
        <v>-1077074488</v>
      </c>
      <c r="AF29" s="349"/>
      <c r="AG29" s="350"/>
      <c r="AI29" s="222" t="str">
        <f t="shared" si="7"/>
        <v>25/11/2023</v>
      </c>
      <c r="AJ29" s="55">
        <f t="shared" si="0"/>
        <v>37</v>
      </c>
      <c r="AK29" s="186">
        <f t="shared" si="1"/>
        <v>6301370</v>
      </c>
      <c r="AL29" s="221">
        <f t="shared" si="2"/>
        <v>233150685</v>
      </c>
      <c r="AM29" s="186">
        <f t="shared" si="8"/>
        <v>0</v>
      </c>
      <c r="AO29" s="221">
        <f t="shared" si="9"/>
        <v>-1087360641</v>
      </c>
      <c r="AP29" s="55">
        <f t="shared" si="10"/>
        <v>4757</v>
      </c>
      <c r="AQ29" s="223">
        <f t="shared" si="11"/>
        <v>-228581.17321841497</v>
      </c>
      <c r="AR29" s="55">
        <f t="shared" si="3"/>
        <v>45</v>
      </c>
      <c r="AS29" s="224">
        <f t="shared" si="12"/>
        <v>-10286153</v>
      </c>
      <c r="AT29" s="224">
        <f t="shared" si="13"/>
        <v>-1077074488</v>
      </c>
      <c r="AU29" s="224">
        <f t="shared" si="14"/>
        <v>0</v>
      </c>
      <c r="AV29" s="225"/>
      <c r="AX29" s="222">
        <f t="shared" si="15"/>
        <v>15</v>
      </c>
      <c r="AY29" s="342">
        <v>15</v>
      </c>
      <c r="AZ29" s="225">
        <v>2.2999999999999998</v>
      </c>
    </row>
    <row r="30" spans="1:52">
      <c r="A30" s="222" t="str">
        <f t="shared" si="4"/>
        <v>TD213602710264700</v>
      </c>
      <c r="B30" s="169" t="s">
        <v>502</v>
      </c>
      <c r="C30" s="169">
        <v>161001001</v>
      </c>
      <c r="D30" s="170" t="s">
        <v>213</v>
      </c>
      <c r="E30" s="171" t="s">
        <v>234</v>
      </c>
      <c r="F30" s="172" t="s">
        <v>139</v>
      </c>
      <c r="G30" s="171" t="s">
        <v>165</v>
      </c>
      <c r="H30" s="169" t="s">
        <v>141</v>
      </c>
      <c r="I30" s="169" t="s">
        <v>235</v>
      </c>
      <c r="J30" s="169" t="s">
        <v>236</v>
      </c>
      <c r="K30" s="169" t="s">
        <v>237</v>
      </c>
      <c r="L30" s="169">
        <v>4920</v>
      </c>
      <c r="M30" s="173">
        <v>100000</v>
      </c>
      <c r="N30" s="174" t="s">
        <v>169</v>
      </c>
      <c r="O30" s="169" t="s">
        <v>199</v>
      </c>
      <c r="P30" s="173">
        <v>500000</v>
      </c>
      <c r="Q30" s="173">
        <v>50000000000</v>
      </c>
      <c r="R30" s="173">
        <v>51323500000</v>
      </c>
      <c r="S30" s="173">
        <v>50000000000</v>
      </c>
      <c r="T30" s="173">
        <v>10264700</v>
      </c>
      <c r="U30" s="173">
        <v>695956481</v>
      </c>
      <c r="V30" s="174">
        <v>0</v>
      </c>
      <c r="W30" s="173">
        <v>642769563</v>
      </c>
      <c r="X30" s="174">
        <v>0</v>
      </c>
      <c r="Y30" s="173">
        <v>637808219</v>
      </c>
      <c r="Z30" s="173">
        <v>53186918</v>
      </c>
      <c r="AA30" s="174">
        <v>0</v>
      </c>
      <c r="AB30" s="175">
        <v>673972603</v>
      </c>
      <c r="AC30" s="169" t="s">
        <v>199</v>
      </c>
      <c r="AD30" s="220">
        <f t="shared" si="5"/>
        <v>50642769563</v>
      </c>
      <c r="AE30" s="357">
        <f t="shared" si="6"/>
        <v>642769563</v>
      </c>
      <c r="AF30" s="349"/>
      <c r="AG30" s="350"/>
      <c r="AI30" s="222" t="str">
        <f t="shared" si="7"/>
        <v>10/06/2023</v>
      </c>
      <c r="AJ30" s="55">
        <f t="shared" si="0"/>
        <v>205</v>
      </c>
      <c r="AK30" s="186">
        <f t="shared" si="1"/>
        <v>3287671</v>
      </c>
      <c r="AL30" s="221">
        <f t="shared" si="2"/>
        <v>673972603</v>
      </c>
      <c r="AM30" s="186">
        <f t="shared" si="8"/>
        <v>0</v>
      </c>
      <c r="AO30" s="221">
        <f t="shared" si="9"/>
        <v>695956481</v>
      </c>
      <c r="AP30" s="55">
        <f t="shared" si="10"/>
        <v>4920</v>
      </c>
      <c r="AQ30" s="223">
        <f t="shared" si="11"/>
        <v>141454.56930894309</v>
      </c>
      <c r="AR30" s="55">
        <f t="shared" si="3"/>
        <v>376</v>
      </c>
      <c r="AS30" s="224">
        <f t="shared" si="12"/>
        <v>53186918</v>
      </c>
      <c r="AT30" s="224">
        <f t="shared" si="13"/>
        <v>642769563</v>
      </c>
      <c r="AU30" s="224">
        <f t="shared" si="14"/>
        <v>0</v>
      </c>
      <c r="AV30" s="225"/>
      <c r="AX30" s="222">
        <f t="shared" si="15"/>
        <v>15</v>
      </c>
      <c r="AY30" s="342">
        <v>15</v>
      </c>
      <c r="AZ30" s="225">
        <v>2.4</v>
      </c>
    </row>
    <row r="31" spans="1:52">
      <c r="A31" s="222" t="str">
        <f t="shared" si="4"/>
        <v>TD213602820642600</v>
      </c>
      <c r="B31" s="169" t="s">
        <v>502</v>
      </c>
      <c r="C31" s="169">
        <v>161001001</v>
      </c>
      <c r="D31" s="170" t="s">
        <v>213</v>
      </c>
      <c r="E31" s="171" t="s">
        <v>180</v>
      </c>
      <c r="F31" s="172" t="s">
        <v>139</v>
      </c>
      <c r="G31" s="171" t="s">
        <v>227</v>
      </c>
      <c r="H31" s="169" t="s">
        <v>141</v>
      </c>
      <c r="I31" s="169" t="s">
        <v>182</v>
      </c>
      <c r="J31" s="169" t="s">
        <v>183</v>
      </c>
      <c r="K31" s="169" t="s">
        <v>1451</v>
      </c>
      <c r="L31" s="169">
        <v>4922</v>
      </c>
      <c r="M31" s="173">
        <v>100000</v>
      </c>
      <c r="N31" s="174" t="s">
        <v>185</v>
      </c>
      <c r="O31" s="169" t="s">
        <v>239</v>
      </c>
      <c r="P31" s="173">
        <v>1000000</v>
      </c>
      <c r="Q31" s="173">
        <v>100000000000</v>
      </c>
      <c r="R31" s="173">
        <v>103213000000</v>
      </c>
      <c r="S31" s="173">
        <v>100000000000</v>
      </c>
      <c r="T31" s="173">
        <v>20642600</v>
      </c>
      <c r="U31" s="173">
        <v>2023779586</v>
      </c>
      <c r="V31" s="174">
        <v>0</v>
      </c>
      <c r="W31" s="173">
        <v>1894260982</v>
      </c>
      <c r="X31" s="174">
        <v>0</v>
      </c>
      <c r="Y31" s="173">
        <v>1209863014</v>
      </c>
      <c r="Z31" s="173">
        <v>129518604</v>
      </c>
      <c r="AA31" s="174">
        <v>0</v>
      </c>
      <c r="AB31" s="175">
        <v>894794521</v>
      </c>
      <c r="AC31" s="169" t="s">
        <v>239</v>
      </c>
      <c r="AD31" s="220">
        <f t="shared" si="5"/>
        <v>101894260982</v>
      </c>
      <c r="AE31" s="357">
        <f t="shared" si="6"/>
        <v>1894260982</v>
      </c>
      <c r="AF31" s="349"/>
      <c r="AG31" s="350"/>
      <c r="AI31" s="222" t="str">
        <f t="shared" si="7"/>
        <v>12/08/2023</v>
      </c>
      <c r="AJ31" s="55">
        <f t="shared" si="0"/>
        <v>142</v>
      </c>
      <c r="AK31" s="186">
        <f t="shared" si="1"/>
        <v>6301370</v>
      </c>
      <c r="AL31" s="221">
        <f t="shared" si="2"/>
        <v>894794521</v>
      </c>
      <c r="AM31" s="186">
        <f t="shared" si="8"/>
        <v>0</v>
      </c>
      <c r="AO31" s="221">
        <f t="shared" si="9"/>
        <v>2023779586</v>
      </c>
      <c r="AP31" s="55">
        <f t="shared" si="10"/>
        <v>4922</v>
      </c>
      <c r="AQ31" s="223">
        <f t="shared" si="11"/>
        <v>411170.17188134906</v>
      </c>
      <c r="AR31" s="55">
        <f t="shared" si="3"/>
        <v>315</v>
      </c>
      <c r="AS31" s="224">
        <f t="shared" si="12"/>
        <v>129518604</v>
      </c>
      <c r="AT31" s="224">
        <f t="shared" si="13"/>
        <v>1894260982</v>
      </c>
      <c r="AU31" s="224">
        <f t="shared" si="14"/>
        <v>0</v>
      </c>
      <c r="AV31" s="225"/>
      <c r="AX31" s="222">
        <f t="shared" si="15"/>
        <v>15</v>
      </c>
      <c r="AY31" s="342">
        <v>15</v>
      </c>
      <c r="AZ31" s="225">
        <v>2.2999999999999998</v>
      </c>
    </row>
    <row r="32" spans="1:52">
      <c r="A32" s="222" t="str">
        <f t="shared" si="4"/>
        <v>TD213603040233200</v>
      </c>
      <c r="B32" s="169" t="s">
        <v>502</v>
      </c>
      <c r="C32" s="169">
        <v>161001001</v>
      </c>
      <c r="D32" s="170" t="s">
        <v>213</v>
      </c>
      <c r="E32" s="171" t="s">
        <v>208</v>
      </c>
      <c r="F32" s="172" t="s">
        <v>139</v>
      </c>
      <c r="G32" s="171" t="s">
        <v>140</v>
      </c>
      <c r="H32" s="169" t="s">
        <v>141</v>
      </c>
      <c r="I32" s="169" t="s">
        <v>209</v>
      </c>
      <c r="J32" s="169" t="s">
        <v>210</v>
      </c>
      <c r="K32" s="169" t="s">
        <v>1453</v>
      </c>
      <c r="L32" s="169">
        <v>4745</v>
      </c>
      <c r="M32" s="173">
        <v>100000</v>
      </c>
      <c r="N32" s="174" t="s">
        <v>185</v>
      </c>
      <c r="O32" s="169" t="s">
        <v>1455</v>
      </c>
      <c r="P32" s="173">
        <v>2000000</v>
      </c>
      <c r="Q32" s="173">
        <v>200000000000</v>
      </c>
      <c r="R32" s="173">
        <v>201166000000</v>
      </c>
      <c r="S32" s="173">
        <v>200000000000</v>
      </c>
      <c r="T32" s="173">
        <v>40233200</v>
      </c>
      <c r="U32" s="173">
        <v>1155822241</v>
      </c>
      <c r="V32" s="174">
        <v>0</v>
      </c>
      <c r="W32" s="173">
        <v>1147783857</v>
      </c>
      <c r="X32" s="174">
        <v>0</v>
      </c>
      <c r="Y32" s="173">
        <v>50410959</v>
      </c>
      <c r="Z32" s="173">
        <v>8038384</v>
      </c>
      <c r="AA32" s="174">
        <v>0</v>
      </c>
      <c r="AB32" s="175">
        <v>466301370</v>
      </c>
      <c r="AC32" s="169" t="s">
        <v>1455</v>
      </c>
      <c r="AD32" s="220">
        <f t="shared" si="5"/>
        <v>201147783857</v>
      </c>
      <c r="AE32" s="357">
        <f t="shared" si="6"/>
        <v>1147783857</v>
      </c>
      <c r="AF32" s="349"/>
      <c r="AG32" s="350"/>
      <c r="AI32" s="222" t="str">
        <f t="shared" si="7"/>
        <v>25/11/2023</v>
      </c>
      <c r="AJ32" s="55">
        <f t="shared" si="0"/>
        <v>37</v>
      </c>
      <c r="AK32" s="186">
        <f t="shared" si="1"/>
        <v>12602740</v>
      </c>
      <c r="AL32" s="221">
        <f t="shared" si="2"/>
        <v>466301370</v>
      </c>
      <c r="AM32" s="186">
        <f t="shared" si="8"/>
        <v>0</v>
      </c>
      <c r="AO32" s="221">
        <f t="shared" si="9"/>
        <v>1155822241</v>
      </c>
      <c r="AP32" s="55">
        <f t="shared" si="10"/>
        <v>4745</v>
      </c>
      <c r="AQ32" s="223">
        <f t="shared" si="11"/>
        <v>243587.40590094836</v>
      </c>
      <c r="AR32" s="55">
        <f t="shared" si="3"/>
        <v>33</v>
      </c>
      <c r="AS32" s="224">
        <f t="shared" si="12"/>
        <v>8038384</v>
      </c>
      <c r="AT32" s="224">
        <f t="shared" si="13"/>
        <v>1147783857</v>
      </c>
      <c r="AU32" s="224">
        <f t="shared" si="14"/>
        <v>0</v>
      </c>
      <c r="AV32" s="225"/>
      <c r="AX32" s="222">
        <f t="shared" si="15"/>
        <v>15</v>
      </c>
      <c r="AY32" s="342">
        <v>15</v>
      </c>
      <c r="AZ32" s="225">
        <v>2.2999999999999998</v>
      </c>
    </row>
    <row r="33" spans="1:52">
      <c r="A33" s="222" t="str">
        <f t="shared" si="4"/>
        <v>TD213603020226400</v>
      </c>
      <c r="B33" s="169" t="s">
        <v>502</v>
      </c>
      <c r="C33" s="169">
        <v>161001001</v>
      </c>
      <c r="D33" s="170" t="s">
        <v>213</v>
      </c>
      <c r="E33" s="171" t="s">
        <v>208</v>
      </c>
      <c r="F33" s="172" t="s">
        <v>139</v>
      </c>
      <c r="G33" s="171" t="s">
        <v>140</v>
      </c>
      <c r="H33" s="169" t="s">
        <v>141</v>
      </c>
      <c r="I33" s="169" t="s">
        <v>209</v>
      </c>
      <c r="J33" s="169" t="s">
        <v>210</v>
      </c>
      <c r="K33" s="169" t="s">
        <v>1453</v>
      </c>
      <c r="L33" s="169">
        <v>4747</v>
      </c>
      <c r="M33" s="173">
        <v>100000</v>
      </c>
      <c r="N33" s="174" t="s">
        <v>185</v>
      </c>
      <c r="O33" s="169" t="s">
        <v>1456</v>
      </c>
      <c r="P33" s="173">
        <v>1000000</v>
      </c>
      <c r="Q33" s="173">
        <v>100000000000</v>
      </c>
      <c r="R33" s="173">
        <v>101132000000</v>
      </c>
      <c r="S33" s="173">
        <v>100000000000</v>
      </c>
      <c r="T33" s="173">
        <v>20226400</v>
      </c>
      <c r="U33" s="173">
        <v>1139623660</v>
      </c>
      <c r="V33" s="174">
        <v>0</v>
      </c>
      <c r="W33" s="173">
        <v>1131221126</v>
      </c>
      <c r="X33" s="174">
        <v>0</v>
      </c>
      <c r="Y33" s="173">
        <v>12602740</v>
      </c>
      <c r="Z33" s="173">
        <v>8402534</v>
      </c>
      <c r="AA33" s="174">
        <v>0</v>
      </c>
      <c r="AB33" s="175">
        <v>233150685</v>
      </c>
      <c r="AC33" s="169" t="s">
        <v>1456</v>
      </c>
      <c r="AD33" s="220">
        <f t="shared" si="5"/>
        <v>101131221126</v>
      </c>
      <c r="AE33" s="357">
        <f t="shared" si="6"/>
        <v>1131221126</v>
      </c>
      <c r="AF33" s="349"/>
      <c r="AG33" s="350"/>
      <c r="AI33" s="222" t="str">
        <f t="shared" si="7"/>
        <v>25/11/2023</v>
      </c>
      <c r="AJ33" s="55">
        <f t="shared" si="0"/>
        <v>37</v>
      </c>
      <c r="AK33" s="186">
        <f t="shared" si="1"/>
        <v>6301370</v>
      </c>
      <c r="AL33" s="221">
        <f t="shared" si="2"/>
        <v>233150685</v>
      </c>
      <c r="AM33" s="186">
        <f t="shared" si="8"/>
        <v>0</v>
      </c>
      <c r="AO33" s="221">
        <f t="shared" si="9"/>
        <v>1139623660</v>
      </c>
      <c r="AP33" s="55">
        <f t="shared" si="10"/>
        <v>4747</v>
      </c>
      <c r="AQ33" s="223">
        <f t="shared" si="11"/>
        <v>240072.39519696651</v>
      </c>
      <c r="AR33" s="55">
        <f t="shared" si="3"/>
        <v>35</v>
      </c>
      <c r="AS33" s="224">
        <f t="shared" si="12"/>
        <v>8402534</v>
      </c>
      <c r="AT33" s="224">
        <f t="shared" si="13"/>
        <v>1131221126</v>
      </c>
      <c r="AU33" s="224">
        <f t="shared" si="14"/>
        <v>0</v>
      </c>
      <c r="AV33" s="225"/>
      <c r="AX33" s="222">
        <f t="shared" si="15"/>
        <v>15</v>
      </c>
      <c r="AY33" s="342">
        <v>15</v>
      </c>
      <c r="AZ33" s="225">
        <v>2.2999999999999998</v>
      </c>
    </row>
    <row r="34" spans="1:52">
      <c r="A34" s="222" t="str">
        <f t="shared" ref="A34:A44" si="16">E34&amp;T34</f>
        <v>BVDB210939992900</v>
      </c>
      <c r="B34" s="169">
        <v>1620</v>
      </c>
      <c r="C34" s="169">
        <v>162001001</v>
      </c>
      <c r="D34" s="170" t="s">
        <v>453</v>
      </c>
      <c r="E34" s="171" t="s">
        <v>455</v>
      </c>
      <c r="F34" s="172" t="s">
        <v>456</v>
      </c>
      <c r="G34" s="171" t="s">
        <v>140</v>
      </c>
      <c r="H34" s="169" t="s">
        <v>141</v>
      </c>
      <c r="I34" s="169" t="s">
        <v>272</v>
      </c>
      <c r="J34" s="169" t="s">
        <v>457</v>
      </c>
      <c r="K34" s="169" t="s">
        <v>1658</v>
      </c>
      <c r="L34" s="169">
        <v>3260</v>
      </c>
      <c r="M34" s="173">
        <v>100000</v>
      </c>
      <c r="N34" s="174" t="s">
        <v>185</v>
      </c>
      <c r="O34" s="169" t="s">
        <v>177</v>
      </c>
      <c r="P34" s="173">
        <v>500000</v>
      </c>
      <c r="Q34" s="173">
        <v>50000000000</v>
      </c>
      <c r="R34" s="173">
        <v>49964500000</v>
      </c>
      <c r="S34" s="173">
        <v>50000000000</v>
      </c>
      <c r="T34" s="173">
        <v>9992900</v>
      </c>
      <c r="U34" s="174">
        <v>0</v>
      </c>
      <c r="V34" s="173">
        <v>110575593</v>
      </c>
      <c r="W34" s="174">
        <v>0</v>
      </c>
      <c r="X34" s="173">
        <v>98364791</v>
      </c>
      <c r="Y34" s="173">
        <v>85068493</v>
      </c>
      <c r="Z34" s="174">
        <v>0</v>
      </c>
      <c r="AA34" s="173">
        <v>12210802</v>
      </c>
      <c r="AB34" s="175">
        <v>69315068</v>
      </c>
      <c r="AC34" s="169" t="s">
        <v>177</v>
      </c>
      <c r="AD34" s="220">
        <f t="shared" ref="AD34:AD44" si="17">Q34+W34-X34</f>
        <v>49901635209</v>
      </c>
      <c r="AE34" s="357">
        <f t="shared" ref="AE34:AE44" si="18">W34-X34</f>
        <v>-98364791</v>
      </c>
      <c r="AF34" s="349"/>
      <c r="AG34" s="350"/>
      <c r="AI34" s="222" t="str">
        <f t="shared" ref="AI34:AI44" si="19">K34</f>
        <v>10/12/2023</v>
      </c>
      <c r="AJ34" s="55">
        <f t="shared" ref="AJ34:AJ44" si="20">$AJ$19-AI34+1</f>
        <v>22</v>
      </c>
      <c r="AK34" s="186">
        <f t="shared" si="1"/>
        <v>3150685</v>
      </c>
      <c r="AL34" s="221">
        <f t="shared" si="2"/>
        <v>69315068</v>
      </c>
      <c r="AM34" s="186">
        <f t="shared" ref="AM34:AM44" si="21">AL34-AB34</f>
        <v>0</v>
      </c>
      <c r="AO34" s="221">
        <f t="shared" ref="AO34:AO44" si="22">IF(Q34=R34,0,R34-Q34-Y34+T34)</f>
        <v>-110575593</v>
      </c>
      <c r="AP34" s="55">
        <f t="shared" ref="AP34:AP44" si="23">J34-O34</f>
        <v>3260</v>
      </c>
      <c r="AQ34" s="223">
        <f t="shared" ref="AQ34:AQ44" si="24">AO34/AP34</f>
        <v>-33918.893558282209</v>
      </c>
      <c r="AR34" s="55">
        <f t="shared" ref="AR34:AR44" si="25">$AJ$19-O34+1</f>
        <v>360</v>
      </c>
      <c r="AS34" s="224">
        <f t="shared" ref="AS34:AS44" si="26">ROUND(AR34*AQ34,)</f>
        <v>-12210802</v>
      </c>
      <c r="AT34" s="224">
        <f t="shared" ref="AT34:AT44" si="27">AO34-AS34</f>
        <v>-98364791</v>
      </c>
      <c r="AU34" s="224">
        <f t="shared" ref="AU34:AU44" si="28">AT34-AE34</f>
        <v>0</v>
      </c>
      <c r="AV34" s="225"/>
      <c r="AX34" s="222">
        <f t="shared" si="15"/>
        <v>10</v>
      </c>
      <c r="AY34" s="342">
        <v>10</v>
      </c>
      <c r="AZ34" s="225"/>
    </row>
    <row r="35" spans="1:52">
      <c r="A35" s="222" t="str">
        <f t="shared" si="16"/>
        <v>BVDB210939996700</v>
      </c>
      <c r="B35" s="169">
        <v>1620</v>
      </c>
      <c r="C35" s="169">
        <v>162001001</v>
      </c>
      <c r="D35" s="170" t="s">
        <v>453</v>
      </c>
      <c r="E35" s="171" t="s">
        <v>455</v>
      </c>
      <c r="F35" s="172" t="s">
        <v>456</v>
      </c>
      <c r="G35" s="171" t="s">
        <v>140</v>
      </c>
      <c r="H35" s="169" t="s">
        <v>141</v>
      </c>
      <c r="I35" s="169" t="s">
        <v>272</v>
      </c>
      <c r="J35" s="169" t="s">
        <v>457</v>
      </c>
      <c r="K35" s="169" t="s">
        <v>1658</v>
      </c>
      <c r="L35" s="169">
        <v>3254</v>
      </c>
      <c r="M35" s="173">
        <v>100000</v>
      </c>
      <c r="N35" s="174" t="s">
        <v>185</v>
      </c>
      <c r="O35" s="169" t="s">
        <v>459</v>
      </c>
      <c r="P35" s="173">
        <v>500000</v>
      </c>
      <c r="Q35" s="173">
        <v>50000000000</v>
      </c>
      <c r="R35" s="173">
        <v>49983500000</v>
      </c>
      <c r="S35" s="173">
        <v>50000000000</v>
      </c>
      <c r="T35" s="173">
        <v>9996700</v>
      </c>
      <c r="U35" s="174">
        <v>0</v>
      </c>
      <c r="V35" s="173">
        <v>110475903</v>
      </c>
      <c r="W35" s="174">
        <v>0</v>
      </c>
      <c r="X35" s="173">
        <v>98457320</v>
      </c>
      <c r="Y35" s="173">
        <v>103972603</v>
      </c>
      <c r="Z35" s="174">
        <v>0</v>
      </c>
      <c r="AA35" s="173">
        <v>12018583</v>
      </c>
      <c r="AB35" s="175">
        <v>69315068</v>
      </c>
      <c r="AC35" s="169" t="s">
        <v>459</v>
      </c>
      <c r="AD35" s="220">
        <f t="shared" si="17"/>
        <v>49901542680</v>
      </c>
      <c r="AE35" s="357">
        <f t="shared" si="18"/>
        <v>-98457320</v>
      </c>
      <c r="AF35" s="349"/>
      <c r="AG35" s="350"/>
      <c r="AI35" s="222" t="str">
        <f t="shared" si="19"/>
        <v>10/12/2023</v>
      </c>
      <c r="AJ35" s="55">
        <f t="shared" si="20"/>
        <v>22</v>
      </c>
      <c r="AK35" s="186">
        <f t="shared" si="1"/>
        <v>3150685</v>
      </c>
      <c r="AL35" s="221">
        <f t="shared" si="2"/>
        <v>69315068</v>
      </c>
      <c r="AM35" s="186">
        <f t="shared" si="21"/>
        <v>0</v>
      </c>
      <c r="AO35" s="221">
        <f t="shared" si="22"/>
        <v>-110475903</v>
      </c>
      <c r="AP35" s="55">
        <f t="shared" si="23"/>
        <v>3254</v>
      </c>
      <c r="AQ35" s="223">
        <f t="shared" si="24"/>
        <v>-33950.799938537188</v>
      </c>
      <c r="AR35" s="55">
        <f t="shared" si="25"/>
        <v>354</v>
      </c>
      <c r="AS35" s="224">
        <f t="shared" si="26"/>
        <v>-12018583</v>
      </c>
      <c r="AT35" s="224">
        <f t="shared" si="27"/>
        <v>-98457320</v>
      </c>
      <c r="AU35" s="224">
        <f t="shared" si="28"/>
        <v>0</v>
      </c>
      <c r="AV35" s="225"/>
      <c r="AX35" s="222">
        <f t="shared" si="15"/>
        <v>10</v>
      </c>
      <c r="AY35" s="342">
        <v>10</v>
      </c>
      <c r="AZ35" s="225"/>
    </row>
    <row r="36" spans="1:52">
      <c r="A36" s="222" t="str">
        <f t="shared" si="16"/>
        <v>BVDB1732012890500</v>
      </c>
      <c r="B36" s="169">
        <v>1620</v>
      </c>
      <c r="C36" s="169">
        <v>162001001</v>
      </c>
      <c r="D36" s="170" t="s">
        <v>461</v>
      </c>
      <c r="E36" s="171" t="s">
        <v>463</v>
      </c>
      <c r="F36" s="172" t="s">
        <v>456</v>
      </c>
      <c r="G36" s="171" t="s">
        <v>165</v>
      </c>
      <c r="H36" s="169" t="s">
        <v>141</v>
      </c>
      <c r="I36" s="169" t="s">
        <v>464</v>
      </c>
      <c r="J36" s="169" t="s">
        <v>465</v>
      </c>
      <c r="K36" s="169" t="s">
        <v>1661</v>
      </c>
      <c r="L36" s="169">
        <v>3634</v>
      </c>
      <c r="M36" s="173">
        <v>100000</v>
      </c>
      <c r="N36" s="174" t="s">
        <v>467</v>
      </c>
      <c r="O36" s="169" t="s">
        <v>212</v>
      </c>
      <c r="P36" s="173">
        <v>500000</v>
      </c>
      <c r="Q36" s="173">
        <v>50000000000</v>
      </c>
      <c r="R36" s="173">
        <v>64452500000</v>
      </c>
      <c r="S36" s="173">
        <v>50000000000</v>
      </c>
      <c r="T36" s="173">
        <v>12890500</v>
      </c>
      <c r="U36" s="173">
        <v>14311828856</v>
      </c>
      <c r="V36" s="174">
        <v>0</v>
      </c>
      <c r="W36" s="173">
        <v>12921604424</v>
      </c>
      <c r="X36" s="174">
        <v>0</v>
      </c>
      <c r="Y36" s="173">
        <v>153561644</v>
      </c>
      <c r="Z36" s="173">
        <v>1390224432</v>
      </c>
      <c r="AA36" s="174">
        <v>0</v>
      </c>
      <c r="AB36" s="175">
        <v>56575342</v>
      </c>
      <c r="AC36" s="169" t="s">
        <v>212</v>
      </c>
      <c r="AD36" s="220">
        <f t="shared" si="17"/>
        <v>62921604424</v>
      </c>
      <c r="AE36" s="357">
        <f t="shared" si="18"/>
        <v>12921604424</v>
      </c>
      <c r="AF36" s="349"/>
      <c r="AG36" s="350"/>
      <c r="AI36" s="222" t="str">
        <f t="shared" si="19"/>
        <v>25/12/2023</v>
      </c>
      <c r="AJ36" s="55">
        <f t="shared" si="20"/>
        <v>7</v>
      </c>
      <c r="AK36" s="186">
        <f t="shared" si="1"/>
        <v>8082192</v>
      </c>
      <c r="AL36" s="221">
        <f t="shared" si="2"/>
        <v>56575342</v>
      </c>
      <c r="AM36" s="186">
        <f t="shared" si="21"/>
        <v>0</v>
      </c>
      <c r="AO36" s="221">
        <f t="shared" si="22"/>
        <v>14311828856</v>
      </c>
      <c r="AP36" s="55">
        <f t="shared" si="23"/>
        <v>3634</v>
      </c>
      <c r="AQ36" s="223">
        <f t="shared" si="24"/>
        <v>3938312.8387451842</v>
      </c>
      <c r="AR36" s="55">
        <f t="shared" si="25"/>
        <v>353</v>
      </c>
      <c r="AS36" s="224">
        <f t="shared" si="26"/>
        <v>1390224432</v>
      </c>
      <c r="AT36" s="224">
        <f t="shared" si="27"/>
        <v>12921604424</v>
      </c>
      <c r="AU36" s="224">
        <f t="shared" si="28"/>
        <v>0</v>
      </c>
      <c r="AV36" s="225"/>
      <c r="AX36" s="222">
        <f t="shared" si="15"/>
        <v>15</v>
      </c>
      <c r="AY36" s="342">
        <v>15</v>
      </c>
      <c r="AZ36" s="225"/>
    </row>
    <row r="37" spans="1:52">
      <c r="A37" s="222" t="str">
        <f t="shared" si="16"/>
        <v>BVDB1732026833800</v>
      </c>
      <c r="B37" s="169">
        <v>1620</v>
      </c>
      <c r="C37" s="169">
        <v>162001001</v>
      </c>
      <c r="D37" s="170" t="s">
        <v>461</v>
      </c>
      <c r="E37" s="171" t="s">
        <v>463</v>
      </c>
      <c r="F37" s="172" t="s">
        <v>456</v>
      </c>
      <c r="G37" s="171" t="s">
        <v>165</v>
      </c>
      <c r="H37" s="169" t="s">
        <v>141</v>
      </c>
      <c r="I37" s="169" t="s">
        <v>464</v>
      </c>
      <c r="J37" s="169" t="s">
        <v>465</v>
      </c>
      <c r="K37" s="169" t="s">
        <v>1661</v>
      </c>
      <c r="L37" s="169">
        <v>3659</v>
      </c>
      <c r="M37" s="173">
        <v>100000</v>
      </c>
      <c r="N37" s="174" t="s">
        <v>467</v>
      </c>
      <c r="O37" s="169" t="s">
        <v>469</v>
      </c>
      <c r="P37" s="173">
        <v>1000000</v>
      </c>
      <c r="Q37" s="173">
        <v>100000000000</v>
      </c>
      <c r="R37" s="173">
        <v>134169000000</v>
      </c>
      <c r="S37" s="173">
        <v>100000000000</v>
      </c>
      <c r="T37" s="173">
        <v>26833800</v>
      </c>
      <c r="U37" s="173">
        <v>28392820101</v>
      </c>
      <c r="V37" s="174">
        <v>0</v>
      </c>
      <c r="W37" s="173">
        <v>25459645464</v>
      </c>
      <c r="X37" s="174">
        <v>0</v>
      </c>
      <c r="Y37" s="173">
        <v>5803013699</v>
      </c>
      <c r="Z37" s="173">
        <v>2933174637</v>
      </c>
      <c r="AA37" s="174">
        <v>0</v>
      </c>
      <c r="AB37" s="175">
        <v>113150685</v>
      </c>
      <c r="AC37" s="169" t="s">
        <v>469</v>
      </c>
      <c r="AD37" s="220">
        <f t="shared" si="17"/>
        <v>125459645464</v>
      </c>
      <c r="AE37" s="357">
        <f t="shared" si="18"/>
        <v>25459645464</v>
      </c>
      <c r="AF37" s="349"/>
      <c r="AG37" s="350"/>
      <c r="AI37" s="222" t="str">
        <f t="shared" si="19"/>
        <v>25/12/2023</v>
      </c>
      <c r="AJ37" s="55">
        <f t="shared" si="20"/>
        <v>7</v>
      </c>
      <c r="AK37" s="186">
        <f t="shared" si="1"/>
        <v>16164384</v>
      </c>
      <c r="AL37" s="221">
        <f t="shared" si="2"/>
        <v>113150685</v>
      </c>
      <c r="AM37" s="186">
        <f t="shared" si="21"/>
        <v>0</v>
      </c>
      <c r="AO37" s="221">
        <f t="shared" si="22"/>
        <v>28392820101</v>
      </c>
      <c r="AP37" s="55">
        <f t="shared" si="23"/>
        <v>3659</v>
      </c>
      <c r="AQ37" s="223">
        <f t="shared" si="24"/>
        <v>7759721.262913364</v>
      </c>
      <c r="AR37" s="55">
        <f t="shared" si="25"/>
        <v>378</v>
      </c>
      <c r="AS37" s="224">
        <f t="shared" si="26"/>
        <v>2933174637</v>
      </c>
      <c r="AT37" s="224">
        <f t="shared" si="27"/>
        <v>25459645464</v>
      </c>
      <c r="AU37" s="224">
        <f t="shared" si="28"/>
        <v>0</v>
      </c>
      <c r="AV37" s="225"/>
      <c r="AX37" s="222">
        <f t="shared" si="15"/>
        <v>15</v>
      </c>
      <c r="AY37" s="342">
        <v>15</v>
      </c>
      <c r="AZ37" s="225"/>
    </row>
    <row r="38" spans="1:52">
      <c r="A38" s="222" t="str">
        <f t="shared" si="16"/>
        <v>BVDB1806113178400</v>
      </c>
      <c r="B38" s="169">
        <v>1620</v>
      </c>
      <c r="C38" s="169">
        <v>162001001</v>
      </c>
      <c r="D38" s="170" t="s">
        <v>461</v>
      </c>
      <c r="E38" s="171" t="s">
        <v>471</v>
      </c>
      <c r="F38" s="172" t="s">
        <v>456</v>
      </c>
      <c r="G38" s="171" t="s">
        <v>165</v>
      </c>
      <c r="H38" s="169" t="s">
        <v>141</v>
      </c>
      <c r="I38" s="169" t="s">
        <v>472</v>
      </c>
      <c r="J38" s="169" t="s">
        <v>473</v>
      </c>
      <c r="K38" s="169" t="s">
        <v>1593</v>
      </c>
      <c r="L38" s="169">
        <v>4011</v>
      </c>
      <c r="M38" s="173">
        <v>100000</v>
      </c>
      <c r="N38" s="174" t="s">
        <v>475</v>
      </c>
      <c r="O38" s="169" t="s">
        <v>469</v>
      </c>
      <c r="P38" s="173">
        <v>500000</v>
      </c>
      <c r="Q38" s="173">
        <v>50000000000</v>
      </c>
      <c r="R38" s="173">
        <v>65892000000</v>
      </c>
      <c r="S38" s="173">
        <v>50000000000</v>
      </c>
      <c r="T38" s="173">
        <v>13178400</v>
      </c>
      <c r="U38" s="173">
        <v>15847644153</v>
      </c>
      <c r="V38" s="174">
        <v>0</v>
      </c>
      <c r="W38" s="173">
        <v>14354148893</v>
      </c>
      <c r="X38" s="174">
        <v>0</v>
      </c>
      <c r="Y38" s="173">
        <v>57534247</v>
      </c>
      <c r="Z38" s="173">
        <v>1493495260</v>
      </c>
      <c r="AA38" s="174">
        <v>0</v>
      </c>
      <c r="AB38" s="175">
        <v>164383562</v>
      </c>
      <c r="AC38" s="169" t="s">
        <v>469</v>
      </c>
      <c r="AD38" s="220">
        <f t="shared" si="17"/>
        <v>64354148893</v>
      </c>
      <c r="AE38" s="357">
        <f t="shared" si="18"/>
        <v>14354148893</v>
      </c>
      <c r="AF38" s="349"/>
      <c r="AG38" s="350"/>
      <c r="AI38" s="222" t="str">
        <f t="shared" si="19"/>
        <v>12/12/2023</v>
      </c>
      <c r="AJ38" s="55">
        <f t="shared" si="20"/>
        <v>20</v>
      </c>
      <c r="AK38" s="186">
        <f t="shared" ref="AK38" si="29">ROUND(Q38*N38/365,)</f>
        <v>8219178</v>
      </c>
      <c r="AL38" s="221">
        <f t="shared" ref="AL38" si="30">ROUND(AJ38*Q38*N38/365,0)</f>
        <v>164383562</v>
      </c>
      <c r="AM38" s="186">
        <f t="shared" si="21"/>
        <v>0</v>
      </c>
      <c r="AO38" s="221">
        <f t="shared" si="22"/>
        <v>15847644153</v>
      </c>
      <c r="AP38" s="55">
        <f t="shared" si="23"/>
        <v>4011</v>
      </c>
      <c r="AQ38" s="223">
        <f t="shared" si="24"/>
        <v>3951045.6626776364</v>
      </c>
      <c r="AR38" s="55">
        <f t="shared" si="25"/>
        <v>378</v>
      </c>
      <c r="AS38" s="224">
        <f t="shared" si="26"/>
        <v>1493495260</v>
      </c>
      <c r="AT38" s="224">
        <f t="shared" si="27"/>
        <v>14354148893</v>
      </c>
      <c r="AU38" s="224">
        <f t="shared" si="28"/>
        <v>0</v>
      </c>
      <c r="AV38" s="225"/>
      <c r="AX38" s="222">
        <f t="shared" si="15"/>
        <v>15</v>
      </c>
      <c r="AY38" s="342">
        <v>15</v>
      </c>
      <c r="AZ38" s="225"/>
    </row>
    <row r="39" spans="1:52">
      <c r="A39" s="222" t="str">
        <f t="shared" si="16"/>
        <v>CD-HOMECREDIT0</v>
      </c>
      <c r="B39" s="169">
        <v>1620</v>
      </c>
      <c r="C39" s="169">
        <v>162001001</v>
      </c>
      <c r="D39" s="170" t="s">
        <v>461</v>
      </c>
      <c r="E39" s="171" t="s">
        <v>1665</v>
      </c>
      <c r="F39" s="172" t="s">
        <v>1666</v>
      </c>
      <c r="G39" s="171" t="s">
        <v>1666</v>
      </c>
      <c r="H39" s="169" t="s">
        <v>141</v>
      </c>
      <c r="I39" s="169" t="s">
        <v>1489</v>
      </c>
      <c r="J39" s="169" t="s">
        <v>1667</v>
      </c>
      <c r="K39" s="169" t="s">
        <v>1489</v>
      </c>
      <c r="L39" s="169">
        <v>364</v>
      </c>
      <c r="M39" s="173">
        <v>1000000000</v>
      </c>
      <c r="N39" s="174" t="s">
        <v>1668</v>
      </c>
      <c r="O39" s="169" t="s">
        <v>1489</v>
      </c>
      <c r="P39" s="174">
        <v>200</v>
      </c>
      <c r="Q39" s="173">
        <v>200000000000</v>
      </c>
      <c r="R39" s="173">
        <v>200000000000</v>
      </c>
      <c r="S39" s="173">
        <v>200000000000</v>
      </c>
      <c r="T39" s="174">
        <v>0</v>
      </c>
      <c r="U39" s="174">
        <v>0</v>
      </c>
      <c r="V39" s="174">
        <v>0</v>
      </c>
      <c r="W39" s="174">
        <v>0</v>
      </c>
      <c r="X39" s="174">
        <v>0</v>
      </c>
      <c r="Y39" s="174">
        <v>0</v>
      </c>
      <c r="Z39" s="174">
        <v>0</v>
      </c>
      <c r="AA39" s="174">
        <v>0</v>
      </c>
      <c r="AB39" s="175">
        <v>4538082192</v>
      </c>
      <c r="AC39" s="169" t="s">
        <v>1489</v>
      </c>
      <c r="AD39" s="220">
        <f t="shared" si="17"/>
        <v>200000000000</v>
      </c>
      <c r="AE39" s="357">
        <f t="shared" si="18"/>
        <v>0</v>
      </c>
      <c r="AF39" s="349"/>
      <c r="AG39" s="350"/>
      <c r="AI39" s="222" t="str">
        <f t="shared" si="19"/>
        <v>22/09/2023</v>
      </c>
      <c r="AJ39" s="55">
        <f t="shared" si="20"/>
        <v>101</v>
      </c>
      <c r="AK39" s="186">
        <f t="shared" ref="AK39:AK44" si="31">ROUND(Q39*N39/365,)</f>
        <v>44931507</v>
      </c>
      <c r="AL39" s="221">
        <f t="shared" ref="AL39:AL43" si="32">ROUND(AJ39*Q39*N39/365,0)</f>
        <v>4538082192</v>
      </c>
      <c r="AM39" s="186">
        <f t="shared" si="21"/>
        <v>0</v>
      </c>
      <c r="AO39" s="221">
        <f t="shared" si="22"/>
        <v>0</v>
      </c>
      <c r="AP39" s="55">
        <f t="shared" si="23"/>
        <v>364</v>
      </c>
      <c r="AQ39" s="223">
        <f t="shared" si="24"/>
        <v>0</v>
      </c>
      <c r="AR39" s="55">
        <f t="shared" si="25"/>
        <v>101</v>
      </c>
      <c r="AS39" s="224">
        <f t="shared" si="26"/>
        <v>0</v>
      </c>
      <c r="AT39" s="224">
        <f t="shared" si="27"/>
        <v>0</v>
      </c>
      <c r="AU39" s="224">
        <f t="shared" si="28"/>
        <v>0</v>
      </c>
      <c r="AV39" s="225"/>
      <c r="AX39" s="222">
        <f t="shared" si="15"/>
        <v>1</v>
      </c>
      <c r="AY39" s="342" t="s">
        <v>1809</v>
      </c>
      <c r="AZ39" s="225"/>
    </row>
    <row r="40" spans="1:52">
      <c r="A40" s="222" t="str">
        <f t="shared" si="16"/>
        <v>CD-TINVIET-185D0</v>
      </c>
      <c r="B40" s="169">
        <v>1620</v>
      </c>
      <c r="C40" s="169">
        <v>162001001</v>
      </c>
      <c r="D40" s="170" t="s">
        <v>461</v>
      </c>
      <c r="E40" s="171" t="s">
        <v>1670</v>
      </c>
      <c r="F40" s="172" t="s">
        <v>479</v>
      </c>
      <c r="G40" s="171" t="s">
        <v>479</v>
      </c>
      <c r="H40" s="169" t="s">
        <v>141</v>
      </c>
      <c r="I40" s="169" t="s">
        <v>1454</v>
      </c>
      <c r="J40" s="169" t="s">
        <v>1671</v>
      </c>
      <c r="K40" s="169" t="s">
        <v>1454</v>
      </c>
      <c r="L40" s="169">
        <v>185</v>
      </c>
      <c r="M40" s="173">
        <v>100000000</v>
      </c>
      <c r="N40" s="174" t="s">
        <v>1672</v>
      </c>
      <c r="O40" s="169" t="s">
        <v>1454</v>
      </c>
      <c r="P40" s="173">
        <v>2000</v>
      </c>
      <c r="Q40" s="173">
        <v>200000000000</v>
      </c>
      <c r="R40" s="173">
        <v>200000000000</v>
      </c>
      <c r="S40" s="173">
        <v>200000000000</v>
      </c>
      <c r="T40" s="174">
        <v>0</v>
      </c>
      <c r="U40" s="174">
        <v>0</v>
      </c>
      <c r="V40" s="174">
        <v>0</v>
      </c>
      <c r="W40" s="174">
        <v>0</v>
      </c>
      <c r="X40" s="174">
        <v>0</v>
      </c>
      <c r="Y40" s="174">
        <v>0</v>
      </c>
      <c r="Z40" s="174">
        <v>0</v>
      </c>
      <c r="AA40" s="174">
        <v>0</v>
      </c>
      <c r="AB40" s="175">
        <v>2589041096</v>
      </c>
      <c r="AC40" s="169" t="s">
        <v>1454</v>
      </c>
      <c r="AD40" s="220">
        <f t="shared" si="17"/>
        <v>200000000000</v>
      </c>
      <c r="AE40" s="357">
        <f t="shared" si="18"/>
        <v>0</v>
      </c>
      <c r="AF40" s="349"/>
      <c r="AG40" s="350"/>
      <c r="AI40" s="222" t="str">
        <f t="shared" si="19"/>
        <v>17/11/2023</v>
      </c>
      <c r="AJ40" s="55">
        <f t="shared" si="20"/>
        <v>45</v>
      </c>
      <c r="AK40" s="186">
        <f t="shared" si="31"/>
        <v>57534247</v>
      </c>
      <c r="AL40" s="221">
        <f t="shared" si="32"/>
        <v>2589041096</v>
      </c>
      <c r="AM40" s="186">
        <f t="shared" si="21"/>
        <v>0</v>
      </c>
      <c r="AO40" s="221">
        <f t="shared" si="22"/>
        <v>0</v>
      </c>
      <c r="AP40" s="55">
        <f t="shared" si="23"/>
        <v>185</v>
      </c>
      <c r="AQ40" s="223">
        <f t="shared" si="24"/>
        <v>0</v>
      </c>
      <c r="AR40" s="55">
        <f t="shared" si="25"/>
        <v>45</v>
      </c>
      <c r="AS40" s="224">
        <f t="shared" si="26"/>
        <v>0</v>
      </c>
      <c r="AT40" s="224">
        <f t="shared" si="27"/>
        <v>0</v>
      </c>
      <c r="AU40" s="224">
        <f t="shared" si="28"/>
        <v>0</v>
      </c>
      <c r="AV40" s="225"/>
      <c r="AX40" s="222">
        <f t="shared" si="15"/>
        <v>1</v>
      </c>
      <c r="AY40" s="342" t="s">
        <v>1809</v>
      </c>
      <c r="AZ40" s="225"/>
    </row>
    <row r="41" spans="1:52">
      <c r="A41" s="222" t="str">
        <f t="shared" si="16"/>
        <v>CD-TINVIET-6T0</v>
      </c>
      <c r="B41" s="169">
        <v>1620</v>
      </c>
      <c r="C41" s="169">
        <v>162001001</v>
      </c>
      <c r="D41" s="170" t="s">
        <v>461</v>
      </c>
      <c r="E41" s="171" t="s">
        <v>1674</v>
      </c>
      <c r="F41" s="172" t="s">
        <v>479</v>
      </c>
      <c r="G41" s="171" t="s">
        <v>479</v>
      </c>
      <c r="H41" s="169" t="s">
        <v>141</v>
      </c>
      <c r="I41" s="169" t="s">
        <v>482</v>
      </c>
      <c r="J41" s="169" t="s">
        <v>1675</v>
      </c>
      <c r="K41" s="169" t="s">
        <v>482</v>
      </c>
      <c r="L41" s="169">
        <v>182</v>
      </c>
      <c r="M41" s="173">
        <v>100000000</v>
      </c>
      <c r="N41" s="174" t="s">
        <v>1676</v>
      </c>
      <c r="O41" s="169" t="s">
        <v>482</v>
      </c>
      <c r="P41" s="173">
        <v>2000</v>
      </c>
      <c r="Q41" s="173">
        <v>200000000000</v>
      </c>
      <c r="R41" s="173">
        <v>200000000000</v>
      </c>
      <c r="S41" s="173">
        <v>200000000000</v>
      </c>
      <c r="T41" s="174">
        <v>0</v>
      </c>
      <c r="U41" s="174">
        <v>0</v>
      </c>
      <c r="V41" s="174">
        <v>0</v>
      </c>
      <c r="W41" s="174">
        <v>0</v>
      </c>
      <c r="X41" s="174">
        <v>0</v>
      </c>
      <c r="Y41" s="174">
        <v>0</v>
      </c>
      <c r="Z41" s="174">
        <v>0</v>
      </c>
      <c r="AA41" s="174">
        <v>0</v>
      </c>
      <c r="AB41" s="175">
        <v>1873972603</v>
      </c>
      <c r="AC41" s="169" t="s">
        <v>482</v>
      </c>
      <c r="AD41" s="220">
        <f t="shared" si="17"/>
        <v>200000000000</v>
      </c>
      <c r="AE41" s="357">
        <f t="shared" si="18"/>
        <v>0</v>
      </c>
      <c r="AF41" s="349"/>
      <c r="AG41" s="350"/>
      <c r="AI41" s="222" t="str">
        <f t="shared" si="19"/>
        <v>24/11/2023</v>
      </c>
      <c r="AJ41" s="55">
        <f t="shared" si="20"/>
        <v>38</v>
      </c>
      <c r="AK41" s="186">
        <f t="shared" si="31"/>
        <v>49315068</v>
      </c>
      <c r="AL41" s="221">
        <f t="shared" si="32"/>
        <v>1873972603</v>
      </c>
      <c r="AM41" s="186">
        <f t="shared" si="21"/>
        <v>0</v>
      </c>
      <c r="AO41" s="221">
        <f t="shared" si="22"/>
        <v>0</v>
      </c>
      <c r="AP41" s="55">
        <f t="shared" si="23"/>
        <v>182</v>
      </c>
      <c r="AQ41" s="223">
        <f t="shared" si="24"/>
        <v>0</v>
      </c>
      <c r="AR41" s="55">
        <f t="shared" si="25"/>
        <v>38</v>
      </c>
      <c r="AS41" s="224">
        <f t="shared" si="26"/>
        <v>0</v>
      </c>
      <c r="AT41" s="224">
        <f t="shared" si="27"/>
        <v>0</v>
      </c>
      <c r="AU41" s="224">
        <f t="shared" si="28"/>
        <v>0</v>
      </c>
      <c r="AV41" s="225"/>
      <c r="AX41" s="222">
        <f t="shared" si="15"/>
        <v>0</v>
      </c>
      <c r="AY41" s="342" t="s">
        <v>1809</v>
      </c>
      <c r="AZ41" s="225"/>
    </row>
    <row r="42" spans="1:52">
      <c r="A42" s="222" t="str">
        <f t="shared" si="16"/>
        <v>CD-VIETCREDIT6T0</v>
      </c>
      <c r="B42" s="169">
        <v>1620</v>
      </c>
      <c r="C42" s="169">
        <v>162001001</v>
      </c>
      <c r="D42" s="170" t="s">
        <v>461</v>
      </c>
      <c r="E42" s="171" t="s">
        <v>1678</v>
      </c>
      <c r="F42" s="172" t="s">
        <v>479</v>
      </c>
      <c r="G42" s="171" t="s">
        <v>479</v>
      </c>
      <c r="H42" s="169" t="s">
        <v>141</v>
      </c>
      <c r="I42" s="169" t="s">
        <v>1679</v>
      </c>
      <c r="J42" s="169" t="s">
        <v>1680</v>
      </c>
      <c r="K42" s="169" t="s">
        <v>1679</v>
      </c>
      <c r="L42" s="169">
        <v>183</v>
      </c>
      <c r="M42" s="173">
        <v>100000000</v>
      </c>
      <c r="N42" s="174" t="s">
        <v>1681</v>
      </c>
      <c r="O42" s="169" t="s">
        <v>1679</v>
      </c>
      <c r="P42" s="173">
        <v>1500</v>
      </c>
      <c r="Q42" s="173">
        <v>150000000000</v>
      </c>
      <c r="R42" s="173">
        <v>150000000000</v>
      </c>
      <c r="S42" s="173">
        <v>150000000000</v>
      </c>
      <c r="T42" s="174">
        <v>0</v>
      </c>
      <c r="U42" s="174">
        <v>0</v>
      </c>
      <c r="V42" s="174">
        <v>0</v>
      </c>
      <c r="W42" s="174">
        <v>0</v>
      </c>
      <c r="X42" s="174">
        <v>0</v>
      </c>
      <c r="Y42" s="174">
        <v>0</v>
      </c>
      <c r="Z42" s="174">
        <v>0</v>
      </c>
      <c r="AA42" s="174">
        <v>0</v>
      </c>
      <c r="AB42" s="175">
        <v>3765616438</v>
      </c>
      <c r="AC42" s="169" t="s">
        <v>1679</v>
      </c>
      <c r="AD42" s="220">
        <f t="shared" si="17"/>
        <v>150000000000</v>
      </c>
      <c r="AE42" s="357">
        <f t="shared" si="18"/>
        <v>0</v>
      </c>
      <c r="AF42" s="349"/>
      <c r="AG42" s="350"/>
      <c r="AI42" s="222" t="str">
        <f t="shared" si="19"/>
        <v>16/10/2023</v>
      </c>
      <c r="AJ42" s="55">
        <f t="shared" si="20"/>
        <v>77</v>
      </c>
      <c r="AK42" s="186">
        <f t="shared" si="31"/>
        <v>48904110</v>
      </c>
      <c r="AL42" s="221">
        <f t="shared" si="32"/>
        <v>3765616438</v>
      </c>
      <c r="AM42" s="186">
        <f t="shared" si="21"/>
        <v>0</v>
      </c>
      <c r="AO42" s="221">
        <f t="shared" si="22"/>
        <v>0</v>
      </c>
      <c r="AP42" s="55">
        <f t="shared" si="23"/>
        <v>183</v>
      </c>
      <c r="AQ42" s="223">
        <f t="shared" si="24"/>
        <v>0</v>
      </c>
      <c r="AR42" s="55">
        <f t="shared" si="25"/>
        <v>77</v>
      </c>
      <c r="AS42" s="224">
        <f t="shared" si="26"/>
        <v>0</v>
      </c>
      <c r="AT42" s="224">
        <f t="shared" si="27"/>
        <v>0</v>
      </c>
      <c r="AU42" s="224">
        <f t="shared" si="28"/>
        <v>0</v>
      </c>
      <c r="AV42" s="225"/>
      <c r="AX42" s="222">
        <f t="shared" si="15"/>
        <v>1</v>
      </c>
      <c r="AY42" s="342" t="s">
        <v>1809</v>
      </c>
      <c r="AZ42" s="225"/>
    </row>
    <row r="43" spans="1:52">
      <c r="A43" s="222" t="str">
        <f t="shared" si="16"/>
        <v>EVNFC_RL_KHCL_080</v>
      </c>
      <c r="B43" s="169">
        <v>1620</v>
      </c>
      <c r="C43" s="169">
        <v>162001001</v>
      </c>
      <c r="D43" s="170" t="s">
        <v>461</v>
      </c>
      <c r="E43" s="171" t="s">
        <v>1683</v>
      </c>
      <c r="F43" s="172" t="s">
        <v>486</v>
      </c>
      <c r="G43" s="171" t="s">
        <v>486</v>
      </c>
      <c r="H43" s="169" t="s">
        <v>141</v>
      </c>
      <c r="I43" s="169" t="s">
        <v>1423</v>
      </c>
      <c r="J43" s="169" t="s">
        <v>1684</v>
      </c>
      <c r="K43" s="169" t="s">
        <v>1423</v>
      </c>
      <c r="L43" s="169">
        <v>180</v>
      </c>
      <c r="M43" s="173">
        <v>1000000000</v>
      </c>
      <c r="N43" s="174" t="s">
        <v>1685</v>
      </c>
      <c r="O43" s="169" t="s">
        <v>1423</v>
      </c>
      <c r="P43" s="174">
        <v>300</v>
      </c>
      <c r="Q43" s="173">
        <v>300000000000</v>
      </c>
      <c r="R43" s="173">
        <v>300000000000</v>
      </c>
      <c r="S43" s="173">
        <v>300000000000</v>
      </c>
      <c r="T43" s="174">
        <v>0</v>
      </c>
      <c r="U43" s="174">
        <v>0</v>
      </c>
      <c r="V43" s="174">
        <v>0</v>
      </c>
      <c r="W43" s="174">
        <v>0</v>
      </c>
      <c r="X43" s="174">
        <v>0</v>
      </c>
      <c r="Y43" s="174">
        <v>0</v>
      </c>
      <c r="Z43" s="174">
        <v>0</v>
      </c>
      <c r="AA43" s="174">
        <v>0</v>
      </c>
      <c r="AB43" s="175">
        <v>11712328767</v>
      </c>
      <c r="AC43" s="169" t="s">
        <v>1423</v>
      </c>
      <c r="AD43" s="220">
        <f t="shared" si="17"/>
        <v>300000000000</v>
      </c>
      <c r="AE43" s="357">
        <f t="shared" si="18"/>
        <v>0</v>
      </c>
      <c r="AF43" s="349"/>
      <c r="AG43" s="350"/>
      <c r="AI43" s="222" t="str">
        <f t="shared" si="19"/>
        <v>04/08/2023</v>
      </c>
      <c r="AJ43" s="55">
        <f t="shared" si="20"/>
        <v>150</v>
      </c>
      <c r="AK43" s="186">
        <f t="shared" si="31"/>
        <v>78082192</v>
      </c>
      <c r="AL43" s="221">
        <f t="shared" si="32"/>
        <v>11712328767</v>
      </c>
      <c r="AM43" s="186">
        <f t="shared" si="21"/>
        <v>0</v>
      </c>
      <c r="AO43" s="221">
        <f t="shared" si="22"/>
        <v>0</v>
      </c>
      <c r="AP43" s="55">
        <f t="shared" si="23"/>
        <v>180</v>
      </c>
      <c r="AQ43" s="223">
        <f t="shared" si="24"/>
        <v>0</v>
      </c>
      <c r="AR43" s="55">
        <f t="shared" si="25"/>
        <v>150</v>
      </c>
      <c r="AS43" s="224">
        <f t="shared" si="26"/>
        <v>0</v>
      </c>
      <c r="AT43" s="224">
        <f t="shared" si="27"/>
        <v>0</v>
      </c>
      <c r="AU43" s="224">
        <f t="shared" si="28"/>
        <v>0</v>
      </c>
      <c r="AV43" s="225"/>
      <c r="AX43" s="222">
        <f t="shared" si="15"/>
        <v>0</v>
      </c>
      <c r="AY43" s="342" t="s">
        <v>1809</v>
      </c>
      <c r="AZ43" s="225"/>
    </row>
    <row r="44" spans="1:52" ht="13.5" thickBot="1">
      <c r="A44" s="227" t="str">
        <f t="shared" si="16"/>
        <v>VPBFC/CCTG-161800</v>
      </c>
      <c r="B44" s="358">
        <v>1620</v>
      </c>
      <c r="C44" s="358">
        <v>162001001</v>
      </c>
      <c r="D44" s="359" t="s">
        <v>461</v>
      </c>
      <c r="E44" s="360" t="s">
        <v>1686</v>
      </c>
      <c r="F44" s="361" t="s">
        <v>1687</v>
      </c>
      <c r="G44" s="360" t="s">
        <v>1687</v>
      </c>
      <c r="H44" s="358" t="s">
        <v>141</v>
      </c>
      <c r="I44" s="358" t="s">
        <v>1688</v>
      </c>
      <c r="J44" s="358" t="s">
        <v>1689</v>
      </c>
      <c r="K44" s="358" t="s">
        <v>1688</v>
      </c>
      <c r="L44" s="358">
        <v>184</v>
      </c>
      <c r="M44" s="362">
        <v>1000000</v>
      </c>
      <c r="N44" s="363" t="s">
        <v>1690</v>
      </c>
      <c r="O44" s="358" t="s">
        <v>1688</v>
      </c>
      <c r="P44" s="362">
        <v>100000</v>
      </c>
      <c r="Q44" s="362">
        <v>100000000000</v>
      </c>
      <c r="R44" s="362">
        <v>100000000000</v>
      </c>
      <c r="S44" s="362">
        <v>100000000000</v>
      </c>
      <c r="T44" s="363">
        <v>0</v>
      </c>
      <c r="U44" s="363">
        <v>0</v>
      </c>
      <c r="V44" s="363">
        <v>0</v>
      </c>
      <c r="W44" s="363">
        <v>0</v>
      </c>
      <c r="X44" s="363">
        <v>0</v>
      </c>
      <c r="Y44" s="363">
        <v>0</v>
      </c>
      <c r="Z44" s="363">
        <v>0</v>
      </c>
      <c r="AA44" s="363">
        <v>0</v>
      </c>
      <c r="AB44" s="364">
        <v>3097260274</v>
      </c>
      <c r="AC44" s="358" t="s">
        <v>1688</v>
      </c>
      <c r="AD44" s="365">
        <f t="shared" si="17"/>
        <v>100000000000</v>
      </c>
      <c r="AE44" s="366">
        <f t="shared" si="18"/>
        <v>0</v>
      </c>
      <c r="AF44" s="349"/>
      <c r="AG44" s="350"/>
      <c r="AI44" s="227" t="str">
        <f t="shared" si="19"/>
        <v>21/08/2023</v>
      </c>
      <c r="AJ44" s="197">
        <f t="shared" si="20"/>
        <v>133</v>
      </c>
      <c r="AK44" s="228">
        <f t="shared" si="31"/>
        <v>23287671</v>
      </c>
      <c r="AL44" s="229">
        <f>ROUND(AJ44*Q44*N44/365,0)</f>
        <v>3097260274</v>
      </c>
      <c r="AM44" s="228">
        <f t="shared" si="21"/>
        <v>0</v>
      </c>
      <c r="AN44" s="197"/>
      <c r="AO44" s="229">
        <f t="shared" si="22"/>
        <v>0</v>
      </c>
      <c r="AP44" s="197">
        <f t="shared" si="23"/>
        <v>184</v>
      </c>
      <c r="AQ44" s="230">
        <f t="shared" si="24"/>
        <v>0</v>
      </c>
      <c r="AR44" s="197">
        <f t="shared" si="25"/>
        <v>133</v>
      </c>
      <c r="AS44" s="231">
        <f t="shared" si="26"/>
        <v>0</v>
      </c>
      <c r="AT44" s="231">
        <f t="shared" si="27"/>
        <v>0</v>
      </c>
      <c r="AU44" s="231">
        <f t="shared" si="28"/>
        <v>0</v>
      </c>
      <c r="AV44" s="226"/>
      <c r="AX44" s="227">
        <f t="shared" si="15"/>
        <v>1</v>
      </c>
      <c r="AY44" s="343" t="s">
        <v>1809</v>
      </c>
      <c r="AZ44" s="226"/>
    </row>
    <row r="47" spans="1:52" ht="13.5" thickBot="1">
      <c r="A47" s="196" t="s">
        <v>65</v>
      </c>
      <c r="B47" s="197"/>
      <c r="C47" s="198"/>
      <c r="D47" s="197"/>
      <c r="E47" s="197"/>
      <c r="F47" s="197"/>
      <c r="G47" s="197"/>
    </row>
    <row r="48" spans="1:52" s="1" customFormat="1" ht="10.5"/>
    <row r="49" spans="2:2" s="1" customFormat="1">
      <c r="B49" s="55" t="s">
        <v>2127</v>
      </c>
    </row>
  </sheetData>
  <autoFilter ref="A20:AY44" xr:uid="{DC121E9D-E12E-417F-9BDF-257CE2452DB4}"/>
  <mergeCells count="1">
    <mergeCell ref="C3:F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FB034-0E90-482C-9523-9D3C4A58AE33}">
  <sheetPr>
    <tabColor rgb="FF002060"/>
  </sheetPr>
  <dimension ref="A1:AT139"/>
  <sheetViews>
    <sheetView zoomScale="90" zoomScaleNormal="90" workbookViewId="0">
      <selection activeCell="Z107" sqref="Z107"/>
    </sheetView>
  </sheetViews>
  <sheetFormatPr defaultRowHeight="14.5"/>
  <cols>
    <col min="1" max="1" width="14.81640625" customWidth="1"/>
    <col min="2" max="2" width="40.54296875" customWidth="1"/>
    <col min="3" max="3" width="51.6328125" bestFit="1" customWidth="1"/>
    <col min="4" max="4" width="11.453125" customWidth="1"/>
    <col min="5" max="5" width="17.90625" customWidth="1"/>
    <col min="6" max="6" width="15.90625" customWidth="1"/>
    <col min="7" max="7" width="22.90625" customWidth="1"/>
    <col min="8" max="8" width="16.54296875" customWidth="1"/>
    <col min="9" max="9" width="13.54296875" bestFit="1" customWidth="1"/>
    <col min="10" max="10" width="15.08984375" customWidth="1"/>
    <col min="11" max="11" width="10.54296875" customWidth="1"/>
    <col min="12" max="12" width="18.1796875" customWidth="1"/>
    <col min="13" max="13" width="22" customWidth="1"/>
    <col min="14" max="14" width="74.54296875" customWidth="1"/>
    <col min="15" max="15" width="18.36328125" customWidth="1"/>
    <col min="16" max="20" width="14.90625" customWidth="1"/>
    <col min="21" max="21" width="15.81640625" customWidth="1"/>
    <col min="22" max="22" width="15.36328125" customWidth="1"/>
    <col min="23" max="23" width="16.36328125" customWidth="1"/>
    <col min="24" max="24" width="21.08984375" customWidth="1"/>
    <col min="25" max="25" width="18.54296875" customWidth="1"/>
    <col min="26" max="26" width="45.6328125" customWidth="1"/>
  </cols>
  <sheetData>
    <row r="1" spans="1:46" s="55" customFormat="1" ht="16" customHeight="1">
      <c r="A1" s="212" t="s">
        <v>8</v>
      </c>
      <c r="B1" s="213" t="str">
        <f>'D201 - Accounting policy'!B1</f>
        <v xml:space="preserve">BVB </v>
      </c>
      <c r="C1" s="214"/>
      <c r="D1" s="215"/>
      <c r="E1" s="216"/>
      <c r="F1" s="216"/>
      <c r="G1" s="217"/>
      <c r="AM1" s="186"/>
    </row>
    <row r="2" spans="1:46" s="55" customFormat="1" ht="16" customHeight="1">
      <c r="A2" s="183" t="s">
        <v>9</v>
      </c>
      <c r="B2" s="218">
        <f>'D201 - Accounting policy'!B2</f>
        <v>45291</v>
      </c>
      <c r="C2" s="189"/>
      <c r="D2" s="189"/>
      <c r="E2" s="189"/>
      <c r="F2" s="189"/>
      <c r="G2" s="190"/>
      <c r="AM2" s="186"/>
    </row>
    <row r="3" spans="1:46" s="55" customFormat="1" ht="16" customHeight="1">
      <c r="A3" s="183" t="s">
        <v>10</v>
      </c>
      <c r="B3" s="184" t="str">
        <f>'D201 - Accounting policy'!B3</f>
        <v>VND</v>
      </c>
      <c r="C3" s="944" t="s">
        <v>30</v>
      </c>
      <c r="D3" s="945"/>
      <c r="E3" s="945"/>
      <c r="F3" s="946"/>
      <c r="G3" s="185"/>
      <c r="AM3" s="186"/>
    </row>
    <row r="4" spans="1:46" s="55" customFormat="1" ht="16" customHeight="1">
      <c r="A4" s="183"/>
      <c r="B4" s="187"/>
      <c r="C4" s="188"/>
      <c r="D4" s="188"/>
      <c r="E4" s="189"/>
      <c r="F4" s="189"/>
      <c r="G4" s="190" t="str">
        <f>'D201 - Accounting policy'!G4</f>
        <v>Prepared by: TMN - Jan 2024</v>
      </c>
      <c r="AM4" s="186"/>
    </row>
    <row r="5" spans="1:46" s="55" customFormat="1" ht="16" customHeight="1" thickBot="1">
      <c r="A5" s="191"/>
      <c r="B5" s="192"/>
      <c r="C5" s="193"/>
      <c r="D5" s="194"/>
      <c r="E5" s="194"/>
      <c r="F5" s="194"/>
      <c r="G5" s="195" t="str">
        <f>'D201 - Accounting policy'!G5</f>
        <v>Reviewd by: NHD - Jan 2024</v>
      </c>
      <c r="AM5" s="186"/>
    </row>
    <row r="6" spans="1:46" s="55" customFormat="1" ht="13">
      <c r="AM6" s="186"/>
    </row>
    <row r="7" spans="1:46" s="55" customFormat="1" ht="13.5" thickBot="1">
      <c r="A7" s="196" t="s">
        <v>46</v>
      </c>
      <c r="B7" s="197"/>
      <c r="C7" s="198"/>
      <c r="D7" s="197"/>
      <c r="E7" s="197"/>
      <c r="F7" s="197"/>
      <c r="G7" s="197"/>
      <c r="AM7" s="186"/>
    </row>
    <row r="8" spans="1:46" s="55" customFormat="1" ht="13">
      <c r="B8" s="55" t="s">
        <v>2079</v>
      </c>
      <c r="C8" s="199"/>
      <c r="AM8" s="186"/>
    </row>
    <row r="9" spans="1:46" s="55" customFormat="1" ht="13">
      <c r="C9" s="199"/>
      <c r="AM9" s="186"/>
    </row>
    <row r="10" spans="1:46" s="55" customFormat="1" ht="13.5" thickBot="1">
      <c r="A10" s="196" t="s">
        <v>47</v>
      </c>
      <c r="B10" s="197"/>
      <c r="C10" s="198"/>
      <c r="D10" s="197"/>
      <c r="E10" s="197"/>
      <c r="F10" s="197"/>
      <c r="G10" s="197"/>
      <c r="AM10" s="186"/>
    </row>
    <row r="11" spans="1:46" s="349" customFormat="1" ht="13">
      <c r="A11" s="368"/>
      <c r="B11" s="369"/>
      <c r="C11" s="370"/>
      <c r="D11" s="369"/>
      <c r="E11" s="369"/>
      <c r="F11" s="369"/>
      <c r="G11" s="369"/>
      <c r="AM11" s="371"/>
    </row>
    <row r="12" spans="1:46" s="55" customFormat="1" ht="13">
      <c r="A12" s="200" t="s">
        <v>48</v>
      </c>
      <c r="B12" s="200" t="s">
        <v>49</v>
      </c>
      <c r="AM12" s="186"/>
    </row>
    <row r="13" spans="1:46" s="55" customFormat="1" ht="13">
      <c r="A13" s="55" t="s">
        <v>2080</v>
      </c>
      <c r="B13" s="55" t="s">
        <v>2531</v>
      </c>
      <c r="AM13" s="186"/>
    </row>
    <row r="14" spans="1:46" s="55" customFormat="1" ht="13">
      <c r="AM14" s="186"/>
    </row>
    <row r="15" spans="1:46" s="55" customFormat="1" ht="13.5" thickBot="1">
      <c r="A15" s="196" t="s">
        <v>56</v>
      </c>
      <c r="B15" s="197"/>
      <c r="C15" s="198"/>
      <c r="D15" s="197"/>
      <c r="E15" s="197"/>
      <c r="F15" s="197"/>
      <c r="G15" s="197"/>
      <c r="AM15" s="186"/>
      <c r="AT15" s="55" t="s">
        <v>3</v>
      </c>
    </row>
    <row r="18" spans="1:15">
      <c r="A18" s="309" t="s">
        <v>89</v>
      </c>
      <c r="B18" s="310"/>
      <c r="C18" s="310"/>
      <c r="D18" s="310"/>
      <c r="E18" s="310"/>
    </row>
    <row r="19" spans="1:15" s="313" customFormat="1">
      <c r="B19" s="372"/>
    </row>
    <row r="20" spans="1:15" s="313" customFormat="1">
      <c r="A20" s="373" t="s">
        <v>2081</v>
      </c>
    </row>
    <row r="21" spans="1:15" ht="15" thickBot="1">
      <c r="B21" t="s">
        <v>131</v>
      </c>
    </row>
    <row r="22" spans="1:15">
      <c r="A22" s="796" t="s">
        <v>1426</v>
      </c>
      <c r="B22" s="797" t="s">
        <v>1428</v>
      </c>
      <c r="C22" s="797" t="s">
        <v>1429</v>
      </c>
      <c r="D22" s="797" t="s">
        <v>1430</v>
      </c>
      <c r="E22" s="797" t="s">
        <v>1431</v>
      </c>
      <c r="F22" s="797" t="s">
        <v>1432</v>
      </c>
      <c r="G22" s="797" t="s">
        <v>1433</v>
      </c>
      <c r="H22" s="797" t="s">
        <v>1434</v>
      </c>
      <c r="I22" s="797" t="s">
        <v>1435</v>
      </c>
      <c r="J22" s="797" t="s">
        <v>1436</v>
      </c>
      <c r="K22" s="797" t="s">
        <v>1437</v>
      </c>
      <c r="L22" s="797" t="s">
        <v>1438</v>
      </c>
      <c r="M22" s="798" t="s">
        <v>69</v>
      </c>
      <c r="N22" s="799" t="s">
        <v>2252</v>
      </c>
    </row>
    <row r="23" spans="1:15" ht="15" thickBot="1">
      <c r="A23" s="158">
        <v>69</v>
      </c>
      <c r="B23" s="800">
        <v>780000002</v>
      </c>
      <c r="C23" s="801">
        <v>45289</v>
      </c>
      <c r="D23" s="801">
        <v>45289</v>
      </c>
      <c r="E23" s="701" t="s">
        <v>1846</v>
      </c>
      <c r="F23" s="802">
        <v>0</v>
      </c>
      <c r="G23" s="401">
        <v>956120369</v>
      </c>
      <c r="H23" s="159" t="s">
        <v>12</v>
      </c>
      <c r="I23" s="159"/>
      <c r="J23" s="159" t="s">
        <v>1845</v>
      </c>
      <c r="K23" s="159"/>
      <c r="L23" s="159"/>
      <c r="M23" s="803" t="s">
        <v>2128</v>
      </c>
      <c r="N23" s="804" t="s">
        <v>2395</v>
      </c>
    </row>
    <row r="25" spans="1:15">
      <c r="A25" s="309" t="s">
        <v>88</v>
      </c>
      <c r="B25" s="310"/>
      <c r="C25" s="310"/>
      <c r="D25" s="310"/>
      <c r="E25" s="310"/>
    </row>
    <row r="26" spans="1:15" s="313" customFormat="1">
      <c r="B26" s="372"/>
    </row>
    <row r="27" spans="1:15" s="313" customFormat="1">
      <c r="A27" s="373" t="s">
        <v>2082</v>
      </c>
    </row>
    <row r="28" spans="1:15" s="313" customFormat="1">
      <c r="A28" s="373" t="s">
        <v>2083</v>
      </c>
    </row>
    <row r="29" spans="1:15" ht="15" thickBot="1"/>
    <row r="30" spans="1:15">
      <c r="A30" s="796" t="s">
        <v>1426</v>
      </c>
      <c r="B30" s="797" t="s">
        <v>1428</v>
      </c>
      <c r="C30" s="797" t="s">
        <v>1429</v>
      </c>
      <c r="D30" s="797" t="s">
        <v>1430</v>
      </c>
      <c r="E30" s="797" t="s">
        <v>1431</v>
      </c>
      <c r="F30" s="797" t="s">
        <v>1432</v>
      </c>
      <c r="G30" s="797" t="s">
        <v>1433</v>
      </c>
      <c r="H30" s="797" t="s">
        <v>1434</v>
      </c>
      <c r="I30" s="797" t="s">
        <v>1435</v>
      </c>
      <c r="J30" s="797" t="s">
        <v>1436</v>
      </c>
      <c r="K30" s="797" t="s">
        <v>1437</v>
      </c>
      <c r="L30" s="797" t="s">
        <v>1438</v>
      </c>
      <c r="M30" s="798" t="s">
        <v>69</v>
      </c>
      <c r="N30" s="799" t="s">
        <v>2252</v>
      </c>
    </row>
    <row r="31" spans="1:15">
      <c r="A31" s="155" t="s">
        <v>333</v>
      </c>
      <c r="B31" s="320" t="s">
        <v>2012</v>
      </c>
      <c r="C31" s="320" t="s">
        <v>2013</v>
      </c>
      <c r="D31" s="320" t="s">
        <v>2013</v>
      </c>
      <c r="E31" s="320" t="s">
        <v>1830</v>
      </c>
      <c r="F31" s="320" t="s">
        <v>1922</v>
      </c>
      <c r="G31" s="813">
        <v>2947191808</v>
      </c>
      <c r="H31" s="320" t="s">
        <v>12</v>
      </c>
      <c r="I31" s="320" t="s">
        <v>133</v>
      </c>
      <c r="J31" s="320" t="s">
        <v>1440</v>
      </c>
      <c r="K31" s="320" t="s">
        <v>133</v>
      </c>
      <c r="L31" s="320" t="s">
        <v>1827</v>
      </c>
      <c r="M31" s="805" t="s">
        <v>2129</v>
      </c>
      <c r="N31" s="806" t="s">
        <v>2396</v>
      </c>
      <c r="O31" t="s">
        <v>131</v>
      </c>
    </row>
    <row r="32" spans="1:15">
      <c r="A32" s="155" t="s">
        <v>333</v>
      </c>
      <c r="B32" s="320" t="s">
        <v>2012</v>
      </c>
      <c r="C32" s="320" t="s">
        <v>2017</v>
      </c>
      <c r="D32" s="320" t="s">
        <v>2017</v>
      </c>
      <c r="E32" s="320" t="s">
        <v>1833</v>
      </c>
      <c r="F32" s="320" t="s">
        <v>1922</v>
      </c>
      <c r="G32" s="813">
        <v>3102093105</v>
      </c>
      <c r="H32" s="320" t="s">
        <v>12</v>
      </c>
      <c r="I32" s="320" t="s">
        <v>133</v>
      </c>
      <c r="J32" s="320" t="s">
        <v>1440</v>
      </c>
      <c r="K32" s="320" t="s">
        <v>133</v>
      </c>
      <c r="L32" s="320" t="s">
        <v>1825</v>
      </c>
      <c r="M32" s="805" t="s">
        <v>2130</v>
      </c>
      <c r="N32" s="806" t="s">
        <v>2396</v>
      </c>
      <c r="O32" t="s">
        <v>131</v>
      </c>
    </row>
    <row r="33" spans="1:15">
      <c r="A33" s="155" t="s">
        <v>333</v>
      </c>
      <c r="B33" s="320" t="s">
        <v>2012</v>
      </c>
      <c r="C33" s="320" t="s">
        <v>2020</v>
      </c>
      <c r="D33" s="320" t="s">
        <v>2020</v>
      </c>
      <c r="E33" s="320" t="s">
        <v>1840</v>
      </c>
      <c r="F33" s="320" t="s">
        <v>1922</v>
      </c>
      <c r="G33" s="813">
        <v>2996506561</v>
      </c>
      <c r="H33" s="320" t="s">
        <v>12</v>
      </c>
      <c r="I33" s="320" t="s">
        <v>133</v>
      </c>
      <c r="J33" s="320" t="s">
        <v>1440</v>
      </c>
      <c r="K33" s="320" t="s">
        <v>133</v>
      </c>
      <c r="L33" s="320" t="s">
        <v>1824</v>
      </c>
      <c r="M33" s="805" t="s">
        <v>2131</v>
      </c>
      <c r="N33" s="807" t="s">
        <v>2397</v>
      </c>
      <c r="O33" t="s">
        <v>131</v>
      </c>
    </row>
    <row r="34" spans="1:15">
      <c r="A34" s="155" t="s">
        <v>333</v>
      </c>
      <c r="B34" s="320" t="s">
        <v>2012</v>
      </c>
      <c r="C34" s="320" t="s">
        <v>2023</v>
      </c>
      <c r="D34" s="320" t="s">
        <v>2023</v>
      </c>
      <c r="E34" s="320" t="s">
        <v>1841</v>
      </c>
      <c r="F34" s="320" t="s">
        <v>1922</v>
      </c>
      <c r="G34" s="813">
        <v>8092691532</v>
      </c>
      <c r="H34" s="320" t="s">
        <v>12</v>
      </c>
      <c r="I34" s="320" t="s">
        <v>133</v>
      </c>
      <c r="J34" s="320" t="s">
        <v>1440</v>
      </c>
      <c r="K34" s="320" t="s">
        <v>133</v>
      </c>
      <c r="L34" s="320" t="s">
        <v>1826</v>
      </c>
      <c r="M34" s="805" t="s">
        <v>2132</v>
      </c>
      <c r="N34" s="807" t="s">
        <v>2397</v>
      </c>
      <c r="O34" t="s">
        <v>131</v>
      </c>
    </row>
    <row r="35" spans="1:15">
      <c r="A35" s="155" t="s">
        <v>333</v>
      </c>
      <c r="B35" s="320" t="s">
        <v>2012</v>
      </c>
      <c r="C35" s="320" t="s">
        <v>2026</v>
      </c>
      <c r="D35" s="320" t="s">
        <v>2026</v>
      </c>
      <c r="E35" s="320" t="s">
        <v>1841</v>
      </c>
      <c r="F35" s="320" t="s">
        <v>1922</v>
      </c>
      <c r="G35" s="813">
        <v>5394005709</v>
      </c>
      <c r="H35" s="320" t="s">
        <v>12</v>
      </c>
      <c r="I35" s="320" t="s">
        <v>133</v>
      </c>
      <c r="J35" s="320" t="s">
        <v>1440</v>
      </c>
      <c r="K35" s="320" t="s">
        <v>133</v>
      </c>
      <c r="L35" s="320" t="s">
        <v>1842</v>
      </c>
      <c r="M35" s="805" t="s">
        <v>2133</v>
      </c>
      <c r="N35" s="807" t="s">
        <v>2397</v>
      </c>
      <c r="O35" t="s">
        <v>131</v>
      </c>
    </row>
    <row r="36" spans="1:15">
      <c r="A36" s="155" t="s">
        <v>333</v>
      </c>
      <c r="B36" s="320" t="s">
        <v>2012</v>
      </c>
      <c r="C36" s="320" t="s">
        <v>2030</v>
      </c>
      <c r="D36" s="320" t="s">
        <v>2030</v>
      </c>
      <c r="E36" s="320" t="s">
        <v>1441</v>
      </c>
      <c r="F36" s="320" t="s">
        <v>1922</v>
      </c>
      <c r="G36" s="813">
        <v>665366327</v>
      </c>
      <c r="H36" s="320" t="s">
        <v>12</v>
      </c>
      <c r="I36" s="320" t="s">
        <v>133</v>
      </c>
      <c r="J36" s="320" t="s">
        <v>1440</v>
      </c>
      <c r="K36" s="320" t="s">
        <v>133</v>
      </c>
      <c r="L36" s="320" t="s">
        <v>1829</v>
      </c>
      <c r="M36" s="805" t="s">
        <v>2134</v>
      </c>
      <c r="N36" s="808" t="s">
        <v>2398</v>
      </c>
      <c r="O36" t="s">
        <v>131</v>
      </c>
    </row>
    <row r="37" spans="1:15">
      <c r="A37" s="155" t="s">
        <v>333</v>
      </c>
      <c r="B37" s="320" t="s">
        <v>2012</v>
      </c>
      <c r="C37" s="320" t="s">
        <v>2033</v>
      </c>
      <c r="D37" s="320" t="s">
        <v>2033</v>
      </c>
      <c r="E37" s="320" t="s">
        <v>1831</v>
      </c>
      <c r="F37" s="320" t="s">
        <v>1922</v>
      </c>
      <c r="G37" s="813">
        <v>74208978</v>
      </c>
      <c r="H37" s="320" t="s">
        <v>12</v>
      </c>
      <c r="I37" s="320" t="s">
        <v>133</v>
      </c>
      <c r="J37" s="320" t="s">
        <v>1440</v>
      </c>
      <c r="K37" s="320" t="s">
        <v>133</v>
      </c>
      <c r="L37" s="320" t="s">
        <v>1823</v>
      </c>
      <c r="M37" s="805" t="s">
        <v>2135</v>
      </c>
      <c r="N37" s="808" t="s">
        <v>2399</v>
      </c>
      <c r="O37" t="s">
        <v>131</v>
      </c>
    </row>
    <row r="38" spans="1:15">
      <c r="A38" s="155" t="s">
        <v>333</v>
      </c>
      <c r="B38" s="320" t="s">
        <v>2012</v>
      </c>
      <c r="C38" s="320" t="s">
        <v>2036</v>
      </c>
      <c r="D38" s="320" t="s">
        <v>2036</v>
      </c>
      <c r="E38" s="320" t="s">
        <v>1439</v>
      </c>
      <c r="F38" s="320" t="s">
        <v>1922</v>
      </c>
      <c r="G38" s="813">
        <v>502991685</v>
      </c>
      <c r="H38" s="320" t="s">
        <v>12</v>
      </c>
      <c r="I38" s="320" t="s">
        <v>133</v>
      </c>
      <c r="J38" s="320" t="s">
        <v>1440</v>
      </c>
      <c r="K38" s="320" t="s">
        <v>133</v>
      </c>
      <c r="L38" s="320" t="s">
        <v>1834</v>
      </c>
      <c r="M38" s="805" t="s">
        <v>2136</v>
      </c>
      <c r="N38" s="808" t="s">
        <v>2399</v>
      </c>
      <c r="O38" t="s">
        <v>131</v>
      </c>
    </row>
    <row r="39" spans="1:15">
      <c r="A39" s="155" t="s">
        <v>333</v>
      </c>
      <c r="B39" s="320" t="s">
        <v>2012</v>
      </c>
      <c r="C39" s="320" t="s">
        <v>2039</v>
      </c>
      <c r="D39" s="320" t="s">
        <v>2039</v>
      </c>
      <c r="E39" s="320" t="s">
        <v>1832</v>
      </c>
      <c r="F39" s="320" t="s">
        <v>1922</v>
      </c>
      <c r="G39" s="813">
        <v>228418901</v>
      </c>
      <c r="H39" s="320" t="s">
        <v>12</v>
      </c>
      <c r="I39" s="320" t="s">
        <v>133</v>
      </c>
      <c r="J39" s="320" t="s">
        <v>1440</v>
      </c>
      <c r="K39" s="320" t="s">
        <v>133</v>
      </c>
      <c r="L39" s="320" t="s">
        <v>1828</v>
      </c>
      <c r="M39" s="805" t="s">
        <v>2137</v>
      </c>
      <c r="N39" s="806" t="s">
        <v>2396</v>
      </c>
      <c r="O39" t="s">
        <v>131</v>
      </c>
    </row>
    <row r="40" spans="1:15">
      <c r="A40" s="155" t="s">
        <v>333</v>
      </c>
      <c r="B40" s="320" t="s">
        <v>2012</v>
      </c>
      <c r="C40" s="320" t="s">
        <v>2042</v>
      </c>
      <c r="D40" s="320" t="s">
        <v>2042</v>
      </c>
      <c r="E40" s="320" t="s">
        <v>1836</v>
      </c>
      <c r="F40" s="320" t="s">
        <v>1922</v>
      </c>
      <c r="G40" s="813">
        <v>795253606</v>
      </c>
      <c r="H40" s="320" t="s">
        <v>12</v>
      </c>
      <c r="I40" s="320" t="s">
        <v>133</v>
      </c>
      <c r="J40" s="320" t="s">
        <v>1440</v>
      </c>
      <c r="K40" s="320" t="s">
        <v>133</v>
      </c>
      <c r="L40" s="320" t="s">
        <v>1837</v>
      </c>
      <c r="M40" s="805" t="s">
        <v>2138</v>
      </c>
      <c r="N40" s="806" t="s">
        <v>2396</v>
      </c>
      <c r="O40" t="s">
        <v>131</v>
      </c>
    </row>
    <row r="41" spans="1:15" ht="15" thickBot="1">
      <c r="A41" s="158" t="s">
        <v>333</v>
      </c>
      <c r="B41" s="159" t="s">
        <v>2012</v>
      </c>
      <c r="C41" s="159" t="s">
        <v>2042</v>
      </c>
      <c r="D41" s="159" t="s">
        <v>2042</v>
      </c>
      <c r="E41" s="159" t="s">
        <v>1838</v>
      </c>
      <c r="F41" s="159" t="s">
        <v>1922</v>
      </c>
      <c r="G41" s="816">
        <v>310136877</v>
      </c>
      <c r="H41" s="159" t="s">
        <v>12</v>
      </c>
      <c r="I41" s="159" t="s">
        <v>133</v>
      </c>
      <c r="J41" s="159" t="s">
        <v>1440</v>
      </c>
      <c r="K41" s="159" t="s">
        <v>133</v>
      </c>
      <c r="L41" s="159" t="s">
        <v>1839</v>
      </c>
      <c r="M41" s="803" t="s">
        <v>2139</v>
      </c>
      <c r="N41" s="809" t="s">
        <v>2396</v>
      </c>
      <c r="O41" t="s">
        <v>131</v>
      </c>
    </row>
    <row r="43" spans="1:15">
      <c r="A43" s="309" t="s">
        <v>87</v>
      </c>
      <c r="B43" s="310"/>
      <c r="C43" s="310"/>
      <c r="D43" s="310"/>
      <c r="E43" s="310"/>
    </row>
    <row r="44" spans="1:15" s="313" customFormat="1">
      <c r="B44" s="372"/>
      <c r="F44"/>
    </row>
    <row r="45" spans="1:15" s="313" customFormat="1">
      <c r="A45" s="373" t="s">
        <v>2084</v>
      </c>
    </row>
    <row r="46" spans="1:15" s="313" customFormat="1">
      <c r="A46" s="374" t="s">
        <v>2085</v>
      </c>
    </row>
    <row r="47" spans="1:15" s="313" customFormat="1">
      <c r="B47" s="373"/>
    </row>
    <row r="48" spans="1:15" s="313" customFormat="1">
      <c r="B48" s="373"/>
    </row>
    <row r="49" spans="1:14" s="313" customFormat="1">
      <c r="B49" s="373"/>
    </row>
    <row r="50" spans="1:14" s="313" customFormat="1">
      <c r="B50" s="373"/>
    </row>
    <row r="51" spans="1:14" s="313" customFormat="1">
      <c r="B51" s="373"/>
    </row>
    <row r="52" spans="1:14" s="313" customFormat="1">
      <c r="B52" s="373"/>
    </row>
    <row r="53" spans="1:14" s="313" customFormat="1">
      <c r="B53" s="373"/>
    </row>
    <row r="54" spans="1:14" s="313" customFormat="1">
      <c r="B54" s="373"/>
    </row>
    <row r="55" spans="1:14" s="313" customFormat="1">
      <c r="B55" s="373"/>
    </row>
    <row r="56" spans="1:14" s="313" customFormat="1">
      <c r="B56" s="373"/>
    </row>
    <row r="57" spans="1:14" s="313" customFormat="1">
      <c r="B57" s="373"/>
    </row>
    <row r="58" spans="1:14" s="313" customFormat="1">
      <c r="B58" s="373"/>
    </row>
    <row r="59" spans="1:14" s="313" customFormat="1">
      <c r="B59" s="373"/>
    </row>
    <row r="60" spans="1:14" s="313" customFormat="1">
      <c r="B60" s="373"/>
    </row>
    <row r="61" spans="1:14" s="313" customFormat="1">
      <c r="B61" s="373"/>
    </row>
    <row r="62" spans="1:14" s="313" customFormat="1">
      <c r="B62" s="373"/>
    </row>
    <row r="63" spans="1:14" ht="15" thickBot="1"/>
    <row r="64" spans="1:14">
      <c r="A64" s="796" t="s">
        <v>1426</v>
      </c>
      <c r="B64" s="797" t="s">
        <v>1428</v>
      </c>
      <c r="C64" s="797" t="s">
        <v>1429</v>
      </c>
      <c r="D64" s="797" t="s">
        <v>1430</v>
      </c>
      <c r="E64" s="797" t="s">
        <v>1431</v>
      </c>
      <c r="F64" s="797" t="s">
        <v>1432</v>
      </c>
      <c r="G64" s="797" t="s">
        <v>1433</v>
      </c>
      <c r="H64" s="797" t="s">
        <v>1434</v>
      </c>
      <c r="I64" s="797" t="s">
        <v>1435</v>
      </c>
      <c r="J64" s="797" t="s">
        <v>1436</v>
      </c>
      <c r="K64" s="797" t="s">
        <v>1437</v>
      </c>
      <c r="L64" s="797" t="s">
        <v>1438</v>
      </c>
      <c r="M64" s="797" t="s">
        <v>69</v>
      </c>
      <c r="N64" s="799" t="s">
        <v>2252</v>
      </c>
    </row>
    <row r="65" spans="1:15">
      <c r="A65" s="155">
        <v>69</v>
      </c>
      <c r="B65" s="320">
        <v>841000002</v>
      </c>
      <c r="C65" s="699">
        <v>45005</v>
      </c>
      <c r="D65" s="699">
        <v>45005</v>
      </c>
      <c r="E65" s="698" t="s">
        <v>2072</v>
      </c>
      <c r="F65" s="177">
        <v>0</v>
      </c>
      <c r="G65" s="177">
        <v>98395700</v>
      </c>
      <c r="H65" s="320" t="s">
        <v>12</v>
      </c>
      <c r="I65" s="320"/>
      <c r="J65" s="320" t="s">
        <v>2047</v>
      </c>
      <c r="K65" s="320"/>
      <c r="L65" s="320" t="s">
        <v>2048</v>
      </c>
      <c r="M65" s="805" t="s">
        <v>2140</v>
      </c>
      <c r="N65" s="807" t="s">
        <v>2402</v>
      </c>
      <c r="O65" t="s">
        <v>131</v>
      </c>
    </row>
    <row r="66" spans="1:15">
      <c r="A66" s="155">
        <v>69</v>
      </c>
      <c r="B66" s="320">
        <v>841000002</v>
      </c>
      <c r="C66" s="699">
        <v>45008</v>
      </c>
      <c r="D66" s="699">
        <v>45008</v>
      </c>
      <c r="E66" s="320" t="s">
        <v>2049</v>
      </c>
      <c r="F66" s="177">
        <v>0</v>
      </c>
      <c r="G66" s="177">
        <v>139129700</v>
      </c>
      <c r="H66" s="320" t="s">
        <v>12</v>
      </c>
      <c r="I66" s="320"/>
      <c r="J66" s="320" t="s">
        <v>2047</v>
      </c>
      <c r="K66" s="320"/>
      <c r="L66" s="320" t="s">
        <v>2050</v>
      </c>
      <c r="M66" s="805" t="s">
        <v>2141</v>
      </c>
      <c r="N66" s="807" t="s">
        <v>2402</v>
      </c>
      <c r="O66" t="s">
        <v>131</v>
      </c>
    </row>
    <row r="67" spans="1:15">
      <c r="A67" s="155">
        <v>69</v>
      </c>
      <c r="B67" s="320">
        <v>841000002</v>
      </c>
      <c r="C67" s="699">
        <v>45090</v>
      </c>
      <c r="D67" s="699">
        <v>45090</v>
      </c>
      <c r="E67" s="320" t="s">
        <v>2051</v>
      </c>
      <c r="F67" s="177">
        <v>1496000</v>
      </c>
      <c r="G67" s="177">
        <v>0</v>
      </c>
      <c r="H67" s="320" t="s">
        <v>12</v>
      </c>
      <c r="I67" s="320"/>
      <c r="J67" s="320" t="s">
        <v>2047</v>
      </c>
      <c r="K67" s="320"/>
      <c r="L67" s="320" t="s">
        <v>2052</v>
      </c>
      <c r="M67" s="805" t="s">
        <v>2142</v>
      </c>
      <c r="N67" s="807" t="s">
        <v>2400</v>
      </c>
      <c r="O67" t="s">
        <v>131</v>
      </c>
    </row>
    <row r="68" spans="1:15">
      <c r="A68" s="155">
        <v>69</v>
      </c>
      <c r="B68" s="320">
        <v>841000001</v>
      </c>
      <c r="C68" s="699">
        <v>45043</v>
      </c>
      <c r="D68" s="699">
        <v>45043</v>
      </c>
      <c r="E68" s="320" t="s">
        <v>2053</v>
      </c>
      <c r="F68" s="177">
        <v>57518600</v>
      </c>
      <c r="G68" s="177">
        <v>0</v>
      </c>
      <c r="H68" s="320" t="s">
        <v>12</v>
      </c>
      <c r="I68" s="320"/>
      <c r="J68" s="320" t="s">
        <v>2047</v>
      </c>
      <c r="K68" s="320"/>
      <c r="L68" s="320" t="s">
        <v>2054</v>
      </c>
      <c r="M68" s="805" t="s">
        <v>2143</v>
      </c>
      <c r="N68" s="807" t="s">
        <v>2401</v>
      </c>
      <c r="O68" t="s">
        <v>131</v>
      </c>
    </row>
    <row r="69" spans="1:15">
      <c r="A69" s="155">
        <v>69</v>
      </c>
      <c r="B69" s="320">
        <v>841000001</v>
      </c>
      <c r="C69" s="699">
        <v>45044</v>
      </c>
      <c r="D69" s="699">
        <v>45044</v>
      </c>
      <c r="E69" s="320" t="s">
        <v>2055</v>
      </c>
      <c r="F69" s="177">
        <v>59649000</v>
      </c>
      <c r="G69" s="177">
        <v>0</v>
      </c>
      <c r="H69" s="320" t="s">
        <v>12</v>
      </c>
      <c r="I69" s="320"/>
      <c r="J69" s="320" t="s">
        <v>2047</v>
      </c>
      <c r="K69" s="320"/>
      <c r="L69" s="320" t="s">
        <v>2056</v>
      </c>
      <c r="M69" s="805" t="s">
        <v>2144</v>
      </c>
      <c r="N69" s="807" t="s">
        <v>2401</v>
      </c>
      <c r="O69" t="s">
        <v>131</v>
      </c>
    </row>
    <row r="70" spans="1:15">
      <c r="A70" s="155">
        <v>69</v>
      </c>
      <c r="B70" s="320">
        <v>841000001</v>
      </c>
      <c r="C70" s="699">
        <v>45044</v>
      </c>
      <c r="D70" s="699">
        <v>45044</v>
      </c>
      <c r="E70" s="320" t="s">
        <v>2057</v>
      </c>
      <c r="F70" s="177">
        <v>62763100</v>
      </c>
      <c r="G70" s="177">
        <v>0</v>
      </c>
      <c r="H70" s="320" t="s">
        <v>12</v>
      </c>
      <c r="I70" s="320"/>
      <c r="J70" s="320" t="s">
        <v>2047</v>
      </c>
      <c r="K70" s="320"/>
      <c r="L70" s="320" t="s">
        <v>2058</v>
      </c>
      <c r="M70" s="805" t="s">
        <v>2145</v>
      </c>
      <c r="N70" s="807" t="s">
        <v>2401</v>
      </c>
      <c r="O70" t="s">
        <v>131</v>
      </c>
    </row>
    <row r="71" spans="1:15">
      <c r="A71" s="155">
        <v>69</v>
      </c>
      <c r="B71" s="320">
        <v>841000002</v>
      </c>
      <c r="C71" s="699">
        <v>44944</v>
      </c>
      <c r="D71" s="699">
        <v>44944</v>
      </c>
      <c r="E71" s="320" t="s">
        <v>1442</v>
      </c>
      <c r="F71" s="177">
        <v>71473600</v>
      </c>
      <c r="G71" s="177">
        <v>0</v>
      </c>
      <c r="H71" s="320" t="s">
        <v>12</v>
      </c>
      <c r="I71" s="320"/>
      <c r="J71" s="320" t="s">
        <v>1443</v>
      </c>
      <c r="K71" s="320"/>
      <c r="L71" s="320" t="s">
        <v>1444</v>
      </c>
      <c r="M71" s="805" t="s">
        <v>2146</v>
      </c>
      <c r="N71" s="807" t="s">
        <v>2401</v>
      </c>
      <c r="O71" t="s">
        <v>131</v>
      </c>
    </row>
    <row r="72" spans="1:15">
      <c r="A72" s="155">
        <v>69</v>
      </c>
      <c r="B72" s="320">
        <v>841000001</v>
      </c>
      <c r="C72" s="699">
        <v>45036</v>
      </c>
      <c r="D72" s="699">
        <v>45036</v>
      </c>
      <c r="E72" s="320" t="s">
        <v>2059</v>
      </c>
      <c r="F72" s="177">
        <v>61664000</v>
      </c>
      <c r="G72" s="177">
        <v>0</v>
      </c>
      <c r="H72" s="320" t="s">
        <v>12</v>
      </c>
      <c r="I72" s="320"/>
      <c r="J72" s="320" t="s">
        <v>2060</v>
      </c>
      <c r="K72" s="320"/>
      <c r="L72" s="320" t="s">
        <v>2061</v>
      </c>
      <c r="M72" s="805" t="s">
        <v>2147</v>
      </c>
      <c r="N72" s="807" t="s">
        <v>2401</v>
      </c>
      <c r="O72" t="s">
        <v>131</v>
      </c>
    </row>
    <row r="73" spans="1:15">
      <c r="A73" s="155">
        <v>69</v>
      </c>
      <c r="B73" s="320">
        <v>841000001</v>
      </c>
      <c r="C73" s="699">
        <v>45139</v>
      </c>
      <c r="D73" s="699">
        <v>45139</v>
      </c>
      <c r="E73" s="320" t="s">
        <v>2062</v>
      </c>
      <c r="F73" s="177">
        <v>86415400</v>
      </c>
      <c r="G73" s="177">
        <v>0</v>
      </c>
      <c r="H73" s="320" t="s">
        <v>12</v>
      </c>
      <c r="I73" s="320"/>
      <c r="J73" s="320" t="s">
        <v>2047</v>
      </c>
      <c r="K73" s="320"/>
      <c r="L73" s="320" t="s">
        <v>2063</v>
      </c>
      <c r="M73" s="805" t="s">
        <v>2148</v>
      </c>
      <c r="N73" s="807" t="s">
        <v>2401</v>
      </c>
      <c r="O73" t="s">
        <v>131</v>
      </c>
    </row>
    <row r="74" spans="1:15">
      <c r="A74" s="155">
        <v>69</v>
      </c>
      <c r="B74" s="320">
        <v>841000001</v>
      </c>
      <c r="C74" s="699">
        <v>45140</v>
      </c>
      <c r="D74" s="699">
        <v>45140</v>
      </c>
      <c r="E74" s="320" t="s">
        <v>2064</v>
      </c>
      <c r="F74" s="177">
        <v>54671200</v>
      </c>
      <c r="G74" s="177">
        <v>0</v>
      </c>
      <c r="H74" s="320" t="s">
        <v>12</v>
      </c>
      <c r="I74" s="320"/>
      <c r="J74" s="320" t="s">
        <v>2060</v>
      </c>
      <c r="K74" s="320"/>
      <c r="L74" s="320" t="s">
        <v>2065</v>
      </c>
      <c r="M74" s="805" t="s">
        <v>2149</v>
      </c>
      <c r="N74" s="807" t="s">
        <v>2401</v>
      </c>
      <c r="O74" t="s">
        <v>131</v>
      </c>
    </row>
    <row r="75" spans="1:15">
      <c r="A75" s="155">
        <v>69</v>
      </c>
      <c r="B75" s="320">
        <v>841000001</v>
      </c>
      <c r="C75" s="699">
        <v>45145</v>
      </c>
      <c r="D75" s="699">
        <v>45145</v>
      </c>
      <c r="E75" s="698" t="s">
        <v>2073</v>
      </c>
      <c r="F75" s="177">
        <v>43953600</v>
      </c>
      <c r="G75" s="177">
        <v>0</v>
      </c>
      <c r="H75" s="320" t="s">
        <v>12</v>
      </c>
      <c r="I75" s="320"/>
      <c r="J75" s="320" t="s">
        <v>2060</v>
      </c>
      <c r="K75" s="320"/>
      <c r="L75" s="320" t="s">
        <v>2066</v>
      </c>
      <c r="M75" s="805" t="s">
        <v>2150</v>
      </c>
      <c r="N75" s="807" t="s">
        <v>2401</v>
      </c>
      <c r="O75" t="s">
        <v>131</v>
      </c>
    </row>
    <row r="76" spans="1:15">
      <c r="A76" s="155">
        <v>69</v>
      </c>
      <c r="B76" s="320">
        <v>841000001</v>
      </c>
      <c r="C76" s="699">
        <v>45147</v>
      </c>
      <c r="D76" s="699">
        <v>45147</v>
      </c>
      <c r="E76" s="320" t="s">
        <v>2067</v>
      </c>
      <c r="F76" s="177">
        <v>43364000</v>
      </c>
      <c r="G76" s="177">
        <v>0</v>
      </c>
      <c r="H76" s="320" t="s">
        <v>12</v>
      </c>
      <c r="I76" s="320"/>
      <c r="J76" s="320" t="s">
        <v>2060</v>
      </c>
      <c r="K76" s="320"/>
      <c r="L76" s="320" t="s">
        <v>2068</v>
      </c>
      <c r="M76" s="805" t="s">
        <v>2151</v>
      </c>
      <c r="N76" s="807" t="s">
        <v>2401</v>
      </c>
      <c r="O76" t="s">
        <v>131</v>
      </c>
    </row>
    <row r="77" spans="1:15">
      <c r="A77" s="155">
        <v>69</v>
      </c>
      <c r="B77" s="320">
        <v>841000002</v>
      </c>
      <c r="C77" s="699">
        <v>45181</v>
      </c>
      <c r="D77" s="699">
        <v>45181</v>
      </c>
      <c r="E77" s="320" t="s">
        <v>2069</v>
      </c>
      <c r="F77" s="177">
        <v>1100000</v>
      </c>
      <c r="G77" s="177">
        <v>0</v>
      </c>
      <c r="H77" s="320" t="s">
        <v>12</v>
      </c>
      <c r="I77" s="320"/>
      <c r="J77" s="320" t="s">
        <v>2047</v>
      </c>
      <c r="K77" s="320"/>
      <c r="L77" s="320" t="s">
        <v>2070</v>
      </c>
      <c r="M77" s="805" t="s">
        <v>2152</v>
      </c>
      <c r="N77" s="807" t="s">
        <v>2400</v>
      </c>
    </row>
    <row r="78" spans="1:15" ht="15" thickBot="1">
      <c r="A78" s="158">
        <v>69</v>
      </c>
      <c r="B78" s="159">
        <v>841000002</v>
      </c>
      <c r="C78" s="801">
        <v>45254</v>
      </c>
      <c r="D78" s="801">
        <v>45254</v>
      </c>
      <c r="E78" s="159" t="s">
        <v>2071</v>
      </c>
      <c r="F78" s="161">
        <v>40220800</v>
      </c>
      <c r="G78" s="161">
        <v>0</v>
      </c>
      <c r="H78" s="159" t="s">
        <v>12</v>
      </c>
      <c r="I78" s="159"/>
      <c r="J78" s="159" t="s">
        <v>2060</v>
      </c>
      <c r="K78" s="159"/>
      <c r="L78" s="159" t="s">
        <v>1835</v>
      </c>
      <c r="M78" s="803" t="s">
        <v>2153</v>
      </c>
      <c r="N78" s="809" t="s">
        <v>2538</v>
      </c>
      <c r="O78" t="s">
        <v>131</v>
      </c>
    </row>
    <row r="79" spans="1:15">
      <c r="N79" s="696"/>
      <c r="O79" s="631" t="s">
        <v>131</v>
      </c>
    </row>
    <row r="80" spans="1:15">
      <c r="A80" s="309" t="s">
        <v>94</v>
      </c>
      <c r="B80" s="310"/>
      <c r="C80" s="310"/>
      <c r="D80" s="310"/>
      <c r="E80" s="310"/>
    </row>
    <row r="81" spans="1:27" s="313" customFormat="1">
      <c r="B81" s="372"/>
    </row>
    <row r="82" spans="1:27" s="313" customFormat="1">
      <c r="A82" s="373" t="s">
        <v>2177</v>
      </c>
      <c r="B82" s="372"/>
    </row>
    <row r="83" spans="1:27" s="375" customFormat="1">
      <c r="A83" s="373" t="s">
        <v>2562</v>
      </c>
    </row>
    <row r="84" spans="1:27" s="631" customFormat="1">
      <c r="A84" s="373" t="s">
        <v>2249</v>
      </c>
    </row>
    <row r="86" spans="1:27">
      <c r="A86" s="309" t="s">
        <v>503</v>
      </c>
      <c r="B86" s="310"/>
      <c r="C86" s="310"/>
      <c r="D86" s="310"/>
      <c r="E86" s="310"/>
    </row>
    <row r="87" spans="1:27" s="313" customFormat="1">
      <c r="B87" s="372"/>
    </row>
    <row r="88" spans="1:27" s="313" customFormat="1">
      <c r="A88" s="373" t="s">
        <v>2248</v>
      </c>
    </row>
    <row r="89" spans="1:27" s="313" customFormat="1">
      <c r="A89" s="373" t="s">
        <v>2553</v>
      </c>
    </row>
    <row r="90" spans="1:27" s="313" customFormat="1">
      <c r="A90" s="373" t="s">
        <v>2563</v>
      </c>
    </row>
    <row r="91" spans="1:27" s="313" customFormat="1" ht="15" thickBot="1">
      <c r="B91" s="313" t="s">
        <v>2552</v>
      </c>
    </row>
    <row r="92" spans="1:27">
      <c r="A92" s="797" t="s">
        <v>102</v>
      </c>
      <c r="B92" s="797" t="s">
        <v>104</v>
      </c>
      <c r="C92" s="797" t="s">
        <v>105</v>
      </c>
      <c r="D92" s="797" t="s">
        <v>106</v>
      </c>
      <c r="E92" s="797" t="s">
        <v>107</v>
      </c>
      <c r="F92" s="797" t="s">
        <v>108</v>
      </c>
      <c r="G92" s="797" t="s">
        <v>109</v>
      </c>
      <c r="H92" s="797" t="s">
        <v>110</v>
      </c>
      <c r="I92" s="797" t="s">
        <v>111</v>
      </c>
      <c r="J92" s="797" t="s">
        <v>112</v>
      </c>
      <c r="K92" s="797" t="s">
        <v>113</v>
      </c>
      <c r="L92" s="797" t="s">
        <v>114</v>
      </c>
      <c r="M92" s="797" t="s">
        <v>115</v>
      </c>
      <c r="N92" s="797" t="s">
        <v>116</v>
      </c>
      <c r="O92" s="797" t="s">
        <v>117</v>
      </c>
      <c r="P92" s="797" t="s">
        <v>118</v>
      </c>
      <c r="Q92" s="797" t="s">
        <v>119</v>
      </c>
      <c r="R92" s="797" t="s">
        <v>120</v>
      </c>
      <c r="S92" s="797" t="s">
        <v>121</v>
      </c>
      <c r="T92" s="797" t="s">
        <v>122</v>
      </c>
      <c r="U92" s="797" t="s">
        <v>123</v>
      </c>
      <c r="V92" s="797" t="s">
        <v>124</v>
      </c>
      <c r="W92" s="797" t="s">
        <v>125</v>
      </c>
      <c r="X92" s="797" t="s">
        <v>1449</v>
      </c>
      <c r="Y92" s="799" t="s">
        <v>69</v>
      </c>
      <c r="Z92" s="799" t="s">
        <v>2252</v>
      </c>
    </row>
    <row r="93" spans="1:27">
      <c r="A93" s="320" t="s">
        <v>455</v>
      </c>
      <c r="B93" s="320" t="s">
        <v>140</v>
      </c>
      <c r="C93" s="320" t="s">
        <v>141</v>
      </c>
      <c r="D93" s="320" t="s">
        <v>272</v>
      </c>
      <c r="E93" s="320" t="s">
        <v>457</v>
      </c>
      <c r="F93" s="320" t="s">
        <v>1658</v>
      </c>
      <c r="G93" s="320">
        <v>3260</v>
      </c>
      <c r="H93" s="320">
        <v>100000</v>
      </c>
      <c r="I93" s="320" t="s">
        <v>185</v>
      </c>
      <c r="J93" s="320" t="s">
        <v>177</v>
      </c>
      <c r="K93" s="156">
        <v>500000</v>
      </c>
      <c r="L93" s="156">
        <v>50000000000</v>
      </c>
      <c r="M93" s="156">
        <v>49964500000</v>
      </c>
      <c r="N93" s="156">
        <v>50000000000</v>
      </c>
      <c r="O93" s="156">
        <v>9992900</v>
      </c>
      <c r="P93" s="156">
        <v>0</v>
      </c>
      <c r="Q93" s="156">
        <v>110575593</v>
      </c>
      <c r="R93" s="156">
        <v>0</v>
      </c>
      <c r="S93" s="156">
        <v>98364791</v>
      </c>
      <c r="T93" s="156">
        <v>85068493</v>
      </c>
      <c r="U93" s="156">
        <v>0</v>
      </c>
      <c r="V93" s="156">
        <v>12210802</v>
      </c>
      <c r="W93" s="156">
        <v>69315068</v>
      </c>
      <c r="X93" s="320" t="s">
        <v>177</v>
      </c>
      <c r="Y93" s="810" t="s">
        <v>2154</v>
      </c>
      <c r="Z93" s="807" t="s">
        <v>2503</v>
      </c>
      <c r="AA93" t="s">
        <v>131</v>
      </c>
    </row>
    <row r="94" spans="1:27">
      <c r="A94" s="320" t="s">
        <v>455</v>
      </c>
      <c r="B94" s="320" t="s">
        <v>140</v>
      </c>
      <c r="C94" s="320" t="s">
        <v>141</v>
      </c>
      <c r="D94" s="320" t="s">
        <v>272</v>
      </c>
      <c r="E94" s="320" t="s">
        <v>457</v>
      </c>
      <c r="F94" s="320" t="s">
        <v>1658</v>
      </c>
      <c r="G94" s="320">
        <v>3254</v>
      </c>
      <c r="H94" s="320">
        <v>100000</v>
      </c>
      <c r="I94" s="320" t="s">
        <v>185</v>
      </c>
      <c r="J94" s="320" t="s">
        <v>459</v>
      </c>
      <c r="K94" s="156">
        <v>500000</v>
      </c>
      <c r="L94" s="156">
        <v>50000000000</v>
      </c>
      <c r="M94" s="156">
        <v>49983500000</v>
      </c>
      <c r="N94" s="156">
        <v>50000000000</v>
      </c>
      <c r="O94" s="156">
        <v>9996700</v>
      </c>
      <c r="P94" s="156">
        <v>0</v>
      </c>
      <c r="Q94" s="156">
        <v>110475903</v>
      </c>
      <c r="R94" s="156">
        <v>0</v>
      </c>
      <c r="S94" s="156">
        <v>98457320</v>
      </c>
      <c r="T94" s="156">
        <v>103972603</v>
      </c>
      <c r="U94" s="156">
        <v>0</v>
      </c>
      <c r="V94" s="156">
        <v>12018583</v>
      </c>
      <c r="W94" s="156">
        <v>69315068</v>
      </c>
      <c r="X94" s="320" t="s">
        <v>459</v>
      </c>
      <c r="Y94" s="811" t="s">
        <v>2548</v>
      </c>
      <c r="Z94" s="807" t="s">
        <v>2550</v>
      </c>
      <c r="AA94" t="s">
        <v>131</v>
      </c>
    </row>
    <row r="95" spans="1:27">
      <c r="A95" s="320" t="s">
        <v>463</v>
      </c>
      <c r="B95" s="320" t="s">
        <v>165</v>
      </c>
      <c r="C95" s="320" t="s">
        <v>141</v>
      </c>
      <c r="D95" s="320" t="s">
        <v>464</v>
      </c>
      <c r="E95" s="320" t="s">
        <v>465</v>
      </c>
      <c r="F95" s="320" t="s">
        <v>1661</v>
      </c>
      <c r="G95" s="320">
        <v>3634</v>
      </c>
      <c r="H95" s="320">
        <v>100000</v>
      </c>
      <c r="I95" s="320" t="s">
        <v>467</v>
      </c>
      <c r="J95" s="320" t="s">
        <v>212</v>
      </c>
      <c r="K95" s="156">
        <v>500000</v>
      </c>
      <c r="L95" s="156">
        <v>50000000000</v>
      </c>
      <c r="M95" s="156">
        <v>64452500000</v>
      </c>
      <c r="N95" s="156">
        <v>50000000000</v>
      </c>
      <c r="O95" s="156">
        <v>12890500</v>
      </c>
      <c r="P95" s="156">
        <v>14311828856</v>
      </c>
      <c r="Q95" s="156">
        <v>0</v>
      </c>
      <c r="R95" s="156">
        <v>12921604424</v>
      </c>
      <c r="S95" s="156">
        <v>0</v>
      </c>
      <c r="T95" s="156">
        <v>153561644</v>
      </c>
      <c r="U95" s="156">
        <v>1390224432</v>
      </c>
      <c r="V95" s="156">
        <v>0</v>
      </c>
      <c r="W95" s="156">
        <v>56575342</v>
      </c>
      <c r="X95" s="320" t="s">
        <v>212</v>
      </c>
      <c r="Y95" s="811" t="s">
        <v>2549</v>
      </c>
      <c r="Z95" s="807" t="s">
        <v>2551</v>
      </c>
      <c r="AA95" t="s">
        <v>131</v>
      </c>
    </row>
    <row r="96" spans="1:27">
      <c r="A96" s="320" t="s">
        <v>1665</v>
      </c>
      <c r="B96" s="320" t="s">
        <v>1666</v>
      </c>
      <c r="C96" s="320" t="s">
        <v>141</v>
      </c>
      <c r="D96" s="320" t="s">
        <v>1489</v>
      </c>
      <c r="E96" s="320" t="s">
        <v>1667</v>
      </c>
      <c r="F96" s="320" t="s">
        <v>1489</v>
      </c>
      <c r="G96" s="320">
        <v>364</v>
      </c>
      <c r="H96" s="156">
        <v>1000000000</v>
      </c>
      <c r="I96" s="320" t="s">
        <v>1668</v>
      </c>
      <c r="J96" s="320" t="s">
        <v>1489</v>
      </c>
      <c r="K96" s="156">
        <v>200</v>
      </c>
      <c r="L96" s="156">
        <v>200000000000</v>
      </c>
      <c r="M96" s="156">
        <v>200000000000</v>
      </c>
      <c r="N96" s="156">
        <v>200000000000</v>
      </c>
      <c r="O96" s="156">
        <v>0</v>
      </c>
      <c r="P96" s="156">
        <v>0</v>
      </c>
      <c r="Q96" s="156">
        <v>0</v>
      </c>
      <c r="R96" s="156">
        <v>0</v>
      </c>
      <c r="S96" s="156">
        <v>0</v>
      </c>
      <c r="T96" s="156">
        <v>0</v>
      </c>
      <c r="U96" s="156">
        <v>0</v>
      </c>
      <c r="V96" s="156">
        <v>0</v>
      </c>
      <c r="W96" s="156">
        <v>4538082192</v>
      </c>
      <c r="X96" s="320" t="s">
        <v>1489</v>
      </c>
      <c r="Y96" s="810" t="s">
        <v>2155</v>
      </c>
      <c r="Z96" s="807" t="s">
        <v>2503</v>
      </c>
      <c r="AA96" t="s">
        <v>131</v>
      </c>
    </row>
    <row r="97" spans="1:27">
      <c r="A97" s="320" t="s">
        <v>1670</v>
      </c>
      <c r="B97" s="320" t="s">
        <v>479</v>
      </c>
      <c r="C97" s="320" t="s">
        <v>141</v>
      </c>
      <c r="D97" s="320" t="s">
        <v>1454</v>
      </c>
      <c r="E97" s="320" t="s">
        <v>1671</v>
      </c>
      <c r="F97" s="320" t="s">
        <v>1454</v>
      </c>
      <c r="G97" s="320">
        <v>185</v>
      </c>
      <c r="H97" s="156">
        <v>100000000</v>
      </c>
      <c r="I97" s="320" t="s">
        <v>1672</v>
      </c>
      <c r="J97" s="320" t="s">
        <v>1454</v>
      </c>
      <c r="K97" s="156">
        <v>2000</v>
      </c>
      <c r="L97" s="156">
        <v>200000000000</v>
      </c>
      <c r="M97" s="156">
        <v>200000000000</v>
      </c>
      <c r="N97" s="156">
        <v>200000000000</v>
      </c>
      <c r="O97" s="156">
        <v>0</v>
      </c>
      <c r="P97" s="156">
        <v>0</v>
      </c>
      <c r="Q97" s="156">
        <v>0</v>
      </c>
      <c r="R97" s="156">
        <v>0</v>
      </c>
      <c r="S97" s="156">
        <v>0</v>
      </c>
      <c r="T97" s="156">
        <v>0</v>
      </c>
      <c r="U97" s="156">
        <v>0</v>
      </c>
      <c r="V97" s="156">
        <v>0</v>
      </c>
      <c r="W97" s="156">
        <v>2589041096</v>
      </c>
      <c r="X97" s="320" t="s">
        <v>1454</v>
      </c>
      <c r="Y97" s="810" t="s">
        <v>2156</v>
      </c>
      <c r="Z97" s="807" t="s">
        <v>2503</v>
      </c>
      <c r="AA97" t="s">
        <v>131</v>
      </c>
    </row>
    <row r="98" spans="1:27">
      <c r="A98" s="320" t="s">
        <v>1674</v>
      </c>
      <c r="B98" s="320" t="s">
        <v>479</v>
      </c>
      <c r="C98" s="320" t="s">
        <v>141</v>
      </c>
      <c r="D98" s="320" t="s">
        <v>482</v>
      </c>
      <c r="E98" s="320" t="s">
        <v>1675</v>
      </c>
      <c r="F98" s="320" t="s">
        <v>482</v>
      </c>
      <c r="G98" s="320">
        <v>182</v>
      </c>
      <c r="H98" s="156">
        <v>100000000</v>
      </c>
      <c r="I98" s="320" t="s">
        <v>1676</v>
      </c>
      <c r="J98" s="320" t="s">
        <v>482</v>
      </c>
      <c r="K98" s="156">
        <v>2000</v>
      </c>
      <c r="L98" s="156">
        <v>200000000000</v>
      </c>
      <c r="M98" s="156">
        <v>200000000000</v>
      </c>
      <c r="N98" s="156">
        <v>200000000000</v>
      </c>
      <c r="O98" s="156">
        <v>0</v>
      </c>
      <c r="P98" s="156">
        <v>0</v>
      </c>
      <c r="Q98" s="156">
        <v>0</v>
      </c>
      <c r="R98" s="156">
        <v>0</v>
      </c>
      <c r="S98" s="156">
        <v>0</v>
      </c>
      <c r="T98" s="156">
        <v>0</v>
      </c>
      <c r="U98" s="156">
        <v>0</v>
      </c>
      <c r="V98" s="156">
        <v>0</v>
      </c>
      <c r="W98" s="156">
        <v>1873972603</v>
      </c>
      <c r="X98" s="320" t="s">
        <v>482</v>
      </c>
      <c r="Y98" s="810" t="s">
        <v>2157</v>
      </c>
      <c r="Z98" s="807" t="s">
        <v>2503</v>
      </c>
      <c r="AA98" t="s">
        <v>131</v>
      </c>
    </row>
    <row r="99" spans="1:27">
      <c r="A99" s="320" t="s">
        <v>1678</v>
      </c>
      <c r="B99" s="320" t="s">
        <v>479</v>
      </c>
      <c r="C99" s="320" t="s">
        <v>141</v>
      </c>
      <c r="D99" s="320" t="s">
        <v>1679</v>
      </c>
      <c r="E99" s="320" t="s">
        <v>1680</v>
      </c>
      <c r="F99" s="320" t="s">
        <v>1679</v>
      </c>
      <c r="G99" s="320">
        <v>183</v>
      </c>
      <c r="H99" s="156">
        <v>100000000</v>
      </c>
      <c r="I99" s="320" t="s">
        <v>1681</v>
      </c>
      <c r="J99" s="320" t="s">
        <v>1679</v>
      </c>
      <c r="K99" s="156">
        <v>1500</v>
      </c>
      <c r="L99" s="156">
        <v>150000000000</v>
      </c>
      <c r="M99" s="156">
        <v>150000000000</v>
      </c>
      <c r="N99" s="156">
        <v>150000000000</v>
      </c>
      <c r="O99" s="156">
        <v>0</v>
      </c>
      <c r="P99" s="156">
        <v>0</v>
      </c>
      <c r="Q99" s="156">
        <v>0</v>
      </c>
      <c r="R99" s="156">
        <v>0</v>
      </c>
      <c r="S99" s="156">
        <v>0</v>
      </c>
      <c r="T99" s="156">
        <v>0</v>
      </c>
      <c r="U99" s="156">
        <v>0</v>
      </c>
      <c r="V99" s="156">
        <v>0</v>
      </c>
      <c r="W99" s="156">
        <v>3765616438</v>
      </c>
      <c r="X99" s="320" t="s">
        <v>1679</v>
      </c>
      <c r="Y99" s="810" t="s">
        <v>2158</v>
      </c>
      <c r="Z99" s="807" t="s">
        <v>2503</v>
      </c>
      <c r="AA99" t="s">
        <v>131</v>
      </c>
    </row>
    <row r="100" spans="1:27">
      <c r="A100" s="320" t="s">
        <v>1683</v>
      </c>
      <c r="B100" s="320" t="s">
        <v>486</v>
      </c>
      <c r="C100" s="320" t="s">
        <v>141</v>
      </c>
      <c r="D100" s="320" t="s">
        <v>1423</v>
      </c>
      <c r="E100" s="320" t="s">
        <v>1684</v>
      </c>
      <c r="F100" s="320" t="s">
        <v>1423</v>
      </c>
      <c r="G100" s="320">
        <v>180</v>
      </c>
      <c r="H100" s="156">
        <v>1000000000</v>
      </c>
      <c r="I100" s="320" t="s">
        <v>1685</v>
      </c>
      <c r="J100" s="320" t="s">
        <v>1423</v>
      </c>
      <c r="K100" s="156">
        <v>300</v>
      </c>
      <c r="L100" s="156">
        <v>300000000000</v>
      </c>
      <c r="M100" s="156">
        <v>300000000000</v>
      </c>
      <c r="N100" s="156">
        <v>300000000000</v>
      </c>
      <c r="O100" s="156">
        <v>0</v>
      </c>
      <c r="P100" s="156">
        <v>0</v>
      </c>
      <c r="Q100" s="156">
        <v>0</v>
      </c>
      <c r="R100" s="156">
        <v>0</v>
      </c>
      <c r="S100" s="156">
        <v>0</v>
      </c>
      <c r="T100" s="156">
        <v>0</v>
      </c>
      <c r="U100" s="156">
        <v>0</v>
      </c>
      <c r="V100" s="156">
        <v>0</v>
      </c>
      <c r="W100" s="156">
        <v>11712328767</v>
      </c>
      <c r="X100" s="320" t="s">
        <v>1423</v>
      </c>
      <c r="Y100" s="810" t="s">
        <v>2159</v>
      </c>
      <c r="Z100" s="807" t="s">
        <v>2503</v>
      </c>
      <c r="AA100" t="s">
        <v>131</v>
      </c>
    </row>
    <row r="101" spans="1:27" ht="15" thickBot="1">
      <c r="A101" s="159" t="s">
        <v>1686</v>
      </c>
      <c r="B101" s="159" t="s">
        <v>1687</v>
      </c>
      <c r="C101" s="159" t="s">
        <v>141</v>
      </c>
      <c r="D101" s="159" t="s">
        <v>1688</v>
      </c>
      <c r="E101" s="159" t="s">
        <v>1689</v>
      </c>
      <c r="F101" s="159" t="s">
        <v>1688</v>
      </c>
      <c r="G101" s="159">
        <v>184</v>
      </c>
      <c r="H101" s="161">
        <v>1000000</v>
      </c>
      <c r="I101" s="159" t="s">
        <v>1690</v>
      </c>
      <c r="J101" s="159" t="s">
        <v>1688</v>
      </c>
      <c r="K101" s="161">
        <v>100000</v>
      </c>
      <c r="L101" s="161">
        <v>100000000000</v>
      </c>
      <c r="M101" s="161">
        <v>100000000000</v>
      </c>
      <c r="N101" s="161">
        <v>100000000000</v>
      </c>
      <c r="O101" s="161">
        <v>0</v>
      </c>
      <c r="P101" s="161">
        <v>0</v>
      </c>
      <c r="Q101" s="161">
        <v>0</v>
      </c>
      <c r="R101" s="161">
        <v>0</v>
      </c>
      <c r="S101" s="161">
        <v>0</v>
      </c>
      <c r="T101" s="161">
        <v>0</v>
      </c>
      <c r="U101" s="161">
        <v>0</v>
      </c>
      <c r="V101" s="161">
        <v>0</v>
      </c>
      <c r="W101" s="161">
        <v>3097260274</v>
      </c>
      <c r="X101" s="159" t="s">
        <v>1688</v>
      </c>
      <c r="Y101" s="812" t="s">
        <v>2160</v>
      </c>
      <c r="Z101" s="804" t="s">
        <v>2503</v>
      </c>
      <c r="AA101" t="s">
        <v>131</v>
      </c>
    </row>
    <row r="104" spans="1:27">
      <c r="A104" s="309" t="s">
        <v>502</v>
      </c>
      <c r="B104" s="310"/>
      <c r="C104" s="310"/>
      <c r="D104" s="310"/>
      <c r="E104" s="310"/>
    </row>
    <row r="105" spans="1:27" s="313" customFormat="1">
      <c r="B105" s="372"/>
    </row>
    <row r="106" spans="1:27" s="313" customFormat="1">
      <c r="A106" s="373" t="s">
        <v>2177</v>
      </c>
    </row>
    <row r="107" spans="1:27" s="313" customFormat="1">
      <c r="A107" s="373" t="s">
        <v>2562</v>
      </c>
    </row>
    <row r="108" spans="1:27" s="313" customFormat="1" ht="15" thickBot="1">
      <c r="B108" s="372"/>
    </row>
    <row r="109" spans="1:27">
      <c r="A109" s="796" t="s">
        <v>102</v>
      </c>
      <c r="B109" s="797" t="s">
        <v>104</v>
      </c>
      <c r="C109" s="797" t="s">
        <v>105</v>
      </c>
      <c r="D109" s="797" t="s">
        <v>106</v>
      </c>
      <c r="E109" s="797" t="s">
        <v>107</v>
      </c>
      <c r="F109" s="797" t="s">
        <v>108</v>
      </c>
      <c r="G109" s="797" t="s">
        <v>109</v>
      </c>
      <c r="H109" s="797" t="s">
        <v>110</v>
      </c>
      <c r="I109" s="797" t="s">
        <v>111</v>
      </c>
      <c r="J109" s="797" t="s">
        <v>112</v>
      </c>
      <c r="K109" s="797" t="s">
        <v>113</v>
      </c>
      <c r="L109" s="797" t="s">
        <v>114</v>
      </c>
      <c r="M109" s="797" t="s">
        <v>115</v>
      </c>
      <c r="N109" s="797" t="s">
        <v>116</v>
      </c>
      <c r="O109" s="797" t="s">
        <v>117</v>
      </c>
      <c r="P109" s="797" t="s">
        <v>118</v>
      </c>
      <c r="Q109" s="797" t="s">
        <v>119</v>
      </c>
      <c r="R109" s="797" t="s">
        <v>120</v>
      </c>
      <c r="S109" s="797" t="s">
        <v>121</v>
      </c>
      <c r="T109" s="797" t="s">
        <v>122</v>
      </c>
      <c r="U109" s="797" t="s">
        <v>123</v>
      </c>
      <c r="V109" s="797" t="s">
        <v>124</v>
      </c>
      <c r="W109" s="797" t="s">
        <v>125</v>
      </c>
      <c r="X109" s="797" t="s">
        <v>1449</v>
      </c>
      <c r="Y109" s="799" t="s">
        <v>69</v>
      </c>
      <c r="Z109" s="799" t="s">
        <v>2252</v>
      </c>
    </row>
    <row r="110" spans="1:27">
      <c r="A110" s="155" t="s">
        <v>190</v>
      </c>
      <c r="B110" s="320" t="s">
        <v>205</v>
      </c>
      <c r="C110" s="320" t="s">
        <v>141</v>
      </c>
      <c r="D110" s="699">
        <v>44448</v>
      </c>
      <c r="E110" s="699">
        <v>49927</v>
      </c>
      <c r="F110" s="699">
        <v>45178</v>
      </c>
      <c r="G110" s="320">
        <v>4884</v>
      </c>
      <c r="H110" s="813">
        <v>100000</v>
      </c>
      <c r="I110" s="814">
        <v>2.1999999999999999E-2</v>
      </c>
      <c r="J110" s="699">
        <v>45043</v>
      </c>
      <c r="K110" s="813">
        <v>500000</v>
      </c>
      <c r="L110" s="813">
        <v>50000000000</v>
      </c>
      <c r="M110" s="813">
        <v>50233500000</v>
      </c>
      <c r="N110" s="813">
        <v>50000000000</v>
      </c>
      <c r="O110" s="813">
        <v>10046700</v>
      </c>
      <c r="P110" s="320">
        <v>0</v>
      </c>
      <c r="Q110" s="813">
        <v>449603985</v>
      </c>
      <c r="R110" s="320">
        <v>0</v>
      </c>
      <c r="S110" s="813">
        <v>426681915</v>
      </c>
      <c r="T110" s="813">
        <v>693150685</v>
      </c>
      <c r="U110" s="320">
        <v>0</v>
      </c>
      <c r="V110" s="813">
        <v>22922070</v>
      </c>
      <c r="W110" s="813">
        <v>343561644</v>
      </c>
      <c r="X110" s="699">
        <v>45043</v>
      </c>
      <c r="Y110" s="805" t="s">
        <v>2161</v>
      </c>
      <c r="Z110" s="815" t="s">
        <v>2504</v>
      </c>
      <c r="AA110" t="s">
        <v>131</v>
      </c>
    </row>
    <row r="111" spans="1:27">
      <c r="A111" s="155" t="s">
        <v>190</v>
      </c>
      <c r="B111" s="320" t="s">
        <v>140</v>
      </c>
      <c r="C111" s="320" t="s">
        <v>141</v>
      </c>
      <c r="D111" s="699">
        <v>44448</v>
      </c>
      <c r="E111" s="699">
        <v>49927</v>
      </c>
      <c r="F111" s="699">
        <v>45178</v>
      </c>
      <c r="G111" s="320">
        <v>4673</v>
      </c>
      <c r="H111" s="813">
        <v>100000</v>
      </c>
      <c r="I111" s="814">
        <v>2.1999999999999999E-2</v>
      </c>
      <c r="J111" s="699">
        <v>45254</v>
      </c>
      <c r="K111" s="813">
        <v>1500000</v>
      </c>
      <c r="L111" s="813">
        <v>150000000000</v>
      </c>
      <c r="M111" s="813">
        <v>149853000000</v>
      </c>
      <c r="N111" s="813">
        <v>150000000000</v>
      </c>
      <c r="O111" s="813">
        <v>29970600</v>
      </c>
      <c r="P111" s="320">
        <v>0</v>
      </c>
      <c r="Q111" s="813">
        <v>804152688</v>
      </c>
      <c r="R111" s="320">
        <v>0</v>
      </c>
      <c r="S111" s="813">
        <v>797613462</v>
      </c>
      <c r="T111" s="813">
        <v>687123288</v>
      </c>
      <c r="U111" s="320">
        <v>0</v>
      </c>
      <c r="V111" s="813">
        <v>6539226</v>
      </c>
      <c r="W111" s="813">
        <v>1030684932</v>
      </c>
      <c r="X111" s="699">
        <v>45254</v>
      </c>
      <c r="Y111" s="805" t="s">
        <v>2162</v>
      </c>
      <c r="Z111" s="815" t="s">
        <v>2504</v>
      </c>
      <c r="AA111" t="s">
        <v>131</v>
      </c>
    </row>
    <row r="112" spans="1:27">
      <c r="A112" s="155" t="s">
        <v>208</v>
      </c>
      <c r="B112" s="320" t="s">
        <v>140</v>
      </c>
      <c r="C112" s="320" t="s">
        <v>141</v>
      </c>
      <c r="D112" s="699">
        <v>44525</v>
      </c>
      <c r="E112" s="699">
        <v>50004</v>
      </c>
      <c r="F112" s="699">
        <v>45255</v>
      </c>
      <c r="G112" s="320">
        <v>4757</v>
      </c>
      <c r="H112" s="813">
        <v>100000</v>
      </c>
      <c r="I112" s="814">
        <v>2.3E-2</v>
      </c>
      <c r="J112" s="699">
        <v>45247</v>
      </c>
      <c r="K112" s="813">
        <v>1000000</v>
      </c>
      <c r="L112" s="813">
        <v>100000000000</v>
      </c>
      <c r="M112" s="813">
        <v>101142000000</v>
      </c>
      <c r="N112" s="813">
        <v>100000000000</v>
      </c>
      <c r="O112" s="813">
        <v>20228400</v>
      </c>
      <c r="P112" s="320">
        <v>0</v>
      </c>
      <c r="Q112" s="813">
        <v>1087360641</v>
      </c>
      <c r="R112" s="320">
        <v>0</v>
      </c>
      <c r="S112" s="813">
        <v>1077074488</v>
      </c>
      <c r="T112" s="813">
        <v>2249589041</v>
      </c>
      <c r="U112" s="320">
        <v>0</v>
      </c>
      <c r="V112" s="813">
        <v>10286153</v>
      </c>
      <c r="W112" s="813">
        <v>233150685</v>
      </c>
      <c r="X112" s="699">
        <v>45247</v>
      </c>
      <c r="Y112" s="805" t="s">
        <v>2163</v>
      </c>
      <c r="Z112" s="815" t="s">
        <v>2504</v>
      </c>
      <c r="AA112" t="s">
        <v>131</v>
      </c>
    </row>
    <row r="113" spans="1:27">
      <c r="A113" s="155" t="s">
        <v>180</v>
      </c>
      <c r="B113" s="320" t="s">
        <v>227</v>
      </c>
      <c r="C113" s="320" t="s">
        <v>141</v>
      </c>
      <c r="D113" s="699">
        <v>44420</v>
      </c>
      <c r="E113" s="699">
        <v>49899</v>
      </c>
      <c r="F113" s="699">
        <v>45150</v>
      </c>
      <c r="G113" s="320">
        <v>4922</v>
      </c>
      <c r="H113" s="813">
        <v>100000</v>
      </c>
      <c r="I113" s="814">
        <v>2.3E-2</v>
      </c>
      <c r="J113" s="699">
        <v>44977</v>
      </c>
      <c r="K113" s="813">
        <v>1000000</v>
      </c>
      <c r="L113" s="813">
        <v>100000000000</v>
      </c>
      <c r="M113" s="813">
        <v>103213000000</v>
      </c>
      <c r="N113" s="813">
        <v>100000000000</v>
      </c>
      <c r="O113" s="813">
        <v>20642600</v>
      </c>
      <c r="P113" s="813">
        <v>2023779586</v>
      </c>
      <c r="Q113" s="320">
        <v>0</v>
      </c>
      <c r="R113" s="813">
        <v>1894260982</v>
      </c>
      <c r="S113" s="320">
        <v>0</v>
      </c>
      <c r="T113" s="813">
        <v>1209863014</v>
      </c>
      <c r="U113" s="813">
        <v>129518604</v>
      </c>
      <c r="V113" s="320">
        <v>0</v>
      </c>
      <c r="W113" s="813">
        <v>894794521</v>
      </c>
      <c r="X113" s="699">
        <v>44977</v>
      </c>
      <c r="Y113" s="805" t="s">
        <v>2164</v>
      </c>
      <c r="Z113" s="815" t="s">
        <v>2504</v>
      </c>
      <c r="AA113" t="s">
        <v>131</v>
      </c>
    </row>
    <row r="114" spans="1:27">
      <c r="A114" s="155" t="s">
        <v>208</v>
      </c>
      <c r="B114" s="320" t="s">
        <v>140</v>
      </c>
      <c r="C114" s="320" t="s">
        <v>141</v>
      </c>
      <c r="D114" s="699">
        <v>44525</v>
      </c>
      <c r="E114" s="699">
        <v>50004</v>
      </c>
      <c r="F114" s="699">
        <v>45255</v>
      </c>
      <c r="G114" s="320">
        <v>4745</v>
      </c>
      <c r="H114" s="813">
        <v>100000</v>
      </c>
      <c r="I114" s="814">
        <v>2.3E-2</v>
      </c>
      <c r="J114" s="699">
        <v>45259</v>
      </c>
      <c r="K114" s="813">
        <v>2000000</v>
      </c>
      <c r="L114" s="813">
        <v>200000000000</v>
      </c>
      <c r="M114" s="813">
        <v>201166000000</v>
      </c>
      <c r="N114" s="813">
        <v>200000000000</v>
      </c>
      <c r="O114" s="813">
        <v>40233200</v>
      </c>
      <c r="P114" s="813">
        <v>1155822241</v>
      </c>
      <c r="Q114" s="320">
        <v>0</v>
      </c>
      <c r="R114" s="813">
        <v>1147783857</v>
      </c>
      <c r="S114" s="320">
        <v>0</v>
      </c>
      <c r="T114" s="813">
        <v>50410959</v>
      </c>
      <c r="U114" s="813">
        <v>8038384</v>
      </c>
      <c r="V114" s="320">
        <v>0</v>
      </c>
      <c r="W114" s="813">
        <v>466301370</v>
      </c>
      <c r="X114" s="699">
        <v>45259</v>
      </c>
      <c r="Y114" s="805" t="s">
        <v>2165</v>
      </c>
      <c r="Z114" s="815" t="s">
        <v>2504</v>
      </c>
      <c r="AA114" t="s">
        <v>131</v>
      </c>
    </row>
    <row r="115" spans="1:27" ht="15" thickBot="1">
      <c r="A115" s="158" t="s">
        <v>208</v>
      </c>
      <c r="B115" s="159" t="s">
        <v>140</v>
      </c>
      <c r="C115" s="159" t="s">
        <v>141</v>
      </c>
      <c r="D115" s="801">
        <v>44525</v>
      </c>
      <c r="E115" s="801">
        <v>50004</v>
      </c>
      <c r="F115" s="801">
        <v>45255</v>
      </c>
      <c r="G115" s="159">
        <v>4747</v>
      </c>
      <c r="H115" s="816">
        <v>100000</v>
      </c>
      <c r="I115" s="817">
        <v>2.3E-2</v>
      </c>
      <c r="J115" s="801">
        <v>45257</v>
      </c>
      <c r="K115" s="816">
        <v>1000000</v>
      </c>
      <c r="L115" s="816">
        <v>100000000000</v>
      </c>
      <c r="M115" s="816">
        <v>101132000000</v>
      </c>
      <c r="N115" s="816">
        <v>100000000000</v>
      </c>
      <c r="O115" s="816">
        <v>20226400</v>
      </c>
      <c r="P115" s="816">
        <v>1139623660</v>
      </c>
      <c r="Q115" s="159">
        <v>0</v>
      </c>
      <c r="R115" s="816">
        <v>1131221126</v>
      </c>
      <c r="S115" s="159">
        <v>0</v>
      </c>
      <c r="T115" s="816">
        <v>12602740</v>
      </c>
      <c r="U115" s="816">
        <v>8402534</v>
      </c>
      <c r="V115" s="159">
        <v>0</v>
      </c>
      <c r="W115" s="816">
        <v>233150685</v>
      </c>
      <c r="X115" s="801">
        <v>45257</v>
      </c>
      <c r="Y115" s="803" t="s">
        <v>2166</v>
      </c>
      <c r="Z115" s="818" t="s">
        <v>2504</v>
      </c>
      <c r="AA115" t="s">
        <v>131</v>
      </c>
    </row>
    <row r="117" spans="1:27">
      <c r="A117" s="309" t="s">
        <v>93</v>
      </c>
      <c r="B117" s="310"/>
      <c r="C117" s="310"/>
      <c r="D117" s="310"/>
      <c r="E117" s="310"/>
    </row>
    <row r="118" spans="1:27" s="313" customFormat="1">
      <c r="B118" s="372"/>
    </row>
    <row r="119" spans="1:27" s="313" customFormat="1">
      <c r="A119" s="373" t="s">
        <v>2390</v>
      </c>
    </row>
    <row r="120" spans="1:27" s="313" customFormat="1">
      <c r="A120" s="373" t="s">
        <v>2562</v>
      </c>
    </row>
    <row r="121" spans="1:27" s="313" customFormat="1">
      <c r="A121" s="373" t="s">
        <v>2391</v>
      </c>
    </row>
    <row r="122" spans="1:27" s="313" customFormat="1" ht="15" thickBot="1">
      <c r="A122" s="373"/>
    </row>
    <row r="123" spans="1:27" s="375" customFormat="1">
      <c r="A123" s="796" t="s">
        <v>102</v>
      </c>
      <c r="B123" s="797" t="s">
        <v>104</v>
      </c>
      <c r="C123" s="797" t="s">
        <v>105</v>
      </c>
      <c r="D123" s="797" t="s">
        <v>106</v>
      </c>
      <c r="E123" s="797" t="s">
        <v>107</v>
      </c>
      <c r="F123" s="797" t="s">
        <v>108</v>
      </c>
      <c r="G123" s="797" t="s">
        <v>109</v>
      </c>
      <c r="H123" s="797" t="s">
        <v>110</v>
      </c>
      <c r="I123" s="797" t="s">
        <v>111</v>
      </c>
      <c r="J123" s="797" t="s">
        <v>112</v>
      </c>
      <c r="K123" s="797" t="s">
        <v>113</v>
      </c>
      <c r="L123" s="797" t="s">
        <v>114</v>
      </c>
      <c r="M123" s="797" t="s">
        <v>115</v>
      </c>
      <c r="N123" s="797" t="s">
        <v>116</v>
      </c>
      <c r="O123" s="797" t="s">
        <v>117</v>
      </c>
      <c r="P123" s="797" t="s">
        <v>118</v>
      </c>
      <c r="Q123" s="797" t="s">
        <v>119</v>
      </c>
      <c r="R123" s="797" t="s">
        <v>120</v>
      </c>
      <c r="S123" s="797" t="s">
        <v>121</v>
      </c>
      <c r="T123" s="797" t="s">
        <v>122</v>
      </c>
      <c r="U123" s="797" t="s">
        <v>123</v>
      </c>
      <c r="V123" s="797" t="s">
        <v>124</v>
      </c>
      <c r="W123" s="797" t="s">
        <v>125</v>
      </c>
      <c r="X123" s="797" t="s">
        <v>1449</v>
      </c>
      <c r="Y123" s="799" t="s">
        <v>69</v>
      </c>
      <c r="Z123" s="799" t="s">
        <v>2252</v>
      </c>
    </row>
    <row r="124" spans="1:27">
      <c r="A124" s="819" t="s">
        <v>234</v>
      </c>
      <c r="B124" s="606" t="s">
        <v>431</v>
      </c>
      <c r="C124" s="606" t="s">
        <v>141</v>
      </c>
      <c r="D124" s="606" t="s">
        <v>235</v>
      </c>
      <c r="E124" s="606" t="s">
        <v>236</v>
      </c>
      <c r="F124" s="606" t="s">
        <v>237</v>
      </c>
      <c r="G124" s="606">
        <v>4701</v>
      </c>
      <c r="H124" s="606">
        <v>100000</v>
      </c>
      <c r="I124" s="606" t="s">
        <v>169</v>
      </c>
      <c r="J124" s="606" t="s">
        <v>1422</v>
      </c>
      <c r="K124" s="606">
        <v>1000000</v>
      </c>
      <c r="L124" s="606">
        <v>100000000000</v>
      </c>
      <c r="M124" s="606">
        <v>100861000000</v>
      </c>
      <c r="N124" s="606">
        <v>100000000000</v>
      </c>
      <c r="O124" s="606">
        <v>20172200</v>
      </c>
      <c r="P124" s="606">
        <v>565555762</v>
      </c>
      <c r="Q124" s="606">
        <v>0</v>
      </c>
      <c r="R124" s="606">
        <v>546667812</v>
      </c>
      <c r="S124" s="606">
        <v>0</v>
      </c>
      <c r="T124" s="606">
        <v>315616438</v>
      </c>
      <c r="U124" s="606">
        <v>18887950</v>
      </c>
      <c r="V124" s="606">
        <v>0</v>
      </c>
      <c r="W124" s="606">
        <v>1347945205</v>
      </c>
      <c r="X124" s="606" t="s">
        <v>1422</v>
      </c>
      <c r="Y124" s="805" t="s">
        <v>2167</v>
      </c>
      <c r="Z124" s="807" t="s">
        <v>2505</v>
      </c>
      <c r="AA124" s="313" t="s">
        <v>131</v>
      </c>
    </row>
    <row r="125" spans="1:27">
      <c r="A125" s="819" t="s">
        <v>1458</v>
      </c>
      <c r="B125" s="606" t="s">
        <v>243</v>
      </c>
      <c r="C125" s="606" t="s">
        <v>141</v>
      </c>
      <c r="D125" s="606" t="s">
        <v>1459</v>
      </c>
      <c r="E125" s="606" t="s">
        <v>1460</v>
      </c>
      <c r="F125" s="606" t="s">
        <v>1459</v>
      </c>
      <c r="G125" s="606">
        <v>3628</v>
      </c>
      <c r="H125" s="606">
        <v>100000</v>
      </c>
      <c r="I125" s="606" t="s">
        <v>169</v>
      </c>
      <c r="J125" s="606" t="s">
        <v>1463</v>
      </c>
      <c r="K125" s="606">
        <v>1000000</v>
      </c>
      <c r="L125" s="606">
        <v>100000000000</v>
      </c>
      <c r="M125" s="606">
        <v>150243000000</v>
      </c>
      <c r="N125" s="606">
        <v>100000000000</v>
      </c>
      <c r="O125" s="606">
        <v>30048600</v>
      </c>
      <c r="P125" s="606">
        <v>17974768</v>
      </c>
      <c r="Q125" s="606">
        <v>0</v>
      </c>
      <c r="R125" s="606">
        <v>16899688</v>
      </c>
      <c r="S125" s="606">
        <v>0</v>
      </c>
      <c r="T125" s="606">
        <v>246575342</v>
      </c>
      <c r="U125" s="606">
        <v>1075080</v>
      </c>
      <c r="V125" s="606">
        <v>0</v>
      </c>
      <c r="W125" s="606">
        <v>1176986301</v>
      </c>
      <c r="X125" s="606" t="s">
        <v>1463</v>
      </c>
      <c r="Y125" s="805" t="s">
        <v>2168</v>
      </c>
      <c r="Z125" s="807" t="s">
        <v>2505</v>
      </c>
      <c r="AA125" s="313" t="s">
        <v>131</v>
      </c>
    </row>
    <row r="126" spans="1:27">
      <c r="A126" s="819" t="s">
        <v>1477</v>
      </c>
      <c r="B126" s="606" t="s">
        <v>243</v>
      </c>
      <c r="C126" s="606" t="s">
        <v>141</v>
      </c>
      <c r="D126" s="606" t="s">
        <v>1478</v>
      </c>
      <c r="E126" s="606" t="s">
        <v>1479</v>
      </c>
      <c r="F126" s="606" t="s">
        <v>1478</v>
      </c>
      <c r="G126" s="606">
        <v>3572</v>
      </c>
      <c r="H126" s="606">
        <v>100000</v>
      </c>
      <c r="I126" s="606" t="s">
        <v>185</v>
      </c>
      <c r="J126" s="606" t="s">
        <v>1480</v>
      </c>
      <c r="K126" s="606">
        <v>1500000</v>
      </c>
      <c r="L126" s="606">
        <v>150000000000</v>
      </c>
      <c r="M126" s="606">
        <v>151017000000</v>
      </c>
      <c r="N126" s="606">
        <v>150000000000</v>
      </c>
      <c r="O126" s="606">
        <v>30203400</v>
      </c>
      <c r="P126" s="606">
        <v>281586962</v>
      </c>
      <c r="Q126" s="606">
        <v>0</v>
      </c>
      <c r="R126" s="606">
        <v>279379673</v>
      </c>
      <c r="S126" s="606">
        <v>0</v>
      </c>
      <c r="T126" s="606">
        <v>765616438</v>
      </c>
      <c r="U126" s="606">
        <v>2207289</v>
      </c>
      <c r="V126" s="606">
        <v>0</v>
      </c>
      <c r="W126" s="606">
        <v>1030273973</v>
      </c>
      <c r="X126" s="606" t="s">
        <v>1480</v>
      </c>
      <c r="Y126" s="805" t="s">
        <v>2169</v>
      </c>
      <c r="Z126" s="807" t="s">
        <v>2505</v>
      </c>
      <c r="AA126" s="313" t="s">
        <v>131</v>
      </c>
    </row>
    <row r="127" spans="1:27">
      <c r="A127" s="819" t="s">
        <v>1482</v>
      </c>
      <c r="B127" s="606" t="s">
        <v>140</v>
      </c>
      <c r="C127" s="606" t="s">
        <v>141</v>
      </c>
      <c r="D127" s="606" t="s">
        <v>1483</v>
      </c>
      <c r="E127" s="606" t="s">
        <v>1484</v>
      </c>
      <c r="F127" s="606" t="s">
        <v>1483</v>
      </c>
      <c r="G127" s="606">
        <v>3634</v>
      </c>
      <c r="H127" s="606">
        <v>100000</v>
      </c>
      <c r="I127" s="606" t="s">
        <v>194</v>
      </c>
      <c r="J127" s="606" t="s">
        <v>1485</v>
      </c>
      <c r="K127" s="606">
        <v>1500000</v>
      </c>
      <c r="L127" s="606">
        <v>150000000000</v>
      </c>
      <c r="M127" s="606">
        <v>150169500000</v>
      </c>
      <c r="N127" s="606">
        <v>150000000000</v>
      </c>
      <c r="O127" s="606">
        <v>30033900</v>
      </c>
      <c r="P127" s="606">
        <v>27753078</v>
      </c>
      <c r="Q127" s="606">
        <v>0</v>
      </c>
      <c r="R127" s="606">
        <v>27707256</v>
      </c>
      <c r="S127" s="606">
        <v>0</v>
      </c>
      <c r="T127" s="606">
        <v>171780822</v>
      </c>
      <c r="U127" s="606">
        <v>45822</v>
      </c>
      <c r="V127" s="606">
        <v>0</v>
      </c>
      <c r="W127" s="606">
        <v>226027397</v>
      </c>
      <c r="X127" s="606" t="s">
        <v>1485</v>
      </c>
      <c r="Y127" s="805" t="s">
        <v>2170</v>
      </c>
      <c r="Z127" s="807" t="s">
        <v>2505</v>
      </c>
      <c r="AA127" s="313" t="s">
        <v>131</v>
      </c>
    </row>
    <row r="128" spans="1:27">
      <c r="A128" s="819" t="s">
        <v>438</v>
      </c>
      <c r="B128" s="606" t="s">
        <v>243</v>
      </c>
      <c r="C128" s="606" t="s">
        <v>141</v>
      </c>
      <c r="D128" s="606" t="s">
        <v>439</v>
      </c>
      <c r="E128" s="606" t="s">
        <v>440</v>
      </c>
      <c r="F128" s="606" t="s">
        <v>439</v>
      </c>
      <c r="G128" s="606">
        <v>5208</v>
      </c>
      <c r="H128" s="606">
        <v>100000</v>
      </c>
      <c r="I128" s="606" t="s">
        <v>1486</v>
      </c>
      <c r="J128" s="606" t="s">
        <v>1487</v>
      </c>
      <c r="K128" s="606">
        <v>1000000</v>
      </c>
      <c r="L128" s="606">
        <v>100000000000</v>
      </c>
      <c r="M128" s="606">
        <v>119543000000</v>
      </c>
      <c r="N128" s="606">
        <v>100000000000</v>
      </c>
      <c r="O128" s="606">
        <v>23908600</v>
      </c>
      <c r="P128" s="606">
        <v>16745538737</v>
      </c>
      <c r="Q128" s="606">
        <v>0</v>
      </c>
      <c r="R128" s="606">
        <v>16703739197</v>
      </c>
      <c r="S128" s="606">
        <v>0</v>
      </c>
      <c r="T128" s="606">
        <v>2821369863</v>
      </c>
      <c r="U128" s="606">
        <v>41799540</v>
      </c>
      <c r="V128" s="606">
        <v>0</v>
      </c>
      <c r="W128" s="606">
        <v>2956712329</v>
      </c>
      <c r="X128" s="606" t="s">
        <v>1487</v>
      </c>
      <c r="Y128" s="805" t="s">
        <v>2171</v>
      </c>
      <c r="Z128" s="807" t="s">
        <v>2505</v>
      </c>
      <c r="AA128" s="313" t="s">
        <v>131</v>
      </c>
    </row>
    <row r="129" spans="1:32">
      <c r="A129" s="819" t="s">
        <v>445</v>
      </c>
      <c r="B129" s="606" t="s">
        <v>140</v>
      </c>
      <c r="C129" s="606" t="s">
        <v>141</v>
      </c>
      <c r="D129" s="606" t="s">
        <v>446</v>
      </c>
      <c r="E129" s="606" t="s">
        <v>447</v>
      </c>
      <c r="F129" s="606" t="s">
        <v>446</v>
      </c>
      <c r="G129" s="606">
        <v>5324</v>
      </c>
      <c r="H129" s="606">
        <v>100000</v>
      </c>
      <c r="I129" s="606" t="s">
        <v>1488</v>
      </c>
      <c r="J129" s="606" t="s">
        <v>1489</v>
      </c>
      <c r="K129" s="606">
        <v>1000000</v>
      </c>
      <c r="L129" s="606">
        <v>100000000000</v>
      </c>
      <c r="M129" s="606">
        <v>109149000000</v>
      </c>
      <c r="N129" s="606">
        <v>100000000000</v>
      </c>
      <c r="O129" s="606">
        <v>21829800</v>
      </c>
      <c r="P129" s="606">
        <v>7726994184</v>
      </c>
      <c r="Q129" s="606">
        <v>0</v>
      </c>
      <c r="R129" s="606">
        <v>7580407705</v>
      </c>
      <c r="S129" s="606">
        <v>0</v>
      </c>
      <c r="T129" s="606">
        <v>1443835616</v>
      </c>
      <c r="U129" s="606">
        <v>146586479</v>
      </c>
      <c r="V129" s="606">
        <v>0</v>
      </c>
      <c r="W129" s="606">
        <v>2384657534</v>
      </c>
      <c r="X129" s="606" t="s">
        <v>1489</v>
      </c>
      <c r="Y129" s="805" t="s">
        <v>2172</v>
      </c>
      <c r="Z129" s="807" t="s">
        <v>2505</v>
      </c>
      <c r="AA129" s="313" t="s">
        <v>131</v>
      </c>
    </row>
    <row r="130" spans="1:32">
      <c r="A130" s="819" t="s">
        <v>445</v>
      </c>
      <c r="B130" s="606" t="s">
        <v>140</v>
      </c>
      <c r="C130" s="606" t="s">
        <v>141</v>
      </c>
      <c r="D130" s="606" t="s">
        <v>446</v>
      </c>
      <c r="E130" s="606" t="s">
        <v>447</v>
      </c>
      <c r="F130" s="606" t="s">
        <v>446</v>
      </c>
      <c r="G130" s="606">
        <v>5321</v>
      </c>
      <c r="H130" s="606">
        <v>100000</v>
      </c>
      <c r="I130" s="606" t="s">
        <v>1488</v>
      </c>
      <c r="J130" s="606" t="s">
        <v>1461</v>
      </c>
      <c r="K130" s="606">
        <v>1500000</v>
      </c>
      <c r="L130" s="606">
        <v>150000000000</v>
      </c>
      <c r="M130" s="606">
        <v>163945500000</v>
      </c>
      <c r="N130" s="606">
        <v>150000000000</v>
      </c>
      <c r="O130" s="606">
        <v>32789100</v>
      </c>
      <c r="P130" s="606">
        <v>11770617867</v>
      </c>
      <c r="Q130" s="606">
        <v>0</v>
      </c>
      <c r="R130" s="606">
        <v>11553831445</v>
      </c>
      <c r="S130" s="606">
        <v>0</v>
      </c>
      <c r="T130" s="606">
        <v>2207671233</v>
      </c>
      <c r="U130" s="606">
        <v>216786422</v>
      </c>
      <c r="V130" s="606">
        <v>0</v>
      </c>
      <c r="W130" s="606">
        <v>3576986301</v>
      </c>
      <c r="X130" s="606" t="s">
        <v>1461</v>
      </c>
      <c r="Y130" s="805" t="s">
        <v>2173</v>
      </c>
      <c r="Z130" s="807" t="s">
        <v>2505</v>
      </c>
      <c r="AA130" s="313" t="s">
        <v>131</v>
      </c>
    </row>
    <row r="131" spans="1:32">
      <c r="A131" s="819" t="s">
        <v>529</v>
      </c>
      <c r="B131" s="606" t="s">
        <v>277</v>
      </c>
      <c r="C131" s="606" t="s">
        <v>141</v>
      </c>
      <c r="D131" s="606" t="s">
        <v>1491</v>
      </c>
      <c r="E131" s="606" t="s">
        <v>1492</v>
      </c>
      <c r="F131" s="606" t="s">
        <v>1491</v>
      </c>
      <c r="G131" s="606">
        <v>5300</v>
      </c>
      <c r="H131" s="606">
        <v>100000</v>
      </c>
      <c r="I131" s="606" t="s">
        <v>1493</v>
      </c>
      <c r="J131" s="606" t="s">
        <v>1494</v>
      </c>
      <c r="K131" s="606">
        <v>1000000</v>
      </c>
      <c r="L131" s="606">
        <v>100000000000</v>
      </c>
      <c r="M131" s="606">
        <v>104117000000</v>
      </c>
      <c r="N131" s="606">
        <v>100000000000</v>
      </c>
      <c r="O131" s="606">
        <v>20823400</v>
      </c>
      <c r="P131" s="606">
        <v>2764672715</v>
      </c>
      <c r="Q131" s="606">
        <v>0</v>
      </c>
      <c r="R131" s="606">
        <v>2757369806</v>
      </c>
      <c r="S131" s="606">
        <v>0</v>
      </c>
      <c r="T131" s="606">
        <v>1373150685</v>
      </c>
      <c r="U131" s="606">
        <v>7302909</v>
      </c>
      <c r="V131" s="606">
        <v>0</v>
      </c>
      <c r="W131" s="606">
        <v>1480547945</v>
      </c>
      <c r="X131" s="606" t="s">
        <v>1494</v>
      </c>
      <c r="Y131" s="805" t="s">
        <v>2174</v>
      </c>
      <c r="Z131" s="807" t="s">
        <v>2505</v>
      </c>
      <c r="AA131" s="313" t="s">
        <v>131</v>
      </c>
    </row>
    <row r="132" spans="1:32">
      <c r="A132" s="819" t="s">
        <v>529</v>
      </c>
      <c r="B132" s="606" t="s">
        <v>277</v>
      </c>
      <c r="C132" s="606" t="s">
        <v>141</v>
      </c>
      <c r="D132" s="606" t="s">
        <v>1491</v>
      </c>
      <c r="E132" s="606" t="s">
        <v>1492</v>
      </c>
      <c r="F132" s="606" t="s">
        <v>1491</v>
      </c>
      <c r="G132" s="606">
        <v>5440</v>
      </c>
      <c r="H132" s="606">
        <v>100000</v>
      </c>
      <c r="I132" s="606" t="s">
        <v>1493</v>
      </c>
      <c r="J132" s="606" t="s">
        <v>1463</v>
      </c>
      <c r="K132" s="606">
        <v>1000000</v>
      </c>
      <c r="L132" s="606">
        <v>100000000000</v>
      </c>
      <c r="M132" s="606">
        <v>102739000000</v>
      </c>
      <c r="N132" s="606">
        <v>100000000000</v>
      </c>
      <c r="O132" s="606">
        <v>20547800</v>
      </c>
      <c r="P132" s="606">
        <v>2460369718</v>
      </c>
      <c r="Q132" s="606">
        <v>0</v>
      </c>
      <c r="R132" s="606">
        <v>2390719546</v>
      </c>
      <c r="S132" s="606">
        <v>0</v>
      </c>
      <c r="T132" s="606">
        <v>299178082</v>
      </c>
      <c r="U132" s="606">
        <v>69650172</v>
      </c>
      <c r="V132" s="606">
        <v>0</v>
      </c>
      <c r="W132" s="606">
        <v>1480547945</v>
      </c>
      <c r="X132" s="606" t="s">
        <v>1463</v>
      </c>
      <c r="Y132" s="805" t="s">
        <v>2175</v>
      </c>
      <c r="Z132" s="807" t="s">
        <v>2505</v>
      </c>
      <c r="AA132" s="313" t="s">
        <v>131</v>
      </c>
    </row>
    <row r="133" spans="1:32">
      <c r="A133" s="819" t="s">
        <v>1467</v>
      </c>
      <c r="B133" s="606" t="s">
        <v>277</v>
      </c>
      <c r="C133" s="606" t="s">
        <v>141</v>
      </c>
      <c r="D133" s="606" t="s">
        <v>1468</v>
      </c>
      <c r="E133" s="606" t="s">
        <v>1469</v>
      </c>
      <c r="F133" s="606" t="s">
        <v>1468</v>
      </c>
      <c r="G133" s="606">
        <v>5409</v>
      </c>
      <c r="H133" s="606">
        <v>100000</v>
      </c>
      <c r="I133" s="606" t="s">
        <v>1470</v>
      </c>
      <c r="J133" s="606" t="s">
        <v>1498</v>
      </c>
      <c r="K133" s="606">
        <v>1000000</v>
      </c>
      <c r="L133" s="606">
        <v>100000000000</v>
      </c>
      <c r="M133" s="606">
        <v>101103000000</v>
      </c>
      <c r="N133" s="606">
        <v>100000000000</v>
      </c>
      <c r="O133" s="606">
        <v>20220600</v>
      </c>
      <c r="P133" s="606">
        <v>624590463</v>
      </c>
      <c r="Q133" s="606">
        <v>0</v>
      </c>
      <c r="R133" s="606">
        <v>624128573</v>
      </c>
      <c r="S133" s="606">
        <v>0</v>
      </c>
      <c r="T133" s="606">
        <v>498630137</v>
      </c>
      <c r="U133" s="606">
        <v>461890</v>
      </c>
      <c r="V133" s="606">
        <v>0</v>
      </c>
      <c r="W133" s="606">
        <v>527123288</v>
      </c>
      <c r="X133" s="606" t="s">
        <v>1498</v>
      </c>
      <c r="Y133" s="805" t="s">
        <v>2176</v>
      </c>
      <c r="Z133" s="807" t="s">
        <v>2505</v>
      </c>
      <c r="AA133" s="313" t="s">
        <v>131</v>
      </c>
    </row>
    <row r="134" spans="1:32">
      <c r="A134" s="819" t="s">
        <v>1467</v>
      </c>
      <c r="B134" s="606" t="s">
        <v>243</v>
      </c>
      <c r="C134" s="606" t="s">
        <v>141</v>
      </c>
      <c r="D134" s="606" t="s">
        <v>1468</v>
      </c>
      <c r="E134" s="606" t="s">
        <v>1469</v>
      </c>
      <c r="F134" s="606" t="s">
        <v>1468</v>
      </c>
      <c r="G134" s="606">
        <v>5440</v>
      </c>
      <c r="H134" s="606">
        <v>100000</v>
      </c>
      <c r="I134" s="606" t="s">
        <v>1470</v>
      </c>
      <c r="J134" s="606" t="s">
        <v>1456</v>
      </c>
      <c r="K134" s="606">
        <v>1000000</v>
      </c>
      <c r="L134" s="606">
        <v>100000000000</v>
      </c>
      <c r="M134" s="606">
        <v>100396000000</v>
      </c>
      <c r="N134" s="606">
        <v>100000000000</v>
      </c>
      <c r="O134" s="606">
        <v>20079200</v>
      </c>
      <c r="P134" s="606">
        <v>138270981</v>
      </c>
      <c r="Q134" s="606">
        <v>0</v>
      </c>
      <c r="R134" s="606">
        <v>137381370</v>
      </c>
      <c r="S134" s="606">
        <v>0</v>
      </c>
      <c r="T134" s="606">
        <v>277808219</v>
      </c>
      <c r="U134" s="606">
        <v>889611</v>
      </c>
      <c r="V134" s="606">
        <v>0</v>
      </c>
      <c r="W134" s="606">
        <v>527123288</v>
      </c>
      <c r="X134" s="606" t="s">
        <v>1456</v>
      </c>
      <c r="Y134" s="820" t="s">
        <v>2251</v>
      </c>
      <c r="Z134" s="807" t="s">
        <v>2505</v>
      </c>
      <c r="AA134" s="313" t="s">
        <v>131</v>
      </c>
    </row>
    <row r="135" spans="1:32" ht="15" thickBot="1">
      <c r="A135" s="821" t="s">
        <v>1467</v>
      </c>
      <c r="B135" s="700" t="s">
        <v>243</v>
      </c>
      <c r="C135" s="700" t="s">
        <v>141</v>
      </c>
      <c r="D135" s="700" t="s">
        <v>1468</v>
      </c>
      <c r="E135" s="700" t="s">
        <v>1469</v>
      </c>
      <c r="F135" s="700" t="s">
        <v>1468</v>
      </c>
      <c r="G135" s="700">
        <v>5433</v>
      </c>
      <c r="H135" s="700">
        <v>100000</v>
      </c>
      <c r="I135" s="700" t="s">
        <v>1470</v>
      </c>
      <c r="J135" s="700" t="s">
        <v>1480</v>
      </c>
      <c r="K135" s="700">
        <v>1500000</v>
      </c>
      <c r="L135" s="700">
        <v>150000000000</v>
      </c>
      <c r="M135" s="700">
        <v>152701500000</v>
      </c>
      <c r="N135" s="700">
        <v>150000000000</v>
      </c>
      <c r="O135" s="700">
        <v>30540300</v>
      </c>
      <c r="P135" s="700">
        <v>2240533451</v>
      </c>
      <c r="Q135" s="700">
        <v>0</v>
      </c>
      <c r="R135" s="700">
        <v>2228986435</v>
      </c>
      <c r="S135" s="700">
        <v>0</v>
      </c>
      <c r="T135" s="700">
        <v>491506849</v>
      </c>
      <c r="U135" s="700">
        <v>11547016</v>
      </c>
      <c r="V135" s="700">
        <v>0</v>
      </c>
      <c r="W135" s="700">
        <v>790684932</v>
      </c>
      <c r="X135" s="700" t="s">
        <v>1480</v>
      </c>
      <c r="Y135" s="822" t="s">
        <v>2250</v>
      </c>
      <c r="Z135" s="804" t="s">
        <v>2505</v>
      </c>
      <c r="AA135" s="313" t="s">
        <v>131</v>
      </c>
    </row>
    <row r="136" spans="1:32">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row>
    <row r="137" spans="1:32" s="1" customFormat="1" ht="13.5" thickBot="1">
      <c r="A137" s="196" t="s">
        <v>65</v>
      </c>
      <c r="B137" s="197"/>
      <c r="C137" s="198"/>
      <c r="D137" s="197"/>
      <c r="E137" s="197"/>
      <c r="F137" s="197"/>
      <c r="G137" s="197"/>
      <c r="H137" s="55"/>
    </row>
    <row r="138" spans="1:32" s="631" customFormat="1">
      <c r="AA138" s="150"/>
      <c r="AE138" s="332"/>
      <c r="AF138" s="332"/>
    </row>
    <row r="139" spans="1:32" s="631" customFormat="1">
      <c r="B139" s="631" t="s">
        <v>2127</v>
      </c>
      <c r="AA139" s="150"/>
      <c r="AE139" s="332"/>
      <c r="AF139" s="332"/>
    </row>
  </sheetData>
  <mergeCells count="1">
    <mergeCell ref="C3:F3"/>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C681C-ED10-4814-A176-5B4AB89334E4}">
  <sheetPr>
    <tabColor rgb="FF002060"/>
  </sheetPr>
  <dimension ref="A1:AG84"/>
  <sheetViews>
    <sheetView showGridLines="0" zoomScale="90" zoomScaleNormal="90" workbookViewId="0">
      <selection activeCell="E17" sqref="E16:E17"/>
    </sheetView>
  </sheetViews>
  <sheetFormatPr defaultColWidth="8.90625" defaultRowHeight="14.5"/>
  <cols>
    <col min="1" max="1" width="14.453125" style="631" customWidth="1"/>
    <col min="2" max="2" width="10.54296875" style="631" bestFit="1" customWidth="1"/>
    <col min="3" max="3" width="25.453125" style="631" customWidth="1"/>
    <col min="4" max="4" width="25.1796875" style="631" customWidth="1"/>
    <col min="5" max="5" width="51.6328125" style="631" customWidth="1"/>
    <col min="6" max="6" width="58.54296875" style="631" bestFit="1" customWidth="1"/>
    <col min="7" max="7" width="24.6328125" style="631" customWidth="1"/>
    <col min="8" max="8" width="23.54296875" style="631" customWidth="1"/>
    <col min="9" max="9" width="15.36328125" style="631" bestFit="1" customWidth="1"/>
    <col min="10" max="10" width="36.1796875" style="631" customWidth="1"/>
    <col min="11" max="11" width="34.6328125" style="631" bestFit="1" customWidth="1"/>
    <col min="12" max="12" width="17.6328125" style="631" bestFit="1" customWidth="1"/>
    <col min="13" max="13" width="17.6328125" style="631" customWidth="1"/>
    <col min="14" max="14" width="10.81640625" style="631" customWidth="1"/>
    <col min="15" max="15" width="11.54296875" style="631" bestFit="1" customWidth="1"/>
    <col min="16" max="16" width="12" style="631" customWidth="1"/>
    <col min="17" max="17" width="19.08984375" style="631" bestFit="1" customWidth="1"/>
    <col min="18" max="18" width="20.08984375" style="631" customWidth="1"/>
    <col min="19" max="20" width="17.90625" style="631" customWidth="1"/>
    <col min="21" max="21" width="11.54296875" style="631" customWidth="1"/>
    <col min="22" max="22" width="16.08984375" style="631" customWidth="1"/>
    <col min="23" max="25" width="17.36328125" style="631" bestFit="1" customWidth="1"/>
    <col min="26" max="26" width="9.6328125" style="631" bestFit="1" customWidth="1"/>
    <col min="27" max="27" width="21.08984375" style="631" customWidth="1"/>
    <col min="28" max="28" width="6.6328125" style="150" bestFit="1" customWidth="1"/>
    <col min="29" max="29" width="7.36328125" style="631" bestFit="1" customWidth="1"/>
    <col min="30" max="30" width="7.54296875" style="631" bestFit="1" customWidth="1"/>
    <col min="31" max="31" width="49.453125" style="631" customWidth="1"/>
    <col min="32" max="32" width="8.90625" style="332"/>
    <col min="33" max="33" width="76" style="332" customWidth="1"/>
    <col min="34" max="16384" width="8.90625" style="631"/>
  </cols>
  <sheetData>
    <row r="1" spans="1:8" s="31" customFormat="1" ht="16" customHeight="1">
      <c r="A1" s="212" t="s">
        <v>8</v>
      </c>
      <c r="B1" s="213" t="str">
        <f>'D401.01'!B1</f>
        <v xml:space="preserve">BVB </v>
      </c>
      <c r="C1" s="214"/>
      <c r="D1" s="215"/>
      <c r="E1" s="216"/>
      <c r="F1" s="216"/>
      <c r="G1" s="217"/>
      <c r="H1" s="55"/>
    </row>
    <row r="2" spans="1:8" s="31" customFormat="1" ht="16" customHeight="1">
      <c r="A2" s="183" t="s">
        <v>9</v>
      </c>
      <c r="B2" s="218">
        <f>'D401.01'!B2</f>
        <v>45291</v>
      </c>
      <c r="C2" s="189"/>
      <c r="D2" s="189"/>
      <c r="E2" s="189"/>
      <c r="F2" s="189"/>
      <c r="G2" s="190"/>
      <c r="H2" s="55"/>
    </row>
    <row r="3" spans="1:8" s="31" customFormat="1" ht="16" customHeight="1">
      <c r="A3" s="183" t="s">
        <v>10</v>
      </c>
      <c r="B3" s="823" t="str">
        <f>'D401.01'!B3</f>
        <v>VND</v>
      </c>
      <c r="C3" s="947" t="s">
        <v>11</v>
      </c>
      <c r="D3" s="948"/>
      <c r="E3" s="948"/>
      <c r="F3" s="949"/>
      <c r="G3" s="185"/>
      <c r="H3" s="55"/>
    </row>
    <row r="4" spans="1:8" s="31" customFormat="1" ht="16" customHeight="1">
      <c r="A4" s="183"/>
      <c r="B4" s="187"/>
      <c r="C4" s="188"/>
      <c r="D4" s="188"/>
      <c r="E4" s="189"/>
      <c r="F4" s="189"/>
      <c r="G4" s="190" t="str">
        <f>'D401.01'!G4</f>
        <v>Prepared by: TMN - Jan 2024</v>
      </c>
      <c r="H4" s="55"/>
    </row>
    <row r="5" spans="1:8" s="31" customFormat="1" ht="16" customHeight="1" thickBot="1">
      <c r="A5" s="191"/>
      <c r="B5" s="192"/>
      <c r="C5" s="193"/>
      <c r="D5" s="194"/>
      <c r="E5" s="194"/>
      <c r="F5" s="194"/>
      <c r="G5" s="195" t="str">
        <f>'D401.01'!G5</f>
        <v>Reviewd by: NHD - Jan 2024</v>
      </c>
      <c r="H5" s="55"/>
    </row>
    <row r="6" spans="1:8">
      <c r="A6" s="55"/>
      <c r="B6" s="55"/>
      <c r="C6" s="55"/>
      <c r="D6" s="55"/>
      <c r="E6" s="55"/>
      <c r="F6" s="55"/>
      <c r="G6" s="55"/>
      <c r="H6" s="55"/>
    </row>
    <row r="7" spans="1:8" s="1" customFormat="1" ht="13.5" thickBot="1">
      <c r="A7" s="196" t="s">
        <v>46</v>
      </c>
      <c r="B7" s="197"/>
      <c r="C7" s="198"/>
      <c r="D7" s="197"/>
      <c r="E7" s="197"/>
      <c r="F7" s="197"/>
      <c r="G7" s="197"/>
      <c r="H7" s="55"/>
    </row>
    <row r="8" spans="1:8" s="1" customFormat="1" ht="13">
      <c r="A8" s="55"/>
      <c r="B8" s="55" t="s">
        <v>2079</v>
      </c>
      <c r="C8" s="199"/>
      <c r="D8" s="55"/>
      <c r="E8" s="55"/>
      <c r="F8" s="55"/>
      <c r="G8" s="55"/>
      <c r="H8" s="55"/>
    </row>
    <row r="9" spans="1:8" s="1" customFormat="1" ht="13">
      <c r="A9" s="55"/>
      <c r="B9" s="55"/>
      <c r="C9" s="199"/>
      <c r="D9" s="55"/>
      <c r="E9" s="55"/>
      <c r="F9" s="55"/>
      <c r="G9" s="55"/>
      <c r="H9" s="55"/>
    </row>
    <row r="10" spans="1:8" s="1" customFormat="1" ht="13.5" thickBot="1">
      <c r="A10" s="196" t="s">
        <v>47</v>
      </c>
      <c r="B10" s="197"/>
      <c r="C10" s="198"/>
      <c r="D10" s="197"/>
      <c r="E10" s="197"/>
      <c r="F10" s="197"/>
      <c r="G10" s="197"/>
      <c r="H10" s="55"/>
    </row>
    <row r="11" spans="1:8" s="1" customFormat="1" ht="13">
      <c r="A11" s="200" t="s">
        <v>48</v>
      </c>
      <c r="B11" s="200" t="s">
        <v>49</v>
      </c>
      <c r="C11" s="55"/>
      <c r="D11" s="55"/>
      <c r="E11" s="55"/>
      <c r="F11" s="55"/>
      <c r="G11" s="55"/>
      <c r="H11" s="55"/>
    </row>
    <row r="12" spans="1:8" s="1" customFormat="1" ht="13">
      <c r="A12" s="55" t="s">
        <v>2564</v>
      </c>
      <c r="B12" s="55" t="s">
        <v>2417</v>
      </c>
      <c r="C12" s="55"/>
      <c r="D12" s="55"/>
      <c r="E12" s="55"/>
      <c r="F12" s="55"/>
      <c r="G12" s="55"/>
      <c r="H12" s="55"/>
    </row>
    <row r="13" spans="1:8" s="1" customFormat="1" ht="13">
      <c r="A13" s="55"/>
      <c r="B13" s="55"/>
      <c r="C13" s="55"/>
      <c r="D13" s="55"/>
      <c r="E13" s="55"/>
      <c r="F13" s="55"/>
      <c r="G13" s="55"/>
      <c r="H13" s="55"/>
    </row>
    <row r="14" spans="1:8" s="1" customFormat="1" ht="13.5" thickBot="1">
      <c r="A14" s="196" t="s">
        <v>56</v>
      </c>
      <c r="B14" s="197"/>
      <c r="C14" s="198"/>
      <c r="D14" s="197"/>
      <c r="E14" s="197"/>
      <c r="F14" s="197"/>
      <c r="G14" s="197"/>
      <c r="H14" s="55"/>
    </row>
    <row r="16" spans="1:8">
      <c r="B16" s="631" t="s">
        <v>2419</v>
      </c>
    </row>
    <row r="18" spans="2:33">
      <c r="B18" s="740" t="s">
        <v>2124</v>
      </c>
      <c r="C18" s="741"/>
    </row>
    <row r="19" spans="2:33" s="313" customFormat="1">
      <c r="B19" s="379"/>
      <c r="AB19" s="379"/>
      <c r="AF19" s="380"/>
      <c r="AG19" s="380"/>
    </row>
    <row r="20" spans="2:33">
      <c r="C20" s="744" t="s">
        <v>2420</v>
      </c>
      <c r="D20" s="744" t="s">
        <v>2421</v>
      </c>
      <c r="E20" s="744" t="s">
        <v>2422</v>
      </c>
    </row>
    <row r="21" spans="2:33">
      <c r="C21" s="742">
        <f>SUM(J24:J36)</f>
        <v>1751912469824</v>
      </c>
      <c r="D21" s="743">
        <f>SUM(R24:R36)</f>
        <v>1751912469824</v>
      </c>
      <c r="E21" s="857">
        <f>D21/C21</f>
        <v>1</v>
      </c>
    </row>
    <row r="22" spans="2:33">
      <c r="J22" s="167">
        <f>SUM(J24:J29)</f>
        <v>1150000000000</v>
      </c>
      <c r="K22" s="839"/>
    </row>
    <row r="23" spans="2:33" s="723" customFormat="1" ht="29">
      <c r="B23" s="718" t="s">
        <v>101</v>
      </c>
      <c r="C23" s="718" t="s">
        <v>102</v>
      </c>
      <c r="D23" s="718" t="s">
        <v>520</v>
      </c>
      <c r="E23" s="719" t="s">
        <v>103</v>
      </c>
      <c r="F23" s="720" t="s">
        <v>104</v>
      </c>
      <c r="G23" s="720" t="s">
        <v>106</v>
      </c>
      <c r="H23" s="720" t="s">
        <v>107</v>
      </c>
      <c r="I23" s="720" t="s">
        <v>110</v>
      </c>
      <c r="J23" s="721" t="s">
        <v>2418</v>
      </c>
      <c r="K23" s="720" t="s">
        <v>111</v>
      </c>
      <c r="L23" s="736" t="s">
        <v>2403</v>
      </c>
      <c r="M23" s="737" t="s">
        <v>2404</v>
      </c>
      <c r="N23" s="738" t="s">
        <v>2405</v>
      </c>
      <c r="O23" s="738" t="s">
        <v>2406</v>
      </c>
      <c r="P23" s="738" t="s">
        <v>2407</v>
      </c>
      <c r="Q23" s="738" t="s">
        <v>2408</v>
      </c>
      <c r="R23" s="738" t="s">
        <v>2409</v>
      </c>
      <c r="S23" s="738" t="s">
        <v>2410</v>
      </c>
      <c r="T23" s="739" t="s">
        <v>61</v>
      </c>
      <c r="U23" s="722" t="s">
        <v>2411</v>
      </c>
      <c r="V23" s="738" t="s">
        <v>2565</v>
      </c>
      <c r="W23" s="722" t="s">
        <v>2411</v>
      </c>
      <c r="X23" s="739" t="s">
        <v>25</v>
      </c>
    </row>
    <row r="24" spans="2:33">
      <c r="B24" s="724">
        <v>1</v>
      </c>
      <c r="C24" s="724" t="s">
        <v>1665</v>
      </c>
      <c r="D24" s="724">
        <v>1620</v>
      </c>
      <c r="E24" s="725" t="s">
        <v>1666</v>
      </c>
      <c r="F24" s="735" t="s">
        <v>1666</v>
      </c>
      <c r="G24" s="726" t="s">
        <v>1489</v>
      </c>
      <c r="H24" s="726" t="s">
        <v>1667</v>
      </c>
      <c r="I24" s="727">
        <v>1000000000</v>
      </c>
      <c r="J24" s="728">
        <v>200000000000</v>
      </c>
      <c r="K24" s="729" t="s">
        <v>1668</v>
      </c>
      <c r="L24" s="730" t="s">
        <v>2016</v>
      </c>
      <c r="M24" s="731">
        <v>45321</v>
      </c>
      <c r="N24" s="729" t="s">
        <v>2016</v>
      </c>
      <c r="O24" s="732">
        <v>45362</v>
      </c>
      <c r="P24" s="729" t="s">
        <v>2412</v>
      </c>
      <c r="Q24" s="729" t="s">
        <v>2413</v>
      </c>
      <c r="R24" s="733">
        <f t="shared" ref="R24:R29" si="0">J24</f>
        <v>200000000000</v>
      </c>
      <c r="S24" s="733">
        <f>R24</f>
        <v>200000000000</v>
      </c>
      <c r="T24" s="733">
        <f>S24-J24</f>
        <v>0</v>
      </c>
      <c r="U24" s="734" t="s">
        <v>2414</v>
      </c>
      <c r="V24" s="858"/>
      <c r="W24" s="734"/>
      <c r="X24" s="851"/>
      <c r="AB24" s="631"/>
      <c r="AF24" s="631"/>
      <c r="AG24" s="631"/>
    </row>
    <row r="25" spans="2:33">
      <c r="B25" s="724">
        <f t="shared" ref="B25:B31" si="1">B24+1</f>
        <v>2</v>
      </c>
      <c r="C25" s="724" t="s">
        <v>1670</v>
      </c>
      <c r="D25" s="724">
        <v>1620</v>
      </c>
      <c r="E25" s="725" t="s">
        <v>479</v>
      </c>
      <c r="F25" s="735" t="s">
        <v>479</v>
      </c>
      <c r="G25" s="726" t="s">
        <v>1454</v>
      </c>
      <c r="H25" s="726" t="s">
        <v>1671</v>
      </c>
      <c r="I25" s="727">
        <v>100000000</v>
      </c>
      <c r="J25" s="728">
        <v>200000000000</v>
      </c>
      <c r="K25" s="729" t="s">
        <v>1672</v>
      </c>
      <c r="L25" s="730" t="s">
        <v>2016</v>
      </c>
      <c r="M25" s="731">
        <v>45321</v>
      </c>
      <c r="N25" s="729" t="s">
        <v>2016</v>
      </c>
      <c r="O25" s="732">
        <v>45361</v>
      </c>
      <c r="P25" s="729" t="s">
        <v>2412</v>
      </c>
      <c r="Q25" s="729" t="s">
        <v>2413</v>
      </c>
      <c r="R25" s="733">
        <f t="shared" si="0"/>
        <v>200000000000</v>
      </c>
      <c r="S25" s="733">
        <f>J25</f>
        <v>200000000000</v>
      </c>
      <c r="T25" s="733">
        <f>S25-J25</f>
        <v>0</v>
      </c>
      <c r="U25" s="734" t="s">
        <v>2415</v>
      </c>
      <c r="V25" s="858"/>
      <c r="W25" s="734"/>
      <c r="X25" s="851"/>
      <c r="AB25" s="631"/>
      <c r="AF25" s="631"/>
      <c r="AG25" s="631"/>
    </row>
    <row r="26" spans="2:33">
      <c r="B26" s="724">
        <f t="shared" si="1"/>
        <v>3</v>
      </c>
      <c r="C26" s="724" t="s">
        <v>1674</v>
      </c>
      <c r="D26" s="724">
        <v>1620</v>
      </c>
      <c r="E26" s="725" t="s">
        <v>479</v>
      </c>
      <c r="F26" s="735" t="s">
        <v>479</v>
      </c>
      <c r="G26" s="726" t="s">
        <v>482</v>
      </c>
      <c r="H26" s="726" t="s">
        <v>1675</v>
      </c>
      <c r="I26" s="727">
        <v>100000000</v>
      </c>
      <c r="J26" s="728">
        <v>200000000000</v>
      </c>
      <c r="K26" s="729" t="s">
        <v>1676</v>
      </c>
      <c r="L26" s="730" t="s">
        <v>2016</v>
      </c>
      <c r="M26" s="731">
        <v>45321</v>
      </c>
      <c r="N26" s="729" t="s">
        <v>2016</v>
      </c>
      <c r="O26" s="732">
        <v>45361</v>
      </c>
      <c r="P26" s="729" t="s">
        <v>2412</v>
      </c>
      <c r="Q26" s="729" t="s">
        <v>2413</v>
      </c>
      <c r="R26" s="733">
        <f t="shared" si="0"/>
        <v>200000000000</v>
      </c>
      <c r="S26" s="733">
        <f>J26</f>
        <v>200000000000</v>
      </c>
      <c r="T26" s="733">
        <f>S26-J26</f>
        <v>0</v>
      </c>
      <c r="U26" s="734" t="s">
        <v>2415</v>
      </c>
      <c r="V26" s="858"/>
      <c r="W26" s="734"/>
      <c r="X26" s="851"/>
      <c r="AB26" s="631"/>
      <c r="AF26" s="631"/>
      <c r="AG26" s="631"/>
    </row>
    <row r="27" spans="2:33">
      <c r="B27" s="724">
        <f t="shared" si="1"/>
        <v>4</v>
      </c>
      <c r="C27" s="724" t="s">
        <v>1678</v>
      </c>
      <c r="D27" s="724">
        <v>1620</v>
      </c>
      <c r="E27" s="725" t="s">
        <v>479</v>
      </c>
      <c r="F27" s="735" t="s">
        <v>479</v>
      </c>
      <c r="G27" s="726" t="s">
        <v>1679</v>
      </c>
      <c r="H27" s="726" t="s">
        <v>1680</v>
      </c>
      <c r="I27" s="727">
        <v>100000000</v>
      </c>
      <c r="J27" s="728">
        <v>150000000000</v>
      </c>
      <c r="K27" s="729" t="s">
        <v>1681</v>
      </c>
      <c r="L27" s="730" t="s">
        <v>2016</v>
      </c>
      <c r="M27" s="731">
        <v>45321</v>
      </c>
      <c r="N27" s="729" t="s">
        <v>2016</v>
      </c>
      <c r="O27" s="732">
        <v>45361</v>
      </c>
      <c r="P27" s="729" t="s">
        <v>2412</v>
      </c>
      <c r="Q27" s="729" t="s">
        <v>2413</v>
      </c>
      <c r="R27" s="733">
        <f t="shared" si="0"/>
        <v>150000000000</v>
      </c>
      <c r="S27" s="733">
        <f>J27</f>
        <v>150000000000</v>
      </c>
      <c r="T27" s="733">
        <f>S27-J27</f>
        <v>0</v>
      </c>
      <c r="U27" s="734" t="s">
        <v>2415</v>
      </c>
      <c r="V27" s="858"/>
      <c r="W27" s="734"/>
      <c r="X27" s="851"/>
      <c r="AB27" s="631"/>
      <c r="AF27" s="631"/>
      <c r="AG27" s="631"/>
    </row>
    <row r="28" spans="2:33">
      <c r="B28" s="724">
        <f t="shared" si="1"/>
        <v>5</v>
      </c>
      <c r="C28" s="724" t="s">
        <v>1683</v>
      </c>
      <c r="D28" s="724">
        <v>1620</v>
      </c>
      <c r="E28" s="725" t="s">
        <v>486</v>
      </c>
      <c r="F28" s="735" t="s">
        <v>486</v>
      </c>
      <c r="G28" s="726" t="s">
        <v>1423</v>
      </c>
      <c r="H28" s="726" t="s">
        <v>1684</v>
      </c>
      <c r="I28" s="727">
        <v>1000000000</v>
      </c>
      <c r="J28" s="728">
        <v>300000000000</v>
      </c>
      <c r="K28" s="729" t="s">
        <v>1685</v>
      </c>
      <c r="L28" s="730" t="s">
        <v>2016</v>
      </c>
      <c r="M28" s="731">
        <v>45321</v>
      </c>
      <c r="N28" s="729"/>
      <c r="O28" s="729"/>
      <c r="P28" s="729"/>
      <c r="Q28" s="729"/>
      <c r="R28" s="733">
        <f t="shared" si="0"/>
        <v>300000000000</v>
      </c>
      <c r="S28" s="733">
        <f>J28</f>
        <v>300000000000</v>
      </c>
      <c r="T28" s="733">
        <f>S28-J28</f>
        <v>0</v>
      </c>
      <c r="U28" s="734"/>
      <c r="V28" s="726" t="s">
        <v>2016</v>
      </c>
      <c r="W28" s="734" t="s">
        <v>2159</v>
      </c>
      <c r="X28" s="851" t="s">
        <v>2566</v>
      </c>
      <c r="Y28" s="631" t="s">
        <v>131</v>
      </c>
      <c r="AB28" s="631"/>
      <c r="AF28" s="631"/>
      <c r="AG28" s="631"/>
    </row>
    <row r="29" spans="2:33">
      <c r="B29" s="724">
        <f t="shared" si="1"/>
        <v>6</v>
      </c>
      <c r="C29" s="724" t="s">
        <v>1686</v>
      </c>
      <c r="D29" s="724">
        <v>1620</v>
      </c>
      <c r="E29" s="725" t="s">
        <v>1687</v>
      </c>
      <c r="F29" s="735" t="s">
        <v>1687</v>
      </c>
      <c r="G29" s="726" t="s">
        <v>1688</v>
      </c>
      <c r="H29" s="726" t="s">
        <v>1689</v>
      </c>
      <c r="I29" s="727">
        <v>1000000</v>
      </c>
      <c r="J29" s="728">
        <v>100000000000</v>
      </c>
      <c r="K29" s="729" t="s">
        <v>1690</v>
      </c>
      <c r="L29" s="730" t="s">
        <v>2016</v>
      </c>
      <c r="M29" s="731">
        <v>45321</v>
      </c>
      <c r="N29" s="729" t="s">
        <v>2016</v>
      </c>
      <c r="O29" s="732">
        <v>45348</v>
      </c>
      <c r="P29" s="729" t="s">
        <v>2412</v>
      </c>
      <c r="Q29" s="729" t="s">
        <v>2413</v>
      </c>
      <c r="R29" s="733">
        <f t="shared" si="0"/>
        <v>100000000000</v>
      </c>
      <c r="S29" s="733">
        <f>R29</f>
        <v>100000000000</v>
      </c>
      <c r="T29" s="733">
        <f t="shared" ref="T29:T36" si="2">S29-R29</f>
        <v>0</v>
      </c>
      <c r="U29" s="734" t="s">
        <v>2416</v>
      </c>
      <c r="V29" s="858"/>
      <c r="W29" s="734"/>
      <c r="X29" s="851"/>
      <c r="AB29" s="631"/>
      <c r="AF29" s="631"/>
      <c r="AG29" s="631"/>
    </row>
    <row r="30" spans="2:33">
      <c r="B30" s="724">
        <v>7</v>
      </c>
      <c r="C30" s="724" t="s">
        <v>455</v>
      </c>
      <c r="D30" s="724">
        <v>1620</v>
      </c>
      <c r="E30" s="725" t="s">
        <v>456</v>
      </c>
      <c r="F30" s="735" t="s">
        <v>140</v>
      </c>
      <c r="G30" s="726" t="s">
        <v>272</v>
      </c>
      <c r="H30" s="726" t="s">
        <v>457</v>
      </c>
      <c r="I30" s="727">
        <v>100000</v>
      </c>
      <c r="J30" s="728">
        <v>49901635209</v>
      </c>
      <c r="K30" s="729" t="s">
        <v>185</v>
      </c>
      <c r="L30" s="730" t="s">
        <v>2016</v>
      </c>
      <c r="M30" s="731">
        <v>45321</v>
      </c>
      <c r="N30" s="729" t="s">
        <v>2016</v>
      </c>
      <c r="O30" s="732">
        <v>45369</v>
      </c>
      <c r="P30" s="729" t="s">
        <v>2412</v>
      </c>
      <c r="Q30" s="729" t="s">
        <v>2413</v>
      </c>
      <c r="R30" s="733">
        <f t="shared" ref="R30:R36" si="3">J30</f>
        <v>49901635209</v>
      </c>
      <c r="S30" s="733">
        <f t="shared" ref="S30:S36" si="4">R30</f>
        <v>49901635209</v>
      </c>
      <c r="T30" s="733">
        <f t="shared" si="2"/>
        <v>0</v>
      </c>
      <c r="U30" s="734" t="s">
        <v>2509</v>
      </c>
      <c r="V30" s="858"/>
      <c r="W30" s="734"/>
      <c r="X30" s="851"/>
      <c r="AB30" s="631"/>
      <c r="AF30" s="631"/>
      <c r="AG30" s="631"/>
    </row>
    <row r="31" spans="2:33">
      <c r="B31" s="724">
        <f t="shared" si="1"/>
        <v>8</v>
      </c>
      <c r="C31" s="724" t="s">
        <v>455</v>
      </c>
      <c r="D31" s="724">
        <v>1620</v>
      </c>
      <c r="E31" s="725" t="s">
        <v>456</v>
      </c>
      <c r="F31" s="735" t="s">
        <v>140</v>
      </c>
      <c r="G31" s="726" t="s">
        <v>272</v>
      </c>
      <c r="H31" s="726" t="s">
        <v>457</v>
      </c>
      <c r="I31" s="727">
        <v>100000</v>
      </c>
      <c r="J31" s="728">
        <v>49901542680</v>
      </c>
      <c r="K31" s="729" t="s">
        <v>185</v>
      </c>
      <c r="L31" s="730" t="s">
        <v>2016</v>
      </c>
      <c r="M31" s="731">
        <v>45321</v>
      </c>
      <c r="N31" s="729" t="s">
        <v>2016</v>
      </c>
      <c r="O31" s="732">
        <v>45369</v>
      </c>
      <c r="P31" s="729" t="s">
        <v>2412</v>
      </c>
      <c r="Q31" s="729" t="s">
        <v>2413</v>
      </c>
      <c r="R31" s="733">
        <f t="shared" si="3"/>
        <v>49901542680</v>
      </c>
      <c r="S31" s="733">
        <f t="shared" si="4"/>
        <v>49901542680</v>
      </c>
      <c r="T31" s="733">
        <f t="shared" si="2"/>
        <v>0</v>
      </c>
      <c r="U31" s="734" t="s">
        <v>2509</v>
      </c>
      <c r="V31" s="858"/>
      <c r="W31" s="734"/>
      <c r="X31" s="851"/>
      <c r="AB31" s="631"/>
      <c r="AF31" s="631"/>
      <c r="AG31" s="631"/>
    </row>
    <row r="32" spans="2:33">
      <c r="B32" s="724">
        <v>9</v>
      </c>
      <c r="C32" s="724" t="s">
        <v>463</v>
      </c>
      <c r="D32" s="724">
        <v>1620</v>
      </c>
      <c r="E32" s="725" t="s">
        <v>456</v>
      </c>
      <c r="F32" s="735" t="s">
        <v>165</v>
      </c>
      <c r="G32" s="726" t="s">
        <v>464</v>
      </c>
      <c r="H32" s="726" t="s">
        <v>465</v>
      </c>
      <c r="I32" s="727">
        <v>100000</v>
      </c>
      <c r="J32" s="728">
        <v>62921604424</v>
      </c>
      <c r="K32" s="729" t="s">
        <v>467</v>
      </c>
      <c r="L32" s="730" t="s">
        <v>2016</v>
      </c>
      <c r="M32" s="731">
        <v>45321</v>
      </c>
      <c r="N32" s="729" t="s">
        <v>2016</v>
      </c>
      <c r="O32" s="732">
        <v>45369</v>
      </c>
      <c r="P32" s="729" t="s">
        <v>2412</v>
      </c>
      <c r="Q32" s="729" t="s">
        <v>2413</v>
      </c>
      <c r="R32" s="733">
        <f t="shared" si="3"/>
        <v>62921604424</v>
      </c>
      <c r="S32" s="733">
        <f t="shared" si="4"/>
        <v>62921604424</v>
      </c>
      <c r="T32" s="733">
        <f t="shared" si="2"/>
        <v>0</v>
      </c>
      <c r="U32" s="734" t="s">
        <v>2509</v>
      </c>
      <c r="V32" s="858"/>
      <c r="W32" s="734"/>
      <c r="X32" s="851"/>
      <c r="AB32" s="631"/>
      <c r="AF32" s="631"/>
      <c r="AG32" s="631"/>
    </row>
    <row r="33" spans="2:33">
      <c r="B33" s="724">
        <v>10</v>
      </c>
      <c r="C33" s="724" t="s">
        <v>463</v>
      </c>
      <c r="D33" s="724">
        <v>1620</v>
      </c>
      <c r="E33" s="725" t="s">
        <v>456</v>
      </c>
      <c r="F33" s="735" t="s">
        <v>165</v>
      </c>
      <c r="G33" s="726" t="s">
        <v>464</v>
      </c>
      <c r="H33" s="726" t="s">
        <v>465</v>
      </c>
      <c r="I33" s="727">
        <v>100000</v>
      </c>
      <c r="J33" s="728">
        <v>125459645464</v>
      </c>
      <c r="K33" s="729" t="s">
        <v>467</v>
      </c>
      <c r="L33" s="730" t="s">
        <v>2016</v>
      </c>
      <c r="M33" s="731">
        <v>45321</v>
      </c>
      <c r="N33" s="729" t="s">
        <v>2016</v>
      </c>
      <c r="O33" s="732">
        <v>45369</v>
      </c>
      <c r="P33" s="729" t="s">
        <v>2412</v>
      </c>
      <c r="Q33" s="729" t="s">
        <v>2413</v>
      </c>
      <c r="R33" s="733">
        <f t="shared" si="3"/>
        <v>125459645464</v>
      </c>
      <c r="S33" s="733">
        <f t="shared" si="4"/>
        <v>125459645464</v>
      </c>
      <c r="T33" s="733">
        <f t="shared" si="2"/>
        <v>0</v>
      </c>
      <c r="U33" s="734" t="s">
        <v>2509</v>
      </c>
      <c r="V33" s="858"/>
      <c r="W33" s="734"/>
      <c r="X33" s="851"/>
      <c r="AB33" s="631"/>
      <c r="AF33" s="631"/>
      <c r="AG33" s="631"/>
    </row>
    <row r="34" spans="2:33">
      <c r="B34" s="724">
        <v>11</v>
      </c>
      <c r="C34" s="724" t="s">
        <v>471</v>
      </c>
      <c r="D34" s="724">
        <v>1620</v>
      </c>
      <c r="E34" s="725" t="s">
        <v>456</v>
      </c>
      <c r="F34" s="735" t="s">
        <v>165</v>
      </c>
      <c r="G34" s="726" t="s">
        <v>472</v>
      </c>
      <c r="H34" s="726" t="s">
        <v>473</v>
      </c>
      <c r="I34" s="727">
        <v>100000</v>
      </c>
      <c r="J34" s="728">
        <v>64354148893</v>
      </c>
      <c r="K34" s="729" t="s">
        <v>475</v>
      </c>
      <c r="L34" s="730" t="s">
        <v>2016</v>
      </c>
      <c r="M34" s="731">
        <v>45321</v>
      </c>
      <c r="N34" s="729" t="s">
        <v>2016</v>
      </c>
      <c r="O34" s="732">
        <v>45369</v>
      </c>
      <c r="P34" s="729" t="s">
        <v>2412</v>
      </c>
      <c r="Q34" s="729" t="s">
        <v>2413</v>
      </c>
      <c r="R34" s="733">
        <f t="shared" si="3"/>
        <v>64354148893</v>
      </c>
      <c r="S34" s="733">
        <f t="shared" si="4"/>
        <v>64354148893</v>
      </c>
      <c r="T34" s="733">
        <f t="shared" si="2"/>
        <v>0</v>
      </c>
      <c r="U34" s="734" t="s">
        <v>2509</v>
      </c>
      <c r="V34" s="858"/>
      <c r="W34" s="734"/>
      <c r="X34" s="851"/>
      <c r="AB34" s="631"/>
      <c r="AF34" s="631"/>
      <c r="AG34" s="631"/>
    </row>
    <row r="35" spans="2:33">
      <c r="B35" s="724">
        <v>12</v>
      </c>
      <c r="C35" s="724" t="s">
        <v>491</v>
      </c>
      <c r="D35" s="724">
        <v>1520</v>
      </c>
      <c r="E35" s="725" t="s">
        <v>456</v>
      </c>
      <c r="F35" s="735" t="s">
        <v>243</v>
      </c>
      <c r="G35" s="726" t="s">
        <v>492</v>
      </c>
      <c r="H35" s="726" t="s">
        <v>493</v>
      </c>
      <c r="I35" s="727">
        <v>100000</v>
      </c>
      <c r="J35" s="851">
        <v>99875554964</v>
      </c>
      <c r="K35" s="728" t="s">
        <v>185</v>
      </c>
      <c r="L35" s="730" t="s">
        <v>2016</v>
      </c>
      <c r="M35" s="731">
        <v>45321</v>
      </c>
      <c r="N35" s="729" t="s">
        <v>2016</v>
      </c>
      <c r="O35" s="732">
        <v>45369</v>
      </c>
      <c r="P35" s="729" t="s">
        <v>2412</v>
      </c>
      <c r="Q35" s="729" t="s">
        <v>2413</v>
      </c>
      <c r="R35" s="733">
        <f t="shared" si="3"/>
        <v>99875554964</v>
      </c>
      <c r="S35" s="733">
        <f t="shared" si="4"/>
        <v>99875554964</v>
      </c>
      <c r="T35" s="733">
        <f t="shared" si="2"/>
        <v>0</v>
      </c>
      <c r="U35" s="734" t="s">
        <v>2509</v>
      </c>
      <c r="V35" s="858"/>
      <c r="W35" s="734"/>
      <c r="X35" s="851"/>
      <c r="AB35" s="631"/>
      <c r="AF35" s="631"/>
      <c r="AG35" s="631"/>
    </row>
    <row r="36" spans="2:33">
      <c r="B36" s="724">
        <v>13</v>
      </c>
      <c r="C36" s="724" t="s">
        <v>455</v>
      </c>
      <c r="D36" s="724">
        <v>1520</v>
      </c>
      <c r="E36" s="725" t="s">
        <v>456</v>
      </c>
      <c r="F36" s="735" t="s">
        <v>243</v>
      </c>
      <c r="G36" s="726" t="s">
        <v>272</v>
      </c>
      <c r="H36" s="726" t="s">
        <v>457</v>
      </c>
      <c r="I36" s="727">
        <v>100000</v>
      </c>
      <c r="J36" s="851">
        <v>149498338190</v>
      </c>
      <c r="K36" s="728" t="s">
        <v>185</v>
      </c>
      <c r="L36" s="730" t="s">
        <v>2016</v>
      </c>
      <c r="M36" s="731">
        <v>45321</v>
      </c>
      <c r="N36" s="729" t="s">
        <v>2016</v>
      </c>
      <c r="O36" s="732">
        <v>45369</v>
      </c>
      <c r="P36" s="729" t="s">
        <v>2412</v>
      </c>
      <c r="Q36" s="729" t="s">
        <v>2413</v>
      </c>
      <c r="R36" s="733">
        <f t="shared" si="3"/>
        <v>149498338190</v>
      </c>
      <c r="S36" s="733">
        <f t="shared" si="4"/>
        <v>149498338190</v>
      </c>
      <c r="T36" s="733">
        <f t="shared" si="2"/>
        <v>0</v>
      </c>
      <c r="U36" s="734" t="s">
        <v>2509</v>
      </c>
      <c r="V36" s="858"/>
      <c r="W36" s="734"/>
      <c r="X36" s="851"/>
      <c r="AB36" s="631"/>
      <c r="AF36" s="631"/>
      <c r="AG36" s="631"/>
    </row>
    <row r="37" spans="2:33">
      <c r="B37" s="840"/>
      <c r="C37" s="840"/>
      <c r="D37" s="840"/>
      <c r="E37" s="841"/>
      <c r="F37" s="842"/>
      <c r="G37" s="843"/>
      <c r="H37" s="843"/>
      <c r="I37" s="844"/>
      <c r="J37" s="845"/>
      <c r="K37" s="846"/>
      <c r="L37" s="847"/>
      <c r="M37" s="699"/>
      <c r="N37" s="846"/>
      <c r="O37" s="848"/>
      <c r="P37" s="846"/>
      <c r="Q37" s="846"/>
      <c r="R37" s="849"/>
      <c r="S37" s="849"/>
      <c r="T37" s="849"/>
      <c r="U37" s="849"/>
      <c r="V37" s="850"/>
      <c r="AB37" s="631"/>
      <c r="AF37" s="631"/>
      <c r="AG37" s="631"/>
    </row>
    <row r="38" spans="2:33">
      <c r="B38" s="840"/>
      <c r="C38" s="840"/>
      <c r="D38" s="840"/>
      <c r="E38" s="841"/>
      <c r="F38" s="842"/>
      <c r="G38" s="843"/>
      <c r="H38" s="843"/>
      <c r="I38" s="844"/>
      <c r="J38" s="845"/>
      <c r="K38" s="846"/>
      <c r="L38" s="847"/>
      <c r="M38" s="699"/>
      <c r="N38" s="846"/>
      <c r="O38" s="848"/>
      <c r="P38" s="846"/>
      <c r="Q38" s="846"/>
      <c r="R38" s="849"/>
      <c r="S38" s="849"/>
      <c r="T38" s="849"/>
      <c r="U38" s="849"/>
      <c r="V38" s="850"/>
      <c r="AB38" s="631"/>
      <c r="AF38" s="631"/>
      <c r="AG38" s="631"/>
    </row>
    <row r="39" spans="2:33">
      <c r="B39" s="840"/>
      <c r="C39" s="840"/>
      <c r="D39" s="840"/>
      <c r="E39" s="841"/>
      <c r="F39" s="842"/>
      <c r="G39" s="843"/>
      <c r="H39" s="843"/>
      <c r="I39" s="844"/>
      <c r="J39" s="845"/>
      <c r="K39" s="846"/>
      <c r="L39" s="847"/>
      <c r="M39" s="699"/>
      <c r="N39" s="846"/>
      <c r="O39" s="848"/>
      <c r="P39" s="846"/>
      <c r="Q39" s="846"/>
      <c r="R39" s="849"/>
      <c r="S39" s="849"/>
      <c r="T39" s="849"/>
      <c r="U39" s="849"/>
      <c r="V39" s="850"/>
      <c r="AB39" s="631"/>
      <c r="AF39" s="631"/>
      <c r="AG39" s="631"/>
    </row>
    <row r="40" spans="2:33">
      <c r="B40" s="840"/>
      <c r="C40" s="840"/>
      <c r="D40" s="840"/>
      <c r="E40" s="841"/>
      <c r="F40" s="842"/>
      <c r="G40" s="843"/>
      <c r="H40" s="843"/>
      <c r="I40" s="844"/>
      <c r="J40" s="845"/>
      <c r="K40" s="846"/>
      <c r="L40" s="847"/>
      <c r="M40" s="699"/>
      <c r="N40" s="846"/>
      <c r="O40" s="848"/>
      <c r="P40" s="846"/>
      <c r="Q40" s="846"/>
      <c r="R40" s="849"/>
      <c r="S40" s="849"/>
      <c r="T40" s="849"/>
      <c r="U40" s="849"/>
      <c r="V40" s="850"/>
      <c r="AB40" s="631"/>
      <c r="AF40" s="631"/>
      <c r="AG40" s="631"/>
    </row>
    <row r="41" spans="2:33">
      <c r="B41" s="840"/>
      <c r="C41" s="840"/>
      <c r="D41" s="840"/>
      <c r="E41" s="841"/>
      <c r="F41" s="842"/>
      <c r="G41" s="843"/>
      <c r="H41" s="843"/>
      <c r="I41" s="844"/>
      <c r="J41" s="845"/>
      <c r="K41" s="846"/>
      <c r="L41" s="847"/>
      <c r="M41" s="699"/>
      <c r="N41" s="846"/>
      <c r="O41" s="848"/>
      <c r="P41" s="846"/>
      <c r="Q41" s="846"/>
      <c r="R41" s="849"/>
      <c r="S41" s="849"/>
      <c r="T41" s="849"/>
      <c r="U41" s="849"/>
      <c r="V41" s="850"/>
      <c r="AB41" s="631"/>
      <c r="AF41" s="631"/>
      <c r="AG41" s="631"/>
    </row>
    <row r="42" spans="2:33">
      <c r="B42" s="840"/>
      <c r="C42" s="840"/>
      <c r="D42" s="840"/>
      <c r="E42" s="841"/>
      <c r="F42" s="842"/>
      <c r="G42" s="843"/>
      <c r="H42" s="843"/>
      <c r="I42" s="844"/>
      <c r="J42" s="845"/>
      <c r="K42" s="846"/>
      <c r="L42" s="847"/>
      <c r="M42" s="699"/>
      <c r="N42" s="846"/>
      <c r="O42" s="848"/>
      <c r="P42" s="846"/>
      <c r="Q42" s="846"/>
      <c r="R42" s="849"/>
      <c r="S42" s="849"/>
      <c r="T42" s="849"/>
      <c r="U42" s="849"/>
      <c r="V42" s="850"/>
      <c r="AB42" s="631"/>
      <c r="AF42" s="631"/>
      <c r="AG42" s="631"/>
    </row>
    <row r="43" spans="2:33">
      <c r="B43" s="840"/>
      <c r="C43" s="840"/>
      <c r="D43" s="840"/>
      <c r="E43" s="841"/>
      <c r="F43" s="842"/>
      <c r="G43" s="843"/>
      <c r="H43" s="843"/>
      <c r="I43" s="844"/>
      <c r="J43" s="845"/>
      <c r="K43" s="846"/>
      <c r="L43" s="847"/>
      <c r="M43" s="699"/>
      <c r="N43" s="846"/>
      <c r="O43" s="848"/>
      <c r="P43" s="846"/>
      <c r="Q43" s="846"/>
      <c r="R43" s="849"/>
      <c r="S43" s="849"/>
      <c r="T43" s="849"/>
      <c r="U43" s="849"/>
      <c r="V43" s="850"/>
      <c r="AB43" s="631"/>
      <c r="AF43" s="631"/>
      <c r="AG43" s="631"/>
    </row>
    <row r="44" spans="2:33">
      <c r="B44" s="840"/>
      <c r="C44" s="840"/>
      <c r="D44" s="840"/>
      <c r="E44" s="841"/>
      <c r="F44" s="842"/>
      <c r="G44" s="843"/>
      <c r="H44" s="843"/>
      <c r="I44" s="844"/>
      <c r="J44" s="845"/>
      <c r="K44" s="846"/>
      <c r="L44" s="847"/>
      <c r="M44" s="699"/>
      <c r="N44" s="846"/>
      <c r="O44" s="848"/>
      <c r="P44" s="846"/>
      <c r="Q44" s="846"/>
      <c r="R44" s="849"/>
      <c r="S44" s="849"/>
      <c r="T44" s="849"/>
      <c r="U44" s="849"/>
      <c r="V44" s="850"/>
      <c r="AB44" s="631"/>
      <c r="AF44" s="631"/>
      <c r="AG44" s="631"/>
    </row>
    <row r="45" spans="2:33">
      <c r="B45" s="840"/>
      <c r="C45" s="840"/>
      <c r="D45" s="840"/>
      <c r="E45" s="841"/>
      <c r="F45" s="842"/>
      <c r="G45" s="843"/>
      <c r="H45" s="843"/>
      <c r="I45" s="844"/>
      <c r="J45" s="845"/>
      <c r="K45" s="846"/>
      <c r="L45" s="847"/>
      <c r="M45" s="699"/>
      <c r="N45" s="846"/>
      <c r="O45" s="848"/>
      <c r="P45" s="846"/>
      <c r="Q45" s="846"/>
      <c r="R45" s="849"/>
      <c r="S45" s="849"/>
      <c r="T45" s="849"/>
      <c r="U45" s="849"/>
      <c r="V45" s="850"/>
      <c r="AB45" s="631"/>
      <c r="AF45" s="631"/>
      <c r="AG45" s="631"/>
    </row>
    <row r="46" spans="2:33">
      <c r="B46" s="840"/>
      <c r="C46" s="840"/>
      <c r="D46" s="840"/>
      <c r="E46" s="841"/>
      <c r="F46" s="842"/>
      <c r="G46" s="843"/>
      <c r="H46" s="843"/>
      <c r="I46" s="844"/>
      <c r="J46" s="845"/>
      <c r="K46" s="846"/>
      <c r="L46" s="847"/>
      <c r="M46" s="699"/>
      <c r="N46" s="846"/>
      <c r="O46" s="848"/>
      <c r="P46" s="846"/>
      <c r="Q46" s="846"/>
      <c r="R46" s="849"/>
      <c r="S46" s="849"/>
      <c r="T46" s="849"/>
      <c r="U46" s="849"/>
      <c r="V46" s="850"/>
      <c r="AB46" s="631"/>
      <c r="AF46" s="631"/>
      <c r="AG46" s="631"/>
    </row>
    <row r="47" spans="2:33">
      <c r="B47" s="840"/>
      <c r="C47" s="840"/>
      <c r="D47" s="840"/>
      <c r="E47" s="841"/>
      <c r="F47" s="842"/>
      <c r="G47" s="843"/>
      <c r="H47" s="843"/>
      <c r="I47" s="844"/>
      <c r="J47" s="845"/>
      <c r="K47" s="846"/>
      <c r="L47" s="847"/>
      <c r="M47" s="699"/>
      <c r="N47" s="846"/>
      <c r="O47" s="848"/>
      <c r="P47" s="846"/>
      <c r="Q47" s="846"/>
      <c r="R47" s="849"/>
      <c r="S47" s="849"/>
      <c r="T47" s="849"/>
      <c r="U47" s="849"/>
      <c r="V47" s="850"/>
      <c r="AB47" s="631"/>
      <c r="AF47" s="631"/>
      <c r="AG47" s="631"/>
    </row>
    <row r="48" spans="2:33">
      <c r="B48" s="840"/>
      <c r="C48" s="840"/>
      <c r="D48" s="840"/>
      <c r="E48" s="841"/>
      <c r="F48" s="842"/>
      <c r="G48" s="843"/>
      <c r="H48" s="843"/>
      <c r="I48" s="844"/>
      <c r="J48" s="845"/>
      <c r="K48" s="846"/>
      <c r="L48" s="847"/>
      <c r="M48" s="699"/>
      <c r="N48" s="846"/>
      <c r="O48" s="848"/>
      <c r="P48" s="846"/>
      <c r="Q48" s="846"/>
      <c r="R48" s="849"/>
      <c r="S48" s="849"/>
      <c r="T48" s="849"/>
      <c r="U48" s="849"/>
      <c r="V48" s="850"/>
      <c r="AB48" s="631"/>
      <c r="AF48" s="631"/>
      <c r="AG48" s="631"/>
    </row>
    <row r="49" spans="2:33">
      <c r="B49" s="840"/>
      <c r="C49" s="840"/>
      <c r="D49" s="840"/>
      <c r="E49" s="841"/>
      <c r="F49" s="842"/>
      <c r="G49" s="843"/>
      <c r="H49" s="843"/>
      <c r="I49" s="844"/>
      <c r="J49" s="845"/>
      <c r="K49" s="846"/>
      <c r="L49" s="847"/>
      <c r="M49" s="699"/>
      <c r="N49" s="846"/>
      <c r="O49" s="848"/>
      <c r="P49" s="846"/>
      <c r="Q49" s="846"/>
      <c r="R49" s="849"/>
      <c r="S49" s="849"/>
      <c r="T49" s="849"/>
      <c r="U49" s="849"/>
      <c r="V49" s="850"/>
      <c r="AB49" s="631"/>
      <c r="AF49" s="631"/>
      <c r="AG49" s="631"/>
    </row>
    <row r="50" spans="2:33">
      <c r="B50" s="840"/>
      <c r="C50" s="840"/>
      <c r="D50" s="840"/>
      <c r="E50" s="841"/>
      <c r="F50" s="842"/>
      <c r="G50" s="843"/>
      <c r="H50" s="843"/>
      <c r="I50" s="844"/>
      <c r="J50" s="845"/>
      <c r="K50" s="846"/>
      <c r="L50" s="847"/>
      <c r="M50" s="699"/>
      <c r="N50" s="846"/>
      <c r="O50" s="848"/>
      <c r="P50" s="846"/>
      <c r="Q50" s="846"/>
      <c r="R50" s="849"/>
      <c r="S50" s="849"/>
      <c r="T50" s="849"/>
      <c r="U50" s="849"/>
      <c r="V50" s="850"/>
      <c r="AB50" s="631"/>
      <c r="AF50" s="631"/>
      <c r="AG50" s="631"/>
    </row>
    <row r="51" spans="2:33">
      <c r="B51" s="840"/>
      <c r="C51" s="840"/>
      <c r="D51" s="840"/>
      <c r="E51" s="841"/>
      <c r="F51" s="842"/>
      <c r="G51" s="843"/>
      <c r="H51" s="843"/>
      <c r="I51" s="844"/>
      <c r="J51" s="845"/>
      <c r="K51" s="846"/>
      <c r="L51" s="847"/>
      <c r="M51" s="699"/>
      <c r="N51" s="846"/>
      <c r="O51" s="848"/>
      <c r="P51" s="846"/>
      <c r="Q51" s="846"/>
      <c r="R51" s="849"/>
      <c r="S51" s="849"/>
      <c r="T51" s="849"/>
      <c r="U51" s="849"/>
      <c r="V51" s="850"/>
      <c r="AB51" s="631"/>
      <c r="AF51" s="631"/>
      <c r="AG51" s="631"/>
    </row>
    <row r="52" spans="2:33">
      <c r="B52" s="840"/>
      <c r="C52" s="840"/>
      <c r="D52" s="840"/>
      <c r="E52" s="841"/>
      <c r="F52" s="842"/>
      <c r="G52" s="843"/>
      <c r="H52" s="843"/>
      <c r="I52" s="844"/>
      <c r="J52" s="845"/>
      <c r="K52" s="846"/>
      <c r="L52" s="847"/>
      <c r="M52" s="699"/>
      <c r="N52" s="846"/>
      <c r="O52" s="848"/>
      <c r="P52" s="846"/>
      <c r="Q52" s="846"/>
      <c r="R52" s="849"/>
      <c r="S52" s="849"/>
      <c r="T52" s="849"/>
      <c r="U52" s="849"/>
      <c r="V52" s="850"/>
      <c r="AB52" s="631"/>
      <c r="AF52" s="631"/>
      <c r="AG52" s="631"/>
    </row>
    <row r="53" spans="2:33">
      <c r="B53" s="840"/>
      <c r="C53" s="840"/>
      <c r="D53" s="840"/>
      <c r="E53" s="841"/>
      <c r="F53" s="842"/>
      <c r="G53" s="843"/>
      <c r="H53" s="843"/>
      <c r="I53" s="844"/>
      <c r="J53" s="845"/>
      <c r="K53" s="846"/>
      <c r="L53" s="847"/>
      <c r="M53" s="699"/>
      <c r="N53" s="846"/>
      <c r="O53" s="848"/>
      <c r="P53" s="846"/>
      <c r="Q53" s="846"/>
      <c r="R53" s="849"/>
      <c r="S53" s="849"/>
      <c r="T53" s="849"/>
      <c r="U53" s="849"/>
      <c r="V53" s="850"/>
      <c r="AB53" s="631"/>
      <c r="AF53" s="631"/>
      <c r="AG53" s="631"/>
    </row>
    <row r="54" spans="2:33">
      <c r="B54" s="840"/>
      <c r="C54" s="840"/>
      <c r="D54" s="840"/>
      <c r="E54" s="841"/>
      <c r="F54" s="842"/>
      <c r="G54" s="843"/>
      <c r="H54" s="843"/>
      <c r="I54" s="844"/>
      <c r="J54" s="845"/>
      <c r="K54" s="846"/>
      <c r="L54" s="847"/>
      <c r="M54" s="699"/>
      <c r="N54" s="846"/>
      <c r="O54" s="848"/>
      <c r="P54" s="846"/>
      <c r="Q54" s="846"/>
      <c r="R54" s="849"/>
      <c r="S54" s="849"/>
      <c r="T54" s="849"/>
      <c r="U54" s="849"/>
      <c r="V54" s="850"/>
      <c r="AB54" s="631"/>
      <c r="AF54" s="631"/>
      <c r="AG54" s="631"/>
    </row>
    <row r="55" spans="2:33">
      <c r="B55" s="840"/>
      <c r="C55" s="840"/>
      <c r="D55" s="840"/>
      <c r="E55" s="841"/>
      <c r="F55" s="842"/>
      <c r="G55" s="843"/>
      <c r="H55" s="843"/>
      <c r="I55" s="844"/>
      <c r="J55" s="845"/>
      <c r="K55" s="846"/>
      <c r="L55" s="847"/>
      <c r="M55" s="699"/>
      <c r="N55" s="846"/>
      <c r="O55" s="848"/>
      <c r="P55" s="846"/>
      <c r="Q55" s="846"/>
      <c r="R55" s="849"/>
      <c r="S55" s="849"/>
      <c r="T55" s="849"/>
      <c r="U55" s="849"/>
      <c r="V55" s="850"/>
      <c r="AB55" s="631"/>
      <c r="AF55" s="631"/>
      <c r="AG55" s="631"/>
    </row>
    <row r="56" spans="2:33">
      <c r="B56" s="840"/>
      <c r="C56" s="840"/>
      <c r="D56" s="840"/>
      <c r="E56" s="841"/>
      <c r="F56" s="842"/>
      <c r="G56" s="843"/>
      <c r="H56" s="843"/>
      <c r="I56" s="844"/>
      <c r="J56" s="845"/>
      <c r="K56" s="846"/>
      <c r="L56" s="847"/>
      <c r="M56" s="699"/>
      <c r="N56" s="846"/>
      <c r="O56" s="848"/>
      <c r="P56" s="846"/>
      <c r="Q56" s="846"/>
      <c r="R56" s="849"/>
      <c r="S56" s="849"/>
      <c r="T56" s="849"/>
      <c r="U56" s="849"/>
      <c r="V56" s="850"/>
      <c r="AB56" s="631"/>
      <c r="AF56" s="631"/>
      <c r="AG56" s="631"/>
    </row>
    <row r="57" spans="2:33">
      <c r="B57" s="840"/>
      <c r="C57" s="840"/>
      <c r="D57" s="840"/>
      <c r="E57" s="841"/>
      <c r="F57" s="842"/>
      <c r="G57" s="843"/>
      <c r="H57" s="843"/>
      <c r="I57" s="844"/>
      <c r="J57" s="845"/>
      <c r="K57" s="846"/>
      <c r="L57" s="847"/>
      <c r="M57" s="699"/>
      <c r="N57" s="846"/>
      <c r="O57" s="848"/>
      <c r="P57" s="846"/>
      <c r="Q57" s="846"/>
      <c r="R57" s="849"/>
      <c r="S57" s="849"/>
      <c r="T57" s="849"/>
      <c r="U57" s="849"/>
      <c r="V57" s="850"/>
      <c r="AB57" s="631"/>
      <c r="AF57" s="631"/>
      <c r="AG57" s="631"/>
    </row>
    <row r="58" spans="2:33">
      <c r="B58" s="840"/>
      <c r="C58" s="840"/>
      <c r="D58" s="840"/>
      <c r="E58" s="841"/>
      <c r="F58" s="842"/>
      <c r="G58" s="843"/>
      <c r="H58" s="843"/>
      <c r="I58" s="844"/>
      <c r="J58" s="845"/>
      <c r="K58" s="846"/>
      <c r="L58" s="847"/>
      <c r="M58" s="699"/>
      <c r="N58" s="846"/>
      <c r="O58" s="848"/>
      <c r="P58" s="846"/>
      <c r="Q58" s="846"/>
      <c r="R58" s="849"/>
      <c r="S58" s="849"/>
      <c r="T58" s="849"/>
      <c r="U58" s="849"/>
      <c r="V58" s="850"/>
      <c r="AB58" s="631"/>
      <c r="AF58" s="631"/>
      <c r="AG58" s="631"/>
    </row>
    <row r="59" spans="2:33">
      <c r="B59" s="840"/>
      <c r="C59" s="840"/>
      <c r="D59" s="840"/>
      <c r="E59" s="841"/>
      <c r="F59" s="842"/>
      <c r="G59" s="843"/>
      <c r="H59" s="843"/>
      <c r="I59" s="844"/>
      <c r="J59" s="845"/>
      <c r="K59" s="846"/>
      <c r="L59" s="847"/>
      <c r="M59" s="699"/>
      <c r="N59" s="846"/>
      <c r="O59" s="848"/>
      <c r="P59" s="846"/>
      <c r="Q59" s="846"/>
      <c r="R59" s="849"/>
      <c r="S59" s="849"/>
      <c r="T59" s="849"/>
      <c r="U59" s="849"/>
      <c r="V59" s="850"/>
      <c r="AB59" s="631"/>
      <c r="AF59" s="631"/>
      <c r="AG59" s="631"/>
    </row>
    <row r="60" spans="2:33">
      <c r="B60" s="840"/>
      <c r="C60" s="840"/>
      <c r="D60" s="840"/>
      <c r="E60" s="841"/>
      <c r="F60" s="842"/>
      <c r="G60" s="843"/>
      <c r="H60" s="843"/>
      <c r="I60" s="844"/>
      <c r="J60" s="845"/>
      <c r="K60" s="846"/>
      <c r="L60" s="847"/>
      <c r="M60" s="699"/>
      <c r="N60" s="846"/>
      <c r="O60" s="848"/>
      <c r="P60" s="846"/>
      <c r="Q60" s="846"/>
      <c r="R60" s="849"/>
      <c r="S60" s="849"/>
      <c r="T60" s="849"/>
      <c r="U60" s="849"/>
      <c r="V60" s="850"/>
      <c r="AB60" s="631"/>
      <c r="AF60" s="631"/>
      <c r="AG60" s="631"/>
    </row>
    <row r="61" spans="2:33">
      <c r="B61" s="840"/>
      <c r="C61" s="840"/>
      <c r="D61" s="840"/>
      <c r="E61" s="841"/>
      <c r="F61" s="842"/>
      <c r="G61" s="843"/>
      <c r="H61" s="843"/>
      <c r="I61" s="844"/>
      <c r="J61" s="845"/>
      <c r="K61" s="846"/>
      <c r="L61" s="847"/>
      <c r="M61" s="699"/>
      <c r="N61" s="846"/>
      <c r="O61" s="848"/>
      <c r="P61" s="846"/>
      <c r="Q61" s="846"/>
      <c r="R61" s="849"/>
      <c r="S61" s="849"/>
      <c r="T61" s="849"/>
      <c r="U61" s="849"/>
      <c r="V61" s="850"/>
      <c r="AB61" s="631"/>
      <c r="AF61" s="631"/>
      <c r="AG61" s="631"/>
    </row>
    <row r="62" spans="2:33">
      <c r="B62" s="840"/>
      <c r="C62" s="840"/>
      <c r="D62" s="840"/>
      <c r="E62" s="841"/>
      <c r="F62" s="842"/>
      <c r="G62" s="843"/>
      <c r="H62" s="843"/>
      <c r="I62" s="844"/>
      <c r="J62" s="845"/>
      <c r="K62" s="846"/>
      <c r="L62" s="847"/>
      <c r="M62" s="699"/>
      <c r="N62" s="846"/>
      <c r="O62" s="848"/>
      <c r="P62" s="846"/>
      <c r="Q62" s="846"/>
      <c r="R62" s="849"/>
      <c r="S62" s="849"/>
      <c r="T62" s="849"/>
      <c r="U62" s="849"/>
      <c r="V62" s="850"/>
      <c r="AB62" s="631"/>
      <c r="AF62" s="631"/>
      <c r="AG62" s="631"/>
    </row>
    <row r="63" spans="2:33">
      <c r="B63" s="840"/>
      <c r="C63" s="840"/>
      <c r="D63" s="840"/>
      <c r="E63" s="841"/>
      <c r="F63" s="842"/>
      <c r="G63" s="843"/>
      <c r="H63" s="843"/>
      <c r="I63" s="844"/>
      <c r="J63" s="845"/>
      <c r="K63" s="846"/>
      <c r="L63" s="847"/>
      <c r="M63" s="699"/>
      <c r="N63" s="846"/>
      <c r="O63" s="848"/>
      <c r="P63" s="846"/>
      <c r="Q63" s="846"/>
      <c r="R63" s="849"/>
      <c r="S63" s="849"/>
      <c r="T63" s="849"/>
      <c r="U63" s="849"/>
      <c r="V63" s="850"/>
      <c r="AB63" s="631"/>
      <c r="AF63" s="631"/>
      <c r="AG63" s="631"/>
    </row>
    <row r="64" spans="2:33">
      <c r="B64" s="840"/>
      <c r="C64" s="840"/>
      <c r="D64" s="840"/>
      <c r="E64" s="841"/>
      <c r="F64" s="842"/>
      <c r="G64" s="843"/>
      <c r="H64" s="843"/>
      <c r="I64" s="844"/>
      <c r="J64" s="845"/>
      <c r="K64" s="846"/>
      <c r="L64" s="847"/>
      <c r="M64" s="699"/>
      <c r="N64" s="846"/>
      <c r="O64" s="848"/>
      <c r="P64" s="846"/>
      <c r="Q64" s="846"/>
      <c r="R64" s="849"/>
      <c r="S64" s="849"/>
      <c r="T64" s="849"/>
      <c r="U64" s="849"/>
      <c r="V64" s="850"/>
      <c r="AB64" s="631"/>
      <c r="AF64" s="631"/>
      <c r="AG64" s="631"/>
    </row>
    <row r="65" spans="2:33">
      <c r="B65" s="840"/>
      <c r="C65" s="840"/>
      <c r="D65" s="840"/>
      <c r="E65" s="841"/>
      <c r="F65" s="842"/>
      <c r="G65" s="843"/>
      <c r="H65" s="843"/>
      <c r="I65" s="844"/>
      <c r="J65" s="845"/>
      <c r="K65" s="846"/>
      <c r="L65" s="847"/>
      <c r="M65" s="699"/>
      <c r="N65" s="846"/>
      <c r="O65" s="848"/>
      <c r="P65" s="846"/>
      <c r="Q65" s="846"/>
      <c r="R65" s="849"/>
      <c r="S65" s="849"/>
      <c r="T65" s="849"/>
      <c r="U65" s="849"/>
      <c r="V65" s="850"/>
      <c r="AB65" s="631"/>
      <c r="AF65" s="631"/>
      <c r="AG65" s="631"/>
    </row>
    <row r="66" spans="2:33">
      <c r="B66" s="840"/>
      <c r="C66" s="840"/>
      <c r="D66" s="840"/>
      <c r="E66" s="841"/>
      <c r="F66" s="842"/>
      <c r="G66" s="843"/>
      <c r="H66" s="843"/>
      <c r="I66" s="844"/>
      <c r="J66" s="845"/>
      <c r="K66" s="846"/>
      <c r="L66" s="847"/>
      <c r="M66" s="699"/>
      <c r="N66" s="846"/>
      <c r="O66" s="848"/>
      <c r="P66" s="846"/>
      <c r="Q66" s="846"/>
      <c r="R66" s="849"/>
      <c r="S66" s="849"/>
      <c r="T66" s="849"/>
      <c r="U66" s="849"/>
      <c r="V66" s="850"/>
      <c r="AB66" s="631"/>
      <c r="AF66" s="631"/>
      <c r="AG66" s="631"/>
    </row>
    <row r="67" spans="2:33">
      <c r="B67" s="840"/>
      <c r="C67" s="840"/>
      <c r="D67" s="840"/>
      <c r="E67" s="841"/>
      <c r="F67" s="842"/>
      <c r="G67" s="843"/>
      <c r="H67" s="843"/>
      <c r="I67" s="844"/>
      <c r="J67" s="845"/>
      <c r="K67" s="846"/>
      <c r="L67" s="847"/>
      <c r="M67" s="699"/>
      <c r="N67" s="846"/>
      <c r="O67" s="848"/>
      <c r="P67" s="846"/>
      <c r="Q67" s="846"/>
      <c r="R67" s="849"/>
      <c r="S67" s="849"/>
      <c r="T67" s="849"/>
      <c r="U67" s="849"/>
      <c r="V67" s="850"/>
      <c r="AB67" s="631"/>
      <c r="AF67" s="631"/>
      <c r="AG67" s="631"/>
    </row>
    <row r="68" spans="2:33">
      <c r="B68" s="840"/>
      <c r="C68" s="840"/>
      <c r="D68" s="840"/>
      <c r="E68" s="841"/>
      <c r="F68" s="842"/>
      <c r="G68" s="843"/>
      <c r="H68" s="843"/>
      <c r="I68" s="844"/>
      <c r="J68" s="845"/>
      <c r="K68" s="846"/>
      <c r="L68" s="847"/>
      <c r="M68" s="699"/>
      <c r="N68" s="846"/>
      <c r="O68" s="848"/>
      <c r="P68" s="846"/>
      <c r="Q68" s="846"/>
      <c r="R68" s="849"/>
      <c r="S68" s="849"/>
      <c r="T68" s="849"/>
      <c r="U68" s="849"/>
      <c r="V68" s="850"/>
      <c r="AB68" s="631"/>
      <c r="AF68" s="631"/>
      <c r="AG68" s="631"/>
    </row>
    <row r="69" spans="2:33">
      <c r="B69" s="840"/>
      <c r="C69" s="840"/>
      <c r="D69" s="840"/>
      <c r="E69" s="841"/>
      <c r="F69" s="842"/>
      <c r="G69" s="843"/>
      <c r="H69" s="843"/>
      <c r="I69" s="844"/>
      <c r="J69" s="845"/>
      <c r="K69" s="846"/>
      <c r="L69" s="847"/>
      <c r="M69" s="699"/>
      <c r="N69" s="846"/>
      <c r="O69" s="848"/>
      <c r="P69" s="846"/>
      <c r="Q69" s="846"/>
      <c r="R69" s="849"/>
      <c r="S69" s="849"/>
      <c r="T69" s="849"/>
      <c r="U69" s="849"/>
      <c r="V69" s="850"/>
      <c r="AB69" s="631"/>
      <c r="AF69" s="631"/>
      <c r="AG69" s="631"/>
    </row>
    <row r="70" spans="2:33">
      <c r="B70" s="840"/>
      <c r="C70" s="840"/>
      <c r="D70" s="840"/>
      <c r="E70" s="841"/>
      <c r="F70" s="842"/>
      <c r="G70" s="843"/>
      <c r="H70" s="843"/>
      <c r="I70" s="844"/>
      <c r="J70" s="845"/>
      <c r="K70" s="846"/>
      <c r="L70" s="847"/>
      <c r="M70" s="699"/>
      <c r="N70" s="846"/>
      <c r="O70" s="848"/>
      <c r="P70" s="846"/>
      <c r="Q70" s="846"/>
      <c r="R70" s="849"/>
      <c r="S70" s="849"/>
      <c r="T70" s="849"/>
      <c r="U70" s="849"/>
      <c r="V70" s="850"/>
      <c r="AB70" s="631"/>
      <c r="AF70" s="631"/>
      <c r="AG70" s="631"/>
    </row>
    <row r="71" spans="2:33">
      <c r="B71" s="840"/>
      <c r="C71" s="840"/>
      <c r="D71" s="840"/>
      <c r="E71" s="841"/>
      <c r="F71" s="842"/>
      <c r="G71" s="843"/>
      <c r="H71" s="843"/>
      <c r="I71" s="844"/>
      <c r="J71" s="845"/>
      <c r="K71" s="846"/>
      <c r="L71" s="847"/>
      <c r="M71" s="699"/>
      <c r="N71" s="846"/>
      <c r="O71" s="848"/>
      <c r="P71" s="846"/>
      <c r="Q71" s="846"/>
      <c r="R71" s="849"/>
      <c r="S71" s="849"/>
      <c r="T71" s="849"/>
      <c r="U71" s="849"/>
      <c r="V71" s="850"/>
      <c r="AB71" s="631"/>
      <c r="AF71" s="631"/>
      <c r="AG71" s="631"/>
    </row>
    <row r="72" spans="2:33">
      <c r="B72" s="840"/>
      <c r="C72" s="840"/>
      <c r="D72" s="840"/>
      <c r="E72" s="841"/>
      <c r="F72" s="842"/>
      <c r="G72" s="843"/>
      <c r="H72" s="843"/>
      <c r="I72" s="844"/>
      <c r="J72" s="845"/>
      <c r="K72" s="846"/>
      <c r="L72" s="847"/>
      <c r="M72" s="699"/>
      <c r="N72" s="846"/>
      <c r="O72" s="848"/>
      <c r="P72" s="846"/>
      <c r="Q72" s="846"/>
      <c r="R72" s="849"/>
      <c r="S72" s="849"/>
      <c r="T72" s="849"/>
      <c r="U72" s="849"/>
      <c r="V72" s="850"/>
      <c r="AB72" s="631"/>
      <c r="AF72" s="631"/>
      <c r="AG72" s="631"/>
    </row>
    <row r="73" spans="2:33">
      <c r="B73" s="840"/>
      <c r="C73" s="840"/>
      <c r="D73" s="840"/>
      <c r="E73" s="841"/>
      <c r="F73" s="842"/>
      <c r="G73" s="843"/>
      <c r="H73" s="843"/>
      <c r="I73" s="844"/>
      <c r="J73" s="845"/>
      <c r="K73" s="846"/>
      <c r="L73" s="847"/>
      <c r="M73" s="699"/>
      <c r="N73" s="846"/>
      <c r="O73" s="848"/>
      <c r="P73" s="846"/>
      <c r="Q73" s="846"/>
      <c r="R73" s="849"/>
      <c r="S73" s="849"/>
      <c r="T73" s="849"/>
      <c r="U73" s="849"/>
      <c r="V73" s="850"/>
      <c r="AB73" s="631"/>
      <c r="AF73" s="631"/>
      <c r="AG73" s="631"/>
    </row>
    <row r="74" spans="2:33">
      <c r="B74" s="840"/>
      <c r="C74" s="840"/>
      <c r="D74" s="840"/>
      <c r="E74" s="841"/>
      <c r="F74" s="842"/>
      <c r="G74" s="843"/>
      <c r="H74" s="843"/>
      <c r="I74" s="844"/>
      <c r="J74" s="845"/>
      <c r="K74" s="846"/>
      <c r="L74" s="847"/>
      <c r="M74" s="699"/>
      <c r="N74" s="846"/>
      <c r="O74" s="848"/>
      <c r="P74" s="846"/>
      <c r="Q74" s="846"/>
      <c r="R74" s="849"/>
      <c r="S74" s="849"/>
      <c r="T74" s="849"/>
      <c r="U74" s="849"/>
      <c r="V74" s="850"/>
      <c r="AB74" s="631"/>
      <c r="AF74" s="631"/>
      <c r="AG74" s="631"/>
    </row>
    <row r="75" spans="2:33">
      <c r="B75" s="840"/>
      <c r="C75" s="840"/>
      <c r="D75" s="840"/>
      <c r="E75" s="841"/>
      <c r="F75" s="842"/>
      <c r="G75" s="843"/>
      <c r="H75" s="843"/>
      <c r="I75" s="844"/>
      <c r="J75" s="845"/>
      <c r="K75" s="846"/>
      <c r="L75" s="847"/>
      <c r="M75" s="699"/>
      <c r="N75" s="846"/>
      <c r="O75" s="848"/>
      <c r="P75" s="846"/>
      <c r="Q75" s="846"/>
      <c r="R75" s="849"/>
      <c r="S75" s="849"/>
      <c r="T75" s="849"/>
      <c r="U75" s="849"/>
      <c r="V75" s="850"/>
      <c r="AB75" s="631"/>
      <c r="AF75" s="631"/>
      <c r="AG75" s="631"/>
    </row>
    <row r="76" spans="2:33">
      <c r="B76" s="840"/>
      <c r="C76" s="840"/>
      <c r="D76" s="840"/>
      <c r="E76" s="841"/>
      <c r="F76" s="842"/>
      <c r="G76" s="843"/>
      <c r="H76" s="843"/>
      <c r="I76" s="844"/>
      <c r="J76" s="845"/>
      <c r="K76" s="846"/>
      <c r="L76" s="847"/>
      <c r="M76" s="699"/>
      <c r="N76" s="846"/>
      <c r="O76" s="848"/>
      <c r="P76" s="846"/>
      <c r="Q76" s="846"/>
      <c r="R76" s="849"/>
      <c r="S76" s="849"/>
      <c r="T76" s="849"/>
      <c r="U76" s="849"/>
      <c r="V76" s="850"/>
      <c r="AB76" s="631"/>
      <c r="AF76" s="631"/>
      <c r="AG76" s="631"/>
    </row>
    <row r="77" spans="2:33">
      <c r="B77" s="840"/>
      <c r="C77" s="840"/>
      <c r="D77" s="840"/>
      <c r="E77" s="841"/>
      <c r="F77" s="842"/>
      <c r="G77" s="843"/>
      <c r="H77" s="843"/>
      <c r="I77" s="844"/>
      <c r="J77" s="845"/>
      <c r="K77" s="846"/>
      <c r="L77" s="847"/>
      <c r="M77" s="699"/>
      <c r="N77" s="846"/>
      <c r="O77" s="848"/>
      <c r="P77" s="846"/>
      <c r="Q77" s="846"/>
      <c r="R77" s="849"/>
      <c r="S77" s="849"/>
      <c r="T77" s="849"/>
      <c r="U77" s="849"/>
      <c r="V77" s="850"/>
      <c r="AB77" s="631"/>
      <c r="AF77" s="631"/>
      <c r="AG77" s="631"/>
    </row>
    <row r="78" spans="2:33">
      <c r="B78" s="840"/>
      <c r="C78" s="840"/>
      <c r="D78" s="840"/>
      <c r="E78" s="841"/>
      <c r="F78" s="842"/>
      <c r="G78" s="843"/>
      <c r="H78" s="843"/>
      <c r="I78" s="844"/>
      <c r="J78" s="845"/>
      <c r="K78" s="846"/>
      <c r="L78" s="847"/>
      <c r="M78" s="699"/>
      <c r="N78" s="846"/>
      <c r="O78" s="848"/>
      <c r="P78" s="846"/>
      <c r="Q78" s="846"/>
      <c r="R78" s="849"/>
      <c r="S78" s="849"/>
      <c r="T78" s="849"/>
      <c r="U78" s="849"/>
      <c r="V78" s="850"/>
      <c r="AB78" s="631"/>
      <c r="AF78" s="631"/>
      <c r="AG78" s="631"/>
    </row>
    <row r="79" spans="2:33">
      <c r="B79" s="840"/>
      <c r="C79" s="840"/>
      <c r="D79" s="840"/>
      <c r="E79" s="841"/>
      <c r="F79" s="842"/>
      <c r="G79" s="843"/>
      <c r="H79" s="843"/>
      <c r="I79" s="844"/>
      <c r="J79" s="845"/>
      <c r="K79" s="846"/>
      <c r="L79" s="847"/>
      <c r="M79" s="699"/>
      <c r="N79" s="846"/>
      <c r="O79" s="848"/>
      <c r="P79" s="846"/>
      <c r="Q79" s="846"/>
      <c r="R79" s="849"/>
      <c r="S79" s="849"/>
      <c r="T79" s="849"/>
      <c r="U79" s="849"/>
      <c r="V79" s="850"/>
      <c r="AB79" s="631"/>
      <c r="AF79" s="631"/>
      <c r="AG79" s="631"/>
    </row>
    <row r="82" spans="1:8" s="1" customFormat="1" ht="13.5" thickBot="1">
      <c r="A82" s="196" t="s">
        <v>65</v>
      </c>
      <c r="B82" s="197"/>
      <c r="C82" s="198"/>
      <c r="D82" s="197"/>
      <c r="E82" s="197"/>
      <c r="F82" s="197"/>
      <c r="G82" s="197"/>
      <c r="H82" s="55"/>
    </row>
    <row r="84" spans="1:8">
      <c r="B84" s="631" t="s">
        <v>2127</v>
      </c>
    </row>
  </sheetData>
  <autoFilter ref="B23:AG29" xr:uid="{B5471192-B94C-4FB1-930C-9C38ACD16F27}"/>
  <mergeCells count="1">
    <mergeCell ref="C3:F3"/>
  </mergeCells>
  <pageMargins left="0.7" right="0.7" top="0.75" bottom="0.75" header="0.3" footer="0.3"/>
  <pageSetup paperSize="9" orientation="portrait" horizont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B7FA1-786D-4844-977D-FB1ADC5FDDD8}">
  <sheetPr>
    <tabColor rgb="FF002060"/>
  </sheetPr>
  <dimension ref="A1:BO174"/>
  <sheetViews>
    <sheetView showGridLines="0" topLeftCell="A6" zoomScale="66" workbookViewId="0">
      <selection activeCell="R10" sqref="R10"/>
    </sheetView>
  </sheetViews>
  <sheetFormatPr defaultColWidth="8.90625" defaultRowHeight="14.5"/>
  <cols>
    <col min="1" max="42" width="15.6328125" style="296" customWidth="1"/>
    <col min="43" max="16384" width="8.90625" style="296"/>
  </cols>
  <sheetData>
    <row r="1" spans="1:38" ht="50" customHeight="1">
      <c r="A1" s="294"/>
      <c r="B1" s="991" t="s">
        <v>1847</v>
      </c>
      <c r="C1" s="991"/>
      <c r="D1" s="991"/>
      <c r="E1" s="991"/>
      <c r="F1" s="991"/>
      <c r="G1" s="992" t="s">
        <v>1848</v>
      </c>
      <c r="H1" s="992"/>
      <c r="I1" s="992"/>
      <c r="J1" s="992"/>
      <c r="K1" s="993"/>
      <c r="L1" s="295"/>
      <c r="M1" s="295"/>
      <c r="N1" s="295"/>
      <c r="O1" s="295"/>
      <c r="P1" s="295"/>
      <c r="Q1" s="295"/>
      <c r="R1" s="295"/>
      <c r="S1" s="295"/>
      <c r="T1" s="295"/>
      <c r="U1" s="295"/>
      <c r="V1" s="295"/>
      <c r="W1" s="295"/>
      <c r="X1" s="295"/>
      <c r="Y1" s="295"/>
      <c r="Z1" s="295"/>
      <c r="AA1" s="295"/>
      <c r="AB1" s="295"/>
      <c r="AC1" s="295"/>
      <c r="AD1" s="295"/>
      <c r="AE1" s="295"/>
      <c r="AF1" s="295"/>
      <c r="AG1" s="295"/>
      <c r="AH1" s="295"/>
      <c r="AI1" s="295"/>
      <c r="AJ1" s="295"/>
      <c r="AK1" s="295"/>
    </row>
    <row r="2" spans="1:38" ht="15" customHeight="1">
      <c r="A2" s="994" t="s">
        <v>1849</v>
      </c>
      <c r="B2" s="994"/>
      <c r="C2" s="994"/>
      <c r="D2" s="995" t="s">
        <v>1850</v>
      </c>
      <c r="E2" s="995"/>
      <c r="F2" s="995"/>
      <c r="G2" s="995"/>
      <c r="H2" s="995"/>
      <c r="I2" s="995"/>
      <c r="J2" s="995"/>
      <c r="K2" s="996"/>
      <c r="L2" s="295"/>
      <c r="M2" s="295"/>
      <c r="N2" s="295"/>
      <c r="O2" s="295"/>
      <c r="P2" s="295"/>
      <c r="Q2" s="295"/>
      <c r="R2" s="295"/>
      <c r="S2" s="295"/>
      <c r="T2" s="295"/>
      <c r="U2" s="295"/>
      <c r="V2" s="295"/>
      <c r="W2" s="295"/>
      <c r="X2" s="295"/>
      <c r="Y2" s="295"/>
      <c r="Z2" s="295"/>
      <c r="AA2" s="295"/>
      <c r="AB2" s="295"/>
      <c r="AC2" s="295"/>
      <c r="AD2" s="295"/>
      <c r="AE2" s="295"/>
      <c r="AF2" s="295"/>
      <c r="AG2" s="295"/>
      <c r="AH2" s="295"/>
      <c r="AI2" s="295"/>
      <c r="AJ2" s="295"/>
      <c r="AK2" s="295"/>
    </row>
    <row r="3" spans="1:38" ht="15" customHeight="1">
      <c r="A3" s="994" t="s">
        <v>1851</v>
      </c>
      <c r="B3" s="994"/>
      <c r="C3" s="994"/>
      <c r="D3" s="995" t="s">
        <v>1852</v>
      </c>
      <c r="E3" s="995"/>
      <c r="F3" s="995"/>
      <c r="G3" s="995"/>
      <c r="H3" s="995"/>
      <c r="I3" s="995"/>
      <c r="J3" s="995"/>
      <c r="K3" s="996"/>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row>
    <row r="4" spans="1:38" ht="15" customHeight="1">
      <c r="A4" s="988" t="s">
        <v>1853</v>
      </c>
      <c r="B4" s="988"/>
      <c r="C4" s="988"/>
      <c r="D4" s="989" t="s">
        <v>1854</v>
      </c>
      <c r="E4" s="989"/>
      <c r="F4" s="989"/>
      <c r="G4" s="989"/>
      <c r="H4" s="989"/>
      <c r="I4" s="989"/>
      <c r="J4" s="989"/>
      <c r="K4" s="990"/>
      <c r="L4" s="295"/>
      <c r="M4" s="295"/>
      <c r="N4" s="295"/>
      <c r="O4" s="295"/>
      <c r="P4" s="295"/>
      <c r="Q4" s="295"/>
      <c r="R4" s="295"/>
      <c r="S4" s="295"/>
      <c r="T4" s="295"/>
      <c r="U4" s="295"/>
      <c r="V4" s="295"/>
      <c r="W4" s="295"/>
      <c r="X4" s="295"/>
      <c r="Y4" s="295"/>
      <c r="Z4" s="295"/>
      <c r="AA4" s="295"/>
      <c r="AB4" s="295"/>
      <c r="AC4" s="295"/>
      <c r="AD4" s="295"/>
      <c r="AE4" s="295"/>
      <c r="AF4" s="295"/>
      <c r="AG4" s="295"/>
      <c r="AH4" s="295"/>
      <c r="AI4" s="295"/>
      <c r="AJ4" s="295"/>
      <c r="AK4" s="295"/>
    </row>
    <row r="5" spans="1:38">
      <c r="A5" s="295"/>
      <c r="B5" s="295"/>
      <c r="C5" s="295"/>
      <c r="D5" s="295"/>
      <c r="E5" s="295"/>
      <c r="F5" s="295"/>
      <c r="G5" s="295"/>
      <c r="H5" s="295"/>
      <c r="I5" s="295"/>
      <c r="J5" s="295"/>
      <c r="K5" s="295"/>
      <c r="L5" s="295"/>
      <c r="M5" s="295"/>
      <c r="N5" s="295"/>
      <c r="O5" s="295"/>
      <c r="P5" s="295"/>
      <c r="Q5" s="295"/>
      <c r="R5" s="295"/>
      <c r="S5" s="295"/>
      <c r="T5" s="295"/>
      <c r="U5" s="295"/>
      <c r="V5" s="295"/>
      <c r="W5" s="295"/>
      <c r="X5" s="295"/>
      <c r="Y5" s="295"/>
      <c r="Z5" s="295"/>
      <c r="AA5" s="295"/>
      <c r="AB5" s="295"/>
      <c r="AC5" s="295"/>
      <c r="AD5" s="295"/>
      <c r="AE5" s="295"/>
      <c r="AF5" s="295"/>
      <c r="AG5" s="295"/>
      <c r="AH5" s="295"/>
      <c r="AI5" s="295"/>
      <c r="AJ5" s="295"/>
      <c r="AK5" s="295"/>
    </row>
    <row r="6" spans="1:38" ht="30" customHeight="1">
      <c r="A6" s="955" t="s">
        <v>1855</v>
      </c>
      <c r="B6" s="955"/>
      <c r="C6" s="955"/>
      <c r="D6" s="955"/>
      <c r="E6" s="955"/>
      <c r="F6" s="955"/>
      <c r="G6" s="955"/>
      <c r="H6" s="955"/>
      <c r="I6" s="955"/>
      <c r="J6" s="955"/>
      <c r="K6" s="95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row>
    <row r="7" spans="1:38">
      <c r="K7" s="297"/>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row>
    <row r="8" spans="1:38" ht="18">
      <c r="A8" s="952" t="s">
        <v>1856</v>
      </c>
      <c r="B8" s="952"/>
      <c r="C8" s="952"/>
      <c r="D8" s="952"/>
      <c r="E8" s="952"/>
      <c r="F8" s="952"/>
      <c r="G8" s="953" t="s">
        <v>1857</v>
      </c>
      <c r="H8" s="953"/>
      <c r="I8" s="953"/>
      <c r="J8" s="953"/>
      <c r="K8" s="954"/>
      <c r="M8" s="295"/>
      <c r="N8" s="295"/>
      <c r="O8" s="295"/>
      <c r="P8" s="295"/>
      <c r="Q8" s="295"/>
      <c r="R8" s="295"/>
      <c r="S8" s="295"/>
      <c r="T8" s="295"/>
      <c r="U8" s="295"/>
      <c r="V8" s="295"/>
      <c r="W8" s="295"/>
      <c r="X8" s="295"/>
      <c r="Y8" s="295"/>
      <c r="Z8" s="295"/>
      <c r="AA8" s="295"/>
      <c r="AB8" s="295"/>
      <c r="AC8" s="295"/>
      <c r="AD8" s="295"/>
      <c r="AE8" s="295"/>
      <c r="AF8" s="295"/>
      <c r="AG8" s="295"/>
      <c r="AH8" s="295"/>
      <c r="AI8" s="295"/>
      <c r="AJ8" s="295"/>
      <c r="AK8" s="295"/>
      <c r="AL8" s="295"/>
    </row>
    <row r="9" spans="1:38" ht="18">
      <c r="A9" s="952" t="s">
        <v>1858</v>
      </c>
      <c r="B9" s="952"/>
      <c r="C9" s="952"/>
      <c r="D9" s="952"/>
      <c r="E9" s="952"/>
      <c r="F9" s="952"/>
      <c r="G9" s="953" t="s">
        <v>1859</v>
      </c>
      <c r="H9" s="953"/>
      <c r="I9" s="953"/>
      <c r="J9" s="953"/>
      <c r="K9" s="954"/>
      <c r="M9" s="295"/>
      <c r="N9" s="295"/>
      <c r="O9" s="295"/>
      <c r="P9" s="295"/>
      <c r="Q9" s="295"/>
      <c r="R9" s="295"/>
      <c r="S9" s="295"/>
      <c r="T9" s="295"/>
      <c r="U9" s="295"/>
      <c r="V9" s="295"/>
      <c r="W9" s="295"/>
      <c r="X9" s="295"/>
      <c r="Y9" s="295"/>
      <c r="Z9" s="295"/>
      <c r="AA9" s="295"/>
      <c r="AB9" s="295"/>
      <c r="AC9" s="295"/>
      <c r="AD9" s="295"/>
      <c r="AE9" s="295"/>
      <c r="AF9" s="295"/>
      <c r="AG9" s="295"/>
      <c r="AH9" s="295"/>
      <c r="AI9" s="295"/>
      <c r="AJ9" s="295"/>
      <c r="AK9" s="295"/>
      <c r="AL9" s="295"/>
    </row>
    <row r="10" spans="1:38" ht="18">
      <c r="A10" s="952" t="s">
        <v>1860</v>
      </c>
      <c r="B10" s="952"/>
      <c r="C10" s="952"/>
      <c r="D10" s="952"/>
      <c r="E10" s="952"/>
      <c r="F10" s="952"/>
      <c r="G10" s="953" t="s">
        <v>1861</v>
      </c>
      <c r="H10" s="953"/>
      <c r="I10" s="953"/>
      <c r="J10" s="953"/>
      <c r="K10" s="954"/>
      <c r="M10" s="295"/>
      <c r="N10" s="295"/>
      <c r="O10" s="295"/>
      <c r="P10" s="295"/>
      <c r="Q10" s="295"/>
      <c r="R10" s="295"/>
      <c r="S10" s="295"/>
      <c r="T10" s="295"/>
      <c r="U10" s="295"/>
      <c r="V10" s="295"/>
      <c r="W10" s="295"/>
      <c r="X10" s="295"/>
      <c r="Y10" s="295"/>
      <c r="Z10" s="295"/>
      <c r="AA10" s="295"/>
      <c r="AB10" s="295"/>
      <c r="AC10" s="295"/>
      <c r="AD10" s="295"/>
      <c r="AE10" s="295"/>
      <c r="AF10" s="295"/>
      <c r="AG10" s="295"/>
      <c r="AH10" s="295"/>
      <c r="AI10" s="295"/>
      <c r="AJ10" s="295"/>
      <c r="AK10" s="295"/>
      <c r="AL10" s="295"/>
    </row>
    <row r="11" spans="1:38" ht="18">
      <c r="A11" s="952" t="s">
        <v>1862</v>
      </c>
      <c r="B11" s="952"/>
      <c r="C11" s="952"/>
      <c r="D11" s="952"/>
      <c r="E11" s="952"/>
      <c r="F11" s="952"/>
      <c r="G11" s="953" t="s">
        <v>1863</v>
      </c>
      <c r="H11" s="953"/>
      <c r="I11" s="953"/>
      <c r="J11" s="953"/>
      <c r="K11" s="954"/>
      <c r="M11" s="295"/>
      <c r="N11" s="295"/>
      <c r="O11" s="295"/>
      <c r="P11" s="295"/>
      <c r="Q11" s="295"/>
      <c r="R11" s="295"/>
      <c r="S11" s="295"/>
      <c r="T11" s="295"/>
      <c r="U11" s="295"/>
      <c r="V11" s="295"/>
      <c r="W11" s="295"/>
      <c r="X11" s="295"/>
      <c r="Y11" s="295"/>
      <c r="Z11" s="295"/>
      <c r="AA11" s="295"/>
      <c r="AB11" s="295"/>
      <c r="AC11" s="295"/>
      <c r="AD11" s="295"/>
      <c r="AE11" s="295"/>
      <c r="AF11" s="295"/>
      <c r="AG11" s="295"/>
      <c r="AH11" s="295"/>
      <c r="AI11" s="295"/>
      <c r="AJ11" s="295"/>
      <c r="AK11" s="295"/>
      <c r="AL11" s="295"/>
    </row>
    <row r="12" spans="1:38" ht="18">
      <c r="A12" s="952" t="s">
        <v>1864</v>
      </c>
      <c r="B12" s="952"/>
      <c r="C12" s="952"/>
      <c r="D12" s="952"/>
      <c r="E12" s="952"/>
      <c r="F12" s="952"/>
      <c r="G12" s="953" t="s">
        <v>1865</v>
      </c>
      <c r="H12" s="953"/>
      <c r="I12" s="953"/>
      <c r="J12" s="953"/>
      <c r="K12" s="954"/>
      <c r="M12" s="295"/>
      <c r="N12" s="295"/>
      <c r="O12" s="295"/>
      <c r="P12" s="295"/>
      <c r="Q12" s="295"/>
      <c r="R12" s="295"/>
      <c r="S12" s="295"/>
      <c r="T12" s="295"/>
      <c r="U12" s="295"/>
      <c r="V12" s="295"/>
      <c r="W12" s="295"/>
      <c r="X12" s="295"/>
      <c r="Y12" s="295"/>
      <c r="Z12" s="295"/>
      <c r="AA12" s="295"/>
      <c r="AB12" s="295"/>
      <c r="AC12" s="295"/>
      <c r="AD12" s="295"/>
      <c r="AE12" s="295"/>
      <c r="AF12" s="295"/>
      <c r="AG12" s="295"/>
      <c r="AH12" s="295"/>
      <c r="AI12" s="295"/>
      <c r="AJ12" s="295"/>
      <c r="AK12" s="295"/>
      <c r="AL12" s="295"/>
    </row>
    <row r="13" spans="1:38" ht="18">
      <c r="A13" s="952" t="s">
        <v>1866</v>
      </c>
      <c r="B13" s="952"/>
      <c r="C13" s="952"/>
      <c r="D13" s="952"/>
      <c r="E13" s="952"/>
      <c r="F13" s="952"/>
      <c r="G13" s="953" t="s">
        <v>1867</v>
      </c>
      <c r="H13" s="953"/>
      <c r="I13" s="953"/>
      <c r="J13" s="953"/>
      <c r="K13" s="954"/>
      <c r="M13" s="295"/>
      <c r="N13" s="295"/>
      <c r="O13" s="295"/>
      <c r="P13" s="295"/>
      <c r="Q13" s="295"/>
      <c r="R13" s="295"/>
      <c r="S13" s="295"/>
      <c r="T13" s="295"/>
      <c r="U13" s="295"/>
      <c r="V13" s="295"/>
      <c r="W13" s="295"/>
      <c r="X13" s="295"/>
      <c r="Y13" s="295"/>
      <c r="Z13" s="295"/>
      <c r="AA13" s="295"/>
      <c r="AB13" s="295"/>
      <c r="AC13" s="295"/>
      <c r="AD13" s="295"/>
      <c r="AE13" s="295"/>
      <c r="AF13" s="295"/>
      <c r="AG13" s="295"/>
      <c r="AH13" s="295"/>
      <c r="AI13" s="295"/>
      <c r="AJ13" s="295"/>
      <c r="AK13" s="295"/>
      <c r="AL13" s="295"/>
    </row>
    <row r="14" spans="1:38" ht="18">
      <c r="A14" s="952" t="s">
        <v>1868</v>
      </c>
      <c r="B14" s="952"/>
      <c r="C14" s="952"/>
      <c r="D14" s="952"/>
      <c r="E14" s="952"/>
      <c r="F14" s="952"/>
      <c r="G14" s="953" t="s">
        <v>1869</v>
      </c>
      <c r="H14" s="953"/>
      <c r="I14" s="953"/>
      <c r="J14" s="953"/>
      <c r="K14" s="954"/>
      <c r="M14" s="295"/>
      <c r="N14" s="295"/>
      <c r="O14" s="295"/>
      <c r="P14" s="295"/>
      <c r="Q14" s="295"/>
      <c r="R14" s="295"/>
      <c r="S14" s="295"/>
      <c r="T14" s="295"/>
      <c r="U14" s="295"/>
      <c r="V14" s="295"/>
      <c r="W14" s="295"/>
      <c r="X14" s="295"/>
      <c r="Y14" s="295"/>
      <c r="Z14" s="295"/>
      <c r="AA14" s="295"/>
      <c r="AB14" s="295"/>
      <c r="AC14" s="295"/>
      <c r="AD14" s="295"/>
      <c r="AE14" s="295"/>
      <c r="AF14" s="295"/>
      <c r="AG14" s="295"/>
      <c r="AH14" s="295"/>
      <c r="AI14" s="295"/>
      <c r="AJ14" s="295"/>
      <c r="AK14" s="295"/>
      <c r="AL14" s="295"/>
    </row>
    <row r="15" spans="1:38" ht="18">
      <c r="A15" s="952" t="s">
        <v>1870</v>
      </c>
      <c r="B15" s="952"/>
      <c r="C15" s="952"/>
      <c r="D15" s="952"/>
      <c r="E15" s="952"/>
      <c r="F15" s="952"/>
      <c r="G15" s="953" t="s">
        <v>1871</v>
      </c>
      <c r="H15" s="953"/>
      <c r="I15" s="953"/>
      <c r="J15" s="953"/>
      <c r="K15" s="954"/>
      <c r="M15" s="295"/>
      <c r="N15" s="295"/>
      <c r="O15" s="295"/>
      <c r="P15" s="295"/>
      <c r="Q15" s="295"/>
      <c r="R15" s="295"/>
      <c r="S15" s="295"/>
      <c r="T15" s="295"/>
      <c r="U15" s="295"/>
      <c r="V15" s="295"/>
      <c r="W15" s="295"/>
      <c r="X15" s="295"/>
      <c r="Y15" s="295"/>
      <c r="Z15" s="295"/>
      <c r="AA15" s="295"/>
      <c r="AB15" s="295"/>
      <c r="AC15" s="295"/>
      <c r="AD15" s="295"/>
      <c r="AE15" s="295"/>
      <c r="AF15" s="295"/>
      <c r="AG15" s="295"/>
      <c r="AH15" s="295"/>
      <c r="AI15" s="295"/>
      <c r="AJ15" s="295"/>
      <c r="AK15" s="295"/>
      <c r="AL15" s="295"/>
    </row>
    <row r="16" spans="1:38" ht="18">
      <c r="A16" s="952" t="s">
        <v>1872</v>
      </c>
      <c r="B16" s="952"/>
      <c r="C16" s="952"/>
      <c r="D16" s="952"/>
      <c r="E16" s="952"/>
      <c r="F16" s="952"/>
      <c r="G16" s="953" t="s">
        <v>1873</v>
      </c>
      <c r="H16" s="953"/>
      <c r="I16" s="953"/>
      <c r="J16" s="953"/>
      <c r="K16" s="954"/>
      <c r="L16" s="298" t="s">
        <v>1874</v>
      </c>
      <c r="M16" s="295"/>
      <c r="N16" s="295"/>
      <c r="O16" s="295"/>
      <c r="P16" s="295"/>
      <c r="Q16" s="295"/>
      <c r="R16" s="295"/>
      <c r="S16" s="295"/>
      <c r="T16" s="295"/>
      <c r="U16" s="295"/>
      <c r="V16" s="295"/>
      <c r="W16" s="295"/>
      <c r="X16" s="295"/>
      <c r="Y16" s="295"/>
      <c r="Z16" s="295"/>
      <c r="AA16" s="295"/>
      <c r="AB16" s="295"/>
      <c r="AC16" s="295"/>
      <c r="AD16" s="295"/>
      <c r="AE16" s="295"/>
      <c r="AF16" s="295"/>
      <c r="AG16" s="295"/>
      <c r="AH16" s="295"/>
      <c r="AI16" s="295"/>
      <c r="AJ16" s="295"/>
      <c r="AK16" s="295"/>
      <c r="AL16" s="295"/>
    </row>
    <row r="17" spans="1:38" ht="18">
      <c r="A17" s="952" t="s">
        <v>1875</v>
      </c>
      <c r="B17" s="952"/>
      <c r="C17" s="952"/>
      <c r="D17" s="952"/>
      <c r="E17" s="952"/>
      <c r="F17" s="952"/>
      <c r="G17" s="953" t="s">
        <v>1876</v>
      </c>
      <c r="H17" s="953"/>
      <c r="I17" s="953"/>
      <c r="J17" s="953"/>
      <c r="K17" s="954"/>
      <c r="M17" s="295"/>
      <c r="N17" s="295"/>
      <c r="O17" s="295"/>
      <c r="P17" s="295"/>
      <c r="Q17" s="295"/>
      <c r="R17" s="295"/>
      <c r="S17" s="295"/>
      <c r="T17" s="295"/>
      <c r="U17" s="295"/>
      <c r="V17" s="295"/>
      <c r="W17" s="295"/>
      <c r="X17" s="295"/>
      <c r="Y17" s="295"/>
      <c r="Z17" s="295"/>
      <c r="AA17" s="295"/>
      <c r="AB17" s="295"/>
      <c r="AC17" s="295"/>
      <c r="AD17" s="295"/>
      <c r="AE17" s="295"/>
      <c r="AF17" s="295"/>
      <c r="AG17" s="295"/>
      <c r="AH17" s="295"/>
      <c r="AI17" s="295"/>
      <c r="AJ17" s="295"/>
      <c r="AK17" s="295"/>
      <c r="AL17" s="295"/>
    </row>
    <row r="18" spans="1:38" ht="18">
      <c r="A18" s="952" t="s">
        <v>1877</v>
      </c>
      <c r="B18" s="952"/>
      <c r="C18" s="952"/>
      <c r="D18" s="952"/>
      <c r="E18" s="952"/>
      <c r="F18" s="952"/>
      <c r="G18" s="953" t="s">
        <v>1878</v>
      </c>
      <c r="H18" s="953"/>
      <c r="I18" s="953"/>
      <c r="J18" s="953"/>
      <c r="K18" s="954"/>
      <c r="M18" s="295"/>
      <c r="N18" s="295"/>
      <c r="O18" s="295"/>
      <c r="P18" s="295"/>
      <c r="Q18" s="295"/>
      <c r="R18" s="295"/>
      <c r="S18" s="295"/>
      <c r="T18" s="295"/>
      <c r="U18" s="295"/>
      <c r="V18" s="295"/>
      <c r="W18" s="295"/>
      <c r="X18" s="295"/>
      <c r="Y18" s="295"/>
      <c r="Z18" s="295"/>
      <c r="AA18" s="295"/>
      <c r="AB18" s="295"/>
      <c r="AC18" s="295"/>
      <c r="AD18" s="295"/>
      <c r="AE18" s="295"/>
      <c r="AF18" s="295"/>
      <c r="AG18" s="295"/>
      <c r="AH18" s="295"/>
      <c r="AI18" s="295"/>
      <c r="AJ18" s="295"/>
      <c r="AK18" s="295"/>
      <c r="AL18" s="295"/>
    </row>
    <row r="19" spans="1:38" ht="18">
      <c r="A19" s="952" t="s">
        <v>1879</v>
      </c>
      <c r="B19" s="952"/>
      <c r="C19" s="952"/>
      <c r="D19" s="952"/>
      <c r="E19" s="952"/>
      <c r="F19" s="952"/>
      <c r="G19" s="953" t="s">
        <v>1876</v>
      </c>
      <c r="H19" s="953"/>
      <c r="I19" s="953"/>
      <c r="J19" s="953"/>
      <c r="K19" s="954"/>
      <c r="M19" s="295"/>
      <c r="N19" s="295"/>
      <c r="O19" s="295"/>
      <c r="P19" s="295"/>
      <c r="Q19" s="295"/>
      <c r="R19" s="295"/>
      <c r="S19" s="295"/>
      <c r="T19" s="295"/>
      <c r="U19" s="295"/>
      <c r="V19" s="295"/>
      <c r="W19" s="295"/>
      <c r="X19" s="295"/>
      <c r="Y19" s="295"/>
      <c r="Z19" s="295"/>
      <c r="AA19" s="295"/>
      <c r="AB19" s="295"/>
      <c r="AC19" s="295"/>
      <c r="AD19" s="295"/>
      <c r="AE19" s="295"/>
      <c r="AF19" s="295"/>
      <c r="AG19" s="295"/>
      <c r="AH19" s="295"/>
      <c r="AI19" s="295"/>
      <c r="AJ19" s="295"/>
      <c r="AK19" s="295"/>
      <c r="AL19" s="295"/>
    </row>
    <row r="20" spans="1:38" ht="18">
      <c r="A20" s="952" t="s">
        <v>1880</v>
      </c>
      <c r="B20" s="952"/>
      <c r="C20" s="952"/>
      <c r="D20" s="952"/>
      <c r="E20" s="952"/>
      <c r="F20" s="952"/>
      <c r="G20" s="953" t="s">
        <v>1878</v>
      </c>
      <c r="H20" s="953"/>
      <c r="I20" s="953"/>
      <c r="J20" s="953"/>
      <c r="K20" s="954"/>
      <c r="M20" s="295"/>
      <c r="N20" s="295"/>
      <c r="O20" s="295"/>
      <c r="P20" s="295"/>
      <c r="Q20" s="295"/>
      <c r="R20" s="295"/>
      <c r="S20" s="295"/>
      <c r="T20" s="295"/>
      <c r="U20" s="295"/>
      <c r="V20" s="295"/>
      <c r="W20" s="295"/>
      <c r="X20" s="295"/>
      <c r="Y20" s="295"/>
      <c r="Z20" s="295"/>
      <c r="AA20" s="295"/>
      <c r="AB20" s="295"/>
      <c r="AC20" s="295"/>
      <c r="AD20" s="295"/>
      <c r="AE20" s="295"/>
      <c r="AF20" s="295"/>
      <c r="AG20" s="295"/>
      <c r="AH20" s="295"/>
      <c r="AI20" s="295"/>
      <c r="AJ20" s="295"/>
      <c r="AK20" s="295"/>
      <c r="AL20" s="295"/>
    </row>
    <row r="21" spans="1:38" ht="18">
      <c r="A21" s="952" t="s">
        <v>1881</v>
      </c>
      <c r="B21" s="952"/>
      <c r="C21" s="952"/>
      <c r="D21" s="952"/>
      <c r="E21" s="952"/>
      <c r="F21" s="952"/>
      <c r="G21" s="953" t="s">
        <v>1876</v>
      </c>
      <c r="H21" s="953"/>
      <c r="I21" s="953"/>
      <c r="J21" s="953"/>
      <c r="K21" s="954"/>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row>
    <row r="22" spans="1:38" ht="18">
      <c r="A22" s="952" t="s">
        <v>1882</v>
      </c>
      <c r="B22" s="952"/>
      <c r="C22" s="952"/>
      <c r="D22" s="952"/>
      <c r="E22" s="952"/>
      <c r="F22" s="952"/>
      <c r="G22" s="953" t="s">
        <v>1878</v>
      </c>
      <c r="H22" s="953"/>
      <c r="I22" s="953"/>
      <c r="J22" s="953"/>
      <c r="K22" s="954"/>
      <c r="M22" s="295"/>
      <c r="N22" s="295"/>
      <c r="O22" s="295"/>
      <c r="P22" s="295"/>
      <c r="Q22" s="295"/>
      <c r="R22" s="295"/>
      <c r="S22" s="295"/>
      <c r="T22" s="295"/>
      <c r="U22" s="295"/>
      <c r="V22" s="295"/>
      <c r="W22" s="295"/>
      <c r="X22" s="295"/>
      <c r="Y22" s="295"/>
      <c r="Z22" s="295"/>
      <c r="AA22" s="295"/>
      <c r="AB22" s="295"/>
      <c r="AC22" s="295"/>
      <c r="AD22" s="295"/>
      <c r="AE22" s="295"/>
      <c r="AF22" s="295"/>
      <c r="AG22" s="295"/>
      <c r="AH22" s="295"/>
      <c r="AI22" s="295"/>
      <c r="AJ22" s="295"/>
      <c r="AK22" s="295"/>
      <c r="AL22" s="295"/>
    </row>
    <row r="23" spans="1:38" ht="18">
      <c r="A23" s="952" t="s">
        <v>1883</v>
      </c>
      <c r="B23" s="952"/>
      <c r="C23" s="952"/>
      <c r="D23" s="952"/>
      <c r="E23" s="952"/>
      <c r="F23" s="952"/>
      <c r="G23" s="953" t="s">
        <v>1884</v>
      </c>
      <c r="H23" s="953"/>
      <c r="I23" s="953"/>
      <c r="J23" s="953"/>
      <c r="K23" s="954"/>
      <c r="M23" s="295"/>
      <c r="N23" s="295"/>
      <c r="O23" s="295"/>
      <c r="P23" s="295"/>
      <c r="Q23" s="295"/>
      <c r="R23" s="295"/>
      <c r="S23" s="295"/>
      <c r="T23" s="295"/>
      <c r="U23" s="295"/>
      <c r="V23" s="295"/>
      <c r="W23" s="295"/>
      <c r="X23" s="295"/>
      <c r="Y23" s="295"/>
      <c r="Z23" s="295"/>
      <c r="AA23" s="295"/>
      <c r="AB23" s="295"/>
      <c r="AC23" s="295"/>
      <c r="AD23" s="295"/>
      <c r="AE23" s="295"/>
      <c r="AF23" s="295"/>
      <c r="AG23" s="295"/>
      <c r="AH23" s="295"/>
      <c r="AI23" s="295"/>
      <c r="AJ23" s="295"/>
      <c r="AK23" s="295"/>
      <c r="AL23" s="295"/>
    </row>
    <row r="24" spans="1:38" ht="18">
      <c r="A24" s="952" t="s">
        <v>1885</v>
      </c>
      <c r="B24" s="952"/>
      <c r="C24" s="952"/>
      <c r="D24" s="952"/>
      <c r="E24" s="952"/>
      <c r="F24" s="952"/>
      <c r="G24" s="953" t="s">
        <v>1884</v>
      </c>
      <c r="H24" s="953"/>
      <c r="I24" s="953"/>
      <c r="J24" s="953"/>
      <c r="K24" s="954"/>
      <c r="M24" s="295"/>
      <c r="N24" s="295"/>
      <c r="O24" s="295"/>
      <c r="P24" s="295"/>
      <c r="Q24" s="295"/>
      <c r="R24" s="295"/>
      <c r="S24" s="295"/>
      <c r="T24" s="295"/>
      <c r="U24" s="295"/>
      <c r="V24" s="295"/>
      <c r="W24" s="295"/>
      <c r="X24" s="295"/>
      <c r="Y24" s="295"/>
      <c r="Z24" s="295"/>
      <c r="AA24" s="295"/>
      <c r="AB24" s="295"/>
      <c r="AC24" s="295"/>
      <c r="AD24" s="295"/>
      <c r="AE24" s="295"/>
      <c r="AF24" s="295"/>
      <c r="AG24" s="295"/>
      <c r="AH24" s="295"/>
      <c r="AI24" s="295"/>
      <c r="AJ24" s="295"/>
      <c r="AK24" s="295"/>
      <c r="AL24" s="295"/>
    </row>
    <row r="25" spans="1:38">
      <c r="A25" s="299"/>
      <c r="B25" s="299"/>
      <c r="C25" s="299"/>
      <c r="D25" s="299"/>
      <c r="E25" s="299"/>
      <c r="F25" s="299"/>
      <c r="G25" s="299"/>
      <c r="H25" s="299"/>
      <c r="I25" s="299"/>
      <c r="J25" s="299"/>
      <c r="K25" s="300"/>
      <c r="M25" s="295"/>
      <c r="N25" s="295"/>
      <c r="O25" s="295"/>
      <c r="P25" s="295"/>
      <c r="Q25" s="295"/>
      <c r="R25" s="295"/>
      <c r="S25" s="295"/>
      <c r="T25" s="295"/>
      <c r="U25" s="295"/>
      <c r="V25" s="295"/>
      <c r="W25" s="295"/>
      <c r="X25" s="295"/>
      <c r="Y25" s="295"/>
      <c r="Z25" s="295"/>
      <c r="AA25" s="295"/>
      <c r="AB25" s="295"/>
      <c r="AC25" s="295"/>
      <c r="AD25" s="295"/>
      <c r="AE25" s="295"/>
      <c r="AF25" s="295"/>
      <c r="AG25" s="295"/>
      <c r="AH25" s="295"/>
      <c r="AI25" s="295"/>
      <c r="AJ25" s="295"/>
      <c r="AK25" s="295"/>
      <c r="AL25" s="295"/>
    </row>
    <row r="26" spans="1:38">
      <c r="A26" s="295"/>
      <c r="B26" s="295"/>
      <c r="C26" s="295"/>
      <c r="D26" s="295"/>
      <c r="E26" s="295"/>
      <c r="F26" s="295"/>
      <c r="G26" s="295"/>
      <c r="H26" s="295"/>
      <c r="I26" s="295"/>
      <c r="J26" s="295"/>
      <c r="K26" s="295"/>
      <c r="L26" s="295"/>
      <c r="M26" s="295"/>
      <c r="N26" s="295"/>
      <c r="O26" s="295"/>
      <c r="P26" s="295"/>
      <c r="Q26" s="295"/>
      <c r="R26" s="295"/>
      <c r="S26" s="295"/>
      <c r="T26" s="295"/>
      <c r="U26" s="295"/>
      <c r="V26" s="295"/>
      <c r="W26" s="295"/>
      <c r="X26" s="295"/>
      <c r="Y26" s="295"/>
      <c r="Z26" s="295"/>
      <c r="AA26" s="295"/>
      <c r="AB26" s="295"/>
      <c r="AC26" s="295"/>
      <c r="AD26" s="295"/>
      <c r="AE26" s="295"/>
      <c r="AF26" s="295"/>
      <c r="AG26" s="295"/>
      <c r="AH26" s="295"/>
      <c r="AI26" s="295"/>
      <c r="AJ26" s="295"/>
      <c r="AK26" s="295"/>
    </row>
    <row r="27" spans="1:38" ht="30" customHeight="1">
      <c r="A27" s="955" t="s">
        <v>1886</v>
      </c>
      <c r="B27" s="955"/>
      <c r="C27" s="955"/>
      <c r="D27" s="955"/>
      <c r="E27" s="955"/>
      <c r="F27" s="955"/>
      <c r="G27" s="955"/>
      <c r="H27" s="955"/>
      <c r="I27" s="955"/>
      <c r="J27" s="955"/>
      <c r="K27" s="955"/>
      <c r="L27" s="295"/>
      <c r="M27" s="295"/>
      <c r="N27" s="295"/>
      <c r="O27" s="295"/>
      <c r="P27" s="295"/>
      <c r="Q27" s="295"/>
      <c r="R27" s="295"/>
      <c r="S27" s="295"/>
      <c r="T27" s="295"/>
      <c r="U27" s="295"/>
      <c r="V27" s="295"/>
      <c r="W27" s="295"/>
      <c r="X27" s="295"/>
      <c r="Y27" s="295"/>
      <c r="Z27" s="295"/>
      <c r="AA27" s="295"/>
      <c r="AB27" s="295"/>
      <c r="AC27" s="295"/>
      <c r="AD27" s="295"/>
      <c r="AE27" s="295"/>
      <c r="AF27" s="295"/>
      <c r="AG27" s="295"/>
      <c r="AH27" s="295"/>
      <c r="AI27" s="295"/>
      <c r="AJ27" s="295"/>
      <c r="AK27" s="295"/>
    </row>
    <row r="28" spans="1:38">
      <c r="A28" s="295"/>
      <c r="B28" s="295"/>
      <c r="C28" s="295"/>
      <c r="D28" s="295"/>
      <c r="E28" s="295"/>
      <c r="F28" s="295"/>
      <c r="G28" s="295"/>
      <c r="H28" s="295"/>
      <c r="I28" s="295"/>
      <c r="J28" s="295"/>
      <c r="K28" s="295"/>
      <c r="L28" s="295"/>
      <c r="M28" s="295"/>
      <c r="N28" s="295"/>
      <c r="O28" s="295"/>
      <c r="P28" s="295"/>
      <c r="Q28" s="295"/>
      <c r="R28" s="295"/>
      <c r="S28" s="295"/>
      <c r="T28" s="295"/>
      <c r="U28" s="295"/>
      <c r="V28" s="295"/>
      <c r="W28" s="295"/>
      <c r="X28" s="295"/>
      <c r="Y28" s="295"/>
      <c r="Z28" s="295"/>
      <c r="AA28" s="295"/>
      <c r="AB28" s="295"/>
      <c r="AC28" s="295"/>
      <c r="AD28" s="295"/>
      <c r="AE28" s="295"/>
      <c r="AF28" s="295"/>
      <c r="AG28" s="295"/>
      <c r="AH28" s="295"/>
      <c r="AI28" s="295"/>
      <c r="AJ28" s="295"/>
      <c r="AK28" s="295"/>
    </row>
    <row r="29" spans="1:38" ht="17" customHeight="1">
      <c r="A29" s="956" t="s">
        <v>1887</v>
      </c>
      <c r="B29" s="956"/>
      <c r="C29" s="956"/>
      <c r="D29" s="956"/>
      <c r="E29" s="956"/>
      <c r="F29" s="956"/>
      <c r="G29" s="956"/>
      <c r="H29" s="956"/>
      <c r="I29" s="956"/>
      <c r="J29" s="956"/>
      <c r="K29" s="956"/>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row>
    <row r="30" spans="1:38" ht="16.5">
      <c r="A30" s="987" t="s">
        <v>1888</v>
      </c>
      <c r="B30" s="987"/>
      <c r="C30" s="987"/>
      <c r="D30" s="987"/>
      <c r="E30" s="987" t="s">
        <v>1889</v>
      </c>
      <c r="F30" s="987"/>
      <c r="G30" s="987"/>
      <c r="H30" s="987" t="s">
        <v>1890</v>
      </c>
      <c r="I30" s="987"/>
      <c r="J30" s="987"/>
      <c r="K30" s="987"/>
      <c r="L30" s="295"/>
      <c r="M30" s="295"/>
      <c r="N30" s="295"/>
      <c r="O30" s="295"/>
      <c r="P30" s="295"/>
      <c r="Q30" s="295"/>
      <c r="R30" s="295"/>
      <c r="S30" s="295"/>
      <c r="T30" s="295"/>
      <c r="U30" s="295"/>
      <c r="V30" s="295"/>
      <c r="W30" s="295"/>
      <c r="X30" s="295"/>
      <c r="Y30" s="295"/>
      <c r="Z30" s="295"/>
      <c r="AA30" s="295"/>
      <c r="AB30" s="295"/>
      <c r="AC30" s="295"/>
      <c r="AD30" s="295"/>
      <c r="AE30" s="295"/>
      <c r="AF30" s="295"/>
      <c r="AG30" s="295"/>
      <c r="AH30" s="295"/>
      <c r="AI30" s="295"/>
      <c r="AJ30" s="295"/>
      <c r="AK30" s="295"/>
    </row>
    <row r="31" spans="1:38" ht="16.5">
      <c r="A31" s="950" t="s">
        <v>1891</v>
      </c>
      <c r="B31" s="950"/>
      <c r="C31" s="950"/>
      <c r="D31" s="950"/>
      <c r="E31" s="950" t="s">
        <v>1892</v>
      </c>
      <c r="F31" s="950"/>
      <c r="G31" s="950"/>
      <c r="H31" s="950" t="s">
        <v>1893</v>
      </c>
      <c r="I31" s="950"/>
      <c r="J31" s="950"/>
      <c r="K31" s="950"/>
      <c r="L31" s="295"/>
      <c r="M31" s="295"/>
      <c r="N31" s="295"/>
      <c r="O31" s="295"/>
      <c r="P31" s="295"/>
      <c r="Q31" s="295"/>
      <c r="R31" s="295"/>
      <c r="S31" s="295"/>
      <c r="T31" s="295"/>
      <c r="U31" s="295"/>
      <c r="V31" s="295"/>
      <c r="W31" s="295"/>
      <c r="X31" s="295"/>
      <c r="Y31" s="295"/>
      <c r="Z31" s="295"/>
      <c r="AA31" s="295"/>
      <c r="AB31" s="295"/>
      <c r="AC31" s="295"/>
      <c r="AD31" s="295"/>
      <c r="AE31" s="295"/>
      <c r="AF31" s="295"/>
      <c r="AG31" s="295"/>
      <c r="AH31" s="295"/>
      <c r="AI31" s="295"/>
      <c r="AJ31" s="295"/>
      <c r="AK31" s="295"/>
    </row>
    <row r="32" spans="1:38">
      <c r="A32" s="295"/>
      <c r="B32" s="295"/>
      <c r="C32" s="295"/>
      <c r="D32" s="295"/>
      <c r="E32" s="295"/>
      <c r="F32" s="295"/>
      <c r="G32" s="295"/>
      <c r="H32" s="295"/>
      <c r="I32" s="295"/>
      <c r="J32" s="295"/>
      <c r="K32" s="295"/>
      <c r="L32" s="295"/>
      <c r="M32" s="295"/>
      <c r="N32" s="295"/>
      <c r="O32" s="295"/>
      <c r="P32" s="295"/>
      <c r="Q32" s="295"/>
      <c r="R32" s="295"/>
      <c r="S32" s="295"/>
      <c r="T32" s="295"/>
      <c r="U32" s="295"/>
      <c r="V32" s="295"/>
      <c r="W32" s="295"/>
      <c r="X32" s="295"/>
      <c r="Y32" s="295"/>
      <c r="Z32" s="295"/>
      <c r="AA32" s="295"/>
      <c r="AB32" s="295"/>
      <c r="AC32" s="295"/>
      <c r="AD32" s="295"/>
      <c r="AE32" s="295"/>
      <c r="AF32" s="295"/>
      <c r="AG32" s="295"/>
      <c r="AH32" s="295"/>
      <c r="AI32" s="295"/>
      <c r="AJ32" s="295"/>
      <c r="AK32" s="295"/>
    </row>
    <row r="33" spans="1:37" ht="17" customHeight="1">
      <c r="A33" s="956" t="s">
        <v>1894</v>
      </c>
      <c r="B33" s="956"/>
      <c r="C33" s="956"/>
      <c r="D33" s="956"/>
      <c r="E33" s="956"/>
      <c r="F33" s="956"/>
      <c r="G33" s="956"/>
      <c r="H33" s="956"/>
      <c r="I33" s="956"/>
      <c r="J33" s="956"/>
      <c r="K33" s="956"/>
      <c r="L33" s="295"/>
      <c r="M33" s="295"/>
      <c r="N33" s="295"/>
      <c r="O33" s="295"/>
      <c r="P33" s="295"/>
      <c r="Q33" s="295"/>
      <c r="R33" s="295"/>
      <c r="S33" s="295"/>
      <c r="T33" s="295"/>
      <c r="U33" s="295"/>
      <c r="V33" s="295"/>
      <c r="W33" s="295"/>
      <c r="X33" s="295"/>
      <c r="Y33" s="295"/>
      <c r="Z33" s="295"/>
      <c r="AA33" s="295"/>
      <c r="AB33" s="295"/>
      <c r="AC33" s="295"/>
      <c r="AD33" s="295"/>
      <c r="AE33" s="295"/>
      <c r="AF33" s="295"/>
      <c r="AG33" s="295"/>
      <c r="AH33" s="295"/>
      <c r="AI33" s="295"/>
      <c r="AJ33" s="295"/>
      <c r="AK33" s="295"/>
    </row>
    <row r="34" spans="1:37" ht="16.5">
      <c r="A34" s="951" t="s">
        <v>1895</v>
      </c>
      <c r="B34" s="951"/>
      <c r="C34" s="951"/>
      <c r="D34" s="950" t="s">
        <v>101</v>
      </c>
      <c r="E34" s="950"/>
      <c r="F34" s="950"/>
      <c r="G34" s="950"/>
      <c r="H34" s="950"/>
      <c r="I34" s="950"/>
      <c r="J34" s="950"/>
      <c r="K34" s="950"/>
      <c r="L34" s="295"/>
      <c r="M34" s="295"/>
      <c r="N34" s="295"/>
      <c r="O34" s="295"/>
      <c r="P34" s="295"/>
      <c r="Q34" s="295"/>
      <c r="R34" s="295"/>
      <c r="S34" s="295"/>
      <c r="T34" s="295"/>
      <c r="U34" s="295"/>
      <c r="V34" s="295"/>
      <c r="W34" s="295"/>
      <c r="X34" s="295"/>
      <c r="Y34" s="295"/>
      <c r="Z34" s="295"/>
      <c r="AA34" s="295"/>
      <c r="AB34" s="295"/>
      <c r="AC34" s="295"/>
      <c r="AD34" s="295"/>
      <c r="AE34" s="295"/>
      <c r="AF34" s="295"/>
      <c r="AG34" s="295"/>
      <c r="AH34" s="295"/>
      <c r="AI34" s="295"/>
      <c r="AJ34" s="295"/>
      <c r="AK34" s="295"/>
    </row>
    <row r="35" spans="1:37" ht="16.5">
      <c r="A35" s="951" t="s">
        <v>1896</v>
      </c>
      <c r="B35" s="951"/>
      <c r="C35" s="951"/>
      <c r="D35" s="950" t="s">
        <v>1897</v>
      </c>
      <c r="E35" s="950"/>
      <c r="F35" s="950"/>
      <c r="G35" s="950"/>
      <c r="H35" s="950"/>
      <c r="I35" s="950"/>
      <c r="J35" s="950"/>
      <c r="K35" s="950"/>
      <c r="L35" s="295"/>
      <c r="M35" s="295"/>
      <c r="N35" s="295"/>
      <c r="O35" s="295"/>
      <c r="P35" s="295"/>
      <c r="Q35" s="295"/>
      <c r="R35" s="295"/>
      <c r="S35" s="295"/>
      <c r="T35" s="295"/>
      <c r="U35" s="295"/>
      <c r="V35" s="295"/>
      <c r="W35" s="295"/>
      <c r="X35" s="295"/>
      <c r="Y35" s="295"/>
      <c r="Z35" s="295"/>
      <c r="AA35" s="295"/>
      <c r="AB35" s="295"/>
      <c r="AC35" s="295"/>
      <c r="AD35" s="295"/>
      <c r="AE35" s="295"/>
      <c r="AF35" s="295"/>
      <c r="AG35" s="295"/>
      <c r="AH35" s="295"/>
      <c r="AI35" s="295"/>
      <c r="AJ35" s="295"/>
      <c r="AK35" s="295"/>
    </row>
    <row r="36" spans="1:37" ht="16.5">
      <c r="A36" s="951" t="s">
        <v>1898</v>
      </c>
      <c r="B36" s="951"/>
      <c r="C36" s="951"/>
      <c r="D36" s="986" t="s">
        <v>1899</v>
      </c>
      <c r="E36" s="986"/>
      <c r="F36" s="986"/>
      <c r="G36" s="986"/>
      <c r="H36" s="986"/>
      <c r="I36" s="986"/>
      <c r="J36" s="986"/>
      <c r="K36" s="986"/>
      <c r="L36" s="295"/>
      <c r="M36" s="295"/>
      <c r="N36" s="295"/>
      <c r="O36" s="295"/>
      <c r="P36" s="295"/>
      <c r="Q36" s="295"/>
      <c r="R36" s="295"/>
      <c r="S36" s="295"/>
      <c r="T36" s="295"/>
      <c r="U36" s="295"/>
      <c r="V36" s="295"/>
      <c r="W36" s="295"/>
      <c r="X36" s="295"/>
      <c r="Y36" s="295"/>
      <c r="Z36" s="295"/>
      <c r="AA36" s="295"/>
      <c r="AB36" s="295"/>
      <c r="AC36" s="295"/>
      <c r="AD36" s="295"/>
      <c r="AE36" s="295"/>
      <c r="AF36" s="295"/>
      <c r="AG36" s="295"/>
      <c r="AH36" s="295"/>
      <c r="AI36" s="295"/>
      <c r="AJ36" s="295"/>
      <c r="AK36" s="295"/>
    </row>
    <row r="37" spans="1:37" ht="16.5">
      <c r="A37" s="951" t="s">
        <v>1900</v>
      </c>
      <c r="B37" s="951"/>
      <c r="C37" s="951"/>
      <c r="D37" s="301" t="s">
        <v>1901</v>
      </c>
      <c r="E37" s="301" t="s">
        <v>1902</v>
      </c>
      <c r="F37" s="951" t="s">
        <v>1903</v>
      </c>
      <c r="G37" s="951"/>
      <c r="H37" s="951"/>
      <c r="I37" s="301" t="s">
        <v>1360</v>
      </c>
      <c r="J37" s="301" t="s">
        <v>1904</v>
      </c>
      <c r="K37" s="301" t="s">
        <v>1905</v>
      </c>
      <c r="L37" s="295"/>
      <c r="M37" s="295"/>
      <c r="N37" s="295"/>
      <c r="O37" s="295"/>
      <c r="P37" s="295"/>
      <c r="Q37" s="295"/>
      <c r="R37" s="295"/>
      <c r="S37" s="295"/>
      <c r="T37" s="295"/>
      <c r="U37" s="295"/>
      <c r="V37" s="295"/>
      <c r="W37" s="295"/>
      <c r="X37" s="295"/>
      <c r="Y37" s="295"/>
      <c r="Z37" s="295"/>
      <c r="AA37" s="295"/>
      <c r="AB37" s="295"/>
      <c r="AC37" s="295"/>
      <c r="AD37" s="295"/>
      <c r="AE37" s="295"/>
      <c r="AF37" s="295"/>
      <c r="AG37" s="295"/>
      <c r="AH37" s="295"/>
      <c r="AI37" s="295"/>
      <c r="AJ37" s="295"/>
      <c r="AK37" s="295"/>
    </row>
    <row r="38" spans="1:37" ht="16.5">
      <c r="A38" s="950" t="s">
        <v>101</v>
      </c>
      <c r="B38" s="950"/>
      <c r="C38" s="950"/>
      <c r="D38" s="302" t="s">
        <v>1876</v>
      </c>
      <c r="E38" s="302" t="s">
        <v>1876</v>
      </c>
      <c r="F38" s="950" t="s">
        <v>101</v>
      </c>
      <c r="G38" s="950"/>
      <c r="H38" s="950"/>
      <c r="I38" s="302" t="s">
        <v>1906</v>
      </c>
      <c r="J38" s="302" t="s">
        <v>133</v>
      </c>
      <c r="K38" s="302" t="s">
        <v>133</v>
      </c>
      <c r="L38" s="295"/>
      <c r="M38" s="295"/>
      <c r="N38" s="295"/>
      <c r="O38" s="295"/>
      <c r="P38" s="295"/>
      <c r="Q38" s="295"/>
      <c r="R38" s="295"/>
      <c r="S38" s="295"/>
      <c r="T38" s="295"/>
      <c r="U38" s="295"/>
      <c r="V38" s="295"/>
      <c r="W38" s="295"/>
      <c r="X38" s="295"/>
      <c r="Y38" s="295"/>
      <c r="Z38" s="295"/>
      <c r="AA38" s="295"/>
      <c r="AB38" s="295"/>
      <c r="AC38" s="295"/>
      <c r="AD38" s="295"/>
      <c r="AE38" s="295"/>
      <c r="AF38" s="295"/>
      <c r="AG38" s="295"/>
      <c r="AH38" s="295"/>
      <c r="AI38" s="295"/>
      <c r="AJ38" s="295"/>
      <c r="AK38" s="295"/>
    </row>
    <row r="39" spans="1:37" ht="16.5">
      <c r="A39" s="950" t="s">
        <v>1426</v>
      </c>
      <c r="B39" s="950"/>
      <c r="C39" s="950"/>
      <c r="D39" s="302" t="s">
        <v>1876</v>
      </c>
      <c r="E39" s="302" t="s">
        <v>1878</v>
      </c>
      <c r="F39" s="950" t="s">
        <v>1426</v>
      </c>
      <c r="G39" s="950"/>
      <c r="H39" s="950"/>
      <c r="I39" s="302" t="s">
        <v>1906</v>
      </c>
      <c r="J39" s="302" t="s">
        <v>133</v>
      </c>
      <c r="K39" s="302" t="s">
        <v>133</v>
      </c>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row>
    <row r="40" spans="1:37" ht="16.5">
      <c r="A40" s="950" t="s">
        <v>1427</v>
      </c>
      <c r="B40" s="950"/>
      <c r="C40" s="950"/>
      <c r="D40" s="302" t="s">
        <v>1876</v>
      </c>
      <c r="E40" s="302" t="s">
        <v>1878</v>
      </c>
      <c r="F40" s="950" t="s">
        <v>1427</v>
      </c>
      <c r="G40" s="950"/>
      <c r="H40" s="950"/>
      <c r="I40" s="302" t="s">
        <v>1906</v>
      </c>
      <c r="J40" s="302" t="s">
        <v>133</v>
      </c>
      <c r="K40" s="302" t="s">
        <v>133</v>
      </c>
      <c r="L40" s="295"/>
      <c r="M40" s="295"/>
      <c r="N40" s="295"/>
      <c r="O40" s="295"/>
      <c r="P40" s="295"/>
      <c r="Q40" s="295"/>
      <c r="R40" s="295"/>
      <c r="S40" s="295"/>
      <c r="T40" s="295"/>
      <c r="U40" s="295"/>
      <c r="V40" s="295"/>
      <c r="W40" s="295"/>
      <c r="X40" s="295"/>
      <c r="Y40" s="295"/>
      <c r="Z40" s="295"/>
      <c r="AA40" s="295"/>
      <c r="AB40" s="295"/>
      <c r="AC40" s="295"/>
      <c r="AD40" s="295"/>
      <c r="AE40" s="295"/>
      <c r="AF40" s="295"/>
      <c r="AG40" s="295"/>
      <c r="AH40" s="295"/>
      <c r="AI40" s="295"/>
      <c r="AJ40" s="295"/>
      <c r="AK40" s="295"/>
    </row>
    <row r="41" spans="1:37" ht="16.5">
      <c r="A41" s="950" t="s">
        <v>1428</v>
      </c>
      <c r="B41" s="950"/>
      <c r="C41" s="950"/>
      <c r="D41" s="302" t="s">
        <v>1876</v>
      </c>
      <c r="E41" s="302" t="s">
        <v>1878</v>
      </c>
      <c r="F41" s="950" t="s">
        <v>1428</v>
      </c>
      <c r="G41" s="950"/>
      <c r="H41" s="950"/>
      <c r="I41" s="302" t="s">
        <v>1906</v>
      </c>
      <c r="J41" s="302" t="s">
        <v>133</v>
      </c>
      <c r="K41" s="302" t="s">
        <v>133</v>
      </c>
      <c r="L41" s="295"/>
      <c r="M41" s="295"/>
      <c r="N41" s="295"/>
      <c r="O41" s="295"/>
      <c r="P41" s="295"/>
      <c r="Q41" s="295"/>
      <c r="R41" s="295"/>
      <c r="S41" s="295"/>
      <c r="T41" s="295"/>
      <c r="U41" s="295"/>
      <c r="V41" s="295"/>
      <c r="W41" s="295"/>
      <c r="X41" s="295"/>
      <c r="Y41" s="295"/>
      <c r="Z41" s="295"/>
      <c r="AA41" s="295"/>
      <c r="AB41" s="295"/>
      <c r="AC41" s="295"/>
      <c r="AD41" s="295"/>
      <c r="AE41" s="295"/>
      <c r="AF41" s="295"/>
      <c r="AG41" s="295"/>
      <c r="AH41" s="295"/>
      <c r="AI41" s="295"/>
      <c r="AJ41" s="295"/>
      <c r="AK41" s="295"/>
    </row>
    <row r="42" spans="1:37" ht="16.5">
      <c r="A42" s="950" t="s">
        <v>73</v>
      </c>
      <c r="B42" s="950"/>
      <c r="C42" s="950"/>
      <c r="D42" s="302" t="s">
        <v>1876</v>
      </c>
      <c r="E42" s="302" t="s">
        <v>1878</v>
      </c>
      <c r="F42" s="950" t="s">
        <v>73</v>
      </c>
      <c r="G42" s="950"/>
      <c r="H42" s="950"/>
      <c r="I42" s="302" t="s">
        <v>1906</v>
      </c>
      <c r="J42" s="302" t="s">
        <v>133</v>
      </c>
      <c r="K42" s="302" t="s">
        <v>133</v>
      </c>
      <c r="L42" s="295"/>
      <c r="M42" s="295"/>
      <c r="N42" s="295"/>
      <c r="O42" s="295"/>
      <c r="P42" s="295"/>
      <c r="Q42" s="295"/>
      <c r="R42" s="295"/>
      <c r="S42" s="295"/>
      <c r="T42" s="295"/>
      <c r="U42" s="295"/>
      <c r="V42" s="295"/>
      <c r="W42" s="295"/>
      <c r="X42" s="295"/>
      <c r="Y42" s="295"/>
      <c r="Z42" s="295"/>
      <c r="AA42" s="295"/>
      <c r="AB42" s="295"/>
      <c r="AC42" s="295"/>
      <c r="AD42" s="295"/>
      <c r="AE42" s="295"/>
      <c r="AF42" s="295"/>
      <c r="AG42" s="295"/>
      <c r="AH42" s="295"/>
      <c r="AI42" s="295"/>
      <c r="AJ42" s="295"/>
      <c r="AK42" s="295"/>
    </row>
    <row r="43" spans="1:37" ht="16.5">
      <c r="A43" s="950" t="s">
        <v>1429</v>
      </c>
      <c r="B43" s="950"/>
      <c r="C43" s="950"/>
      <c r="D43" s="302" t="s">
        <v>1876</v>
      </c>
      <c r="E43" s="302" t="s">
        <v>1878</v>
      </c>
      <c r="F43" s="950" t="s">
        <v>1429</v>
      </c>
      <c r="G43" s="950"/>
      <c r="H43" s="950"/>
      <c r="I43" s="302" t="s">
        <v>1906</v>
      </c>
      <c r="J43" s="302" t="s">
        <v>133</v>
      </c>
      <c r="K43" s="302" t="s">
        <v>133</v>
      </c>
      <c r="L43" s="295"/>
      <c r="M43" s="295"/>
      <c r="N43" s="295"/>
      <c r="O43" s="295"/>
      <c r="P43" s="295"/>
      <c r="Q43" s="295"/>
      <c r="R43" s="295"/>
      <c r="S43" s="295"/>
      <c r="T43" s="295"/>
      <c r="U43" s="295"/>
      <c r="V43" s="295"/>
      <c r="W43" s="295"/>
      <c r="X43" s="295"/>
      <c r="Y43" s="295"/>
      <c r="Z43" s="295"/>
      <c r="AA43" s="295"/>
      <c r="AB43" s="295"/>
      <c r="AC43" s="295"/>
      <c r="AD43" s="295"/>
      <c r="AE43" s="295"/>
      <c r="AF43" s="295"/>
      <c r="AG43" s="295"/>
      <c r="AH43" s="295"/>
      <c r="AI43" s="295"/>
      <c r="AJ43" s="295"/>
      <c r="AK43" s="295"/>
    </row>
    <row r="44" spans="1:37" ht="16.5">
      <c r="A44" s="950" t="s">
        <v>1430</v>
      </c>
      <c r="B44" s="950"/>
      <c r="C44" s="950"/>
      <c r="D44" s="302" t="s">
        <v>1876</v>
      </c>
      <c r="E44" s="302" t="s">
        <v>1878</v>
      </c>
      <c r="F44" s="950" t="s">
        <v>1430</v>
      </c>
      <c r="G44" s="950"/>
      <c r="H44" s="950"/>
      <c r="I44" s="302" t="s">
        <v>1906</v>
      </c>
      <c r="J44" s="302" t="s">
        <v>133</v>
      </c>
      <c r="K44" s="302" t="s">
        <v>133</v>
      </c>
      <c r="L44" s="295"/>
      <c r="M44" s="295"/>
      <c r="N44" s="295"/>
      <c r="O44" s="295"/>
      <c r="P44" s="295"/>
      <c r="Q44" s="295"/>
      <c r="R44" s="295"/>
      <c r="S44" s="295"/>
      <c r="T44" s="295"/>
      <c r="U44" s="295"/>
      <c r="V44" s="295"/>
      <c r="W44" s="295"/>
      <c r="X44" s="295"/>
      <c r="Y44" s="295"/>
      <c r="Z44" s="295"/>
      <c r="AA44" s="295"/>
      <c r="AB44" s="295"/>
      <c r="AC44" s="295"/>
      <c r="AD44" s="295"/>
      <c r="AE44" s="295"/>
      <c r="AF44" s="295"/>
      <c r="AG44" s="295"/>
      <c r="AH44" s="295"/>
      <c r="AI44" s="295"/>
      <c r="AJ44" s="295"/>
      <c r="AK44" s="295"/>
    </row>
    <row r="45" spans="1:37" ht="16.5">
      <c r="A45" s="950" t="s">
        <v>1431</v>
      </c>
      <c r="B45" s="950"/>
      <c r="C45" s="950"/>
      <c r="D45" s="302" t="s">
        <v>1876</v>
      </c>
      <c r="E45" s="302" t="s">
        <v>1878</v>
      </c>
      <c r="F45" s="950" t="s">
        <v>1431</v>
      </c>
      <c r="G45" s="950"/>
      <c r="H45" s="950"/>
      <c r="I45" s="302" t="s">
        <v>1906</v>
      </c>
      <c r="J45" s="302" t="s">
        <v>133</v>
      </c>
      <c r="K45" s="302" t="s">
        <v>133</v>
      </c>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row>
    <row r="46" spans="1:37" ht="100" customHeight="1">
      <c r="A46" s="950" t="s">
        <v>1432</v>
      </c>
      <c r="B46" s="950"/>
      <c r="C46" s="950"/>
      <c r="D46" s="302" t="s">
        <v>1876</v>
      </c>
      <c r="E46" s="302" t="s">
        <v>1878</v>
      </c>
      <c r="F46" s="950" t="s">
        <v>1432</v>
      </c>
      <c r="G46" s="950"/>
      <c r="H46" s="950"/>
      <c r="I46" s="302" t="s">
        <v>531</v>
      </c>
      <c r="J46" s="303" t="s">
        <v>1907</v>
      </c>
      <c r="K46" s="302" t="s">
        <v>133</v>
      </c>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row>
    <row r="47" spans="1:37" ht="100" customHeight="1">
      <c r="A47" s="950" t="s">
        <v>1433</v>
      </c>
      <c r="B47" s="950"/>
      <c r="C47" s="950"/>
      <c r="D47" s="302" t="s">
        <v>1876</v>
      </c>
      <c r="E47" s="302" t="s">
        <v>1878</v>
      </c>
      <c r="F47" s="950" t="s">
        <v>1433</v>
      </c>
      <c r="G47" s="950"/>
      <c r="H47" s="950"/>
      <c r="I47" s="302" t="s">
        <v>531</v>
      </c>
      <c r="J47" s="303" t="s">
        <v>1907</v>
      </c>
      <c r="K47" s="302" t="s">
        <v>133</v>
      </c>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row>
    <row r="48" spans="1:37" ht="100" customHeight="1">
      <c r="A48" s="950" t="s">
        <v>1843</v>
      </c>
      <c r="B48" s="950"/>
      <c r="C48" s="950"/>
      <c r="D48" s="302" t="s">
        <v>1876</v>
      </c>
      <c r="E48" s="302" t="s">
        <v>1878</v>
      </c>
      <c r="F48" s="950" t="s">
        <v>1843</v>
      </c>
      <c r="G48" s="950"/>
      <c r="H48" s="950"/>
      <c r="I48" s="302" t="s">
        <v>531</v>
      </c>
      <c r="J48" s="303" t="s">
        <v>1907</v>
      </c>
      <c r="K48" s="302" t="s">
        <v>133</v>
      </c>
      <c r="L48" s="295"/>
      <c r="M48" s="295"/>
      <c r="N48" s="295"/>
      <c r="O48" s="295"/>
      <c r="P48" s="295"/>
      <c r="Q48" s="295"/>
      <c r="R48" s="295"/>
      <c r="S48" s="295"/>
      <c r="T48" s="295"/>
      <c r="U48" s="295"/>
      <c r="V48" s="295"/>
      <c r="W48" s="295"/>
      <c r="X48" s="295"/>
      <c r="Y48" s="295"/>
      <c r="Z48" s="295"/>
      <c r="AA48" s="295"/>
      <c r="AB48" s="295"/>
      <c r="AC48" s="295"/>
      <c r="AD48" s="295"/>
      <c r="AE48" s="295"/>
      <c r="AF48" s="295"/>
      <c r="AG48" s="295"/>
      <c r="AH48" s="295"/>
      <c r="AI48" s="295"/>
      <c r="AJ48" s="295"/>
      <c r="AK48" s="295"/>
    </row>
    <row r="49" spans="1:37" ht="100" customHeight="1">
      <c r="A49" s="950" t="s">
        <v>1897</v>
      </c>
      <c r="B49" s="950"/>
      <c r="C49" s="950"/>
      <c r="D49" s="302" t="s">
        <v>1876</v>
      </c>
      <c r="E49" s="302" t="s">
        <v>1876</v>
      </c>
      <c r="F49" s="950" t="s">
        <v>1897</v>
      </c>
      <c r="G49" s="950"/>
      <c r="H49" s="950"/>
      <c r="I49" s="302" t="s">
        <v>531</v>
      </c>
      <c r="J49" s="303" t="s">
        <v>1907</v>
      </c>
      <c r="K49" s="302" t="s">
        <v>133</v>
      </c>
      <c r="L49" s="295"/>
      <c r="M49" s="295"/>
      <c r="N49" s="295"/>
      <c r="O49" s="295"/>
      <c r="P49" s="295"/>
      <c r="Q49" s="295"/>
      <c r="R49" s="295"/>
      <c r="S49" s="295"/>
      <c r="T49" s="295"/>
      <c r="U49" s="295"/>
      <c r="V49" s="295"/>
      <c r="W49" s="295"/>
      <c r="X49" s="295"/>
      <c r="Y49" s="295"/>
      <c r="Z49" s="295"/>
      <c r="AA49" s="295"/>
      <c r="AB49" s="295"/>
      <c r="AC49" s="295"/>
      <c r="AD49" s="295"/>
      <c r="AE49" s="295"/>
      <c r="AF49" s="295"/>
      <c r="AG49" s="295"/>
      <c r="AH49" s="295"/>
      <c r="AI49" s="295"/>
      <c r="AJ49" s="295"/>
      <c r="AK49" s="295"/>
    </row>
    <row r="50" spans="1:37" ht="16.5">
      <c r="A50" s="950" t="s">
        <v>1434</v>
      </c>
      <c r="B50" s="950"/>
      <c r="C50" s="950"/>
      <c r="D50" s="302" t="s">
        <v>1876</v>
      </c>
      <c r="E50" s="302" t="s">
        <v>1878</v>
      </c>
      <c r="F50" s="950" t="s">
        <v>1434</v>
      </c>
      <c r="G50" s="950"/>
      <c r="H50" s="950"/>
      <c r="I50" s="302" t="s">
        <v>1906</v>
      </c>
      <c r="J50" s="302" t="s">
        <v>133</v>
      </c>
      <c r="K50" s="302" t="s">
        <v>133</v>
      </c>
      <c r="L50" s="295"/>
      <c r="M50" s="295"/>
      <c r="N50" s="295"/>
      <c r="O50" s="295"/>
      <c r="P50" s="295"/>
      <c r="Q50" s="295"/>
      <c r="R50" s="295"/>
      <c r="S50" s="295"/>
      <c r="T50" s="295"/>
      <c r="U50" s="295"/>
      <c r="V50" s="295"/>
      <c r="W50" s="295"/>
      <c r="X50" s="295"/>
      <c r="Y50" s="295"/>
      <c r="Z50" s="295"/>
      <c r="AA50" s="295"/>
      <c r="AB50" s="295"/>
      <c r="AC50" s="295"/>
      <c r="AD50" s="295"/>
      <c r="AE50" s="295"/>
      <c r="AF50" s="295"/>
      <c r="AG50" s="295"/>
      <c r="AH50" s="295"/>
      <c r="AI50" s="295"/>
      <c r="AJ50" s="295"/>
      <c r="AK50" s="295"/>
    </row>
    <row r="51" spans="1:37" ht="16.5">
      <c r="A51" s="950" t="s">
        <v>1435</v>
      </c>
      <c r="B51" s="950"/>
      <c r="C51" s="950"/>
      <c r="D51" s="302" t="s">
        <v>1876</v>
      </c>
      <c r="E51" s="302" t="s">
        <v>1878</v>
      </c>
      <c r="F51" s="950" t="s">
        <v>1435</v>
      </c>
      <c r="G51" s="950"/>
      <c r="H51" s="950"/>
      <c r="I51" s="302" t="s">
        <v>1906</v>
      </c>
      <c r="J51" s="302" t="s">
        <v>133</v>
      </c>
      <c r="K51" s="302" t="s">
        <v>133</v>
      </c>
      <c r="L51" s="295"/>
      <c r="M51" s="295"/>
      <c r="N51" s="295"/>
      <c r="O51" s="295"/>
      <c r="P51" s="295"/>
      <c r="Q51" s="295"/>
      <c r="R51" s="295"/>
      <c r="S51" s="295"/>
      <c r="T51" s="295"/>
      <c r="U51" s="295"/>
      <c r="V51" s="295"/>
      <c r="W51" s="295"/>
      <c r="X51" s="295"/>
      <c r="Y51" s="295"/>
      <c r="Z51" s="295"/>
      <c r="AA51" s="295"/>
      <c r="AB51" s="295"/>
      <c r="AC51" s="295"/>
      <c r="AD51" s="295"/>
      <c r="AE51" s="295"/>
      <c r="AF51" s="295"/>
      <c r="AG51" s="295"/>
      <c r="AH51" s="295"/>
      <c r="AI51" s="295"/>
      <c r="AJ51" s="295"/>
      <c r="AK51" s="295"/>
    </row>
    <row r="52" spans="1:37" ht="16.5">
      <c r="A52" s="950" t="s">
        <v>1436</v>
      </c>
      <c r="B52" s="950"/>
      <c r="C52" s="950"/>
      <c r="D52" s="302" t="s">
        <v>1876</v>
      </c>
      <c r="E52" s="302" t="s">
        <v>1878</v>
      </c>
      <c r="F52" s="950" t="s">
        <v>1436</v>
      </c>
      <c r="G52" s="950"/>
      <c r="H52" s="950"/>
      <c r="I52" s="302" t="s">
        <v>1906</v>
      </c>
      <c r="J52" s="302" t="s">
        <v>133</v>
      </c>
      <c r="K52" s="302" t="s">
        <v>133</v>
      </c>
      <c r="L52" s="295"/>
      <c r="M52" s="295"/>
      <c r="N52" s="295"/>
      <c r="O52" s="295"/>
      <c r="P52" s="295"/>
      <c r="Q52" s="295"/>
      <c r="R52" s="295"/>
      <c r="S52" s="295"/>
      <c r="T52" s="295"/>
      <c r="U52" s="295"/>
      <c r="V52" s="295"/>
      <c r="W52" s="295"/>
      <c r="X52" s="295"/>
      <c r="Y52" s="295"/>
      <c r="Z52" s="295"/>
      <c r="AA52" s="295"/>
      <c r="AB52" s="295"/>
      <c r="AC52" s="295"/>
      <c r="AD52" s="295"/>
      <c r="AE52" s="295"/>
      <c r="AF52" s="295"/>
      <c r="AG52" s="295"/>
      <c r="AH52" s="295"/>
      <c r="AI52" s="295"/>
      <c r="AJ52" s="295"/>
      <c r="AK52" s="295"/>
    </row>
    <row r="53" spans="1:37" ht="16.5">
      <c r="A53" s="950" t="s">
        <v>1437</v>
      </c>
      <c r="B53" s="950"/>
      <c r="C53" s="950"/>
      <c r="D53" s="302" t="s">
        <v>1876</v>
      </c>
      <c r="E53" s="302" t="s">
        <v>1878</v>
      </c>
      <c r="F53" s="950" t="s">
        <v>1437</v>
      </c>
      <c r="G53" s="950"/>
      <c r="H53" s="950"/>
      <c r="I53" s="302" t="s">
        <v>1906</v>
      </c>
      <c r="J53" s="302" t="s">
        <v>133</v>
      </c>
      <c r="K53" s="302" t="s">
        <v>133</v>
      </c>
      <c r="L53" s="295"/>
      <c r="M53" s="295"/>
      <c r="N53" s="295"/>
      <c r="O53" s="295"/>
      <c r="P53" s="295"/>
      <c r="Q53" s="295"/>
      <c r="R53" s="295"/>
      <c r="S53" s="295"/>
      <c r="T53" s="295"/>
      <c r="U53" s="295"/>
      <c r="V53" s="295"/>
      <c r="W53" s="295"/>
      <c r="X53" s="295"/>
      <c r="Y53" s="295"/>
      <c r="Z53" s="295"/>
      <c r="AA53" s="295"/>
      <c r="AB53" s="295"/>
      <c r="AC53" s="295"/>
      <c r="AD53" s="295"/>
      <c r="AE53" s="295"/>
      <c r="AF53" s="295"/>
      <c r="AG53" s="295"/>
      <c r="AH53" s="295"/>
      <c r="AI53" s="295"/>
      <c r="AJ53" s="295"/>
      <c r="AK53" s="295"/>
    </row>
    <row r="54" spans="1:37" ht="16.5">
      <c r="A54" s="950" t="s">
        <v>1438</v>
      </c>
      <c r="B54" s="950"/>
      <c r="C54" s="950"/>
      <c r="D54" s="302" t="s">
        <v>1876</v>
      </c>
      <c r="E54" s="302" t="s">
        <v>1878</v>
      </c>
      <c r="F54" s="950" t="s">
        <v>1438</v>
      </c>
      <c r="G54" s="950"/>
      <c r="H54" s="950"/>
      <c r="I54" s="302" t="s">
        <v>1906</v>
      </c>
      <c r="J54" s="302" t="s">
        <v>133</v>
      </c>
      <c r="K54" s="302" t="s">
        <v>133</v>
      </c>
      <c r="L54" s="295"/>
      <c r="M54" s="295"/>
      <c r="N54" s="295"/>
      <c r="O54" s="295"/>
      <c r="P54" s="295"/>
      <c r="Q54" s="295"/>
      <c r="R54" s="295"/>
      <c r="S54" s="295"/>
      <c r="T54" s="295"/>
      <c r="U54" s="295"/>
      <c r="V54" s="295"/>
      <c r="W54" s="295"/>
      <c r="X54" s="295"/>
      <c r="Y54" s="295"/>
      <c r="Z54" s="295"/>
      <c r="AA54" s="295"/>
      <c r="AB54" s="295"/>
      <c r="AC54" s="295"/>
      <c r="AD54" s="295"/>
      <c r="AE54" s="295"/>
      <c r="AF54" s="295"/>
      <c r="AG54" s="295"/>
      <c r="AH54" s="295"/>
      <c r="AI54" s="295"/>
      <c r="AJ54" s="295"/>
      <c r="AK54" s="295"/>
    </row>
    <row r="55" spans="1:37" ht="16.5">
      <c r="A55" s="950" t="s">
        <v>1908</v>
      </c>
      <c r="B55" s="950"/>
      <c r="C55" s="950"/>
      <c r="D55" s="302" t="s">
        <v>1876</v>
      </c>
      <c r="E55" s="302" t="s">
        <v>1878</v>
      </c>
      <c r="F55" s="950" t="s">
        <v>1908</v>
      </c>
      <c r="G55" s="950"/>
      <c r="H55" s="950"/>
      <c r="I55" s="302" t="s">
        <v>1906</v>
      </c>
      <c r="J55" s="302" t="s">
        <v>133</v>
      </c>
      <c r="K55" s="302" t="s">
        <v>133</v>
      </c>
      <c r="L55" s="295"/>
      <c r="M55" s="295"/>
      <c r="N55" s="295"/>
      <c r="O55" s="295"/>
      <c r="P55" s="295"/>
      <c r="Q55" s="295"/>
      <c r="R55" s="295"/>
      <c r="S55" s="295"/>
      <c r="T55" s="295"/>
      <c r="U55" s="295"/>
      <c r="V55" s="295"/>
      <c r="W55" s="295"/>
      <c r="X55" s="295"/>
      <c r="Y55" s="295"/>
      <c r="Z55" s="295"/>
      <c r="AA55" s="295"/>
      <c r="AB55" s="295"/>
      <c r="AC55" s="295"/>
      <c r="AD55" s="295"/>
      <c r="AE55" s="295"/>
      <c r="AF55" s="295"/>
      <c r="AG55" s="295"/>
      <c r="AH55" s="295"/>
      <c r="AI55" s="295"/>
      <c r="AJ55" s="295"/>
      <c r="AK55" s="295"/>
    </row>
    <row r="56" spans="1:37">
      <c r="A56" s="295"/>
      <c r="B56" s="295"/>
      <c r="C56" s="295"/>
      <c r="D56" s="295"/>
      <c r="E56" s="295"/>
      <c r="F56" s="295"/>
      <c r="G56" s="295"/>
      <c r="H56" s="295"/>
      <c r="I56" s="295"/>
      <c r="J56" s="295"/>
      <c r="K56" s="295"/>
      <c r="L56" s="295"/>
      <c r="M56" s="295"/>
      <c r="N56" s="295"/>
      <c r="O56" s="295"/>
      <c r="P56" s="295"/>
      <c r="Q56" s="295"/>
      <c r="R56" s="295"/>
      <c r="S56" s="295"/>
      <c r="T56" s="295"/>
      <c r="U56" s="295"/>
      <c r="V56" s="295"/>
      <c r="W56" s="295"/>
      <c r="X56" s="295"/>
      <c r="Y56" s="295"/>
      <c r="Z56" s="295"/>
      <c r="AA56" s="295"/>
      <c r="AB56" s="295"/>
      <c r="AC56" s="295"/>
      <c r="AD56" s="295"/>
      <c r="AE56" s="295"/>
      <c r="AF56" s="295"/>
      <c r="AG56" s="295"/>
      <c r="AH56" s="295"/>
      <c r="AI56" s="295"/>
      <c r="AJ56" s="295"/>
      <c r="AK56" s="295"/>
    </row>
    <row r="57" spans="1:37" ht="17" customHeight="1">
      <c r="A57" s="956" t="s">
        <v>1909</v>
      </c>
      <c r="B57" s="956"/>
      <c r="C57" s="956"/>
      <c r="D57" s="956"/>
      <c r="E57" s="956"/>
      <c r="F57" s="956"/>
      <c r="G57" s="956"/>
      <c r="H57" s="985"/>
      <c r="I57" s="985"/>
      <c r="J57" s="985"/>
      <c r="K57" s="985"/>
      <c r="L57" s="295"/>
      <c r="M57" s="295"/>
      <c r="N57" s="295"/>
      <c r="O57" s="295"/>
      <c r="P57" s="295"/>
      <c r="Q57" s="295"/>
      <c r="R57" s="295"/>
      <c r="S57" s="295"/>
      <c r="T57" s="295"/>
      <c r="U57" s="295"/>
      <c r="V57" s="295"/>
      <c r="W57" s="295"/>
      <c r="X57" s="295"/>
      <c r="Y57" s="295"/>
      <c r="Z57" s="295"/>
      <c r="AA57" s="295"/>
      <c r="AB57" s="295"/>
      <c r="AC57" s="295"/>
      <c r="AD57" s="295"/>
      <c r="AE57" s="295"/>
      <c r="AF57" s="295"/>
      <c r="AG57" s="295"/>
    </row>
    <row r="58" spans="1:37" ht="16.5">
      <c r="A58" s="951" t="s">
        <v>1910</v>
      </c>
      <c r="B58" s="951"/>
      <c r="C58" s="951"/>
      <c r="D58" s="951" t="s">
        <v>101</v>
      </c>
      <c r="E58" s="951"/>
      <c r="F58" s="951" t="s">
        <v>1897</v>
      </c>
      <c r="G58" s="951"/>
      <c r="H58" s="295"/>
      <c r="I58" s="295"/>
      <c r="J58" s="295"/>
      <c r="K58" s="295"/>
      <c r="L58" s="295"/>
      <c r="M58" s="295"/>
      <c r="N58" s="295"/>
      <c r="O58" s="295"/>
      <c r="P58" s="295"/>
      <c r="Q58" s="295"/>
      <c r="R58" s="295"/>
      <c r="S58" s="295"/>
      <c r="T58" s="295"/>
      <c r="U58" s="295"/>
      <c r="V58" s="295"/>
      <c r="W58" s="295"/>
      <c r="X58" s="295"/>
      <c r="Y58" s="295"/>
      <c r="Z58" s="295"/>
      <c r="AA58" s="295"/>
      <c r="AB58" s="295"/>
      <c r="AC58" s="295"/>
      <c r="AD58" s="295"/>
      <c r="AE58" s="295"/>
      <c r="AF58" s="295"/>
      <c r="AG58" s="295"/>
    </row>
    <row r="59" spans="1:37" ht="16.5">
      <c r="A59" s="950" t="s">
        <v>1891</v>
      </c>
      <c r="B59" s="950"/>
      <c r="C59" s="950"/>
      <c r="D59" s="950" t="s">
        <v>1569</v>
      </c>
      <c r="E59" s="950"/>
      <c r="F59" s="950" t="s">
        <v>1911</v>
      </c>
      <c r="G59" s="950"/>
      <c r="H59" s="295"/>
      <c r="I59" s="295"/>
      <c r="J59" s="295"/>
      <c r="K59" s="295"/>
      <c r="L59" s="295"/>
      <c r="M59" s="295"/>
      <c r="N59" s="295"/>
      <c r="O59" s="295"/>
      <c r="P59" s="295"/>
      <c r="Q59" s="295"/>
      <c r="R59" s="295"/>
      <c r="S59" s="295"/>
      <c r="T59" s="295"/>
      <c r="U59" s="295"/>
      <c r="V59" s="295"/>
      <c r="W59" s="295"/>
      <c r="X59" s="295"/>
      <c r="Y59" s="295"/>
      <c r="Z59" s="295"/>
      <c r="AA59" s="295"/>
      <c r="AB59" s="295"/>
      <c r="AC59" s="295"/>
      <c r="AD59" s="295"/>
      <c r="AE59" s="295"/>
      <c r="AF59" s="295"/>
      <c r="AG59" s="295"/>
    </row>
    <row r="60" spans="1:37" ht="16.5">
      <c r="A60" s="983" t="s">
        <v>1912</v>
      </c>
      <c r="B60" s="983"/>
      <c r="C60" s="983"/>
      <c r="D60" s="984" t="s">
        <v>1569</v>
      </c>
      <c r="E60" s="984"/>
      <c r="F60" s="984" t="s">
        <v>1911</v>
      </c>
      <c r="G60" s="984"/>
      <c r="H60" s="295"/>
      <c r="I60" s="295"/>
      <c r="J60" s="295"/>
      <c r="K60" s="295"/>
      <c r="L60" s="295"/>
      <c r="M60" s="295"/>
      <c r="N60" s="295"/>
      <c r="O60" s="295"/>
      <c r="P60" s="295"/>
      <c r="Q60" s="295"/>
      <c r="R60" s="295"/>
      <c r="S60" s="295"/>
      <c r="T60" s="295"/>
      <c r="U60" s="295"/>
      <c r="V60" s="295"/>
      <c r="W60" s="295"/>
      <c r="X60" s="295"/>
      <c r="Y60" s="295"/>
      <c r="Z60" s="295"/>
      <c r="AA60" s="295"/>
      <c r="AB60" s="295"/>
      <c r="AC60" s="295"/>
      <c r="AD60" s="295"/>
      <c r="AE60" s="295"/>
      <c r="AF60" s="295"/>
      <c r="AG60" s="295"/>
    </row>
    <row r="61" spans="1:37">
      <c r="A61" s="295"/>
      <c r="B61" s="295"/>
      <c r="C61" s="295"/>
      <c r="D61" s="295"/>
      <c r="E61" s="295"/>
      <c r="F61" s="295"/>
      <c r="G61" s="295"/>
      <c r="H61" s="295"/>
      <c r="I61" s="295"/>
      <c r="J61" s="295"/>
      <c r="K61" s="295"/>
      <c r="L61" s="295"/>
      <c r="M61" s="295"/>
      <c r="N61" s="295"/>
      <c r="O61" s="295"/>
      <c r="P61" s="295"/>
      <c r="Q61" s="295"/>
      <c r="R61" s="295"/>
      <c r="S61" s="295"/>
      <c r="T61" s="295"/>
      <c r="U61" s="295"/>
      <c r="V61" s="295"/>
      <c r="W61" s="295"/>
      <c r="X61" s="295"/>
      <c r="Y61" s="295"/>
      <c r="Z61" s="295"/>
      <c r="AA61" s="295"/>
      <c r="AB61" s="295"/>
      <c r="AC61" s="295"/>
      <c r="AD61" s="295"/>
      <c r="AE61" s="295"/>
      <c r="AF61" s="295"/>
      <c r="AG61" s="295"/>
      <c r="AH61" s="295"/>
      <c r="AI61" s="295"/>
      <c r="AJ61" s="295"/>
      <c r="AK61" s="295"/>
    </row>
    <row r="62" spans="1:37" ht="30" customHeight="1">
      <c r="A62" s="955" t="s">
        <v>1913</v>
      </c>
      <c r="B62" s="955"/>
      <c r="C62" s="955"/>
      <c r="D62" s="955"/>
      <c r="E62" s="955"/>
      <c r="F62" s="955"/>
      <c r="G62" s="955"/>
      <c r="H62" s="955"/>
      <c r="I62" s="955"/>
      <c r="J62" s="955"/>
      <c r="K62" s="955"/>
      <c r="L62" s="295"/>
      <c r="M62" s="295"/>
      <c r="N62" s="295"/>
      <c r="O62" s="295"/>
      <c r="P62" s="295"/>
      <c r="Q62" s="295"/>
      <c r="R62" s="295"/>
      <c r="S62" s="295"/>
      <c r="T62" s="295"/>
      <c r="U62" s="295"/>
      <c r="V62" s="295"/>
      <c r="W62" s="295"/>
      <c r="X62" s="295"/>
      <c r="Y62" s="295"/>
      <c r="Z62" s="295"/>
      <c r="AA62" s="295"/>
      <c r="AB62" s="295"/>
      <c r="AC62" s="295"/>
      <c r="AD62" s="295"/>
      <c r="AE62" s="295"/>
      <c r="AF62" s="295"/>
      <c r="AG62" s="295"/>
      <c r="AH62" s="295"/>
      <c r="AI62" s="295"/>
      <c r="AJ62" s="295"/>
      <c r="AK62" s="295"/>
    </row>
    <row r="63" spans="1:37">
      <c r="K63" s="297"/>
      <c r="L63" s="295"/>
      <c r="M63" s="295"/>
      <c r="N63" s="295"/>
      <c r="O63" s="295"/>
      <c r="P63" s="295"/>
      <c r="Q63" s="295"/>
      <c r="R63" s="295"/>
      <c r="S63" s="295"/>
      <c r="T63" s="295"/>
      <c r="U63" s="295"/>
      <c r="V63" s="295"/>
      <c r="W63" s="295"/>
      <c r="X63" s="295"/>
      <c r="Y63" s="295"/>
      <c r="Z63" s="295"/>
      <c r="AA63" s="295"/>
      <c r="AB63" s="295"/>
      <c r="AC63" s="295"/>
      <c r="AD63" s="295"/>
      <c r="AE63" s="295"/>
      <c r="AF63" s="295"/>
      <c r="AG63" s="295"/>
      <c r="AH63" s="295"/>
      <c r="AI63" s="295"/>
      <c r="AJ63" s="295"/>
      <c r="AK63" s="295"/>
    </row>
    <row r="64" spans="1:37" ht="18">
      <c r="A64" s="952" t="s">
        <v>1914</v>
      </c>
      <c r="B64" s="952"/>
      <c r="C64" s="952"/>
      <c r="D64" s="952"/>
      <c r="E64" s="952"/>
      <c r="F64" s="952"/>
      <c r="G64" s="981" t="s">
        <v>1859</v>
      </c>
      <c r="H64" s="981"/>
      <c r="I64" s="981"/>
      <c r="J64" s="981"/>
      <c r="K64" s="982"/>
      <c r="L64" s="295"/>
      <c r="M64" s="295"/>
      <c r="N64" s="295"/>
      <c r="O64" s="295"/>
      <c r="P64" s="295"/>
      <c r="Q64" s="295"/>
      <c r="R64" s="295"/>
      <c r="S64" s="295"/>
      <c r="T64" s="295"/>
      <c r="U64" s="295"/>
      <c r="V64" s="295"/>
      <c r="W64" s="295"/>
      <c r="X64" s="295"/>
      <c r="Y64" s="295"/>
      <c r="Z64" s="295"/>
      <c r="AA64" s="295"/>
      <c r="AB64" s="295"/>
      <c r="AC64" s="295"/>
      <c r="AD64" s="295"/>
      <c r="AE64" s="295"/>
      <c r="AF64" s="295"/>
      <c r="AG64" s="295"/>
      <c r="AH64" s="295"/>
      <c r="AI64" s="295"/>
      <c r="AJ64" s="295"/>
      <c r="AK64" s="295"/>
    </row>
    <row r="65" spans="1:37" ht="18">
      <c r="A65" s="952" t="s">
        <v>1915</v>
      </c>
      <c r="B65" s="952"/>
      <c r="C65" s="952"/>
      <c r="D65" s="952"/>
      <c r="E65" s="952"/>
      <c r="F65" s="952"/>
      <c r="K65" s="297"/>
      <c r="L65" s="295"/>
      <c r="M65" s="295"/>
      <c r="N65" s="295"/>
      <c r="O65" s="295"/>
      <c r="P65" s="295"/>
      <c r="Q65" s="295"/>
      <c r="R65" s="295"/>
      <c r="S65" s="295"/>
      <c r="T65" s="295"/>
      <c r="U65" s="295"/>
      <c r="V65" s="295"/>
      <c r="W65" s="295"/>
      <c r="X65" s="295"/>
      <c r="Y65" s="295"/>
      <c r="Z65" s="295"/>
      <c r="AA65" s="295"/>
      <c r="AB65" s="295"/>
      <c r="AC65" s="295"/>
      <c r="AD65" s="295"/>
      <c r="AE65" s="295"/>
      <c r="AF65" s="295"/>
      <c r="AG65" s="295"/>
      <c r="AH65" s="295"/>
      <c r="AI65" s="295"/>
      <c r="AJ65" s="295"/>
      <c r="AK65" s="295"/>
    </row>
    <row r="66" spans="1:37" ht="18">
      <c r="A66" s="976" t="s">
        <v>1916</v>
      </c>
      <c r="B66" s="976"/>
      <c r="C66" s="976"/>
      <c r="D66" s="976"/>
      <c r="E66" s="976"/>
      <c r="F66" s="976"/>
      <c r="G66" s="977" t="s">
        <v>1911</v>
      </c>
      <c r="H66" s="977"/>
      <c r="I66" s="977"/>
      <c r="J66" s="977"/>
      <c r="K66" s="978"/>
      <c r="L66" s="295"/>
      <c r="M66" s="295"/>
      <c r="N66" s="295"/>
      <c r="O66" s="295"/>
      <c r="P66" s="295"/>
      <c r="Q66" s="295"/>
      <c r="R66" s="295"/>
      <c r="S66" s="295"/>
      <c r="T66" s="295"/>
      <c r="U66" s="295"/>
      <c r="V66" s="295"/>
      <c r="W66" s="295"/>
      <c r="X66" s="295"/>
      <c r="Y66" s="295"/>
      <c r="Z66" s="295"/>
      <c r="AA66" s="295"/>
      <c r="AB66" s="295"/>
      <c r="AC66" s="295"/>
      <c r="AD66" s="295"/>
      <c r="AE66" s="295"/>
      <c r="AF66" s="295"/>
      <c r="AG66" s="295"/>
      <c r="AH66" s="295"/>
      <c r="AI66" s="295"/>
      <c r="AJ66" s="295"/>
      <c r="AK66" s="295"/>
    </row>
    <row r="67" spans="1:37" ht="18">
      <c r="A67" s="976" t="s">
        <v>1917</v>
      </c>
      <c r="B67" s="976"/>
      <c r="C67" s="976"/>
      <c r="D67" s="976"/>
      <c r="E67" s="976"/>
      <c r="F67" s="976"/>
      <c r="G67" s="977" t="s">
        <v>1918</v>
      </c>
      <c r="H67" s="977"/>
      <c r="I67" s="977"/>
      <c r="J67" s="977"/>
      <c r="K67" s="978"/>
      <c r="L67" s="295"/>
      <c r="M67" s="295"/>
      <c r="N67" s="295"/>
      <c r="O67" s="295"/>
      <c r="P67" s="295"/>
      <c r="Q67" s="295"/>
      <c r="R67" s="295"/>
      <c r="S67" s="295"/>
      <c r="T67" s="295"/>
      <c r="U67" s="295"/>
      <c r="V67" s="295"/>
      <c r="W67" s="295"/>
      <c r="X67" s="295"/>
      <c r="Y67" s="295"/>
      <c r="Z67" s="295"/>
      <c r="AA67" s="295"/>
      <c r="AB67" s="295"/>
      <c r="AC67" s="295"/>
      <c r="AD67" s="295"/>
      <c r="AE67" s="295"/>
      <c r="AF67" s="295"/>
      <c r="AG67" s="295"/>
      <c r="AH67" s="295"/>
      <c r="AI67" s="295"/>
      <c r="AJ67" s="295"/>
      <c r="AK67" s="295"/>
    </row>
    <row r="68" spans="1:37" ht="24" customHeight="1">
      <c r="A68" s="976" t="s">
        <v>1919</v>
      </c>
      <c r="B68" s="976"/>
      <c r="C68" s="976"/>
      <c r="D68" s="976"/>
      <c r="E68" s="976"/>
      <c r="F68" s="976"/>
      <c r="G68" s="979" t="s">
        <v>131</v>
      </c>
      <c r="H68" s="979"/>
      <c r="I68" s="979"/>
      <c r="J68" s="979"/>
      <c r="K68" s="980"/>
      <c r="L68" s="295"/>
      <c r="M68" s="295"/>
      <c r="N68" s="295"/>
      <c r="O68" s="295"/>
      <c r="P68" s="295"/>
      <c r="Q68" s="295"/>
      <c r="R68" s="295"/>
      <c r="S68" s="295"/>
      <c r="T68" s="295"/>
      <c r="U68" s="295"/>
      <c r="V68" s="295"/>
      <c r="W68" s="295"/>
      <c r="X68" s="295"/>
      <c r="Y68" s="295"/>
      <c r="Z68" s="295"/>
      <c r="AA68" s="295"/>
      <c r="AB68" s="295"/>
      <c r="AC68" s="295"/>
      <c r="AD68" s="295"/>
      <c r="AE68" s="295"/>
      <c r="AF68" s="295"/>
      <c r="AG68" s="295"/>
      <c r="AH68" s="295"/>
      <c r="AI68" s="295"/>
      <c r="AJ68" s="295"/>
      <c r="AK68" s="295"/>
    </row>
    <row r="69" spans="1:37" ht="18">
      <c r="A69" s="976" t="s">
        <v>1920</v>
      </c>
      <c r="B69" s="976"/>
      <c r="C69" s="976"/>
      <c r="D69" s="976"/>
      <c r="E69" s="976"/>
      <c r="F69" s="976"/>
      <c r="G69" s="977" t="s">
        <v>1911</v>
      </c>
      <c r="H69" s="977"/>
      <c r="I69" s="977"/>
      <c r="J69" s="977"/>
      <c r="K69" s="978"/>
      <c r="L69" s="295"/>
      <c r="M69" s="295"/>
      <c r="N69" s="295"/>
      <c r="O69" s="295"/>
      <c r="P69" s="295"/>
      <c r="Q69" s="295"/>
      <c r="R69" s="295"/>
      <c r="S69" s="295"/>
      <c r="T69" s="295"/>
      <c r="U69" s="295"/>
      <c r="V69" s="295"/>
      <c r="W69" s="295"/>
      <c r="X69" s="295"/>
      <c r="Y69" s="295"/>
      <c r="Z69" s="295"/>
      <c r="AA69" s="295"/>
      <c r="AB69" s="295"/>
      <c r="AC69" s="295"/>
      <c r="AD69" s="295"/>
      <c r="AE69" s="295"/>
      <c r="AF69" s="295"/>
      <c r="AG69" s="295"/>
      <c r="AH69" s="295"/>
      <c r="AI69" s="295"/>
      <c r="AJ69" s="295"/>
      <c r="AK69" s="295"/>
    </row>
    <row r="70" spans="1:37" ht="18">
      <c r="A70" s="952" t="s">
        <v>1921</v>
      </c>
      <c r="B70" s="952"/>
      <c r="C70" s="952"/>
      <c r="D70" s="952"/>
      <c r="E70" s="952"/>
      <c r="F70" s="952"/>
      <c r="G70" s="977" t="s">
        <v>1922</v>
      </c>
      <c r="H70" s="977"/>
      <c r="I70" s="977"/>
      <c r="J70" s="977"/>
      <c r="K70" s="978"/>
      <c r="L70" s="295"/>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row>
    <row r="71" spans="1:37" ht="18">
      <c r="A71" s="976" t="s">
        <v>1923</v>
      </c>
      <c r="B71" s="976"/>
      <c r="C71" s="976"/>
      <c r="D71" s="976"/>
      <c r="E71" s="976"/>
      <c r="F71" s="976"/>
      <c r="G71" s="977">
        <v>0</v>
      </c>
      <c r="H71" s="977"/>
      <c r="I71" s="977"/>
      <c r="J71" s="977"/>
      <c r="K71" s="978"/>
      <c r="L71" s="295"/>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row>
    <row r="72" spans="1:37" ht="18">
      <c r="A72" s="976" t="s">
        <v>1924</v>
      </c>
      <c r="B72" s="976"/>
      <c r="C72" s="976"/>
      <c r="D72" s="976"/>
      <c r="E72" s="976"/>
      <c r="F72" s="976"/>
      <c r="G72" s="977">
        <v>0</v>
      </c>
      <c r="H72" s="977"/>
      <c r="I72" s="977"/>
      <c r="J72" s="977"/>
      <c r="K72" s="978"/>
      <c r="L72" s="295"/>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row>
    <row r="73" spans="1:37" ht="18">
      <c r="A73" s="976" t="s">
        <v>1925</v>
      </c>
      <c r="B73" s="976"/>
      <c r="C73" s="976"/>
      <c r="D73" s="976"/>
      <c r="E73" s="976"/>
      <c r="F73" s="976"/>
      <c r="G73" s="953" t="s">
        <v>1918</v>
      </c>
      <c r="H73" s="953"/>
      <c r="I73" s="953"/>
      <c r="J73" s="953"/>
      <c r="K73" s="954"/>
      <c r="L73" s="295"/>
      <c r="M73" s="295"/>
      <c r="N73" s="295"/>
      <c r="O73" s="295"/>
      <c r="P73" s="295"/>
      <c r="Q73" s="295"/>
      <c r="R73" s="295"/>
      <c r="S73" s="295"/>
      <c r="T73" s="295"/>
      <c r="U73" s="295"/>
      <c r="V73" s="295"/>
      <c r="W73" s="295"/>
      <c r="X73" s="295"/>
      <c r="Y73" s="295"/>
      <c r="Z73" s="295"/>
      <c r="AA73" s="295"/>
      <c r="AB73" s="295"/>
      <c r="AC73" s="295"/>
      <c r="AD73" s="295"/>
      <c r="AE73" s="295"/>
      <c r="AF73" s="295"/>
      <c r="AG73" s="295"/>
      <c r="AH73" s="295"/>
      <c r="AI73" s="295"/>
      <c r="AJ73" s="295"/>
      <c r="AK73" s="295"/>
    </row>
    <row r="74" spans="1:37" ht="24" customHeight="1">
      <c r="A74" s="976" t="s">
        <v>1926</v>
      </c>
      <c r="B74" s="976"/>
      <c r="C74" s="976"/>
      <c r="D74" s="976"/>
      <c r="E74" s="976"/>
      <c r="F74" s="976"/>
      <c r="G74" s="979" t="s">
        <v>1927</v>
      </c>
      <c r="H74" s="979"/>
      <c r="I74" s="979"/>
      <c r="J74" s="979"/>
      <c r="K74" s="980"/>
      <c r="L74" s="295"/>
      <c r="M74" s="295"/>
      <c r="N74" s="295"/>
      <c r="O74" s="295"/>
      <c r="P74" s="295"/>
      <c r="Q74" s="295"/>
      <c r="R74" s="295"/>
      <c r="S74" s="295"/>
      <c r="T74" s="295"/>
      <c r="U74" s="295"/>
      <c r="V74" s="295"/>
      <c r="W74" s="295"/>
      <c r="X74" s="295"/>
      <c r="Y74" s="295"/>
      <c r="Z74" s="295"/>
      <c r="AA74" s="295"/>
      <c r="AB74" s="295"/>
      <c r="AC74" s="295"/>
      <c r="AD74" s="295"/>
      <c r="AE74" s="295"/>
      <c r="AF74" s="295"/>
      <c r="AG74" s="295"/>
      <c r="AH74" s="295"/>
      <c r="AI74" s="295"/>
      <c r="AJ74" s="295"/>
      <c r="AK74" s="295"/>
    </row>
    <row r="75" spans="1:37" ht="18">
      <c r="A75" s="952" t="s">
        <v>1928</v>
      </c>
      <c r="B75" s="952"/>
      <c r="C75" s="952"/>
      <c r="D75" s="952"/>
      <c r="E75" s="952"/>
      <c r="F75" s="952"/>
      <c r="K75" s="297"/>
      <c r="L75" s="295"/>
      <c r="M75" s="295"/>
      <c r="N75" s="295"/>
      <c r="O75" s="295"/>
      <c r="P75" s="295"/>
      <c r="Q75" s="295"/>
      <c r="R75" s="295"/>
      <c r="S75" s="295"/>
      <c r="T75" s="295"/>
      <c r="U75" s="295"/>
      <c r="V75" s="295"/>
      <c r="W75" s="295"/>
      <c r="X75" s="295"/>
      <c r="Y75" s="295"/>
      <c r="Z75" s="295"/>
      <c r="AA75" s="295"/>
      <c r="AB75" s="295"/>
      <c r="AC75" s="295"/>
      <c r="AD75" s="295"/>
      <c r="AE75" s="295"/>
      <c r="AF75" s="295"/>
      <c r="AG75" s="295"/>
      <c r="AH75" s="295"/>
      <c r="AI75" s="295"/>
      <c r="AJ75" s="295"/>
      <c r="AK75" s="295"/>
    </row>
    <row r="76" spans="1:37" ht="18">
      <c r="A76" s="976" t="s">
        <v>1929</v>
      </c>
      <c r="B76" s="976"/>
      <c r="C76" s="976"/>
      <c r="D76" s="976"/>
      <c r="E76" s="976"/>
      <c r="F76" s="976"/>
      <c r="G76" s="977">
        <v>5</v>
      </c>
      <c r="H76" s="977"/>
      <c r="I76" s="977"/>
      <c r="J76" s="977"/>
      <c r="K76" s="978"/>
      <c r="L76" s="295"/>
      <c r="M76" s="295"/>
      <c r="N76" s="295"/>
      <c r="O76" s="295"/>
      <c r="P76" s="295"/>
      <c r="Q76" s="295"/>
      <c r="R76" s="295"/>
      <c r="S76" s="295"/>
      <c r="T76" s="295"/>
      <c r="U76" s="295"/>
      <c r="V76" s="295"/>
      <c r="W76" s="295"/>
      <c r="X76" s="295"/>
      <c r="Y76" s="295"/>
      <c r="Z76" s="295"/>
      <c r="AA76" s="295"/>
      <c r="AB76" s="295"/>
      <c r="AC76" s="295"/>
      <c r="AD76" s="295"/>
      <c r="AE76" s="295"/>
      <c r="AF76" s="295"/>
      <c r="AG76" s="295"/>
      <c r="AH76" s="295"/>
      <c r="AI76" s="295"/>
      <c r="AJ76" s="295"/>
      <c r="AK76" s="295"/>
    </row>
    <row r="77" spans="1:37" ht="18">
      <c r="A77" s="976" t="s">
        <v>1930</v>
      </c>
      <c r="B77" s="976"/>
      <c r="C77" s="976"/>
      <c r="D77" s="976"/>
      <c r="E77" s="976"/>
      <c r="F77" s="976"/>
      <c r="G77" s="977" t="s">
        <v>1931</v>
      </c>
      <c r="H77" s="977"/>
      <c r="I77" s="977"/>
      <c r="J77" s="977"/>
      <c r="K77" s="978"/>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row>
    <row r="78" spans="1:37" ht="18">
      <c r="A78" s="952" t="s">
        <v>1932</v>
      </c>
      <c r="B78" s="952"/>
      <c r="C78" s="952"/>
      <c r="D78" s="952"/>
      <c r="E78" s="952"/>
      <c r="F78" s="952"/>
      <c r="G78" s="977" t="s">
        <v>1933</v>
      </c>
      <c r="H78" s="977"/>
      <c r="I78" s="977"/>
      <c r="J78" s="977"/>
      <c r="K78" s="978"/>
      <c r="L78" s="295"/>
      <c r="M78" s="295"/>
      <c r="N78" s="295"/>
      <c r="O78" s="295"/>
      <c r="P78" s="295"/>
      <c r="Q78" s="295"/>
      <c r="R78" s="295"/>
      <c r="S78" s="295"/>
      <c r="T78" s="295"/>
      <c r="U78" s="295"/>
      <c r="V78" s="295"/>
      <c r="W78" s="295"/>
      <c r="X78" s="295"/>
      <c r="Y78" s="295"/>
      <c r="Z78" s="295"/>
      <c r="AA78" s="295"/>
      <c r="AB78" s="295"/>
      <c r="AC78" s="295"/>
      <c r="AD78" s="295"/>
      <c r="AE78" s="295"/>
      <c r="AF78" s="295"/>
      <c r="AG78" s="295"/>
      <c r="AH78" s="295"/>
      <c r="AI78" s="295"/>
      <c r="AJ78" s="295"/>
      <c r="AK78" s="295"/>
    </row>
    <row r="79" spans="1:37">
      <c r="A79" s="299"/>
      <c r="B79" s="299"/>
      <c r="C79" s="299"/>
      <c r="D79" s="299"/>
      <c r="E79" s="299"/>
      <c r="F79" s="299"/>
      <c r="G79" s="299"/>
      <c r="H79" s="299"/>
      <c r="I79" s="299"/>
      <c r="J79" s="299"/>
      <c r="K79" s="300"/>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295"/>
    </row>
    <row r="80" spans="1:37">
      <c r="A80" s="295"/>
      <c r="B80" s="295"/>
      <c r="C80" s="295"/>
      <c r="D80" s="295"/>
      <c r="E80" s="295"/>
      <c r="F80" s="295"/>
      <c r="G80" s="295"/>
      <c r="H80" s="295"/>
      <c r="I80" s="295"/>
      <c r="J80" s="295"/>
      <c r="K80" s="295"/>
      <c r="L80" s="295"/>
      <c r="M80" s="295"/>
      <c r="N80" s="295"/>
      <c r="O80" s="295"/>
      <c r="P80" s="295"/>
      <c r="Q80" s="295"/>
      <c r="R80" s="295"/>
      <c r="S80" s="295"/>
      <c r="T80" s="295"/>
      <c r="U80" s="295"/>
      <c r="V80" s="295"/>
      <c r="W80" s="295"/>
      <c r="X80" s="295"/>
      <c r="Y80" s="295"/>
      <c r="Z80" s="295"/>
      <c r="AA80" s="295"/>
      <c r="AB80" s="295"/>
      <c r="AC80" s="295"/>
      <c r="AD80" s="295"/>
      <c r="AE80" s="295"/>
      <c r="AF80" s="295"/>
      <c r="AG80" s="295"/>
      <c r="AH80" s="295"/>
      <c r="AI80" s="295"/>
      <c r="AJ80" s="295"/>
      <c r="AK80" s="295"/>
    </row>
    <row r="81" spans="1:38" ht="30" customHeight="1">
      <c r="A81" s="955" t="s">
        <v>1934</v>
      </c>
      <c r="B81" s="955"/>
      <c r="C81" s="955"/>
      <c r="D81" s="955"/>
      <c r="E81" s="955"/>
      <c r="F81" s="955"/>
      <c r="G81" s="955"/>
      <c r="H81" s="955"/>
      <c r="I81" s="955"/>
      <c r="J81" s="955"/>
      <c r="K81" s="95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row>
    <row r="82" spans="1:38">
      <c r="K82" s="297"/>
      <c r="L82" s="295"/>
      <c r="M82" s="295"/>
      <c r="N82" s="295"/>
      <c r="O82" s="295"/>
      <c r="P82" s="295"/>
      <c r="Q82" s="295"/>
      <c r="R82" s="295"/>
      <c r="S82" s="295"/>
      <c r="T82" s="295"/>
      <c r="U82" s="295"/>
      <c r="V82" s="295"/>
      <c r="W82" s="295"/>
      <c r="X82" s="295"/>
      <c r="Y82" s="295"/>
      <c r="Z82" s="295"/>
      <c r="AA82" s="295"/>
      <c r="AB82" s="295"/>
      <c r="AC82" s="295"/>
      <c r="AD82" s="295"/>
      <c r="AE82" s="295"/>
      <c r="AF82" s="295"/>
      <c r="AG82" s="295"/>
      <c r="AH82" s="295"/>
      <c r="AI82" s="295"/>
      <c r="AJ82" s="295"/>
      <c r="AK82" s="295"/>
    </row>
    <row r="83" spans="1:38" ht="18">
      <c r="A83" s="952" t="s">
        <v>1861</v>
      </c>
      <c r="B83" s="952"/>
      <c r="C83" s="952"/>
      <c r="D83" s="952"/>
      <c r="E83" s="952"/>
      <c r="F83" s="952"/>
      <c r="G83" s="953" t="s">
        <v>1935</v>
      </c>
      <c r="H83" s="953"/>
      <c r="I83" s="953"/>
      <c r="J83" s="953"/>
      <c r="K83" s="954"/>
      <c r="L83" s="295"/>
      <c r="M83" s="295"/>
      <c r="N83" s="295"/>
      <c r="O83" s="295"/>
      <c r="P83" s="295"/>
      <c r="Q83" s="295"/>
      <c r="R83" s="295"/>
      <c r="S83" s="295"/>
      <c r="T83" s="295"/>
      <c r="U83" s="295"/>
      <c r="V83" s="295"/>
      <c r="W83" s="295"/>
      <c r="X83" s="295"/>
      <c r="Y83" s="295"/>
      <c r="Z83" s="295"/>
      <c r="AA83" s="295"/>
      <c r="AB83" s="295"/>
      <c r="AC83" s="295"/>
      <c r="AD83" s="295"/>
      <c r="AE83" s="295"/>
      <c r="AF83" s="295"/>
      <c r="AG83" s="295"/>
      <c r="AH83" s="295"/>
      <c r="AI83" s="295"/>
      <c r="AJ83" s="295"/>
      <c r="AK83" s="295"/>
    </row>
    <row r="84" spans="1:38" ht="18">
      <c r="A84" s="952" t="s">
        <v>1929</v>
      </c>
      <c r="B84" s="952"/>
      <c r="C84" s="952"/>
      <c r="D84" s="952"/>
      <c r="E84" s="952"/>
      <c r="F84" s="952"/>
      <c r="G84" s="953" t="s">
        <v>154</v>
      </c>
      <c r="H84" s="953"/>
      <c r="I84" s="953"/>
      <c r="J84" s="953"/>
      <c r="K84" s="954"/>
      <c r="L84" s="295"/>
      <c r="M84" s="295"/>
      <c r="N84" s="295"/>
      <c r="O84" s="295"/>
      <c r="P84" s="295"/>
      <c r="Q84" s="295"/>
      <c r="R84" s="295"/>
      <c r="S84" s="295"/>
      <c r="T84" s="295"/>
      <c r="U84" s="295"/>
      <c r="V84" s="295"/>
      <c r="W84" s="295"/>
      <c r="X84" s="295"/>
      <c r="Y84" s="295"/>
      <c r="Z84" s="295"/>
      <c r="AA84" s="295"/>
      <c r="AB84" s="295"/>
      <c r="AC84" s="295"/>
      <c r="AD84" s="295"/>
      <c r="AE84" s="295"/>
      <c r="AF84" s="295"/>
      <c r="AG84" s="295"/>
      <c r="AH84" s="295"/>
      <c r="AI84" s="295"/>
      <c r="AJ84" s="295"/>
      <c r="AK84" s="295"/>
    </row>
    <row r="85" spans="1:38" ht="18">
      <c r="A85" s="952" t="s">
        <v>1936</v>
      </c>
      <c r="B85" s="952"/>
      <c r="C85" s="952"/>
      <c r="D85" s="952"/>
      <c r="E85" s="952"/>
      <c r="F85" s="952"/>
      <c r="G85" s="953" t="s">
        <v>155</v>
      </c>
      <c r="H85" s="953"/>
      <c r="I85" s="953"/>
      <c r="J85" s="953"/>
      <c r="K85" s="954"/>
      <c r="L85" s="295"/>
      <c r="M85" s="295"/>
      <c r="N85" s="295"/>
      <c r="O85" s="295"/>
      <c r="P85" s="295"/>
      <c r="Q85" s="295"/>
      <c r="R85" s="295"/>
      <c r="S85" s="295"/>
      <c r="T85" s="295"/>
      <c r="U85" s="295"/>
      <c r="V85" s="295"/>
      <c r="W85" s="295"/>
      <c r="X85" s="295"/>
      <c r="Y85" s="295"/>
      <c r="Z85" s="295"/>
      <c r="AA85" s="295"/>
      <c r="AB85" s="295"/>
      <c r="AC85" s="295"/>
      <c r="AD85" s="295"/>
      <c r="AE85" s="295"/>
      <c r="AF85" s="295"/>
      <c r="AG85" s="295"/>
      <c r="AH85" s="295"/>
      <c r="AI85" s="295"/>
      <c r="AJ85" s="295"/>
      <c r="AK85" s="295"/>
    </row>
    <row r="86" spans="1:38" ht="18">
      <c r="A86" s="952" t="s">
        <v>1937</v>
      </c>
      <c r="B86" s="952"/>
      <c r="C86" s="952"/>
      <c r="D86" s="952"/>
      <c r="E86" s="952"/>
      <c r="F86" s="952"/>
      <c r="G86" s="953" t="s">
        <v>178</v>
      </c>
      <c r="H86" s="953"/>
      <c r="I86" s="953"/>
      <c r="J86" s="953"/>
      <c r="K86" s="954"/>
      <c r="L86" s="295"/>
      <c r="M86" s="295"/>
      <c r="N86" s="295"/>
      <c r="O86" s="295"/>
      <c r="P86" s="295"/>
      <c r="Q86" s="295"/>
      <c r="R86" s="295"/>
      <c r="S86" s="295"/>
      <c r="T86" s="295"/>
      <c r="U86" s="295"/>
      <c r="V86" s="295"/>
      <c r="W86" s="295"/>
      <c r="X86" s="295"/>
      <c r="Y86" s="295"/>
      <c r="Z86" s="295"/>
      <c r="AA86" s="295"/>
      <c r="AB86" s="295"/>
      <c r="AC86" s="295"/>
      <c r="AD86" s="295"/>
      <c r="AE86" s="295"/>
      <c r="AF86" s="295"/>
      <c r="AG86" s="295"/>
      <c r="AH86" s="295"/>
      <c r="AI86" s="295"/>
      <c r="AJ86" s="295"/>
      <c r="AK86" s="295"/>
    </row>
    <row r="87" spans="1:38" ht="18">
      <c r="A87" s="952" t="s">
        <v>1938</v>
      </c>
      <c r="B87" s="952"/>
      <c r="C87" s="952"/>
      <c r="D87" s="952"/>
      <c r="E87" s="952"/>
      <c r="F87" s="952"/>
      <c r="G87" s="953" t="s">
        <v>1939</v>
      </c>
      <c r="H87" s="953"/>
      <c r="I87" s="953"/>
      <c r="J87" s="953"/>
      <c r="K87" s="954"/>
      <c r="L87" s="295"/>
      <c r="M87" s="295"/>
      <c r="N87" s="295"/>
      <c r="O87" s="295"/>
      <c r="P87" s="295"/>
      <c r="Q87" s="295"/>
      <c r="R87" s="295"/>
      <c r="S87" s="295"/>
      <c r="T87" s="295"/>
      <c r="U87" s="295"/>
      <c r="V87" s="295"/>
      <c r="W87" s="295"/>
      <c r="X87" s="295"/>
      <c r="Y87" s="295"/>
      <c r="Z87" s="295"/>
      <c r="AA87" s="295"/>
      <c r="AB87" s="295"/>
      <c r="AC87" s="295"/>
      <c r="AD87" s="295"/>
      <c r="AE87" s="295"/>
      <c r="AF87" s="295"/>
      <c r="AG87" s="295"/>
      <c r="AH87" s="295"/>
      <c r="AI87" s="295"/>
      <c r="AJ87" s="295"/>
      <c r="AK87" s="295"/>
    </row>
    <row r="88" spans="1:38">
      <c r="A88" s="299"/>
      <c r="B88" s="299"/>
      <c r="C88" s="299"/>
      <c r="D88" s="299"/>
      <c r="E88" s="299"/>
      <c r="F88" s="299"/>
      <c r="G88" s="299"/>
      <c r="H88" s="299"/>
      <c r="I88" s="299"/>
      <c r="J88" s="299"/>
      <c r="K88" s="300"/>
      <c r="L88" s="295"/>
      <c r="M88" s="295"/>
      <c r="N88" s="295"/>
      <c r="O88" s="295"/>
      <c r="P88" s="295"/>
      <c r="Q88" s="295"/>
      <c r="R88" s="295"/>
      <c r="S88" s="295"/>
      <c r="T88" s="295"/>
      <c r="U88" s="295"/>
      <c r="V88" s="295"/>
      <c r="W88" s="295"/>
      <c r="X88" s="295"/>
      <c r="Y88" s="295"/>
      <c r="Z88" s="295"/>
      <c r="AA88" s="295"/>
      <c r="AB88" s="295"/>
      <c r="AC88" s="295"/>
      <c r="AD88" s="295"/>
      <c r="AE88" s="295"/>
      <c r="AF88" s="295"/>
      <c r="AG88" s="295"/>
      <c r="AH88" s="295"/>
      <c r="AI88" s="295"/>
      <c r="AJ88" s="295"/>
      <c r="AK88" s="295"/>
    </row>
    <row r="89" spans="1:38">
      <c r="A89" s="295"/>
      <c r="B89" s="295"/>
      <c r="C89" s="295"/>
      <c r="D89" s="295"/>
      <c r="E89" s="295"/>
      <c r="F89" s="295"/>
      <c r="G89" s="295"/>
      <c r="H89" s="295"/>
      <c r="I89" s="295"/>
      <c r="J89" s="295"/>
      <c r="K89" s="295"/>
      <c r="L89" s="295"/>
      <c r="M89" s="295"/>
      <c r="N89" s="295"/>
      <c r="O89" s="295"/>
      <c r="P89" s="295"/>
      <c r="Q89" s="295"/>
      <c r="R89" s="295"/>
      <c r="S89" s="295"/>
      <c r="T89" s="295"/>
      <c r="U89" s="295"/>
      <c r="V89" s="295"/>
      <c r="W89" s="295"/>
      <c r="X89" s="295"/>
      <c r="Y89" s="295"/>
      <c r="Z89" s="295"/>
      <c r="AA89" s="295"/>
      <c r="AB89" s="295"/>
      <c r="AC89" s="295"/>
      <c r="AD89" s="295"/>
      <c r="AE89" s="295"/>
      <c r="AF89" s="295"/>
      <c r="AG89" s="295"/>
      <c r="AH89" s="295"/>
      <c r="AI89" s="295"/>
      <c r="AJ89" s="295"/>
      <c r="AK89" s="295"/>
    </row>
    <row r="90" spans="1:38" ht="30" customHeight="1">
      <c r="A90" s="955" t="s">
        <v>1940</v>
      </c>
      <c r="B90" s="955"/>
      <c r="C90" s="955"/>
      <c r="D90" s="955"/>
      <c r="E90" s="955"/>
      <c r="F90" s="955"/>
      <c r="G90" s="955"/>
      <c r="H90" s="955"/>
      <c r="I90" s="955" t="s">
        <v>1941</v>
      </c>
      <c r="J90" s="955"/>
      <c r="K90" s="955"/>
      <c r="M90" s="295"/>
      <c r="N90" s="295"/>
      <c r="O90" s="295"/>
      <c r="P90" s="295"/>
      <c r="Q90" s="295"/>
      <c r="R90" s="295"/>
      <c r="S90" s="295"/>
      <c r="T90" s="295"/>
      <c r="U90" s="295"/>
      <c r="V90" s="295"/>
      <c r="W90" s="295"/>
      <c r="X90" s="295"/>
      <c r="Y90" s="295"/>
      <c r="Z90" s="295"/>
      <c r="AA90" s="295"/>
      <c r="AB90" s="295"/>
      <c r="AC90" s="295"/>
      <c r="AD90" s="295"/>
      <c r="AE90" s="295"/>
      <c r="AF90" s="295"/>
      <c r="AG90" s="295"/>
      <c r="AH90" s="295"/>
      <c r="AI90" s="295"/>
      <c r="AJ90" s="295"/>
      <c r="AK90" s="295"/>
      <c r="AL90" s="295"/>
    </row>
    <row r="91" spans="1:38" ht="24" customHeight="1">
      <c r="A91" s="304">
        <v>1</v>
      </c>
      <c r="B91" s="958" t="s">
        <v>1942</v>
      </c>
      <c r="C91" s="958"/>
      <c r="D91" s="958"/>
      <c r="E91" s="958"/>
      <c r="F91" s="958"/>
      <c r="G91" s="958"/>
      <c r="H91" s="959"/>
      <c r="I91" s="958" t="s">
        <v>1876</v>
      </c>
      <c r="J91" s="958"/>
      <c r="K91" s="959"/>
      <c r="M91" s="295"/>
      <c r="N91" s="295"/>
      <c r="O91" s="295"/>
      <c r="P91" s="295"/>
      <c r="Q91" s="295"/>
      <c r="R91" s="295"/>
      <c r="S91" s="295"/>
      <c r="T91" s="295"/>
      <c r="U91" s="295"/>
      <c r="V91" s="295"/>
      <c r="W91" s="295"/>
      <c r="X91" s="295"/>
      <c r="Y91" s="295"/>
      <c r="Z91" s="295"/>
      <c r="AA91" s="295"/>
      <c r="AB91" s="295"/>
      <c r="AC91" s="295"/>
      <c r="AD91" s="295"/>
      <c r="AE91" s="295"/>
      <c r="AF91" s="295"/>
      <c r="AG91" s="295"/>
      <c r="AH91" s="295"/>
      <c r="AI91" s="295"/>
      <c r="AJ91" s="295"/>
      <c r="AK91" s="295"/>
      <c r="AL91" s="295"/>
    </row>
    <row r="92" spans="1:38" ht="24" customHeight="1">
      <c r="A92" s="304">
        <v>2</v>
      </c>
      <c r="B92" s="958" t="s">
        <v>1943</v>
      </c>
      <c r="C92" s="958"/>
      <c r="D92" s="958"/>
      <c r="E92" s="958"/>
      <c r="F92" s="958"/>
      <c r="G92" s="958"/>
      <c r="H92" s="959"/>
      <c r="I92" s="958" t="s">
        <v>1878</v>
      </c>
      <c r="J92" s="958"/>
      <c r="K92" s="959"/>
      <c r="M92" s="295"/>
      <c r="N92" s="295"/>
      <c r="O92" s="295"/>
      <c r="P92" s="295"/>
      <c r="Q92" s="295"/>
      <c r="R92" s="295"/>
      <c r="S92" s="295"/>
      <c r="T92" s="295"/>
      <c r="U92" s="295"/>
      <c r="V92" s="295"/>
      <c r="W92" s="295"/>
      <c r="X92" s="295"/>
      <c r="Y92" s="295"/>
      <c r="Z92" s="295"/>
      <c r="AA92" s="295"/>
      <c r="AB92" s="295"/>
      <c r="AC92" s="295"/>
      <c r="AD92" s="295"/>
      <c r="AE92" s="295"/>
      <c r="AF92" s="295"/>
      <c r="AG92" s="295"/>
      <c r="AH92" s="295"/>
      <c r="AI92" s="295"/>
      <c r="AJ92" s="295"/>
      <c r="AK92" s="295"/>
      <c r="AL92" s="295"/>
    </row>
    <row r="93" spans="1:38" ht="72" customHeight="1">
      <c r="A93" s="305">
        <v>3</v>
      </c>
      <c r="B93" s="962" t="s">
        <v>1944</v>
      </c>
      <c r="C93" s="962"/>
      <c r="D93" s="962"/>
      <c r="E93" s="962"/>
      <c r="F93" s="962"/>
      <c r="G93" s="962"/>
      <c r="H93" s="963"/>
      <c r="I93" s="962" t="s">
        <v>1876</v>
      </c>
      <c r="J93" s="962"/>
      <c r="K93" s="963"/>
      <c r="M93" s="295"/>
      <c r="N93" s="295"/>
      <c r="O93" s="295"/>
      <c r="P93" s="295"/>
      <c r="Q93" s="295"/>
      <c r="R93" s="295"/>
      <c r="S93" s="295"/>
      <c r="T93" s="295"/>
      <c r="U93" s="295"/>
      <c r="V93" s="295"/>
      <c r="W93" s="295"/>
      <c r="X93" s="295"/>
      <c r="Y93" s="295"/>
      <c r="Z93" s="295"/>
      <c r="AA93" s="295"/>
      <c r="AB93" s="295"/>
      <c r="AC93" s="295"/>
      <c r="AD93" s="295"/>
      <c r="AE93" s="295"/>
      <c r="AF93" s="295"/>
      <c r="AG93" s="295"/>
      <c r="AH93" s="295"/>
      <c r="AI93" s="295"/>
      <c r="AJ93" s="295"/>
      <c r="AK93" s="295"/>
      <c r="AL93" s="295"/>
    </row>
    <row r="94" spans="1:38" ht="24" customHeight="1">
      <c r="A94" s="299"/>
      <c r="B94" s="972" t="s">
        <v>1945</v>
      </c>
      <c r="C94" s="972"/>
      <c r="D94" s="972"/>
      <c r="E94" s="972"/>
      <c r="F94" s="972"/>
      <c r="G94" s="972"/>
      <c r="H94" s="973"/>
      <c r="I94" s="966" t="s">
        <v>1946</v>
      </c>
      <c r="J94" s="966"/>
      <c r="K94" s="967"/>
      <c r="M94" s="295"/>
      <c r="N94" s="295"/>
      <c r="O94" s="295"/>
      <c r="P94" s="295"/>
      <c r="Q94" s="295"/>
      <c r="R94" s="295"/>
      <c r="S94" s="295"/>
      <c r="T94" s="295"/>
      <c r="U94" s="295"/>
      <c r="V94" s="295"/>
      <c r="W94" s="295"/>
      <c r="X94" s="295"/>
      <c r="Y94" s="295"/>
      <c r="Z94" s="295"/>
      <c r="AA94" s="295"/>
      <c r="AB94" s="295"/>
      <c r="AC94" s="295"/>
      <c r="AD94" s="295"/>
      <c r="AE94" s="295"/>
      <c r="AF94" s="295"/>
      <c r="AG94" s="295"/>
      <c r="AH94" s="295"/>
      <c r="AI94" s="295"/>
      <c r="AJ94" s="295"/>
      <c r="AK94" s="295"/>
      <c r="AL94" s="295"/>
    </row>
    <row r="95" spans="1:38" ht="216" customHeight="1">
      <c r="A95" s="304">
        <v>4</v>
      </c>
      <c r="B95" s="958" t="s">
        <v>1947</v>
      </c>
      <c r="C95" s="958"/>
      <c r="D95" s="958"/>
      <c r="E95" s="958"/>
      <c r="F95" s="958"/>
      <c r="G95" s="958"/>
      <c r="H95" s="959"/>
      <c r="I95" s="958" t="s">
        <v>1876</v>
      </c>
      <c r="J95" s="958"/>
      <c r="K95" s="959"/>
      <c r="M95" s="295"/>
      <c r="N95" s="295"/>
      <c r="O95" s="295"/>
      <c r="P95" s="295"/>
      <c r="Q95" s="295"/>
      <c r="R95" s="295"/>
      <c r="S95" s="295"/>
      <c r="T95" s="295"/>
      <c r="U95" s="295"/>
      <c r="V95" s="295"/>
      <c r="W95" s="295"/>
      <c r="X95" s="295"/>
      <c r="Y95" s="295"/>
      <c r="Z95" s="295"/>
      <c r="AA95" s="295"/>
      <c r="AB95" s="295"/>
      <c r="AC95" s="295"/>
      <c r="AD95" s="295"/>
      <c r="AE95" s="295"/>
      <c r="AF95" s="295"/>
      <c r="AG95" s="295"/>
      <c r="AH95" s="295"/>
      <c r="AI95" s="295"/>
      <c r="AJ95" s="295"/>
      <c r="AK95" s="295"/>
      <c r="AL95" s="295"/>
    </row>
    <row r="96" spans="1:38" ht="72" customHeight="1">
      <c r="A96" s="305">
        <v>5</v>
      </c>
      <c r="B96" s="962" t="s">
        <v>1948</v>
      </c>
      <c r="C96" s="962"/>
      <c r="D96" s="962"/>
      <c r="E96" s="962"/>
      <c r="F96" s="962"/>
      <c r="G96" s="962"/>
      <c r="H96" s="963"/>
      <c r="I96" s="962" t="s">
        <v>1949</v>
      </c>
      <c r="J96" s="962"/>
      <c r="K96" s="963"/>
      <c r="M96" s="295"/>
      <c r="N96" s="295"/>
      <c r="O96" s="295"/>
      <c r="P96" s="295"/>
      <c r="Q96" s="295"/>
      <c r="R96" s="295"/>
      <c r="S96" s="295"/>
      <c r="T96" s="295"/>
      <c r="U96" s="295"/>
      <c r="V96" s="295"/>
      <c r="W96" s="295"/>
      <c r="X96" s="295"/>
      <c r="Y96" s="295"/>
      <c r="Z96" s="295"/>
      <c r="AA96" s="295"/>
      <c r="AB96" s="295"/>
      <c r="AC96" s="295"/>
      <c r="AD96" s="295"/>
      <c r="AE96" s="295"/>
      <c r="AF96" s="295"/>
      <c r="AG96" s="295"/>
      <c r="AH96" s="295"/>
      <c r="AI96" s="295"/>
      <c r="AJ96" s="295"/>
      <c r="AK96" s="295"/>
      <c r="AL96" s="295"/>
    </row>
    <row r="97" spans="1:38" ht="24" customHeight="1">
      <c r="A97" s="299"/>
      <c r="B97" s="306" t="s">
        <v>1950</v>
      </c>
      <c r="C97" s="972" t="s">
        <v>1951</v>
      </c>
      <c r="D97" s="972"/>
      <c r="E97" s="972"/>
      <c r="F97" s="972"/>
      <c r="G97" s="972"/>
      <c r="H97" s="973"/>
      <c r="I97" s="966" t="s">
        <v>1952</v>
      </c>
      <c r="J97" s="966"/>
      <c r="K97" s="967"/>
      <c r="M97" s="295"/>
      <c r="N97" s="295"/>
      <c r="O97" s="295"/>
      <c r="P97" s="295"/>
      <c r="Q97" s="295"/>
      <c r="R97" s="295"/>
      <c r="S97" s="295"/>
      <c r="T97" s="295"/>
      <c r="U97" s="295"/>
      <c r="V97" s="295"/>
      <c r="W97" s="295"/>
      <c r="X97" s="295"/>
      <c r="Y97" s="295"/>
      <c r="Z97" s="295"/>
      <c r="AA97" s="295"/>
      <c r="AB97" s="295"/>
      <c r="AC97" s="295"/>
      <c r="AD97" s="295"/>
      <c r="AE97" s="295"/>
      <c r="AF97" s="295"/>
      <c r="AG97" s="295"/>
      <c r="AH97" s="295"/>
      <c r="AI97" s="295"/>
      <c r="AJ97" s="295"/>
      <c r="AK97" s="295"/>
      <c r="AL97" s="295"/>
    </row>
    <row r="98" spans="1:38" ht="24" customHeight="1">
      <c r="A98" s="305">
        <v>6</v>
      </c>
      <c r="B98" s="962" t="s">
        <v>1953</v>
      </c>
      <c r="C98" s="962"/>
      <c r="D98" s="962"/>
      <c r="E98" s="962"/>
      <c r="F98" s="962"/>
      <c r="G98" s="962"/>
      <c r="H98" s="963"/>
      <c r="I98" s="974" t="s">
        <v>133</v>
      </c>
      <c r="J98" s="974"/>
      <c r="K98" s="975"/>
      <c r="L98" s="307" t="s">
        <v>1954</v>
      </c>
      <c r="M98" s="295"/>
      <c r="N98" s="295"/>
      <c r="O98" s="295"/>
      <c r="P98" s="295"/>
      <c r="Q98" s="295"/>
      <c r="R98" s="295"/>
      <c r="S98" s="295"/>
      <c r="T98" s="295"/>
      <c r="U98" s="295"/>
      <c r="V98" s="295"/>
      <c r="W98" s="295"/>
      <c r="X98" s="295"/>
      <c r="Y98" s="295"/>
      <c r="Z98" s="295"/>
      <c r="AA98" s="295"/>
      <c r="AB98" s="295"/>
      <c r="AC98" s="295"/>
      <c r="AD98" s="295"/>
      <c r="AE98" s="295"/>
      <c r="AF98" s="295"/>
      <c r="AG98" s="295"/>
      <c r="AH98" s="295"/>
      <c r="AI98" s="295"/>
      <c r="AJ98" s="295"/>
      <c r="AK98" s="295"/>
      <c r="AL98" s="295"/>
    </row>
    <row r="99" spans="1:38" ht="24" customHeight="1">
      <c r="B99" s="968" t="s">
        <v>1955</v>
      </c>
      <c r="C99" s="968"/>
      <c r="D99" s="968"/>
      <c r="E99" s="968"/>
      <c r="F99" s="968"/>
      <c r="G99" s="968"/>
      <c r="H99" s="969"/>
      <c r="I99" s="974" t="s">
        <v>1956</v>
      </c>
      <c r="J99" s="974"/>
      <c r="K99" s="975"/>
      <c r="L99" s="307" t="s">
        <v>1954</v>
      </c>
      <c r="M99" s="295"/>
      <c r="N99" s="295"/>
      <c r="O99" s="295"/>
      <c r="P99" s="295"/>
      <c r="Q99" s="295"/>
      <c r="R99" s="295"/>
      <c r="S99" s="295"/>
      <c r="T99" s="295"/>
      <c r="U99" s="295"/>
      <c r="V99" s="295"/>
      <c r="W99" s="295"/>
      <c r="X99" s="295"/>
      <c r="Y99" s="295"/>
      <c r="Z99" s="295"/>
      <c r="AA99" s="295"/>
      <c r="AB99" s="295"/>
      <c r="AC99" s="295"/>
      <c r="AD99" s="295"/>
      <c r="AE99" s="295"/>
      <c r="AF99" s="295"/>
      <c r="AG99" s="295"/>
      <c r="AH99" s="295"/>
      <c r="AI99" s="295"/>
      <c r="AJ99" s="295"/>
      <c r="AK99" s="295"/>
      <c r="AL99" s="295"/>
    </row>
    <row r="100" spans="1:38" ht="24" customHeight="1">
      <c r="B100" s="968" t="s">
        <v>1957</v>
      </c>
      <c r="C100" s="968"/>
      <c r="D100" s="968"/>
      <c r="E100" s="968"/>
      <c r="F100" s="968"/>
      <c r="G100" s="968"/>
      <c r="H100" s="969"/>
      <c r="I100" s="974" t="s">
        <v>1956</v>
      </c>
      <c r="J100" s="974"/>
      <c r="K100" s="975"/>
      <c r="L100" s="307" t="s">
        <v>1954</v>
      </c>
      <c r="M100" s="295"/>
      <c r="N100" s="295"/>
      <c r="O100" s="295"/>
      <c r="P100" s="295"/>
      <c r="Q100" s="295"/>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row>
    <row r="101" spans="1:38" ht="24" customHeight="1">
      <c r="A101" s="299"/>
      <c r="B101" s="972" t="s">
        <v>1958</v>
      </c>
      <c r="C101" s="972"/>
      <c r="D101" s="972"/>
      <c r="E101" s="972"/>
      <c r="F101" s="972"/>
      <c r="G101" s="972"/>
      <c r="H101" s="973"/>
      <c r="I101" s="960" t="s">
        <v>561</v>
      </c>
      <c r="J101" s="960"/>
      <c r="K101" s="961"/>
      <c r="L101" s="307" t="s">
        <v>1954</v>
      </c>
      <c r="M101" s="295"/>
      <c r="N101" s="295"/>
      <c r="O101" s="295"/>
      <c r="P101" s="295"/>
      <c r="Q101" s="295"/>
      <c r="R101" s="295"/>
      <c r="S101" s="295"/>
      <c r="T101" s="295"/>
      <c r="U101" s="295"/>
      <c r="V101" s="295"/>
      <c r="W101" s="295"/>
      <c r="X101" s="295"/>
      <c r="Y101" s="295"/>
      <c r="Z101" s="295"/>
      <c r="AA101" s="295"/>
      <c r="AB101" s="295"/>
      <c r="AC101" s="295"/>
      <c r="AD101" s="295"/>
      <c r="AE101" s="295"/>
      <c r="AF101" s="295"/>
      <c r="AG101" s="295"/>
      <c r="AH101" s="295"/>
      <c r="AI101" s="295"/>
      <c r="AJ101" s="295"/>
      <c r="AK101" s="295"/>
      <c r="AL101" s="295"/>
    </row>
    <row r="102" spans="1:38" ht="144" customHeight="1">
      <c r="A102" s="304">
        <v>7</v>
      </c>
      <c r="B102" s="958" t="s">
        <v>1959</v>
      </c>
      <c r="C102" s="958"/>
      <c r="D102" s="958"/>
      <c r="E102" s="958"/>
      <c r="F102" s="958"/>
      <c r="G102" s="958"/>
      <c r="H102" s="959"/>
      <c r="I102" s="960" t="s">
        <v>1960</v>
      </c>
      <c r="J102" s="960"/>
      <c r="K102" s="961"/>
      <c r="L102" s="307" t="s">
        <v>1954</v>
      </c>
      <c r="M102" s="295"/>
      <c r="N102" s="295"/>
      <c r="O102" s="295"/>
      <c r="P102" s="295"/>
      <c r="Q102" s="295"/>
      <c r="R102" s="295"/>
      <c r="S102" s="295"/>
      <c r="T102" s="295"/>
      <c r="U102" s="295"/>
      <c r="V102" s="295"/>
      <c r="W102" s="295"/>
      <c r="X102" s="295"/>
      <c r="Y102" s="295"/>
      <c r="Z102" s="295"/>
      <c r="AA102" s="295"/>
      <c r="AB102" s="295"/>
      <c r="AC102" s="295"/>
      <c r="AD102" s="295"/>
      <c r="AE102" s="295"/>
      <c r="AF102" s="295"/>
      <c r="AG102" s="295"/>
      <c r="AH102" s="295"/>
      <c r="AI102" s="295"/>
      <c r="AJ102" s="295"/>
      <c r="AK102" s="295"/>
      <c r="AL102" s="295"/>
    </row>
    <row r="103" spans="1:38" ht="48" customHeight="1">
      <c r="A103" s="304">
        <v>8</v>
      </c>
      <c r="B103" s="958" t="s">
        <v>1961</v>
      </c>
      <c r="C103" s="958"/>
      <c r="D103" s="958"/>
      <c r="E103" s="958"/>
      <c r="F103" s="958"/>
      <c r="G103" s="958"/>
      <c r="H103" s="959"/>
      <c r="I103" s="960" t="s">
        <v>1962</v>
      </c>
      <c r="J103" s="960"/>
      <c r="K103" s="961"/>
      <c r="L103" s="307" t="s">
        <v>1954</v>
      </c>
      <c r="M103" s="295"/>
      <c r="N103" s="295"/>
      <c r="O103" s="295"/>
      <c r="P103" s="295"/>
      <c r="Q103" s="295"/>
      <c r="R103" s="295"/>
      <c r="S103" s="295"/>
      <c r="T103" s="295"/>
      <c r="U103" s="295"/>
      <c r="V103" s="295"/>
      <c r="W103" s="295"/>
      <c r="X103" s="295"/>
      <c r="Y103" s="295"/>
      <c r="Z103" s="295"/>
      <c r="AA103" s="295"/>
      <c r="AB103" s="295"/>
      <c r="AC103" s="295"/>
      <c r="AD103" s="295"/>
      <c r="AE103" s="295"/>
      <c r="AF103" s="295"/>
      <c r="AG103" s="295"/>
      <c r="AH103" s="295"/>
      <c r="AI103" s="295"/>
      <c r="AJ103" s="295"/>
      <c r="AK103" s="295"/>
      <c r="AL103" s="295"/>
    </row>
    <row r="104" spans="1:38" ht="48" customHeight="1">
      <c r="A104" s="305">
        <v>9</v>
      </c>
      <c r="B104" s="962" t="s">
        <v>1963</v>
      </c>
      <c r="C104" s="962"/>
      <c r="D104" s="962"/>
      <c r="E104" s="962"/>
      <c r="F104" s="962"/>
      <c r="G104" s="962"/>
      <c r="H104" s="963"/>
      <c r="I104" s="974" t="s">
        <v>1964</v>
      </c>
      <c r="J104" s="974"/>
      <c r="K104" s="975"/>
      <c r="L104" s="307" t="s">
        <v>1954</v>
      </c>
      <c r="M104" s="295"/>
      <c r="N104" s="295"/>
      <c r="O104" s="295"/>
      <c r="P104" s="295"/>
      <c r="Q104" s="295"/>
      <c r="R104" s="295"/>
      <c r="S104" s="295"/>
      <c r="T104" s="295"/>
      <c r="U104" s="295"/>
      <c r="V104" s="295"/>
      <c r="W104" s="295"/>
      <c r="X104" s="295"/>
      <c r="Y104" s="295"/>
      <c r="Z104" s="295"/>
      <c r="AA104" s="295"/>
      <c r="AB104" s="295"/>
      <c r="AC104" s="295"/>
      <c r="AD104" s="295"/>
      <c r="AE104" s="295"/>
      <c r="AF104" s="295"/>
      <c r="AG104" s="295"/>
      <c r="AH104" s="295"/>
      <c r="AI104" s="295"/>
      <c r="AJ104" s="295"/>
      <c r="AK104" s="295"/>
      <c r="AL104" s="295"/>
    </row>
    <row r="105" spans="1:38" ht="24" customHeight="1">
      <c r="B105" s="968" t="s">
        <v>1965</v>
      </c>
      <c r="C105" s="968"/>
      <c r="D105" s="968"/>
      <c r="E105" s="968"/>
      <c r="F105" s="968"/>
      <c r="G105" s="968"/>
      <c r="H105" s="969"/>
      <c r="I105" s="974" t="s">
        <v>154</v>
      </c>
      <c r="J105" s="974"/>
      <c r="K105" s="975"/>
      <c r="L105" s="307" t="s">
        <v>1954</v>
      </c>
      <c r="M105" s="295"/>
      <c r="N105" s="295"/>
      <c r="O105" s="295"/>
      <c r="P105" s="295"/>
      <c r="Q105" s="295"/>
      <c r="R105" s="295"/>
      <c r="S105" s="295"/>
      <c r="T105" s="295"/>
      <c r="U105" s="295"/>
      <c r="V105" s="295"/>
      <c r="W105" s="295"/>
      <c r="X105" s="295"/>
      <c r="Y105" s="295"/>
      <c r="Z105" s="295"/>
      <c r="AA105" s="295"/>
      <c r="AB105" s="295"/>
      <c r="AC105" s="295"/>
      <c r="AD105" s="295"/>
      <c r="AE105" s="295"/>
      <c r="AF105" s="295"/>
      <c r="AG105" s="295"/>
      <c r="AH105" s="295"/>
      <c r="AI105" s="295"/>
      <c r="AJ105" s="295"/>
      <c r="AK105" s="295"/>
      <c r="AL105" s="295"/>
    </row>
    <row r="106" spans="1:38" ht="24" customHeight="1">
      <c r="B106" s="968" t="s">
        <v>1966</v>
      </c>
      <c r="C106" s="968"/>
      <c r="D106" s="968"/>
      <c r="E106" s="968"/>
      <c r="F106" s="968"/>
      <c r="G106" s="968"/>
      <c r="H106" s="969"/>
      <c r="I106" s="974" t="s">
        <v>1967</v>
      </c>
      <c r="J106" s="974"/>
      <c r="K106" s="975"/>
      <c r="L106" s="307" t="s">
        <v>1954</v>
      </c>
      <c r="M106" s="295"/>
      <c r="N106" s="295"/>
      <c r="O106" s="295"/>
      <c r="P106" s="295"/>
      <c r="Q106" s="295"/>
      <c r="R106" s="295"/>
      <c r="S106" s="295"/>
      <c r="T106" s="295"/>
      <c r="U106" s="295"/>
      <c r="V106" s="295"/>
      <c r="W106" s="295"/>
      <c r="X106" s="295"/>
      <c r="Y106" s="295"/>
      <c r="Z106" s="295"/>
      <c r="AA106" s="295"/>
      <c r="AB106" s="295"/>
      <c r="AC106" s="295"/>
      <c r="AD106" s="295"/>
      <c r="AE106" s="295"/>
      <c r="AF106" s="295"/>
      <c r="AG106" s="295"/>
      <c r="AH106" s="295"/>
      <c r="AI106" s="295"/>
      <c r="AJ106" s="295"/>
      <c r="AK106" s="295"/>
      <c r="AL106" s="295"/>
    </row>
    <row r="107" spans="1:38" ht="24" customHeight="1">
      <c r="B107" s="968" t="s">
        <v>1968</v>
      </c>
      <c r="C107" s="968"/>
      <c r="D107" s="968"/>
      <c r="E107" s="968"/>
      <c r="F107" s="968"/>
      <c r="G107" s="968"/>
      <c r="H107" s="969"/>
      <c r="I107" s="974" t="s">
        <v>1969</v>
      </c>
      <c r="J107" s="974"/>
      <c r="K107" s="975"/>
      <c r="L107" s="307" t="s">
        <v>1954</v>
      </c>
      <c r="M107" s="295"/>
      <c r="N107" s="295"/>
      <c r="O107" s="295"/>
      <c r="P107" s="295"/>
      <c r="Q107" s="295"/>
      <c r="R107" s="295"/>
      <c r="S107" s="295"/>
      <c r="T107" s="295"/>
      <c r="U107" s="295"/>
      <c r="V107" s="295"/>
      <c r="W107" s="295"/>
      <c r="X107" s="295"/>
      <c r="Y107" s="295"/>
      <c r="Z107" s="295"/>
      <c r="AA107" s="295"/>
      <c r="AB107" s="295"/>
      <c r="AC107" s="295"/>
      <c r="AD107" s="295"/>
      <c r="AE107" s="295"/>
      <c r="AF107" s="295"/>
      <c r="AG107" s="295"/>
      <c r="AH107" s="295"/>
      <c r="AI107" s="295"/>
      <c r="AJ107" s="295"/>
      <c r="AK107" s="295"/>
      <c r="AL107" s="295"/>
    </row>
    <row r="108" spans="1:38" ht="24" customHeight="1">
      <c r="B108" s="968" t="s">
        <v>1970</v>
      </c>
      <c r="C108" s="968"/>
      <c r="D108" s="968"/>
      <c r="E108" s="968"/>
      <c r="F108" s="968"/>
      <c r="G108" s="968"/>
      <c r="H108" s="969"/>
      <c r="I108" s="974" t="s">
        <v>1971</v>
      </c>
      <c r="J108" s="974"/>
      <c r="K108" s="975"/>
      <c r="L108" s="307" t="s">
        <v>1954</v>
      </c>
      <c r="M108" s="295"/>
      <c r="N108" s="295"/>
      <c r="O108" s="295"/>
      <c r="P108" s="295"/>
      <c r="Q108" s="295"/>
      <c r="R108" s="295"/>
      <c r="S108" s="295"/>
      <c r="T108" s="295"/>
      <c r="U108" s="295"/>
      <c r="V108" s="295"/>
      <c r="W108" s="295"/>
      <c r="X108" s="295"/>
      <c r="Y108" s="295"/>
      <c r="Z108" s="295"/>
      <c r="AA108" s="295"/>
      <c r="AB108" s="295"/>
      <c r="AC108" s="295"/>
      <c r="AD108" s="295"/>
      <c r="AE108" s="295"/>
      <c r="AF108" s="295"/>
      <c r="AG108" s="295"/>
      <c r="AH108" s="295"/>
      <c r="AI108" s="295"/>
      <c r="AJ108" s="295"/>
      <c r="AK108" s="295"/>
      <c r="AL108" s="295"/>
    </row>
    <row r="109" spans="1:38" ht="120" customHeight="1">
      <c r="B109" s="968" t="s">
        <v>1972</v>
      </c>
      <c r="C109" s="968"/>
      <c r="D109" s="968"/>
      <c r="E109" s="968"/>
      <c r="F109" s="968"/>
      <c r="G109" s="968"/>
      <c r="H109" s="969"/>
      <c r="I109" s="970" t="s">
        <v>1973</v>
      </c>
      <c r="J109" s="970"/>
      <c r="K109" s="971"/>
      <c r="L109" s="307" t="s">
        <v>1954</v>
      </c>
      <c r="M109" s="295"/>
      <c r="N109" s="295"/>
      <c r="O109" s="295"/>
      <c r="P109" s="295"/>
      <c r="Q109" s="295"/>
      <c r="R109" s="295"/>
      <c r="S109" s="295"/>
      <c r="T109" s="295"/>
      <c r="U109" s="295"/>
      <c r="V109" s="295"/>
      <c r="W109" s="295"/>
      <c r="X109" s="295"/>
      <c r="Y109" s="295"/>
      <c r="Z109" s="295"/>
      <c r="AA109" s="295"/>
      <c r="AB109" s="295"/>
      <c r="AC109" s="295"/>
      <c r="AD109" s="295"/>
      <c r="AE109" s="295"/>
      <c r="AF109" s="295"/>
      <c r="AG109" s="295"/>
      <c r="AH109" s="295"/>
      <c r="AI109" s="295"/>
      <c r="AJ109" s="295"/>
      <c r="AK109" s="295"/>
      <c r="AL109" s="295"/>
    </row>
    <row r="110" spans="1:38" ht="48" customHeight="1">
      <c r="B110" s="968" t="s">
        <v>1974</v>
      </c>
      <c r="C110" s="968"/>
      <c r="D110" s="968"/>
      <c r="E110" s="968"/>
      <c r="F110" s="968"/>
      <c r="G110" s="968"/>
      <c r="H110" s="969"/>
      <c r="I110" s="970" t="s">
        <v>1975</v>
      </c>
      <c r="J110" s="970"/>
      <c r="K110" s="971"/>
      <c r="L110" s="307" t="s">
        <v>1954</v>
      </c>
      <c r="M110" s="295"/>
      <c r="N110" s="295"/>
      <c r="O110" s="295"/>
      <c r="P110" s="295"/>
      <c r="Q110" s="295"/>
      <c r="R110" s="295"/>
      <c r="S110" s="295"/>
      <c r="T110" s="295"/>
      <c r="U110" s="295"/>
      <c r="V110" s="295"/>
      <c r="W110" s="295"/>
      <c r="X110" s="295"/>
      <c r="Y110" s="295"/>
      <c r="Z110" s="295"/>
      <c r="AA110" s="295"/>
      <c r="AB110" s="295"/>
      <c r="AC110" s="295"/>
      <c r="AD110" s="295"/>
      <c r="AE110" s="295"/>
      <c r="AF110" s="295"/>
      <c r="AG110" s="295"/>
      <c r="AH110" s="295"/>
      <c r="AI110" s="295"/>
      <c r="AJ110" s="295"/>
      <c r="AK110" s="295"/>
      <c r="AL110" s="295"/>
    </row>
    <row r="111" spans="1:38" ht="24" customHeight="1">
      <c r="A111" s="299"/>
      <c r="B111" s="972" t="s">
        <v>1976</v>
      </c>
      <c r="C111" s="972"/>
      <c r="D111" s="972"/>
      <c r="E111" s="972"/>
      <c r="F111" s="972"/>
      <c r="G111" s="972"/>
      <c r="H111" s="973"/>
      <c r="I111" s="960" t="s">
        <v>1977</v>
      </c>
      <c r="J111" s="960"/>
      <c r="K111" s="961"/>
      <c r="L111" s="307" t="s">
        <v>1954</v>
      </c>
      <c r="M111" s="295"/>
      <c r="N111" s="295"/>
      <c r="O111" s="295"/>
      <c r="P111" s="295"/>
      <c r="Q111" s="295"/>
      <c r="R111" s="295"/>
      <c r="S111" s="295"/>
      <c r="T111" s="295"/>
      <c r="U111" s="295"/>
      <c r="V111" s="295"/>
      <c r="W111" s="295"/>
      <c r="X111" s="295"/>
      <c r="Y111" s="295"/>
      <c r="Z111" s="295"/>
      <c r="AA111" s="295"/>
      <c r="AB111" s="295"/>
      <c r="AC111" s="295"/>
      <c r="AD111" s="295"/>
      <c r="AE111" s="295"/>
      <c r="AF111" s="295"/>
      <c r="AG111" s="295"/>
      <c r="AH111" s="295"/>
      <c r="AI111" s="295"/>
      <c r="AJ111" s="295"/>
      <c r="AK111" s="295"/>
      <c r="AL111" s="295"/>
    </row>
    <row r="112" spans="1:38" ht="72" customHeight="1">
      <c r="A112" s="304">
        <v>10</v>
      </c>
      <c r="B112" s="958" t="s">
        <v>1978</v>
      </c>
      <c r="C112" s="958"/>
      <c r="D112" s="958"/>
      <c r="E112" s="958"/>
      <c r="F112" s="958"/>
      <c r="G112" s="958"/>
      <c r="H112" s="959"/>
      <c r="I112" s="958" t="s">
        <v>1979</v>
      </c>
      <c r="J112" s="958"/>
      <c r="K112" s="959"/>
      <c r="M112" s="295"/>
      <c r="N112" s="295"/>
      <c r="O112" s="295"/>
      <c r="P112" s="295"/>
      <c r="Q112" s="295"/>
      <c r="R112" s="295"/>
      <c r="S112" s="295"/>
      <c r="T112" s="295"/>
      <c r="U112" s="295"/>
      <c r="V112" s="295"/>
      <c r="W112" s="295"/>
      <c r="X112" s="295"/>
      <c r="Y112" s="295"/>
      <c r="Z112" s="295"/>
      <c r="AA112" s="295"/>
      <c r="AB112" s="295"/>
      <c r="AC112" s="295"/>
      <c r="AD112" s="295"/>
      <c r="AE112" s="295"/>
      <c r="AF112" s="295"/>
      <c r="AG112" s="295"/>
      <c r="AH112" s="295"/>
      <c r="AI112" s="295"/>
      <c r="AJ112" s="295"/>
      <c r="AK112" s="295"/>
      <c r="AL112" s="295"/>
    </row>
    <row r="113" spans="1:38" ht="24" customHeight="1">
      <c r="A113" s="305">
        <v>11</v>
      </c>
      <c r="B113" s="962" t="s">
        <v>1980</v>
      </c>
      <c r="C113" s="962"/>
      <c r="D113" s="962"/>
      <c r="E113" s="962"/>
      <c r="F113" s="962"/>
      <c r="G113" s="962"/>
      <c r="H113" s="963"/>
      <c r="I113" s="962" t="s">
        <v>1878</v>
      </c>
      <c r="J113" s="962"/>
      <c r="K113" s="963"/>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295"/>
      <c r="AL113" s="295"/>
    </row>
    <row r="114" spans="1:38" ht="24" customHeight="1">
      <c r="A114" s="299"/>
      <c r="B114" s="964" t="s">
        <v>1950</v>
      </c>
      <c r="C114" s="964"/>
      <c r="D114" s="964"/>
      <c r="E114" s="964"/>
      <c r="F114" s="964"/>
      <c r="G114" s="964"/>
      <c r="H114" s="965"/>
      <c r="I114" s="966" t="s">
        <v>1981</v>
      </c>
      <c r="J114" s="966"/>
      <c r="K114" s="967"/>
      <c r="M114" s="295"/>
      <c r="N114" s="295"/>
      <c r="O114" s="295"/>
      <c r="P114" s="295"/>
      <c r="Q114" s="295"/>
      <c r="R114" s="295"/>
      <c r="S114" s="295"/>
      <c r="T114" s="295"/>
      <c r="U114" s="295"/>
      <c r="V114" s="295"/>
      <c r="W114" s="295"/>
      <c r="X114" s="295"/>
      <c r="Y114" s="295"/>
      <c r="Z114" s="295"/>
      <c r="AA114" s="295"/>
      <c r="AB114" s="295"/>
      <c r="AC114" s="295"/>
      <c r="AD114" s="295"/>
      <c r="AE114" s="295"/>
      <c r="AF114" s="295"/>
      <c r="AG114" s="295"/>
      <c r="AH114" s="295"/>
      <c r="AI114" s="295"/>
      <c r="AJ114" s="295"/>
      <c r="AK114" s="295"/>
      <c r="AL114" s="295"/>
    </row>
    <row r="115" spans="1:38" ht="48" customHeight="1">
      <c r="A115" s="304">
        <v>12</v>
      </c>
      <c r="B115" s="958" t="s">
        <v>1982</v>
      </c>
      <c r="C115" s="958"/>
      <c r="D115" s="958"/>
      <c r="E115" s="958"/>
      <c r="F115" s="958"/>
      <c r="G115" s="958"/>
      <c r="H115" s="959"/>
      <c r="I115" s="958" t="s">
        <v>1983</v>
      </c>
      <c r="J115" s="958"/>
      <c r="K115" s="959"/>
      <c r="M115" s="295"/>
      <c r="N115" s="295"/>
      <c r="O115" s="295"/>
      <c r="P115" s="295"/>
      <c r="Q115" s="295"/>
      <c r="R115" s="295"/>
      <c r="S115" s="295"/>
      <c r="T115" s="295"/>
      <c r="U115" s="295"/>
      <c r="V115" s="295"/>
      <c r="W115" s="295"/>
      <c r="X115" s="295"/>
      <c r="Y115" s="295"/>
      <c r="Z115" s="295"/>
      <c r="AA115" s="295"/>
      <c r="AB115" s="295"/>
      <c r="AC115" s="295"/>
      <c r="AD115" s="295"/>
      <c r="AE115" s="295"/>
      <c r="AF115" s="295"/>
      <c r="AG115" s="295"/>
      <c r="AH115" s="295"/>
      <c r="AI115" s="295"/>
      <c r="AJ115" s="295"/>
      <c r="AK115" s="295"/>
      <c r="AL115" s="295"/>
    </row>
    <row r="116" spans="1:38" ht="24" customHeight="1">
      <c r="A116" s="304">
        <v>13</v>
      </c>
      <c r="B116" s="958" t="s">
        <v>1984</v>
      </c>
      <c r="C116" s="958"/>
      <c r="D116" s="958"/>
      <c r="E116" s="958"/>
      <c r="F116" s="958"/>
      <c r="G116" s="958"/>
      <c r="H116" s="959"/>
      <c r="I116" s="958" t="s">
        <v>1985</v>
      </c>
      <c r="J116" s="958"/>
      <c r="K116" s="959"/>
      <c r="M116" s="295"/>
      <c r="N116" s="295"/>
      <c r="O116" s="295"/>
      <c r="P116" s="295"/>
      <c r="Q116" s="295"/>
      <c r="R116" s="295"/>
      <c r="S116" s="295"/>
      <c r="T116" s="295"/>
      <c r="U116" s="295"/>
      <c r="V116" s="295"/>
      <c r="W116" s="295"/>
      <c r="X116" s="295"/>
      <c r="Y116" s="295"/>
      <c r="Z116" s="295"/>
      <c r="AA116" s="295"/>
      <c r="AB116" s="295"/>
      <c r="AC116" s="295"/>
      <c r="AD116" s="295"/>
      <c r="AE116" s="295"/>
      <c r="AF116" s="295"/>
      <c r="AG116" s="295"/>
      <c r="AH116" s="295"/>
      <c r="AI116" s="295"/>
      <c r="AJ116" s="295"/>
      <c r="AK116" s="295"/>
      <c r="AL116" s="295"/>
    </row>
    <row r="117" spans="1:38" ht="24" customHeight="1">
      <c r="A117" s="304">
        <v>14</v>
      </c>
      <c r="B117" s="958" t="s">
        <v>1986</v>
      </c>
      <c r="C117" s="958"/>
      <c r="D117" s="958"/>
      <c r="E117" s="958"/>
      <c r="F117" s="958"/>
      <c r="G117" s="958"/>
      <c r="H117" s="959"/>
      <c r="I117" s="960" t="s">
        <v>1987</v>
      </c>
      <c r="J117" s="960"/>
      <c r="K117" s="961"/>
      <c r="L117" s="307" t="s">
        <v>1954</v>
      </c>
      <c r="M117" s="295"/>
      <c r="N117" s="295"/>
      <c r="O117" s="295"/>
      <c r="P117" s="295"/>
      <c r="Q117" s="295"/>
      <c r="R117" s="295"/>
      <c r="S117" s="295"/>
      <c r="T117" s="295"/>
      <c r="U117" s="295"/>
      <c r="V117" s="295"/>
      <c r="W117" s="295"/>
      <c r="X117" s="295"/>
      <c r="Y117" s="295"/>
      <c r="Z117" s="295"/>
      <c r="AA117" s="295"/>
      <c r="AB117" s="295"/>
      <c r="AC117" s="295"/>
      <c r="AD117" s="295"/>
      <c r="AE117" s="295"/>
      <c r="AF117" s="295"/>
      <c r="AG117" s="295"/>
      <c r="AH117" s="295"/>
      <c r="AI117" s="295"/>
      <c r="AJ117" s="295"/>
      <c r="AK117" s="295"/>
      <c r="AL117" s="295"/>
    </row>
    <row r="118" spans="1:38" ht="24" customHeight="1">
      <c r="A118" s="304">
        <v>15</v>
      </c>
      <c r="B118" s="958" t="s">
        <v>1988</v>
      </c>
      <c r="C118" s="958"/>
      <c r="D118" s="958"/>
      <c r="E118" s="958"/>
      <c r="F118" s="958"/>
      <c r="G118" s="958"/>
      <c r="H118" s="959"/>
      <c r="I118" s="958" t="s">
        <v>1878</v>
      </c>
      <c r="J118" s="958"/>
      <c r="K118" s="959"/>
      <c r="M118" s="295"/>
      <c r="N118" s="295"/>
      <c r="O118" s="295"/>
      <c r="P118" s="295"/>
      <c r="Q118" s="295"/>
      <c r="R118" s="295"/>
      <c r="S118" s="295"/>
      <c r="T118" s="295"/>
      <c r="U118" s="295"/>
      <c r="V118" s="295"/>
      <c r="W118" s="295"/>
      <c r="X118" s="295"/>
      <c r="Y118" s="295"/>
      <c r="Z118" s="295"/>
      <c r="AA118" s="295"/>
      <c r="AB118" s="295"/>
      <c r="AC118" s="295"/>
      <c r="AD118" s="295"/>
      <c r="AE118" s="295"/>
      <c r="AF118" s="295"/>
      <c r="AG118" s="295"/>
      <c r="AH118" s="295"/>
      <c r="AI118" s="295"/>
      <c r="AJ118" s="295"/>
      <c r="AK118" s="295"/>
      <c r="AL118" s="295"/>
    </row>
    <row r="119" spans="1:38" ht="16.5">
      <c r="A119" s="957" t="s">
        <v>1989</v>
      </c>
      <c r="B119" s="957"/>
      <c r="C119" s="957"/>
      <c r="D119" s="957"/>
      <c r="E119" s="957"/>
      <c r="F119" s="957"/>
      <c r="G119" s="957"/>
      <c r="H119" s="957"/>
      <c r="I119" s="957"/>
      <c r="J119" s="957"/>
      <c r="K119" s="957"/>
      <c r="M119" s="295"/>
      <c r="N119" s="295"/>
      <c r="O119" s="295"/>
      <c r="P119" s="295"/>
      <c r="Q119" s="295"/>
      <c r="R119" s="295"/>
      <c r="S119" s="295"/>
      <c r="T119" s="295"/>
      <c r="U119" s="295"/>
      <c r="V119" s="295"/>
      <c r="W119" s="295"/>
      <c r="X119" s="295"/>
      <c r="Y119" s="295"/>
      <c r="Z119" s="295"/>
      <c r="AA119" s="295"/>
      <c r="AB119" s="295"/>
      <c r="AC119" s="295"/>
      <c r="AD119" s="295"/>
      <c r="AE119" s="295"/>
      <c r="AF119" s="295"/>
      <c r="AG119" s="295"/>
      <c r="AH119" s="295"/>
      <c r="AI119" s="295"/>
      <c r="AJ119" s="295"/>
      <c r="AK119" s="295"/>
      <c r="AL119" s="295"/>
    </row>
    <row r="120" spans="1:38">
      <c r="A120" s="295"/>
      <c r="B120" s="295"/>
      <c r="C120" s="295"/>
      <c r="D120" s="295"/>
      <c r="E120" s="295"/>
      <c r="F120" s="295"/>
      <c r="G120" s="295"/>
      <c r="H120" s="295"/>
      <c r="I120" s="295"/>
      <c r="J120" s="295"/>
      <c r="K120" s="295"/>
      <c r="L120" s="295"/>
      <c r="M120" s="295"/>
      <c r="N120" s="295"/>
      <c r="O120" s="295"/>
      <c r="P120" s="295"/>
      <c r="Q120" s="295"/>
      <c r="R120" s="295"/>
      <c r="S120" s="295"/>
      <c r="T120" s="295"/>
      <c r="U120" s="295"/>
      <c r="V120" s="295"/>
      <c r="W120" s="295"/>
      <c r="X120" s="295"/>
      <c r="Y120" s="295"/>
      <c r="Z120" s="295"/>
      <c r="AA120" s="295"/>
      <c r="AB120" s="295"/>
      <c r="AC120" s="295"/>
      <c r="AD120" s="295"/>
      <c r="AE120" s="295"/>
      <c r="AF120" s="295"/>
      <c r="AG120" s="295"/>
      <c r="AH120" s="295"/>
      <c r="AI120" s="295"/>
      <c r="AJ120" s="295"/>
      <c r="AK120" s="295"/>
    </row>
    <row r="121" spans="1:38" ht="30" customHeight="1">
      <c r="A121" s="955" t="s">
        <v>1990</v>
      </c>
      <c r="B121" s="955"/>
      <c r="C121" s="955"/>
      <c r="D121" s="955"/>
      <c r="E121" s="955"/>
      <c r="F121" s="955"/>
      <c r="G121" s="955"/>
      <c r="H121" s="955"/>
      <c r="I121" s="955"/>
      <c r="J121" s="955"/>
      <c r="K121" s="955"/>
      <c r="L121" s="295"/>
      <c r="M121" s="295"/>
      <c r="N121" s="295"/>
      <c r="O121" s="295"/>
      <c r="P121" s="295"/>
      <c r="Q121" s="295"/>
      <c r="R121" s="295"/>
      <c r="S121" s="295"/>
      <c r="T121" s="295"/>
      <c r="U121" s="295"/>
      <c r="V121" s="295"/>
      <c r="W121" s="295"/>
      <c r="X121" s="295"/>
      <c r="Y121" s="295"/>
      <c r="Z121" s="295"/>
      <c r="AA121" s="295"/>
      <c r="AB121" s="295"/>
      <c r="AC121" s="295"/>
      <c r="AD121" s="295"/>
      <c r="AE121" s="295"/>
      <c r="AF121" s="295"/>
      <c r="AG121" s="295"/>
      <c r="AH121" s="295"/>
      <c r="AI121" s="295"/>
      <c r="AJ121" s="295"/>
      <c r="AK121" s="295"/>
    </row>
    <row r="122" spans="1:38">
      <c r="K122" s="297"/>
      <c r="L122" s="295"/>
      <c r="M122" s="295"/>
      <c r="N122" s="295"/>
      <c r="O122" s="295"/>
      <c r="P122" s="295"/>
      <c r="Q122" s="295"/>
      <c r="R122" s="295"/>
      <c r="S122" s="295"/>
      <c r="T122" s="295"/>
      <c r="U122" s="295"/>
      <c r="V122" s="295"/>
      <c r="W122" s="295"/>
      <c r="X122" s="295"/>
      <c r="Y122" s="295"/>
      <c r="Z122" s="295"/>
      <c r="AA122" s="295"/>
      <c r="AB122" s="295"/>
      <c r="AC122" s="295"/>
      <c r="AD122" s="295"/>
      <c r="AE122" s="295"/>
      <c r="AF122" s="295"/>
      <c r="AG122" s="295"/>
      <c r="AH122" s="295"/>
      <c r="AI122" s="295"/>
      <c r="AJ122" s="295"/>
      <c r="AK122" s="295"/>
    </row>
    <row r="123" spans="1:38" ht="18">
      <c r="A123" s="952" t="s">
        <v>1991</v>
      </c>
      <c r="B123" s="952"/>
      <c r="C123" s="952"/>
      <c r="D123" s="952"/>
      <c r="E123" s="952"/>
      <c r="F123" s="952"/>
      <c r="G123" s="953" t="s">
        <v>1992</v>
      </c>
      <c r="H123" s="953"/>
      <c r="I123" s="953"/>
      <c r="J123" s="953"/>
      <c r="K123" s="954"/>
      <c r="L123" s="295"/>
      <c r="M123" s="295"/>
      <c r="N123" s="295"/>
      <c r="O123" s="295"/>
      <c r="P123" s="295"/>
      <c r="Q123" s="295"/>
      <c r="R123" s="295"/>
      <c r="S123" s="295"/>
      <c r="T123" s="295"/>
      <c r="U123" s="295"/>
      <c r="V123" s="295"/>
      <c r="W123" s="295"/>
      <c r="X123" s="295"/>
      <c r="Y123" s="295"/>
      <c r="Z123" s="295"/>
      <c r="AA123" s="295"/>
      <c r="AB123" s="295"/>
      <c r="AC123" s="295"/>
      <c r="AD123" s="295"/>
      <c r="AE123" s="295"/>
      <c r="AF123" s="295"/>
      <c r="AG123" s="295"/>
      <c r="AH123" s="295"/>
      <c r="AI123" s="295"/>
      <c r="AJ123" s="295"/>
      <c r="AK123" s="295"/>
    </row>
    <row r="124" spans="1:38" ht="18">
      <c r="A124" s="952" t="s">
        <v>1993</v>
      </c>
      <c r="B124" s="952"/>
      <c r="C124" s="952"/>
      <c r="D124" s="952"/>
      <c r="E124" s="952"/>
      <c r="F124" s="952"/>
      <c r="G124" s="953" t="s">
        <v>155</v>
      </c>
      <c r="H124" s="953"/>
      <c r="I124" s="953"/>
      <c r="J124" s="953"/>
      <c r="K124" s="954"/>
      <c r="L124" s="295"/>
      <c r="M124" s="295"/>
      <c r="N124" s="295"/>
      <c r="O124" s="295"/>
      <c r="P124" s="295"/>
      <c r="Q124" s="295"/>
      <c r="R124" s="295"/>
      <c r="S124" s="295"/>
      <c r="T124" s="295"/>
      <c r="U124" s="295"/>
      <c r="V124" s="295"/>
      <c r="W124" s="295"/>
      <c r="X124" s="295"/>
      <c r="Y124" s="295"/>
      <c r="Z124" s="295"/>
      <c r="AA124" s="295"/>
      <c r="AB124" s="295"/>
      <c r="AC124" s="295"/>
      <c r="AD124" s="295"/>
      <c r="AE124" s="295"/>
      <c r="AF124" s="295"/>
      <c r="AG124" s="295"/>
      <c r="AH124" s="295"/>
      <c r="AI124" s="295"/>
      <c r="AJ124" s="295"/>
      <c r="AK124" s="295"/>
    </row>
    <row r="125" spans="1:38" ht="18">
      <c r="A125" s="952" t="s">
        <v>1994</v>
      </c>
      <c r="B125" s="952"/>
      <c r="C125" s="952"/>
      <c r="D125" s="952"/>
      <c r="E125" s="952"/>
      <c r="F125" s="952"/>
      <c r="G125" s="953" t="s">
        <v>1995</v>
      </c>
      <c r="H125" s="953"/>
      <c r="I125" s="953"/>
      <c r="J125" s="953"/>
      <c r="K125" s="954"/>
      <c r="L125" s="295"/>
      <c r="M125" s="295"/>
      <c r="N125" s="295"/>
      <c r="O125" s="295"/>
      <c r="P125" s="295"/>
      <c r="Q125" s="295"/>
      <c r="R125" s="295"/>
      <c r="S125" s="295"/>
      <c r="T125" s="295"/>
      <c r="U125" s="295"/>
      <c r="V125" s="295"/>
      <c r="W125" s="295"/>
      <c r="X125" s="295"/>
      <c r="Y125" s="295"/>
      <c r="Z125" s="295"/>
      <c r="AA125" s="295"/>
      <c r="AB125" s="295"/>
      <c r="AC125" s="295"/>
      <c r="AD125" s="295"/>
      <c r="AE125" s="295"/>
      <c r="AF125" s="295"/>
      <c r="AG125" s="295"/>
      <c r="AH125" s="295"/>
      <c r="AI125" s="295"/>
      <c r="AJ125" s="295"/>
      <c r="AK125" s="295"/>
    </row>
    <row r="126" spans="1:38" ht="18">
      <c r="A126" s="952" t="s">
        <v>1996</v>
      </c>
      <c r="B126" s="952"/>
      <c r="C126" s="952"/>
      <c r="D126" s="952"/>
      <c r="E126" s="952"/>
      <c r="F126" s="952"/>
      <c r="G126" s="953" t="s">
        <v>1997</v>
      </c>
      <c r="H126" s="953"/>
      <c r="I126" s="953"/>
      <c r="J126" s="953"/>
      <c r="K126" s="954"/>
      <c r="L126" s="295"/>
      <c r="M126" s="295"/>
      <c r="N126" s="295"/>
      <c r="O126" s="295"/>
      <c r="P126" s="295"/>
      <c r="Q126" s="295"/>
      <c r="R126" s="295"/>
      <c r="S126" s="295"/>
      <c r="T126" s="295"/>
      <c r="U126" s="295"/>
      <c r="V126" s="295"/>
      <c r="W126" s="295"/>
      <c r="X126" s="295"/>
      <c r="Y126" s="295"/>
      <c r="Z126" s="295"/>
      <c r="AA126" s="295"/>
      <c r="AB126" s="295"/>
      <c r="AC126" s="295"/>
      <c r="AD126" s="295"/>
      <c r="AE126" s="295"/>
      <c r="AF126" s="295"/>
      <c r="AG126" s="295"/>
      <c r="AH126" s="295"/>
      <c r="AI126" s="295"/>
      <c r="AJ126" s="295"/>
      <c r="AK126" s="295"/>
    </row>
    <row r="127" spans="1:38" ht="18">
      <c r="A127" s="952" t="s">
        <v>1936</v>
      </c>
      <c r="B127" s="952"/>
      <c r="C127" s="952"/>
      <c r="D127" s="952"/>
      <c r="E127" s="952"/>
      <c r="F127" s="952"/>
      <c r="G127" s="953" t="s">
        <v>155</v>
      </c>
      <c r="H127" s="953"/>
      <c r="I127" s="953"/>
      <c r="J127" s="953"/>
      <c r="K127" s="954"/>
      <c r="L127" s="295"/>
      <c r="M127" s="295"/>
      <c r="N127" s="295"/>
      <c r="O127" s="295"/>
      <c r="P127" s="295"/>
      <c r="Q127" s="295"/>
      <c r="R127" s="295"/>
      <c r="S127" s="295"/>
      <c r="T127" s="295"/>
      <c r="U127" s="295"/>
      <c r="V127" s="295"/>
      <c r="W127" s="295"/>
      <c r="X127" s="295"/>
      <c r="Y127" s="295"/>
      <c r="Z127" s="295"/>
      <c r="AA127" s="295"/>
      <c r="AB127" s="295"/>
      <c r="AC127" s="295"/>
      <c r="AD127" s="295"/>
      <c r="AE127" s="295"/>
      <c r="AF127" s="295"/>
      <c r="AG127" s="295"/>
      <c r="AH127" s="295"/>
      <c r="AI127" s="295"/>
      <c r="AJ127" s="295"/>
      <c r="AK127" s="295"/>
    </row>
    <row r="128" spans="1:38" ht="18">
      <c r="A128" s="952" t="s">
        <v>1937</v>
      </c>
      <c r="B128" s="952"/>
      <c r="C128" s="952"/>
      <c r="D128" s="952"/>
      <c r="E128" s="952"/>
      <c r="F128" s="952"/>
      <c r="G128" s="953" t="s">
        <v>178</v>
      </c>
      <c r="H128" s="953"/>
      <c r="I128" s="953"/>
      <c r="J128" s="953"/>
      <c r="K128" s="954"/>
      <c r="L128" s="295"/>
      <c r="M128" s="295"/>
      <c r="N128" s="295"/>
      <c r="O128" s="295"/>
      <c r="P128" s="295"/>
      <c r="Q128" s="295"/>
      <c r="R128" s="295"/>
      <c r="S128" s="295"/>
      <c r="T128" s="295"/>
      <c r="U128" s="295"/>
      <c r="V128" s="295"/>
      <c r="W128" s="295"/>
      <c r="X128" s="295"/>
      <c r="Y128" s="295"/>
      <c r="Z128" s="295"/>
      <c r="AA128" s="295"/>
      <c r="AB128" s="295"/>
      <c r="AC128" s="295"/>
      <c r="AD128" s="295"/>
      <c r="AE128" s="295"/>
      <c r="AF128" s="295"/>
      <c r="AG128" s="295"/>
      <c r="AH128" s="295"/>
      <c r="AI128" s="295"/>
      <c r="AJ128" s="295"/>
      <c r="AK128" s="295"/>
    </row>
    <row r="129" spans="1:67" ht="18">
      <c r="A129" s="952" t="s">
        <v>1998</v>
      </c>
      <c r="B129" s="952"/>
      <c r="C129" s="952"/>
      <c r="D129" s="952"/>
      <c r="E129" s="952"/>
      <c r="F129" s="952"/>
      <c r="G129" s="953" t="s">
        <v>1999</v>
      </c>
      <c r="H129" s="953"/>
      <c r="I129" s="953"/>
      <c r="J129" s="953"/>
      <c r="K129" s="954"/>
      <c r="L129" s="295"/>
      <c r="M129" s="295"/>
      <c r="N129" s="295"/>
      <c r="O129" s="295"/>
      <c r="P129" s="295"/>
      <c r="Q129" s="295"/>
      <c r="R129" s="295"/>
      <c r="S129" s="295"/>
      <c r="T129" s="295"/>
      <c r="U129" s="295"/>
      <c r="V129" s="295"/>
      <c r="W129" s="295"/>
      <c r="X129" s="295"/>
      <c r="Y129" s="295"/>
      <c r="Z129" s="295"/>
      <c r="AA129" s="295"/>
      <c r="AB129" s="295"/>
      <c r="AC129" s="295"/>
      <c r="AD129" s="295"/>
      <c r="AE129" s="295"/>
      <c r="AF129" s="295"/>
      <c r="AG129" s="295"/>
      <c r="AH129" s="295"/>
      <c r="AI129" s="295"/>
      <c r="AJ129" s="295"/>
      <c r="AK129" s="295"/>
    </row>
    <row r="130" spans="1:67" ht="18">
      <c r="A130" s="952" t="s">
        <v>2000</v>
      </c>
      <c r="B130" s="952"/>
      <c r="C130" s="952"/>
      <c r="D130" s="952"/>
      <c r="E130" s="952"/>
      <c r="F130" s="952"/>
      <c r="G130" s="953" t="s">
        <v>2001</v>
      </c>
      <c r="H130" s="953"/>
      <c r="I130" s="953"/>
      <c r="J130" s="953"/>
      <c r="K130" s="954"/>
      <c r="L130" s="295"/>
      <c r="M130" s="295"/>
      <c r="N130" s="295"/>
      <c r="O130" s="295"/>
      <c r="P130" s="295"/>
      <c r="Q130" s="295"/>
      <c r="R130" s="295"/>
      <c r="S130" s="295"/>
      <c r="T130" s="295"/>
      <c r="U130" s="295"/>
      <c r="V130" s="295"/>
      <c r="W130" s="295"/>
      <c r="X130" s="295"/>
      <c r="Y130" s="295"/>
      <c r="Z130" s="295"/>
      <c r="AA130" s="295"/>
      <c r="AB130" s="295"/>
      <c r="AC130" s="295"/>
      <c r="AD130" s="295"/>
      <c r="AE130" s="295"/>
      <c r="AF130" s="295"/>
      <c r="AG130" s="295"/>
      <c r="AH130" s="295"/>
      <c r="AI130" s="295"/>
      <c r="AJ130" s="295"/>
      <c r="AK130" s="295"/>
    </row>
    <row r="131" spans="1:67" ht="18">
      <c r="A131" s="952" t="s">
        <v>2002</v>
      </c>
      <c r="B131" s="952"/>
      <c r="C131" s="952"/>
      <c r="D131" s="952"/>
      <c r="E131" s="952"/>
      <c r="F131" s="952"/>
      <c r="G131" s="953" t="s">
        <v>2003</v>
      </c>
      <c r="H131" s="953"/>
      <c r="I131" s="953"/>
      <c r="J131" s="953"/>
      <c r="K131" s="954"/>
      <c r="L131" s="295"/>
      <c r="M131" s="295"/>
      <c r="N131" s="295"/>
      <c r="O131" s="295"/>
      <c r="P131" s="295"/>
      <c r="Q131" s="295"/>
      <c r="R131" s="295"/>
      <c r="S131" s="295"/>
      <c r="T131" s="295"/>
      <c r="U131" s="295"/>
      <c r="V131" s="295"/>
      <c r="W131" s="295"/>
      <c r="X131" s="295"/>
      <c r="Y131" s="295"/>
      <c r="Z131" s="295"/>
      <c r="AA131" s="295"/>
      <c r="AB131" s="295"/>
      <c r="AC131" s="295"/>
      <c r="AD131" s="295"/>
      <c r="AE131" s="295"/>
      <c r="AF131" s="295"/>
      <c r="AG131" s="295"/>
      <c r="AH131" s="295"/>
      <c r="AI131" s="295"/>
      <c r="AJ131" s="295"/>
      <c r="AK131" s="295"/>
    </row>
    <row r="132" spans="1:67">
      <c r="A132" s="299"/>
      <c r="B132" s="299"/>
      <c r="C132" s="299"/>
      <c r="D132" s="299"/>
      <c r="E132" s="299"/>
      <c r="F132" s="299"/>
      <c r="G132" s="299"/>
      <c r="H132" s="299"/>
      <c r="I132" s="299"/>
      <c r="J132" s="299"/>
      <c r="K132" s="300"/>
      <c r="L132" s="295"/>
      <c r="M132" s="295"/>
      <c r="N132" s="295"/>
      <c r="O132" s="295"/>
      <c r="P132" s="295"/>
      <c r="Q132" s="295"/>
      <c r="R132" s="295"/>
      <c r="S132" s="295"/>
      <c r="T132" s="295"/>
      <c r="U132" s="295"/>
      <c r="V132" s="295"/>
      <c r="W132" s="295"/>
      <c r="X132" s="295"/>
      <c r="Y132" s="295"/>
      <c r="Z132" s="295"/>
      <c r="AA132" s="295"/>
      <c r="AB132" s="295"/>
      <c r="AC132" s="295"/>
      <c r="AD132" s="295"/>
      <c r="AE132" s="295"/>
      <c r="AF132" s="295"/>
      <c r="AG132" s="295"/>
      <c r="AH132" s="295"/>
      <c r="AI132" s="295"/>
      <c r="AJ132" s="295"/>
      <c r="AK132" s="295"/>
    </row>
    <row r="133" spans="1:67">
      <c r="A133" s="295"/>
      <c r="B133" s="295"/>
      <c r="C133" s="295"/>
      <c r="D133" s="295"/>
      <c r="E133" s="295"/>
      <c r="F133" s="295"/>
      <c r="G133" s="295"/>
      <c r="H133" s="295"/>
      <c r="I133" s="295"/>
      <c r="J133" s="295"/>
      <c r="K133" s="295"/>
      <c r="L133" s="295"/>
      <c r="M133" s="295"/>
      <c r="N133" s="295"/>
      <c r="O133" s="295"/>
      <c r="P133" s="295"/>
      <c r="Q133" s="295"/>
      <c r="R133" s="295"/>
      <c r="S133" s="295"/>
      <c r="T133" s="295"/>
      <c r="U133" s="295"/>
      <c r="V133" s="295"/>
      <c r="W133" s="295"/>
      <c r="X133" s="295"/>
      <c r="Y133" s="295"/>
      <c r="Z133" s="295"/>
      <c r="AA133" s="295"/>
      <c r="AB133" s="295"/>
      <c r="AC133" s="295"/>
      <c r="AD133" s="295"/>
      <c r="AE133" s="295"/>
      <c r="AF133" s="295"/>
      <c r="AG133" s="295"/>
      <c r="AH133" s="295"/>
      <c r="AI133" s="295"/>
      <c r="AJ133" s="295"/>
      <c r="AK133" s="295"/>
    </row>
    <row r="134" spans="1:67" ht="30" customHeight="1">
      <c r="A134" s="955" t="s">
        <v>2004</v>
      </c>
      <c r="B134" s="955"/>
      <c r="C134" s="955"/>
      <c r="D134" s="955"/>
      <c r="E134" s="955"/>
      <c r="F134" s="955"/>
      <c r="G134" s="955"/>
      <c r="H134" s="955"/>
      <c r="I134" s="955"/>
      <c r="J134" s="955"/>
      <c r="K134" s="955"/>
      <c r="L134" s="295"/>
      <c r="M134" s="295"/>
      <c r="N134" s="295"/>
      <c r="O134" s="295"/>
      <c r="P134" s="295"/>
      <c r="Q134" s="295"/>
      <c r="R134" s="295"/>
      <c r="S134" s="295"/>
      <c r="T134" s="295"/>
      <c r="U134" s="295"/>
      <c r="V134" s="295"/>
      <c r="W134" s="295"/>
      <c r="X134" s="295"/>
      <c r="Y134" s="295"/>
      <c r="Z134" s="295"/>
      <c r="AA134" s="295"/>
      <c r="AB134" s="295"/>
      <c r="AC134" s="295"/>
      <c r="AD134" s="295"/>
      <c r="AE134" s="295"/>
      <c r="AF134" s="295"/>
      <c r="AG134" s="295"/>
      <c r="AH134" s="295"/>
      <c r="AI134" s="295"/>
      <c r="AJ134" s="295"/>
      <c r="AK134" s="295"/>
      <c r="AL134" s="295"/>
      <c r="AM134" s="295"/>
      <c r="AN134" s="295"/>
      <c r="AO134" s="295"/>
      <c r="AP134" s="295"/>
      <c r="AQ134" s="295"/>
      <c r="AR134" s="295"/>
      <c r="AS134" s="295"/>
      <c r="AT134" s="295"/>
      <c r="AU134" s="295"/>
      <c r="AV134" s="295"/>
      <c r="AW134" s="295"/>
      <c r="AX134" s="295"/>
      <c r="AY134" s="295"/>
      <c r="AZ134" s="295"/>
      <c r="BA134" s="295"/>
      <c r="BB134" s="295"/>
      <c r="BC134" s="295"/>
      <c r="BD134" s="295"/>
      <c r="BE134" s="295"/>
      <c r="BF134" s="295"/>
      <c r="BG134" s="295"/>
      <c r="BH134" s="295"/>
      <c r="BI134" s="295"/>
      <c r="BJ134" s="295"/>
      <c r="BK134" s="295"/>
      <c r="BL134" s="295"/>
      <c r="BM134" s="295"/>
      <c r="BN134" s="295"/>
      <c r="BO134" s="295"/>
    </row>
    <row r="135" spans="1:67">
      <c r="L135" s="295"/>
      <c r="M135" s="295"/>
      <c r="N135" s="295"/>
      <c r="O135" s="295"/>
      <c r="P135" s="295"/>
      <c r="Q135" s="295"/>
      <c r="R135" s="295"/>
      <c r="S135" s="295"/>
      <c r="T135" s="295"/>
      <c r="U135" s="295"/>
      <c r="V135" s="295"/>
      <c r="W135" s="295"/>
      <c r="X135" s="295"/>
      <c r="Y135" s="295"/>
      <c r="Z135" s="295"/>
      <c r="AA135" s="295"/>
      <c r="AB135" s="295"/>
      <c r="AC135" s="295"/>
      <c r="AD135" s="295"/>
      <c r="AE135" s="295"/>
      <c r="AF135" s="295"/>
      <c r="AG135" s="295"/>
      <c r="AH135" s="295"/>
      <c r="AI135" s="295"/>
      <c r="AJ135" s="295"/>
      <c r="AK135" s="295"/>
      <c r="AL135" s="295"/>
      <c r="AM135" s="295"/>
      <c r="AN135" s="295"/>
      <c r="AO135" s="295"/>
      <c r="AP135" s="295"/>
      <c r="AQ135" s="295"/>
      <c r="AR135" s="295"/>
      <c r="AS135" s="295"/>
      <c r="AT135" s="295"/>
      <c r="AU135" s="295"/>
      <c r="AV135" s="295"/>
      <c r="AW135" s="295"/>
      <c r="AX135" s="295"/>
      <c r="AY135" s="295"/>
      <c r="AZ135" s="295"/>
      <c r="BA135" s="295"/>
      <c r="BB135" s="295"/>
      <c r="BC135" s="295"/>
      <c r="BD135" s="295"/>
      <c r="BE135" s="295"/>
      <c r="BF135" s="295"/>
      <c r="BG135" s="295"/>
      <c r="BH135" s="295"/>
      <c r="BI135" s="295"/>
      <c r="BJ135" s="295"/>
      <c r="BK135" s="295"/>
      <c r="BL135" s="295"/>
      <c r="BM135" s="295"/>
      <c r="BN135" s="295"/>
      <c r="BO135" s="295"/>
    </row>
    <row r="136" spans="1:67" ht="17" customHeight="1">
      <c r="A136" s="956" t="s">
        <v>2005</v>
      </c>
      <c r="B136" s="956"/>
      <c r="C136" s="956"/>
      <c r="D136" s="956"/>
      <c r="E136" s="956"/>
      <c r="F136" s="956"/>
      <c r="G136" s="956"/>
      <c r="H136" s="956"/>
      <c r="I136" s="956"/>
      <c r="J136" s="956"/>
      <c r="K136" s="956"/>
      <c r="L136" s="295"/>
      <c r="M136" s="295"/>
      <c r="N136" s="295"/>
      <c r="O136" s="295"/>
      <c r="P136" s="295"/>
      <c r="Q136" s="295"/>
      <c r="R136" s="295"/>
      <c r="S136" s="295"/>
      <c r="T136" s="295"/>
      <c r="U136" s="295"/>
      <c r="V136" s="295"/>
      <c r="W136" s="295"/>
      <c r="X136" s="295"/>
      <c r="Y136" s="295"/>
      <c r="Z136" s="295"/>
      <c r="AA136" s="295"/>
      <c r="AB136" s="295"/>
      <c r="AC136" s="295"/>
      <c r="AD136" s="295"/>
      <c r="AE136" s="295"/>
      <c r="AF136" s="295"/>
      <c r="AG136" s="295"/>
      <c r="AH136" s="295"/>
      <c r="AI136" s="295"/>
      <c r="AJ136" s="295"/>
      <c r="AK136" s="295"/>
      <c r="AL136" s="295"/>
      <c r="AM136" s="295"/>
      <c r="AN136" s="295"/>
      <c r="AO136" s="295"/>
      <c r="AP136" s="295"/>
      <c r="AQ136" s="295"/>
      <c r="AR136" s="295"/>
      <c r="AS136" s="295"/>
      <c r="AT136" s="295"/>
      <c r="AU136" s="295"/>
      <c r="AV136" s="295"/>
      <c r="AW136" s="295"/>
      <c r="AX136" s="295"/>
      <c r="AY136" s="295"/>
      <c r="AZ136" s="295"/>
      <c r="BA136" s="295"/>
      <c r="BB136" s="295"/>
      <c r="BC136" s="295"/>
      <c r="BD136" s="295"/>
      <c r="BE136" s="295"/>
      <c r="BF136" s="295"/>
      <c r="BG136" s="295"/>
      <c r="BH136" s="295"/>
      <c r="BI136" s="295"/>
      <c r="BJ136" s="295"/>
      <c r="BK136" s="295"/>
      <c r="BL136" s="295"/>
      <c r="BM136" s="295"/>
      <c r="BN136" s="295"/>
      <c r="BO136" s="295"/>
    </row>
    <row r="137" spans="1:67" ht="16.5">
      <c r="A137" s="301" t="s">
        <v>2006</v>
      </c>
      <c r="B137" s="301" t="s">
        <v>2007</v>
      </c>
      <c r="C137" s="301" t="s">
        <v>2008</v>
      </c>
      <c r="D137" s="951" t="s">
        <v>101</v>
      </c>
      <c r="E137" s="951"/>
      <c r="F137" s="951" t="s">
        <v>1426</v>
      </c>
      <c r="G137" s="951"/>
      <c r="H137" s="951" t="s">
        <v>1427</v>
      </c>
      <c r="I137" s="951"/>
      <c r="J137" s="951" t="s">
        <v>1428</v>
      </c>
      <c r="K137" s="951"/>
      <c r="L137" s="951" t="s">
        <v>73</v>
      </c>
      <c r="M137" s="951"/>
      <c r="N137" s="951" t="s">
        <v>1429</v>
      </c>
      <c r="O137" s="951"/>
      <c r="P137" s="951" t="s">
        <v>1430</v>
      </c>
      <c r="Q137" s="951"/>
      <c r="R137" s="951" t="s">
        <v>1431</v>
      </c>
      <c r="S137" s="951"/>
      <c r="T137" s="951" t="s">
        <v>1432</v>
      </c>
      <c r="U137" s="951"/>
      <c r="V137" s="951" t="s">
        <v>1433</v>
      </c>
      <c r="W137" s="951"/>
      <c r="X137" s="951" t="s">
        <v>1843</v>
      </c>
      <c r="Y137" s="951"/>
      <c r="Z137" s="951" t="s">
        <v>1897</v>
      </c>
      <c r="AA137" s="951"/>
      <c r="AB137" s="951" t="s">
        <v>1434</v>
      </c>
      <c r="AC137" s="951"/>
      <c r="AD137" s="951" t="s">
        <v>1435</v>
      </c>
      <c r="AE137" s="951"/>
      <c r="AF137" s="951" t="s">
        <v>1436</v>
      </c>
      <c r="AG137" s="951"/>
      <c r="AH137" s="951" t="s">
        <v>1437</v>
      </c>
      <c r="AI137" s="951"/>
      <c r="AJ137" s="951" t="s">
        <v>1438</v>
      </c>
      <c r="AK137" s="951"/>
      <c r="AL137" s="951" t="s">
        <v>1908</v>
      </c>
      <c r="AM137" s="951"/>
      <c r="AN137" s="951" t="s">
        <v>2009</v>
      </c>
      <c r="AO137" s="951"/>
      <c r="AP137" s="295"/>
      <c r="AQ137" s="295"/>
      <c r="AR137" s="295"/>
      <c r="AS137" s="295"/>
      <c r="AT137" s="295"/>
      <c r="AU137" s="295"/>
      <c r="AV137" s="295"/>
      <c r="AW137" s="295"/>
      <c r="AX137" s="295"/>
      <c r="AY137" s="295"/>
      <c r="AZ137" s="295"/>
      <c r="BA137" s="295"/>
      <c r="BB137" s="295"/>
      <c r="BC137" s="295"/>
      <c r="BD137" s="295"/>
      <c r="BE137" s="295"/>
      <c r="BF137" s="295"/>
      <c r="BG137" s="295"/>
      <c r="BH137" s="295"/>
      <c r="BI137" s="295"/>
      <c r="BJ137" s="295"/>
      <c r="BK137" s="295"/>
      <c r="BL137" s="295"/>
      <c r="BM137" s="295"/>
      <c r="BN137" s="295"/>
      <c r="BO137" s="295"/>
    </row>
    <row r="138" spans="1:67" ht="16.5">
      <c r="A138" s="302" t="s">
        <v>128</v>
      </c>
      <c r="B138" s="302" t="s">
        <v>2010</v>
      </c>
      <c r="C138" s="302" t="s">
        <v>2011</v>
      </c>
      <c r="D138" s="950" t="s">
        <v>358</v>
      </c>
      <c r="E138" s="950"/>
      <c r="F138" s="950" t="s">
        <v>333</v>
      </c>
      <c r="G138" s="950"/>
      <c r="H138" s="950" t="s">
        <v>133</v>
      </c>
      <c r="I138" s="950"/>
      <c r="J138" s="950" t="s">
        <v>2012</v>
      </c>
      <c r="K138" s="950"/>
      <c r="L138" s="950" t="s">
        <v>161</v>
      </c>
      <c r="M138" s="950"/>
      <c r="N138" s="950" t="s">
        <v>2013</v>
      </c>
      <c r="O138" s="950"/>
      <c r="P138" s="950" t="s">
        <v>2013</v>
      </c>
      <c r="Q138" s="950"/>
      <c r="R138" s="950" t="s">
        <v>1830</v>
      </c>
      <c r="S138" s="950"/>
      <c r="T138" s="950" t="s">
        <v>1922</v>
      </c>
      <c r="U138" s="950"/>
      <c r="V138" s="950" t="s">
        <v>2014</v>
      </c>
      <c r="W138" s="950"/>
      <c r="X138" s="950" t="s">
        <v>2015</v>
      </c>
      <c r="Y138" s="950"/>
      <c r="Z138" s="950" t="s">
        <v>2014</v>
      </c>
      <c r="AA138" s="950"/>
      <c r="AB138" s="950" t="s">
        <v>12</v>
      </c>
      <c r="AC138" s="950"/>
      <c r="AD138" s="950" t="s">
        <v>133</v>
      </c>
      <c r="AE138" s="950"/>
      <c r="AF138" s="950" t="s">
        <v>1440</v>
      </c>
      <c r="AG138" s="950"/>
      <c r="AH138" s="950" t="s">
        <v>133</v>
      </c>
      <c r="AI138" s="950"/>
      <c r="AJ138" s="950" t="s">
        <v>1827</v>
      </c>
      <c r="AK138" s="950"/>
      <c r="AL138" s="950" t="s">
        <v>2016</v>
      </c>
      <c r="AM138" s="950"/>
      <c r="AN138" s="950" t="s">
        <v>1891</v>
      </c>
      <c r="AO138" s="950"/>
      <c r="AP138" s="295"/>
      <c r="AQ138" s="295"/>
      <c r="AR138" s="295"/>
      <c r="AS138" s="295"/>
      <c r="AT138" s="295"/>
      <c r="AU138" s="295"/>
      <c r="AV138" s="295"/>
      <c r="AW138" s="295"/>
      <c r="AX138" s="295"/>
      <c r="AY138" s="295"/>
      <c r="AZ138" s="295"/>
      <c r="BA138" s="295"/>
      <c r="BB138" s="295"/>
      <c r="BC138" s="295"/>
      <c r="BD138" s="295"/>
      <c r="BE138" s="295"/>
      <c r="BF138" s="295"/>
      <c r="BG138" s="295"/>
      <c r="BH138" s="295"/>
      <c r="BI138" s="295"/>
      <c r="BJ138" s="295"/>
      <c r="BK138" s="295"/>
      <c r="BL138" s="295"/>
      <c r="BM138" s="295"/>
      <c r="BN138" s="295"/>
      <c r="BO138" s="295"/>
    </row>
    <row r="139" spans="1:67" ht="16.5">
      <c r="A139" s="302" t="s">
        <v>134</v>
      </c>
      <c r="B139" s="302" t="s">
        <v>2010</v>
      </c>
      <c r="C139" s="302" t="s">
        <v>2011</v>
      </c>
      <c r="D139" s="950" t="s">
        <v>368</v>
      </c>
      <c r="E139" s="950"/>
      <c r="F139" s="950" t="s">
        <v>333</v>
      </c>
      <c r="G139" s="950"/>
      <c r="H139" s="950" t="s">
        <v>133</v>
      </c>
      <c r="I139" s="950"/>
      <c r="J139" s="950" t="s">
        <v>2012</v>
      </c>
      <c r="K139" s="950"/>
      <c r="L139" s="950" t="s">
        <v>161</v>
      </c>
      <c r="M139" s="950"/>
      <c r="N139" s="950" t="s">
        <v>2017</v>
      </c>
      <c r="O139" s="950"/>
      <c r="P139" s="950" t="s">
        <v>2017</v>
      </c>
      <c r="Q139" s="950"/>
      <c r="R139" s="950" t="s">
        <v>1833</v>
      </c>
      <c r="S139" s="950"/>
      <c r="T139" s="950" t="s">
        <v>1922</v>
      </c>
      <c r="U139" s="950"/>
      <c r="V139" s="950" t="s">
        <v>2018</v>
      </c>
      <c r="W139" s="950"/>
      <c r="X139" s="950" t="s">
        <v>2019</v>
      </c>
      <c r="Y139" s="950"/>
      <c r="Z139" s="950" t="s">
        <v>2018</v>
      </c>
      <c r="AA139" s="950"/>
      <c r="AB139" s="950" t="s">
        <v>12</v>
      </c>
      <c r="AC139" s="950"/>
      <c r="AD139" s="950" t="s">
        <v>133</v>
      </c>
      <c r="AE139" s="950"/>
      <c r="AF139" s="950" t="s">
        <v>1440</v>
      </c>
      <c r="AG139" s="950"/>
      <c r="AH139" s="950" t="s">
        <v>133</v>
      </c>
      <c r="AI139" s="950"/>
      <c r="AJ139" s="950" t="s">
        <v>1825</v>
      </c>
      <c r="AK139" s="950"/>
      <c r="AL139" s="950" t="s">
        <v>2016</v>
      </c>
      <c r="AM139" s="950"/>
      <c r="AN139" s="950" t="s">
        <v>1891</v>
      </c>
      <c r="AO139" s="950"/>
      <c r="AP139" s="295"/>
      <c r="AQ139" s="295"/>
      <c r="AR139" s="295"/>
      <c r="AS139" s="295"/>
      <c r="AT139" s="295"/>
      <c r="AU139" s="295"/>
      <c r="AV139" s="295"/>
      <c r="AW139" s="295"/>
      <c r="AX139" s="295"/>
      <c r="AY139" s="295"/>
      <c r="AZ139" s="295"/>
      <c r="BA139" s="295"/>
      <c r="BB139" s="295"/>
      <c r="BC139" s="295"/>
      <c r="BD139" s="295"/>
      <c r="BE139" s="295"/>
      <c r="BF139" s="295"/>
      <c r="BG139" s="295"/>
      <c r="BH139" s="295"/>
      <c r="BI139" s="295"/>
      <c r="BJ139" s="295"/>
      <c r="BK139" s="295"/>
      <c r="BL139" s="295"/>
      <c r="BM139" s="295"/>
      <c r="BN139" s="295"/>
      <c r="BO139" s="295"/>
    </row>
    <row r="140" spans="1:67" ht="16.5">
      <c r="A140" s="302" t="s">
        <v>137</v>
      </c>
      <c r="B140" s="302" t="s">
        <v>2010</v>
      </c>
      <c r="C140" s="302" t="s">
        <v>2011</v>
      </c>
      <c r="D140" s="950" t="s">
        <v>1555</v>
      </c>
      <c r="E140" s="950"/>
      <c r="F140" s="950" t="s">
        <v>333</v>
      </c>
      <c r="G140" s="950"/>
      <c r="H140" s="950" t="s">
        <v>133</v>
      </c>
      <c r="I140" s="950"/>
      <c r="J140" s="950" t="s">
        <v>2012</v>
      </c>
      <c r="K140" s="950"/>
      <c r="L140" s="950" t="s">
        <v>179</v>
      </c>
      <c r="M140" s="950"/>
      <c r="N140" s="950" t="s">
        <v>2020</v>
      </c>
      <c r="O140" s="950"/>
      <c r="P140" s="950" t="s">
        <v>2020</v>
      </c>
      <c r="Q140" s="950"/>
      <c r="R140" s="950" t="s">
        <v>1840</v>
      </c>
      <c r="S140" s="950"/>
      <c r="T140" s="950" t="s">
        <v>1922</v>
      </c>
      <c r="U140" s="950"/>
      <c r="V140" s="950" t="s">
        <v>2021</v>
      </c>
      <c r="W140" s="950"/>
      <c r="X140" s="950" t="s">
        <v>2022</v>
      </c>
      <c r="Y140" s="950"/>
      <c r="Z140" s="950" t="s">
        <v>2021</v>
      </c>
      <c r="AA140" s="950"/>
      <c r="AB140" s="950" t="s">
        <v>12</v>
      </c>
      <c r="AC140" s="950"/>
      <c r="AD140" s="950" t="s">
        <v>133</v>
      </c>
      <c r="AE140" s="950"/>
      <c r="AF140" s="950" t="s">
        <v>1440</v>
      </c>
      <c r="AG140" s="950"/>
      <c r="AH140" s="950" t="s">
        <v>133</v>
      </c>
      <c r="AI140" s="950"/>
      <c r="AJ140" s="950" t="s">
        <v>1824</v>
      </c>
      <c r="AK140" s="950"/>
      <c r="AL140" s="950" t="s">
        <v>2016</v>
      </c>
      <c r="AM140" s="950"/>
      <c r="AN140" s="950" t="s">
        <v>1891</v>
      </c>
      <c r="AO140" s="950"/>
      <c r="AP140" s="295"/>
      <c r="AQ140" s="295"/>
      <c r="AR140" s="295"/>
      <c r="AS140" s="295"/>
      <c r="AT140" s="295"/>
      <c r="AU140" s="295"/>
      <c r="AV140" s="295"/>
      <c r="AW140" s="295"/>
      <c r="AX140" s="295"/>
      <c r="AY140" s="295"/>
      <c r="AZ140" s="295"/>
      <c r="BA140" s="295"/>
      <c r="BB140" s="295"/>
      <c r="BC140" s="295"/>
      <c r="BD140" s="295"/>
      <c r="BE140" s="295"/>
      <c r="BF140" s="295"/>
      <c r="BG140" s="295"/>
      <c r="BH140" s="295"/>
      <c r="BI140" s="295"/>
      <c r="BJ140" s="295"/>
      <c r="BK140" s="295"/>
      <c r="BL140" s="295"/>
      <c r="BM140" s="295"/>
      <c r="BN140" s="295"/>
      <c r="BO140" s="295"/>
    </row>
    <row r="141" spans="1:67" ht="16.5">
      <c r="A141" s="302" t="s">
        <v>147</v>
      </c>
      <c r="B141" s="302" t="s">
        <v>2010</v>
      </c>
      <c r="C141" s="302" t="s">
        <v>2011</v>
      </c>
      <c r="D141" s="950" t="s">
        <v>1565</v>
      </c>
      <c r="E141" s="950"/>
      <c r="F141" s="950" t="s">
        <v>333</v>
      </c>
      <c r="G141" s="950"/>
      <c r="H141" s="950" t="s">
        <v>133</v>
      </c>
      <c r="I141" s="950"/>
      <c r="J141" s="950" t="s">
        <v>2012</v>
      </c>
      <c r="K141" s="950"/>
      <c r="L141" s="950" t="s">
        <v>179</v>
      </c>
      <c r="M141" s="950"/>
      <c r="N141" s="950" t="s">
        <v>2023</v>
      </c>
      <c r="O141" s="950"/>
      <c r="P141" s="950" t="s">
        <v>2023</v>
      </c>
      <c r="Q141" s="950"/>
      <c r="R141" s="950" t="s">
        <v>1841</v>
      </c>
      <c r="S141" s="950"/>
      <c r="T141" s="950" t="s">
        <v>1922</v>
      </c>
      <c r="U141" s="950"/>
      <c r="V141" s="950" t="s">
        <v>2024</v>
      </c>
      <c r="W141" s="950"/>
      <c r="X141" s="950" t="s">
        <v>2025</v>
      </c>
      <c r="Y141" s="950"/>
      <c r="Z141" s="950" t="s">
        <v>2024</v>
      </c>
      <c r="AA141" s="950"/>
      <c r="AB141" s="950" t="s">
        <v>12</v>
      </c>
      <c r="AC141" s="950"/>
      <c r="AD141" s="950" t="s">
        <v>133</v>
      </c>
      <c r="AE141" s="950"/>
      <c r="AF141" s="950" t="s">
        <v>1440</v>
      </c>
      <c r="AG141" s="950"/>
      <c r="AH141" s="950" t="s">
        <v>133</v>
      </c>
      <c r="AI141" s="950"/>
      <c r="AJ141" s="950" t="s">
        <v>1826</v>
      </c>
      <c r="AK141" s="950"/>
      <c r="AL141" s="950" t="s">
        <v>133</v>
      </c>
      <c r="AM141" s="950"/>
      <c r="AN141" s="950" t="s">
        <v>1891</v>
      </c>
      <c r="AO141" s="950"/>
      <c r="AP141" s="295"/>
      <c r="AQ141" s="295"/>
      <c r="AR141" s="295"/>
      <c r="AS141" s="295"/>
      <c r="AT141" s="295"/>
      <c r="AU141" s="295"/>
      <c r="AV141" s="295"/>
      <c r="AW141" s="295"/>
      <c r="AX141" s="295"/>
      <c r="AY141" s="295"/>
      <c r="AZ141" s="295"/>
      <c r="BA141" s="295"/>
      <c r="BB141" s="295"/>
      <c r="BC141" s="295"/>
      <c r="BD141" s="295"/>
      <c r="BE141" s="295"/>
      <c r="BF141" s="295"/>
      <c r="BG141" s="295"/>
      <c r="BH141" s="295"/>
      <c r="BI141" s="295"/>
      <c r="BJ141" s="295"/>
      <c r="BK141" s="295"/>
      <c r="BL141" s="295"/>
      <c r="BM141" s="295"/>
      <c r="BN141" s="295"/>
      <c r="BO141" s="295"/>
    </row>
    <row r="142" spans="1:67" ht="16.5">
      <c r="A142" s="302" t="s">
        <v>154</v>
      </c>
      <c r="B142" s="302" t="s">
        <v>2010</v>
      </c>
      <c r="C142" s="302" t="s">
        <v>2011</v>
      </c>
      <c r="D142" s="950" t="s">
        <v>1567</v>
      </c>
      <c r="E142" s="950"/>
      <c r="F142" s="950" t="s">
        <v>333</v>
      </c>
      <c r="G142" s="950"/>
      <c r="H142" s="950" t="s">
        <v>133</v>
      </c>
      <c r="I142" s="950"/>
      <c r="J142" s="950" t="s">
        <v>2012</v>
      </c>
      <c r="K142" s="950"/>
      <c r="L142" s="950" t="s">
        <v>179</v>
      </c>
      <c r="M142" s="950"/>
      <c r="N142" s="950" t="s">
        <v>2026</v>
      </c>
      <c r="O142" s="950"/>
      <c r="P142" s="950" t="s">
        <v>2026</v>
      </c>
      <c r="Q142" s="950"/>
      <c r="R142" s="950" t="s">
        <v>1841</v>
      </c>
      <c r="S142" s="950"/>
      <c r="T142" s="950" t="s">
        <v>1922</v>
      </c>
      <c r="U142" s="950"/>
      <c r="V142" s="950" t="s">
        <v>2027</v>
      </c>
      <c r="W142" s="950"/>
      <c r="X142" s="950" t="s">
        <v>2028</v>
      </c>
      <c r="Y142" s="950"/>
      <c r="Z142" s="950" t="s">
        <v>2027</v>
      </c>
      <c r="AA142" s="950"/>
      <c r="AB142" s="950" t="s">
        <v>12</v>
      </c>
      <c r="AC142" s="950"/>
      <c r="AD142" s="950" t="s">
        <v>133</v>
      </c>
      <c r="AE142" s="950"/>
      <c r="AF142" s="950" t="s">
        <v>1440</v>
      </c>
      <c r="AG142" s="950"/>
      <c r="AH142" s="950" t="s">
        <v>133</v>
      </c>
      <c r="AI142" s="950"/>
      <c r="AJ142" s="950" t="s">
        <v>1842</v>
      </c>
      <c r="AK142" s="950"/>
      <c r="AL142" s="950" t="s">
        <v>133</v>
      </c>
      <c r="AM142" s="950"/>
      <c r="AN142" s="950" t="s">
        <v>1891</v>
      </c>
      <c r="AO142" s="950"/>
      <c r="AP142" s="295"/>
      <c r="AQ142" s="295"/>
      <c r="AR142" s="295"/>
      <c r="AS142" s="295"/>
      <c r="AT142" s="295"/>
      <c r="AU142" s="295"/>
      <c r="AV142" s="295"/>
      <c r="AW142" s="295"/>
      <c r="AX142" s="295"/>
      <c r="AY142" s="295"/>
      <c r="AZ142" s="295"/>
      <c r="BA142" s="295"/>
      <c r="BB142" s="295"/>
      <c r="BC142" s="295"/>
      <c r="BD142" s="295"/>
      <c r="BE142" s="295"/>
      <c r="BF142" s="295"/>
      <c r="BG142" s="295"/>
      <c r="BH142" s="295"/>
      <c r="BI142" s="295"/>
      <c r="BJ142" s="295"/>
      <c r="BK142" s="295"/>
      <c r="BL142" s="295"/>
      <c r="BM142" s="295"/>
      <c r="BN142" s="295"/>
      <c r="BO142" s="295"/>
    </row>
    <row r="143" spans="1:67" ht="16.5">
      <c r="A143" s="302" t="s">
        <v>155</v>
      </c>
      <c r="B143" s="302" t="s">
        <v>219</v>
      </c>
      <c r="C143" s="302" t="s">
        <v>2029</v>
      </c>
      <c r="D143" s="950" t="s">
        <v>219</v>
      </c>
      <c r="E143" s="950"/>
      <c r="F143" s="950" t="s">
        <v>333</v>
      </c>
      <c r="G143" s="950"/>
      <c r="H143" s="950" t="s">
        <v>133</v>
      </c>
      <c r="I143" s="950"/>
      <c r="J143" s="950" t="s">
        <v>2012</v>
      </c>
      <c r="K143" s="950"/>
      <c r="L143" s="950" t="s">
        <v>137</v>
      </c>
      <c r="M143" s="950"/>
      <c r="N143" s="950" t="s">
        <v>2030</v>
      </c>
      <c r="O143" s="950"/>
      <c r="P143" s="950" t="s">
        <v>2030</v>
      </c>
      <c r="Q143" s="950"/>
      <c r="R143" s="950" t="s">
        <v>1441</v>
      </c>
      <c r="S143" s="950"/>
      <c r="T143" s="950" t="s">
        <v>1922</v>
      </c>
      <c r="U143" s="950"/>
      <c r="V143" s="950" t="s">
        <v>2031</v>
      </c>
      <c r="W143" s="950"/>
      <c r="X143" s="950" t="s">
        <v>2032</v>
      </c>
      <c r="Y143" s="950"/>
      <c r="Z143" s="950" t="s">
        <v>2031</v>
      </c>
      <c r="AA143" s="950"/>
      <c r="AB143" s="950" t="s">
        <v>12</v>
      </c>
      <c r="AC143" s="950"/>
      <c r="AD143" s="950" t="s">
        <v>133</v>
      </c>
      <c r="AE143" s="950"/>
      <c r="AF143" s="950" t="s">
        <v>1440</v>
      </c>
      <c r="AG143" s="950"/>
      <c r="AH143" s="950" t="s">
        <v>133</v>
      </c>
      <c r="AI143" s="950"/>
      <c r="AJ143" s="950" t="s">
        <v>1829</v>
      </c>
      <c r="AK143" s="950"/>
      <c r="AL143" s="950" t="s">
        <v>133</v>
      </c>
      <c r="AM143" s="950"/>
      <c r="AN143" s="950" t="s">
        <v>1891</v>
      </c>
      <c r="AO143" s="950"/>
      <c r="AP143" s="295"/>
      <c r="AQ143" s="295"/>
      <c r="AR143" s="295"/>
      <c r="AS143" s="295"/>
      <c r="AT143" s="295"/>
      <c r="AU143" s="295"/>
      <c r="AV143" s="295"/>
      <c r="AW143" s="295"/>
      <c r="AX143" s="295"/>
      <c r="AY143" s="295"/>
      <c r="AZ143" s="295"/>
      <c r="BA143" s="295"/>
      <c r="BB143" s="295"/>
      <c r="BC143" s="295"/>
      <c r="BD143" s="295"/>
      <c r="BE143" s="295"/>
      <c r="BF143" s="295"/>
      <c r="BG143" s="295"/>
      <c r="BH143" s="295"/>
      <c r="BI143" s="295"/>
      <c r="BJ143" s="295"/>
      <c r="BK143" s="295"/>
      <c r="BL143" s="295"/>
      <c r="BM143" s="295"/>
      <c r="BN143" s="295"/>
      <c r="BO143" s="295"/>
    </row>
    <row r="144" spans="1:67" ht="16.5">
      <c r="A144" s="302" t="s">
        <v>161</v>
      </c>
      <c r="B144" s="302" t="s">
        <v>287</v>
      </c>
      <c r="C144" s="302" t="s">
        <v>2029</v>
      </c>
      <c r="D144" s="950" t="s">
        <v>287</v>
      </c>
      <c r="E144" s="950"/>
      <c r="F144" s="950" t="s">
        <v>333</v>
      </c>
      <c r="G144" s="950"/>
      <c r="H144" s="950" t="s">
        <v>133</v>
      </c>
      <c r="I144" s="950"/>
      <c r="J144" s="950" t="s">
        <v>2012</v>
      </c>
      <c r="K144" s="950"/>
      <c r="L144" s="950" t="s">
        <v>155</v>
      </c>
      <c r="M144" s="950"/>
      <c r="N144" s="950" t="s">
        <v>2033</v>
      </c>
      <c r="O144" s="950"/>
      <c r="P144" s="950" t="s">
        <v>2033</v>
      </c>
      <c r="Q144" s="950"/>
      <c r="R144" s="950" t="s">
        <v>1831</v>
      </c>
      <c r="S144" s="950"/>
      <c r="T144" s="950" t="s">
        <v>1922</v>
      </c>
      <c r="U144" s="950"/>
      <c r="V144" s="950" t="s">
        <v>2034</v>
      </c>
      <c r="W144" s="950"/>
      <c r="X144" s="950" t="s">
        <v>2035</v>
      </c>
      <c r="Y144" s="950"/>
      <c r="Z144" s="950" t="s">
        <v>2034</v>
      </c>
      <c r="AA144" s="950"/>
      <c r="AB144" s="950" t="s">
        <v>12</v>
      </c>
      <c r="AC144" s="950"/>
      <c r="AD144" s="950" t="s">
        <v>133</v>
      </c>
      <c r="AE144" s="950"/>
      <c r="AF144" s="950" t="s">
        <v>1440</v>
      </c>
      <c r="AG144" s="950"/>
      <c r="AH144" s="950" t="s">
        <v>133</v>
      </c>
      <c r="AI144" s="950"/>
      <c r="AJ144" s="950" t="s">
        <v>1823</v>
      </c>
      <c r="AK144" s="950"/>
      <c r="AL144" s="950" t="s">
        <v>133</v>
      </c>
      <c r="AM144" s="950"/>
      <c r="AN144" s="950" t="s">
        <v>1891</v>
      </c>
      <c r="AO144" s="950"/>
      <c r="AP144" s="295"/>
      <c r="AQ144" s="295"/>
      <c r="AR144" s="295"/>
      <c r="AS144" s="295"/>
      <c r="AT144" s="295"/>
      <c r="AU144" s="295"/>
      <c r="AV144" s="295"/>
      <c r="AW144" s="295"/>
      <c r="AX144" s="295"/>
      <c r="AY144" s="295"/>
      <c r="AZ144" s="295"/>
      <c r="BA144" s="295"/>
      <c r="BB144" s="295"/>
      <c r="BC144" s="295"/>
      <c r="BD144" s="295"/>
      <c r="BE144" s="295"/>
      <c r="BF144" s="295"/>
      <c r="BG144" s="295"/>
      <c r="BH144" s="295"/>
      <c r="BI144" s="295"/>
      <c r="BJ144" s="295"/>
      <c r="BK144" s="295"/>
      <c r="BL144" s="295"/>
      <c r="BM144" s="295"/>
      <c r="BN144" s="295"/>
      <c r="BO144" s="295"/>
    </row>
    <row r="145" spans="1:67" ht="16.5">
      <c r="A145" s="302" t="s">
        <v>162</v>
      </c>
      <c r="B145" s="302" t="s">
        <v>382</v>
      </c>
      <c r="C145" s="302" t="s">
        <v>2029</v>
      </c>
      <c r="D145" s="950" t="s">
        <v>389</v>
      </c>
      <c r="E145" s="950"/>
      <c r="F145" s="950" t="s">
        <v>333</v>
      </c>
      <c r="G145" s="950"/>
      <c r="H145" s="950" t="s">
        <v>133</v>
      </c>
      <c r="I145" s="950"/>
      <c r="J145" s="950" t="s">
        <v>2012</v>
      </c>
      <c r="K145" s="950"/>
      <c r="L145" s="950" t="s">
        <v>161</v>
      </c>
      <c r="M145" s="950"/>
      <c r="N145" s="950" t="s">
        <v>2036</v>
      </c>
      <c r="O145" s="950"/>
      <c r="P145" s="950" t="s">
        <v>2036</v>
      </c>
      <c r="Q145" s="950"/>
      <c r="R145" s="950" t="s">
        <v>1439</v>
      </c>
      <c r="S145" s="950"/>
      <c r="T145" s="950" t="s">
        <v>1922</v>
      </c>
      <c r="U145" s="950"/>
      <c r="V145" s="950" t="s">
        <v>2037</v>
      </c>
      <c r="W145" s="950"/>
      <c r="X145" s="950" t="s">
        <v>2038</v>
      </c>
      <c r="Y145" s="950"/>
      <c r="Z145" s="950" t="s">
        <v>2037</v>
      </c>
      <c r="AA145" s="950"/>
      <c r="AB145" s="950" t="s">
        <v>12</v>
      </c>
      <c r="AC145" s="950"/>
      <c r="AD145" s="950" t="s">
        <v>133</v>
      </c>
      <c r="AE145" s="950"/>
      <c r="AF145" s="950" t="s">
        <v>1440</v>
      </c>
      <c r="AG145" s="950"/>
      <c r="AH145" s="950" t="s">
        <v>133</v>
      </c>
      <c r="AI145" s="950"/>
      <c r="AJ145" s="950" t="s">
        <v>1834</v>
      </c>
      <c r="AK145" s="950"/>
      <c r="AL145" s="950" t="s">
        <v>133</v>
      </c>
      <c r="AM145" s="950"/>
      <c r="AN145" s="950" t="s">
        <v>1891</v>
      </c>
      <c r="AO145" s="950"/>
      <c r="AP145" s="295"/>
      <c r="AQ145" s="295"/>
      <c r="AR145" s="295"/>
      <c r="AS145" s="295"/>
      <c r="AT145" s="295"/>
      <c r="AU145" s="295"/>
      <c r="AV145" s="295"/>
      <c r="AW145" s="295"/>
      <c r="AX145" s="295"/>
      <c r="AY145" s="295"/>
      <c r="AZ145" s="295"/>
      <c r="BA145" s="295"/>
      <c r="BB145" s="295"/>
      <c r="BC145" s="295"/>
      <c r="BD145" s="295"/>
      <c r="BE145" s="295"/>
      <c r="BF145" s="295"/>
      <c r="BG145" s="295"/>
      <c r="BH145" s="295"/>
      <c r="BI145" s="295"/>
      <c r="BJ145" s="295"/>
      <c r="BK145" s="295"/>
      <c r="BL145" s="295"/>
      <c r="BM145" s="295"/>
      <c r="BN145" s="295"/>
      <c r="BO145" s="295"/>
    </row>
    <row r="146" spans="1:67" ht="16.5">
      <c r="A146" s="302" t="s">
        <v>163</v>
      </c>
      <c r="B146" s="302" t="s">
        <v>418</v>
      </c>
      <c r="C146" s="302" t="s">
        <v>2029</v>
      </c>
      <c r="D146" s="950" t="s">
        <v>421</v>
      </c>
      <c r="E146" s="950"/>
      <c r="F146" s="950" t="s">
        <v>333</v>
      </c>
      <c r="G146" s="950"/>
      <c r="H146" s="950" t="s">
        <v>133</v>
      </c>
      <c r="I146" s="950"/>
      <c r="J146" s="950" t="s">
        <v>2012</v>
      </c>
      <c r="K146" s="950"/>
      <c r="L146" s="950" t="s">
        <v>162</v>
      </c>
      <c r="M146" s="950"/>
      <c r="N146" s="950" t="s">
        <v>2039</v>
      </c>
      <c r="O146" s="950"/>
      <c r="P146" s="950" t="s">
        <v>2039</v>
      </c>
      <c r="Q146" s="950"/>
      <c r="R146" s="950" t="s">
        <v>1832</v>
      </c>
      <c r="S146" s="950"/>
      <c r="T146" s="950" t="s">
        <v>1922</v>
      </c>
      <c r="U146" s="950"/>
      <c r="V146" s="950" t="s">
        <v>2040</v>
      </c>
      <c r="W146" s="950"/>
      <c r="X146" s="950" t="s">
        <v>2041</v>
      </c>
      <c r="Y146" s="950"/>
      <c r="Z146" s="950" t="s">
        <v>2040</v>
      </c>
      <c r="AA146" s="950"/>
      <c r="AB146" s="950" t="s">
        <v>12</v>
      </c>
      <c r="AC146" s="950"/>
      <c r="AD146" s="950" t="s">
        <v>133</v>
      </c>
      <c r="AE146" s="950"/>
      <c r="AF146" s="950" t="s">
        <v>1440</v>
      </c>
      <c r="AG146" s="950"/>
      <c r="AH146" s="950" t="s">
        <v>133</v>
      </c>
      <c r="AI146" s="950"/>
      <c r="AJ146" s="950" t="s">
        <v>1828</v>
      </c>
      <c r="AK146" s="950"/>
      <c r="AL146" s="950" t="s">
        <v>133</v>
      </c>
      <c r="AM146" s="950"/>
      <c r="AN146" s="950" t="s">
        <v>1891</v>
      </c>
      <c r="AO146" s="950"/>
      <c r="AP146" s="295"/>
      <c r="AQ146" s="295"/>
      <c r="AR146" s="295"/>
      <c r="AS146" s="295"/>
      <c r="AT146" s="295"/>
      <c r="AU146" s="295"/>
      <c r="AV146" s="295"/>
      <c r="AW146" s="295"/>
      <c r="AX146" s="295"/>
      <c r="AY146" s="295"/>
      <c r="AZ146" s="295"/>
      <c r="BA146" s="295"/>
      <c r="BB146" s="295"/>
      <c r="BC146" s="295"/>
      <c r="BD146" s="295"/>
      <c r="BE146" s="295"/>
      <c r="BF146" s="295"/>
      <c r="BG146" s="295"/>
      <c r="BH146" s="295"/>
      <c r="BI146" s="295"/>
      <c r="BJ146" s="295"/>
      <c r="BK146" s="295"/>
      <c r="BL146" s="295"/>
      <c r="BM146" s="295"/>
      <c r="BN146" s="295"/>
      <c r="BO146" s="295"/>
    </row>
    <row r="147" spans="1:67" ht="16.5">
      <c r="A147" s="302" t="s">
        <v>171</v>
      </c>
      <c r="B147" s="302" t="s">
        <v>477</v>
      </c>
      <c r="C147" s="302" t="s">
        <v>2029</v>
      </c>
      <c r="D147" s="950" t="s">
        <v>480</v>
      </c>
      <c r="E147" s="950"/>
      <c r="F147" s="950" t="s">
        <v>333</v>
      </c>
      <c r="G147" s="950"/>
      <c r="H147" s="950" t="s">
        <v>133</v>
      </c>
      <c r="I147" s="950"/>
      <c r="J147" s="950" t="s">
        <v>2012</v>
      </c>
      <c r="K147" s="950"/>
      <c r="L147" s="950" t="s">
        <v>179</v>
      </c>
      <c r="M147" s="950"/>
      <c r="N147" s="950" t="s">
        <v>2042</v>
      </c>
      <c r="O147" s="950"/>
      <c r="P147" s="950" t="s">
        <v>2042</v>
      </c>
      <c r="Q147" s="950"/>
      <c r="R147" s="950" t="s">
        <v>1836</v>
      </c>
      <c r="S147" s="950"/>
      <c r="T147" s="950" t="s">
        <v>1922</v>
      </c>
      <c r="U147" s="950"/>
      <c r="V147" s="950" t="s">
        <v>2043</v>
      </c>
      <c r="W147" s="950"/>
      <c r="X147" s="950" t="s">
        <v>2044</v>
      </c>
      <c r="Y147" s="950"/>
      <c r="Z147" s="950" t="s">
        <v>2043</v>
      </c>
      <c r="AA147" s="950"/>
      <c r="AB147" s="950" t="s">
        <v>12</v>
      </c>
      <c r="AC147" s="950"/>
      <c r="AD147" s="950" t="s">
        <v>133</v>
      </c>
      <c r="AE147" s="950"/>
      <c r="AF147" s="950" t="s">
        <v>1440</v>
      </c>
      <c r="AG147" s="950"/>
      <c r="AH147" s="950" t="s">
        <v>133</v>
      </c>
      <c r="AI147" s="950"/>
      <c r="AJ147" s="950" t="s">
        <v>1837</v>
      </c>
      <c r="AK147" s="950"/>
      <c r="AL147" s="950" t="s">
        <v>133</v>
      </c>
      <c r="AM147" s="950"/>
      <c r="AN147" s="950" t="s">
        <v>1891</v>
      </c>
      <c r="AO147" s="950"/>
      <c r="AP147" s="295"/>
      <c r="AQ147" s="295"/>
      <c r="AR147" s="295"/>
      <c r="AS147" s="295"/>
      <c r="AT147" s="295"/>
      <c r="AU147" s="295"/>
      <c r="AV147" s="295"/>
      <c r="AW147" s="295"/>
      <c r="AX147" s="295"/>
      <c r="AY147" s="295"/>
      <c r="AZ147" s="295"/>
      <c r="BA147" s="295"/>
      <c r="BB147" s="295"/>
      <c r="BC147" s="295"/>
      <c r="BD147" s="295"/>
      <c r="BE147" s="295"/>
      <c r="BF147" s="295"/>
      <c r="BG147" s="295"/>
      <c r="BH147" s="295"/>
      <c r="BI147" s="295"/>
      <c r="BJ147" s="295"/>
      <c r="BK147" s="295"/>
      <c r="BL147" s="295"/>
      <c r="BM147" s="295"/>
      <c r="BN147" s="295"/>
      <c r="BO147" s="295"/>
    </row>
    <row r="148" spans="1:67" ht="16.5">
      <c r="A148" s="302" t="s">
        <v>178</v>
      </c>
      <c r="B148" s="302" t="s">
        <v>496</v>
      </c>
      <c r="C148" s="302" t="s">
        <v>2029</v>
      </c>
      <c r="D148" s="950" t="s">
        <v>500</v>
      </c>
      <c r="E148" s="950"/>
      <c r="F148" s="950" t="s">
        <v>333</v>
      </c>
      <c r="G148" s="950"/>
      <c r="H148" s="950" t="s">
        <v>133</v>
      </c>
      <c r="I148" s="950"/>
      <c r="J148" s="950" t="s">
        <v>2012</v>
      </c>
      <c r="K148" s="950"/>
      <c r="L148" s="950" t="s">
        <v>179</v>
      </c>
      <c r="M148" s="950"/>
      <c r="N148" s="950" t="s">
        <v>2042</v>
      </c>
      <c r="O148" s="950"/>
      <c r="P148" s="950" t="s">
        <v>2042</v>
      </c>
      <c r="Q148" s="950"/>
      <c r="R148" s="950" t="s">
        <v>1838</v>
      </c>
      <c r="S148" s="950"/>
      <c r="T148" s="950" t="s">
        <v>1922</v>
      </c>
      <c r="U148" s="950"/>
      <c r="V148" s="950" t="s">
        <v>2045</v>
      </c>
      <c r="W148" s="950"/>
      <c r="X148" s="950" t="s">
        <v>2046</v>
      </c>
      <c r="Y148" s="950"/>
      <c r="Z148" s="950" t="s">
        <v>2045</v>
      </c>
      <c r="AA148" s="950"/>
      <c r="AB148" s="950" t="s">
        <v>12</v>
      </c>
      <c r="AC148" s="950"/>
      <c r="AD148" s="950" t="s">
        <v>133</v>
      </c>
      <c r="AE148" s="950"/>
      <c r="AF148" s="950" t="s">
        <v>1440</v>
      </c>
      <c r="AG148" s="950"/>
      <c r="AH148" s="950" t="s">
        <v>133</v>
      </c>
      <c r="AI148" s="950"/>
      <c r="AJ148" s="950" t="s">
        <v>1839</v>
      </c>
      <c r="AK148" s="950"/>
      <c r="AL148" s="950" t="s">
        <v>133</v>
      </c>
      <c r="AM148" s="950"/>
      <c r="AN148" s="950" t="s">
        <v>1891</v>
      </c>
      <c r="AO148" s="950"/>
      <c r="AP148" s="295"/>
      <c r="AQ148" s="295"/>
      <c r="AR148" s="295"/>
      <c r="AS148" s="295"/>
      <c r="AT148" s="295"/>
      <c r="AU148" s="295"/>
      <c r="AV148" s="295"/>
      <c r="AW148" s="295"/>
      <c r="AX148" s="295"/>
      <c r="AY148" s="295"/>
      <c r="AZ148" s="295"/>
      <c r="BA148" s="295"/>
      <c r="BB148" s="295"/>
      <c r="BC148" s="295"/>
      <c r="BD148" s="295"/>
      <c r="BE148" s="295"/>
      <c r="BF148" s="295"/>
      <c r="BG148" s="295"/>
      <c r="BH148" s="295"/>
      <c r="BI148" s="295"/>
      <c r="BJ148" s="295"/>
      <c r="BK148" s="295"/>
      <c r="BL148" s="295"/>
      <c r="BM148" s="295"/>
      <c r="BN148" s="295"/>
      <c r="BO148" s="295"/>
    </row>
    <row r="149" spans="1:67">
      <c r="A149" s="308"/>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08"/>
      <c r="AA149" s="308"/>
      <c r="AB149" s="308"/>
      <c r="AC149" s="308"/>
      <c r="AD149" s="308"/>
      <c r="AE149" s="308"/>
      <c r="AF149" s="308"/>
      <c r="AG149" s="308"/>
      <c r="AH149" s="308"/>
      <c r="AI149" s="308"/>
      <c r="AJ149" s="308"/>
      <c r="AK149" s="308"/>
      <c r="AL149" s="308"/>
      <c r="AM149" s="308"/>
      <c r="AN149" s="308"/>
      <c r="AO149" s="308"/>
      <c r="AP149" s="295"/>
      <c r="AQ149" s="295"/>
      <c r="AR149" s="295"/>
      <c r="AS149" s="295"/>
      <c r="AT149" s="295"/>
      <c r="AU149" s="295"/>
      <c r="AV149" s="295"/>
      <c r="AW149" s="295"/>
      <c r="AX149" s="295"/>
      <c r="AY149" s="295"/>
      <c r="AZ149" s="295"/>
      <c r="BA149" s="295"/>
      <c r="BB149" s="295"/>
      <c r="BC149" s="295"/>
      <c r="BD149" s="295"/>
      <c r="BE149" s="295"/>
      <c r="BF149" s="295"/>
      <c r="BG149" s="295"/>
      <c r="BH149" s="295"/>
      <c r="BI149" s="295"/>
      <c r="BJ149" s="295"/>
      <c r="BK149" s="295"/>
      <c r="BL149" s="295"/>
      <c r="BM149" s="295"/>
      <c r="BN149" s="295"/>
      <c r="BO149" s="295"/>
    </row>
    <row r="150" spans="1:67">
      <c r="A150" s="295"/>
      <c r="B150" s="295"/>
      <c r="C150" s="295"/>
      <c r="D150" s="295"/>
      <c r="E150" s="295"/>
      <c r="F150" s="295"/>
      <c r="G150" s="295"/>
      <c r="H150" s="295"/>
      <c r="I150" s="295"/>
      <c r="J150" s="295"/>
      <c r="K150" s="295"/>
      <c r="L150" s="295"/>
      <c r="M150" s="295"/>
      <c r="N150" s="295"/>
      <c r="O150" s="295"/>
      <c r="P150" s="295"/>
      <c r="Q150" s="295"/>
      <c r="R150" s="295"/>
      <c r="S150" s="295"/>
      <c r="T150" s="295"/>
      <c r="U150" s="295"/>
      <c r="V150" s="295"/>
      <c r="W150" s="295"/>
      <c r="X150" s="295"/>
      <c r="Y150" s="295"/>
      <c r="Z150" s="295"/>
      <c r="AA150" s="295"/>
      <c r="AB150" s="295"/>
      <c r="AC150" s="295"/>
      <c r="AD150" s="295"/>
      <c r="AE150" s="295"/>
      <c r="AF150" s="295"/>
      <c r="AG150" s="295"/>
      <c r="AH150" s="295"/>
      <c r="AI150" s="295"/>
      <c r="AJ150" s="295"/>
      <c r="AK150" s="295"/>
    </row>
    <row r="151" spans="1:67">
      <c r="A151" s="295"/>
      <c r="B151" s="295"/>
      <c r="C151" s="295"/>
      <c r="D151" s="295"/>
      <c r="E151" s="295"/>
      <c r="F151" s="295"/>
      <c r="G151" s="295"/>
      <c r="H151" s="295"/>
      <c r="I151" s="295"/>
      <c r="J151" s="295"/>
      <c r="K151" s="295"/>
      <c r="L151" s="295"/>
      <c r="M151" s="295"/>
      <c r="N151" s="295"/>
      <c r="O151" s="295"/>
      <c r="P151" s="295"/>
      <c r="Q151" s="295"/>
      <c r="R151" s="295"/>
      <c r="S151" s="295"/>
      <c r="T151" s="295"/>
      <c r="U151" s="295"/>
      <c r="V151" s="295"/>
      <c r="W151" s="295"/>
      <c r="X151" s="295"/>
      <c r="Y151" s="295"/>
      <c r="Z151" s="295"/>
      <c r="AA151" s="295"/>
      <c r="AB151" s="295"/>
      <c r="AC151" s="295"/>
      <c r="AD151" s="295"/>
      <c r="AE151" s="295"/>
      <c r="AF151" s="295"/>
      <c r="AG151" s="295"/>
      <c r="AH151" s="295"/>
      <c r="AI151" s="295"/>
      <c r="AJ151" s="295"/>
      <c r="AK151" s="295"/>
    </row>
    <row r="152" spans="1:67">
      <c r="A152" s="295"/>
      <c r="B152" s="295"/>
      <c r="C152" s="295"/>
      <c r="D152" s="295"/>
      <c r="E152" s="295"/>
      <c r="F152" s="295"/>
      <c r="G152" s="295"/>
      <c r="H152" s="295"/>
      <c r="I152" s="295"/>
      <c r="J152" s="295"/>
      <c r="K152" s="295"/>
      <c r="L152" s="295"/>
      <c r="M152" s="295"/>
      <c r="N152" s="295"/>
      <c r="O152" s="295"/>
      <c r="P152" s="295"/>
      <c r="Q152" s="295"/>
      <c r="R152" s="295"/>
      <c r="S152" s="295"/>
      <c r="T152" s="295"/>
      <c r="U152" s="295"/>
      <c r="V152" s="295"/>
      <c r="W152" s="295"/>
      <c r="X152" s="295"/>
      <c r="Y152" s="295"/>
      <c r="Z152" s="295"/>
      <c r="AA152" s="295"/>
      <c r="AB152" s="295"/>
      <c r="AC152" s="295"/>
      <c r="AD152" s="295"/>
      <c r="AE152" s="295"/>
      <c r="AF152" s="295"/>
      <c r="AG152" s="295"/>
      <c r="AH152" s="295"/>
      <c r="AI152" s="295"/>
      <c r="AJ152" s="295"/>
      <c r="AK152" s="295"/>
    </row>
    <row r="153" spans="1:67">
      <c r="A153" s="295"/>
      <c r="B153" s="295"/>
      <c r="C153" s="295"/>
      <c r="D153" s="295"/>
      <c r="E153" s="295"/>
      <c r="F153" s="295"/>
      <c r="G153" s="295"/>
      <c r="H153" s="295"/>
      <c r="I153" s="295"/>
      <c r="J153" s="295"/>
      <c r="K153" s="295"/>
      <c r="L153" s="295"/>
      <c r="M153" s="295"/>
      <c r="N153" s="295"/>
      <c r="O153" s="295"/>
      <c r="P153" s="295"/>
      <c r="Q153" s="295"/>
      <c r="R153" s="295"/>
      <c r="S153" s="295"/>
      <c r="T153" s="295"/>
      <c r="U153" s="295"/>
      <c r="V153" s="295"/>
      <c r="W153" s="295"/>
      <c r="X153" s="295"/>
      <c r="Y153" s="295"/>
      <c r="Z153" s="295"/>
      <c r="AA153" s="295"/>
      <c r="AB153" s="295"/>
      <c r="AC153" s="295"/>
      <c r="AD153" s="295"/>
      <c r="AE153" s="295"/>
      <c r="AF153" s="295"/>
      <c r="AG153" s="295"/>
      <c r="AH153" s="295"/>
      <c r="AI153" s="295"/>
      <c r="AJ153" s="295"/>
      <c r="AK153" s="295"/>
    </row>
    <row r="154" spans="1:67">
      <c r="A154" s="295"/>
      <c r="B154" s="295"/>
      <c r="C154" s="295"/>
      <c r="D154" s="295"/>
      <c r="E154" s="295"/>
      <c r="F154" s="295"/>
      <c r="G154" s="295"/>
      <c r="H154" s="295"/>
      <c r="I154" s="295"/>
      <c r="J154" s="295"/>
      <c r="K154" s="295"/>
      <c r="L154" s="295"/>
      <c r="M154" s="295"/>
      <c r="N154" s="295"/>
      <c r="O154" s="295"/>
      <c r="P154" s="295"/>
      <c r="Q154" s="295"/>
      <c r="R154" s="295"/>
      <c r="S154" s="295"/>
      <c r="T154" s="295"/>
      <c r="U154" s="295"/>
      <c r="V154" s="295"/>
      <c r="W154" s="295"/>
      <c r="X154" s="295"/>
      <c r="Y154" s="295"/>
      <c r="Z154" s="295"/>
      <c r="AA154" s="295"/>
      <c r="AB154" s="295"/>
      <c r="AC154" s="295"/>
      <c r="AD154" s="295"/>
      <c r="AE154" s="295"/>
      <c r="AF154" s="295"/>
      <c r="AG154" s="295"/>
      <c r="AH154" s="295"/>
      <c r="AI154" s="295"/>
      <c r="AJ154" s="295"/>
      <c r="AK154" s="295"/>
    </row>
    <row r="155" spans="1:67">
      <c r="A155" s="295"/>
      <c r="B155" s="295"/>
      <c r="C155" s="295"/>
      <c r="D155" s="295"/>
      <c r="E155" s="295"/>
      <c r="F155" s="295"/>
      <c r="G155" s="295"/>
      <c r="H155" s="295"/>
      <c r="I155" s="295"/>
      <c r="J155" s="295"/>
      <c r="K155" s="295"/>
      <c r="L155" s="295"/>
      <c r="M155" s="295"/>
      <c r="N155" s="295"/>
      <c r="O155" s="295"/>
      <c r="P155" s="295"/>
      <c r="Q155" s="295"/>
      <c r="R155" s="295"/>
      <c r="S155" s="295"/>
      <c r="T155" s="295"/>
      <c r="U155" s="295"/>
      <c r="V155" s="295"/>
      <c r="W155" s="295"/>
      <c r="X155" s="295"/>
      <c r="Y155" s="295"/>
      <c r="Z155" s="295"/>
      <c r="AA155" s="295"/>
      <c r="AB155" s="295"/>
      <c r="AC155" s="295"/>
      <c r="AD155" s="295"/>
      <c r="AE155" s="295"/>
      <c r="AF155" s="295"/>
      <c r="AG155" s="295"/>
      <c r="AH155" s="295"/>
      <c r="AI155" s="295"/>
      <c r="AJ155" s="295"/>
      <c r="AK155" s="295"/>
    </row>
    <row r="156" spans="1:67">
      <c r="A156" s="295"/>
      <c r="B156" s="295"/>
      <c r="C156" s="295"/>
      <c r="D156" s="295"/>
      <c r="E156" s="295"/>
      <c r="F156" s="295"/>
      <c r="G156" s="295"/>
      <c r="H156" s="295"/>
      <c r="I156" s="295"/>
      <c r="J156" s="295"/>
      <c r="K156" s="295"/>
      <c r="L156" s="295"/>
      <c r="M156" s="295"/>
      <c r="N156" s="295"/>
      <c r="O156" s="295"/>
      <c r="P156" s="295"/>
      <c r="Q156" s="295"/>
      <c r="R156" s="295"/>
      <c r="S156" s="295"/>
      <c r="T156" s="295"/>
      <c r="U156" s="295"/>
      <c r="V156" s="295"/>
      <c r="W156" s="295"/>
      <c r="X156" s="295"/>
      <c r="Y156" s="295"/>
      <c r="Z156" s="295"/>
      <c r="AA156" s="295"/>
      <c r="AB156" s="295"/>
      <c r="AC156" s="295"/>
      <c r="AD156" s="295"/>
      <c r="AE156" s="295"/>
      <c r="AF156" s="295"/>
      <c r="AG156" s="295"/>
      <c r="AH156" s="295"/>
      <c r="AI156" s="295"/>
      <c r="AJ156" s="295"/>
      <c r="AK156" s="295"/>
    </row>
    <row r="157" spans="1:67">
      <c r="A157" s="295"/>
      <c r="B157" s="295"/>
      <c r="C157" s="295"/>
      <c r="D157" s="295"/>
      <c r="E157" s="295"/>
      <c r="F157" s="295"/>
      <c r="G157" s="295"/>
      <c r="H157" s="295"/>
      <c r="I157" s="295"/>
      <c r="J157" s="295"/>
      <c r="K157" s="295"/>
      <c r="L157" s="295"/>
      <c r="M157" s="295"/>
      <c r="N157" s="295"/>
      <c r="O157" s="295"/>
      <c r="P157" s="295"/>
      <c r="Q157" s="295"/>
      <c r="R157" s="295"/>
      <c r="S157" s="295"/>
      <c r="T157" s="295"/>
      <c r="U157" s="295"/>
      <c r="V157" s="295"/>
      <c r="W157" s="295"/>
      <c r="X157" s="295"/>
      <c r="Y157" s="295"/>
      <c r="Z157" s="295"/>
      <c r="AA157" s="295"/>
      <c r="AB157" s="295"/>
      <c r="AC157" s="295"/>
      <c r="AD157" s="295"/>
      <c r="AE157" s="295"/>
      <c r="AF157" s="295"/>
      <c r="AG157" s="295"/>
      <c r="AH157" s="295"/>
      <c r="AI157" s="295"/>
      <c r="AJ157" s="295"/>
      <c r="AK157" s="295"/>
    </row>
    <row r="158" spans="1:67">
      <c r="A158" s="295"/>
      <c r="B158" s="295"/>
      <c r="C158" s="295"/>
      <c r="D158" s="295"/>
      <c r="E158" s="295"/>
      <c r="F158" s="295"/>
      <c r="G158" s="295"/>
      <c r="H158" s="295"/>
      <c r="I158" s="295"/>
      <c r="J158" s="295"/>
      <c r="K158" s="295"/>
      <c r="L158" s="295"/>
      <c r="M158" s="295"/>
      <c r="N158" s="295"/>
      <c r="O158" s="295"/>
      <c r="P158" s="295"/>
      <c r="Q158" s="295"/>
      <c r="R158" s="295"/>
      <c r="S158" s="295"/>
      <c r="T158" s="295"/>
      <c r="U158" s="295"/>
      <c r="V158" s="295"/>
      <c r="W158" s="295"/>
      <c r="X158" s="295"/>
      <c r="Y158" s="295"/>
      <c r="Z158" s="295"/>
      <c r="AA158" s="295"/>
      <c r="AB158" s="295"/>
      <c r="AC158" s="295"/>
      <c r="AD158" s="295"/>
      <c r="AE158" s="295"/>
      <c r="AF158" s="295"/>
      <c r="AG158" s="295"/>
      <c r="AH158" s="295"/>
      <c r="AI158" s="295"/>
      <c r="AJ158" s="295"/>
      <c r="AK158" s="295"/>
    </row>
    <row r="159" spans="1:67">
      <c r="A159" s="295"/>
      <c r="B159" s="295"/>
      <c r="C159" s="295"/>
      <c r="D159" s="295"/>
      <c r="E159" s="295"/>
      <c r="F159" s="295"/>
      <c r="G159" s="295"/>
      <c r="H159" s="295"/>
      <c r="I159" s="295"/>
      <c r="J159" s="295"/>
      <c r="K159" s="295"/>
      <c r="L159" s="295"/>
      <c r="M159" s="295"/>
      <c r="N159" s="295"/>
      <c r="O159" s="295"/>
      <c r="P159" s="295"/>
      <c r="Q159" s="295"/>
      <c r="R159" s="295"/>
      <c r="S159" s="295"/>
      <c r="T159" s="295"/>
      <c r="U159" s="295"/>
      <c r="V159" s="295"/>
      <c r="W159" s="295"/>
      <c r="X159" s="295"/>
      <c r="Y159" s="295"/>
      <c r="Z159" s="295"/>
      <c r="AA159" s="295"/>
      <c r="AB159" s="295"/>
      <c r="AC159" s="295"/>
      <c r="AD159" s="295"/>
      <c r="AE159" s="295"/>
      <c r="AF159" s="295"/>
      <c r="AG159" s="295"/>
      <c r="AH159" s="295"/>
      <c r="AI159" s="295"/>
      <c r="AJ159" s="295"/>
      <c r="AK159" s="295"/>
    </row>
    <row r="160" spans="1:67">
      <c r="A160" s="295"/>
      <c r="B160" s="295"/>
      <c r="C160" s="295"/>
      <c r="D160" s="295"/>
      <c r="E160" s="295"/>
      <c r="F160" s="295"/>
      <c r="G160" s="295"/>
      <c r="H160" s="295"/>
      <c r="I160" s="295"/>
      <c r="J160" s="295"/>
      <c r="K160" s="295"/>
      <c r="L160" s="295"/>
      <c r="M160" s="295"/>
      <c r="N160" s="295"/>
      <c r="O160" s="295"/>
      <c r="P160" s="295"/>
      <c r="Q160" s="295"/>
      <c r="R160" s="295"/>
      <c r="S160" s="295"/>
      <c r="T160" s="295"/>
      <c r="U160" s="295"/>
      <c r="V160" s="295"/>
      <c r="W160" s="295"/>
      <c r="X160" s="295"/>
      <c r="Y160" s="295"/>
      <c r="Z160" s="295"/>
      <c r="AA160" s="295"/>
      <c r="AB160" s="295"/>
      <c r="AC160" s="295"/>
      <c r="AD160" s="295"/>
      <c r="AE160" s="295"/>
      <c r="AF160" s="295"/>
      <c r="AG160" s="295"/>
      <c r="AH160" s="295"/>
      <c r="AI160" s="295"/>
      <c r="AJ160" s="295"/>
      <c r="AK160" s="295"/>
    </row>
    <row r="161" spans="1:37">
      <c r="A161" s="295"/>
      <c r="B161" s="295"/>
      <c r="C161" s="295"/>
      <c r="D161" s="295"/>
      <c r="E161" s="295"/>
      <c r="F161" s="295"/>
      <c r="G161" s="295"/>
      <c r="H161" s="295"/>
      <c r="I161" s="295"/>
      <c r="J161" s="295"/>
      <c r="K161" s="295"/>
      <c r="L161" s="295"/>
      <c r="M161" s="295"/>
      <c r="N161" s="295"/>
      <c r="O161" s="295"/>
      <c r="P161" s="295"/>
      <c r="Q161" s="295"/>
      <c r="R161" s="295"/>
      <c r="S161" s="295"/>
      <c r="T161" s="295"/>
      <c r="U161" s="295"/>
      <c r="V161" s="295"/>
      <c r="W161" s="295"/>
      <c r="X161" s="295"/>
      <c r="Y161" s="295"/>
      <c r="Z161" s="295"/>
      <c r="AA161" s="295"/>
      <c r="AB161" s="295"/>
      <c r="AC161" s="295"/>
      <c r="AD161" s="295"/>
      <c r="AE161" s="295"/>
      <c r="AF161" s="295"/>
      <c r="AG161" s="295"/>
      <c r="AH161" s="295"/>
      <c r="AI161" s="295"/>
      <c r="AJ161" s="295"/>
      <c r="AK161" s="295"/>
    </row>
    <row r="162" spans="1:37">
      <c r="A162" s="295"/>
      <c r="B162" s="295"/>
      <c r="C162" s="295"/>
      <c r="D162" s="295"/>
      <c r="E162" s="295"/>
      <c r="F162" s="295"/>
      <c r="G162" s="295"/>
      <c r="H162" s="295"/>
      <c r="I162" s="295"/>
      <c r="J162" s="295"/>
      <c r="K162" s="295"/>
      <c r="L162" s="295"/>
      <c r="M162" s="295"/>
      <c r="N162" s="295"/>
      <c r="O162" s="295"/>
      <c r="P162" s="295"/>
      <c r="Q162" s="295"/>
      <c r="R162" s="295"/>
      <c r="S162" s="295"/>
      <c r="T162" s="295"/>
      <c r="U162" s="295"/>
      <c r="V162" s="295"/>
      <c r="W162" s="295"/>
      <c r="X162" s="295"/>
      <c r="Y162" s="295"/>
      <c r="Z162" s="295"/>
      <c r="AA162" s="295"/>
      <c r="AB162" s="295"/>
      <c r="AC162" s="295"/>
      <c r="AD162" s="295"/>
      <c r="AE162" s="295"/>
      <c r="AF162" s="295"/>
      <c r="AG162" s="295"/>
      <c r="AH162" s="295"/>
      <c r="AI162" s="295"/>
      <c r="AJ162" s="295"/>
      <c r="AK162" s="295"/>
    </row>
    <row r="163" spans="1:37">
      <c r="A163" s="295"/>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c r="AG163" s="295"/>
      <c r="AH163" s="295"/>
      <c r="AI163" s="295"/>
      <c r="AJ163" s="295"/>
      <c r="AK163" s="295"/>
    </row>
    <row r="164" spans="1:37">
      <c r="A164" s="295"/>
      <c r="B164" s="295"/>
      <c r="C164" s="295"/>
      <c r="D164" s="295"/>
      <c r="E164" s="295"/>
      <c r="F164" s="295"/>
      <c r="G164" s="295"/>
      <c r="H164" s="295"/>
      <c r="I164" s="295"/>
      <c r="J164" s="295"/>
      <c r="K164" s="295"/>
      <c r="L164" s="295"/>
      <c r="M164" s="295"/>
      <c r="N164" s="295"/>
      <c r="O164" s="295"/>
      <c r="P164" s="295"/>
      <c r="Q164" s="295"/>
      <c r="R164" s="295"/>
      <c r="S164" s="295"/>
      <c r="T164" s="295"/>
      <c r="U164" s="295"/>
      <c r="V164" s="295"/>
      <c r="W164" s="295"/>
      <c r="X164" s="295"/>
      <c r="Y164" s="295"/>
      <c r="Z164" s="295"/>
      <c r="AA164" s="295"/>
      <c r="AB164" s="295"/>
      <c r="AC164" s="295"/>
      <c r="AD164" s="295"/>
      <c r="AE164" s="295"/>
      <c r="AF164" s="295"/>
      <c r="AG164" s="295"/>
      <c r="AH164" s="295"/>
      <c r="AI164" s="295"/>
      <c r="AJ164" s="295"/>
      <c r="AK164" s="295"/>
    </row>
    <row r="165" spans="1:37">
      <c r="A165" s="295"/>
      <c r="B165" s="295"/>
      <c r="C165" s="295"/>
      <c r="D165" s="295"/>
      <c r="E165" s="295"/>
      <c r="F165" s="295"/>
      <c r="G165" s="295"/>
      <c r="H165" s="295"/>
      <c r="I165" s="295"/>
      <c r="J165" s="295"/>
      <c r="K165" s="295"/>
      <c r="L165" s="295"/>
      <c r="M165" s="295"/>
      <c r="N165" s="295"/>
      <c r="O165" s="295"/>
      <c r="P165" s="295"/>
      <c r="Q165" s="295"/>
      <c r="R165" s="295"/>
      <c r="S165" s="295"/>
      <c r="T165" s="295"/>
      <c r="U165" s="295"/>
      <c r="V165" s="295"/>
      <c r="W165" s="295"/>
      <c r="X165" s="295"/>
      <c r="Y165" s="295"/>
      <c r="Z165" s="295"/>
      <c r="AA165" s="295"/>
      <c r="AB165" s="295"/>
      <c r="AC165" s="295"/>
      <c r="AD165" s="295"/>
      <c r="AE165" s="295"/>
      <c r="AF165" s="295"/>
      <c r="AG165" s="295"/>
      <c r="AH165" s="295"/>
      <c r="AI165" s="295"/>
      <c r="AJ165" s="295"/>
      <c r="AK165" s="295"/>
    </row>
    <row r="166" spans="1:37">
      <c r="A166" s="295"/>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c r="AJ166" s="295"/>
      <c r="AK166" s="295"/>
    </row>
    <row r="167" spans="1:37">
      <c r="A167" s="295"/>
      <c r="B167" s="295"/>
      <c r="C167" s="295"/>
      <c r="D167" s="295"/>
      <c r="E167" s="295"/>
      <c r="F167" s="295"/>
      <c r="G167" s="295"/>
      <c r="H167" s="295"/>
      <c r="I167" s="295"/>
      <c r="J167" s="295"/>
      <c r="K167" s="295"/>
      <c r="L167" s="295"/>
      <c r="M167" s="295"/>
      <c r="N167" s="295"/>
      <c r="O167" s="295"/>
      <c r="P167" s="295"/>
      <c r="Q167" s="295"/>
      <c r="R167" s="295"/>
      <c r="S167" s="295"/>
      <c r="T167" s="295"/>
      <c r="U167" s="295"/>
      <c r="V167" s="295"/>
      <c r="W167" s="295"/>
      <c r="X167" s="295"/>
      <c r="Y167" s="295"/>
      <c r="Z167" s="295"/>
      <c r="AA167" s="295"/>
      <c r="AB167" s="295"/>
      <c r="AC167" s="295"/>
      <c r="AD167" s="295"/>
      <c r="AE167" s="295"/>
      <c r="AF167" s="295"/>
      <c r="AG167" s="295"/>
      <c r="AH167" s="295"/>
      <c r="AI167" s="295"/>
      <c r="AJ167" s="295"/>
      <c r="AK167" s="295"/>
    </row>
    <row r="168" spans="1:37">
      <c r="A168" s="295"/>
      <c r="B168" s="295"/>
      <c r="C168" s="295"/>
      <c r="D168" s="295"/>
      <c r="E168" s="295"/>
      <c r="F168" s="295"/>
      <c r="G168" s="295"/>
      <c r="H168" s="295"/>
      <c r="I168" s="295"/>
      <c r="J168" s="295"/>
      <c r="K168" s="295"/>
      <c r="L168" s="295"/>
      <c r="M168" s="295"/>
      <c r="N168" s="295"/>
      <c r="O168" s="295"/>
      <c r="P168" s="295"/>
      <c r="Q168" s="295"/>
      <c r="R168" s="295"/>
      <c r="S168" s="295"/>
      <c r="T168" s="295"/>
      <c r="U168" s="295"/>
      <c r="V168" s="295"/>
      <c r="W168" s="295"/>
      <c r="X168" s="295"/>
      <c r="Y168" s="295"/>
      <c r="Z168" s="295"/>
      <c r="AA168" s="295"/>
      <c r="AB168" s="295"/>
      <c r="AC168" s="295"/>
      <c r="AD168" s="295"/>
      <c r="AE168" s="295"/>
      <c r="AF168" s="295"/>
      <c r="AG168" s="295"/>
      <c r="AH168" s="295"/>
      <c r="AI168" s="295"/>
      <c r="AJ168" s="295"/>
      <c r="AK168" s="295"/>
    </row>
    <row r="169" spans="1:37">
      <c r="A169" s="295"/>
      <c r="B169" s="295"/>
      <c r="C169" s="295"/>
      <c r="D169" s="295"/>
      <c r="E169" s="295"/>
      <c r="F169" s="295"/>
      <c r="G169" s="295"/>
      <c r="H169" s="295"/>
      <c r="I169" s="295"/>
      <c r="J169" s="295"/>
      <c r="K169" s="295"/>
      <c r="L169" s="295"/>
      <c r="M169" s="295"/>
      <c r="N169" s="295"/>
      <c r="O169" s="295"/>
      <c r="P169" s="295"/>
      <c r="Q169" s="295"/>
      <c r="R169" s="295"/>
      <c r="S169" s="295"/>
      <c r="T169" s="295"/>
      <c r="U169" s="295"/>
      <c r="V169" s="295"/>
      <c r="W169" s="295"/>
      <c r="X169" s="295"/>
      <c r="Y169" s="295"/>
      <c r="Z169" s="295"/>
      <c r="AA169" s="295"/>
      <c r="AB169" s="295"/>
      <c r="AC169" s="295"/>
      <c r="AD169" s="295"/>
      <c r="AE169" s="295"/>
      <c r="AF169" s="295"/>
      <c r="AG169" s="295"/>
      <c r="AH169" s="295"/>
      <c r="AI169" s="295"/>
      <c r="AJ169" s="295"/>
      <c r="AK169" s="295"/>
    </row>
    <row r="170" spans="1:37">
      <c r="A170" s="295"/>
      <c r="B170" s="295"/>
      <c r="C170" s="295"/>
      <c r="D170" s="295"/>
      <c r="E170" s="295"/>
      <c r="F170" s="295"/>
      <c r="G170" s="295"/>
      <c r="H170" s="295"/>
      <c r="I170" s="295"/>
      <c r="J170" s="295"/>
      <c r="K170" s="295"/>
      <c r="L170" s="295"/>
      <c r="M170" s="295"/>
      <c r="N170" s="295"/>
      <c r="O170" s="295"/>
      <c r="P170" s="295"/>
      <c r="Q170" s="295"/>
      <c r="R170" s="295"/>
      <c r="S170" s="295"/>
      <c r="T170" s="295"/>
      <c r="U170" s="295"/>
      <c r="V170" s="295"/>
      <c r="W170" s="295"/>
      <c r="X170" s="295"/>
      <c r="Y170" s="295"/>
      <c r="Z170" s="295"/>
      <c r="AA170" s="295"/>
      <c r="AB170" s="295"/>
      <c r="AC170" s="295"/>
      <c r="AD170" s="295"/>
      <c r="AE170" s="295"/>
      <c r="AF170" s="295"/>
      <c r="AG170" s="295"/>
      <c r="AH170" s="295"/>
      <c r="AI170" s="295"/>
      <c r="AJ170" s="295"/>
      <c r="AK170" s="295"/>
    </row>
    <row r="171" spans="1:37">
      <c r="A171" s="295"/>
      <c r="B171" s="295"/>
      <c r="C171" s="295"/>
      <c r="D171" s="295"/>
      <c r="E171" s="295"/>
      <c r="F171" s="295"/>
      <c r="G171" s="295"/>
      <c r="H171" s="295"/>
      <c r="I171" s="295"/>
      <c r="J171" s="295"/>
      <c r="K171" s="295"/>
      <c r="L171" s="295"/>
      <c r="M171" s="295"/>
      <c r="N171" s="295"/>
      <c r="O171" s="295"/>
      <c r="P171" s="295"/>
      <c r="Q171" s="295"/>
      <c r="R171" s="295"/>
      <c r="S171" s="295"/>
      <c r="T171" s="295"/>
      <c r="U171" s="295"/>
      <c r="V171" s="295"/>
      <c r="W171" s="295"/>
      <c r="X171" s="295"/>
      <c r="Y171" s="295"/>
      <c r="Z171" s="295"/>
      <c r="AA171" s="295"/>
      <c r="AB171" s="295"/>
      <c r="AC171" s="295"/>
      <c r="AD171" s="295"/>
      <c r="AE171" s="295"/>
      <c r="AF171" s="295"/>
      <c r="AG171" s="295"/>
      <c r="AH171" s="295"/>
      <c r="AI171" s="295"/>
      <c r="AJ171" s="295"/>
      <c r="AK171" s="295"/>
    </row>
    <row r="172" spans="1:37">
      <c r="A172" s="295"/>
      <c r="B172" s="295"/>
      <c r="C172" s="295"/>
      <c r="D172" s="295"/>
      <c r="E172" s="295"/>
      <c r="F172" s="295"/>
      <c r="G172" s="295"/>
      <c r="H172" s="295"/>
      <c r="I172" s="295"/>
      <c r="J172" s="295"/>
      <c r="K172" s="295"/>
      <c r="L172" s="295"/>
      <c r="M172" s="295"/>
      <c r="N172" s="295"/>
      <c r="O172" s="295"/>
      <c r="P172" s="295"/>
      <c r="Q172" s="295"/>
      <c r="R172" s="295"/>
      <c r="S172" s="295"/>
      <c r="T172" s="295"/>
      <c r="U172" s="295"/>
      <c r="V172" s="295"/>
      <c r="W172" s="295"/>
      <c r="X172" s="295"/>
      <c r="Y172" s="295"/>
      <c r="Z172" s="295"/>
      <c r="AA172" s="295"/>
      <c r="AB172" s="295"/>
      <c r="AC172" s="295"/>
      <c r="AD172" s="295"/>
      <c r="AE172" s="295"/>
      <c r="AF172" s="295"/>
      <c r="AG172" s="295"/>
      <c r="AH172" s="295"/>
      <c r="AI172" s="295"/>
      <c r="AJ172" s="295"/>
      <c r="AK172" s="295"/>
    </row>
    <row r="173" spans="1:37">
      <c r="A173" s="295"/>
      <c r="B173" s="295"/>
      <c r="C173" s="295"/>
      <c r="D173" s="295"/>
      <c r="E173" s="295"/>
      <c r="F173" s="295"/>
      <c r="G173" s="295"/>
      <c r="H173" s="295"/>
      <c r="I173" s="295"/>
      <c r="J173" s="295"/>
      <c r="K173" s="295"/>
      <c r="L173" s="295"/>
      <c r="M173" s="295"/>
      <c r="N173" s="295"/>
      <c r="O173" s="295"/>
      <c r="P173" s="295"/>
      <c r="Q173" s="295"/>
      <c r="R173" s="295"/>
      <c r="S173" s="295"/>
      <c r="T173" s="295"/>
      <c r="U173" s="295"/>
      <c r="V173" s="295"/>
      <c r="W173" s="295"/>
      <c r="X173" s="295"/>
      <c r="Y173" s="295"/>
      <c r="Z173" s="295"/>
      <c r="AA173" s="295"/>
      <c r="AB173" s="295"/>
      <c r="AC173" s="295"/>
      <c r="AD173" s="295"/>
      <c r="AE173" s="295"/>
      <c r="AF173" s="295"/>
      <c r="AG173" s="295"/>
      <c r="AH173" s="295"/>
      <c r="AI173" s="295"/>
      <c r="AJ173" s="295"/>
      <c r="AK173" s="295"/>
    </row>
    <row r="174" spans="1:37">
      <c r="A174" s="295"/>
      <c r="B174" s="295"/>
      <c r="C174" s="295"/>
      <c r="D174" s="295"/>
      <c r="E174" s="295"/>
      <c r="F174" s="295"/>
      <c r="G174" s="295"/>
      <c r="H174" s="295"/>
      <c r="I174" s="295"/>
      <c r="J174" s="295"/>
      <c r="K174" s="295"/>
      <c r="L174" s="295"/>
      <c r="M174" s="295"/>
      <c r="N174" s="295"/>
      <c r="O174" s="295"/>
      <c r="P174" s="295"/>
      <c r="Q174" s="295"/>
      <c r="R174" s="295"/>
      <c r="S174" s="295"/>
      <c r="T174" s="295"/>
      <c r="U174" s="295"/>
      <c r="V174" s="295"/>
      <c r="W174" s="295"/>
      <c r="X174" s="295"/>
      <c r="Y174" s="295"/>
      <c r="Z174" s="295"/>
      <c r="AA174" s="295"/>
      <c r="AB174" s="295"/>
      <c r="AC174" s="295"/>
      <c r="AD174" s="295"/>
      <c r="AE174" s="295"/>
      <c r="AF174" s="295"/>
      <c r="AG174" s="295"/>
      <c r="AH174" s="295"/>
      <c r="AI174" s="295"/>
      <c r="AJ174" s="295"/>
      <c r="AK174" s="295"/>
    </row>
  </sheetData>
  <sheetProtection password="A014" sheet="1" objects="1"/>
  <mergeCells count="454">
    <mergeCell ref="B1:F1"/>
    <mergeCell ref="G1:K1"/>
    <mergeCell ref="A2:C2"/>
    <mergeCell ref="D2:K2"/>
    <mergeCell ref="A3:C3"/>
    <mergeCell ref="D3:K3"/>
    <mergeCell ref="A10:F10"/>
    <mergeCell ref="G10:K10"/>
    <mergeCell ref="A11:F11"/>
    <mergeCell ref="G11:K11"/>
    <mergeCell ref="A12:F12"/>
    <mergeCell ref="G12:K12"/>
    <mergeCell ref="A4:C4"/>
    <mergeCell ref="D4:K4"/>
    <mergeCell ref="A6:K6"/>
    <mergeCell ref="A8:F8"/>
    <mergeCell ref="G8:K8"/>
    <mergeCell ref="A9:F9"/>
    <mergeCell ref="G9:K9"/>
    <mergeCell ref="A16:F16"/>
    <mergeCell ref="G16:K16"/>
    <mergeCell ref="A17:F17"/>
    <mergeCell ref="G17:K17"/>
    <mergeCell ref="A18:F18"/>
    <mergeCell ref="G18:K18"/>
    <mergeCell ref="A13:F13"/>
    <mergeCell ref="G13:K13"/>
    <mergeCell ref="A14:F14"/>
    <mergeCell ref="G14:K14"/>
    <mergeCell ref="A15:F15"/>
    <mergeCell ref="G15:K15"/>
    <mergeCell ref="A22:F22"/>
    <mergeCell ref="G22:K22"/>
    <mergeCell ref="A23:F23"/>
    <mergeCell ref="G23:K23"/>
    <mergeCell ref="A24:F24"/>
    <mergeCell ref="G24:K24"/>
    <mergeCell ref="A19:F19"/>
    <mergeCell ref="G19:K19"/>
    <mergeCell ref="A20:F20"/>
    <mergeCell ref="G20:K20"/>
    <mergeCell ref="A21:F21"/>
    <mergeCell ref="G21:K21"/>
    <mergeCell ref="A33:K33"/>
    <mergeCell ref="A34:C34"/>
    <mergeCell ref="D34:K34"/>
    <mergeCell ref="A35:C35"/>
    <mergeCell ref="D35:K35"/>
    <mergeCell ref="A36:C36"/>
    <mergeCell ref="D36:K36"/>
    <mergeCell ref="A27:K27"/>
    <mergeCell ref="A29:K29"/>
    <mergeCell ref="A30:D30"/>
    <mergeCell ref="E30:G30"/>
    <mergeCell ref="H30:K30"/>
    <mergeCell ref="A31:D31"/>
    <mergeCell ref="E31:G31"/>
    <mergeCell ref="H31:K31"/>
    <mergeCell ref="A40:C40"/>
    <mergeCell ref="F40:H40"/>
    <mergeCell ref="A41:C41"/>
    <mergeCell ref="F41:H41"/>
    <mergeCell ref="A42:C42"/>
    <mergeCell ref="F42:H42"/>
    <mergeCell ref="A37:C37"/>
    <mergeCell ref="F37:H37"/>
    <mergeCell ref="A38:C38"/>
    <mergeCell ref="F38:H38"/>
    <mergeCell ref="A39:C39"/>
    <mergeCell ref="F39:H39"/>
    <mergeCell ref="A46:C46"/>
    <mergeCell ref="F46:H46"/>
    <mergeCell ref="A47:C47"/>
    <mergeCell ref="F47:H47"/>
    <mergeCell ref="A48:C48"/>
    <mergeCell ref="F48:H48"/>
    <mergeCell ref="A43:C43"/>
    <mergeCell ref="F43:H43"/>
    <mergeCell ref="A44:C44"/>
    <mergeCell ref="F44:H44"/>
    <mergeCell ref="A45:C45"/>
    <mergeCell ref="F45:H45"/>
    <mergeCell ref="A52:C52"/>
    <mergeCell ref="F52:H52"/>
    <mergeCell ref="A53:C53"/>
    <mergeCell ref="F53:H53"/>
    <mergeCell ref="A54:C54"/>
    <mergeCell ref="F54:H54"/>
    <mergeCell ref="A49:C49"/>
    <mergeCell ref="F49:H49"/>
    <mergeCell ref="A50:C50"/>
    <mergeCell ref="F50:H50"/>
    <mergeCell ref="A51:C51"/>
    <mergeCell ref="F51:H51"/>
    <mergeCell ref="A59:C59"/>
    <mergeCell ref="D59:E59"/>
    <mergeCell ref="F59:G59"/>
    <mergeCell ref="A60:C60"/>
    <mergeCell ref="D60:E60"/>
    <mergeCell ref="F60:G60"/>
    <mergeCell ref="A55:C55"/>
    <mergeCell ref="F55:H55"/>
    <mergeCell ref="A57:K57"/>
    <mergeCell ref="A58:C58"/>
    <mergeCell ref="D58:E58"/>
    <mergeCell ref="F58:G58"/>
    <mergeCell ref="A67:F67"/>
    <mergeCell ref="G67:K67"/>
    <mergeCell ref="A68:F68"/>
    <mergeCell ref="G68:K68"/>
    <mergeCell ref="A69:F69"/>
    <mergeCell ref="G69:K69"/>
    <mergeCell ref="A62:K62"/>
    <mergeCell ref="A64:F64"/>
    <mergeCell ref="G64:K64"/>
    <mergeCell ref="A65:F65"/>
    <mergeCell ref="A66:F66"/>
    <mergeCell ref="G66:K66"/>
    <mergeCell ref="A73:F73"/>
    <mergeCell ref="G73:K73"/>
    <mergeCell ref="A74:F74"/>
    <mergeCell ref="G74:K74"/>
    <mergeCell ref="A75:F75"/>
    <mergeCell ref="A76:F76"/>
    <mergeCell ref="G76:K76"/>
    <mergeCell ref="A70:F70"/>
    <mergeCell ref="G70:K70"/>
    <mergeCell ref="A71:F71"/>
    <mergeCell ref="G71:K71"/>
    <mergeCell ref="A72:F72"/>
    <mergeCell ref="G72:K72"/>
    <mergeCell ref="A84:F84"/>
    <mergeCell ref="G84:K84"/>
    <mergeCell ref="A85:F85"/>
    <mergeCell ref="G85:K85"/>
    <mergeCell ref="A86:F86"/>
    <mergeCell ref="G86:K86"/>
    <mergeCell ref="A77:F77"/>
    <mergeCell ref="G77:K77"/>
    <mergeCell ref="A78:F78"/>
    <mergeCell ref="G78:K78"/>
    <mergeCell ref="A81:K81"/>
    <mergeCell ref="A83:F83"/>
    <mergeCell ref="G83:K83"/>
    <mergeCell ref="B92:H92"/>
    <mergeCell ref="I92:K92"/>
    <mergeCell ref="B93:H93"/>
    <mergeCell ref="I93:K93"/>
    <mergeCell ref="B94:H94"/>
    <mergeCell ref="I94:K94"/>
    <mergeCell ref="A87:F87"/>
    <mergeCell ref="G87:K87"/>
    <mergeCell ref="A90:H90"/>
    <mergeCell ref="I90:K90"/>
    <mergeCell ref="B91:H91"/>
    <mergeCell ref="I91:K91"/>
    <mergeCell ref="B98:H98"/>
    <mergeCell ref="I98:K98"/>
    <mergeCell ref="B99:H99"/>
    <mergeCell ref="I99:K99"/>
    <mergeCell ref="B100:H100"/>
    <mergeCell ref="I100:K100"/>
    <mergeCell ref="B95:H95"/>
    <mergeCell ref="I95:K95"/>
    <mergeCell ref="B96:H96"/>
    <mergeCell ref="I96:K96"/>
    <mergeCell ref="C97:H97"/>
    <mergeCell ref="I97:K97"/>
    <mergeCell ref="B104:H104"/>
    <mergeCell ref="I104:K104"/>
    <mergeCell ref="B105:H105"/>
    <mergeCell ref="I105:K105"/>
    <mergeCell ref="B106:H106"/>
    <mergeCell ref="I106:K106"/>
    <mergeCell ref="B101:H101"/>
    <mergeCell ref="I101:K101"/>
    <mergeCell ref="B102:H102"/>
    <mergeCell ref="I102:K102"/>
    <mergeCell ref="B103:H103"/>
    <mergeCell ref="I103:K103"/>
    <mergeCell ref="B110:H110"/>
    <mergeCell ref="I110:K110"/>
    <mergeCell ref="B111:H111"/>
    <mergeCell ref="I111:K111"/>
    <mergeCell ref="B112:H112"/>
    <mergeCell ref="I112:K112"/>
    <mergeCell ref="B107:H107"/>
    <mergeCell ref="I107:K107"/>
    <mergeCell ref="B108:H108"/>
    <mergeCell ref="I108:K108"/>
    <mergeCell ref="B109:H109"/>
    <mergeCell ref="I109:K109"/>
    <mergeCell ref="B116:H116"/>
    <mergeCell ref="I116:K116"/>
    <mergeCell ref="B117:H117"/>
    <mergeCell ref="I117:K117"/>
    <mergeCell ref="B118:H118"/>
    <mergeCell ref="I118:K118"/>
    <mergeCell ref="B113:H113"/>
    <mergeCell ref="I113:K113"/>
    <mergeCell ref="B114:H114"/>
    <mergeCell ref="I114:K114"/>
    <mergeCell ref="B115:H115"/>
    <mergeCell ref="I115:K115"/>
    <mergeCell ref="A125:F125"/>
    <mergeCell ref="G125:K125"/>
    <mergeCell ref="A126:F126"/>
    <mergeCell ref="G126:K126"/>
    <mergeCell ref="A127:F127"/>
    <mergeCell ref="G127:K127"/>
    <mergeCell ref="A119:K119"/>
    <mergeCell ref="A121:K121"/>
    <mergeCell ref="A123:F123"/>
    <mergeCell ref="G123:K123"/>
    <mergeCell ref="A124:F124"/>
    <mergeCell ref="G124:K124"/>
    <mergeCell ref="A131:F131"/>
    <mergeCell ref="G131:K131"/>
    <mergeCell ref="A134:K134"/>
    <mergeCell ref="A136:K136"/>
    <mergeCell ref="D137:E137"/>
    <mergeCell ref="F137:G137"/>
    <mergeCell ref="H137:I137"/>
    <mergeCell ref="J137:K137"/>
    <mergeCell ref="A128:F128"/>
    <mergeCell ref="G128:K128"/>
    <mergeCell ref="A129:F129"/>
    <mergeCell ref="G129:K129"/>
    <mergeCell ref="A130:F130"/>
    <mergeCell ref="G130:K130"/>
    <mergeCell ref="D138:E138"/>
    <mergeCell ref="F138:G138"/>
    <mergeCell ref="H138:I138"/>
    <mergeCell ref="J138:K138"/>
    <mergeCell ref="L138:M138"/>
    <mergeCell ref="N138:O138"/>
    <mergeCell ref="P138:Q138"/>
    <mergeCell ref="X137:Y137"/>
    <mergeCell ref="Z137:AA137"/>
    <mergeCell ref="L137:M137"/>
    <mergeCell ref="N137:O137"/>
    <mergeCell ref="P137:Q137"/>
    <mergeCell ref="R137:S137"/>
    <mergeCell ref="T137:U137"/>
    <mergeCell ref="V137:W137"/>
    <mergeCell ref="AN138:AO138"/>
    <mergeCell ref="R138:S138"/>
    <mergeCell ref="T138:U138"/>
    <mergeCell ref="V138:W138"/>
    <mergeCell ref="X138:Y138"/>
    <mergeCell ref="Z138:AA138"/>
    <mergeCell ref="AB138:AC138"/>
    <mergeCell ref="AJ137:AK137"/>
    <mergeCell ref="AL137:AM137"/>
    <mergeCell ref="AN137:AO137"/>
    <mergeCell ref="AB137:AC137"/>
    <mergeCell ref="AD137:AE137"/>
    <mergeCell ref="AF137:AG137"/>
    <mergeCell ref="AH137:AI137"/>
    <mergeCell ref="H139:I139"/>
    <mergeCell ref="J139:K139"/>
    <mergeCell ref="L139:M139"/>
    <mergeCell ref="N139:O139"/>
    <mergeCell ref="AD138:AE138"/>
    <mergeCell ref="AF138:AG138"/>
    <mergeCell ref="AH138:AI138"/>
    <mergeCell ref="AJ138:AK138"/>
    <mergeCell ref="AL138:AM138"/>
    <mergeCell ref="AN139:AO139"/>
    <mergeCell ref="D140:E140"/>
    <mergeCell ref="F140:G140"/>
    <mergeCell ref="H140:I140"/>
    <mergeCell ref="J140:K140"/>
    <mergeCell ref="L140:M140"/>
    <mergeCell ref="N140:O140"/>
    <mergeCell ref="P140:Q140"/>
    <mergeCell ref="R140:S140"/>
    <mergeCell ref="T140:U140"/>
    <mergeCell ref="AB139:AC139"/>
    <mergeCell ref="AD139:AE139"/>
    <mergeCell ref="AF139:AG139"/>
    <mergeCell ref="AH139:AI139"/>
    <mergeCell ref="AJ139:AK139"/>
    <mergeCell ref="AL139:AM139"/>
    <mergeCell ref="P139:Q139"/>
    <mergeCell ref="R139:S139"/>
    <mergeCell ref="T139:U139"/>
    <mergeCell ref="V139:W139"/>
    <mergeCell ref="X139:Y139"/>
    <mergeCell ref="Z139:AA139"/>
    <mergeCell ref="D139:E139"/>
    <mergeCell ref="F139:G139"/>
    <mergeCell ref="AH140:AI140"/>
    <mergeCell ref="AJ140:AK140"/>
    <mergeCell ref="AL140:AM140"/>
    <mergeCell ref="AN140:AO140"/>
    <mergeCell ref="D141:E141"/>
    <mergeCell ref="F141:G141"/>
    <mergeCell ref="H141:I141"/>
    <mergeCell ref="J141:K141"/>
    <mergeCell ref="L141:M141"/>
    <mergeCell ref="N141:O141"/>
    <mergeCell ref="V140:W140"/>
    <mergeCell ref="X140:Y140"/>
    <mergeCell ref="Z140:AA140"/>
    <mergeCell ref="AB140:AC140"/>
    <mergeCell ref="AD140:AE140"/>
    <mergeCell ref="AF140:AG140"/>
    <mergeCell ref="AN141:AO141"/>
    <mergeCell ref="AB141:AC141"/>
    <mergeCell ref="AD141:AE141"/>
    <mergeCell ref="AF141:AG141"/>
    <mergeCell ref="AH141:AI141"/>
    <mergeCell ref="AJ141:AK141"/>
    <mergeCell ref="AL141:AM141"/>
    <mergeCell ref="P141:Q141"/>
    <mergeCell ref="R141:S141"/>
    <mergeCell ref="T141:U141"/>
    <mergeCell ref="V141:W141"/>
    <mergeCell ref="X141:Y141"/>
    <mergeCell ref="Z141:AA141"/>
    <mergeCell ref="AH142:AI142"/>
    <mergeCell ref="AJ142:AK142"/>
    <mergeCell ref="AL142:AM142"/>
    <mergeCell ref="AN142:AO142"/>
    <mergeCell ref="AB142:AC142"/>
    <mergeCell ref="AD142:AE142"/>
    <mergeCell ref="AF142:AG142"/>
    <mergeCell ref="R142:S142"/>
    <mergeCell ref="T142:U142"/>
    <mergeCell ref="D143:E143"/>
    <mergeCell ref="F143:G143"/>
    <mergeCell ref="H143:I143"/>
    <mergeCell ref="J143:K143"/>
    <mergeCell ref="L143:M143"/>
    <mergeCell ref="N143:O143"/>
    <mergeCell ref="V142:W142"/>
    <mergeCell ref="X142:Y142"/>
    <mergeCell ref="Z142:AA142"/>
    <mergeCell ref="D142:E142"/>
    <mergeCell ref="F142:G142"/>
    <mergeCell ref="H142:I142"/>
    <mergeCell ref="J142:K142"/>
    <mergeCell ref="L142:M142"/>
    <mergeCell ref="N142:O142"/>
    <mergeCell ref="P142:Q142"/>
    <mergeCell ref="AN143:AO143"/>
    <mergeCell ref="D144:E144"/>
    <mergeCell ref="F144:G144"/>
    <mergeCell ref="H144:I144"/>
    <mergeCell ref="J144:K144"/>
    <mergeCell ref="L144:M144"/>
    <mergeCell ref="N144:O144"/>
    <mergeCell ref="P144:Q144"/>
    <mergeCell ref="R144:S144"/>
    <mergeCell ref="T144:U144"/>
    <mergeCell ref="AB143:AC143"/>
    <mergeCell ref="AD143:AE143"/>
    <mergeCell ref="AF143:AG143"/>
    <mergeCell ref="AH143:AI143"/>
    <mergeCell ref="AJ143:AK143"/>
    <mergeCell ref="AL143:AM143"/>
    <mergeCell ref="P143:Q143"/>
    <mergeCell ref="R143:S143"/>
    <mergeCell ref="T143:U143"/>
    <mergeCell ref="V143:W143"/>
    <mergeCell ref="X143:Y143"/>
    <mergeCell ref="Z143:AA143"/>
    <mergeCell ref="AH144:AI144"/>
    <mergeCell ref="AJ144:AK144"/>
    <mergeCell ref="AL144:AM144"/>
    <mergeCell ref="AN144:AO144"/>
    <mergeCell ref="D145:E145"/>
    <mergeCell ref="F145:G145"/>
    <mergeCell ref="H145:I145"/>
    <mergeCell ref="J145:K145"/>
    <mergeCell ref="L145:M145"/>
    <mergeCell ref="N145:O145"/>
    <mergeCell ref="V144:W144"/>
    <mergeCell ref="X144:Y144"/>
    <mergeCell ref="Z144:AA144"/>
    <mergeCell ref="AB144:AC144"/>
    <mergeCell ref="AD144:AE144"/>
    <mergeCell ref="AF144:AG144"/>
    <mergeCell ref="AN145:AO145"/>
    <mergeCell ref="AB145:AC145"/>
    <mergeCell ref="AD145:AE145"/>
    <mergeCell ref="AF145:AG145"/>
    <mergeCell ref="AH145:AI145"/>
    <mergeCell ref="AJ145:AK145"/>
    <mergeCell ref="AL145:AM145"/>
    <mergeCell ref="P145:Q145"/>
    <mergeCell ref="R145:S145"/>
    <mergeCell ref="T145:U145"/>
    <mergeCell ref="D146:E146"/>
    <mergeCell ref="F146:G146"/>
    <mergeCell ref="H146:I146"/>
    <mergeCell ref="J146:K146"/>
    <mergeCell ref="L146:M146"/>
    <mergeCell ref="N146:O146"/>
    <mergeCell ref="P146:Q146"/>
    <mergeCell ref="R146:S146"/>
    <mergeCell ref="T146:U146"/>
    <mergeCell ref="V145:W145"/>
    <mergeCell ref="X145:Y145"/>
    <mergeCell ref="Z145:AA145"/>
    <mergeCell ref="AH146:AI146"/>
    <mergeCell ref="AJ146:AK146"/>
    <mergeCell ref="AL146:AM146"/>
    <mergeCell ref="AN146:AO146"/>
    <mergeCell ref="D147:E147"/>
    <mergeCell ref="F147:G147"/>
    <mergeCell ref="H147:I147"/>
    <mergeCell ref="J147:K147"/>
    <mergeCell ref="L147:M147"/>
    <mergeCell ref="N147:O147"/>
    <mergeCell ref="V146:W146"/>
    <mergeCell ref="X146:Y146"/>
    <mergeCell ref="Z146:AA146"/>
    <mergeCell ref="AB146:AC146"/>
    <mergeCell ref="AD146:AE146"/>
    <mergeCell ref="AF146:AG146"/>
    <mergeCell ref="AN147:AO147"/>
    <mergeCell ref="AB147:AC147"/>
    <mergeCell ref="AD147:AE147"/>
    <mergeCell ref="AF147:AG147"/>
    <mergeCell ref="AH147:AI147"/>
    <mergeCell ref="D148:E148"/>
    <mergeCell ref="F148:G148"/>
    <mergeCell ref="H148:I148"/>
    <mergeCell ref="J148:K148"/>
    <mergeCell ref="L148:M148"/>
    <mergeCell ref="N148:O148"/>
    <mergeCell ref="P148:Q148"/>
    <mergeCell ref="R148:S148"/>
    <mergeCell ref="T148:U148"/>
    <mergeCell ref="P147:Q147"/>
    <mergeCell ref="R147:S147"/>
    <mergeCell ref="T147:U147"/>
    <mergeCell ref="V147:W147"/>
    <mergeCell ref="X147:Y147"/>
    <mergeCell ref="Z147:AA147"/>
    <mergeCell ref="AH148:AI148"/>
    <mergeCell ref="AJ148:AK148"/>
    <mergeCell ref="AL148:AM148"/>
    <mergeCell ref="AN148:AO148"/>
    <mergeCell ref="V148:W148"/>
    <mergeCell ref="X148:Y148"/>
    <mergeCell ref="Z148:AA148"/>
    <mergeCell ref="AB148:AC148"/>
    <mergeCell ref="AD148:AE148"/>
    <mergeCell ref="AF148:AG148"/>
    <mergeCell ref="AJ147:AK147"/>
    <mergeCell ref="AL147:AM147"/>
  </mergeCells>
  <printOptions gridLinesSet="0"/>
  <pageMargins left="0.75" right="0.75" top="0.75" bottom="0.5" header="0.5" footer="0.7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52B9F-817B-4FBE-9DDF-DB8CE17AE9CA}">
  <sheetPr>
    <tabColor rgb="FF002060"/>
  </sheetPr>
  <dimension ref="A1:CG182"/>
  <sheetViews>
    <sheetView showGridLines="0" topLeftCell="A11" workbookViewId="0">
      <selection activeCell="G20" sqref="G20:K20"/>
    </sheetView>
  </sheetViews>
  <sheetFormatPr defaultColWidth="8.90625" defaultRowHeight="14.5"/>
  <cols>
    <col min="1" max="60" width="15.6328125" style="683" customWidth="1"/>
    <col min="61" max="16384" width="8.90625" style="683"/>
  </cols>
  <sheetData>
    <row r="1" spans="1:38" ht="50" customHeight="1">
      <c r="A1" s="681"/>
      <c r="B1" s="1040" t="s">
        <v>1847</v>
      </c>
      <c r="C1" s="1040"/>
      <c r="D1" s="1040"/>
      <c r="E1" s="1040"/>
      <c r="F1" s="1040"/>
      <c r="G1" s="1041" t="s">
        <v>1848</v>
      </c>
      <c r="H1" s="1041"/>
      <c r="I1" s="1041"/>
      <c r="J1" s="1041"/>
      <c r="K1" s="104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row>
    <row r="2" spans="1:38" ht="15" customHeight="1">
      <c r="A2" s="1043" t="s">
        <v>1849</v>
      </c>
      <c r="B2" s="1043"/>
      <c r="C2" s="1043"/>
      <c r="D2" s="1044" t="s">
        <v>1850</v>
      </c>
      <c r="E2" s="1044"/>
      <c r="F2" s="1044"/>
      <c r="G2" s="1044"/>
      <c r="H2" s="1044"/>
      <c r="I2" s="1044"/>
      <c r="J2" s="1044"/>
      <c r="K2" s="1045"/>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row>
    <row r="3" spans="1:38" ht="15" customHeight="1">
      <c r="A3" s="1043" t="s">
        <v>1851</v>
      </c>
      <c r="B3" s="1043"/>
      <c r="C3" s="1043"/>
      <c r="D3" s="1044" t="s">
        <v>1852</v>
      </c>
      <c r="E3" s="1044"/>
      <c r="F3" s="1044"/>
      <c r="G3" s="1044"/>
      <c r="H3" s="1044"/>
      <c r="I3" s="1044"/>
      <c r="J3" s="1044"/>
      <c r="K3" s="1045"/>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row>
    <row r="4" spans="1:38" ht="15" customHeight="1">
      <c r="A4" s="1037" t="s">
        <v>1853</v>
      </c>
      <c r="B4" s="1037"/>
      <c r="C4" s="1037"/>
      <c r="D4" s="1038" t="s">
        <v>1854</v>
      </c>
      <c r="E4" s="1038"/>
      <c r="F4" s="1038"/>
      <c r="G4" s="1038"/>
      <c r="H4" s="1038"/>
      <c r="I4" s="1038"/>
      <c r="J4" s="1038"/>
      <c r="K4" s="1039"/>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row>
    <row r="5" spans="1:38">
      <c r="A5" s="682"/>
      <c r="B5" s="682"/>
      <c r="C5" s="682"/>
      <c r="D5" s="682"/>
      <c r="E5" s="682"/>
      <c r="F5" s="682"/>
      <c r="G5" s="682"/>
      <c r="H5" s="682"/>
      <c r="I5" s="682"/>
      <c r="J5" s="682"/>
      <c r="K5" s="682"/>
      <c r="L5" s="682"/>
      <c r="M5" s="682"/>
      <c r="N5" s="682"/>
      <c r="O5" s="682"/>
      <c r="P5" s="682"/>
      <c r="Q5" s="682"/>
      <c r="R5" s="682"/>
      <c r="S5" s="682"/>
      <c r="T5" s="682"/>
      <c r="U5" s="682"/>
      <c r="V5" s="682"/>
      <c r="W5" s="682"/>
      <c r="X5" s="682"/>
      <c r="Y5" s="682"/>
      <c r="Z5" s="682"/>
      <c r="AA5" s="682"/>
      <c r="AB5" s="682"/>
      <c r="AC5" s="682"/>
      <c r="AD5" s="682"/>
      <c r="AE5" s="682"/>
      <c r="AF5" s="682"/>
      <c r="AG5" s="682"/>
      <c r="AH5" s="682"/>
      <c r="AI5" s="682"/>
      <c r="AJ5" s="682"/>
      <c r="AK5" s="682"/>
    </row>
    <row r="6" spans="1:38" ht="30" customHeight="1">
      <c r="A6" s="1002" t="s">
        <v>1855</v>
      </c>
      <c r="B6" s="1002"/>
      <c r="C6" s="1002"/>
      <c r="D6" s="1002"/>
      <c r="E6" s="1002"/>
      <c r="F6" s="1002"/>
      <c r="G6" s="1002"/>
      <c r="H6" s="1002"/>
      <c r="I6" s="1002"/>
      <c r="J6" s="1002"/>
      <c r="K6" s="1002"/>
      <c r="M6" s="682"/>
      <c r="N6" s="682"/>
      <c r="O6" s="682"/>
      <c r="P6" s="682"/>
      <c r="Q6" s="682"/>
      <c r="R6" s="682"/>
      <c r="S6" s="682"/>
      <c r="T6" s="682"/>
      <c r="U6" s="682"/>
      <c r="V6" s="682"/>
      <c r="W6" s="682"/>
      <c r="X6" s="682"/>
      <c r="Y6" s="682"/>
      <c r="Z6" s="682"/>
      <c r="AA6" s="682"/>
      <c r="AB6" s="682"/>
      <c r="AC6" s="682"/>
      <c r="AD6" s="682"/>
      <c r="AE6" s="682"/>
      <c r="AF6" s="682"/>
      <c r="AG6" s="682"/>
      <c r="AH6" s="682"/>
      <c r="AI6" s="682"/>
      <c r="AJ6" s="682"/>
      <c r="AK6" s="682"/>
      <c r="AL6" s="682"/>
    </row>
    <row r="7" spans="1:38">
      <c r="K7" s="684"/>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row>
    <row r="8" spans="1:38" ht="18">
      <c r="A8" s="999" t="s">
        <v>1856</v>
      </c>
      <c r="B8" s="999"/>
      <c r="C8" s="999"/>
      <c r="D8" s="999"/>
      <c r="E8" s="999"/>
      <c r="F8" s="999"/>
      <c r="G8" s="1000" t="s">
        <v>1857</v>
      </c>
      <c r="H8" s="1000"/>
      <c r="I8" s="1000"/>
      <c r="J8" s="1000"/>
      <c r="K8" s="1001"/>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row>
    <row r="9" spans="1:38" ht="18">
      <c r="A9" s="999" t="s">
        <v>1858</v>
      </c>
      <c r="B9" s="999"/>
      <c r="C9" s="999"/>
      <c r="D9" s="999"/>
      <c r="E9" s="999"/>
      <c r="F9" s="999"/>
      <c r="G9" s="1000" t="s">
        <v>1946</v>
      </c>
      <c r="H9" s="1000"/>
      <c r="I9" s="1000"/>
      <c r="J9" s="1000"/>
      <c r="K9" s="1001"/>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row>
    <row r="10" spans="1:38" ht="18">
      <c r="A10" s="999" t="s">
        <v>1860</v>
      </c>
      <c r="B10" s="999"/>
      <c r="C10" s="999"/>
      <c r="D10" s="999"/>
      <c r="E10" s="999"/>
      <c r="F10" s="999"/>
      <c r="G10" s="1000" t="s">
        <v>1861</v>
      </c>
      <c r="H10" s="1000"/>
      <c r="I10" s="1000"/>
      <c r="J10" s="1000"/>
      <c r="K10" s="1001"/>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row>
    <row r="11" spans="1:38" ht="18">
      <c r="A11" s="999" t="s">
        <v>1862</v>
      </c>
      <c r="B11" s="999"/>
      <c r="C11" s="999"/>
      <c r="D11" s="999"/>
      <c r="E11" s="999"/>
      <c r="F11" s="999"/>
      <c r="G11" s="1000" t="s">
        <v>1863</v>
      </c>
      <c r="H11" s="1000"/>
      <c r="I11" s="1000"/>
      <c r="J11" s="1000"/>
      <c r="K11" s="1001"/>
      <c r="M11" s="682"/>
      <c r="N11" s="682"/>
      <c r="O11" s="682"/>
      <c r="P11" s="682"/>
      <c r="Q11" s="682"/>
      <c r="R11" s="682"/>
      <c r="S11" s="682"/>
      <c r="T11" s="682"/>
      <c r="U11" s="682"/>
      <c r="V11" s="682"/>
      <c r="W11" s="682"/>
      <c r="X11" s="682"/>
      <c r="Y11" s="682"/>
      <c r="Z11" s="682"/>
      <c r="AA11" s="682"/>
      <c r="AB11" s="682"/>
      <c r="AC11" s="682"/>
      <c r="AD11" s="682"/>
      <c r="AE11" s="682"/>
      <c r="AF11" s="682"/>
      <c r="AG11" s="682"/>
      <c r="AH11" s="682"/>
      <c r="AI11" s="682"/>
      <c r="AJ11" s="682"/>
      <c r="AK11" s="682"/>
      <c r="AL11" s="682"/>
    </row>
    <row r="12" spans="1:38" ht="18">
      <c r="A12" s="999" t="s">
        <v>1864</v>
      </c>
      <c r="B12" s="999"/>
      <c r="C12" s="999"/>
      <c r="D12" s="999"/>
      <c r="E12" s="999"/>
      <c r="F12" s="999"/>
      <c r="G12" s="1000" t="s">
        <v>2253</v>
      </c>
      <c r="H12" s="1000"/>
      <c r="I12" s="1000"/>
      <c r="J12" s="1000"/>
      <c r="K12" s="1001"/>
      <c r="M12" s="682"/>
      <c r="N12" s="682"/>
      <c r="O12" s="682"/>
      <c r="P12" s="682"/>
      <c r="Q12" s="682"/>
      <c r="R12" s="682"/>
      <c r="S12" s="682"/>
      <c r="T12" s="682"/>
      <c r="U12" s="682"/>
      <c r="V12" s="682"/>
      <c r="W12" s="682"/>
      <c r="X12" s="682"/>
      <c r="Y12" s="682"/>
      <c r="Z12" s="682"/>
      <c r="AA12" s="682"/>
      <c r="AB12" s="682"/>
      <c r="AC12" s="682"/>
      <c r="AD12" s="682"/>
      <c r="AE12" s="682"/>
      <c r="AF12" s="682"/>
      <c r="AG12" s="682"/>
      <c r="AH12" s="682"/>
      <c r="AI12" s="682"/>
      <c r="AJ12" s="682"/>
      <c r="AK12" s="682"/>
      <c r="AL12" s="682"/>
    </row>
    <row r="13" spans="1:38" ht="18">
      <c r="A13" s="999" t="s">
        <v>1866</v>
      </c>
      <c r="B13" s="999"/>
      <c r="C13" s="999"/>
      <c r="D13" s="999"/>
      <c r="E13" s="999"/>
      <c r="F13" s="999"/>
      <c r="G13" s="1000" t="s">
        <v>2254</v>
      </c>
      <c r="H13" s="1000"/>
      <c r="I13" s="1000"/>
      <c r="J13" s="1000"/>
      <c r="K13" s="1001"/>
      <c r="M13" s="682"/>
      <c r="N13" s="682"/>
      <c r="O13" s="682"/>
      <c r="P13" s="682"/>
      <c r="Q13" s="682"/>
      <c r="R13" s="682"/>
      <c r="S13" s="682"/>
      <c r="T13" s="682"/>
      <c r="U13" s="682"/>
      <c r="V13" s="682"/>
      <c r="W13" s="682"/>
      <c r="X13" s="682"/>
      <c r="Y13" s="682"/>
      <c r="Z13" s="682"/>
      <c r="AA13" s="682"/>
      <c r="AB13" s="682"/>
      <c r="AC13" s="682"/>
      <c r="AD13" s="682"/>
      <c r="AE13" s="682"/>
      <c r="AF13" s="682"/>
      <c r="AG13" s="682"/>
      <c r="AH13" s="682"/>
      <c r="AI13" s="682"/>
      <c r="AJ13" s="682"/>
      <c r="AK13" s="682"/>
      <c r="AL13" s="682"/>
    </row>
    <row r="14" spans="1:38" ht="18">
      <c r="A14" s="999" t="s">
        <v>1868</v>
      </c>
      <c r="B14" s="999"/>
      <c r="C14" s="999"/>
      <c r="D14" s="999"/>
      <c r="E14" s="999"/>
      <c r="F14" s="999"/>
      <c r="G14" s="1000" t="s">
        <v>2255</v>
      </c>
      <c r="H14" s="1000"/>
      <c r="I14" s="1000"/>
      <c r="J14" s="1000"/>
      <c r="K14" s="1001"/>
      <c r="M14" s="682"/>
      <c r="N14" s="682"/>
      <c r="O14" s="682"/>
      <c r="P14" s="682"/>
      <c r="Q14" s="682"/>
      <c r="R14" s="682"/>
      <c r="S14" s="682"/>
      <c r="T14" s="682"/>
      <c r="U14" s="682"/>
      <c r="V14" s="682"/>
      <c r="W14" s="682"/>
      <c r="X14" s="682"/>
      <c r="Y14" s="682"/>
      <c r="Z14" s="682"/>
      <c r="AA14" s="682"/>
      <c r="AB14" s="682"/>
      <c r="AC14" s="682"/>
      <c r="AD14" s="682"/>
      <c r="AE14" s="682"/>
      <c r="AF14" s="682"/>
      <c r="AG14" s="682"/>
      <c r="AH14" s="682"/>
      <c r="AI14" s="682"/>
      <c r="AJ14" s="682"/>
      <c r="AK14" s="682"/>
      <c r="AL14" s="682"/>
    </row>
    <row r="15" spans="1:38" ht="18">
      <c r="A15" s="999" t="s">
        <v>1870</v>
      </c>
      <c r="B15" s="999"/>
      <c r="C15" s="999"/>
      <c r="D15" s="999"/>
      <c r="E15" s="999"/>
      <c r="F15" s="999"/>
      <c r="G15" s="1000" t="s">
        <v>2256</v>
      </c>
      <c r="H15" s="1000"/>
      <c r="I15" s="1000"/>
      <c r="J15" s="1000"/>
      <c r="K15" s="1001"/>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row>
    <row r="16" spans="1:38" ht="18">
      <c r="A16" s="999" t="s">
        <v>1872</v>
      </c>
      <c r="B16" s="999"/>
      <c r="C16" s="999"/>
      <c r="D16" s="999"/>
      <c r="E16" s="999"/>
      <c r="F16" s="999"/>
      <c r="G16" s="1000" t="s">
        <v>1873</v>
      </c>
      <c r="H16" s="1000"/>
      <c r="I16" s="1000"/>
      <c r="J16" s="1000"/>
      <c r="K16" s="1001"/>
      <c r="L16" s="685" t="s">
        <v>1874</v>
      </c>
      <c r="M16" s="682"/>
      <c r="N16" s="682"/>
      <c r="O16" s="682"/>
      <c r="P16" s="682"/>
      <c r="Q16" s="682"/>
      <c r="R16" s="682"/>
      <c r="S16" s="682"/>
      <c r="T16" s="682"/>
      <c r="U16" s="682"/>
      <c r="V16" s="682"/>
      <c r="W16" s="682"/>
      <c r="X16" s="682"/>
      <c r="Y16" s="682"/>
      <c r="Z16" s="682"/>
      <c r="AA16" s="682"/>
      <c r="AB16" s="682"/>
      <c r="AC16" s="682"/>
      <c r="AD16" s="682"/>
      <c r="AE16" s="682"/>
      <c r="AF16" s="682"/>
      <c r="AG16" s="682"/>
      <c r="AH16" s="682"/>
      <c r="AI16" s="682"/>
      <c r="AJ16" s="682"/>
      <c r="AK16" s="682"/>
      <c r="AL16" s="682"/>
    </row>
    <row r="17" spans="1:38" ht="18">
      <c r="A17" s="999" t="s">
        <v>1875</v>
      </c>
      <c r="B17" s="999"/>
      <c r="C17" s="999"/>
      <c r="D17" s="999"/>
      <c r="E17" s="999"/>
      <c r="F17" s="999"/>
      <c r="G17" s="1000" t="s">
        <v>1878</v>
      </c>
      <c r="H17" s="1000"/>
      <c r="I17" s="1000"/>
      <c r="J17" s="1000"/>
      <c r="K17" s="1001"/>
      <c r="M17" s="682"/>
      <c r="N17" s="682"/>
      <c r="O17" s="682"/>
      <c r="P17" s="682"/>
      <c r="Q17" s="682"/>
      <c r="R17" s="682"/>
      <c r="S17" s="682"/>
      <c r="T17" s="682"/>
      <c r="U17" s="682"/>
      <c r="V17" s="682"/>
      <c r="W17" s="682"/>
      <c r="X17" s="682"/>
      <c r="Y17" s="682"/>
      <c r="Z17" s="682"/>
      <c r="AA17" s="682"/>
      <c r="AB17" s="682"/>
      <c r="AC17" s="682"/>
      <c r="AD17" s="682"/>
      <c r="AE17" s="682"/>
      <c r="AF17" s="682"/>
      <c r="AG17" s="682"/>
      <c r="AH17" s="682"/>
      <c r="AI17" s="682"/>
      <c r="AJ17" s="682"/>
      <c r="AK17" s="682"/>
      <c r="AL17" s="682"/>
    </row>
    <row r="18" spans="1:38" ht="18">
      <c r="A18" s="999" t="s">
        <v>1877</v>
      </c>
      <c r="B18" s="999"/>
      <c r="C18" s="999"/>
      <c r="D18" s="999"/>
      <c r="E18" s="999"/>
      <c r="F18" s="999"/>
      <c r="G18" s="1000" t="s">
        <v>1878</v>
      </c>
      <c r="H18" s="1000"/>
      <c r="I18" s="1000"/>
      <c r="J18" s="1000"/>
      <c r="K18" s="1001"/>
      <c r="M18" s="682"/>
      <c r="N18" s="682"/>
      <c r="O18" s="682"/>
      <c r="P18" s="682"/>
      <c r="Q18" s="682"/>
      <c r="R18" s="682"/>
      <c r="S18" s="682"/>
      <c r="T18" s="682"/>
      <c r="U18" s="682"/>
      <c r="V18" s="682"/>
      <c r="W18" s="682"/>
      <c r="X18" s="682"/>
      <c r="Y18" s="682"/>
      <c r="Z18" s="682"/>
      <c r="AA18" s="682"/>
      <c r="AB18" s="682"/>
      <c r="AC18" s="682"/>
      <c r="AD18" s="682"/>
      <c r="AE18" s="682"/>
      <c r="AF18" s="682"/>
      <c r="AG18" s="682"/>
      <c r="AH18" s="682"/>
      <c r="AI18" s="682"/>
      <c r="AJ18" s="682"/>
      <c r="AK18" s="682"/>
      <c r="AL18" s="682"/>
    </row>
    <row r="19" spans="1:38" ht="18">
      <c r="A19" s="999" t="s">
        <v>1879</v>
      </c>
      <c r="B19" s="999"/>
      <c r="C19" s="999"/>
      <c r="D19" s="999"/>
      <c r="E19" s="999"/>
      <c r="F19" s="999"/>
      <c r="G19" s="1000" t="s">
        <v>1876</v>
      </c>
      <c r="H19" s="1000"/>
      <c r="I19" s="1000"/>
      <c r="J19" s="1000"/>
      <c r="K19" s="1001"/>
      <c r="M19" s="682"/>
      <c r="N19" s="682"/>
      <c r="O19" s="682"/>
      <c r="P19" s="682"/>
      <c r="Q19" s="682"/>
      <c r="R19" s="682"/>
      <c r="S19" s="682"/>
      <c r="T19" s="682"/>
      <c r="U19" s="682"/>
      <c r="V19" s="682"/>
      <c r="W19" s="682"/>
      <c r="X19" s="682"/>
      <c r="Y19" s="682"/>
      <c r="Z19" s="682"/>
      <c r="AA19" s="682"/>
      <c r="AB19" s="682"/>
      <c r="AC19" s="682"/>
      <c r="AD19" s="682"/>
      <c r="AE19" s="682"/>
      <c r="AF19" s="682"/>
      <c r="AG19" s="682"/>
      <c r="AH19" s="682"/>
      <c r="AI19" s="682"/>
      <c r="AJ19" s="682"/>
      <c r="AK19" s="682"/>
      <c r="AL19" s="682"/>
    </row>
    <row r="20" spans="1:38" ht="18">
      <c r="A20" s="999" t="s">
        <v>1880</v>
      </c>
      <c r="B20" s="999"/>
      <c r="C20" s="999"/>
      <c r="D20" s="999"/>
      <c r="E20" s="999"/>
      <c r="F20" s="999"/>
      <c r="G20" s="1000" t="s">
        <v>1878</v>
      </c>
      <c r="H20" s="1000"/>
      <c r="I20" s="1000"/>
      <c r="J20" s="1000"/>
      <c r="K20" s="1001"/>
      <c r="M20" s="682"/>
      <c r="N20" s="682"/>
      <c r="O20" s="682"/>
      <c r="P20" s="682"/>
      <c r="Q20" s="682"/>
      <c r="R20" s="682"/>
      <c r="S20" s="682"/>
      <c r="T20" s="682"/>
      <c r="U20" s="682"/>
      <c r="V20" s="682"/>
      <c r="W20" s="682"/>
      <c r="X20" s="682"/>
      <c r="Y20" s="682"/>
      <c r="Z20" s="682"/>
      <c r="AA20" s="682"/>
      <c r="AB20" s="682"/>
      <c r="AC20" s="682"/>
      <c r="AD20" s="682"/>
      <c r="AE20" s="682"/>
      <c r="AF20" s="682"/>
      <c r="AG20" s="682"/>
      <c r="AH20" s="682"/>
      <c r="AI20" s="682"/>
      <c r="AJ20" s="682"/>
      <c r="AK20" s="682"/>
      <c r="AL20" s="682"/>
    </row>
    <row r="21" spans="1:38" ht="18">
      <c r="A21" s="999" t="s">
        <v>1881</v>
      </c>
      <c r="B21" s="999"/>
      <c r="C21" s="999"/>
      <c r="D21" s="999"/>
      <c r="E21" s="999"/>
      <c r="F21" s="999"/>
      <c r="G21" s="1000" t="s">
        <v>1876</v>
      </c>
      <c r="H21" s="1000"/>
      <c r="I21" s="1000"/>
      <c r="J21" s="1000"/>
      <c r="K21" s="1001"/>
      <c r="M21" s="682"/>
      <c r="N21" s="682"/>
      <c r="O21" s="682"/>
      <c r="P21" s="682"/>
      <c r="Q21" s="682"/>
      <c r="R21" s="682"/>
      <c r="S21" s="682"/>
      <c r="T21" s="682"/>
      <c r="U21" s="682"/>
      <c r="V21" s="682"/>
      <c r="W21" s="682"/>
      <c r="X21" s="682"/>
      <c r="Y21" s="682"/>
      <c r="Z21" s="682"/>
      <c r="AA21" s="682"/>
      <c r="AB21" s="682"/>
      <c r="AC21" s="682"/>
      <c r="AD21" s="682"/>
      <c r="AE21" s="682"/>
      <c r="AF21" s="682"/>
      <c r="AG21" s="682"/>
      <c r="AH21" s="682"/>
      <c r="AI21" s="682"/>
      <c r="AJ21" s="682"/>
      <c r="AK21" s="682"/>
      <c r="AL21" s="682"/>
    </row>
    <row r="22" spans="1:38" ht="18">
      <c r="A22" s="999" t="s">
        <v>1882</v>
      </c>
      <c r="B22" s="999"/>
      <c r="C22" s="999"/>
      <c r="D22" s="999"/>
      <c r="E22" s="999"/>
      <c r="F22" s="999"/>
      <c r="G22" s="1000" t="s">
        <v>1878</v>
      </c>
      <c r="H22" s="1000"/>
      <c r="I22" s="1000"/>
      <c r="J22" s="1000"/>
      <c r="K22" s="1001"/>
      <c r="M22" s="682"/>
      <c r="N22" s="682"/>
      <c r="O22" s="682"/>
      <c r="P22" s="682"/>
      <c r="Q22" s="682"/>
      <c r="R22" s="682"/>
      <c r="S22" s="682"/>
      <c r="T22" s="682"/>
      <c r="U22" s="682"/>
      <c r="V22" s="682"/>
      <c r="W22" s="682"/>
      <c r="X22" s="682"/>
      <c r="Y22" s="682"/>
      <c r="Z22" s="682"/>
      <c r="AA22" s="682"/>
      <c r="AB22" s="682"/>
      <c r="AC22" s="682"/>
      <c r="AD22" s="682"/>
      <c r="AE22" s="682"/>
      <c r="AF22" s="682"/>
      <c r="AG22" s="682"/>
      <c r="AH22" s="682"/>
      <c r="AI22" s="682"/>
      <c r="AJ22" s="682"/>
      <c r="AK22" s="682"/>
      <c r="AL22" s="682"/>
    </row>
    <row r="23" spans="1:38" ht="18">
      <c r="A23" s="999" t="s">
        <v>1883</v>
      </c>
      <c r="B23" s="999"/>
      <c r="C23" s="999"/>
      <c r="D23" s="999"/>
      <c r="E23" s="999"/>
      <c r="F23" s="999"/>
      <c r="G23" s="1000" t="s">
        <v>1884</v>
      </c>
      <c r="H23" s="1000"/>
      <c r="I23" s="1000"/>
      <c r="J23" s="1000"/>
      <c r="K23" s="1001"/>
      <c r="M23" s="682"/>
      <c r="N23" s="682"/>
      <c r="O23" s="682"/>
      <c r="P23" s="682"/>
      <c r="Q23" s="682"/>
      <c r="R23" s="682"/>
      <c r="S23" s="682"/>
      <c r="T23" s="682"/>
      <c r="U23" s="682"/>
      <c r="V23" s="682"/>
      <c r="W23" s="682"/>
      <c r="X23" s="682"/>
      <c r="Y23" s="682"/>
      <c r="Z23" s="682"/>
      <c r="AA23" s="682"/>
      <c r="AB23" s="682"/>
      <c r="AC23" s="682"/>
      <c r="AD23" s="682"/>
      <c r="AE23" s="682"/>
      <c r="AF23" s="682"/>
      <c r="AG23" s="682"/>
      <c r="AH23" s="682"/>
      <c r="AI23" s="682"/>
      <c r="AJ23" s="682"/>
      <c r="AK23" s="682"/>
      <c r="AL23" s="682"/>
    </row>
    <row r="24" spans="1:38" ht="18">
      <c r="A24" s="999" t="s">
        <v>1885</v>
      </c>
      <c r="B24" s="999"/>
      <c r="C24" s="999"/>
      <c r="D24" s="999"/>
      <c r="E24" s="999"/>
      <c r="F24" s="999"/>
      <c r="G24" s="1000" t="s">
        <v>1884</v>
      </c>
      <c r="H24" s="1000"/>
      <c r="I24" s="1000"/>
      <c r="J24" s="1000"/>
      <c r="K24" s="1001"/>
      <c r="M24" s="682"/>
      <c r="N24" s="682"/>
      <c r="O24" s="682"/>
      <c r="P24" s="682"/>
      <c r="Q24" s="682"/>
      <c r="R24" s="682"/>
      <c r="S24" s="682"/>
      <c r="T24" s="682"/>
      <c r="U24" s="682"/>
      <c r="V24" s="682"/>
      <c r="W24" s="682"/>
      <c r="X24" s="682"/>
      <c r="Y24" s="682"/>
      <c r="Z24" s="682"/>
      <c r="AA24" s="682"/>
      <c r="AB24" s="682"/>
      <c r="AC24" s="682"/>
      <c r="AD24" s="682"/>
      <c r="AE24" s="682"/>
      <c r="AF24" s="682"/>
      <c r="AG24" s="682"/>
      <c r="AH24" s="682"/>
      <c r="AI24" s="682"/>
      <c r="AJ24" s="682"/>
      <c r="AK24" s="682"/>
      <c r="AL24" s="682"/>
    </row>
    <row r="25" spans="1:38">
      <c r="A25" s="686"/>
      <c r="B25" s="686"/>
      <c r="C25" s="686"/>
      <c r="D25" s="686"/>
      <c r="E25" s="686"/>
      <c r="F25" s="686"/>
      <c r="G25" s="686"/>
      <c r="H25" s="686"/>
      <c r="I25" s="686"/>
      <c r="J25" s="686"/>
      <c r="K25" s="687"/>
      <c r="M25" s="682"/>
      <c r="N25" s="682"/>
      <c r="O25" s="682"/>
      <c r="P25" s="682"/>
      <c r="Q25" s="682"/>
      <c r="R25" s="682"/>
      <c r="S25" s="682"/>
      <c r="T25" s="682"/>
      <c r="U25" s="682"/>
      <c r="V25" s="682"/>
      <c r="W25" s="682"/>
      <c r="X25" s="682"/>
      <c r="Y25" s="682"/>
      <c r="Z25" s="682"/>
      <c r="AA25" s="682"/>
      <c r="AB25" s="682"/>
      <c r="AC25" s="682"/>
      <c r="AD25" s="682"/>
      <c r="AE25" s="682"/>
      <c r="AF25" s="682"/>
      <c r="AG25" s="682"/>
      <c r="AH25" s="682"/>
      <c r="AI25" s="682"/>
      <c r="AJ25" s="682"/>
      <c r="AK25" s="682"/>
      <c r="AL25" s="682"/>
    </row>
    <row r="26" spans="1:38">
      <c r="A26" s="682"/>
      <c r="B26" s="682"/>
      <c r="C26" s="682"/>
      <c r="D26" s="682"/>
      <c r="E26" s="682"/>
      <c r="F26" s="682"/>
      <c r="G26" s="682"/>
      <c r="H26" s="682"/>
      <c r="I26" s="682"/>
      <c r="J26" s="682"/>
      <c r="K26" s="682"/>
      <c r="L26" s="682"/>
      <c r="M26" s="682"/>
      <c r="N26" s="682"/>
      <c r="O26" s="682"/>
      <c r="P26" s="682"/>
      <c r="Q26" s="682"/>
      <c r="R26" s="682"/>
      <c r="S26" s="682"/>
      <c r="T26" s="682"/>
      <c r="U26" s="682"/>
      <c r="V26" s="682"/>
      <c r="W26" s="682"/>
      <c r="X26" s="682"/>
      <c r="Y26" s="682"/>
      <c r="Z26" s="682"/>
      <c r="AA26" s="682"/>
      <c r="AB26" s="682"/>
      <c r="AC26" s="682"/>
      <c r="AD26" s="682"/>
      <c r="AE26" s="682"/>
      <c r="AF26" s="682"/>
      <c r="AG26" s="682"/>
      <c r="AH26" s="682"/>
      <c r="AI26" s="682"/>
      <c r="AJ26" s="682"/>
      <c r="AK26" s="682"/>
    </row>
    <row r="27" spans="1:38" ht="30" customHeight="1">
      <c r="A27" s="1002" t="s">
        <v>1886</v>
      </c>
      <c r="B27" s="1002"/>
      <c r="C27" s="1002"/>
      <c r="D27" s="1002"/>
      <c r="E27" s="1002"/>
      <c r="F27" s="1002"/>
      <c r="G27" s="1002"/>
      <c r="H27" s="1002"/>
      <c r="I27" s="1002"/>
      <c r="J27" s="1002"/>
      <c r="K27" s="1002"/>
      <c r="L27" s="682"/>
      <c r="M27" s="682"/>
      <c r="N27" s="682"/>
      <c r="O27" s="682"/>
      <c r="P27" s="682"/>
      <c r="Q27" s="682"/>
      <c r="R27" s="682"/>
      <c r="S27" s="682"/>
      <c r="T27" s="682"/>
      <c r="U27" s="682"/>
      <c r="V27" s="682"/>
      <c r="W27" s="682"/>
      <c r="X27" s="682"/>
      <c r="Y27" s="682"/>
      <c r="Z27" s="682"/>
      <c r="AA27" s="682"/>
      <c r="AB27" s="682"/>
      <c r="AC27" s="682"/>
      <c r="AD27" s="682"/>
      <c r="AE27" s="682"/>
      <c r="AF27" s="682"/>
      <c r="AG27" s="682"/>
      <c r="AH27" s="682"/>
      <c r="AI27" s="682"/>
      <c r="AJ27" s="682"/>
      <c r="AK27" s="682"/>
    </row>
    <row r="28" spans="1:38">
      <c r="A28" s="682"/>
      <c r="B28" s="682"/>
      <c r="C28" s="682"/>
      <c r="D28" s="682"/>
      <c r="E28" s="682"/>
      <c r="F28" s="682"/>
      <c r="G28" s="682"/>
      <c r="H28" s="682"/>
      <c r="I28" s="682"/>
      <c r="J28" s="682"/>
      <c r="K28" s="682"/>
      <c r="L28" s="682"/>
      <c r="M28" s="682"/>
      <c r="N28" s="682"/>
      <c r="O28" s="682"/>
      <c r="P28" s="682"/>
      <c r="Q28" s="682"/>
      <c r="R28" s="682"/>
      <c r="S28" s="682"/>
      <c r="T28" s="682"/>
      <c r="U28" s="682"/>
      <c r="V28" s="682"/>
      <c r="W28" s="682"/>
      <c r="X28" s="682"/>
      <c r="Y28" s="682"/>
      <c r="Z28" s="682"/>
      <c r="AA28" s="682"/>
      <c r="AB28" s="682"/>
      <c r="AC28" s="682"/>
      <c r="AD28" s="682"/>
      <c r="AE28" s="682"/>
      <c r="AF28" s="682"/>
      <c r="AG28" s="682"/>
      <c r="AH28" s="682"/>
      <c r="AI28" s="682"/>
      <c r="AJ28" s="682"/>
      <c r="AK28" s="682"/>
    </row>
    <row r="29" spans="1:38" ht="17" customHeight="1">
      <c r="A29" s="1003" t="s">
        <v>1887</v>
      </c>
      <c r="B29" s="1003"/>
      <c r="C29" s="1003"/>
      <c r="D29" s="1003"/>
      <c r="E29" s="1003"/>
      <c r="F29" s="1003"/>
      <c r="G29" s="1003"/>
      <c r="H29" s="1003"/>
      <c r="I29" s="1003"/>
      <c r="J29" s="1003"/>
      <c r="K29" s="1003"/>
      <c r="L29" s="682"/>
      <c r="M29" s="682"/>
      <c r="N29" s="682"/>
      <c r="O29" s="682"/>
      <c r="P29" s="682"/>
      <c r="Q29" s="682"/>
      <c r="R29" s="682"/>
      <c r="S29" s="682"/>
      <c r="T29" s="682"/>
      <c r="U29" s="682"/>
      <c r="V29" s="682"/>
      <c r="W29" s="682"/>
      <c r="X29" s="682"/>
      <c r="Y29" s="682"/>
      <c r="Z29" s="682"/>
      <c r="AA29" s="682"/>
      <c r="AB29" s="682"/>
      <c r="AC29" s="682"/>
      <c r="AD29" s="682"/>
      <c r="AE29" s="682"/>
      <c r="AF29" s="682"/>
      <c r="AG29" s="682"/>
      <c r="AH29" s="682"/>
      <c r="AI29" s="682"/>
      <c r="AJ29" s="682"/>
      <c r="AK29" s="682"/>
    </row>
    <row r="30" spans="1:38" ht="16.5">
      <c r="A30" s="1036" t="s">
        <v>1888</v>
      </c>
      <c r="B30" s="1036"/>
      <c r="C30" s="1036"/>
      <c r="D30" s="1036"/>
      <c r="E30" s="1036" t="s">
        <v>1889</v>
      </c>
      <c r="F30" s="1036"/>
      <c r="G30" s="1036"/>
      <c r="H30" s="1036" t="s">
        <v>1890</v>
      </c>
      <c r="I30" s="1036"/>
      <c r="J30" s="1036"/>
      <c r="K30" s="1036"/>
      <c r="L30" s="682"/>
      <c r="M30" s="682"/>
      <c r="N30" s="682"/>
      <c r="O30" s="682"/>
      <c r="P30" s="682"/>
      <c r="Q30" s="682"/>
      <c r="R30" s="682"/>
      <c r="S30" s="682"/>
      <c r="T30" s="682"/>
      <c r="U30" s="682"/>
      <c r="V30" s="682"/>
      <c r="W30" s="682"/>
      <c r="X30" s="682"/>
      <c r="Y30" s="682"/>
      <c r="Z30" s="682"/>
      <c r="AA30" s="682"/>
      <c r="AB30" s="682"/>
      <c r="AC30" s="682"/>
      <c r="AD30" s="682"/>
      <c r="AE30" s="682"/>
      <c r="AF30" s="682"/>
      <c r="AG30" s="682"/>
      <c r="AH30" s="682"/>
      <c r="AI30" s="682"/>
      <c r="AJ30" s="682"/>
      <c r="AK30" s="682"/>
    </row>
    <row r="31" spans="1:38" ht="16.5">
      <c r="A31" s="997" t="s">
        <v>2257</v>
      </c>
      <c r="B31" s="997"/>
      <c r="C31" s="997"/>
      <c r="D31" s="997"/>
      <c r="E31" s="997" t="s">
        <v>1892</v>
      </c>
      <c r="F31" s="997"/>
      <c r="G31" s="997"/>
      <c r="H31" s="997" t="s">
        <v>1893</v>
      </c>
      <c r="I31" s="997"/>
      <c r="J31" s="997"/>
      <c r="K31" s="997"/>
      <c r="L31" s="682"/>
      <c r="M31" s="682"/>
      <c r="N31" s="682"/>
      <c r="O31" s="682"/>
      <c r="P31" s="682"/>
      <c r="Q31" s="682"/>
      <c r="R31" s="682"/>
      <c r="S31" s="682"/>
      <c r="T31" s="682"/>
      <c r="U31" s="682"/>
      <c r="V31" s="682"/>
      <c r="W31" s="682"/>
      <c r="X31" s="682"/>
      <c r="Y31" s="682"/>
      <c r="Z31" s="682"/>
      <c r="AA31" s="682"/>
      <c r="AB31" s="682"/>
      <c r="AC31" s="682"/>
      <c r="AD31" s="682"/>
      <c r="AE31" s="682"/>
      <c r="AF31" s="682"/>
      <c r="AG31" s="682"/>
      <c r="AH31" s="682"/>
      <c r="AI31" s="682"/>
      <c r="AJ31" s="682"/>
      <c r="AK31" s="682"/>
    </row>
    <row r="32" spans="1:38">
      <c r="A32" s="682"/>
      <c r="B32" s="682"/>
      <c r="C32" s="682"/>
      <c r="D32" s="682"/>
      <c r="E32" s="682"/>
      <c r="F32" s="682"/>
      <c r="G32" s="682"/>
      <c r="H32" s="682"/>
      <c r="I32" s="682"/>
      <c r="J32" s="682"/>
      <c r="K32" s="682"/>
      <c r="L32" s="682"/>
      <c r="M32" s="682"/>
      <c r="N32" s="682"/>
      <c r="O32" s="682"/>
      <c r="P32" s="682"/>
      <c r="Q32" s="682"/>
      <c r="R32" s="682"/>
      <c r="S32" s="682"/>
      <c r="T32" s="682"/>
      <c r="U32" s="682"/>
      <c r="V32" s="682"/>
      <c r="W32" s="682"/>
      <c r="X32" s="682"/>
      <c r="Y32" s="682"/>
      <c r="Z32" s="682"/>
      <c r="AA32" s="682"/>
      <c r="AB32" s="682"/>
      <c r="AC32" s="682"/>
      <c r="AD32" s="682"/>
      <c r="AE32" s="682"/>
      <c r="AF32" s="682"/>
      <c r="AG32" s="682"/>
      <c r="AH32" s="682"/>
      <c r="AI32" s="682"/>
      <c r="AJ32" s="682"/>
      <c r="AK32" s="682"/>
    </row>
    <row r="33" spans="1:37" ht="17" customHeight="1">
      <c r="A33" s="1003" t="s">
        <v>1894</v>
      </c>
      <c r="B33" s="1003"/>
      <c r="C33" s="1003"/>
      <c r="D33" s="1003"/>
      <c r="E33" s="1003"/>
      <c r="F33" s="1003"/>
      <c r="G33" s="1003"/>
      <c r="H33" s="1003"/>
      <c r="I33" s="1003"/>
      <c r="J33" s="1003"/>
      <c r="K33" s="1003"/>
      <c r="L33" s="682"/>
      <c r="M33" s="682"/>
      <c r="N33" s="682"/>
      <c r="O33" s="682"/>
      <c r="P33" s="682"/>
      <c r="Q33" s="682"/>
      <c r="R33" s="682"/>
      <c r="S33" s="682"/>
      <c r="T33" s="682"/>
      <c r="U33" s="682"/>
      <c r="V33" s="682"/>
      <c r="W33" s="682"/>
      <c r="X33" s="682"/>
      <c r="Y33" s="682"/>
      <c r="Z33" s="682"/>
      <c r="AA33" s="682"/>
      <c r="AB33" s="682"/>
      <c r="AC33" s="682"/>
      <c r="AD33" s="682"/>
      <c r="AE33" s="682"/>
      <c r="AF33" s="682"/>
      <c r="AG33" s="682"/>
      <c r="AH33" s="682"/>
      <c r="AI33" s="682"/>
      <c r="AJ33" s="682"/>
      <c r="AK33" s="682"/>
    </row>
    <row r="34" spans="1:37" ht="16.5">
      <c r="A34" s="998" t="s">
        <v>1895</v>
      </c>
      <c r="B34" s="998"/>
      <c r="C34" s="998"/>
      <c r="D34" s="997" t="s">
        <v>101</v>
      </c>
      <c r="E34" s="997"/>
      <c r="F34" s="997"/>
      <c r="G34" s="997"/>
      <c r="H34" s="997"/>
      <c r="I34" s="997"/>
      <c r="J34" s="997"/>
      <c r="K34" s="997"/>
      <c r="L34" s="682"/>
      <c r="M34" s="682"/>
      <c r="N34" s="682"/>
      <c r="O34" s="682"/>
      <c r="P34" s="682"/>
      <c r="Q34" s="682"/>
      <c r="R34" s="682"/>
      <c r="S34" s="682"/>
      <c r="T34" s="682"/>
      <c r="U34" s="682"/>
      <c r="V34" s="682"/>
      <c r="W34" s="682"/>
      <c r="X34" s="682"/>
      <c r="Y34" s="682"/>
      <c r="Z34" s="682"/>
      <c r="AA34" s="682"/>
      <c r="AB34" s="682"/>
      <c r="AC34" s="682"/>
      <c r="AD34" s="682"/>
      <c r="AE34" s="682"/>
      <c r="AF34" s="682"/>
      <c r="AG34" s="682"/>
      <c r="AH34" s="682"/>
      <c r="AI34" s="682"/>
      <c r="AJ34" s="682"/>
      <c r="AK34" s="682"/>
    </row>
    <row r="35" spans="1:37" ht="16.5">
      <c r="A35" s="998" t="s">
        <v>1896</v>
      </c>
      <c r="B35" s="998"/>
      <c r="C35" s="998"/>
      <c r="D35" s="997" t="s">
        <v>1709</v>
      </c>
      <c r="E35" s="997"/>
      <c r="F35" s="997"/>
      <c r="G35" s="997"/>
      <c r="H35" s="997"/>
      <c r="I35" s="997"/>
      <c r="J35" s="997"/>
      <c r="K35" s="997"/>
      <c r="L35" s="682"/>
      <c r="M35" s="682"/>
      <c r="N35" s="682"/>
      <c r="O35" s="682"/>
      <c r="P35" s="682"/>
      <c r="Q35" s="682"/>
      <c r="R35" s="682"/>
      <c r="S35" s="682"/>
      <c r="T35" s="682"/>
      <c r="U35" s="682"/>
      <c r="V35" s="682"/>
      <c r="W35" s="682"/>
      <c r="X35" s="682"/>
      <c r="Y35" s="682"/>
      <c r="Z35" s="682"/>
      <c r="AA35" s="682"/>
      <c r="AB35" s="682"/>
      <c r="AC35" s="682"/>
      <c r="AD35" s="682"/>
      <c r="AE35" s="682"/>
      <c r="AF35" s="682"/>
      <c r="AG35" s="682"/>
      <c r="AH35" s="682"/>
      <c r="AI35" s="682"/>
      <c r="AJ35" s="682"/>
      <c r="AK35" s="682"/>
    </row>
    <row r="36" spans="1:37" ht="16.5">
      <c r="A36" s="998" t="s">
        <v>1898</v>
      </c>
      <c r="B36" s="998"/>
      <c r="C36" s="998"/>
      <c r="D36" s="1035" t="s">
        <v>2258</v>
      </c>
      <c r="E36" s="1035"/>
      <c r="F36" s="1035"/>
      <c r="G36" s="1035"/>
      <c r="H36" s="1035"/>
      <c r="I36" s="1035"/>
      <c r="J36" s="1035"/>
      <c r="K36" s="1035"/>
      <c r="L36" s="682"/>
      <c r="M36" s="682"/>
      <c r="N36" s="682"/>
      <c r="O36" s="682"/>
      <c r="P36" s="682"/>
      <c r="Q36" s="682"/>
      <c r="R36" s="682"/>
      <c r="S36" s="682"/>
      <c r="T36" s="682"/>
      <c r="U36" s="682"/>
      <c r="V36" s="682"/>
      <c r="W36" s="682"/>
      <c r="X36" s="682"/>
      <c r="Y36" s="682"/>
      <c r="Z36" s="682"/>
      <c r="AA36" s="682"/>
      <c r="AB36" s="682"/>
      <c r="AC36" s="682"/>
      <c r="AD36" s="682"/>
      <c r="AE36" s="682"/>
      <c r="AF36" s="682"/>
      <c r="AG36" s="682"/>
      <c r="AH36" s="682"/>
      <c r="AI36" s="682"/>
      <c r="AJ36" s="682"/>
      <c r="AK36" s="682"/>
    </row>
    <row r="37" spans="1:37" ht="16.5">
      <c r="A37" s="998" t="s">
        <v>1900</v>
      </c>
      <c r="B37" s="998"/>
      <c r="C37" s="998"/>
      <c r="D37" s="688" t="s">
        <v>1901</v>
      </c>
      <c r="E37" s="688" t="s">
        <v>1902</v>
      </c>
      <c r="F37" s="998" t="s">
        <v>1903</v>
      </c>
      <c r="G37" s="998"/>
      <c r="H37" s="998"/>
      <c r="I37" s="688" t="s">
        <v>1360</v>
      </c>
      <c r="J37" s="688" t="s">
        <v>1904</v>
      </c>
      <c r="K37" s="688" t="s">
        <v>1905</v>
      </c>
      <c r="L37" s="682"/>
      <c r="M37" s="682"/>
      <c r="N37" s="682"/>
      <c r="O37" s="682"/>
      <c r="P37" s="682"/>
      <c r="Q37" s="682"/>
      <c r="R37" s="682"/>
      <c r="S37" s="682"/>
      <c r="T37" s="682"/>
      <c r="U37" s="682"/>
      <c r="V37" s="682"/>
      <c r="W37" s="682"/>
      <c r="X37" s="682"/>
      <c r="Y37" s="682"/>
      <c r="Z37" s="682"/>
      <c r="AA37" s="682"/>
      <c r="AB37" s="682"/>
      <c r="AC37" s="682"/>
      <c r="AD37" s="682"/>
      <c r="AE37" s="682"/>
      <c r="AF37" s="682"/>
      <c r="AG37" s="682"/>
      <c r="AH37" s="682"/>
      <c r="AI37" s="682"/>
      <c r="AJ37" s="682"/>
      <c r="AK37" s="682"/>
    </row>
    <row r="38" spans="1:37" ht="16.5">
      <c r="A38" s="997" t="s">
        <v>101</v>
      </c>
      <c r="B38" s="997"/>
      <c r="C38" s="997"/>
      <c r="D38" s="689" t="s">
        <v>1876</v>
      </c>
      <c r="E38" s="689" t="s">
        <v>1876</v>
      </c>
      <c r="F38" s="997" t="s">
        <v>101</v>
      </c>
      <c r="G38" s="997"/>
      <c r="H38" s="997"/>
      <c r="I38" s="689" t="s">
        <v>1906</v>
      </c>
      <c r="J38" s="689" t="s">
        <v>133</v>
      </c>
      <c r="K38" s="689" t="s">
        <v>133</v>
      </c>
      <c r="L38" s="682"/>
      <c r="M38" s="682"/>
      <c r="N38" s="682"/>
      <c r="O38" s="682"/>
      <c r="P38" s="682"/>
      <c r="Q38" s="682"/>
      <c r="R38" s="682"/>
      <c r="S38" s="682"/>
      <c r="T38" s="682"/>
      <c r="U38" s="682"/>
      <c r="V38" s="682"/>
      <c r="W38" s="682"/>
      <c r="X38" s="682"/>
      <c r="Y38" s="682"/>
      <c r="Z38" s="682"/>
      <c r="AA38" s="682"/>
      <c r="AB38" s="682"/>
      <c r="AC38" s="682"/>
      <c r="AD38" s="682"/>
      <c r="AE38" s="682"/>
      <c r="AF38" s="682"/>
      <c r="AG38" s="682"/>
      <c r="AH38" s="682"/>
      <c r="AI38" s="682"/>
      <c r="AJ38" s="682"/>
      <c r="AK38" s="682"/>
    </row>
    <row r="39" spans="1:37" ht="16.5">
      <c r="A39" s="997" t="s">
        <v>102</v>
      </c>
      <c r="B39" s="997"/>
      <c r="C39" s="997"/>
      <c r="D39" s="689" t="s">
        <v>1876</v>
      </c>
      <c r="E39" s="689" t="s">
        <v>1878</v>
      </c>
      <c r="F39" s="997" t="s">
        <v>102</v>
      </c>
      <c r="G39" s="997"/>
      <c r="H39" s="997"/>
      <c r="I39" s="689" t="s">
        <v>1906</v>
      </c>
      <c r="J39" s="689" t="s">
        <v>133</v>
      </c>
      <c r="K39" s="689" t="s">
        <v>133</v>
      </c>
      <c r="L39" s="682"/>
      <c r="M39" s="682"/>
      <c r="N39" s="682"/>
      <c r="O39" s="682"/>
      <c r="P39" s="682"/>
      <c r="Q39" s="682"/>
      <c r="R39" s="682"/>
      <c r="S39" s="682"/>
      <c r="T39" s="682"/>
      <c r="U39" s="682"/>
      <c r="V39" s="682"/>
      <c r="W39" s="682"/>
      <c r="X39" s="682"/>
      <c r="Y39" s="682"/>
      <c r="Z39" s="682"/>
      <c r="AA39" s="682"/>
      <c r="AB39" s="682"/>
      <c r="AC39" s="682"/>
      <c r="AD39" s="682"/>
      <c r="AE39" s="682"/>
      <c r="AF39" s="682"/>
      <c r="AG39" s="682"/>
      <c r="AH39" s="682"/>
      <c r="AI39" s="682"/>
      <c r="AJ39" s="682"/>
      <c r="AK39" s="682"/>
    </row>
    <row r="40" spans="1:37" ht="16.5">
      <c r="A40" s="997" t="s">
        <v>103</v>
      </c>
      <c r="B40" s="997"/>
      <c r="C40" s="997"/>
      <c r="D40" s="689" t="s">
        <v>1876</v>
      </c>
      <c r="E40" s="689" t="s">
        <v>1878</v>
      </c>
      <c r="F40" s="997" t="s">
        <v>103</v>
      </c>
      <c r="G40" s="997"/>
      <c r="H40" s="997"/>
      <c r="I40" s="689" t="s">
        <v>1906</v>
      </c>
      <c r="J40" s="689" t="s">
        <v>133</v>
      </c>
      <c r="K40" s="689" t="s">
        <v>133</v>
      </c>
      <c r="L40" s="682"/>
      <c r="M40" s="682"/>
      <c r="N40" s="682"/>
      <c r="O40" s="682"/>
      <c r="P40" s="682"/>
      <c r="Q40" s="682"/>
      <c r="R40" s="682"/>
      <c r="S40" s="682"/>
      <c r="T40" s="682"/>
      <c r="U40" s="682"/>
      <c r="V40" s="682"/>
      <c r="W40" s="682"/>
      <c r="X40" s="682"/>
      <c r="Y40" s="682"/>
      <c r="Z40" s="682"/>
      <c r="AA40" s="682"/>
      <c r="AB40" s="682"/>
      <c r="AC40" s="682"/>
      <c r="AD40" s="682"/>
      <c r="AE40" s="682"/>
      <c r="AF40" s="682"/>
      <c r="AG40" s="682"/>
      <c r="AH40" s="682"/>
      <c r="AI40" s="682"/>
      <c r="AJ40" s="682"/>
      <c r="AK40" s="682"/>
    </row>
    <row r="41" spans="1:37" ht="16.5">
      <c r="A41" s="997" t="s">
        <v>104</v>
      </c>
      <c r="B41" s="997"/>
      <c r="C41" s="997"/>
      <c r="D41" s="689" t="s">
        <v>1876</v>
      </c>
      <c r="E41" s="689" t="s">
        <v>1878</v>
      </c>
      <c r="F41" s="997" t="s">
        <v>104</v>
      </c>
      <c r="G41" s="997"/>
      <c r="H41" s="997"/>
      <c r="I41" s="689" t="s">
        <v>1906</v>
      </c>
      <c r="J41" s="689" t="s">
        <v>133</v>
      </c>
      <c r="K41" s="689" t="s">
        <v>133</v>
      </c>
      <c r="L41" s="682"/>
      <c r="M41" s="682"/>
      <c r="N41" s="682"/>
      <c r="O41" s="682"/>
      <c r="P41" s="682"/>
      <c r="Q41" s="682"/>
      <c r="R41" s="682"/>
      <c r="S41" s="682"/>
      <c r="T41" s="682"/>
      <c r="U41" s="682"/>
      <c r="V41" s="682"/>
      <c r="W41" s="682"/>
      <c r="X41" s="682"/>
      <c r="Y41" s="682"/>
      <c r="Z41" s="682"/>
      <c r="AA41" s="682"/>
      <c r="AB41" s="682"/>
      <c r="AC41" s="682"/>
      <c r="AD41" s="682"/>
      <c r="AE41" s="682"/>
      <c r="AF41" s="682"/>
      <c r="AG41" s="682"/>
      <c r="AH41" s="682"/>
      <c r="AI41" s="682"/>
      <c r="AJ41" s="682"/>
      <c r="AK41" s="682"/>
    </row>
    <row r="42" spans="1:37" ht="16.5">
      <c r="A42" s="997" t="s">
        <v>105</v>
      </c>
      <c r="B42" s="997"/>
      <c r="C42" s="997"/>
      <c r="D42" s="689" t="s">
        <v>1876</v>
      </c>
      <c r="E42" s="689" t="s">
        <v>1878</v>
      </c>
      <c r="F42" s="997" t="s">
        <v>105</v>
      </c>
      <c r="G42" s="997"/>
      <c r="H42" s="997"/>
      <c r="I42" s="689" t="s">
        <v>1906</v>
      </c>
      <c r="J42" s="689" t="s">
        <v>133</v>
      </c>
      <c r="K42" s="689" t="s">
        <v>133</v>
      </c>
      <c r="L42" s="682"/>
      <c r="M42" s="682"/>
      <c r="N42" s="682"/>
      <c r="O42" s="682"/>
      <c r="P42" s="682"/>
      <c r="Q42" s="682"/>
      <c r="R42" s="682"/>
      <c r="S42" s="682"/>
      <c r="T42" s="682"/>
      <c r="U42" s="682"/>
      <c r="V42" s="682"/>
      <c r="W42" s="682"/>
      <c r="X42" s="682"/>
      <c r="Y42" s="682"/>
      <c r="Z42" s="682"/>
      <c r="AA42" s="682"/>
      <c r="AB42" s="682"/>
      <c r="AC42" s="682"/>
      <c r="AD42" s="682"/>
      <c r="AE42" s="682"/>
      <c r="AF42" s="682"/>
      <c r="AG42" s="682"/>
      <c r="AH42" s="682"/>
      <c r="AI42" s="682"/>
      <c r="AJ42" s="682"/>
      <c r="AK42" s="682"/>
    </row>
    <row r="43" spans="1:37" ht="16.5">
      <c r="A43" s="997" t="s">
        <v>106</v>
      </c>
      <c r="B43" s="997"/>
      <c r="C43" s="997"/>
      <c r="D43" s="689" t="s">
        <v>1876</v>
      </c>
      <c r="E43" s="689" t="s">
        <v>1878</v>
      </c>
      <c r="F43" s="997" t="s">
        <v>106</v>
      </c>
      <c r="G43" s="997"/>
      <c r="H43" s="997"/>
      <c r="I43" s="689" t="s">
        <v>1906</v>
      </c>
      <c r="J43" s="689" t="s">
        <v>133</v>
      </c>
      <c r="K43" s="689" t="s">
        <v>133</v>
      </c>
      <c r="L43" s="682"/>
      <c r="M43" s="682"/>
      <c r="N43" s="682"/>
      <c r="O43" s="682"/>
      <c r="P43" s="682"/>
      <c r="Q43" s="682"/>
      <c r="R43" s="682"/>
      <c r="S43" s="682"/>
      <c r="T43" s="682"/>
      <c r="U43" s="682"/>
      <c r="V43" s="682"/>
      <c r="W43" s="682"/>
      <c r="X43" s="682"/>
      <c r="Y43" s="682"/>
      <c r="Z43" s="682"/>
      <c r="AA43" s="682"/>
      <c r="AB43" s="682"/>
      <c r="AC43" s="682"/>
      <c r="AD43" s="682"/>
      <c r="AE43" s="682"/>
      <c r="AF43" s="682"/>
      <c r="AG43" s="682"/>
      <c r="AH43" s="682"/>
      <c r="AI43" s="682"/>
      <c r="AJ43" s="682"/>
      <c r="AK43" s="682"/>
    </row>
    <row r="44" spans="1:37" ht="16.5">
      <c r="A44" s="997" t="s">
        <v>107</v>
      </c>
      <c r="B44" s="997"/>
      <c r="C44" s="997"/>
      <c r="D44" s="689" t="s">
        <v>1876</v>
      </c>
      <c r="E44" s="689" t="s">
        <v>1878</v>
      </c>
      <c r="F44" s="997" t="s">
        <v>107</v>
      </c>
      <c r="G44" s="997"/>
      <c r="H44" s="997"/>
      <c r="I44" s="689" t="s">
        <v>1906</v>
      </c>
      <c r="J44" s="689" t="s">
        <v>133</v>
      </c>
      <c r="K44" s="689" t="s">
        <v>133</v>
      </c>
      <c r="L44" s="682"/>
      <c r="M44" s="682"/>
      <c r="N44" s="682"/>
      <c r="O44" s="682"/>
      <c r="P44" s="682"/>
      <c r="Q44" s="682"/>
      <c r="R44" s="682"/>
      <c r="S44" s="682"/>
      <c r="T44" s="682"/>
      <c r="U44" s="682"/>
      <c r="V44" s="682"/>
      <c r="W44" s="682"/>
      <c r="X44" s="682"/>
      <c r="Y44" s="682"/>
      <c r="Z44" s="682"/>
      <c r="AA44" s="682"/>
      <c r="AB44" s="682"/>
      <c r="AC44" s="682"/>
      <c r="AD44" s="682"/>
      <c r="AE44" s="682"/>
      <c r="AF44" s="682"/>
      <c r="AG44" s="682"/>
      <c r="AH44" s="682"/>
      <c r="AI44" s="682"/>
      <c r="AJ44" s="682"/>
      <c r="AK44" s="682"/>
    </row>
    <row r="45" spans="1:37" ht="16.5">
      <c r="A45" s="997" t="s">
        <v>108</v>
      </c>
      <c r="B45" s="997"/>
      <c r="C45" s="997"/>
      <c r="D45" s="689" t="s">
        <v>1876</v>
      </c>
      <c r="E45" s="689" t="s">
        <v>1878</v>
      </c>
      <c r="F45" s="997" t="s">
        <v>108</v>
      </c>
      <c r="G45" s="997"/>
      <c r="H45" s="997"/>
      <c r="I45" s="689" t="s">
        <v>1906</v>
      </c>
      <c r="J45" s="689" t="s">
        <v>133</v>
      </c>
      <c r="K45" s="689" t="s">
        <v>133</v>
      </c>
      <c r="L45" s="682"/>
      <c r="M45" s="682"/>
      <c r="N45" s="682"/>
      <c r="O45" s="682"/>
      <c r="P45" s="682"/>
      <c r="Q45" s="682"/>
      <c r="R45" s="682"/>
      <c r="S45" s="682"/>
      <c r="T45" s="682"/>
      <c r="U45" s="682"/>
      <c r="V45" s="682"/>
      <c r="W45" s="682"/>
      <c r="X45" s="682"/>
      <c r="Y45" s="682"/>
      <c r="Z45" s="682"/>
      <c r="AA45" s="682"/>
      <c r="AB45" s="682"/>
      <c r="AC45" s="682"/>
      <c r="AD45" s="682"/>
      <c r="AE45" s="682"/>
      <c r="AF45" s="682"/>
      <c r="AG45" s="682"/>
      <c r="AH45" s="682"/>
      <c r="AI45" s="682"/>
      <c r="AJ45" s="682"/>
      <c r="AK45" s="682"/>
    </row>
    <row r="46" spans="1:37" ht="16.5">
      <c r="A46" s="997" t="s">
        <v>109</v>
      </c>
      <c r="B46" s="997"/>
      <c r="C46" s="997"/>
      <c r="D46" s="689" t="s">
        <v>1876</v>
      </c>
      <c r="E46" s="689" t="s">
        <v>1878</v>
      </c>
      <c r="F46" s="997" t="s">
        <v>109</v>
      </c>
      <c r="G46" s="997"/>
      <c r="H46" s="997"/>
      <c r="I46" s="689" t="s">
        <v>1906</v>
      </c>
      <c r="J46" s="689" t="s">
        <v>133</v>
      </c>
      <c r="K46" s="689" t="s">
        <v>133</v>
      </c>
      <c r="L46" s="682"/>
      <c r="M46" s="682"/>
      <c r="N46" s="682"/>
      <c r="O46" s="682"/>
      <c r="P46" s="682"/>
      <c r="Q46" s="682"/>
      <c r="R46" s="682"/>
      <c r="S46" s="682"/>
      <c r="T46" s="682"/>
      <c r="U46" s="682"/>
      <c r="V46" s="682"/>
      <c r="W46" s="682"/>
      <c r="X46" s="682"/>
      <c r="Y46" s="682"/>
      <c r="Z46" s="682"/>
      <c r="AA46" s="682"/>
      <c r="AB46" s="682"/>
      <c r="AC46" s="682"/>
      <c r="AD46" s="682"/>
      <c r="AE46" s="682"/>
      <c r="AF46" s="682"/>
      <c r="AG46" s="682"/>
      <c r="AH46" s="682"/>
      <c r="AI46" s="682"/>
      <c r="AJ46" s="682"/>
      <c r="AK46" s="682"/>
    </row>
    <row r="47" spans="1:37" ht="100" customHeight="1">
      <c r="A47" s="997" t="s">
        <v>110</v>
      </c>
      <c r="B47" s="997"/>
      <c r="C47" s="997"/>
      <c r="D47" s="689" t="s">
        <v>1876</v>
      </c>
      <c r="E47" s="689" t="s">
        <v>1878</v>
      </c>
      <c r="F47" s="997" t="s">
        <v>110</v>
      </c>
      <c r="G47" s="997"/>
      <c r="H47" s="997"/>
      <c r="I47" s="689" t="s">
        <v>531</v>
      </c>
      <c r="J47" s="690" t="s">
        <v>1907</v>
      </c>
      <c r="K47" s="689" t="s">
        <v>133</v>
      </c>
      <c r="L47" s="682"/>
      <c r="M47" s="682"/>
      <c r="N47" s="682"/>
      <c r="O47" s="682"/>
      <c r="P47" s="682"/>
      <c r="Q47" s="682"/>
      <c r="R47" s="682"/>
      <c r="S47" s="682"/>
      <c r="T47" s="682"/>
      <c r="U47" s="682"/>
      <c r="V47" s="682"/>
      <c r="W47" s="682"/>
      <c r="X47" s="682"/>
      <c r="Y47" s="682"/>
      <c r="Z47" s="682"/>
      <c r="AA47" s="682"/>
      <c r="AB47" s="682"/>
      <c r="AC47" s="682"/>
      <c r="AD47" s="682"/>
      <c r="AE47" s="682"/>
      <c r="AF47" s="682"/>
      <c r="AG47" s="682"/>
      <c r="AH47" s="682"/>
      <c r="AI47" s="682"/>
      <c r="AJ47" s="682"/>
      <c r="AK47" s="682"/>
    </row>
    <row r="48" spans="1:37" ht="16.5">
      <c r="A48" s="997" t="s">
        <v>111</v>
      </c>
      <c r="B48" s="997"/>
      <c r="C48" s="997"/>
      <c r="D48" s="689" t="s">
        <v>1876</v>
      </c>
      <c r="E48" s="689" t="s">
        <v>1878</v>
      </c>
      <c r="F48" s="997" t="s">
        <v>111</v>
      </c>
      <c r="G48" s="997"/>
      <c r="H48" s="997"/>
      <c r="I48" s="689" t="s">
        <v>1906</v>
      </c>
      <c r="J48" s="689" t="s">
        <v>133</v>
      </c>
      <c r="K48" s="689" t="s">
        <v>133</v>
      </c>
      <c r="L48" s="682"/>
      <c r="M48" s="682"/>
      <c r="N48" s="682"/>
      <c r="O48" s="682"/>
      <c r="P48" s="682"/>
      <c r="Q48" s="682"/>
      <c r="R48" s="682"/>
      <c r="S48" s="682"/>
      <c r="T48" s="682"/>
      <c r="U48" s="682"/>
      <c r="V48" s="682"/>
      <c r="W48" s="682"/>
      <c r="X48" s="682"/>
      <c r="Y48" s="682"/>
      <c r="Z48" s="682"/>
      <c r="AA48" s="682"/>
      <c r="AB48" s="682"/>
      <c r="AC48" s="682"/>
      <c r="AD48" s="682"/>
      <c r="AE48" s="682"/>
      <c r="AF48" s="682"/>
      <c r="AG48" s="682"/>
      <c r="AH48" s="682"/>
      <c r="AI48" s="682"/>
      <c r="AJ48" s="682"/>
      <c r="AK48" s="682"/>
    </row>
    <row r="49" spans="1:37" ht="16.5">
      <c r="A49" s="997" t="s">
        <v>112</v>
      </c>
      <c r="B49" s="997"/>
      <c r="C49" s="997"/>
      <c r="D49" s="689" t="s">
        <v>1876</v>
      </c>
      <c r="E49" s="689" t="s">
        <v>1878</v>
      </c>
      <c r="F49" s="997" t="s">
        <v>112</v>
      </c>
      <c r="G49" s="997"/>
      <c r="H49" s="997"/>
      <c r="I49" s="689" t="s">
        <v>1906</v>
      </c>
      <c r="J49" s="689" t="s">
        <v>133</v>
      </c>
      <c r="K49" s="689" t="s">
        <v>133</v>
      </c>
      <c r="L49" s="682"/>
      <c r="M49" s="682"/>
      <c r="N49" s="682"/>
      <c r="O49" s="682"/>
      <c r="P49" s="682"/>
      <c r="Q49" s="682"/>
      <c r="R49" s="682"/>
      <c r="S49" s="682"/>
      <c r="T49" s="682"/>
      <c r="U49" s="682"/>
      <c r="V49" s="682"/>
      <c r="W49" s="682"/>
      <c r="X49" s="682"/>
      <c r="Y49" s="682"/>
      <c r="Z49" s="682"/>
      <c r="AA49" s="682"/>
      <c r="AB49" s="682"/>
      <c r="AC49" s="682"/>
      <c r="AD49" s="682"/>
      <c r="AE49" s="682"/>
      <c r="AF49" s="682"/>
      <c r="AG49" s="682"/>
      <c r="AH49" s="682"/>
      <c r="AI49" s="682"/>
      <c r="AJ49" s="682"/>
      <c r="AK49" s="682"/>
    </row>
    <row r="50" spans="1:37" ht="16.5">
      <c r="A50" s="997" t="s">
        <v>113</v>
      </c>
      <c r="B50" s="997"/>
      <c r="C50" s="997"/>
      <c r="D50" s="689" t="s">
        <v>1876</v>
      </c>
      <c r="E50" s="689" t="s">
        <v>1878</v>
      </c>
      <c r="F50" s="997" t="s">
        <v>113</v>
      </c>
      <c r="G50" s="997"/>
      <c r="H50" s="997"/>
      <c r="I50" s="689" t="s">
        <v>1906</v>
      </c>
      <c r="J50" s="689" t="s">
        <v>133</v>
      </c>
      <c r="K50" s="689" t="s">
        <v>133</v>
      </c>
      <c r="L50" s="682"/>
      <c r="M50" s="682"/>
      <c r="N50" s="682"/>
      <c r="O50" s="682"/>
      <c r="P50" s="682"/>
      <c r="Q50" s="682"/>
      <c r="R50" s="682"/>
      <c r="S50" s="682"/>
      <c r="T50" s="682"/>
      <c r="U50" s="682"/>
      <c r="V50" s="682"/>
      <c r="W50" s="682"/>
      <c r="X50" s="682"/>
      <c r="Y50" s="682"/>
      <c r="Z50" s="682"/>
      <c r="AA50" s="682"/>
      <c r="AB50" s="682"/>
      <c r="AC50" s="682"/>
      <c r="AD50" s="682"/>
      <c r="AE50" s="682"/>
      <c r="AF50" s="682"/>
      <c r="AG50" s="682"/>
      <c r="AH50" s="682"/>
      <c r="AI50" s="682"/>
      <c r="AJ50" s="682"/>
      <c r="AK50" s="682"/>
    </row>
    <row r="51" spans="1:37" ht="16.5">
      <c r="A51" s="997" t="s">
        <v>114</v>
      </c>
      <c r="B51" s="997"/>
      <c r="C51" s="997"/>
      <c r="D51" s="689" t="s">
        <v>1876</v>
      </c>
      <c r="E51" s="689" t="s">
        <v>1878</v>
      </c>
      <c r="F51" s="997" t="s">
        <v>114</v>
      </c>
      <c r="G51" s="997"/>
      <c r="H51" s="997"/>
      <c r="I51" s="689" t="s">
        <v>1906</v>
      </c>
      <c r="J51" s="689" t="s">
        <v>133</v>
      </c>
      <c r="K51" s="689" t="s">
        <v>133</v>
      </c>
      <c r="L51" s="682"/>
      <c r="M51" s="682"/>
      <c r="N51" s="682"/>
      <c r="O51" s="682"/>
      <c r="P51" s="682"/>
      <c r="Q51" s="682"/>
      <c r="R51" s="682"/>
      <c r="S51" s="682"/>
      <c r="T51" s="682"/>
      <c r="U51" s="682"/>
      <c r="V51" s="682"/>
      <c r="W51" s="682"/>
      <c r="X51" s="682"/>
      <c r="Y51" s="682"/>
      <c r="Z51" s="682"/>
      <c r="AA51" s="682"/>
      <c r="AB51" s="682"/>
      <c r="AC51" s="682"/>
      <c r="AD51" s="682"/>
      <c r="AE51" s="682"/>
      <c r="AF51" s="682"/>
      <c r="AG51" s="682"/>
      <c r="AH51" s="682"/>
      <c r="AI51" s="682"/>
      <c r="AJ51" s="682"/>
      <c r="AK51" s="682"/>
    </row>
    <row r="52" spans="1:37" ht="16.5">
      <c r="A52" s="997" t="s">
        <v>115</v>
      </c>
      <c r="B52" s="997"/>
      <c r="C52" s="997"/>
      <c r="D52" s="689" t="s">
        <v>1876</v>
      </c>
      <c r="E52" s="689" t="s">
        <v>1878</v>
      </c>
      <c r="F52" s="997" t="s">
        <v>115</v>
      </c>
      <c r="G52" s="997"/>
      <c r="H52" s="997"/>
      <c r="I52" s="689" t="s">
        <v>1906</v>
      </c>
      <c r="J52" s="689" t="s">
        <v>133</v>
      </c>
      <c r="K52" s="689" t="s">
        <v>133</v>
      </c>
      <c r="L52" s="682"/>
      <c r="M52" s="682"/>
      <c r="N52" s="682"/>
      <c r="O52" s="682"/>
      <c r="P52" s="682"/>
      <c r="Q52" s="682"/>
      <c r="R52" s="682"/>
      <c r="S52" s="682"/>
      <c r="T52" s="682"/>
      <c r="U52" s="682"/>
      <c r="V52" s="682"/>
      <c r="W52" s="682"/>
      <c r="X52" s="682"/>
      <c r="Y52" s="682"/>
      <c r="Z52" s="682"/>
      <c r="AA52" s="682"/>
      <c r="AB52" s="682"/>
      <c r="AC52" s="682"/>
      <c r="AD52" s="682"/>
      <c r="AE52" s="682"/>
      <c r="AF52" s="682"/>
      <c r="AG52" s="682"/>
      <c r="AH52" s="682"/>
      <c r="AI52" s="682"/>
      <c r="AJ52" s="682"/>
      <c r="AK52" s="682"/>
    </row>
    <row r="53" spans="1:37" ht="100" customHeight="1">
      <c r="A53" s="997" t="s">
        <v>116</v>
      </c>
      <c r="B53" s="997"/>
      <c r="C53" s="997"/>
      <c r="D53" s="689" t="s">
        <v>1876</v>
      </c>
      <c r="E53" s="689" t="s">
        <v>1878</v>
      </c>
      <c r="F53" s="997" t="s">
        <v>116</v>
      </c>
      <c r="G53" s="997"/>
      <c r="H53" s="997"/>
      <c r="I53" s="689" t="s">
        <v>531</v>
      </c>
      <c r="J53" s="690" t="s">
        <v>1907</v>
      </c>
      <c r="K53" s="689" t="s">
        <v>133</v>
      </c>
      <c r="L53" s="682"/>
      <c r="M53" s="682"/>
      <c r="N53" s="682"/>
      <c r="O53" s="682"/>
      <c r="P53" s="682"/>
      <c r="Q53" s="682"/>
      <c r="R53" s="682"/>
      <c r="S53" s="682"/>
      <c r="T53" s="682"/>
      <c r="U53" s="682"/>
      <c r="V53" s="682"/>
      <c r="W53" s="682"/>
      <c r="X53" s="682"/>
      <c r="Y53" s="682"/>
      <c r="Z53" s="682"/>
      <c r="AA53" s="682"/>
      <c r="AB53" s="682"/>
      <c r="AC53" s="682"/>
      <c r="AD53" s="682"/>
      <c r="AE53" s="682"/>
      <c r="AF53" s="682"/>
      <c r="AG53" s="682"/>
      <c r="AH53" s="682"/>
      <c r="AI53" s="682"/>
      <c r="AJ53" s="682"/>
      <c r="AK53" s="682"/>
    </row>
    <row r="54" spans="1:37" ht="100" customHeight="1">
      <c r="A54" s="997" t="s">
        <v>117</v>
      </c>
      <c r="B54" s="997"/>
      <c r="C54" s="997"/>
      <c r="D54" s="689" t="s">
        <v>1876</v>
      </c>
      <c r="E54" s="689" t="s">
        <v>1878</v>
      </c>
      <c r="F54" s="997" t="s">
        <v>117</v>
      </c>
      <c r="G54" s="997"/>
      <c r="H54" s="997"/>
      <c r="I54" s="689" t="s">
        <v>531</v>
      </c>
      <c r="J54" s="690" t="s">
        <v>1907</v>
      </c>
      <c r="K54" s="689" t="s">
        <v>133</v>
      </c>
      <c r="L54" s="682"/>
      <c r="M54" s="682"/>
      <c r="N54" s="682"/>
      <c r="O54" s="682"/>
      <c r="P54" s="682"/>
      <c r="Q54" s="682"/>
      <c r="R54" s="682"/>
      <c r="S54" s="682"/>
      <c r="T54" s="682"/>
      <c r="U54" s="682"/>
      <c r="V54" s="682"/>
      <c r="W54" s="682"/>
      <c r="X54" s="682"/>
      <c r="Y54" s="682"/>
      <c r="Z54" s="682"/>
      <c r="AA54" s="682"/>
      <c r="AB54" s="682"/>
      <c r="AC54" s="682"/>
      <c r="AD54" s="682"/>
      <c r="AE54" s="682"/>
      <c r="AF54" s="682"/>
      <c r="AG54" s="682"/>
      <c r="AH54" s="682"/>
      <c r="AI54" s="682"/>
      <c r="AJ54" s="682"/>
      <c r="AK54" s="682"/>
    </row>
    <row r="55" spans="1:37" ht="100" customHeight="1">
      <c r="A55" s="997" t="s">
        <v>118</v>
      </c>
      <c r="B55" s="997"/>
      <c r="C55" s="997"/>
      <c r="D55" s="689" t="s">
        <v>1876</v>
      </c>
      <c r="E55" s="689" t="s">
        <v>1878</v>
      </c>
      <c r="F55" s="997" t="s">
        <v>118</v>
      </c>
      <c r="G55" s="997"/>
      <c r="H55" s="997"/>
      <c r="I55" s="689" t="s">
        <v>531</v>
      </c>
      <c r="J55" s="690" t="s">
        <v>1907</v>
      </c>
      <c r="K55" s="689" t="s">
        <v>133</v>
      </c>
      <c r="L55" s="682"/>
      <c r="M55" s="682"/>
      <c r="N55" s="682"/>
      <c r="O55" s="682"/>
      <c r="P55" s="682"/>
      <c r="Q55" s="682"/>
      <c r="R55" s="682"/>
      <c r="S55" s="682"/>
      <c r="T55" s="682"/>
      <c r="U55" s="682"/>
      <c r="V55" s="682"/>
      <c r="W55" s="682"/>
      <c r="X55" s="682"/>
      <c r="Y55" s="682"/>
      <c r="Z55" s="682"/>
      <c r="AA55" s="682"/>
      <c r="AB55" s="682"/>
      <c r="AC55" s="682"/>
      <c r="AD55" s="682"/>
      <c r="AE55" s="682"/>
      <c r="AF55" s="682"/>
      <c r="AG55" s="682"/>
      <c r="AH55" s="682"/>
      <c r="AI55" s="682"/>
      <c r="AJ55" s="682"/>
      <c r="AK55" s="682"/>
    </row>
    <row r="56" spans="1:37" ht="100" customHeight="1">
      <c r="A56" s="997" t="s">
        <v>119</v>
      </c>
      <c r="B56" s="997"/>
      <c r="C56" s="997"/>
      <c r="D56" s="689" t="s">
        <v>1876</v>
      </c>
      <c r="E56" s="689" t="s">
        <v>1878</v>
      </c>
      <c r="F56" s="997" t="s">
        <v>119</v>
      </c>
      <c r="G56" s="997"/>
      <c r="H56" s="997"/>
      <c r="I56" s="689" t="s">
        <v>531</v>
      </c>
      <c r="J56" s="690" t="s">
        <v>1907</v>
      </c>
      <c r="K56" s="689" t="s">
        <v>133</v>
      </c>
      <c r="L56" s="682"/>
      <c r="M56" s="682"/>
      <c r="N56" s="682"/>
      <c r="O56" s="682"/>
      <c r="P56" s="682"/>
      <c r="Q56" s="682"/>
      <c r="R56" s="682"/>
      <c r="S56" s="682"/>
      <c r="T56" s="682"/>
      <c r="U56" s="682"/>
      <c r="V56" s="682"/>
      <c r="W56" s="682"/>
      <c r="X56" s="682"/>
      <c r="Y56" s="682"/>
      <c r="Z56" s="682"/>
      <c r="AA56" s="682"/>
      <c r="AB56" s="682"/>
      <c r="AC56" s="682"/>
      <c r="AD56" s="682"/>
      <c r="AE56" s="682"/>
      <c r="AF56" s="682"/>
      <c r="AG56" s="682"/>
      <c r="AH56" s="682"/>
      <c r="AI56" s="682"/>
      <c r="AJ56" s="682"/>
      <c r="AK56" s="682"/>
    </row>
    <row r="57" spans="1:37" ht="100" customHeight="1">
      <c r="A57" s="997" t="s">
        <v>120</v>
      </c>
      <c r="B57" s="997"/>
      <c r="C57" s="997"/>
      <c r="D57" s="689" t="s">
        <v>1876</v>
      </c>
      <c r="E57" s="689" t="s">
        <v>1878</v>
      </c>
      <c r="F57" s="997" t="s">
        <v>120</v>
      </c>
      <c r="G57" s="997"/>
      <c r="H57" s="997"/>
      <c r="I57" s="689" t="s">
        <v>531</v>
      </c>
      <c r="J57" s="690" t="s">
        <v>1907</v>
      </c>
      <c r="K57" s="689" t="s">
        <v>133</v>
      </c>
      <c r="L57" s="682"/>
      <c r="M57" s="682"/>
      <c r="N57" s="682"/>
      <c r="O57" s="682"/>
      <c r="P57" s="682"/>
      <c r="Q57" s="682"/>
      <c r="R57" s="682"/>
      <c r="S57" s="682"/>
      <c r="T57" s="682"/>
      <c r="U57" s="682"/>
      <c r="V57" s="682"/>
      <c r="W57" s="682"/>
      <c r="X57" s="682"/>
      <c r="Y57" s="682"/>
      <c r="Z57" s="682"/>
      <c r="AA57" s="682"/>
      <c r="AB57" s="682"/>
      <c r="AC57" s="682"/>
      <c r="AD57" s="682"/>
      <c r="AE57" s="682"/>
      <c r="AF57" s="682"/>
      <c r="AG57" s="682"/>
      <c r="AH57" s="682"/>
      <c r="AI57" s="682"/>
      <c r="AJ57" s="682"/>
      <c r="AK57" s="682"/>
    </row>
    <row r="58" spans="1:37" ht="100" customHeight="1">
      <c r="A58" s="997" t="s">
        <v>121</v>
      </c>
      <c r="B58" s="997"/>
      <c r="C58" s="997"/>
      <c r="D58" s="689" t="s">
        <v>1876</v>
      </c>
      <c r="E58" s="689" t="s">
        <v>1878</v>
      </c>
      <c r="F58" s="997" t="s">
        <v>121</v>
      </c>
      <c r="G58" s="997"/>
      <c r="H58" s="997"/>
      <c r="I58" s="689" t="s">
        <v>531</v>
      </c>
      <c r="J58" s="690" t="s">
        <v>1907</v>
      </c>
      <c r="K58" s="689" t="s">
        <v>133</v>
      </c>
      <c r="L58" s="682"/>
      <c r="M58" s="682"/>
      <c r="N58" s="682"/>
      <c r="O58" s="682"/>
      <c r="P58" s="682"/>
      <c r="Q58" s="682"/>
      <c r="R58" s="682"/>
      <c r="S58" s="682"/>
      <c r="T58" s="682"/>
      <c r="U58" s="682"/>
      <c r="V58" s="682"/>
      <c r="W58" s="682"/>
      <c r="X58" s="682"/>
      <c r="Y58" s="682"/>
      <c r="Z58" s="682"/>
      <c r="AA58" s="682"/>
      <c r="AB58" s="682"/>
      <c r="AC58" s="682"/>
      <c r="AD58" s="682"/>
      <c r="AE58" s="682"/>
      <c r="AF58" s="682"/>
      <c r="AG58" s="682"/>
      <c r="AH58" s="682"/>
      <c r="AI58" s="682"/>
      <c r="AJ58" s="682"/>
      <c r="AK58" s="682"/>
    </row>
    <row r="59" spans="1:37" ht="100" customHeight="1">
      <c r="A59" s="997" t="s">
        <v>122</v>
      </c>
      <c r="B59" s="997"/>
      <c r="C59" s="997"/>
      <c r="D59" s="689" t="s">
        <v>1876</v>
      </c>
      <c r="E59" s="689" t="s">
        <v>1878</v>
      </c>
      <c r="F59" s="997" t="s">
        <v>122</v>
      </c>
      <c r="G59" s="997"/>
      <c r="H59" s="997"/>
      <c r="I59" s="689" t="s">
        <v>531</v>
      </c>
      <c r="J59" s="690" t="s">
        <v>1907</v>
      </c>
      <c r="K59" s="689" t="s">
        <v>133</v>
      </c>
      <c r="L59" s="682"/>
      <c r="M59" s="682"/>
      <c r="N59" s="682"/>
      <c r="O59" s="682"/>
      <c r="P59" s="682"/>
      <c r="Q59" s="682"/>
      <c r="R59" s="682"/>
      <c r="S59" s="682"/>
      <c r="T59" s="682"/>
      <c r="U59" s="682"/>
      <c r="V59" s="682"/>
      <c r="W59" s="682"/>
      <c r="X59" s="682"/>
      <c r="Y59" s="682"/>
      <c r="Z59" s="682"/>
      <c r="AA59" s="682"/>
      <c r="AB59" s="682"/>
      <c r="AC59" s="682"/>
      <c r="AD59" s="682"/>
      <c r="AE59" s="682"/>
      <c r="AF59" s="682"/>
      <c r="AG59" s="682"/>
      <c r="AH59" s="682"/>
      <c r="AI59" s="682"/>
      <c r="AJ59" s="682"/>
      <c r="AK59" s="682"/>
    </row>
    <row r="60" spans="1:37" ht="100" customHeight="1">
      <c r="A60" s="997" t="s">
        <v>123</v>
      </c>
      <c r="B60" s="997"/>
      <c r="C60" s="997"/>
      <c r="D60" s="689" t="s">
        <v>1876</v>
      </c>
      <c r="E60" s="689" t="s">
        <v>1878</v>
      </c>
      <c r="F60" s="997" t="s">
        <v>123</v>
      </c>
      <c r="G60" s="997"/>
      <c r="H60" s="997"/>
      <c r="I60" s="689" t="s">
        <v>531</v>
      </c>
      <c r="J60" s="690" t="s">
        <v>1907</v>
      </c>
      <c r="K60" s="689" t="s">
        <v>133</v>
      </c>
      <c r="L60" s="682"/>
      <c r="M60" s="682"/>
      <c r="N60" s="682"/>
      <c r="O60" s="682"/>
      <c r="P60" s="682"/>
      <c r="Q60" s="682"/>
      <c r="R60" s="682"/>
      <c r="S60" s="682"/>
      <c r="T60" s="682"/>
      <c r="U60" s="682"/>
      <c r="V60" s="682"/>
      <c r="W60" s="682"/>
      <c r="X60" s="682"/>
      <c r="Y60" s="682"/>
      <c r="Z60" s="682"/>
      <c r="AA60" s="682"/>
      <c r="AB60" s="682"/>
      <c r="AC60" s="682"/>
      <c r="AD60" s="682"/>
      <c r="AE60" s="682"/>
      <c r="AF60" s="682"/>
      <c r="AG60" s="682"/>
      <c r="AH60" s="682"/>
      <c r="AI60" s="682"/>
      <c r="AJ60" s="682"/>
      <c r="AK60" s="682"/>
    </row>
    <row r="61" spans="1:37" ht="100" customHeight="1">
      <c r="A61" s="997" t="s">
        <v>124</v>
      </c>
      <c r="B61" s="997"/>
      <c r="C61" s="997"/>
      <c r="D61" s="689" t="s">
        <v>1876</v>
      </c>
      <c r="E61" s="689" t="s">
        <v>1878</v>
      </c>
      <c r="F61" s="997" t="s">
        <v>124</v>
      </c>
      <c r="G61" s="997"/>
      <c r="H61" s="997"/>
      <c r="I61" s="689" t="s">
        <v>531</v>
      </c>
      <c r="J61" s="690" t="s">
        <v>1907</v>
      </c>
      <c r="K61" s="689" t="s">
        <v>133</v>
      </c>
      <c r="L61" s="682"/>
      <c r="M61" s="682"/>
      <c r="N61" s="682"/>
      <c r="O61" s="682"/>
      <c r="P61" s="682"/>
      <c r="Q61" s="682"/>
      <c r="R61" s="682"/>
      <c r="S61" s="682"/>
      <c r="T61" s="682"/>
      <c r="U61" s="682"/>
      <c r="V61" s="682"/>
      <c r="W61" s="682"/>
      <c r="X61" s="682"/>
      <c r="Y61" s="682"/>
      <c r="Z61" s="682"/>
      <c r="AA61" s="682"/>
      <c r="AB61" s="682"/>
      <c r="AC61" s="682"/>
      <c r="AD61" s="682"/>
      <c r="AE61" s="682"/>
      <c r="AF61" s="682"/>
      <c r="AG61" s="682"/>
      <c r="AH61" s="682"/>
      <c r="AI61" s="682"/>
      <c r="AJ61" s="682"/>
      <c r="AK61" s="682"/>
    </row>
    <row r="62" spans="1:37" ht="100" customHeight="1">
      <c r="A62" s="997" t="s">
        <v>125</v>
      </c>
      <c r="B62" s="997"/>
      <c r="C62" s="997"/>
      <c r="D62" s="689" t="s">
        <v>1876</v>
      </c>
      <c r="E62" s="689" t="s">
        <v>1878</v>
      </c>
      <c r="F62" s="997" t="s">
        <v>125</v>
      </c>
      <c r="G62" s="997"/>
      <c r="H62" s="997"/>
      <c r="I62" s="689" t="s">
        <v>531</v>
      </c>
      <c r="J62" s="690" t="s">
        <v>1907</v>
      </c>
      <c r="K62" s="689" t="s">
        <v>133</v>
      </c>
      <c r="L62" s="682"/>
      <c r="M62" s="682"/>
      <c r="N62" s="682"/>
      <c r="O62" s="682"/>
      <c r="P62" s="682"/>
      <c r="Q62" s="682"/>
      <c r="R62" s="682"/>
      <c r="S62" s="682"/>
      <c r="T62" s="682"/>
      <c r="U62" s="682"/>
      <c r="V62" s="682"/>
      <c r="W62" s="682"/>
      <c r="X62" s="682"/>
      <c r="Y62" s="682"/>
      <c r="Z62" s="682"/>
      <c r="AA62" s="682"/>
      <c r="AB62" s="682"/>
      <c r="AC62" s="682"/>
      <c r="AD62" s="682"/>
      <c r="AE62" s="682"/>
      <c r="AF62" s="682"/>
      <c r="AG62" s="682"/>
      <c r="AH62" s="682"/>
      <c r="AI62" s="682"/>
      <c r="AJ62" s="682"/>
      <c r="AK62" s="682"/>
    </row>
    <row r="63" spans="1:37" ht="16.5">
      <c r="A63" s="997" t="s">
        <v>1449</v>
      </c>
      <c r="B63" s="997"/>
      <c r="C63" s="997"/>
      <c r="D63" s="689" t="s">
        <v>1876</v>
      </c>
      <c r="E63" s="689" t="s">
        <v>1878</v>
      </c>
      <c r="F63" s="997" t="s">
        <v>1449</v>
      </c>
      <c r="G63" s="997"/>
      <c r="H63" s="997"/>
      <c r="I63" s="689" t="s">
        <v>1906</v>
      </c>
      <c r="J63" s="689" t="s">
        <v>133</v>
      </c>
      <c r="K63" s="689" t="s">
        <v>133</v>
      </c>
      <c r="L63" s="682"/>
      <c r="M63" s="682"/>
      <c r="N63" s="682"/>
      <c r="O63" s="682"/>
      <c r="P63" s="682"/>
      <c r="Q63" s="682"/>
      <c r="R63" s="682"/>
      <c r="S63" s="682"/>
      <c r="T63" s="682"/>
      <c r="U63" s="682"/>
      <c r="V63" s="682"/>
      <c r="W63" s="682"/>
      <c r="X63" s="682"/>
      <c r="Y63" s="682"/>
      <c r="Z63" s="682"/>
      <c r="AA63" s="682"/>
      <c r="AB63" s="682"/>
      <c r="AC63" s="682"/>
      <c r="AD63" s="682"/>
      <c r="AE63" s="682"/>
      <c r="AF63" s="682"/>
      <c r="AG63" s="682"/>
      <c r="AH63" s="682"/>
      <c r="AI63" s="682"/>
      <c r="AJ63" s="682"/>
      <c r="AK63" s="682"/>
    </row>
    <row r="64" spans="1:37" ht="100" customHeight="1">
      <c r="A64" s="997" t="s">
        <v>1709</v>
      </c>
      <c r="B64" s="997"/>
      <c r="C64" s="997"/>
      <c r="D64" s="689" t="s">
        <v>1876</v>
      </c>
      <c r="E64" s="689" t="s">
        <v>1876</v>
      </c>
      <c r="F64" s="997" t="s">
        <v>1709</v>
      </c>
      <c r="G64" s="997"/>
      <c r="H64" s="997"/>
      <c r="I64" s="689" t="s">
        <v>531</v>
      </c>
      <c r="J64" s="690" t="s">
        <v>1907</v>
      </c>
      <c r="K64" s="689" t="s">
        <v>133</v>
      </c>
      <c r="L64" s="682"/>
      <c r="M64" s="682"/>
      <c r="N64" s="682"/>
      <c r="O64" s="682"/>
      <c r="P64" s="682"/>
      <c r="Q64" s="682"/>
      <c r="R64" s="682"/>
      <c r="S64" s="682"/>
      <c r="T64" s="682"/>
      <c r="U64" s="682"/>
      <c r="V64" s="682"/>
      <c r="W64" s="682"/>
      <c r="X64" s="682"/>
      <c r="Y64" s="682"/>
      <c r="Z64" s="682"/>
      <c r="AA64" s="682"/>
      <c r="AB64" s="682"/>
      <c r="AC64" s="682"/>
      <c r="AD64" s="682"/>
      <c r="AE64" s="682"/>
      <c r="AF64" s="682"/>
      <c r="AG64" s="682"/>
      <c r="AH64" s="682"/>
      <c r="AI64" s="682"/>
      <c r="AJ64" s="682"/>
      <c r="AK64" s="682"/>
    </row>
    <row r="65" spans="1:37">
      <c r="A65" s="682"/>
      <c r="B65" s="682"/>
      <c r="C65" s="682"/>
      <c r="D65" s="682"/>
      <c r="E65" s="682"/>
      <c r="F65" s="682"/>
      <c r="G65" s="682"/>
      <c r="H65" s="682"/>
      <c r="I65" s="682"/>
      <c r="J65" s="682"/>
      <c r="K65" s="682"/>
      <c r="L65" s="682"/>
      <c r="M65" s="682"/>
      <c r="N65" s="682"/>
      <c r="O65" s="682"/>
      <c r="P65" s="682"/>
      <c r="Q65" s="682"/>
      <c r="R65" s="682"/>
      <c r="S65" s="682"/>
      <c r="T65" s="682"/>
      <c r="U65" s="682"/>
      <c r="V65" s="682"/>
      <c r="W65" s="682"/>
      <c r="X65" s="682"/>
      <c r="Y65" s="682"/>
      <c r="Z65" s="682"/>
      <c r="AA65" s="682"/>
      <c r="AB65" s="682"/>
      <c r="AC65" s="682"/>
      <c r="AD65" s="682"/>
      <c r="AE65" s="682"/>
      <c r="AF65" s="682"/>
      <c r="AG65" s="682"/>
      <c r="AH65" s="682"/>
      <c r="AI65" s="682"/>
      <c r="AJ65" s="682"/>
      <c r="AK65" s="682"/>
    </row>
    <row r="66" spans="1:37" ht="17" customHeight="1">
      <c r="A66" s="1003" t="s">
        <v>1909</v>
      </c>
      <c r="B66" s="1003"/>
      <c r="C66" s="1003"/>
      <c r="D66" s="1003"/>
      <c r="E66" s="1003"/>
      <c r="F66" s="1003"/>
      <c r="G66" s="1003"/>
      <c r="H66" s="1034"/>
      <c r="I66" s="1034"/>
      <c r="J66" s="1034"/>
      <c r="K66" s="1034"/>
      <c r="L66" s="682"/>
      <c r="M66" s="682"/>
      <c r="N66" s="682"/>
      <c r="O66" s="682"/>
      <c r="P66" s="682"/>
      <c r="Q66" s="682"/>
      <c r="R66" s="682"/>
      <c r="S66" s="682"/>
      <c r="T66" s="682"/>
      <c r="U66" s="682"/>
      <c r="V66" s="682"/>
      <c r="W66" s="682"/>
      <c r="X66" s="682"/>
      <c r="Y66" s="682"/>
      <c r="Z66" s="682"/>
      <c r="AA66" s="682"/>
      <c r="AB66" s="682"/>
      <c r="AC66" s="682"/>
      <c r="AD66" s="682"/>
      <c r="AE66" s="682"/>
      <c r="AF66" s="682"/>
      <c r="AG66" s="682"/>
    </row>
    <row r="67" spans="1:37" ht="16.5">
      <c r="A67" s="998" t="s">
        <v>1910</v>
      </c>
      <c r="B67" s="998"/>
      <c r="C67" s="998"/>
      <c r="D67" s="998" t="s">
        <v>101</v>
      </c>
      <c r="E67" s="998"/>
      <c r="F67" s="998" t="s">
        <v>1709</v>
      </c>
      <c r="G67" s="998"/>
      <c r="H67" s="682"/>
      <c r="I67" s="682"/>
      <c r="J67" s="682"/>
      <c r="K67" s="682"/>
      <c r="L67" s="682"/>
      <c r="M67" s="682"/>
      <c r="N67" s="682"/>
      <c r="O67" s="682"/>
      <c r="P67" s="682"/>
      <c r="Q67" s="682"/>
      <c r="R67" s="682"/>
      <c r="S67" s="682"/>
      <c r="T67" s="682"/>
      <c r="U67" s="682"/>
      <c r="V67" s="682"/>
      <c r="W67" s="682"/>
      <c r="X67" s="682"/>
      <c r="Y67" s="682"/>
      <c r="Z67" s="682"/>
      <c r="AA67" s="682"/>
      <c r="AB67" s="682"/>
      <c r="AC67" s="682"/>
      <c r="AD67" s="682"/>
      <c r="AE67" s="682"/>
      <c r="AF67" s="682"/>
      <c r="AG67" s="682"/>
    </row>
    <row r="68" spans="1:37" ht="16.5">
      <c r="A68" s="997" t="s">
        <v>2257</v>
      </c>
      <c r="B68" s="997"/>
      <c r="C68" s="997"/>
      <c r="D68" s="997" t="s">
        <v>252</v>
      </c>
      <c r="E68" s="997"/>
      <c r="F68" s="997" t="s">
        <v>2259</v>
      </c>
      <c r="G68" s="997"/>
      <c r="H68" s="682"/>
      <c r="I68" s="682"/>
      <c r="J68" s="682"/>
      <c r="K68" s="682"/>
      <c r="L68" s="682"/>
      <c r="M68" s="682"/>
      <c r="N68" s="682"/>
      <c r="O68" s="682"/>
      <c r="P68" s="682"/>
      <c r="Q68" s="682"/>
      <c r="R68" s="682"/>
      <c r="S68" s="682"/>
      <c r="T68" s="682"/>
      <c r="U68" s="682"/>
      <c r="V68" s="682"/>
      <c r="W68" s="682"/>
      <c r="X68" s="682"/>
      <c r="Y68" s="682"/>
      <c r="Z68" s="682"/>
      <c r="AA68" s="682"/>
      <c r="AB68" s="682"/>
      <c r="AC68" s="682"/>
      <c r="AD68" s="682"/>
      <c r="AE68" s="682"/>
      <c r="AF68" s="682"/>
      <c r="AG68" s="682"/>
    </row>
    <row r="69" spans="1:37" ht="16.5">
      <c r="A69" s="1032" t="s">
        <v>1912</v>
      </c>
      <c r="B69" s="1032"/>
      <c r="C69" s="1032"/>
      <c r="D69" s="1033" t="s">
        <v>252</v>
      </c>
      <c r="E69" s="1033"/>
      <c r="F69" s="1033" t="s">
        <v>2259</v>
      </c>
      <c r="G69" s="1033"/>
      <c r="H69" s="682"/>
      <c r="I69" s="682"/>
      <c r="J69" s="682"/>
      <c r="K69" s="682"/>
      <c r="L69" s="682"/>
      <c r="M69" s="682"/>
      <c r="N69" s="682"/>
      <c r="O69" s="682"/>
      <c r="P69" s="682"/>
      <c r="Q69" s="682"/>
      <c r="R69" s="682"/>
      <c r="S69" s="682"/>
      <c r="T69" s="682"/>
      <c r="U69" s="682"/>
      <c r="V69" s="682"/>
      <c r="W69" s="682"/>
      <c r="X69" s="682"/>
      <c r="Y69" s="682"/>
      <c r="Z69" s="682"/>
      <c r="AA69" s="682"/>
      <c r="AB69" s="682"/>
      <c r="AC69" s="682"/>
      <c r="AD69" s="682"/>
      <c r="AE69" s="682"/>
      <c r="AF69" s="682"/>
      <c r="AG69" s="682"/>
    </row>
    <row r="70" spans="1:37">
      <c r="A70" s="682"/>
      <c r="B70" s="682"/>
      <c r="C70" s="682"/>
      <c r="D70" s="682"/>
      <c r="E70" s="682"/>
      <c r="F70" s="682"/>
      <c r="G70" s="682"/>
      <c r="H70" s="682"/>
      <c r="I70" s="682"/>
      <c r="J70" s="682"/>
      <c r="K70" s="682"/>
      <c r="L70" s="682"/>
      <c r="M70" s="682"/>
      <c r="N70" s="682"/>
      <c r="O70" s="682"/>
      <c r="P70" s="682"/>
      <c r="Q70" s="682"/>
      <c r="R70" s="682"/>
      <c r="S70" s="682"/>
      <c r="T70" s="682"/>
      <c r="U70" s="682"/>
      <c r="V70" s="682"/>
      <c r="W70" s="682"/>
      <c r="X70" s="682"/>
      <c r="Y70" s="682"/>
      <c r="Z70" s="682"/>
      <c r="AA70" s="682"/>
      <c r="AB70" s="682"/>
      <c r="AC70" s="682"/>
      <c r="AD70" s="682"/>
      <c r="AE70" s="682"/>
      <c r="AF70" s="682"/>
      <c r="AG70" s="682"/>
      <c r="AH70" s="682"/>
      <c r="AI70" s="682"/>
      <c r="AJ70" s="682"/>
      <c r="AK70" s="682"/>
    </row>
    <row r="71" spans="1:37" ht="30" customHeight="1">
      <c r="A71" s="1002" t="s">
        <v>1913</v>
      </c>
      <c r="B71" s="1002"/>
      <c r="C71" s="1002"/>
      <c r="D71" s="1002"/>
      <c r="E71" s="1002"/>
      <c r="F71" s="1002"/>
      <c r="G71" s="1002"/>
      <c r="H71" s="1002"/>
      <c r="I71" s="1002"/>
      <c r="J71" s="1002"/>
      <c r="K71" s="1002"/>
      <c r="L71" s="682"/>
      <c r="M71" s="682"/>
      <c r="N71" s="682"/>
      <c r="O71" s="682"/>
      <c r="P71" s="682"/>
      <c r="Q71" s="682"/>
      <c r="R71" s="682"/>
      <c r="S71" s="682"/>
      <c r="T71" s="682"/>
      <c r="U71" s="682"/>
      <c r="V71" s="682"/>
      <c r="W71" s="682"/>
      <c r="X71" s="682"/>
      <c r="Y71" s="682"/>
      <c r="Z71" s="682"/>
      <c r="AA71" s="682"/>
      <c r="AB71" s="682"/>
      <c r="AC71" s="682"/>
      <c r="AD71" s="682"/>
      <c r="AE71" s="682"/>
      <c r="AF71" s="682"/>
      <c r="AG71" s="682"/>
      <c r="AH71" s="682"/>
      <c r="AI71" s="682"/>
      <c r="AJ71" s="682"/>
      <c r="AK71" s="682"/>
    </row>
    <row r="72" spans="1:37">
      <c r="K72" s="684"/>
      <c r="L72" s="682"/>
      <c r="M72" s="682"/>
      <c r="N72" s="682"/>
      <c r="O72" s="682"/>
      <c r="P72" s="682"/>
      <c r="Q72" s="682"/>
      <c r="R72" s="682"/>
      <c r="S72" s="682"/>
      <c r="T72" s="682"/>
      <c r="U72" s="682"/>
      <c r="V72" s="682"/>
      <c r="W72" s="682"/>
      <c r="X72" s="682"/>
      <c r="Y72" s="682"/>
      <c r="Z72" s="682"/>
      <c r="AA72" s="682"/>
      <c r="AB72" s="682"/>
      <c r="AC72" s="682"/>
      <c r="AD72" s="682"/>
      <c r="AE72" s="682"/>
      <c r="AF72" s="682"/>
      <c r="AG72" s="682"/>
      <c r="AH72" s="682"/>
      <c r="AI72" s="682"/>
      <c r="AJ72" s="682"/>
      <c r="AK72" s="682"/>
    </row>
    <row r="73" spans="1:37" ht="18">
      <c r="A73" s="999" t="s">
        <v>1914</v>
      </c>
      <c r="B73" s="999"/>
      <c r="C73" s="999"/>
      <c r="D73" s="999"/>
      <c r="E73" s="999"/>
      <c r="F73" s="999"/>
      <c r="G73" s="1030" t="s">
        <v>1946</v>
      </c>
      <c r="H73" s="1030"/>
      <c r="I73" s="1030"/>
      <c r="J73" s="1030"/>
      <c r="K73" s="1031"/>
      <c r="L73" s="682"/>
      <c r="M73" s="682"/>
      <c r="N73" s="682"/>
      <c r="O73" s="682"/>
      <c r="P73" s="682"/>
      <c r="Q73" s="682"/>
      <c r="R73" s="682"/>
      <c r="S73" s="682"/>
      <c r="T73" s="682"/>
      <c r="U73" s="682"/>
      <c r="V73" s="682"/>
      <c r="W73" s="682"/>
      <c r="X73" s="682"/>
      <c r="Y73" s="682"/>
      <c r="Z73" s="682"/>
      <c r="AA73" s="682"/>
      <c r="AB73" s="682"/>
      <c r="AC73" s="682"/>
      <c r="AD73" s="682"/>
      <c r="AE73" s="682"/>
      <c r="AF73" s="682"/>
      <c r="AG73" s="682"/>
      <c r="AH73" s="682"/>
      <c r="AI73" s="682"/>
      <c r="AJ73" s="682"/>
      <c r="AK73" s="682"/>
    </row>
    <row r="74" spans="1:37" ht="18">
      <c r="A74" s="999" t="s">
        <v>1915</v>
      </c>
      <c r="B74" s="999"/>
      <c r="C74" s="999"/>
      <c r="D74" s="999"/>
      <c r="E74" s="999"/>
      <c r="F74" s="999"/>
      <c r="K74" s="684"/>
      <c r="L74" s="682"/>
      <c r="M74" s="682"/>
      <c r="N74" s="682"/>
      <c r="O74" s="682"/>
      <c r="P74" s="682"/>
      <c r="Q74" s="682"/>
      <c r="R74" s="682"/>
      <c r="S74" s="682"/>
      <c r="T74" s="682"/>
      <c r="U74" s="682"/>
      <c r="V74" s="682"/>
      <c r="W74" s="682"/>
      <c r="X74" s="682"/>
      <c r="Y74" s="682"/>
      <c r="Z74" s="682"/>
      <c r="AA74" s="682"/>
      <c r="AB74" s="682"/>
      <c r="AC74" s="682"/>
      <c r="AD74" s="682"/>
      <c r="AE74" s="682"/>
      <c r="AF74" s="682"/>
      <c r="AG74" s="682"/>
      <c r="AH74" s="682"/>
      <c r="AI74" s="682"/>
      <c r="AJ74" s="682"/>
      <c r="AK74" s="682"/>
    </row>
    <row r="75" spans="1:37" ht="18">
      <c r="A75" s="1025" t="s">
        <v>1916</v>
      </c>
      <c r="B75" s="1025"/>
      <c r="C75" s="1025"/>
      <c r="D75" s="1025"/>
      <c r="E75" s="1025"/>
      <c r="F75" s="1025"/>
      <c r="G75" s="1026" t="s">
        <v>2259</v>
      </c>
      <c r="H75" s="1026"/>
      <c r="I75" s="1026"/>
      <c r="J75" s="1026"/>
      <c r="K75" s="1027"/>
      <c r="L75" s="682"/>
      <c r="M75" s="682"/>
      <c r="N75" s="682"/>
      <c r="O75" s="682"/>
      <c r="P75" s="682"/>
      <c r="Q75" s="682"/>
      <c r="R75" s="682"/>
      <c r="S75" s="682"/>
      <c r="T75" s="682"/>
      <c r="U75" s="682"/>
      <c r="V75" s="682"/>
      <c r="W75" s="682"/>
      <c r="X75" s="682"/>
      <c r="Y75" s="682"/>
      <c r="Z75" s="682"/>
      <c r="AA75" s="682"/>
      <c r="AB75" s="682"/>
      <c r="AC75" s="682"/>
      <c r="AD75" s="682"/>
      <c r="AE75" s="682"/>
      <c r="AF75" s="682"/>
      <c r="AG75" s="682"/>
      <c r="AH75" s="682"/>
      <c r="AI75" s="682"/>
      <c r="AJ75" s="682"/>
      <c r="AK75" s="682"/>
    </row>
    <row r="76" spans="1:37" ht="18">
      <c r="A76" s="1025" t="s">
        <v>1917</v>
      </c>
      <c r="B76" s="1025"/>
      <c r="C76" s="1025"/>
      <c r="D76" s="1025"/>
      <c r="E76" s="1025"/>
      <c r="F76" s="1025"/>
      <c r="G76" s="1026" t="s">
        <v>1918</v>
      </c>
      <c r="H76" s="1026"/>
      <c r="I76" s="1026"/>
      <c r="J76" s="1026"/>
      <c r="K76" s="1027"/>
      <c r="L76" s="682"/>
      <c r="M76" s="682"/>
      <c r="N76" s="682"/>
      <c r="O76" s="682"/>
      <c r="P76" s="682"/>
      <c r="Q76" s="682"/>
      <c r="R76" s="682"/>
      <c r="S76" s="682"/>
      <c r="T76" s="682"/>
      <c r="U76" s="682"/>
      <c r="V76" s="682"/>
      <c r="W76" s="682"/>
      <c r="X76" s="682"/>
      <c r="Y76" s="682"/>
      <c r="Z76" s="682"/>
      <c r="AA76" s="682"/>
      <c r="AB76" s="682"/>
      <c r="AC76" s="682"/>
      <c r="AD76" s="682"/>
      <c r="AE76" s="682"/>
      <c r="AF76" s="682"/>
      <c r="AG76" s="682"/>
      <c r="AH76" s="682"/>
      <c r="AI76" s="682"/>
      <c r="AJ76" s="682"/>
      <c r="AK76" s="682"/>
    </row>
    <row r="77" spans="1:37" ht="24" customHeight="1">
      <c r="A77" s="1025" t="s">
        <v>1919</v>
      </c>
      <c r="B77" s="1025"/>
      <c r="C77" s="1025"/>
      <c r="D77" s="1025"/>
      <c r="E77" s="1025"/>
      <c r="F77" s="1025"/>
      <c r="G77" s="1028" t="s">
        <v>131</v>
      </c>
      <c r="H77" s="1028"/>
      <c r="I77" s="1028"/>
      <c r="J77" s="1028"/>
      <c r="K77" s="1029"/>
      <c r="L77" s="682"/>
      <c r="M77" s="682"/>
      <c r="N77" s="682"/>
      <c r="O77" s="682"/>
      <c r="P77" s="682"/>
      <c r="Q77" s="682"/>
      <c r="R77" s="682"/>
      <c r="S77" s="682"/>
      <c r="T77" s="682"/>
      <c r="U77" s="682"/>
      <c r="V77" s="682"/>
      <c r="W77" s="682"/>
      <c r="X77" s="682"/>
      <c r="Y77" s="682"/>
      <c r="Z77" s="682"/>
      <c r="AA77" s="682"/>
      <c r="AB77" s="682"/>
      <c r="AC77" s="682"/>
      <c r="AD77" s="682"/>
      <c r="AE77" s="682"/>
      <c r="AF77" s="682"/>
      <c r="AG77" s="682"/>
      <c r="AH77" s="682"/>
      <c r="AI77" s="682"/>
      <c r="AJ77" s="682"/>
      <c r="AK77" s="682"/>
    </row>
    <row r="78" spans="1:37" ht="18">
      <c r="A78" s="1025" t="s">
        <v>1920</v>
      </c>
      <c r="B78" s="1025"/>
      <c r="C78" s="1025"/>
      <c r="D78" s="1025"/>
      <c r="E78" s="1025"/>
      <c r="F78" s="1025"/>
      <c r="G78" s="1026" t="s">
        <v>2259</v>
      </c>
      <c r="H78" s="1026"/>
      <c r="I78" s="1026"/>
      <c r="J78" s="1026"/>
      <c r="K78" s="1027"/>
      <c r="L78" s="682"/>
      <c r="M78" s="682"/>
      <c r="N78" s="682"/>
      <c r="O78" s="682"/>
      <c r="P78" s="682"/>
      <c r="Q78" s="682"/>
      <c r="R78" s="682"/>
      <c r="S78" s="682"/>
      <c r="T78" s="682"/>
      <c r="U78" s="682"/>
      <c r="V78" s="682"/>
      <c r="W78" s="682"/>
      <c r="X78" s="682"/>
      <c r="Y78" s="682"/>
      <c r="Z78" s="682"/>
      <c r="AA78" s="682"/>
      <c r="AB78" s="682"/>
      <c r="AC78" s="682"/>
      <c r="AD78" s="682"/>
      <c r="AE78" s="682"/>
      <c r="AF78" s="682"/>
      <c r="AG78" s="682"/>
      <c r="AH78" s="682"/>
      <c r="AI78" s="682"/>
      <c r="AJ78" s="682"/>
      <c r="AK78" s="682"/>
    </row>
    <row r="79" spans="1:37" ht="18">
      <c r="A79" s="999" t="s">
        <v>1921</v>
      </c>
      <c r="B79" s="999"/>
      <c r="C79" s="999"/>
      <c r="D79" s="999"/>
      <c r="E79" s="999"/>
      <c r="F79" s="999"/>
      <c r="G79" s="1026" t="s">
        <v>1922</v>
      </c>
      <c r="H79" s="1026"/>
      <c r="I79" s="1026"/>
      <c r="J79" s="1026"/>
      <c r="K79" s="1027"/>
      <c r="L79" s="682"/>
      <c r="M79" s="682"/>
      <c r="N79" s="682"/>
      <c r="O79" s="682"/>
      <c r="P79" s="682"/>
      <c r="Q79" s="682"/>
      <c r="R79" s="682"/>
      <c r="S79" s="682"/>
      <c r="T79" s="682"/>
      <c r="U79" s="682"/>
      <c r="V79" s="682"/>
      <c r="W79" s="682"/>
      <c r="X79" s="682"/>
      <c r="Y79" s="682"/>
      <c r="Z79" s="682"/>
      <c r="AA79" s="682"/>
      <c r="AB79" s="682"/>
      <c r="AC79" s="682"/>
      <c r="AD79" s="682"/>
      <c r="AE79" s="682"/>
      <c r="AF79" s="682"/>
      <c r="AG79" s="682"/>
      <c r="AH79" s="682"/>
      <c r="AI79" s="682"/>
      <c r="AJ79" s="682"/>
      <c r="AK79" s="682"/>
    </row>
    <row r="80" spans="1:37" ht="18">
      <c r="A80" s="1025" t="s">
        <v>1923</v>
      </c>
      <c r="B80" s="1025"/>
      <c r="C80" s="1025"/>
      <c r="D80" s="1025"/>
      <c r="E80" s="1025"/>
      <c r="F80" s="1025"/>
      <c r="G80" s="1026">
        <v>0</v>
      </c>
      <c r="H80" s="1026"/>
      <c r="I80" s="1026"/>
      <c r="J80" s="1026"/>
      <c r="K80" s="1027"/>
      <c r="L80" s="682"/>
      <c r="M80" s="682"/>
      <c r="N80" s="682"/>
      <c r="O80" s="682"/>
      <c r="P80" s="682"/>
      <c r="Q80" s="682"/>
      <c r="R80" s="682"/>
      <c r="S80" s="682"/>
      <c r="T80" s="682"/>
      <c r="U80" s="682"/>
      <c r="V80" s="682"/>
      <c r="W80" s="682"/>
      <c r="X80" s="682"/>
      <c r="Y80" s="682"/>
      <c r="Z80" s="682"/>
      <c r="AA80" s="682"/>
      <c r="AB80" s="682"/>
      <c r="AC80" s="682"/>
      <c r="AD80" s="682"/>
      <c r="AE80" s="682"/>
      <c r="AF80" s="682"/>
      <c r="AG80" s="682"/>
      <c r="AH80" s="682"/>
      <c r="AI80" s="682"/>
      <c r="AJ80" s="682"/>
      <c r="AK80" s="682"/>
    </row>
    <row r="81" spans="1:37" ht="18">
      <c r="A81" s="1025" t="s">
        <v>1924</v>
      </c>
      <c r="B81" s="1025"/>
      <c r="C81" s="1025"/>
      <c r="D81" s="1025"/>
      <c r="E81" s="1025"/>
      <c r="F81" s="1025"/>
      <c r="G81" s="1026">
        <v>0</v>
      </c>
      <c r="H81" s="1026"/>
      <c r="I81" s="1026"/>
      <c r="J81" s="1026"/>
      <c r="K81" s="1027"/>
      <c r="L81" s="682"/>
      <c r="M81" s="682"/>
      <c r="N81" s="682"/>
      <c r="O81" s="682"/>
      <c r="P81" s="682"/>
      <c r="Q81" s="682"/>
      <c r="R81" s="682"/>
      <c r="S81" s="682"/>
      <c r="T81" s="682"/>
      <c r="U81" s="682"/>
      <c r="V81" s="682"/>
      <c r="W81" s="682"/>
      <c r="X81" s="682"/>
      <c r="Y81" s="682"/>
      <c r="Z81" s="682"/>
      <c r="AA81" s="682"/>
      <c r="AB81" s="682"/>
      <c r="AC81" s="682"/>
      <c r="AD81" s="682"/>
      <c r="AE81" s="682"/>
      <c r="AF81" s="682"/>
      <c r="AG81" s="682"/>
      <c r="AH81" s="682"/>
      <c r="AI81" s="682"/>
      <c r="AJ81" s="682"/>
      <c r="AK81" s="682"/>
    </row>
    <row r="82" spans="1:37" ht="18">
      <c r="A82" s="1025" t="s">
        <v>1925</v>
      </c>
      <c r="B82" s="1025"/>
      <c r="C82" s="1025"/>
      <c r="D82" s="1025"/>
      <c r="E82" s="1025"/>
      <c r="F82" s="1025"/>
      <c r="G82" s="1000" t="s">
        <v>1918</v>
      </c>
      <c r="H82" s="1000"/>
      <c r="I82" s="1000"/>
      <c r="J82" s="1000"/>
      <c r="K82" s="1001"/>
      <c r="L82" s="682"/>
      <c r="M82" s="682"/>
      <c r="N82" s="682"/>
      <c r="O82" s="682"/>
      <c r="P82" s="682"/>
      <c r="Q82" s="682"/>
      <c r="R82" s="682"/>
      <c r="S82" s="682"/>
      <c r="T82" s="682"/>
      <c r="U82" s="682"/>
      <c r="V82" s="682"/>
      <c r="W82" s="682"/>
      <c r="X82" s="682"/>
      <c r="Y82" s="682"/>
      <c r="Z82" s="682"/>
      <c r="AA82" s="682"/>
      <c r="AB82" s="682"/>
      <c r="AC82" s="682"/>
      <c r="AD82" s="682"/>
      <c r="AE82" s="682"/>
      <c r="AF82" s="682"/>
      <c r="AG82" s="682"/>
      <c r="AH82" s="682"/>
      <c r="AI82" s="682"/>
      <c r="AJ82" s="682"/>
      <c r="AK82" s="682"/>
    </row>
    <row r="83" spans="1:37" ht="24" customHeight="1">
      <c r="A83" s="1025" t="s">
        <v>1926</v>
      </c>
      <c r="B83" s="1025"/>
      <c r="C83" s="1025"/>
      <c r="D83" s="1025"/>
      <c r="E83" s="1025"/>
      <c r="F83" s="1025"/>
      <c r="G83" s="1028" t="s">
        <v>1927</v>
      </c>
      <c r="H83" s="1028"/>
      <c r="I83" s="1028"/>
      <c r="J83" s="1028"/>
      <c r="K83" s="1029"/>
      <c r="L83" s="682"/>
      <c r="M83" s="682"/>
      <c r="N83" s="682"/>
      <c r="O83" s="682"/>
      <c r="P83" s="682"/>
      <c r="Q83" s="682"/>
      <c r="R83" s="682"/>
      <c r="S83" s="682"/>
      <c r="T83" s="682"/>
      <c r="U83" s="682"/>
      <c r="V83" s="682"/>
      <c r="W83" s="682"/>
      <c r="X83" s="682"/>
      <c r="Y83" s="682"/>
      <c r="Z83" s="682"/>
      <c r="AA83" s="682"/>
      <c r="AB83" s="682"/>
      <c r="AC83" s="682"/>
      <c r="AD83" s="682"/>
      <c r="AE83" s="682"/>
      <c r="AF83" s="682"/>
      <c r="AG83" s="682"/>
      <c r="AH83" s="682"/>
      <c r="AI83" s="682"/>
      <c r="AJ83" s="682"/>
      <c r="AK83" s="682"/>
    </row>
    <row r="84" spans="1:37" ht="18">
      <c r="A84" s="999" t="s">
        <v>1928</v>
      </c>
      <c r="B84" s="999"/>
      <c r="C84" s="999"/>
      <c r="D84" s="999"/>
      <c r="E84" s="999"/>
      <c r="F84" s="999"/>
      <c r="K84" s="684"/>
      <c r="L84" s="682"/>
      <c r="M84" s="682"/>
      <c r="N84" s="682"/>
      <c r="O84" s="682"/>
      <c r="P84" s="682"/>
      <c r="Q84" s="682"/>
      <c r="R84" s="682"/>
      <c r="S84" s="682"/>
      <c r="T84" s="682"/>
      <c r="U84" s="682"/>
      <c r="V84" s="682"/>
      <c r="W84" s="682"/>
      <c r="X84" s="682"/>
      <c r="Y84" s="682"/>
      <c r="Z84" s="682"/>
      <c r="AA84" s="682"/>
      <c r="AB84" s="682"/>
      <c r="AC84" s="682"/>
      <c r="AD84" s="682"/>
      <c r="AE84" s="682"/>
      <c r="AF84" s="682"/>
      <c r="AG84" s="682"/>
      <c r="AH84" s="682"/>
      <c r="AI84" s="682"/>
      <c r="AJ84" s="682"/>
      <c r="AK84" s="682"/>
    </row>
    <row r="85" spans="1:37" ht="18">
      <c r="A85" s="1025" t="s">
        <v>1929</v>
      </c>
      <c r="B85" s="1025"/>
      <c r="C85" s="1025"/>
      <c r="D85" s="1025"/>
      <c r="E85" s="1025"/>
      <c r="F85" s="1025"/>
      <c r="G85" s="1026">
        <v>12</v>
      </c>
      <c r="H85" s="1026"/>
      <c r="I85" s="1026"/>
      <c r="J85" s="1026"/>
      <c r="K85" s="1027"/>
      <c r="L85" s="682"/>
      <c r="M85" s="682"/>
      <c r="N85" s="682"/>
      <c r="O85" s="682"/>
      <c r="P85" s="682"/>
      <c r="Q85" s="682"/>
      <c r="R85" s="682"/>
      <c r="S85" s="682"/>
      <c r="T85" s="682"/>
      <c r="U85" s="682"/>
      <c r="V85" s="682"/>
      <c r="W85" s="682"/>
      <c r="X85" s="682"/>
      <c r="Y85" s="682"/>
      <c r="Z85" s="682"/>
      <c r="AA85" s="682"/>
      <c r="AB85" s="682"/>
      <c r="AC85" s="682"/>
      <c r="AD85" s="682"/>
      <c r="AE85" s="682"/>
      <c r="AF85" s="682"/>
      <c r="AG85" s="682"/>
      <c r="AH85" s="682"/>
      <c r="AI85" s="682"/>
      <c r="AJ85" s="682"/>
      <c r="AK85" s="682"/>
    </row>
    <row r="86" spans="1:37" ht="18">
      <c r="A86" s="1025" t="s">
        <v>1930</v>
      </c>
      <c r="B86" s="1025"/>
      <c r="C86" s="1025"/>
      <c r="D86" s="1025"/>
      <c r="E86" s="1025"/>
      <c r="F86" s="1025"/>
      <c r="G86" s="1026" t="s">
        <v>2260</v>
      </c>
      <c r="H86" s="1026"/>
      <c r="I86" s="1026"/>
      <c r="J86" s="1026"/>
      <c r="K86" s="1027"/>
      <c r="L86" s="682"/>
      <c r="M86" s="682"/>
      <c r="N86" s="682"/>
      <c r="O86" s="682"/>
      <c r="P86" s="682"/>
      <c r="Q86" s="682"/>
      <c r="R86" s="682"/>
      <c r="S86" s="682"/>
      <c r="T86" s="682"/>
      <c r="U86" s="682"/>
      <c r="V86" s="682"/>
      <c r="W86" s="682"/>
      <c r="X86" s="682"/>
      <c r="Y86" s="682"/>
      <c r="Z86" s="682"/>
      <c r="AA86" s="682"/>
      <c r="AB86" s="682"/>
      <c r="AC86" s="682"/>
      <c r="AD86" s="682"/>
      <c r="AE86" s="682"/>
      <c r="AF86" s="682"/>
      <c r="AG86" s="682"/>
      <c r="AH86" s="682"/>
      <c r="AI86" s="682"/>
      <c r="AJ86" s="682"/>
      <c r="AK86" s="682"/>
    </row>
    <row r="87" spans="1:37" ht="18">
      <c r="A87" s="999" t="s">
        <v>1932</v>
      </c>
      <c r="B87" s="999"/>
      <c r="C87" s="999"/>
      <c r="D87" s="999"/>
      <c r="E87" s="999"/>
      <c r="F87" s="999"/>
      <c r="G87" s="1026" t="s">
        <v>2261</v>
      </c>
      <c r="H87" s="1026"/>
      <c r="I87" s="1026"/>
      <c r="J87" s="1026"/>
      <c r="K87" s="1027"/>
      <c r="L87" s="682"/>
      <c r="M87" s="682"/>
      <c r="N87" s="682"/>
      <c r="O87" s="682"/>
      <c r="P87" s="682"/>
      <c r="Q87" s="682"/>
      <c r="R87" s="682"/>
      <c r="S87" s="682"/>
      <c r="T87" s="682"/>
      <c r="U87" s="682"/>
      <c r="V87" s="682"/>
      <c r="W87" s="682"/>
      <c r="X87" s="682"/>
      <c r="Y87" s="682"/>
      <c r="Z87" s="682"/>
      <c r="AA87" s="682"/>
      <c r="AB87" s="682"/>
      <c r="AC87" s="682"/>
      <c r="AD87" s="682"/>
      <c r="AE87" s="682"/>
      <c r="AF87" s="682"/>
      <c r="AG87" s="682"/>
      <c r="AH87" s="682"/>
      <c r="AI87" s="682"/>
      <c r="AJ87" s="682"/>
      <c r="AK87" s="682"/>
    </row>
    <row r="88" spans="1:37">
      <c r="A88" s="686"/>
      <c r="B88" s="686"/>
      <c r="C88" s="686"/>
      <c r="D88" s="686"/>
      <c r="E88" s="686"/>
      <c r="F88" s="686"/>
      <c r="G88" s="686"/>
      <c r="H88" s="686"/>
      <c r="I88" s="686"/>
      <c r="J88" s="686"/>
      <c r="K88" s="687"/>
      <c r="L88" s="682"/>
      <c r="M88" s="682"/>
      <c r="N88" s="682"/>
      <c r="O88" s="682"/>
      <c r="P88" s="682"/>
      <c r="Q88" s="682"/>
      <c r="R88" s="682"/>
      <c r="S88" s="682"/>
      <c r="T88" s="682"/>
      <c r="U88" s="682"/>
      <c r="V88" s="682"/>
      <c r="W88" s="682"/>
      <c r="X88" s="682"/>
      <c r="Y88" s="682"/>
      <c r="Z88" s="682"/>
      <c r="AA88" s="682"/>
      <c r="AB88" s="682"/>
      <c r="AC88" s="682"/>
      <c r="AD88" s="682"/>
      <c r="AE88" s="682"/>
      <c r="AF88" s="682"/>
      <c r="AG88" s="682"/>
      <c r="AH88" s="682"/>
      <c r="AI88" s="682"/>
      <c r="AJ88" s="682"/>
      <c r="AK88" s="682"/>
    </row>
    <row r="89" spans="1:37">
      <c r="A89" s="682"/>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682"/>
      <c r="AA89" s="682"/>
      <c r="AB89" s="682"/>
      <c r="AC89" s="682"/>
      <c r="AD89" s="682"/>
      <c r="AE89" s="682"/>
      <c r="AF89" s="682"/>
      <c r="AG89" s="682"/>
      <c r="AH89" s="682"/>
      <c r="AI89" s="682"/>
      <c r="AJ89" s="682"/>
      <c r="AK89" s="682"/>
    </row>
    <row r="90" spans="1:37" ht="30" customHeight="1">
      <c r="A90" s="1002" t="s">
        <v>1934</v>
      </c>
      <c r="B90" s="1002"/>
      <c r="C90" s="1002"/>
      <c r="D90" s="1002"/>
      <c r="E90" s="1002"/>
      <c r="F90" s="1002"/>
      <c r="G90" s="1002"/>
      <c r="H90" s="1002"/>
      <c r="I90" s="1002"/>
      <c r="J90" s="1002"/>
      <c r="K90" s="1002"/>
      <c r="L90" s="682"/>
      <c r="M90" s="682"/>
      <c r="N90" s="682"/>
      <c r="O90" s="682"/>
      <c r="P90" s="682"/>
      <c r="Q90" s="682"/>
      <c r="R90" s="682"/>
      <c r="S90" s="682"/>
      <c r="T90" s="682"/>
      <c r="U90" s="682"/>
      <c r="V90" s="682"/>
      <c r="W90" s="682"/>
      <c r="X90" s="682"/>
      <c r="Y90" s="682"/>
      <c r="Z90" s="682"/>
      <c r="AA90" s="682"/>
      <c r="AB90" s="682"/>
      <c r="AC90" s="682"/>
      <c r="AD90" s="682"/>
      <c r="AE90" s="682"/>
      <c r="AF90" s="682"/>
      <c r="AG90" s="682"/>
      <c r="AH90" s="682"/>
      <c r="AI90" s="682"/>
      <c r="AJ90" s="682"/>
      <c r="AK90" s="682"/>
    </row>
    <row r="91" spans="1:37">
      <c r="K91" s="684"/>
      <c r="L91" s="682"/>
      <c r="M91" s="682"/>
      <c r="N91" s="682"/>
      <c r="O91" s="682"/>
      <c r="P91" s="682"/>
      <c r="Q91" s="682"/>
      <c r="R91" s="682"/>
      <c r="S91" s="682"/>
      <c r="T91" s="682"/>
      <c r="U91" s="682"/>
      <c r="V91" s="682"/>
      <c r="W91" s="682"/>
      <c r="X91" s="682"/>
      <c r="Y91" s="682"/>
      <c r="Z91" s="682"/>
      <c r="AA91" s="682"/>
      <c r="AB91" s="682"/>
      <c r="AC91" s="682"/>
      <c r="AD91" s="682"/>
      <c r="AE91" s="682"/>
      <c r="AF91" s="682"/>
      <c r="AG91" s="682"/>
      <c r="AH91" s="682"/>
      <c r="AI91" s="682"/>
      <c r="AJ91" s="682"/>
      <c r="AK91" s="682"/>
    </row>
    <row r="92" spans="1:37" ht="18">
      <c r="A92" s="999" t="s">
        <v>1861</v>
      </c>
      <c r="B92" s="999"/>
      <c r="C92" s="999"/>
      <c r="D92" s="999"/>
      <c r="E92" s="999"/>
      <c r="F92" s="999"/>
      <c r="G92" s="1000" t="s">
        <v>1935</v>
      </c>
      <c r="H92" s="1000"/>
      <c r="I92" s="1000"/>
      <c r="J92" s="1000"/>
      <c r="K92" s="1001"/>
      <c r="L92" s="682"/>
      <c r="M92" s="682"/>
      <c r="N92" s="682"/>
      <c r="O92" s="682"/>
      <c r="P92" s="682"/>
      <c r="Q92" s="682"/>
      <c r="R92" s="682"/>
      <c r="S92" s="682"/>
      <c r="T92" s="682"/>
      <c r="U92" s="682"/>
      <c r="V92" s="682"/>
      <c r="W92" s="682"/>
      <c r="X92" s="682"/>
      <c r="Y92" s="682"/>
      <c r="Z92" s="682"/>
      <c r="AA92" s="682"/>
      <c r="AB92" s="682"/>
      <c r="AC92" s="682"/>
      <c r="AD92" s="682"/>
      <c r="AE92" s="682"/>
      <c r="AF92" s="682"/>
      <c r="AG92" s="682"/>
      <c r="AH92" s="682"/>
      <c r="AI92" s="682"/>
      <c r="AJ92" s="682"/>
      <c r="AK92" s="682"/>
    </row>
    <row r="93" spans="1:37" ht="18">
      <c r="A93" s="999" t="s">
        <v>1929</v>
      </c>
      <c r="B93" s="999"/>
      <c r="C93" s="999"/>
      <c r="D93" s="999"/>
      <c r="E93" s="999"/>
      <c r="F93" s="999"/>
      <c r="G93" s="1000" t="s">
        <v>179</v>
      </c>
      <c r="H93" s="1000"/>
      <c r="I93" s="1000"/>
      <c r="J93" s="1000"/>
      <c r="K93" s="1001"/>
      <c r="L93" s="682"/>
      <c r="M93" s="682"/>
      <c r="N93" s="682"/>
      <c r="O93" s="682"/>
      <c r="P93" s="682"/>
      <c r="Q93" s="682"/>
      <c r="R93" s="682"/>
      <c r="S93" s="682"/>
      <c r="T93" s="682"/>
      <c r="U93" s="682"/>
      <c r="V93" s="682"/>
      <c r="W93" s="682"/>
      <c r="X93" s="682"/>
      <c r="Y93" s="682"/>
      <c r="Z93" s="682"/>
      <c r="AA93" s="682"/>
      <c r="AB93" s="682"/>
      <c r="AC93" s="682"/>
      <c r="AD93" s="682"/>
      <c r="AE93" s="682"/>
      <c r="AF93" s="682"/>
      <c r="AG93" s="682"/>
      <c r="AH93" s="682"/>
      <c r="AI93" s="682"/>
      <c r="AJ93" s="682"/>
      <c r="AK93" s="682"/>
    </row>
    <row r="94" spans="1:37" ht="18">
      <c r="A94" s="999" t="s">
        <v>1936</v>
      </c>
      <c r="B94" s="999"/>
      <c r="C94" s="999"/>
      <c r="D94" s="999"/>
      <c r="E94" s="999"/>
      <c r="F94" s="999"/>
      <c r="G94" s="1000" t="s">
        <v>561</v>
      </c>
      <c r="H94" s="1000"/>
      <c r="I94" s="1000"/>
      <c r="J94" s="1000"/>
      <c r="K94" s="1001"/>
      <c r="L94" s="682"/>
      <c r="M94" s="682"/>
      <c r="N94" s="682"/>
      <c r="O94" s="682"/>
      <c r="P94" s="682"/>
      <c r="Q94" s="682"/>
      <c r="R94" s="682"/>
      <c r="S94" s="682"/>
      <c r="T94" s="682"/>
      <c r="U94" s="682"/>
      <c r="V94" s="682"/>
      <c r="W94" s="682"/>
      <c r="X94" s="682"/>
      <c r="Y94" s="682"/>
      <c r="Z94" s="682"/>
      <c r="AA94" s="682"/>
      <c r="AB94" s="682"/>
      <c r="AC94" s="682"/>
      <c r="AD94" s="682"/>
      <c r="AE94" s="682"/>
      <c r="AF94" s="682"/>
      <c r="AG94" s="682"/>
      <c r="AH94" s="682"/>
      <c r="AI94" s="682"/>
      <c r="AJ94" s="682"/>
      <c r="AK94" s="682"/>
    </row>
    <row r="95" spans="1:37" ht="18">
      <c r="A95" s="999" t="s">
        <v>1937</v>
      </c>
      <c r="B95" s="999"/>
      <c r="C95" s="999"/>
      <c r="D95" s="999"/>
      <c r="E95" s="999"/>
      <c r="F95" s="999"/>
      <c r="G95" s="1000" t="s">
        <v>179</v>
      </c>
      <c r="H95" s="1000"/>
      <c r="I95" s="1000"/>
      <c r="J95" s="1000"/>
      <c r="K95" s="1001"/>
      <c r="L95" s="682"/>
      <c r="M95" s="682"/>
      <c r="N95" s="682"/>
      <c r="O95" s="682"/>
      <c r="P95" s="682"/>
      <c r="Q95" s="682"/>
      <c r="R95" s="682"/>
      <c r="S95" s="682"/>
      <c r="T95" s="682"/>
      <c r="U95" s="682"/>
      <c r="V95" s="682"/>
      <c r="W95" s="682"/>
      <c r="X95" s="682"/>
      <c r="Y95" s="682"/>
      <c r="Z95" s="682"/>
      <c r="AA95" s="682"/>
      <c r="AB95" s="682"/>
      <c r="AC95" s="682"/>
      <c r="AD95" s="682"/>
      <c r="AE95" s="682"/>
      <c r="AF95" s="682"/>
      <c r="AG95" s="682"/>
      <c r="AH95" s="682"/>
      <c r="AI95" s="682"/>
      <c r="AJ95" s="682"/>
      <c r="AK95" s="682"/>
    </row>
    <row r="96" spans="1:37" ht="18">
      <c r="A96" s="999" t="s">
        <v>1938</v>
      </c>
      <c r="B96" s="999"/>
      <c r="C96" s="999"/>
      <c r="D96" s="999"/>
      <c r="E96" s="999"/>
      <c r="F96" s="999"/>
      <c r="G96" s="1000" t="s">
        <v>1884</v>
      </c>
      <c r="H96" s="1000"/>
      <c r="I96" s="1000"/>
      <c r="J96" s="1000"/>
      <c r="K96" s="1001"/>
      <c r="L96" s="682"/>
      <c r="M96" s="682"/>
      <c r="N96" s="682"/>
      <c r="O96" s="682"/>
      <c r="P96" s="682"/>
      <c r="Q96" s="682"/>
      <c r="R96" s="682"/>
      <c r="S96" s="682"/>
      <c r="T96" s="682"/>
      <c r="U96" s="682"/>
      <c r="V96" s="682"/>
      <c r="W96" s="682"/>
      <c r="X96" s="682"/>
      <c r="Y96" s="682"/>
      <c r="Z96" s="682"/>
      <c r="AA96" s="682"/>
      <c r="AB96" s="682"/>
      <c r="AC96" s="682"/>
      <c r="AD96" s="682"/>
      <c r="AE96" s="682"/>
      <c r="AF96" s="682"/>
      <c r="AG96" s="682"/>
      <c r="AH96" s="682"/>
      <c r="AI96" s="682"/>
      <c r="AJ96" s="682"/>
      <c r="AK96" s="682"/>
    </row>
    <row r="97" spans="1:38">
      <c r="A97" s="686"/>
      <c r="B97" s="686"/>
      <c r="C97" s="686"/>
      <c r="D97" s="686"/>
      <c r="E97" s="686"/>
      <c r="F97" s="686"/>
      <c r="G97" s="686"/>
      <c r="H97" s="686"/>
      <c r="I97" s="686"/>
      <c r="J97" s="686"/>
      <c r="K97" s="687"/>
      <c r="L97" s="682"/>
      <c r="M97" s="682"/>
      <c r="N97" s="682"/>
      <c r="O97" s="682"/>
      <c r="P97" s="682"/>
      <c r="Q97" s="682"/>
      <c r="R97" s="682"/>
      <c r="S97" s="682"/>
      <c r="T97" s="682"/>
      <c r="U97" s="682"/>
      <c r="V97" s="682"/>
      <c r="W97" s="682"/>
      <c r="X97" s="682"/>
      <c r="Y97" s="682"/>
      <c r="Z97" s="682"/>
      <c r="AA97" s="682"/>
      <c r="AB97" s="682"/>
      <c r="AC97" s="682"/>
      <c r="AD97" s="682"/>
      <c r="AE97" s="682"/>
      <c r="AF97" s="682"/>
      <c r="AG97" s="682"/>
      <c r="AH97" s="682"/>
      <c r="AI97" s="682"/>
      <c r="AJ97" s="682"/>
      <c r="AK97" s="682"/>
    </row>
    <row r="98" spans="1:38">
      <c r="A98" s="682"/>
      <c r="B98" s="682"/>
      <c r="C98" s="682"/>
      <c r="D98" s="682"/>
      <c r="E98" s="682"/>
      <c r="F98" s="682"/>
      <c r="G98" s="682"/>
      <c r="H98" s="682"/>
      <c r="I98" s="682"/>
      <c r="J98" s="682"/>
      <c r="K98" s="682"/>
      <c r="L98" s="682"/>
      <c r="M98" s="682"/>
      <c r="N98" s="682"/>
      <c r="O98" s="682"/>
      <c r="P98" s="682"/>
      <c r="Q98" s="682"/>
      <c r="R98" s="682"/>
      <c r="S98" s="682"/>
      <c r="T98" s="682"/>
      <c r="U98" s="682"/>
      <c r="V98" s="682"/>
      <c r="W98" s="682"/>
      <c r="X98" s="682"/>
      <c r="Y98" s="682"/>
      <c r="Z98" s="682"/>
      <c r="AA98" s="682"/>
      <c r="AB98" s="682"/>
      <c r="AC98" s="682"/>
      <c r="AD98" s="682"/>
      <c r="AE98" s="682"/>
      <c r="AF98" s="682"/>
      <c r="AG98" s="682"/>
      <c r="AH98" s="682"/>
      <c r="AI98" s="682"/>
      <c r="AJ98" s="682"/>
      <c r="AK98" s="682"/>
    </row>
    <row r="99" spans="1:38" ht="30" customHeight="1">
      <c r="A99" s="1002" t="s">
        <v>1940</v>
      </c>
      <c r="B99" s="1002"/>
      <c r="C99" s="1002"/>
      <c r="D99" s="1002"/>
      <c r="E99" s="1002"/>
      <c r="F99" s="1002"/>
      <c r="G99" s="1002"/>
      <c r="H99" s="1002"/>
      <c r="I99" s="1002" t="s">
        <v>1941</v>
      </c>
      <c r="J99" s="1002"/>
      <c r="K99" s="1002"/>
      <c r="M99" s="682"/>
      <c r="N99" s="682"/>
      <c r="O99" s="682"/>
      <c r="P99" s="682"/>
      <c r="Q99" s="682"/>
      <c r="R99" s="682"/>
      <c r="S99" s="682"/>
      <c r="T99" s="682"/>
      <c r="U99" s="682"/>
      <c r="V99" s="682"/>
      <c r="W99" s="682"/>
      <c r="X99" s="682"/>
      <c r="Y99" s="682"/>
      <c r="Z99" s="682"/>
      <c r="AA99" s="682"/>
      <c r="AB99" s="682"/>
      <c r="AC99" s="682"/>
      <c r="AD99" s="682"/>
      <c r="AE99" s="682"/>
      <c r="AF99" s="682"/>
      <c r="AG99" s="682"/>
      <c r="AH99" s="682"/>
      <c r="AI99" s="682"/>
      <c r="AJ99" s="682"/>
      <c r="AK99" s="682"/>
      <c r="AL99" s="682"/>
    </row>
    <row r="100" spans="1:38" ht="24" customHeight="1">
      <c r="A100" s="691">
        <v>1</v>
      </c>
      <c r="B100" s="1005" t="s">
        <v>1943</v>
      </c>
      <c r="C100" s="1005"/>
      <c r="D100" s="1005"/>
      <c r="E100" s="1005"/>
      <c r="F100" s="1005"/>
      <c r="G100" s="1005"/>
      <c r="H100" s="1006"/>
      <c r="I100" s="1005" t="s">
        <v>1878</v>
      </c>
      <c r="J100" s="1005"/>
      <c r="K100" s="1006"/>
      <c r="M100" s="682"/>
      <c r="N100" s="682"/>
      <c r="O100" s="682"/>
      <c r="P100" s="682"/>
      <c r="Q100" s="682"/>
      <c r="R100" s="682"/>
      <c r="S100" s="682"/>
      <c r="T100" s="682"/>
      <c r="U100" s="682"/>
      <c r="V100" s="682"/>
      <c r="W100" s="682"/>
      <c r="X100" s="682"/>
      <c r="Y100" s="682"/>
      <c r="Z100" s="682"/>
      <c r="AA100" s="682"/>
      <c r="AB100" s="682"/>
      <c r="AC100" s="682"/>
      <c r="AD100" s="682"/>
      <c r="AE100" s="682"/>
      <c r="AF100" s="682"/>
      <c r="AG100" s="682"/>
      <c r="AH100" s="682"/>
      <c r="AI100" s="682"/>
      <c r="AJ100" s="682"/>
      <c r="AK100" s="682"/>
      <c r="AL100" s="682"/>
    </row>
    <row r="101" spans="1:38" ht="72" customHeight="1">
      <c r="A101" s="692">
        <v>2</v>
      </c>
      <c r="B101" s="1007" t="s">
        <v>1944</v>
      </c>
      <c r="C101" s="1007"/>
      <c r="D101" s="1007"/>
      <c r="E101" s="1007"/>
      <c r="F101" s="1007"/>
      <c r="G101" s="1007"/>
      <c r="H101" s="1008"/>
      <c r="I101" s="1007" t="s">
        <v>1876</v>
      </c>
      <c r="J101" s="1007"/>
      <c r="K101" s="1008"/>
      <c r="M101" s="682"/>
      <c r="N101" s="682"/>
      <c r="O101" s="682"/>
      <c r="P101" s="682"/>
      <c r="Q101" s="682"/>
      <c r="R101" s="682"/>
      <c r="S101" s="682"/>
      <c r="T101" s="682"/>
      <c r="U101" s="682"/>
      <c r="V101" s="682"/>
      <c r="W101" s="682"/>
      <c r="X101" s="682"/>
      <c r="Y101" s="682"/>
      <c r="Z101" s="682"/>
      <c r="AA101" s="682"/>
      <c r="AB101" s="682"/>
      <c r="AC101" s="682"/>
      <c r="AD101" s="682"/>
      <c r="AE101" s="682"/>
      <c r="AF101" s="682"/>
      <c r="AG101" s="682"/>
      <c r="AH101" s="682"/>
      <c r="AI101" s="682"/>
      <c r="AJ101" s="682"/>
      <c r="AK101" s="682"/>
      <c r="AL101" s="682"/>
    </row>
    <row r="102" spans="1:38" ht="24" customHeight="1">
      <c r="A102" s="686"/>
      <c r="B102" s="1019" t="s">
        <v>1945</v>
      </c>
      <c r="C102" s="1019"/>
      <c r="D102" s="1019"/>
      <c r="E102" s="1019"/>
      <c r="F102" s="1019"/>
      <c r="G102" s="1019"/>
      <c r="H102" s="1020"/>
      <c r="I102" s="1011" t="s">
        <v>1946</v>
      </c>
      <c r="J102" s="1011"/>
      <c r="K102" s="1012"/>
      <c r="M102" s="682"/>
      <c r="N102" s="682"/>
      <c r="O102" s="682"/>
      <c r="P102" s="682"/>
      <c r="Q102" s="682"/>
      <c r="R102" s="682"/>
      <c r="S102" s="682"/>
      <c r="T102" s="682"/>
      <c r="U102" s="682"/>
      <c r="V102" s="682"/>
      <c r="W102" s="682"/>
      <c r="X102" s="682"/>
      <c r="Y102" s="682"/>
      <c r="Z102" s="682"/>
      <c r="AA102" s="682"/>
      <c r="AB102" s="682"/>
      <c r="AC102" s="682"/>
      <c r="AD102" s="682"/>
      <c r="AE102" s="682"/>
      <c r="AF102" s="682"/>
      <c r="AG102" s="682"/>
      <c r="AH102" s="682"/>
      <c r="AI102" s="682"/>
      <c r="AJ102" s="682"/>
      <c r="AK102" s="682"/>
      <c r="AL102" s="682"/>
    </row>
    <row r="103" spans="1:38" ht="96" customHeight="1">
      <c r="A103" s="692">
        <v>3</v>
      </c>
      <c r="B103" s="1007" t="s">
        <v>2262</v>
      </c>
      <c r="C103" s="1007"/>
      <c r="D103" s="1007"/>
      <c r="E103" s="1007"/>
      <c r="F103" s="1007"/>
      <c r="G103" s="1007"/>
      <c r="H103" s="1008"/>
      <c r="I103" s="1007" t="s">
        <v>1949</v>
      </c>
      <c r="J103" s="1007"/>
      <c r="K103" s="1008"/>
      <c r="M103" s="682"/>
      <c r="N103" s="682"/>
      <c r="O103" s="682"/>
      <c r="P103" s="682"/>
      <c r="Q103" s="682"/>
      <c r="R103" s="682"/>
      <c r="S103" s="682"/>
      <c r="T103" s="682"/>
      <c r="U103" s="682"/>
      <c r="V103" s="682"/>
      <c r="W103" s="682"/>
      <c r="X103" s="682"/>
      <c r="Y103" s="682"/>
      <c r="Z103" s="682"/>
      <c r="AA103" s="682"/>
      <c r="AB103" s="682"/>
      <c r="AC103" s="682"/>
      <c r="AD103" s="682"/>
      <c r="AE103" s="682"/>
      <c r="AF103" s="682"/>
      <c r="AG103" s="682"/>
      <c r="AH103" s="682"/>
      <c r="AI103" s="682"/>
      <c r="AJ103" s="682"/>
      <c r="AK103" s="682"/>
      <c r="AL103" s="682"/>
    </row>
    <row r="104" spans="1:38" ht="24" customHeight="1">
      <c r="A104" s="686"/>
      <c r="B104" s="693" t="s">
        <v>1950</v>
      </c>
      <c r="C104" s="1019" t="s">
        <v>1951</v>
      </c>
      <c r="D104" s="1019"/>
      <c r="E104" s="1019"/>
      <c r="F104" s="1019"/>
      <c r="G104" s="1019"/>
      <c r="H104" s="1020"/>
      <c r="I104" s="1011" t="s">
        <v>2263</v>
      </c>
      <c r="J104" s="1011"/>
      <c r="K104" s="1012"/>
      <c r="M104" s="682"/>
      <c r="N104" s="682"/>
      <c r="O104" s="682"/>
      <c r="P104" s="682"/>
      <c r="Q104" s="682"/>
      <c r="R104" s="682"/>
      <c r="S104" s="682"/>
      <c r="T104" s="682"/>
      <c r="U104" s="682"/>
      <c r="V104" s="682"/>
      <c r="W104" s="682"/>
      <c r="X104" s="682"/>
      <c r="Y104" s="682"/>
      <c r="Z104" s="682"/>
      <c r="AA104" s="682"/>
      <c r="AB104" s="682"/>
      <c r="AC104" s="682"/>
      <c r="AD104" s="682"/>
      <c r="AE104" s="682"/>
      <c r="AF104" s="682"/>
      <c r="AG104" s="682"/>
      <c r="AH104" s="682"/>
      <c r="AI104" s="682"/>
      <c r="AJ104" s="682"/>
      <c r="AK104" s="682"/>
      <c r="AL104" s="682"/>
    </row>
    <row r="105" spans="1:38" ht="24" customHeight="1">
      <c r="A105" s="692">
        <v>4</v>
      </c>
      <c r="B105" s="1007" t="s">
        <v>1953</v>
      </c>
      <c r="C105" s="1007"/>
      <c r="D105" s="1007"/>
      <c r="E105" s="1007"/>
      <c r="F105" s="1007"/>
      <c r="G105" s="1007"/>
      <c r="H105" s="1008"/>
      <c r="I105" s="1017" t="s">
        <v>133</v>
      </c>
      <c r="J105" s="1017"/>
      <c r="K105" s="1018"/>
      <c r="L105" s="694" t="s">
        <v>1954</v>
      </c>
      <c r="M105" s="682"/>
      <c r="N105" s="682"/>
      <c r="O105" s="682"/>
      <c r="P105" s="682"/>
      <c r="Q105" s="682"/>
      <c r="R105" s="682"/>
      <c r="S105" s="682"/>
      <c r="T105" s="682"/>
      <c r="U105" s="682"/>
      <c r="V105" s="682"/>
      <c r="W105" s="682"/>
      <c r="X105" s="682"/>
      <c r="Y105" s="682"/>
      <c r="Z105" s="682"/>
      <c r="AA105" s="682"/>
      <c r="AB105" s="682"/>
      <c r="AC105" s="682"/>
      <c r="AD105" s="682"/>
      <c r="AE105" s="682"/>
      <c r="AF105" s="682"/>
      <c r="AG105" s="682"/>
      <c r="AH105" s="682"/>
      <c r="AI105" s="682"/>
      <c r="AJ105" s="682"/>
      <c r="AK105" s="682"/>
      <c r="AL105" s="682"/>
    </row>
    <row r="106" spans="1:38" ht="24" customHeight="1">
      <c r="B106" s="1013" t="s">
        <v>1955</v>
      </c>
      <c r="C106" s="1013"/>
      <c r="D106" s="1013"/>
      <c r="E106" s="1013"/>
      <c r="F106" s="1013"/>
      <c r="G106" s="1013"/>
      <c r="H106" s="1014"/>
      <c r="I106" s="1017" t="s">
        <v>2264</v>
      </c>
      <c r="J106" s="1017"/>
      <c r="K106" s="1018"/>
      <c r="L106" s="694" t="s">
        <v>1954</v>
      </c>
      <c r="M106" s="682"/>
      <c r="N106" s="682"/>
      <c r="O106" s="682"/>
      <c r="P106" s="682"/>
      <c r="Q106" s="682"/>
      <c r="R106" s="682"/>
      <c r="S106" s="682"/>
      <c r="T106" s="682"/>
      <c r="U106" s="682"/>
      <c r="V106" s="682"/>
      <c r="W106" s="682"/>
      <c r="X106" s="682"/>
      <c r="Y106" s="682"/>
      <c r="Z106" s="682"/>
      <c r="AA106" s="682"/>
      <c r="AB106" s="682"/>
      <c r="AC106" s="682"/>
      <c r="AD106" s="682"/>
      <c r="AE106" s="682"/>
      <c r="AF106" s="682"/>
      <c r="AG106" s="682"/>
      <c r="AH106" s="682"/>
      <c r="AI106" s="682"/>
      <c r="AJ106" s="682"/>
      <c r="AK106" s="682"/>
      <c r="AL106" s="682"/>
    </row>
    <row r="107" spans="1:38" ht="24" customHeight="1">
      <c r="B107" s="1013" t="s">
        <v>1957</v>
      </c>
      <c r="C107" s="1013"/>
      <c r="D107" s="1013"/>
      <c r="E107" s="1013"/>
      <c r="F107" s="1013"/>
      <c r="G107" s="1013"/>
      <c r="H107" s="1014"/>
      <c r="I107" s="1017" t="s">
        <v>2264</v>
      </c>
      <c r="J107" s="1017"/>
      <c r="K107" s="1018"/>
      <c r="L107" s="694" t="s">
        <v>1954</v>
      </c>
      <c r="M107" s="682"/>
      <c r="N107" s="682"/>
      <c r="O107" s="682"/>
      <c r="P107" s="682"/>
      <c r="Q107" s="682"/>
      <c r="R107" s="682"/>
      <c r="S107" s="682"/>
      <c r="T107" s="682"/>
      <c r="U107" s="682"/>
      <c r="V107" s="682"/>
      <c r="W107" s="682"/>
      <c r="X107" s="682"/>
      <c r="Y107" s="682"/>
      <c r="Z107" s="682"/>
      <c r="AA107" s="682"/>
      <c r="AB107" s="682"/>
      <c r="AC107" s="682"/>
      <c r="AD107" s="682"/>
      <c r="AE107" s="682"/>
      <c r="AF107" s="682"/>
      <c r="AG107" s="682"/>
      <c r="AH107" s="682"/>
      <c r="AI107" s="682"/>
      <c r="AJ107" s="682"/>
      <c r="AK107" s="682"/>
      <c r="AL107" s="682"/>
    </row>
    <row r="108" spans="1:38" ht="24" customHeight="1">
      <c r="A108" s="686"/>
      <c r="B108" s="1019" t="s">
        <v>1958</v>
      </c>
      <c r="C108" s="1019"/>
      <c r="D108" s="1019"/>
      <c r="E108" s="1019"/>
      <c r="F108" s="1019"/>
      <c r="G108" s="1019"/>
      <c r="H108" s="1020"/>
      <c r="I108" s="1023" t="s">
        <v>561</v>
      </c>
      <c r="J108" s="1023"/>
      <c r="K108" s="1024"/>
      <c r="L108" s="694" t="s">
        <v>1954</v>
      </c>
      <c r="M108" s="682"/>
      <c r="N108" s="682"/>
      <c r="O108" s="682"/>
      <c r="P108" s="682"/>
      <c r="Q108" s="682"/>
      <c r="R108" s="682"/>
      <c r="S108" s="682"/>
      <c r="T108" s="682"/>
      <c r="U108" s="682"/>
      <c r="V108" s="682"/>
      <c r="W108" s="682"/>
      <c r="X108" s="682"/>
      <c r="Y108" s="682"/>
      <c r="Z108" s="682"/>
      <c r="AA108" s="682"/>
      <c r="AB108" s="682"/>
      <c r="AC108" s="682"/>
      <c r="AD108" s="682"/>
      <c r="AE108" s="682"/>
      <c r="AF108" s="682"/>
      <c r="AG108" s="682"/>
      <c r="AH108" s="682"/>
      <c r="AI108" s="682"/>
      <c r="AJ108" s="682"/>
      <c r="AK108" s="682"/>
      <c r="AL108" s="682"/>
    </row>
    <row r="109" spans="1:38" ht="144" customHeight="1">
      <c r="A109" s="691">
        <v>5</v>
      </c>
      <c r="B109" s="1005" t="s">
        <v>1959</v>
      </c>
      <c r="C109" s="1005"/>
      <c r="D109" s="1005"/>
      <c r="E109" s="1005"/>
      <c r="F109" s="1005"/>
      <c r="G109" s="1005"/>
      <c r="H109" s="1006"/>
      <c r="I109" s="1023" t="s">
        <v>2265</v>
      </c>
      <c r="J109" s="1023"/>
      <c r="K109" s="1024"/>
      <c r="L109" s="694" t="s">
        <v>1954</v>
      </c>
      <c r="M109" s="682"/>
      <c r="N109" s="682"/>
      <c r="O109" s="682"/>
      <c r="P109" s="682"/>
      <c r="Q109" s="682"/>
      <c r="R109" s="682"/>
      <c r="S109" s="682"/>
      <c r="T109" s="682"/>
      <c r="U109" s="682"/>
      <c r="V109" s="682"/>
      <c r="W109" s="682"/>
      <c r="X109" s="682"/>
      <c r="Y109" s="682"/>
      <c r="Z109" s="682"/>
      <c r="AA109" s="682"/>
      <c r="AB109" s="682"/>
      <c r="AC109" s="682"/>
      <c r="AD109" s="682"/>
      <c r="AE109" s="682"/>
      <c r="AF109" s="682"/>
      <c r="AG109" s="682"/>
      <c r="AH109" s="682"/>
      <c r="AI109" s="682"/>
      <c r="AJ109" s="682"/>
      <c r="AK109" s="682"/>
      <c r="AL109" s="682"/>
    </row>
    <row r="110" spans="1:38" ht="48" customHeight="1">
      <c r="A110" s="691">
        <v>6</v>
      </c>
      <c r="B110" s="1005" t="s">
        <v>1961</v>
      </c>
      <c r="C110" s="1005"/>
      <c r="D110" s="1005"/>
      <c r="E110" s="1005"/>
      <c r="F110" s="1005"/>
      <c r="G110" s="1005"/>
      <c r="H110" s="1006"/>
      <c r="I110" s="1023" t="s">
        <v>1962</v>
      </c>
      <c r="J110" s="1023"/>
      <c r="K110" s="1024"/>
      <c r="L110" s="694" t="s">
        <v>1954</v>
      </c>
      <c r="M110" s="682"/>
      <c r="N110" s="682"/>
      <c r="O110" s="682"/>
      <c r="P110" s="682"/>
      <c r="Q110" s="682"/>
      <c r="R110" s="682"/>
      <c r="S110" s="682"/>
      <c r="T110" s="682"/>
      <c r="U110" s="682"/>
      <c r="V110" s="682"/>
      <c r="W110" s="682"/>
      <c r="X110" s="682"/>
      <c r="Y110" s="682"/>
      <c r="Z110" s="682"/>
      <c r="AA110" s="682"/>
      <c r="AB110" s="682"/>
      <c r="AC110" s="682"/>
      <c r="AD110" s="682"/>
      <c r="AE110" s="682"/>
      <c r="AF110" s="682"/>
      <c r="AG110" s="682"/>
      <c r="AH110" s="682"/>
      <c r="AI110" s="682"/>
      <c r="AJ110" s="682"/>
      <c r="AK110" s="682"/>
      <c r="AL110" s="682"/>
    </row>
    <row r="111" spans="1:38" ht="24" customHeight="1">
      <c r="A111" s="692">
        <v>7</v>
      </c>
      <c r="B111" s="1007" t="s">
        <v>1963</v>
      </c>
      <c r="C111" s="1007"/>
      <c r="D111" s="1007"/>
      <c r="E111" s="1007"/>
      <c r="F111" s="1007"/>
      <c r="G111" s="1007"/>
      <c r="H111" s="1008"/>
      <c r="I111" s="1017" t="s">
        <v>2266</v>
      </c>
      <c r="J111" s="1017"/>
      <c r="K111" s="1018"/>
      <c r="L111" s="694" t="s">
        <v>1954</v>
      </c>
      <c r="M111" s="682"/>
      <c r="N111" s="682"/>
      <c r="O111" s="682"/>
      <c r="P111" s="682"/>
      <c r="Q111" s="682"/>
      <c r="R111" s="682"/>
      <c r="S111" s="682"/>
      <c r="T111" s="682"/>
      <c r="U111" s="682"/>
      <c r="V111" s="682"/>
      <c r="W111" s="682"/>
      <c r="X111" s="682"/>
      <c r="Y111" s="682"/>
      <c r="Z111" s="682"/>
      <c r="AA111" s="682"/>
      <c r="AB111" s="682"/>
      <c r="AC111" s="682"/>
      <c r="AD111" s="682"/>
      <c r="AE111" s="682"/>
      <c r="AF111" s="682"/>
      <c r="AG111" s="682"/>
      <c r="AH111" s="682"/>
      <c r="AI111" s="682"/>
      <c r="AJ111" s="682"/>
      <c r="AK111" s="682"/>
      <c r="AL111" s="682"/>
    </row>
    <row r="112" spans="1:38" ht="24" customHeight="1">
      <c r="B112" s="1013" t="s">
        <v>2267</v>
      </c>
      <c r="C112" s="1013"/>
      <c r="D112" s="1013"/>
      <c r="E112" s="1013"/>
      <c r="F112" s="1013"/>
      <c r="G112" s="1013"/>
      <c r="H112" s="1014"/>
      <c r="I112" s="1017" t="s">
        <v>179</v>
      </c>
      <c r="J112" s="1017"/>
      <c r="K112" s="1018"/>
      <c r="L112" s="694" t="s">
        <v>1954</v>
      </c>
      <c r="M112" s="682"/>
      <c r="N112" s="682"/>
      <c r="O112" s="682"/>
      <c r="P112" s="682"/>
      <c r="Q112" s="682"/>
      <c r="R112" s="682"/>
      <c r="S112" s="682"/>
      <c r="T112" s="682"/>
      <c r="U112" s="682"/>
      <c r="V112" s="682"/>
      <c r="W112" s="682"/>
      <c r="X112" s="682"/>
      <c r="Y112" s="682"/>
      <c r="Z112" s="682"/>
      <c r="AA112" s="682"/>
      <c r="AB112" s="682"/>
      <c r="AC112" s="682"/>
      <c r="AD112" s="682"/>
      <c r="AE112" s="682"/>
      <c r="AF112" s="682"/>
      <c r="AG112" s="682"/>
      <c r="AH112" s="682"/>
      <c r="AI112" s="682"/>
      <c r="AJ112" s="682"/>
      <c r="AK112" s="682"/>
      <c r="AL112" s="682"/>
    </row>
    <row r="113" spans="1:38" ht="24" customHeight="1">
      <c r="B113" s="1013" t="s">
        <v>2268</v>
      </c>
      <c r="C113" s="1013"/>
      <c r="D113" s="1013"/>
      <c r="E113" s="1013"/>
      <c r="F113" s="1013"/>
      <c r="G113" s="1013"/>
      <c r="H113" s="1014"/>
      <c r="I113" s="1017" t="s">
        <v>2269</v>
      </c>
      <c r="J113" s="1017"/>
      <c r="K113" s="1018"/>
      <c r="L113" s="694" t="s">
        <v>1954</v>
      </c>
      <c r="M113" s="682"/>
      <c r="N113" s="682"/>
      <c r="O113" s="682"/>
      <c r="P113" s="682"/>
      <c r="Q113" s="682"/>
      <c r="R113" s="682"/>
      <c r="S113" s="682"/>
      <c r="T113" s="682"/>
      <c r="U113" s="682"/>
      <c r="V113" s="682"/>
      <c r="W113" s="682"/>
      <c r="X113" s="682"/>
      <c r="Y113" s="682"/>
      <c r="Z113" s="682"/>
      <c r="AA113" s="682"/>
      <c r="AB113" s="682"/>
      <c r="AC113" s="682"/>
      <c r="AD113" s="682"/>
      <c r="AE113" s="682"/>
      <c r="AF113" s="682"/>
      <c r="AG113" s="682"/>
      <c r="AH113" s="682"/>
      <c r="AI113" s="682"/>
      <c r="AJ113" s="682"/>
      <c r="AK113" s="682"/>
      <c r="AL113" s="682"/>
    </row>
    <row r="114" spans="1:38" ht="24" customHeight="1">
      <c r="B114" s="1013" t="s">
        <v>1968</v>
      </c>
      <c r="C114" s="1013"/>
      <c r="D114" s="1013"/>
      <c r="E114" s="1013"/>
      <c r="F114" s="1013"/>
      <c r="G114" s="1013"/>
      <c r="H114" s="1014"/>
      <c r="I114" s="1017" t="s">
        <v>2270</v>
      </c>
      <c r="J114" s="1017"/>
      <c r="K114" s="1018"/>
      <c r="L114" s="694" t="s">
        <v>1954</v>
      </c>
      <c r="M114" s="682"/>
      <c r="N114" s="682"/>
      <c r="O114" s="682"/>
      <c r="P114" s="682"/>
      <c r="Q114" s="682"/>
      <c r="R114" s="682"/>
      <c r="S114" s="682"/>
      <c r="T114" s="682"/>
      <c r="U114" s="682"/>
      <c r="V114" s="682"/>
      <c r="W114" s="682"/>
      <c r="X114" s="682"/>
      <c r="Y114" s="682"/>
      <c r="Z114" s="682"/>
      <c r="AA114" s="682"/>
      <c r="AB114" s="682"/>
      <c r="AC114" s="682"/>
      <c r="AD114" s="682"/>
      <c r="AE114" s="682"/>
      <c r="AF114" s="682"/>
      <c r="AG114" s="682"/>
      <c r="AH114" s="682"/>
      <c r="AI114" s="682"/>
      <c r="AJ114" s="682"/>
      <c r="AK114" s="682"/>
      <c r="AL114" s="682"/>
    </row>
    <row r="115" spans="1:38" ht="24" customHeight="1">
      <c r="B115" s="1013" t="s">
        <v>1970</v>
      </c>
      <c r="C115" s="1013"/>
      <c r="D115" s="1013"/>
      <c r="E115" s="1013"/>
      <c r="F115" s="1013"/>
      <c r="G115" s="1013"/>
      <c r="H115" s="1014"/>
      <c r="I115" s="1017" t="s">
        <v>626</v>
      </c>
      <c r="J115" s="1017"/>
      <c r="K115" s="1018"/>
      <c r="L115" s="694" t="s">
        <v>1954</v>
      </c>
      <c r="M115" s="682"/>
      <c r="N115" s="682"/>
      <c r="O115" s="682"/>
      <c r="P115" s="682"/>
      <c r="Q115" s="682"/>
      <c r="R115" s="682"/>
      <c r="S115" s="682"/>
      <c r="T115" s="682"/>
      <c r="U115" s="682"/>
      <c r="V115" s="682"/>
      <c r="W115" s="682"/>
      <c r="X115" s="682"/>
      <c r="Y115" s="682"/>
      <c r="Z115" s="682"/>
      <c r="AA115" s="682"/>
      <c r="AB115" s="682"/>
      <c r="AC115" s="682"/>
      <c r="AD115" s="682"/>
      <c r="AE115" s="682"/>
      <c r="AF115" s="682"/>
      <c r="AG115" s="682"/>
      <c r="AH115" s="682"/>
      <c r="AI115" s="682"/>
      <c r="AJ115" s="682"/>
      <c r="AK115" s="682"/>
      <c r="AL115" s="682"/>
    </row>
    <row r="116" spans="1:38" ht="72" customHeight="1">
      <c r="B116" s="1013" t="s">
        <v>1972</v>
      </c>
      <c r="C116" s="1013"/>
      <c r="D116" s="1013"/>
      <c r="E116" s="1013"/>
      <c r="F116" s="1013"/>
      <c r="G116" s="1013"/>
      <c r="H116" s="1014"/>
      <c r="I116" s="1015" t="s">
        <v>2271</v>
      </c>
      <c r="J116" s="1015"/>
      <c r="K116" s="1016"/>
      <c r="L116" s="694" t="s">
        <v>1954</v>
      </c>
      <c r="M116" s="682"/>
      <c r="N116" s="682"/>
      <c r="O116" s="682"/>
      <c r="P116" s="682"/>
      <c r="Q116" s="682"/>
      <c r="R116" s="682"/>
      <c r="S116" s="682"/>
      <c r="T116" s="682"/>
      <c r="U116" s="682"/>
      <c r="V116" s="682"/>
      <c r="W116" s="682"/>
      <c r="X116" s="682"/>
      <c r="Y116" s="682"/>
      <c r="Z116" s="682"/>
      <c r="AA116" s="682"/>
      <c r="AB116" s="682"/>
      <c r="AC116" s="682"/>
      <c r="AD116" s="682"/>
      <c r="AE116" s="682"/>
      <c r="AF116" s="682"/>
      <c r="AG116" s="682"/>
      <c r="AH116" s="682"/>
      <c r="AI116" s="682"/>
      <c r="AJ116" s="682"/>
      <c r="AK116" s="682"/>
      <c r="AL116" s="682"/>
    </row>
    <row r="117" spans="1:38" ht="72" customHeight="1">
      <c r="B117" s="1013" t="s">
        <v>1976</v>
      </c>
      <c r="C117" s="1013"/>
      <c r="D117" s="1013"/>
      <c r="E117" s="1013"/>
      <c r="F117" s="1013"/>
      <c r="G117" s="1013"/>
      <c r="H117" s="1014"/>
      <c r="I117" s="1017" t="s">
        <v>2272</v>
      </c>
      <c r="J117" s="1017"/>
      <c r="K117" s="1018"/>
      <c r="L117" s="694" t="s">
        <v>1954</v>
      </c>
      <c r="M117" s="682"/>
      <c r="N117" s="682"/>
      <c r="O117" s="682"/>
      <c r="P117" s="682"/>
      <c r="Q117" s="682"/>
      <c r="R117" s="682"/>
      <c r="S117" s="682"/>
      <c r="T117" s="682"/>
      <c r="U117" s="682"/>
      <c r="V117" s="682"/>
      <c r="W117" s="682"/>
      <c r="X117" s="682"/>
      <c r="Y117" s="682"/>
      <c r="Z117" s="682"/>
      <c r="AA117" s="682"/>
      <c r="AB117" s="682"/>
      <c r="AC117" s="682"/>
      <c r="AD117" s="682"/>
      <c r="AE117" s="682"/>
      <c r="AF117" s="682"/>
      <c r="AG117" s="682"/>
      <c r="AH117" s="682"/>
      <c r="AI117" s="682"/>
      <c r="AJ117" s="682"/>
      <c r="AK117" s="682"/>
      <c r="AL117" s="682"/>
    </row>
    <row r="118" spans="1:38" ht="120" customHeight="1">
      <c r="A118" s="686"/>
      <c r="B118" s="693" t="s">
        <v>1950</v>
      </c>
      <c r="C118" s="1019" t="s">
        <v>2273</v>
      </c>
      <c r="D118" s="1019"/>
      <c r="E118" s="1019"/>
      <c r="F118" s="1019"/>
      <c r="G118" s="1019"/>
      <c r="H118" s="1020"/>
      <c r="I118" s="1021" t="s">
        <v>2274</v>
      </c>
      <c r="J118" s="1021"/>
      <c r="K118" s="1022"/>
      <c r="L118" s="694" t="s">
        <v>1954</v>
      </c>
      <c r="M118" s="682"/>
      <c r="N118" s="682"/>
      <c r="O118" s="682"/>
      <c r="P118" s="682"/>
      <c r="Q118" s="682"/>
      <c r="R118" s="682"/>
      <c r="S118" s="682"/>
      <c r="T118" s="682"/>
      <c r="U118" s="682"/>
      <c r="V118" s="682"/>
      <c r="W118" s="682"/>
      <c r="X118" s="682"/>
      <c r="Y118" s="682"/>
      <c r="Z118" s="682"/>
      <c r="AA118" s="682"/>
      <c r="AB118" s="682"/>
      <c r="AC118" s="682"/>
      <c r="AD118" s="682"/>
      <c r="AE118" s="682"/>
      <c r="AF118" s="682"/>
      <c r="AG118" s="682"/>
      <c r="AH118" s="682"/>
      <c r="AI118" s="682"/>
      <c r="AJ118" s="682"/>
      <c r="AK118" s="682"/>
      <c r="AL118" s="682"/>
    </row>
    <row r="119" spans="1:38" ht="72" customHeight="1">
      <c r="A119" s="691">
        <v>8</v>
      </c>
      <c r="B119" s="1005" t="s">
        <v>1978</v>
      </c>
      <c r="C119" s="1005"/>
      <c r="D119" s="1005"/>
      <c r="E119" s="1005"/>
      <c r="F119" s="1005"/>
      <c r="G119" s="1005"/>
      <c r="H119" s="1006"/>
      <c r="I119" s="1005" t="s">
        <v>1979</v>
      </c>
      <c r="J119" s="1005"/>
      <c r="K119" s="1006"/>
      <c r="M119" s="682"/>
      <c r="N119" s="682"/>
      <c r="O119" s="682"/>
      <c r="P119" s="682"/>
      <c r="Q119" s="682"/>
      <c r="R119" s="682"/>
      <c r="S119" s="682"/>
      <c r="T119" s="682"/>
      <c r="U119" s="682"/>
      <c r="V119" s="682"/>
      <c r="W119" s="682"/>
      <c r="X119" s="682"/>
      <c r="Y119" s="682"/>
      <c r="Z119" s="682"/>
      <c r="AA119" s="682"/>
      <c r="AB119" s="682"/>
      <c r="AC119" s="682"/>
      <c r="AD119" s="682"/>
      <c r="AE119" s="682"/>
      <c r="AF119" s="682"/>
      <c r="AG119" s="682"/>
      <c r="AH119" s="682"/>
      <c r="AI119" s="682"/>
      <c r="AJ119" s="682"/>
      <c r="AK119" s="682"/>
      <c r="AL119" s="682"/>
    </row>
    <row r="120" spans="1:38" ht="24" customHeight="1">
      <c r="A120" s="692">
        <v>9</v>
      </c>
      <c r="B120" s="1007" t="s">
        <v>1980</v>
      </c>
      <c r="C120" s="1007"/>
      <c r="D120" s="1007"/>
      <c r="E120" s="1007"/>
      <c r="F120" s="1007"/>
      <c r="G120" s="1007"/>
      <c r="H120" s="1008"/>
      <c r="I120" s="1007" t="s">
        <v>1878</v>
      </c>
      <c r="J120" s="1007"/>
      <c r="K120" s="1008"/>
      <c r="M120" s="682"/>
      <c r="N120" s="682"/>
      <c r="O120" s="682"/>
      <c r="P120" s="682"/>
      <c r="Q120" s="682"/>
      <c r="R120" s="682"/>
      <c r="S120" s="682"/>
      <c r="T120" s="682"/>
      <c r="U120" s="682"/>
      <c r="V120" s="682"/>
      <c r="W120" s="682"/>
      <c r="X120" s="682"/>
      <c r="Y120" s="682"/>
      <c r="Z120" s="682"/>
      <c r="AA120" s="682"/>
      <c r="AB120" s="682"/>
      <c r="AC120" s="682"/>
      <c r="AD120" s="682"/>
      <c r="AE120" s="682"/>
      <c r="AF120" s="682"/>
      <c r="AG120" s="682"/>
      <c r="AH120" s="682"/>
      <c r="AI120" s="682"/>
      <c r="AJ120" s="682"/>
      <c r="AK120" s="682"/>
      <c r="AL120" s="682"/>
    </row>
    <row r="121" spans="1:38" ht="24" customHeight="1">
      <c r="A121" s="686"/>
      <c r="B121" s="1009" t="s">
        <v>1950</v>
      </c>
      <c r="C121" s="1009"/>
      <c r="D121" s="1009"/>
      <c r="E121" s="1009"/>
      <c r="F121" s="1009"/>
      <c r="G121" s="1009"/>
      <c r="H121" s="1010"/>
      <c r="I121" s="1011" t="s">
        <v>2275</v>
      </c>
      <c r="J121" s="1011"/>
      <c r="K121" s="1012"/>
      <c r="M121" s="682"/>
      <c r="N121" s="682"/>
      <c r="O121" s="682"/>
      <c r="P121" s="682"/>
      <c r="Q121" s="682"/>
      <c r="R121" s="682"/>
      <c r="S121" s="682"/>
      <c r="T121" s="682"/>
      <c r="U121" s="682"/>
      <c r="V121" s="682"/>
      <c r="W121" s="682"/>
      <c r="X121" s="682"/>
      <c r="Y121" s="682"/>
      <c r="Z121" s="682"/>
      <c r="AA121" s="682"/>
      <c r="AB121" s="682"/>
      <c r="AC121" s="682"/>
      <c r="AD121" s="682"/>
      <c r="AE121" s="682"/>
      <c r="AF121" s="682"/>
      <c r="AG121" s="682"/>
      <c r="AH121" s="682"/>
      <c r="AI121" s="682"/>
      <c r="AJ121" s="682"/>
      <c r="AK121" s="682"/>
      <c r="AL121" s="682"/>
    </row>
    <row r="122" spans="1:38" ht="48" customHeight="1">
      <c r="A122" s="691">
        <v>10</v>
      </c>
      <c r="B122" s="1005" t="s">
        <v>1982</v>
      </c>
      <c r="C122" s="1005"/>
      <c r="D122" s="1005"/>
      <c r="E122" s="1005"/>
      <c r="F122" s="1005"/>
      <c r="G122" s="1005"/>
      <c r="H122" s="1006"/>
      <c r="I122" s="1005" t="s">
        <v>1983</v>
      </c>
      <c r="J122" s="1005"/>
      <c r="K122" s="1006"/>
      <c r="M122" s="682"/>
      <c r="N122" s="682"/>
      <c r="O122" s="682"/>
      <c r="P122" s="682"/>
      <c r="Q122" s="682"/>
      <c r="R122" s="682"/>
      <c r="S122" s="682"/>
      <c r="T122" s="682"/>
      <c r="U122" s="682"/>
      <c r="V122" s="682"/>
      <c r="W122" s="682"/>
      <c r="X122" s="682"/>
      <c r="Y122" s="682"/>
      <c r="Z122" s="682"/>
      <c r="AA122" s="682"/>
      <c r="AB122" s="682"/>
      <c r="AC122" s="682"/>
      <c r="AD122" s="682"/>
      <c r="AE122" s="682"/>
      <c r="AF122" s="682"/>
      <c r="AG122" s="682"/>
      <c r="AH122" s="682"/>
      <c r="AI122" s="682"/>
      <c r="AJ122" s="682"/>
      <c r="AK122" s="682"/>
      <c r="AL122" s="682"/>
    </row>
    <row r="123" spans="1:38" ht="24" customHeight="1">
      <c r="A123" s="691">
        <v>11</v>
      </c>
      <c r="B123" s="1005" t="s">
        <v>1984</v>
      </c>
      <c r="C123" s="1005"/>
      <c r="D123" s="1005"/>
      <c r="E123" s="1005"/>
      <c r="F123" s="1005"/>
      <c r="G123" s="1005"/>
      <c r="H123" s="1006"/>
      <c r="I123" s="1005" t="s">
        <v>1985</v>
      </c>
      <c r="J123" s="1005"/>
      <c r="K123" s="1006"/>
      <c r="M123" s="682"/>
      <c r="N123" s="682"/>
      <c r="O123" s="682"/>
      <c r="P123" s="682"/>
      <c r="Q123" s="682"/>
      <c r="R123" s="682"/>
      <c r="S123" s="682"/>
      <c r="T123" s="682"/>
      <c r="U123" s="682"/>
      <c r="V123" s="682"/>
      <c r="W123" s="682"/>
      <c r="X123" s="682"/>
      <c r="Y123" s="682"/>
      <c r="Z123" s="682"/>
      <c r="AA123" s="682"/>
      <c r="AB123" s="682"/>
      <c r="AC123" s="682"/>
      <c r="AD123" s="682"/>
      <c r="AE123" s="682"/>
      <c r="AF123" s="682"/>
      <c r="AG123" s="682"/>
      <c r="AH123" s="682"/>
      <c r="AI123" s="682"/>
      <c r="AJ123" s="682"/>
      <c r="AK123" s="682"/>
      <c r="AL123" s="682"/>
    </row>
    <row r="124" spans="1:38" ht="72" customHeight="1">
      <c r="A124" s="691">
        <v>12</v>
      </c>
      <c r="B124" s="1005" t="s">
        <v>2276</v>
      </c>
      <c r="C124" s="1005"/>
      <c r="D124" s="1005"/>
      <c r="E124" s="1005"/>
      <c r="F124" s="1005"/>
      <c r="G124" s="1005"/>
      <c r="H124" s="1006"/>
      <c r="I124" s="1005" t="s">
        <v>2277</v>
      </c>
      <c r="J124" s="1005"/>
      <c r="K124" s="1006"/>
      <c r="M124" s="682"/>
      <c r="N124" s="682"/>
      <c r="O124" s="682"/>
      <c r="P124" s="682"/>
      <c r="Q124" s="682"/>
      <c r="R124" s="682"/>
      <c r="S124" s="682"/>
      <c r="T124" s="682"/>
      <c r="U124" s="682"/>
      <c r="V124" s="682"/>
      <c r="W124" s="682"/>
      <c r="X124" s="682"/>
      <c r="Y124" s="682"/>
      <c r="Z124" s="682"/>
      <c r="AA124" s="682"/>
      <c r="AB124" s="682"/>
      <c r="AC124" s="682"/>
      <c r="AD124" s="682"/>
      <c r="AE124" s="682"/>
      <c r="AF124" s="682"/>
      <c r="AG124" s="682"/>
      <c r="AH124" s="682"/>
      <c r="AI124" s="682"/>
      <c r="AJ124" s="682"/>
      <c r="AK124" s="682"/>
      <c r="AL124" s="682"/>
    </row>
    <row r="125" spans="1:38" ht="16.5">
      <c r="A125" s="1004" t="s">
        <v>1989</v>
      </c>
      <c r="B125" s="1004"/>
      <c r="C125" s="1004"/>
      <c r="D125" s="1004"/>
      <c r="E125" s="1004"/>
      <c r="F125" s="1004"/>
      <c r="G125" s="1004"/>
      <c r="H125" s="1004"/>
      <c r="I125" s="1004"/>
      <c r="J125" s="1004"/>
      <c r="K125" s="1004"/>
      <c r="M125" s="682"/>
      <c r="N125" s="682"/>
      <c r="O125" s="682"/>
      <c r="P125" s="682"/>
      <c r="Q125" s="682"/>
      <c r="R125" s="682"/>
      <c r="S125" s="682"/>
      <c r="T125" s="682"/>
      <c r="U125" s="682"/>
      <c r="V125" s="682"/>
      <c r="W125" s="682"/>
      <c r="X125" s="682"/>
      <c r="Y125" s="682"/>
      <c r="Z125" s="682"/>
      <c r="AA125" s="682"/>
      <c r="AB125" s="682"/>
      <c r="AC125" s="682"/>
      <c r="AD125" s="682"/>
      <c r="AE125" s="682"/>
      <c r="AF125" s="682"/>
      <c r="AG125" s="682"/>
      <c r="AH125" s="682"/>
      <c r="AI125" s="682"/>
      <c r="AJ125" s="682"/>
      <c r="AK125" s="682"/>
      <c r="AL125" s="682"/>
    </row>
    <row r="126" spans="1:38">
      <c r="A126" s="682"/>
      <c r="B126" s="682"/>
      <c r="C126" s="682"/>
      <c r="D126" s="682"/>
      <c r="E126" s="682"/>
      <c r="F126" s="682"/>
      <c r="G126" s="682"/>
      <c r="H126" s="682"/>
      <c r="I126" s="682"/>
      <c r="J126" s="682"/>
      <c r="K126" s="682"/>
      <c r="L126" s="682"/>
      <c r="M126" s="682"/>
      <c r="N126" s="682"/>
      <c r="O126" s="682"/>
      <c r="P126" s="682"/>
      <c r="Q126" s="682"/>
      <c r="R126" s="682"/>
      <c r="S126" s="682"/>
      <c r="T126" s="682"/>
      <c r="U126" s="682"/>
      <c r="V126" s="682"/>
      <c r="W126" s="682"/>
      <c r="X126" s="682"/>
      <c r="Y126" s="682"/>
      <c r="Z126" s="682"/>
      <c r="AA126" s="682"/>
      <c r="AB126" s="682"/>
      <c r="AC126" s="682"/>
      <c r="AD126" s="682"/>
      <c r="AE126" s="682"/>
      <c r="AF126" s="682"/>
      <c r="AG126" s="682"/>
      <c r="AH126" s="682"/>
      <c r="AI126" s="682"/>
      <c r="AJ126" s="682"/>
      <c r="AK126" s="682"/>
    </row>
    <row r="127" spans="1:38" ht="30" customHeight="1">
      <c r="A127" s="1002" t="s">
        <v>1990</v>
      </c>
      <c r="B127" s="1002"/>
      <c r="C127" s="1002"/>
      <c r="D127" s="1002"/>
      <c r="E127" s="1002"/>
      <c r="F127" s="1002"/>
      <c r="G127" s="1002"/>
      <c r="H127" s="1002"/>
      <c r="I127" s="1002"/>
      <c r="J127" s="1002"/>
      <c r="K127" s="1002"/>
      <c r="L127" s="682"/>
      <c r="M127" s="682"/>
      <c r="N127" s="682"/>
      <c r="O127" s="682"/>
      <c r="P127" s="682"/>
      <c r="Q127" s="682"/>
      <c r="R127" s="682"/>
      <c r="S127" s="682"/>
      <c r="T127" s="682"/>
      <c r="U127" s="682"/>
      <c r="V127" s="682"/>
      <c r="W127" s="682"/>
      <c r="X127" s="682"/>
      <c r="Y127" s="682"/>
      <c r="Z127" s="682"/>
      <c r="AA127" s="682"/>
      <c r="AB127" s="682"/>
      <c r="AC127" s="682"/>
      <c r="AD127" s="682"/>
      <c r="AE127" s="682"/>
      <c r="AF127" s="682"/>
      <c r="AG127" s="682"/>
      <c r="AH127" s="682"/>
      <c r="AI127" s="682"/>
      <c r="AJ127" s="682"/>
      <c r="AK127" s="682"/>
    </row>
    <row r="128" spans="1:38">
      <c r="K128" s="684"/>
      <c r="L128" s="682"/>
      <c r="M128" s="682"/>
      <c r="N128" s="682"/>
      <c r="O128" s="682"/>
      <c r="P128" s="682"/>
      <c r="Q128" s="682"/>
      <c r="R128" s="682"/>
      <c r="S128" s="682"/>
      <c r="T128" s="682"/>
      <c r="U128" s="682"/>
      <c r="V128" s="682"/>
      <c r="W128" s="682"/>
      <c r="X128" s="682"/>
      <c r="Y128" s="682"/>
      <c r="Z128" s="682"/>
      <c r="AA128" s="682"/>
      <c r="AB128" s="682"/>
      <c r="AC128" s="682"/>
      <c r="AD128" s="682"/>
      <c r="AE128" s="682"/>
      <c r="AF128" s="682"/>
      <c r="AG128" s="682"/>
      <c r="AH128" s="682"/>
      <c r="AI128" s="682"/>
      <c r="AJ128" s="682"/>
      <c r="AK128" s="682"/>
    </row>
    <row r="129" spans="1:85" ht="18">
      <c r="A129" s="999" t="s">
        <v>1991</v>
      </c>
      <c r="B129" s="999"/>
      <c r="C129" s="999"/>
      <c r="D129" s="999"/>
      <c r="E129" s="999"/>
      <c r="F129" s="999"/>
      <c r="G129" s="1000" t="s">
        <v>2278</v>
      </c>
      <c r="H129" s="1000"/>
      <c r="I129" s="1000"/>
      <c r="J129" s="1000"/>
      <c r="K129" s="1001"/>
      <c r="L129" s="682"/>
      <c r="M129" s="682"/>
      <c r="N129" s="682"/>
      <c r="O129" s="682"/>
      <c r="P129" s="682"/>
      <c r="Q129" s="682"/>
      <c r="R129" s="682"/>
      <c r="S129" s="682"/>
      <c r="T129" s="682"/>
      <c r="U129" s="682"/>
      <c r="V129" s="682"/>
      <c r="W129" s="682"/>
      <c r="X129" s="682"/>
      <c r="Y129" s="682"/>
      <c r="Z129" s="682"/>
      <c r="AA129" s="682"/>
      <c r="AB129" s="682"/>
      <c r="AC129" s="682"/>
      <c r="AD129" s="682"/>
      <c r="AE129" s="682"/>
      <c r="AF129" s="682"/>
      <c r="AG129" s="682"/>
      <c r="AH129" s="682"/>
      <c r="AI129" s="682"/>
      <c r="AJ129" s="682"/>
      <c r="AK129" s="682"/>
    </row>
    <row r="130" spans="1:85" ht="18">
      <c r="A130" s="999" t="s">
        <v>1993</v>
      </c>
      <c r="B130" s="999"/>
      <c r="C130" s="999"/>
      <c r="D130" s="999"/>
      <c r="E130" s="999"/>
      <c r="F130" s="999"/>
      <c r="G130" s="1000" t="s">
        <v>331</v>
      </c>
      <c r="H130" s="1000"/>
      <c r="I130" s="1000"/>
      <c r="J130" s="1000"/>
      <c r="K130" s="1001"/>
      <c r="L130" s="682"/>
      <c r="M130" s="682"/>
      <c r="N130" s="682"/>
      <c r="O130" s="682"/>
      <c r="P130" s="682"/>
      <c r="Q130" s="682"/>
      <c r="R130" s="682"/>
      <c r="S130" s="682"/>
      <c r="T130" s="682"/>
      <c r="U130" s="682"/>
      <c r="V130" s="682"/>
      <c r="W130" s="682"/>
      <c r="X130" s="682"/>
      <c r="Y130" s="682"/>
      <c r="Z130" s="682"/>
      <c r="AA130" s="682"/>
      <c r="AB130" s="682"/>
      <c r="AC130" s="682"/>
      <c r="AD130" s="682"/>
      <c r="AE130" s="682"/>
      <c r="AF130" s="682"/>
      <c r="AG130" s="682"/>
      <c r="AH130" s="682"/>
      <c r="AI130" s="682"/>
      <c r="AJ130" s="682"/>
      <c r="AK130" s="682"/>
    </row>
    <row r="131" spans="1:85" ht="18">
      <c r="A131" s="999" t="s">
        <v>1994</v>
      </c>
      <c r="B131" s="999"/>
      <c r="C131" s="999"/>
      <c r="D131" s="999"/>
      <c r="E131" s="999"/>
      <c r="F131" s="999"/>
      <c r="G131" s="1000" t="s">
        <v>1922</v>
      </c>
      <c r="H131" s="1000"/>
      <c r="I131" s="1000"/>
      <c r="J131" s="1000"/>
      <c r="K131" s="1001"/>
      <c r="L131" s="682"/>
      <c r="M131" s="682"/>
      <c r="N131" s="682"/>
      <c r="O131" s="682"/>
      <c r="P131" s="682"/>
      <c r="Q131" s="682"/>
      <c r="R131" s="682"/>
      <c r="S131" s="682"/>
      <c r="T131" s="682"/>
      <c r="U131" s="682"/>
      <c r="V131" s="682"/>
      <c r="W131" s="682"/>
      <c r="X131" s="682"/>
      <c r="Y131" s="682"/>
      <c r="Z131" s="682"/>
      <c r="AA131" s="682"/>
      <c r="AB131" s="682"/>
      <c r="AC131" s="682"/>
      <c r="AD131" s="682"/>
      <c r="AE131" s="682"/>
      <c r="AF131" s="682"/>
      <c r="AG131" s="682"/>
      <c r="AH131" s="682"/>
      <c r="AI131" s="682"/>
      <c r="AJ131" s="682"/>
      <c r="AK131" s="682"/>
    </row>
    <row r="132" spans="1:85" ht="18">
      <c r="A132" s="999" t="s">
        <v>1996</v>
      </c>
      <c r="B132" s="999"/>
      <c r="C132" s="999"/>
      <c r="D132" s="999"/>
      <c r="E132" s="999"/>
      <c r="F132" s="999"/>
      <c r="G132" s="1000" t="s">
        <v>1997</v>
      </c>
      <c r="H132" s="1000"/>
      <c r="I132" s="1000"/>
      <c r="J132" s="1000"/>
      <c r="K132" s="1001"/>
      <c r="L132" s="682"/>
      <c r="M132" s="682"/>
      <c r="N132" s="682"/>
      <c r="O132" s="682"/>
      <c r="P132" s="682"/>
      <c r="Q132" s="682"/>
      <c r="R132" s="682"/>
      <c r="S132" s="682"/>
      <c r="T132" s="682"/>
      <c r="U132" s="682"/>
      <c r="V132" s="682"/>
      <c r="W132" s="682"/>
      <c r="X132" s="682"/>
      <c r="Y132" s="682"/>
      <c r="Z132" s="682"/>
      <c r="AA132" s="682"/>
      <c r="AB132" s="682"/>
      <c r="AC132" s="682"/>
      <c r="AD132" s="682"/>
      <c r="AE132" s="682"/>
      <c r="AF132" s="682"/>
      <c r="AG132" s="682"/>
      <c r="AH132" s="682"/>
      <c r="AI132" s="682"/>
      <c r="AJ132" s="682"/>
      <c r="AK132" s="682"/>
    </row>
    <row r="133" spans="1:85" ht="18">
      <c r="A133" s="999" t="s">
        <v>1936</v>
      </c>
      <c r="B133" s="999"/>
      <c r="C133" s="999"/>
      <c r="D133" s="999"/>
      <c r="E133" s="999"/>
      <c r="F133" s="999"/>
      <c r="G133" s="1000" t="s">
        <v>561</v>
      </c>
      <c r="H133" s="1000"/>
      <c r="I133" s="1000"/>
      <c r="J133" s="1000"/>
      <c r="K133" s="1001"/>
      <c r="L133" s="682"/>
      <c r="M133" s="682"/>
      <c r="N133" s="682"/>
      <c r="O133" s="682"/>
      <c r="P133" s="682"/>
      <c r="Q133" s="682"/>
      <c r="R133" s="682"/>
      <c r="S133" s="682"/>
      <c r="T133" s="682"/>
      <c r="U133" s="682"/>
      <c r="V133" s="682"/>
      <c r="W133" s="682"/>
      <c r="X133" s="682"/>
      <c r="Y133" s="682"/>
      <c r="Z133" s="682"/>
      <c r="AA133" s="682"/>
      <c r="AB133" s="682"/>
      <c r="AC133" s="682"/>
      <c r="AD133" s="682"/>
      <c r="AE133" s="682"/>
      <c r="AF133" s="682"/>
      <c r="AG133" s="682"/>
      <c r="AH133" s="682"/>
      <c r="AI133" s="682"/>
      <c r="AJ133" s="682"/>
      <c r="AK133" s="682"/>
    </row>
    <row r="134" spans="1:85" ht="18">
      <c r="A134" s="999" t="s">
        <v>1937</v>
      </c>
      <c r="B134" s="999"/>
      <c r="C134" s="999"/>
      <c r="D134" s="999"/>
      <c r="E134" s="999"/>
      <c r="F134" s="999"/>
      <c r="G134" s="1000" t="s">
        <v>179</v>
      </c>
      <c r="H134" s="1000"/>
      <c r="I134" s="1000"/>
      <c r="J134" s="1000"/>
      <c r="K134" s="1001"/>
      <c r="L134" s="682"/>
      <c r="M134" s="682"/>
      <c r="N134" s="682"/>
      <c r="O134" s="682"/>
      <c r="P134" s="682"/>
      <c r="Q134" s="682"/>
      <c r="R134" s="682"/>
      <c r="S134" s="682"/>
      <c r="T134" s="682"/>
      <c r="U134" s="682"/>
      <c r="V134" s="682"/>
      <c r="W134" s="682"/>
      <c r="X134" s="682"/>
      <c r="Y134" s="682"/>
      <c r="Z134" s="682"/>
      <c r="AA134" s="682"/>
      <c r="AB134" s="682"/>
      <c r="AC134" s="682"/>
      <c r="AD134" s="682"/>
      <c r="AE134" s="682"/>
      <c r="AF134" s="682"/>
      <c r="AG134" s="682"/>
      <c r="AH134" s="682"/>
      <c r="AI134" s="682"/>
      <c r="AJ134" s="682"/>
      <c r="AK134" s="682"/>
    </row>
    <row r="135" spans="1:85" ht="18">
      <c r="A135" s="999" t="s">
        <v>1998</v>
      </c>
      <c r="B135" s="999"/>
      <c r="C135" s="999"/>
      <c r="D135" s="999"/>
      <c r="E135" s="999"/>
      <c r="F135" s="999"/>
      <c r="G135" s="1000" t="s">
        <v>2279</v>
      </c>
      <c r="H135" s="1000"/>
      <c r="I135" s="1000"/>
      <c r="J135" s="1000"/>
      <c r="K135" s="1001"/>
      <c r="L135" s="682"/>
      <c r="M135" s="682"/>
      <c r="N135" s="682"/>
      <c r="O135" s="682"/>
      <c r="P135" s="682"/>
      <c r="Q135" s="682"/>
      <c r="R135" s="682"/>
      <c r="S135" s="682"/>
      <c r="T135" s="682"/>
      <c r="U135" s="682"/>
      <c r="V135" s="682"/>
      <c r="W135" s="682"/>
      <c r="X135" s="682"/>
      <c r="Y135" s="682"/>
      <c r="Z135" s="682"/>
      <c r="AA135" s="682"/>
      <c r="AB135" s="682"/>
      <c r="AC135" s="682"/>
      <c r="AD135" s="682"/>
      <c r="AE135" s="682"/>
      <c r="AF135" s="682"/>
      <c r="AG135" s="682"/>
      <c r="AH135" s="682"/>
      <c r="AI135" s="682"/>
      <c r="AJ135" s="682"/>
      <c r="AK135" s="682"/>
    </row>
    <row r="136" spans="1:85" ht="18">
      <c r="A136" s="999" t="s">
        <v>2000</v>
      </c>
      <c r="B136" s="999"/>
      <c r="C136" s="999"/>
      <c r="D136" s="999"/>
      <c r="E136" s="999"/>
      <c r="F136" s="999"/>
      <c r="G136" s="1000" t="s">
        <v>2279</v>
      </c>
      <c r="H136" s="1000"/>
      <c r="I136" s="1000"/>
      <c r="J136" s="1000"/>
      <c r="K136" s="1001"/>
      <c r="L136" s="682"/>
      <c r="M136" s="682"/>
      <c r="N136" s="682"/>
      <c r="O136" s="682"/>
      <c r="P136" s="682"/>
      <c r="Q136" s="682"/>
      <c r="R136" s="682"/>
      <c r="S136" s="682"/>
      <c r="T136" s="682"/>
      <c r="U136" s="682"/>
      <c r="V136" s="682"/>
      <c r="W136" s="682"/>
      <c r="X136" s="682"/>
      <c r="Y136" s="682"/>
      <c r="Z136" s="682"/>
      <c r="AA136" s="682"/>
      <c r="AB136" s="682"/>
      <c r="AC136" s="682"/>
      <c r="AD136" s="682"/>
      <c r="AE136" s="682"/>
      <c r="AF136" s="682"/>
      <c r="AG136" s="682"/>
      <c r="AH136" s="682"/>
      <c r="AI136" s="682"/>
      <c r="AJ136" s="682"/>
      <c r="AK136" s="682"/>
    </row>
    <row r="137" spans="1:85" ht="18">
      <c r="A137" s="999" t="s">
        <v>2280</v>
      </c>
      <c r="B137" s="999"/>
      <c r="C137" s="999"/>
      <c r="D137" s="999"/>
      <c r="E137" s="999"/>
      <c r="F137" s="999"/>
      <c r="G137" s="1000" t="s">
        <v>2279</v>
      </c>
      <c r="H137" s="1000"/>
      <c r="I137" s="1000"/>
      <c r="J137" s="1000"/>
      <c r="K137" s="1001"/>
      <c r="L137" s="682"/>
      <c r="M137" s="682"/>
      <c r="N137" s="682"/>
      <c r="O137" s="682"/>
      <c r="P137" s="682"/>
      <c r="Q137" s="682"/>
      <c r="R137" s="682"/>
      <c r="S137" s="682"/>
      <c r="T137" s="682"/>
      <c r="U137" s="682"/>
      <c r="V137" s="682"/>
      <c r="W137" s="682"/>
      <c r="X137" s="682"/>
      <c r="Y137" s="682"/>
      <c r="Z137" s="682"/>
      <c r="AA137" s="682"/>
      <c r="AB137" s="682"/>
      <c r="AC137" s="682"/>
      <c r="AD137" s="682"/>
      <c r="AE137" s="682"/>
      <c r="AF137" s="682"/>
      <c r="AG137" s="682"/>
      <c r="AH137" s="682"/>
      <c r="AI137" s="682"/>
      <c r="AJ137" s="682"/>
      <c r="AK137" s="682"/>
    </row>
    <row r="138" spans="1:85" ht="18">
      <c r="A138" s="999" t="s">
        <v>2281</v>
      </c>
      <c r="B138" s="999"/>
      <c r="C138" s="999"/>
      <c r="D138" s="999"/>
      <c r="E138" s="999"/>
      <c r="F138" s="999"/>
      <c r="G138" s="1000" t="s">
        <v>2279</v>
      </c>
      <c r="H138" s="1000"/>
      <c r="I138" s="1000"/>
      <c r="J138" s="1000"/>
      <c r="K138" s="1001"/>
      <c r="L138" s="682"/>
      <c r="M138" s="682"/>
      <c r="N138" s="682"/>
      <c r="O138" s="682"/>
      <c r="P138" s="682"/>
      <c r="Q138" s="682"/>
      <c r="R138" s="682"/>
      <c r="S138" s="682"/>
      <c r="T138" s="682"/>
      <c r="U138" s="682"/>
      <c r="V138" s="682"/>
      <c r="W138" s="682"/>
      <c r="X138" s="682"/>
      <c r="Y138" s="682"/>
      <c r="Z138" s="682"/>
      <c r="AA138" s="682"/>
      <c r="AB138" s="682"/>
      <c r="AC138" s="682"/>
      <c r="AD138" s="682"/>
      <c r="AE138" s="682"/>
      <c r="AF138" s="682"/>
      <c r="AG138" s="682"/>
      <c r="AH138" s="682"/>
      <c r="AI138" s="682"/>
      <c r="AJ138" s="682"/>
      <c r="AK138" s="682"/>
    </row>
    <row r="139" spans="1:85">
      <c r="A139" s="686"/>
      <c r="B139" s="686"/>
      <c r="C139" s="686"/>
      <c r="D139" s="686"/>
      <c r="E139" s="686"/>
      <c r="F139" s="686"/>
      <c r="G139" s="686"/>
      <c r="H139" s="686"/>
      <c r="I139" s="686"/>
      <c r="J139" s="686"/>
      <c r="K139" s="687"/>
      <c r="L139" s="682"/>
      <c r="M139" s="682"/>
      <c r="N139" s="682"/>
      <c r="O139" s="682"/>
      <c r="P139" s="682"/>
      <c r="Q139" s="682"/>
      <c r="R139" s="682"/>
      <c r="S139" s="682"/>
      <c r="T139" s="682"/>
      <c r="U139" s="682"/>
      <c r="V139" s="682"/>
      <c r="W139" s="682"/>
      <c r="X139" s="682"/>
      <c r="Y139" s="682"/>
      <c r="Z139" s="682"/>
      <c r="AA139" s="682"/>
      <c r="AB139" s="682"/>
      <c r="AC139" s="682"/>
      <c r="AD139" s="682"/>
      <c r="AE139" s="682"/>
      <c r="AF139" s="682"/>
      <c r="AG139" s="682"/>
      <c r="AH139" s="682"/>
      <c r="AI139" s="682"/>
      <c r="AJ139" s="682"/>
      <c r="AK139" s="682"/>
    </row>
    <row r="140" spans="1:85">
      <c r="A140" s="682"/>
      <c r="B140" s="682"/>
      <c r="C140" s="682"/>
      <c r="D140" s="682"/>
      <c r="E140" s="682"/>
      <c r="F140" s="682"/>
      <c r="G140" s="682"/>
      <c r="H140" s="682"/>
      <c r="I140" s="682"/>
      <c r="J140" s="682"/>
      <c r="K140" s="682"/>
      <c r="L140" s="682"/>
      <c r="M140" s="682"/>
      <c r="N140" s="682"/>
      <c r="O140" s="682"/>
      <c r="P140" s="682"/>
      <c r="Q140" s="682"/>
      <c r="R140" s="682"/>
      <c r="S140" s="682"/>
      <c r="T140" s="682"/>
      <c r="U140" s="682"/>
      <c r="V140" s="682"/>
      <c r="W140" s="682"/>
      <c r="X140" s="682"/>
      <c r="Y140" s="682"/>
      <c r="Z140" s="682"/>
      <c r="AA140" s="682"/>
      <c r="AB140" s="682"/>
      <c r="AC140" s="682"/>
      <c r="AD140" s="682"/>
      <c r="AE140" s="682"/>
      <c r="AF140" s="682"/>
      <c r="AG140" s="682"/>
      <c r="AH140" s="682"/>
      <c r="AI140" s="682"/>
      <c r="AJ140" s="682"/>
      <c r="AK140" s="682"/>
    </row>
    <row r="141" spans="1:85" ht="30" customHeight="1">
      <c r="A141" s="1002" t="s">
        <v>2004</v>
      </c>
      <c r="B141" s="1002"/>
      <c r="C141" s="1002"/>
      <c r="D141" s="1002"/>
      <c r="E141" s="1002"/>
      <c r="F141" s="1002"/>
      <c r="G141" s="1002"/>
      <c r="H141" s="1002"/>
      <c r="I141" s="1002"/>
      <c r="J141" s="1002"/>
      <c r="K141" s="1002"/>
      <c r="L141" s="682"/>
      <c r="M141" s="682"/>
      <c r="N141" s="682"/>
      <c r="O141" s="682"/>
      <c r="P141" s="682"/>
      <c r="Q141" s="682"/>
      <c r="R141" s="682"/>
      <c r="S141" s="682"/>
      <c r="T141" s="682"/>
      <c r="U141" s="682"/>
      <c r="V141" s="682"/>
      <c r="W141" s="682"/>
      <c r="X141" s="682"/>
      <c r="Y141" s="682"/>
      <c r="Z141" s="682"/>
      <c r="AA141" s="682"/>
      <c r="AB141" s="682"/>
      <c r="AC141" s="682"/>
      <c r="AD141" s="682"/>
      <c r="AE141" s="682"/>
      <c r="AF141" s="682"/>
      <c r="AG141" s="682"/>
      <c r="AH141" s="682"/>
      <c r="AI141" s="682"/>
      <c r="AJ141" s="682"/>
      <c r="AK141" s="682"/>
      <c r="AL141" s="682"/>
      <c r="AM141" s="682"/>
      <c r="AN141" s="682"/>
      <c r="AO141" s="682"/>
      <c r="AP141" s="682"/>
      <c r="AQ141" s="682"/>
      <c r="AR141" s="682"/>
      <c r="AS141" s="682"/>
      <c r="AT141" s="682"/>
      <c r="AU141" s="682"/>
      <c r="AV141" s="682"/>
      <c r="AW141" s="682"/>
      <c r="AX141" s="682"/>
      <c r="AY141" s="682"/>
      <c r="AZ141" s="682"/>
      <c r="BA141" s="682"/>
      <c r="BB141" s="682"/>
      <c r="BC141" s="682"/>
      <c r="BD141" s="682"/>
      <c r="BE141" s="682"/>
      <c r="BF141" s="682"/>
      <c r="BG141" s="682"/>
      <c r="BH141" s="682"/>
      <c r="BI141" s="682"/>
      <c r="BJ141" s="682"/>
      <c r="BK141" s="682"/>
      <c r="BL141" s="682"/>
      <c r="BM141" s="682"/>
      <c r="BN141" s="682"/>
      <c r="BO141" s="682"/>
      <c r="BP141" s="682"/>
      <c r="BQ141" s="682"/>
      <c r="BR141" s="682"/>
      <c r="BS141" s="682"/>
      <c r="BT141" s="682"/>
      <c r="BU141" s="682"/>
      <c r="BV141" s="682"/>
      <c r="BW141" s="682"/>
      <c r="BX141" s="682"/>
      <c r="BY141" s="682"/>
      <c r="BZ141" s="682"/>
      <c r="CA141" s="682"/>
      <c r="CB141" s="682"/>
      <c r="CC141" s="682"/>
      <c r="CD141" s="682"/>
      <c r="CE141" s="682"/>
      <c r="CF141" s="682"/>
      <c r="CG141" s="682"/>
    </row>
    <row r="142" spans="1:85">
      <c r="L142" s="682"/>
      <c r="M142" s="682"/>
      <c r="N142" s="682"/>
      <c r="O142" s="682"/>
      <c r="P142" s="682"/>
      <c r="Q142" s="682"/>
      <c r="R142" s="682"/>
      <c r="S142" s="682"/>
      <c r="T142" s="682"/>
      <c r="U142" s="682"/>
      <c r="V142" s="682"/>
      <c r="W142" s="682"/>
      <c r="X142" s="682"/>
      <c r="Y142" s="682"/>
      <c r="Z142" s="682"/>
      <c r="AA142" s="682"/>
      <c r="AB142" s="682"/>
      <c r="AC142" s="682"/>
      <c r="AD142" s="682"/>
      <c r="AE142" s="682"/>
      <c r="AF142" s="682"/>
      <c r="AG142" s="682"/>
      <c r="AH142" s="682"/>
      <c r="AI142" s="682"/>
      <c r="AJ142" s="682"/>
      <c r="AK142" s="682"/>
      <c r="AL142" s="682"/>
      <c r="AM142" s="682"/>
      <c r="AN142" s="682"/>
      <c r="AO142" s="682"/>
      <c r="AP142" s="682"/>
      <c r="AQ142" s="682"/>
      <c r="AR142" s="682"/>
      <c r="AS142" s="682"/>
      <c r="AT142" s="682"/>
      <c r="AU142" s="682"/>
      <c r="AV142" s="682"/>
      <c r="AW142" s="682"/>
      <c r="AX142" s="682"/>
      <c r="AY142" s="682"/>
      <c r="AZ142" s="682"/>
      <c r="BA142" s="682"/>
      <c r="BB142" s="682"/>
      <c r="BC142" s="682"/>
      <c r="BD142" s="682"/>
      <c r="BE142" s="682"/>
      <c r="BF142" s="682"/>
      <c r="BG142" s="682"/>
      <c r="BH142" s="682"/>
      <c r="BI142" s="682"/>
      <c r="BJ142" s="682"/>
      <c r="BK142" s="682"/>
      <c r="BL142" s="682"/>
      <c r="BM142" s="682"/>
      <c r="BN142" s="682"/>
      <c r="BO142" s="682"/>
      <c r="BP142" s="682"/>
      <c r="BQ142" s="682"/>
      <c r="BR142" s="682"/>
      <c r="BS142" s="682"/>
      <c r="BT142" s="682"/>
      <c r="BU142" s="682"/>
      <c r="BV142" s="682"/>
      <c r="BW142" s="682"/>
      <c r="BX142" s="682"/>
      <c r="BY142" s="682"/>
      <c r="BZ142" s="682"/>
      <c r="CA142" s="682"/>
      <c r="CB142" s="682"/>
      <c r="CC142" s="682"/>
      <c r="CD142" s="682"/>
      <c r="CE142" s="682"/>
      <c r="CF142" s="682"/>
      <c r="CG142" s="682"/>
    </row>
    <row r="143" spans="1:85" ht="17" customHeight="1">
      <c r="A143" s="1003" t="s">
        <v>2005</v>
      </c>
      <c r="B143" s="1003"/>
      <c r="C143" s="1003"/>
      <c r="D143" s="1003"/>
      <c r="E143" s="1003"/>
      <c r="F143" s="1003"/>
      <c r="G143" s="1003"/>
      <c r="H143" s="1003"/>
      <c r="I143" s="1003"/>
      <c r="J143" s="1003"/>
      <c r="K143" s="1003"/>
      <c r="L143" s="682"/>
      <c r="M143" s="682"/>
      <c r="N143" s="682"/>
      <c r="O143" s="682"/>
      <c r="P143" s="682"/>
      <c r="Q143" s="682"/>
      <c r="R143" s="682"/>
      <c r="S143" s="682"/>
      <c r="T143" s="682"/>
      <c r="U143" s="682"/>
      <c r="V143" s="682"/>
      <c r="W143" s="682"/>
      <c r="X143" s="682"/>
      <c r="Y143" s="682"/>
      <c r="Z143" s="682"/>
      <c r="AA143" s="682"/>
      <c r="AB143" s="682"/>
      <c r="AC143" s="682"/>
      <c r="AD143" s="682"/>
      <c r="AE143" s="682"/>
      <c r="AF143" s="682"/>
      <c r="AG143" s="682"/>
      <c r="AH143" s="682"/>
      <c r="AI143" s="682"/>
      <c r="AJ143" s="682"/>
      <c r="AK143" s="682"/>
      <c r="AL143" s="682"/>
      <c r="AM143" s="682"/>
      <c r="AN143" s="682"/>
      <c r="AO143" s="682"/>
      <c r="AP143" s="682"/>
      <c r="AQ143" s="682"/>
      <c r="AR143" s="682"/>
      <c r="AS143" s="682"/>
      <c r="AT143" s="682"/>
      <c r="AU143" s="682"/>
      <c r="AV143" s="682"/>
      <c r="AW143" s="682"/>
      <c r="AX143" s="682"/>
      <c r="AY143" s="682"/>
      <c r="AZ143" s="682"/>
      <c r="BA143" s="682"/>
      <c r="BB143" s="682"/>
      <c r="BC143" s="682"/>
      <c r="BD143" s="682"/>
      <c r="BE143" s="682"/>
      <c r="BF143" s="682"/>
      <c r="BG143" s="682"/>
      <c r="BH143" s="682"/>
      <c r="BI143" s="682"/>
      <c r="BJ143" s="682"/>
      <c r="BK143" s="682"/>
      <c r="BL143" s="682"/>
      <c r="BM143" s="682"/>
      <c r="BN143" s="682"/>
      <c r="BO143" s="682"/>
      <c r="BP143" s="682"/>
      <c r="BQ143" s="682"/>
      <c r="BR143" s="682"/>
      <c r="BS143" s="682"/>
      <c r="BT143" s="682"/>
      <c r="BU143" s="682"/>
      <c r="BV143" s="682"/>
      <c r="BW143" s="682"/>
      <c r="BX143" s="682"/>
      <c r="BY143" s="682"/>
      <c r="BZ143" s="682"/>
      <c r="CA143" s="682"/>
      <c r="CB143" s="682"/>
      <c r="CC143" s="682"/>
      <c r="CD143" s="682"/>
      <c r="CE143" s="682"/>
      <c r="CF143" s="682"/>
      <c r="CG143" s="682"/>
    </row>
    <row r="144" spans="1:85" ht="16.5">
      <c r="A144" s="688" t="s">
        <v>2006</v>
      </c>
      <c r="B144" s="688" t="s">
        <v>2007</v>
      </c>
      <c r="C144" s="688" t="s">
        <v>2008</v>
      </c>
      <c r="D144" s="998" t="s">
        <v>101</v>
      </c>
      <c r="E144" s="998"/>
      <c r="F144" s="998" t="s">
        <v>102</v>
      </c>
      <c r="G144" s="998"/>
      <c r="H144" s="998" t="s">
        <v>103</v>
      </c>
      <c r="I144" s="998"/>
      <c r="J144" s="998" t="s">
        <v>104</v>
      </c>
      <c r="K144" s="998"/>
      <c r="L144" s="998" t="s">
        <v>105</v>
      </c>
      <c r="M144" s="998"/>
      <c r="N144" s="998" t="s">
        <v>106</v>
      </c>
      <c r="O144" s="998"/>
      <c r="P144" s="998" t="s">
        <v>107</v>
      </c>
      <c r="Q144" s="998"/>
      <c r="R144" s="998" t="s">
        <v>108</v>
      </c>
      <c r="S144" s="998"/>
      <c r="T144" s="998" t="s">
        <v>109</v>
      </c>
      <c r="U144" s="998"/>
      <c r="V144" s="998" t="s">
        <v>110</v>
      </c>
      <c r="W144" s="998"/>
      <c r="X144" s="998" t="s">
        <v>111</v>
      </c>
      <c r="Y144" s="998"/>
      <c r="Z144" s="998" t="s">
        <v>112</v>
      </c>
      <c r="AA144" s="998"/>
      <c r="AB144" s="998" t="s">
        <v>113</v>
      </c>
      <c r="AC144" s="998"/>
      <c r="AD144" s="998" t="s">
        <v>114</v>
      </c>
      <c r="AE144" s="998"/>
      <c r="AF144" s="998" t="s">
        <v>115</v>
      </c>
      <c r="AG144" s="998"/>
      <c r="AH144" s="998" t="s">
        <v>116</v>
      </c>
      <c r="AI144" s="998"/>
      <c r="AJ144" s="998" t="s">
        <v>117</v>
      </c>
      <c r="AK144" s="998"/>
      <c r="AL144" s="998" t="s">
        <v>118</v>
      </c>
      <c r="AM144" s="998"/>
      <c r="AN144" s="998" t="s">
        <v>119</v>
      </c>
      <c r="AO144" s="998"/>
      <c r="AP144" s="998" t="s">
        <v>120</v>
      </c>
      <c r="AQ144" s="998"/>
      <c r="AR144" s="998" t="s">
        <v>121</v>
      </c>
      <c r="AS144" s="998"/>
      <c r="AT144" s="998" t="s">
        <v>122</v>
      </c>
      <c r="AU144" s="998"/>
      <c r="AV144" s="998" t="s">
        <v>123</v>
      </c>
      <c r="AW144" s="998"/>
      <c r="AX144" s="998" t="s">
        <v>124</v>
      </c>
      <c r="AY144" s="998"/>
      <c r="AZ144" s="998" t="s">
        <v>125</v>
      </c>
      <c r="BA144" s="998"/>
      <c r="BB144" s="998" t="s">
        <v>1449</v>
      </c>
      <c r="BC144" s="998"/>
      <c r="BD144" s="998" t="s">
        <v>1709</v>
      </c>
      <c r="BE144" s="998"/>
      <c r="BF144" s="998" t="s">
        <v>2009</v>
      </c>
      <c r="BG144" s="998"/>
      <c r="BH144" s="682"/>
      <c r="BI144" s="682"/>
      <c r="BJ144" s="682"/>
      <c r="BK144" s="682"/>
      <c r="BL144" s="682"/>
      <c r="BM144" s="682"/>
      <c r="BN144" s="682"/>
      <c r="BO144" s="682"/>
      <c r="BP144" s="682"/>
      <c r="BQ144" s="682"/>
      <c r="BR144" s="682"/>
      <c r="BS144" s="682"/>
      <c r="BT144" s="682"/>
      <c r="BU144" s="682"/>
      <c r="BV144" s="682"/>
      <c r="BW144" s="682"/>
      <c r="BX144" s="682"/>
      <c r="BY144" s="682"/>
      <c r="BZ144" s="682"/>
      <c r="CA144" s="682"/>
      <c r="CB144" s="682"/>
      <c r="CC144" s="682"/>
      <c r="CD144" s="682"/>
      <c r="CE144" s="682"/>
      <c r="CF144" s="682"/>
      <c r="CG144" s="682"/>
    </row>
    <row r="145" spans="1:85" ht="16.5">
      <c r="A145" s="689" t="s">
        <v>128</v>
      </c>
      <c r="B145" s="689" t="s">
        <v>2010</v>
      </c>
      <c r="C145" s="689" t="s">
        <v>2011</v>
      </c>
      <c r="D145" s="997" t="s">
        <v>161</v>
      </c>
      <c r="E145" s="997"/>
      <c r="F145" s="997" t="s">
        <v>234</v>
      </c>
      <c r="G145" s="997"/>
      <c r="H145" s="997" t="s">
        <v>139</v>
      </c>
      <c r="I145" s="997"/>
      <c r="J145" s="997" t="s">
        <v>431</v>
      </c>
      <c r="K145" s="997"/>
      <c r="L145" s="997" t="s">
        <v>141</v>
      </c>
      <c r="M145" s="997"/>
      <c r="N145" s="997" t="s">
        <v>235</v>
      </c>
      <c r="O145" s="997"/>
      <c r="P145" s="997" t="s">
        <v>236</v>
      </c>
      <c r="Q145" s="997"/>
      <c r="R145" s="997" t="s">
        <v>237</v>
      </c>
      <c r="S145" s="997"/>
      <c r="T145" s="997" t="s">
        <v>2282</v>
      </c>
      <c r="U145" s="997"/>
      <c r="V145" s="997" t="s">
        <v>2283</v>
      </c>
      <c r="W145" s="997"/>
      <c r="X145" s="997" t="s">
        <v>169</v>
      </c>
      <c r="Y145" s="997"/>
      <c r="Z145" s="997" t="s">
        <v>1422</v>
      </c>
      <c r="AA145" s="997"/>
      <c r="AB145" s="997" t="s">
        <v>1419</v>
      </c>
      <c r="AC145" s="997"/>
      <c r="AD145" s="997" t="s">
        <v>1398</v>
      </c>
      <c r="AE145" s="997"/>
      <c r="AF145" s="997" t="s">
        <v>2284</v>
      </c>
      <c r="AG145" s="997"/>
      <c r="AH145" s="997" t="s">
        <v>2285</v>
      </c>
      <c r="AI145" s="997"/>
      <c r="AJ145" s="997" t="s">
        <v>2286</v>
      </c>
      <c r="AK145" s="997"/>
      <c r="AL145" s="997" t="s">
        <v>2287</v>
      </c>
      <c r="AM145" s="997"/>
      <c r="AN145" s="997" t="s">
        <v>1922</v>
      </c>
      <c r="AO145" s="997"/>
      <c r="AP145" s="997" t="s">
        <v>2288</v>
      </c>
      <c r="AQ145" s="997"/>
      <c r="AR145" s="997" t="s">
        <v>1922</v>
      </c>
      <c r="AS145" s="997"/>
      <c r="AT145" s="997" t="s">
        <v>2289</v>
      </c>
      <c r="AU145" s="997"/>
      <c r="AV145" s="997" t="s">
        <v>2290</v>
      </c>
      <c r="AW145" s="997"/>
      <c r="AX145" s="997" t="s">
        <v>1922</v>
      </c>
      <c r="AY145" s="997"/>
      <c r="AZ145" s="997" t="s">
        <v>2291</v>
      </c>
      <c r="BA145" s="997"/>
      <c r="BB145" s="997" t="s">
        <v>1422</v>
      </c>
      <c r="BC145" s="997"/>
      <c r="BD145" s="997" t="s">
        <v>2292</v>
      </c>
      <c r="BE145" s="997"/>
      <c r="BF145" s="997" t="s">
        <v>2257</v>
      </c>
      <c r="BG145" s="997"/>
      <c r="BH145" s="682"/>
      <c r="BI145" s="682"/>
      <c r="BJ145" s="682"/>
      <c r="BK145" s="682"/>
      <c r="BL145" s="682"/>
      <c r="BM145" s="682"/>
      <c r="BN145" s="682"/>
      <c r="BO145" s="682"/>
      <c r="BP145" s="682"/>
      <c r="BQ145" s="682"/>
      <c r="BR145" s="682"/>
      <c r="BS145" s="682"/>
      <c r="BT145" s="682"/>
      <c r="BU145" s="682"/>
      <c r="BV145" s="682"/>
      <c r="BW145" s="682"/>
      <c r="BX145" s="682"/>
      <c r="BY145" s="682"/>
      <c r="BZ145" s="682"/>
      <c r="CA145" s="682"/>
      <c r="CB145" s="682"/>
      <c r="CC145" s="682"/>
      <c r="CD145" s="682"/>
      <c r="CE145" s="682"/>
      <c r="CF145" s="682"/>
      <c r="CG145" s="682"/>
    </row>
    <row r="146" spans="1:85" ht="16.5">
      <c r="A146" s="689" t="s">
        <v>134</v>
      </c>
      <c r="B146" s="689" t="s">
        <v>2010</v>
      </c>
      <c r="C146" s="689" t="s">
        <v>2011</v>
      </c>
      <c r="D146" s="997" t="s">
        <v>163</v>
      </c>
      <c r="E146" s="997"/>
      <c r="F146" s="997" t="s">
        <v>1458</v>
      </c>
      <c r="G146" s="997"/>
      <c r="H146" s="997" t="s">
        <v>139</v>
      </c>
      <c r="I146" s="997"/>
      <c r="J146" s="997" t="s">
        <v>243</v>
      </c>
      <c r="K146" s="997"/>
      <c r="L146" s="997" t="s">
        <v>141</v>
      </c>
      <c r="M146" s="997"/>
      <c r="N146" s="997" t="s">
        <v>1459</v>
      </c>
      <c r="O146" s="997"/>
      <c r="P146" s="997" t="s">
        <v>1460</v>
      </c>
      <c r="Q146" s="997"/>
      <c r="R146" s="997" t="s">
        <v>1459</v>
      </c>
      <c r="S146" s="997"/>
      <c r="T146" s="997" t="s">
        <v>2293</v>
      </c>
      <c r="U146" s="997"/>
      <c r="V146" s="997" t="s">
        <v>2283</v>
      </c>
      <c r="W146" s="997"/>
      <c r="X146" s="997" t="s">
        <v>169</v>
      </c>
      <c r="Y146" s="997"/>
      <c r="Z146" s="997" t="s">
        <v>1463</v>
      </c>
      <c r="AA146" s="997"/>
      <c r="AB146" s="997" t="s">
        <v>1419</v>
      </c>
      <c r="AC146" s="997"/>
      <c r="AD146" s="997" t="s">
        <v>1398</v>
      </c>
      <c r="AE146" s="997"/>
      <c r="AF146" s="997" t="s">
        <v>2294</v>
      </c>
      <c r="AG146" s="997"/>
      <c r="AH146" s="997" t="s">
        <v>2285</v>
      </c>
      <c r="AI146" s="997"/>
      <c r="AJ146" s="997" t="s">
        <v>2295</v>
      </c>
      <c r="AK146" s="997"/>
      <c r="AL146" s="997" t="s">
        <v>2296</v>
      </c>
      <c r="AM146" s="997"/>
      <c r="AN146" s="997" t="s">
        <v>1922</v>
      </c>
      <c r="AO146" s="997"/>
      <c r="AP146" s="997" t="s">
        <v>2297</v>
      </c>
      <c r="AQ146" s="997"/>
      <c r="AR146" s="997" t="s">
        <v>1922</v>
      </c>
      <c r="AS146" s="997"/>
      <c r="AT146" s="997" t="s">
        <v>2298</v>
      </c>
      <c r="AU146" s="997"/>
      <c r="AV146" s="997" t="s">
        <v>2299</v>
      </c>
      <c r="AW146" s="997"/>
      <c r="AX146" s="997" t="s">
        <v>1922</v>
      </c>
      <c r="AY146" s="997"/>
      <c r="AZ146" s="997" t="s">
        <v>2300</v>
      </c>
      <c r="BA146" s="997"/>
      <c r="BB146" s="997" t="s">
        <v>1463</v>
      </c>
      <c r="BC146" s="997"/>
      <c r="BD146" s="997" t="s">
        <v>2301</v>
      </c>
      <c r="BE146" s="997"/>
      <c r="BF146" s="997" t="s">
        <v>2257</v>
      </c>
      <c r="BG146" s="997"/>
      <c r="BH146" s="682"/>
      <c r="BI146" s="682"/>
      <c r="BJ146" s="682"/>
      <c r="BK146" s="682"/>
      <c r="BL146" s="682"/>
      <c r="BM146" s="682"/>
      <c r="BN146" s="682"/>
      <c r="BO146" s="682"/>
      <c r="BP146" s="682"/>
      <c r="BQ146" s="682"/>
      <c r="BR146" s="682"/>
      <c r="BS146" s="682"/>
      <c r="BT146" s="682"/>
      <c r="BU146" s="682"/>
      <c r="BV146" s="682"/>
      <c r="BW146" s="682"/>
      <c r="BX146" s="682"/>
      <c r="BY146" s="682"/>
      <c r="BZ146" s="682"/>
      <c r="CA146" s="682"/>
      <c r="CB146" s="682"/>
      <c r="CC146" s="682"/>
      <c r="CD146" s="682"/>
      <c r="CE146" s="682"/>
      <c r="CF146" s="682"/>
      <c r="CG146" s="682"/>
    </row>
    <row r="147" spans="1:85" ht="16.5">
      <c r="A147" s="689" t="s">
        <v>137</v>
      </c>
      <c r="B147" s="689" t="s">
        <v>2010</v>
      </c>
      <c r="C147" s="689" t="s">
        <v>2011</v>
      </c>
      <c r="D147" s="997" t="s">
        <v>178</v>
      </c>
      <c r="E147" s="997"/>
      <c r="F147" s="997" t="s">
        <v>1477</v>
      </c>
      <c r="G147" s="997"/>
      <c r="H147" s="997" t="s">
        <v>139</v>
      </c>
      <c r="I147" s="997"/>
      <c r="J147" s="997" t="s">
        <v>243</v>
      </c>
      <c r="K147" s="997"/>
      <c r="L147" s="997" t="s">
        <v>141</v>
      </c>
      <c r="M147" s="997"/>
      <c r="N147" s="997" t="s">
        <v>1478</v>
      </c>
      <c r="O147" s="997"/>
      <c r="P147" s="997" t="s">
        <v>1479</v>
      </c>
      <c r="Q147" s="997"/>
      <c r="R147" s="997" t="s">
        <v>1478</v>
      </c>
      <c r="S147" s="997"/>
      <c r="T147" s="997" t="s">
        <v>2302</v>
      </c>
      <c r="U147" s="997"/>
      <c r="V147" s="997" t="s">
        <v>2283</v>
      </c>
      <c r="W147" s="997"/>
      <c r="X147" s="997" t="s">
        <v>185</v>
      </c>
      <c r="Y147" s="997"/>
      <c r="Z147" s="997" t="s">
        <v>1480</v>
      </c>
      <c r="AA147" s="997"/>
      <c r="AB147" s="997" t="s">
        <v>1420</v>
      </c>
      <c r="AC147" s="997"/>
      <c r="AD147" s="997" t="s">
        <v>1399</v>
      </c>
      <c r="AE147" s="997"/>
      <c r="AF147" s="997" t="s">
        <v>2303</v>
      </c>
      <c r="AG147" s="997"/>
      <c r="AH147" s="997" t="s">
        <v>2304</v>
      </c>
      <c r="AI147" s="997"/>
      <c r="AJ147" s="997" t="s">
        <v>2305</v>
      </c>
      <c r="AK147" s="997"/>
      <c r="AL147" s="997" t="s">
        <v>2306</v>
      </c>
      <c r="AM147" s="997"/>
      <c r="AN147" s="997" t="s">
        <v>1922</v>
      </c>
      <c r="AO147" s="997"/>
      <c r="AP147" s="997" t="s">
        <v>2307</v>
      </c>
      <c r="AQ147" s="997"/>
      <c r="AR147" s="997" t="s">
        <v>1922</v>
      </c>
      <c r="AS147" s="997"/>
      <c r="AT147" s="997" t="s">
        <v>2308</v>
      </c>
      <c r="AU147" s="997"/>
      <c r="AV147" s="997" t="s">
        <v>2309</v>
      </c>
      <c r="AW147" s="997"/>
      <c r="AX147" s="997" t="s">
        <v>1922</v>
      </c>
      <c r="AY147" s="997"/>
      <c r="AZ147" s="997" t="s">
        <v>2310</v>
      </c>
      <c r="BA147" s="997"/>
      <c r="BB147" s="997" t="s">
        <v>1480</v>
      </c>
      <c r="BC147" s="997"/>
      <c r="BD147" s="997" t="s">
        <v>2311</v>
      </c>
      <c r="BE147" s="997"/>
      <c r="BF147" s="997" t="s">
        <v>2257</v>
      </c>
      <c r="BG147" s="997"/>
      <c r="BH147" s="682"/>
      <c r="BI147" s="682"/>
      <c r="BJ147" s="682"/>
      <c r="BK147" s="682"/>
      <c r="BL147" s="682"/>
      <c r="BM147" s="682"/>
      <c r="BN147" s="682"/>
      <c r="BO147" s="682"/>
      <c r="BP147" s="682"/>
      <c r="BQ147" s="682"/>
      <c r="BR147" s="682"/>
      <c r="BS147" s="682"/>
      <c r="BT147" s="682"/>
      <c r="BU147" s="682"/>
      <c r="BV147" s="682"/>
      <c r="BW147" s="682"/>
      <c r="BX147" s="682"/>
      <c r="BY147" s="682"/>
      <c r="BZ147" s="682"/>
      <c r="CA147" s="682"/>
      <c r="CB147" s="682"/>
      <c r="CC147" s="682"/>
      <c r="CD147" s="682"/>
      <c r="CE147" s="682"/>
      <c r="CF147" s="682"/>
      <c r="CG147" s="682"/>
    </row>
    <row r="148" spans="1:85" ht="16.5">
      <c r="A148" s="689" t="s">
        <v>147</v>
      </c>
      <c r="B148" s="689" t="s">
        <v>2010</v>
      </c>
      <c r="C148" s="689" t="s">
        <v>2011</v>
      </c>
      <c r="D148" s="997" t="s">
        <v>187</v>
      </c>
      <c r="E148" s="997"/>
      <c r="F148" s="997" t="s">
        <v>1482</v>
      </c>
      <c r="G148" s="997"/>
      <c r="H148" s="997" t="s">
        <v>139</v>
      </c>
      <c r="I148" s="997"/>
      <c r="J148" s="997" t="s">
        <v>140</v>
      </c>
      <c r="K148" s="997"/>
      <c r="L148" s="997" t="s">
        <v>141</v>
      </c>
      <c r="M148" s="997"/>
      <c r="N148" s="997" t="s">
        <v>1483</v>
      </c>
      <c r="O148" s="997"/>
      <c r="P148" s="997" t="s">
        <v>1484</v>
      </c>
      <c r="Q148" s="997"/>
      <c r="R148" s="997" t="s">
        <v>1483</v>
      </c>
      <c r="S148" s="997"/>
      <c r="T148" s="997" t="s">
        <v>2312</v>
      </c>
      <c r="U148" s="997"/>
      <c r="V148" s="997" t="s">
        <v>2283</v>
      </c>
      <c r="W148" s="997"/>
      <c r="X148" s="997" t="s">
        <v>194</v>
      </c>
      <c r="Y148" s="997"/>
      <c r="Z148" s="997" t="s">
        <v>1485</v>
      </c>
      <c r="AA148" s="997"/>
      <c r="AB148" s="997" t="s">
        <v>1420</v>
      </c>
      <c r="AC148" s="997"/>
      <c r="AD148" s="997" t="s">
        <v>1399</v>
      </c>
      <c r="AE148" s="997"/>
      <c r="AF148" s="997" t="s">
        <v>2313</v>
      </c>
      <c r="AG148" s="997"/>
      <c r="AH148" s="997" t="s">
        <v>2304</v>
      </c>
      <c r="AI148" s="997"/>
      <c r="AJ148" s="997" t="s">
        <v>2314</v>
      </c>
      <c r="AK148" s="997"/>
      <c r="AL148" s="997" t="s">
        <v>2315</v>
      </c>
      <c r="AM148" s="997"/>
      <c r="AN148" s="997" t="s">
        <v>1922</v>
      </c>
      <c r="AO148" s="997"/>
      <c r="AP148" s="997" t="s">
        <v>2316</v>
      </c>
      <c r="AQ148" s="997"/>
      <c r="AR148" s="997" t="s">
        <v>1922</v>
      </c>
      <c r="AS148" s="997"/>
      <c r="AT148" s="997" t="s">
        <v>2317</v>
      </c>
      <c r="AU148" s="997"/>
      <c r="AV148" s="997" t="s">
        <v>2318</v>
      </c>
      <c r="AW148" s="997"/>
      <c r="AX148" s="997" t="s">
        <v>1922</v>
      </c>
      <c r="AY148" s="997"/>
      <c r="AZ148" s="997" t="s">
        <v>2319</v>
      </c>
      <c r="BA148" s="997"/>
      <c r="BB148" s="997" t="s">
        <v>1485</v>
      </c>
      <c r="BC148" s="997"/>
      <c r="BD148" s="997" t="s">
        <v>2320</v>
      </c>
      <c r="BE148" s="997"/>
      <c r="BF148" s="997" t="s">
        <v>2257</v>
      </c>
      <c r="BG148" s="997"/>
      <c r="BH148" s="682"/>
      <c r="BI148" s="682"/>
      <c r="BJ148" s="682"/>
      <c r="BK148" s="682"/>
      <c r="BL148" s="682"/>
      <c r="BM148" s="682"/>
      <c r="BN148" s="682"/>
      <c r="BO148" s="682"/>
      <c r="BP148" s="682"/>
      <c r="BQ148" s="682"/>
      <c r="BR148" s="682"/>
      <c r="BS148" s="682"/>
      <c r="BT148" s="682"/>
      <c r="BU148" s="682"/>
      <c r="BV148" s="682"/>
      <c r="BW148" s="682"/>
      <c r="BX148" s="682"/>
      <c r="BY148" s="682"/>
      <c r="BZ148" s="682"/>
      <c r="CA148" s="682"/>
      <c r="CB148" s="682"/>
      <c r="CC148" s="682"/>
      <c r="CD148" s="682"/>
      <c r="CE148" s="682"/>
      <c r="CF148" s="682"/>
      <c r="CG148" s="682"/>
    </row>
    <row r="149" spans="1:85" ht="16.5">
      <c r="A149" s="689" t="s">
        <v>154</v>
      </c>
      <c r="B149" s="689" t="s">
        <v>2010</v>
      </c>
      <c r="C149" s="689" t="s">
        <v>2011</v>
      </c>
      <c r="D149" s="997" t="s">
        <v>189</v>
      </c>
      <c r="E149" s="997"/>
      <c r="F149" s="997" t="s">
        <v>438</v>
      </c>
      <c r="G149" s="997"/>
      <c r="H149" s="997" t="s">
        <v>139</v>
      </c>
      <c r="I149" s="997"/>
      <c r="J149" s="997" t="s">
        <v>243</v>
      </c>
      <c r="K149" s="997"/>
      <c r="L149" s="997" t="s">
        <v>141</v>
      </c>
      <c r="M149" s="997"/>
      <c r="N149" s="997" t="s">
        <v>439</v>
      </c>
      <c r="O149" s="997"/>
      <c r="P149" s="997" t="s">
        <v>440</v>
      </c>
      <c r="Q149" s="997"/>
      <c r="R149" s="997" t="s">
        <v>439</v>
      </c>
      <c r="S149" s="997"/>
      <c r="T149" s="997" t="s">
        <v>2321</v>
      </c>
      <c r="U149" s="997"/>
      <c r="V149" s="997" t="s">
        <v>2283</v>
      </c>
      <c r="W149" s="997"/>
      <c r="X149" s="997" t="s">
        <v>1486</v>
      </c>
      <c r="Y149" s="997"/>
      <c r="Z149" s="997" t="s">
        <v>1487</v>
      </c>
      <c r="AA149" s="997"/>
      <c r="AB149" s="997" t="s">
        <v>1419</v>
      </c>
      <c r="AC149" s="997"/>
      <c r="AD149" s="997" t="s">
        <v>1398</v>
      </c>
      <c r="AE149" s="997"/>
      <c r="AF149" s="997" t="s">
        <v>2322</v>
      </c>
      <c r="AG149" s="997"/>
      <c r="AH149" s="997" t="s">
        <v>2285</v>
      </c>
      <c r="AI149" s="997"/>
      <c r="AJ149" s="997" t="s">
        <v>2323</v>
      </c>
      <c r="AK149" s="997"/>
      <c r="AL149" s="997" t="s">
        <v>2324</v>
      </c>
      <c r="AM149" s="997"/>
      <c r="AN149" s="997" t="s">
        <v>1922</v>
      </c>
      <c r="AO149" s="997"/>
      <c r="AP149" s="997" t="s">
        <v>2325</v>
      </c>
      <c r="AQ149" s="997"/>
      <c r="AR149" s="997" t="s">
        <v>1922</v>
      </c>
      <c r="AS149" s="997"/>
      <c r="AT149" s="997" t="s">
        <v>2326</v>
      </c>
      <c r="AU149" s="997"/>
      <c r="AV149" s="997" t="s">
        <v>2327</v>
      </c>
      <c r="AW149" s="997"/>
      <c r="AX149" s="997" t="s">
        <v>1922</v>
      </c>
      <c r="AY149" s="997"/>
      <c r="AZ149" s="997" t="s">
        <v>2328</v>
      </c>
      <c r="BA149" s="997"/>
      <c r="BB149" s="997" t="s">
        <v>1487</v>
      </c>
      <c r="BC149" s="997"/>
      <c r="BD149" s="997" t="s">
        <v>2329</v>
      </c>
      <c r="BE149" s="997"/>
      <c r="BF149" s="997" t="s">
        <v>2257</v>
      </c>
      <c r="BG149" s="997"/>
      <c r="BH149" s="682"/>
      <c r="BI149" s="682"/>
      <c r="BJ149" s="682"/>
      <c r="BK149" s="682"/>
      <c r="BL149" s="682"/>
      <c r="BM149" s="682"/>
      <c r="BN149" s="682"/>
      <c r="BO149" s="682"/>
      <c r="BP149" s="682"/>
      <c r="BQ149" s="682"/>
      <c r="BR149" s="682"/>
      <c r="BS149" s="682"/>
      <c r="BT149" s="682"/>
      <c r="BU149" s="682"/>
      <c r="BV149" s="682"/>
      <c r="BW149" s="682"/>
      <c r="BX149" s="682"/>
      <c r="BY149" s="682"/>
      <c r="BZ149" s="682"/>
      <c r="CA149" s="682"/>
      <c r="CB149" s="682"/>
      <c r="CC149" s="682"/>
      <c r="CD149" s="682"/>
      <c r="CE149" s="682"/>
      <c r="CF149" s="682"/>
      <c r="CG149" s="682"/>
    </row>
    <row r="150" spans="1:85" ht="16.5">
      <c r="A150" s="689" t="s">
        <v>155</v>
      </c>
      <c r="B150" s="689" t="s">
        <v>2010</v>
      </c>
      <c r="C150" s="689" t="s">
        <v>2011</v>
      </c>
      <c r="D150" s="997" t="s">
        <v>196</v>
      </c>
      <c r="E150" s="997"/>
      <c r="F150" s="997" t="s">
        <v>445</v>
      </c>
      <c r="G150" s="997"/>
      <c r="H150" s="997" t="s">
        <v>139</v>
      </c>
      <c r="I150" s="997"/>
      <c r="J150" s="997" t="s">
        <v>140</v>
      </c>
      <c r="K150" s="997"/>
      <c r="L150" s="997" t="s">
        <v>141</v>
      </c>
      <c r="M150" s="997"/>
      <c r="N150" s="997" t="s">
        <v>446</v>
      </c>
      <c r="O150" s="997"/>
      <c r="P150" s="997" t="s">
        <v>447</v>
      </c>
      <c r="Q150" s="997"/>
      <c r="R150" s="997" t="s">
        <v>446</v>
      </c>
      <c r="S150" s="997"/>
      <c r="T150" s="997" t="s">
        <v>2330</v>
      </c>
      <c r="U150" s="997"/>
      <c r="V150" s="997" t="s">
        <v>2283</v>
      </c>
      <c r="W150" s="997"/>
      <c r="X150" s="997" t="s">
        <v>1488</v>
      </c>
      <c r="Y150" s="997"/>
      <c r="Z150" s="997" t="s">
        <v>1489</v>
      </c>
      <c r="AA150" s="997"/>
      <c r="AB150" s="997" t="s">
        <v>1419</v>
      </c>
      <c r="AC150" s="997"/>
      <c r="AD150" s="997" t="s">
        <v>1398</v>
      </c>
      <c r="AE150" s="997"/>
      <c r="AF150" s="997" t="s">
        <v>2331</v>
      </c>
      <c r="AG150" s="997"/>
      <c r="AH150" s="997" t="s">
        <v>2285</v>
      </c>
      <c r="AI150" s="997"/>
      <c r="AJ150" s="997" t="s">
        <v>2332</v>
      </c>
      <c r="AK150" s="997"/>
      <c r="AL150" s="997" t="s">
        <v>2333</v>
      </c>
      <c r="AM150" s="997"/>
      <c r="AN150" s="997" t="s">
        <v>1922</v>
      </c>
      <c r="AO150" s="997"/>
      <c r="AP150" s="997" t="s">
        <v>2334</v>
      </c>
      <c r="AQ150" s="997"/>
      <c r="AR150" s="997" t="s">
        <v>1922</v>
      </c>
      <c r="AS150" s="997"/>
      <c r="AT150" s="997" t="s">
        <v>2335</v>
      </c>
      <c r="AU150" s="997"/>
      <c r="AV150" s="997" t="s">
        <v>2336</v>
      </c>
      <c r="AW150" s="997"/>
      <c r="AX150" s="997" t="s">
        <v>1922</v>
      </c>
      <c r="AY150" s="997"/>
      <c r="AZ150" s="997" t="s">
        <v>2337</v>
      </c>
      <c r="BA150" s="997"/>
      <c r="BB150" s="997" t="s">
        <v>1489</v>
      </c>
      <c r="BC150" s="997"/>
      <c r="BD150" s="997" t="s">
        <v>2338</v>
      </c>
      <c r="BE150" s="997"/>
      <c r="BF150" s="997" t="s">
        <v>2257</v>
      </c>
      <c r="BG150" s="997"/>
      <c r="BH150" s="682"/>
      <c r="BI150" s="682"/>
      <c r="BJ150" s="682"/>
      <c r="BK150" s="682"/>
      <c r="BL150" s="682"/>
      <c r="BM150" s="682"/>
      <c r="BN150" s="682"/>
      <c r="BO150" s="682"/>
      <c r="BP150" s="682"/>
      <c r="BQ150" s="682"/>
      <c r="BR150" s="682"/>
      <c r="BS150" s="682"/>
      <c r="BT150" s="682"/>
      <c r="BU150" s="682"/>
      <c r="BV150" s="682"/>
      <c r="BW150" s="682"/>
      <c r="BX150" s="682"/>
      <c r="BY150" s="682"/>
      <c r="BZ150" s="682"/>
      <c r="CA150" s="682"/>
      <c r="CB150" s="682"/>
      <c r="CC150" s="682"/>
      <c r="CD150" s="682"/>
      <c r="CE150" s="682"/>
      <c r="CF150" s="682"/>
      <c r="CG150" s="682"/>
    </row>
    <row r="151" spans="1:85" ht="16.5">
      <c r="A151" s="689" t="s">
        <v>161</v>
      </c>
      <c r="B151" s="689" t="s">
        <v>2010</v>
      </c>
      <c r="C151" s="689" t="s">
        <v>2011</v>
      </c>
      <c r="D151" s="997" t="s">
        <v>198</v>
      </c>
      <c r="E151" s="997"/>
      <c r="F151" s="997" t="s">
        <v>445</v>
      </c>
      <c r="G151" s="997"/>
      <c r="H151" s="997" t="s">
        <v>139</v>
      </c>
      <c r="I151" s="997"/>
      <c r="J151" s="997" t="s">
        <v>140</v>
      </c>
      <c r="K151" s="997"/>
      <c r="L151" s="997" t="s">
        <v>141</v>
      </c>
      <c r="M151" s="997"/>
      <c r="N151" s="997" t="s">
        <v>446</v>
      </c>
      <c r="O151" s="997"/>
      <c r="P151" s="997" t="s">
        <v>447</v>
      </c>
      <c r="Q151" s="997"/>
      <c r="R151" s="997" t="s">
        <v>446</v>
      </c>
      <c r="S151" s="997"/>
      <c r="T151" s="997" t="s">
        <v>2339</v>
      </c>
      <c r="U151" s="997"/>
      <c r="V151" s="997" t="s">
        <v>2283</v>
      </c>
      <c r="W151" s="997"/>
      <c r="X151" s="997" t="s">
        <v>1488</v>
      </c>
      <c r="Y151" s="997"/>
      <c r="Z151" s="997" t="s">
        <v>1461</v>
      </c>
      <c r="AA151" s="997"/>
      <c r="AB151" s="997" t="s">
        <v>1420</v>
      </c>
      <c r="AC151" s="997"/>
      <c r="AD151" s="997" t="s">
        <v>1399</v>
      </c>
      <c r="AE151" s="997"/>
      <c r="AF151" s="997" t="s">
        <v>2340</v>
      </c>
      <c r="AG151" s="997"/>
      <c r="AH151" s="997" t="s">
        <v>2304</v>
      </c>
      <c r="AI151" s="997"/>
      <c r="AJ151" s="997" t="s">
        <v>2341</v>
      </c>
      <c r="AK151" s="997"/>
      <c r="AL151" s="997" t="s">
        <v>2342</v>
      </c>
      <c r="AM151" s="997"/>
      <c r="AN151" s="997" t="s">
        <v>1922</v>
      </c>
      <c r="AO151" s="997"/>
      <c r="AP151" s="997" t="s">
        <v>2343</v>
      </c>
      <c r="AQ151" s="997"/>
      <c r="AR151" s="997" t="s">
        <v>1922</v>
      </c>
      <c r="AS151" s="997"/>
      <c r="AT151" s="997" t="s">
        <v>2344</v>
      </c>
      <c r="AU151" s="997"/>
      <c r="AV151" s="997" t="s">
        <v>2345</v>
      </c>
      <c r="AW151" s="997"/>
      <c r="AX151" s="997" t="s">
        <v>1922</v>
      </c>
      <c r="AY151" s="997"/>
      <c r="AZ151" s="997" t="s">
        <v>2346</v>
      </c>
      <c r="BA151" s="997"/>
      <c r="BB151" s="997" t="s">
        <v>1461</v>
      </c>
      <c r="BC151" s="997"/>
      <c r="BD151" s="997" t="s">
        <v>2347</v>
      </c>
      <c r="BE151" s="997"/>
      <c r="BF151" s="997" t="s">
        <v>2257</v>
      </c>
      <c r="BG151" s="997"/>
      <c r="BH151" s="682"/>
      <c r="BI151" s="682"/>
      <c r="BJ151" s="682"/>
      <c r="BK151" s="682"/>
      <c r="BL151" s="682"/>
      <c r="BM151" s="682"/>
      <c r="BN151" s="682"/>
      <c r="BO151" s="682"/>
      <c r="BP151" s="682"/>
      <c r="BQ151" s="682"/>
      <c r="BR151" s="682"/>
      <c r="BS151" s="682"/>
      <c r="BT151" s="682"/>
      <c r="BU151" s="682"/>
      <c r="BV151" s="682"/>
      <c r="BW151" s="682"/>
      <c r="BX151" s="682"/>
      <c r="BY151" s="682"/>
      <c r="BZ151" s="682"/>
      <c r="CA151" s="682"/>
      <c r="CB151" s="682"/>
      <c r="CC151" s="682"/>
      <c r="CD151" s="682"/>
      <c r="CE151" s="682"/>
      <c r="CF151" s="682"/>
      <c r="CG151" s="682"/>
    </row>
    <row r="152" spans="1:85" ht="16.5">
      <c r="A152" s="689" t="s">
        <v>162</v>
      </c>
      <c r="B152" s="689" t="s">
        <v>2010</v>
      </c>
      <c r="C152" s="689" t="s">
        <v>2011</v>
      </c>
      <c r="D152" s="997" t="s">
        <v>204</v>
      </c>
      <c r="E152" s="997"/>
      <c r="F152" s="997" t="s">
        <v>529</v>
      </c>
      <c r="G152" s="997"/>
      <c r="H152" s="997" t="s">
        <v>139</v>
      </c>
      <c r="I152" s="997"/>
      <c r="J152" s="997" t="s">
        <v>277</v>
      </c>
      <c r="K152" s="997"/>
      <c r="L152" s="997" t="s">
        <v>141</v>
      </c>
      <c r="M152" s="997"/>
      <c r="N152" s="997" t="s">
        <v>1491</v>
      </c>
      <c r="O152" s="997"/>
      <c r="P152" s="997" t="s">
        <v>1492</v>
      </c>
      <c r="Q152" s="997"/>
      <c r="R152" s="997" t="s">
        <v>1491</v>
      </c>
      <c r="S152" s="997"/>
      <c r="T152" s="997" t="s">
        <v>2348</v>
      </c>
      <c r="U152" s="997"/>
      <c r="V152" s="997" t="s">
        <v>2283</v>
      </c>
      <c r="W152" s="997"/>
      <c r="X152" s="997" t="s">
        <v>1493</v>
      </c>
      <c r="Y152" s="997"/>
      <c r="Z152" s="997" t="s">
        <v>1494</v>
      </c>
      <c r="AA152" s="997"/>
      <c r="AB152" s="997" t="s">
        <v>1419</v>
      </c>
      <c r="AC152" s="997"/>
      <c r="AD152" s="997" t="s">
        <v>1398</v>
      </c>
      <c r="AE152" s="997"/>
      <c r="AF152" s="997" t="s">
        <v>2349</v>
      </c>
      <c r="AG152" s="997"/>
      <c r="AH152" s="997" t="s">
        <v>2285</v>
      </c>
      <c r="AI152" s="997"/>
      <c r="AJ152" s="997" t="s">
        <v>2350</v>
      </c>
      <c r="AK152" s="997"/>
      <c r="AL152" s="997" t="s">
        <v>2351</v>
      </c>
      <c r="AM152" s="997"/>
      <c r="AN152" s="997" t="s">
        <v>1922</v>
      </c>
      <c r="AO152" s="997"/>
      <c r="AP152" s="997" t="s">
        <v>2352</v>
      </c>
      <c r="AQ152" s="997"/>
      <c r="AR152" s="997" t="s">
        <v>1922</v>
      </c>
      <c r="AS152" s="997"/>
      <c r="AT152" s="997" t="s">
        <v>2353</v>
      </c>
      <c r="AU152" s="997"/>
      <c r="AV152" s="997" t="s">
        <v>2354</v>
      </c>
      <c r="AW152" s="997"/>
      <c r="AX152" s="997" t="s">
        <v>1922</v>
      </c>
      <c r="AY152" s="997"/>
      <c r="AZ152" s="997" t="s">
        <v>2355</v>
      </c>
      <c r="BA152" s="997"/>
      <c r="BB152" s="997" t="s">
        <v>1494</v>
      </c>
      <c r="BC152" s="997"/>
      <c r="BD152" s="997" t="s">
        <v>2356</v>
      </c>
      <c r="BE152" s="997"/>
      <c r="BF152" s="997" t="s">
        <v>2257</v>
      </c>
      <c r="BG152" s="997"/>
      <c r="BH152" s="682"/>
      <c r="BI152" s="682"/>
      <c r="BJ152" s="682"/>
      <c r="BK152" s="682"/>
      <c r="BL152" s="682"/>
      <c r="BM152" s="682"/>
      <c r="BN152" s="682"/>
      <c r="BO152" s="682"/>
      <c r="BP152" s="682"/>
      <c r="BQ152" s="682"/>
      <c r="BR152" s="682"/>
      <c r="BS152" s="682"/>
      <c r="BT152" s="682"/>
      <c r="BU152" s="682"/>
      <c r="BV152" s="682"/>
      <c r="BW152" s="682"/>
      <c r="BX152" s="682"/>
      <c r="BY152" s="682"/>
      <c r="BZ152" s="682"/>
      <c r="CA152" s="682"/>
      <c r="CB152" s="682"/>
      <c r="CC152" s="682"/>
      <c r="CD152" s="682"/>
      <c r="CE152" s="682"/>
      <c r="CF152" s="682"/>
      <c r="CG152" s="682"/>
    </row>
    <row r="153" spans="1:85" ht="16.5">
      <c r="A153" s="689" t="s">
        <v>163</v>
      </c>
      <c r="B153" s="689" t="s">
        <v>2010</v>
      </c>
      <c r="C153" s="689" t="s">
        <v>2011</v>
      </c>
      <c r="D153" s="997" t="s">
        <v>224</v>
      </c>
      <c r="E153" s="997"/>
      <c r="F153" s="997" t="s">
        <v>529</v>
      </c>
      <c r="G153" s="997"/>
      <c r="H153" s="997" t="s">
        <v>139</v>
      </c>
      <c r="I153" s="997"/>
      <c r="J153" s="997" t="s">
        <v>277</v>
      </c>
      <c r="K153" s="997"/>
      <c r="L153" s="997" t="s">
        <v>141</v>
      </c>
      <c r="M153" s="997"/>
      <c r="N153" s="997" t="s">
        <v>1491</v>
      </c>
      <c r="O153" s="997"/>
      <c r="P153" s="997" t="s">
        <v>1492</v>
      </c>
      <c r="Q153" s="997"/>
      <c r="R153" s="997" t="s">
        <v>1491</v>
      </c>
      <c r="S153" s="997"/>
      <c r="T153" s="997" t="s">
        <v>2357</v>
      </c>
      <c r="U153" s="997"/>
      <c r="V153" s="997" t="s">
        <v>2283</v>
      </c>
      <c r="W153" s="997"/>
      <c r="X153" s="997" t="s">
        <v>1493</v>
      </c>
      <c r="Y153" s="997"/>
      <c r="Z153" s="997" t="s">
        <v>1463</v>
      </c>
      <c r="AA153" s="997"/>
      <c r="AB153" s="997" t="s">
        <v>1419</v>
      </c>
      <c r="AC153" s="997"/>
      <c r="AD153" s="997" t="s">
        <v>1398</v>
      </c>
      <c r="AE153" s="997"/>
      <c r="AF153" s="997" t="s">
        <v>2358</v>
      </c>
      <c r="AG153" s="997"/>
      <c r="AH153" s="997" t="s">
        <v>2285</v>
      </c>
      <c r="AI153" s="997"/>
      <c r="AJ153" s="997" t="s">
        <v>2359</v>
      </c>
      <c r="AK153" s="997"/>
      <c r="AL153" s="997" t="s">
        <v>2360</v>
      </c>
      <c r="AM153" s="997"/>
      <c r="AN153" s="997" t="s">
        <v>1922</v>
      </c>
      <c r="AO153" s="997"/>
      <c r="AP153" s="997" t="s">
        <v>2361</v>
      </c>
      <c r="AQ153" s="997"/>
      <c r="AR153" s="997" t="s">
        <v>1922</v>
      </c>
      <c r="AS153" s="997"/>
      <c r="AT153" s="997" t="s">
        <v>2362</v>
      </c>
      <c r="AU153" s="997"/>
      <c r="AV153" s="997" t="s">
        <v>2363</v>
      </c>
      <c r="AW153" s="997"/>
      <c r="AX153" s="997" t="s">
        <v>1922</v>
      </c>
      <c r="AY153" s="997"/>
      <c r="AZ153" s="997" t="s">
        <v>2355</v>
      </c>
      <c r="BA153" s="997"/>
      <c r="BB153" s="997" t="s">
        <v>1463</v>
      </c>
      <c r="BC153" s="997"/>
      <c r="BD153" s="997" t="s">
        <v>2364</v>
      </c>
      <c r="BE153" s="997"/>
      <c r="BF153" s="997" t="s">
        <v>2257</v>
      </c>
      <c r="BG153" s="997"/>
      <c r="BH153" s="682"/>
      <c r="BI153" s="682"/>
      <c r="BJ153" s="682"/>
      <c r="BK153" s="682"/>
      <c r="BL153" s="682"/>
      <c r="BM153" s="682"/>
      <c r="BN153" s="682"/>
      <c r="BO153" s="682"/>
      <c r="BP153" s="682"/>
      <c r="BQ153" s="682"/>
      <c r="BR153" s="682"/>
      <c r="BS153" s="682"/>
      <c r="BT153" s="682"/>
      <c r="BU153" s="682"/>
      <c r="BV153" s="682"/>
      <c r="BW153" s="682"/>
      <c r="BX153" s="682"/>
      <c r="BY153" s="682"/>
      <c r="BZ153" s="682"/>
      <c r="CA153" s="682"/>
      <c r="CB153" s="682"/>
      <c r="CC153" s="682"/>
      <c r="CD153" s="682"/>
      <c r="CE153" s="682"/>
      <c r="CF153" s="682"/>
      <c r="CG153" s="682"/>
    </row>
    <row r="154" spans="1:85" ht="16.5">
      <c r="A154" s="689" t="s">
        <v>171</v>
      </c>
      <c r="B154" s="689" t="s">
        <v>2010</v>
      </c>
      <c r="C154" s="689" t="s">
        <v>2011</v>
      </c>
      <c r="D154" s="997" t="s">
        <v>238</v>
      </c>
      <c r="E154" s="997"/>
      <c r="F154" s="997" t="s">
        <v>1467</v>
      </c>
      <c r="G154" s="997"/>
      <c r="H154" s="997" t="s">
        <v>139</v>
      </c>
      <c r="I154" s="997"/>
      <c r="J154" s="997" t="s">
        <v>277</v>
      </c>
      <c r="K154" s="997"/>
      <c r="L154" s="997" t="s">
        <v>141</v>
      </c>
      <c r="M154" s="997"/>
      <c r="N154" s="997" t="s">
        <v>1468</v>
      </c>
      <c r="O154" s="997"/>
      <c r="P154" s="997" t="s">
        <v>1469</v>
      </c>
      <c r="Q154" s="997"/>
      <c r="R154" s="997" t="s">
        <v>1468</v>
      </c>
      <c r="S154" s="997"/>
      <c r="T154" s="997" t="s">
        <v>2365</v>
      </c>
      <c r="U154" s="997"/>
      <c r="V154" s="997" t="s">
        <v>2283</v>
      </c>
      <c r="W154" s="997"/>
      <c r="X154" s="997" t="s">
        <v>1470</v>
      </c>
      <c r="Y154" s="997"/>
      <c r="Z154" s="997" t="s">
        <v>1498</v>
      </c>
      <c r="AA154" s="997"/>
      <c r="AB154" s="997" t="s">
        <v>1419</v>
      </c>
      <c r="AC154" s="997"/>
      <c r="AD154" s="997" t="s">
        <v>1398</v>
      </c>
      <c r="AE154" s="997"/>
      <c r="AF154" s="997" t="s">
        <v>2366</v>
      </c>
      <c r="AG154" s="997"/>
      <c r="AH154" s="997" t="s">
        <v>2285</v>
      </c>
      <c r="AI154" s="997"/>
      <c r="AJ154" s="997" t="s">
        <v>2367</v>
      </c>
      <c r="AK154" s="997"/>
      <c r="AL154" s="997" t="s">
        <v>2368</v>
      </c>
      <c r="AM154" s="997"/>
      <c r="AN154" s="997" t="s">
        <v>1922</v>
      </c>
      <c r="AO154" s="997"/>
      <c r="AP154" s="997" t="s">
        <v>2369</v>
      </c>
      <c r="AQ154" s="997"/>
      <c r="AR154" s="997" t="s">
        <v>1922</v>
      </c>
      <c r="AS154" s="997"/>
      <c r="AT154" s="997" t="s">
        <v>2370</v>
      </c>
      <c r="AU154" s="997"/>
      <c r="AV154" s="997" t="s">
        <v>2371</v>
      </c>
      <c r="AW154" s="997"/>
      <c r="AX154" s="997" t="s">
        <v>1922</v>
      </c>
      <c r="AY154" s="997"/>
      <c r="AZ154" s="997" t="s">
        <v>2372</v>
      </c>
      <c r="BA154" s="997"/>
      <c r="BB154" s="997" t="s">
        <v>1498</v>
      </c>
      <c r="BC154" s="997"/>
      <c r="BD154" s="997" t="s">
        <v>2373</v>
      </c>
      <c r="BE154" s="997"/>
      <c r="BF154" s="997" t="s">
        <v>2257</v>
      </c>
      <c r="BG154" s="997"/>
      <c r="BH154" s="682"/>
      <c r="BI154" s="682"/>
      <c r="BJ154" s="682"/>
      <c r="BK154" s="682"/>
      <c r="BL154" s="682"/>
      <c r="BM154" s="682"/>
      <c r="BN154" s="682"/>
      <c r="BO154" s="682"/>
      <c r="BP154" s="682"/>
      <c r="BQ154" s="682"/>
      <c r="BR154" s="682"/>
      <c r="BS154" s="682"/>
      <c r="BT154" s="682"/>
      <c r="BU154" s="682"/>
      <c r="BV154" s="682"/>
      <c r="BW154" s="682"/>
      <c r="BX154" s="682"/>
      <c r="BY154" s="682"/>
      <c r="BZ154" s="682"/>
      <c r="CA154" s="682"/>
      <c r="CB154" s="682"/>
      <c r="CC154" s="682"/>
      <c r="CD154" s="682"/>
      <c r="CE154" s="682"/>
      <c r="CF154" s="682"/>
      <c r="CG154" s="682"/>
    </row>
    <row r="155" spans="1:85" ht="16.5">
      <c r="A155" s="689" t="s">
        <v>178</v>
      </c>
      <c r="B155" s="689" t="s">
        <v>2010</v>
      </c>
      <c r="C155" s="689" t="s">
        <v>2011</v>
      </c>
      <c r="D155" s="997" t="s">
        <v>241</v>
      </c>
      <c r="E155" s="997"/>
      <c r="F155" s="997" t="s">
        <v>1467</v>
      </c>
      <c r="G155" s="997"/>
      <c r="H155" s="997" t="s">
        <v>139</v>
      </c>
      <c r="I155" s="997"/>
      <c r="J155" s="997" t="s">
        <v>243</v>
      </c>
      <c r="K155" s="997"/>
      <c r="L155" s="997" t="s">
        <v>141</v>
      </c>
      <c r="M155" s="997"/>
      <c r="N155" s="997" t="s">
        <v>1468</v>
      </c>
      <c r="O155" s="997"/>
      <c r="P155" s="997" t="s">
        <v>1469</v>
      </c>
      <c r="Q155" s="997"/>
      <c r="R155" s="997" t="s">
        <v>1468</v>
      </c>
      <c r="S155" s="997"/>
      <c r="T155" s="997" t="s">
        <v>2357</v>
      </c>
      <c r="U155" s="997"/>
      <c r="V155" s="997" t="s">
        <v>2283</v>
      </c>
      <c r="W155" s="997"/>
      <c r="X155" s="997" t="s">
        <v>1470</v>
      </c>
      <c r="Y155" s="997"/>
      <c r="Z155" s="997" t="s">
        <v>1456</v>
      </c>
      <c r="AA155" s="997"/>
      <c r="AB155" s="997" t="s">
        <v>1419</v>
      </c>
      <c r="AC155" s="997"/>
      <c r="AD155" s="997" t="s">
        <v>1398</v>
      </c>
      <c r="AE155" s="997"/>
      <c r="AF155" s="997" t="s">
        <v>2374</v>
      </c>
      <c r="AG155" s="997"/>
      <c r="AH155" s="997" t="s">
        <v>2285</v>
      </c>
      <c r="AI155" s="997"/>
      <c r="AJ155" s="997" t="s">
        <v>2375</v>
      </c>
      <c r="AK155" s="997"/>
      <c r="AL155" s="997" t="s">
        <v>2376</v>
      </c>
      <c r="AM155" s="997"/>
      <c r="AN155" s="997" t="s">
        <v>1922</v>
      </c>
      <c r="AO155" s="997"/>
      <c r="AP155" s="997" t="s">
        <v>2377</v>
      </c>
      <c r="AQ155" s="997"/>
      <c r="AR155" s="997" t="s">
        <v>1922</v>
      </c>
      <c r="AS155" s="997"/>
      <c r="AT155" s="997" t="s">
        <v>2378</v>
      </c>
      <c r="AU155" s="997"/>
      <c r="AV155" s="997" t="s">
        <v>2379</v>
      </c>
      <c r="AW155" s="997"/>
      <c r="AX155" s="997" t="s">
        <v>1922</v>
      </c>
      <c r="AY155" s="997"/>
      <c r="AZ155" s="997" t="s">
        <v>2372</v>
      </c>
      <c r="BA155" s="997"/>
      <c r="BB155" s="997" t="s">
        <v>1456</v>
      </c>
      <c r="BC155" s="997"/>
      <c r="BD155" s="997" t="s">
        <v>2380</v>
      </c>
      <c r="BE155" s="997"/>
      <c r="BF155" s="997" t="s">
        <v>2257</v>
      </c>
      <c r="BG155" s="997"/>
      <c r="BH155" s="682"/>
      <c r="BI155" s="682"/>
      <c r="BJ155" s="682"/>
      <c r="BK155" s="682"/>
      <c r="BL155" s="682"/>
      <c r="BM155" s="682"/>
      <c r="BN155" s="682"/>
      <c r="BO155" s="682"/>
      <c r="BP155" s="682"/>
      <c r="BQ155" s="682"/>
      <c r="BR155" s="682"/>
      <c r="BS155" s="682"/>
      <c r="BT155" s="682"/>
      <c r="BU155" s="682"/>
      <c r="BV155" s="682"/>
      <c r="BW155" s="682"/>
      <c r="BX155" s="682"/>
      <c r="BY155" s="682"/>
      <c r="BZ155" s="682"/>
      <c r="CA155" s="682"/>
      <c r="CB155" s="682"/>
      <c r="CC155" s="682"/>
      <c r="CD155" s="682"/>
      <c r="CE155" s="682"/>
      <c r="CF155" s="682"/>
      <c r="CG155" s="682"/>
    </row>
    <row r="156" spans="1:85" ht="16.5">
      <c r="A156" s="689" t="s">
        <v>179</v>
      </c>
      <c r="B156" s="689" t="s">
        <v>2010</v>
      </c>
      <c r="C156" s="689" t="s">
        <v>2011</v>
      </c>
      <c r="D156" s="997" t="s">
        <v>248</v>
      </c>
      <c r="E156" s="997"/>
      <c r="F156" s="997" t="s">
        <v>1467</v>
      </c>
      <c r="G156" s="997"/>
      <c r="H156" s="997" t="s">
        <v>139</v>
      </c>
      <c r="I156" s="997"/>
      <c r="J156" s="997" t="s">
        <v>243</v>
      </c>
      <c r="K156" s="997"/>
      <c r="L156" s="997" t="s">
        <v>141</v>
      </c>
      <c r="M156" s="997"/>
      <c r="N156" s="997" t="s">
        <v>1468</v>
      </c>
      <c r="O156" s="997"/>
      <c r="P156" s="997" t="s">
        <v>1469</v>
      </c>
      <c r="Q156" s="997"/>
      <c r="R156" s="997" t="s">
        <v>1468</v>
      </c>
      <c r="S156" s="997"/>
      <c r="T156" s="997" t="s">
        <v>2381</v>
      </c>
      <c r="U156" s="997"/>
      <c r="V156" s="997" t="s">
        <v>2283</v>
      </c>
      <c r="W156" s="997"/>
      <c r="X156" s="997" t="s">
        <v>1470</v>
      </c>
      <c r="Y156" s="997"/>
      <c r="Z156" s="997" t="s">
        <v>1480</v>
      </c>
      <c r="AA156" s="997"/>
      <c r="AB156" s="997" t="s">
        <v>1420</v>
      </c>
      <c r="AC156" s="997"/>
      <c r="AD156" s="997" t="s">
        <v>1399</v>
      </c>
      <c r="AE156" s="997"/>
      <c r="AF156" s="997" t="s">
        <v>2382</v>
      </c>
      <c r="AG156" s="997"/>
      <c r="AH156" s="997" t="s">
        <v>2304</v>
      </c>
      <c r="AI156" s="997"/>
      <c r="AJ156" s="997" t="s">
        <v>2383</v>
      </c>
      <c r="AK156" s="997"/>
      <c r="AL156" s="997" t="s">
        <v>2384</v>
      </c>
      <c r="AM156" s="997"/>
      <c r="AN156" s="997" t="s">
        <v>1922</v>
      </c>
      <c r="AO156" s="997"/>
      <c r="AP156" s="997" t="s">
        <v>2385</v>
      </c>
      <c r="AQ156" s="997"/>
      <c r="AR156" s="997" t="s">
        <v>1922</v>
      </c>
      <c r="AS156" s="997"/>
      <c r="AT156" s="997" t="s">
        <v>2386</v>
      </c>
      <c r="AU156" s="997"/>
      <c r="AV156" s="997" t="s">
        <v>2387</v>
      </c>
      <c r="AW156" s="997"/>
      <c r="AX156" s="997" t="s">
        <v>1922</v>
      </c>
      <c r="AY156" s="997"/>
      <c r="AZ156" s="997" t="s">
        <v>2388</v>
      </c>
      <c r="BA156" s="997"/>
      <c r="BB156" s="997" t="s">
        <v>1480</v>
      </c>
      <c r="BC156" s="997"/>
      <c r="BD156" s="997" t="s">
        <v>2389</v>
      </c>
      <c r="BE156" s="997"/>
      <c r="BF156" s="997" t="s">
        <v>2257</v>
      </c>
      <c r="BG156" s="997"/>
      <c r="BH156" s="682"/>
      <c r="BI156" s="682"/>
      <c r="BJ156" s="682"/>
      <c r="BK156" s="682"/>
      <c r="BL156" s="682"/>
      <c r="BM156" s="682"/>
      <c r="BN156" s="682"/>
      <c r="BO156" s="682"/>
      <c r="BP156" s="682"/>
      <c r="BQ156" s="682"/>
      <c r="BR156" s="682"/>
      <c r="BS156" s="682"/>
      <c r="BT156" s="682"/>
      <c r="BU156" s="682"/>
      <c r="BV156" s="682"/>
      <c r="BW156" s="682"/>
      <c r="BX156" s="682"/>
      <c r="BY156" s="682"/>
      <c r="BZ156" s="682"/>
      <c r="CA156" s="682"/>
      <c r="CB156" s="682"/>
      <c r="CC156" s="682"/>
      <c r="CD156" s="682"/>
      <c r="CE156" s="682"/>
      <c r="CF156" s="682"/>
      <c r="CG156" s="682"/>
    </row>
    <row r="157" spans="1:85">
      <c r="A157" s="695"/>
      <c r="B157" s="695"/>
      <c r="C157" s="695"/>
      <c r="D157" s="695"/>
      <c r="E157" s="695"/>
      <c r="F157" s="695"/>
      <c r="G157" s="695"/>
      <c r="H157" s="69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5"/>
      <c r="BE157" s="695"/>
      <c r="BF157" s="695"/>
      <c r="BG157" s="695"/>
      <c r="BH157" s="682"/>
      <c r="BI157" s="682"/>
      <c r="BJ157" s="682"/>
      <c r="BK157" s="682"/>
      <c r="BL157" s="682"/>
      <c r="BM157" s="682"/>
      <c r="BN157" s="682"/>
      <c r="BO157" s="682"/>
      <c r="BP157" s="682"/>
      <c r="BQ157" s="682"/>
      <c r="BR157" s="682"/>
      <c r="BS157" s="682"/>
      <c r="BT157" s="682"/>
      <c r="BU157" s="682"/>
      <c r="BV157" s="682"/>
      <c r="BW157" s="682"/>
      <c r="BX157" s="682"/>
      <c r="BY157" s="682"/>
      <c r="BZ157" s="682"/>
      <c r="CA157" s="682"/>
      <c r="CB157" s="682"/>
      <c r="CC157" s="682"/>
      <c r="CD157" s="682"/>
      <c r="CE157" s="682"/>
      <c r="CF157" s="682"/>
      <c r="CG157" s="682"/>
    </row>
    <row r="158" spans="1:85">
      <c r="A158" s="682"/>
      <c r="B158" s="682"/>
      <c r="C158" s="682"/>
      <c r="D158" s="682"/>
      <c r="E158" s="682"/>
      <c r="F158" s="682"/>
      <c r="G158" s="682"/>
      <c r="H158" s="682"/>
      <c r="I158" s="682"/>
      <c r="J158" s="682"/>
      <c r="K158" s="682"/>
      <c r="L158" s="682"/>
      <c r="M158" s="682"/>
      <c r="N158" s="682"/>
      <c r="O158" s="682"/>
      <c r="P158" s="682"/>
      <c r="Q158" s="682"/>
      <c r="R158" s="682"/>
      <c r="S158" s="682"/>
      <c r="T158" s="682"/>
      <c r="U158" s="682"/>
      <c r="V158" s="682"/>
      <c r="W158" s="682"/>
      <c r="X158" s="682"/>
      <c r="Y158" s="682"/>
      <c r="Z158" s="682"/>
      <c r="AA158" s="682"/>
      <c r="AB158" s="682"/>
      <c r="AC158" s="682"/>
      <c r="AD158" s="682"/>
      <c r="AE158" s="682"/>
      <c r="AF158" s="682"/>
      <c r="AG158" s="682"/>
      <c r="AH158" s="682"/>
      <c r="AI158" s="682"/>
      <c r="AJ158" s="682"/>
      <c r="AK158" s="682"/>
    </row>
    <row r="159" spans="1:85">
      <c r="A159" s="682"/>
      <c r="B159" s="682"/>
      <c r="C159" s="682"/>
      <c r="D159" s="682"/>
      <c r="E159" s="682"/>
      <c r="F159" s="682"/>
      <c r="G159" s="682"/>
      <c r="H159" s="682"/>
      <c r="I159" s="682"/>
      <c r="J159" s="682"/>
      <c r="K159" s="682"/>
      <c r="L159" s="682"/>
      <c r="M159" s="682"/>
      <c r="N159" s="682"/>
      <c r="O159" s="682"/>
      <c r="P159" s="682"/>
      <c r="Q159" s="682"/>
      <c r="R159" s="682"/>
      <c r="S159" s="682"/>
      <c r="T159" s="682"/>
      <c r="U159" s="682"/>
      <c r="V159" s="682"/>
      <c r="W159" s="682"/>
      <c r="X159" s="682"/>
      <c r="Y159" s="682"/>
      <c r="Z159" s="682"/>
      <c r="AA159" s="682"/>
      <c r="AB159" s="682"/>
      <c r="AC159" s="682"/>
      <c r="AD159" s="682"/>
      <c r="AE159" s="682"/>
      <c r="AF159" s="682"/>
      <c r="AG159" s="682"/>
      <c r="AH159" s="682"/>
      <c r="AI159" s="682"/>
      <c r="AJ159" s="682"/>
      <c r="AK159" s="682"/>
    </row>
    <row r="160" spans="1:85">
      <c r="A160" s="682"/>
      <c r="B160" s="682"/>
      <c r="C160" s="682"/>
      <c r="D160" s="682"/>
      <c r="E160" s="682"/>
      <c r="F160" s="682"/>
      <c r="G160" s="682"/>
      <c r="H160" s="682"/>
      <c r="I160" s="682"/>
      <c r="J160" s="682"/>
      <c r="K160" s="682"/>
      <c r="L160" s="682"/>
      <c r="M160" s="682"/>
      <c r="N160" s="682"/>
      <c r="O160" s="682"/>
      <c r="P160" s="682"/>
      <c r="Q160" s="682"/>
      <c r="R160" s="682"/>
      <c r="S160" s="682"/>
      <c r="T160" s="682"/>
      <c r="U160" s="682"/>
      <c r="V160" s="682"/>
      <c r="W160" s="682"/>
      <c r="X160" s="682"/>
      <c r="Y160" s="682"/>
      <c r="Z160" s="682"/>
      <c r="AA160" s="682"/>
      <c r="AB160" s="682"/>
      <c r="AC160" s="682"/>
      <c r="AD160" s="682"/>
      <c r="AE160" s="682"/>
      <c r="AF160" s="682"/>
      <c r="AG160" s="682"/>
      <c r="AH160" s="682"/>
      <c r="AI160" s="682"/>
      <c r="AJ160" s="682"/>
      <c r="AK160" s="682"/>
    </row>
    <row r="161" spans="1:37">
      <c r="A161" s="682"/>
      <c r="B161" s="682"/>
      <c r="C161" s="682"/>
      <c r="D161" s="682"/>
      <c r="E161" s="682"/>
      <c r="F161" s="682"/>
      <c r="G161" s="682"/>
      <c r="H161" s="682"/>
      <c r="I161" s="682"/>
      <c r="J161" s="682"/>
      <c r="K161" s="682"/>
      <c r="L161" s="682"/>
      <c r="M161" s="682"/>
      <c r="N161" s="682"/>
      <c r="O161" s="682"/>
      <c r="P161" s="682"/>
      <c r="Q161" s="682"/>
      <c r="R161" s="682"/>
      <c r="S161" s="682"/>
      <c r="T161" s="682"/>
      <c r="U161" s="682"/>
      <c r="V161" s="682"/>
      <c r="W161" s="682"/>
      <c r="X161" s="682"/>
      <c r="Y161" s="682"/>
      <c r="Z161" s="682"/>
      <c r="AA161" s="682"/>
      <c r="AB161" s="682"/>
      <c r="AC161" s="682"/>
      <c r="AD161" s="682"/>
      <c r="AE161" s="682"/>
      <c r="AF161" s="682"/>
      <c r="AG161" s="682"/>
      <c r="AH161" s="682"/>
      <c r="AI161" s="682"/>
      <c r="AJ161" s="682"/>
      <c r="AK161" s="682"/>
    </row>
    <row r="162" spans="1:37">
      <c r="A162" s="682"/>
      <c r="B162" s="682"/>
      <c r="C162" s="682"/>
      <c r="D162" s="682"/>
      <c r="E162" s="682"/>
      <c r="F162" s="682"/>
      <c r="G162" s="682"/>
      <c r="H162" s="682"/>
      <c r="I162" s="682"/>
      <c r="J162" s="682"/>
      <c r="K162" s="682"/>
      <c r="L162" s="682"/>
      <c r="M162" s="682"/>
      <c r="N162" s="682"/>
      <c r="O162" s="682"/>
      <c r="P162" s="682"/>
      <c r="Q162" s="682"/>
      <c r="R162" s="682"/>
      <c r="S162" s="682"/>
      <c r="T162" s="682"/>
      <c r="U162" s="682"/>
      <c r="V162" s="682"/>
      <c r="W162" s="682"/>
      <c r="X162" s="682"/>
      <c r="Y162" s="682"/>
      <c r="Z162" s="682"/>
      <c r="AA162" s="682"/>
      <c r="AB162" s="682"/>
      <c r="AC162" s="682"/>
      <c r="AD162" s="682"/>
      <c r="AE162" s="682"/>
      <c r="AF162" s="682"/>
      <c r="AG162" s="682"/>
      <c r="AH162" s="682"/>
      <c r="AI162" s="682"/>
      <c r="AJ162" s="682"/>
      <c r="AK162" s="682"/>
    </row>
    <row r="163" spans="1:37">
      <c r="A163" s="682"/>
      <c r="B163" s="682"/>
      <c r="C163" s="682"/>
      <c r="D163" s="682"/>
      <c r="E163" s="682"/>
      <c r="F163" s="682"/>
      <c r="G163" s="682"/>
      <c r="H163" s="682"/>
      <c r="I163" s="682"/>
      <c r="J163" s="682"/>
      <c r="K163" s="682"/>
      <c r="L163" s="682"/>
      <c r="M163" s="682"/>
      <c r="N163" s="682"/>
      <c r="O163" s="682"/>
      <c r="P163" s="682"/>
      <c r="Q163" s="682"/>
      <c r="R163" s="682"/>
      <c r="S163" s="682"/>
      <c r="T163" s="682"/>
      <c r="U163" s="682"/>
      <c r="V163" s="682"/>
      <c r="W163" s="682"/>
      <c r="X163" s="682"/>
      <c r="Y163" s="682"/>
      <c r="Z163" s="682"/>
      <c r="AA163" s="682"/>
      <c r="AB163" s="682"/>
      <c r="AC163" s="682"/>
      <c r="AD163" s="682"/>
      <c r="AE163" s="682"/>
      <c r="AF163" s="682"/>
      <c r="AG163" s="682"/>
      <c r="AH163" s="682"/>
      <c r="AI163" s="682"/>
      <c r="AJ163" s="682"/>
      <c r="AK163" s="682"/>
    </row>
    <row r="164" spans="1:37">
      <c r="A164" s="682"/>
      <c r="B164" s="682"/>
      <c r="C164" s="682"/>
      <c r="D164" s="682"/>
      <c r="E164" s="682"/>
      <c r="F164" s="682"/>
      <c r="G164" s="682"/>
      <c r="H164" s="682"/>
      <c r="I164" s="682"/>
      <c r="J164" s="682"/>
      <c r="K164" s="682"/>
      <c r="L164" s="682"/>
      <c r="M164" s="682"/>
      <c r="N164" s="682"/>
      <c r="O164" s="682"/>
      <c r="P164" s="682"/>
      <c r="Q164" s="682"/>
      <c r="R164" s="682"/>
      <c r="S164" s="682"/>
      <c r="T164" s="682"/>
      <c r="U164" s="682"/>
      <c r="V164" s="682"/>
      <c r="W164" s="682"/>
      <c r="X164" s="682"/>
      <c r="Y164" s="682"/>
      <c r="Z164" s="682"/>
      <c r="AA164" s="682"/>
      <c r="AB164" s="682"/>
      <c r="AC164" s="682"/>
      <c r="AD164" s="682"/>
      <c r="AE164" s="682"/>
      <c r="AF164" s="682"/>
      <c r="AG164" s="682"/>
      <c r="AH164" s="682"/>
      <c r="AI164" s="682"/>
      <c r="AJ164" s="682"/>
      <c r="AK164" s="682"/>
    </row>
    <row r="165" spans="1:37">
      <c r="A165" s="682"/>
      <c r="B165" s="682"/>
      <c r="C165" s="682"/>
      <c r="D165" s="682"/>
      <c r="E165" s="682"/>
      <c r="F165" s="682"/>
      <c r="G165" s="682"/>
      <c r="H165" s="682"/>
      <c r="I165" s="682"/>
      <c r="J165" s="682"/>
      <c r="K165" s="682"/>
      <c r="L165" s="682"/>
      <c r="M165" s="682"/>
      <c r="N165" s="682"/>
      <c r="O165" s="682"/>
      <c r="P165" s="682"/>
      <c r="Q165" s="682"/>
      <c r="R165" s="682"/>
      <c r="S165" s="682"/>
      <c r="T165" s="682"/>
      <c r="U165" s="682"/>
      <c r="V165" s="682"/>
      <c r="W165" s="682"/>
      <c r="X165" s="682"/>
      <c r="Y165" s="682"/>
      <c r="Z165" s="682"/>
      <c r="AA165" s="682"/>
      <c r="AB165" s="682"/>
      <c r="AC165" s="682"/>
      <c r="AD165" s="682"/>
      <c r="AE165" s="682"/>
      <c r="AF165" s="682"/>
      <c r="AG165" s="682"/>
      <c r="AH165" s="682"/>
      <c r="AI165" s="682"/>
      <c r="AJ165" s="682"/>
      <c r="AK165" s="682"/>
    </row>
    <row r="166" spans="1:37">
      <c r="A166" s="682"/>
      <c r="B166" s="682"/>
      <c r="C166" s="682"/>
      <c r="D166" s="682"/>
      <c r="E166" s="682"/>
      <c r="F166" s="682"/>
      <c r="G166" s="682"/>
      <c r="H166" s="682"/>
      <c r="I166" s="682"/>
      <c r="J166" s="682"/>
      <c r="K166" s="682"/>
      <c r="L166" s="682"/>
      <c r="M166" s="682"/>
      <c r="N166" s="682"/>
      <c r="O166" s="682"/>
      <c r="P166" s="682"/>
      <c r="Q166" s="682"/>
      <c r="R166" s="682"/>
      <c r="S166" s="682"/>
      <c r="T166" s="682"/>
      <c r="U166" s="682"/>
      <c r="V166" s="682"/>
      <c r="W166" s="682"/>
      <c r="X166" s="682"/>
      <c r="Y166" s="682"/>
      <c r="Z166" s="682"/>
      <c r="AA166" s="682"/>
      <c r="AB166" s="682"/>
      <c r="AC166" s="682"/>
      <c r="AD166" s="682"/>
      <c r="AE166" s="682"/>
      <c r="AF166" s="682"/>
      <c r="AG166" s="682"/>
      <c r="AH166" s="682"/>
      <c r="AI166" s="682"/>
      <c r="AJ166" s="682"/>
      <c r="AK166" s="682"/>
    </row>
    <row r="167" spans="1:37">
      <c r="A167" s="682"/>
      <c r="B167" s="682"/>
      <c r="C167" s="682"/>
      <c r="D167" s="682"/>
      <c r="E167" s="682"/>
      <c r="F167" s="682"/>
      <c r="G167" s="682"/>
      <c r="H167" s="682"/>
      <c r="I167" s="682"/>
      <c r="J167" s="682"/>
      <c r="K167" s="682"/>
      <c r="L167" s="682"/>
      <c r="M167" s="682"/>
      <c r="N167" s="682"/>
      <c r="O167" s="682"/>
      <c r="P167" s="682"/>
      <c r="Q167" s="682"/>
      <c r="R167" s="682"/>
      <c r="S167" s="682"/>
      <c r="T167" s="682"/>
      <c r="U167" s="682"/>
      <c r="V167" s="682"/>
      <c r="W167" s="682"/>
      <c r="X167" s="682"/>
      <c r="Y167" s="682"/>
      <c r="Z167" s="682"/>
      <c r="AA167" s="682"/>
      <c r="AB167" s="682"/>
      <c r="AC167" s="682"/>
      <c r="AD167" s="682"/>
      <c r="AE167" s="682"/>
      <c r="AF167" s="682"/>
      <c r="AG167" s="682"/>
      <c r="AH167" s="682"/>
      <c r="AI167" s="682"/>
      <c r="AJ167" s="682"/>
      <c r="AK167" s="682"/>
    </row>
    <row r="168" spans="1:37">
      <c r="A168" s="682"/>
      <c r="B168" s="682"/>
      <c r="C168" s="682"/>
      <c r="D168" s="682"/>
      <c r="E168" s="682"/>
      <c r="F168" s="682"/>
      <c r="G168" s="682"/>
      <c r="H168" s="682"/>
      <c r="I168" s="682"/>
      <c r="J168" s="682"/>
      <c r="K168" s="682"/>
      <c r="L168" s="682"/>
      <c r="M168" s="682"/>
      <c r="N168" s="682"/>
      <c r="O168" s="682"/>
      <c r="P168" s="682"/>
      <c r="Q168" s="682"/>
      <c r="R168" s="682"/>
      <c r="S168" s="682"/>
      <c r="T168" s="682"/>
      <c r="U168" s="682"/>
      <c r="V168" s="682"/>
      <c r="W168" s="682"/>
      <c r="X168" s="682"/>
      <c r="Y168" s="682"/>
      <c r="Z168" s="682"/>
      <c r="AA168" s="682"/>
      <c r="AB168" s="682"/>
      <c r="AC168" s="682"/>
      <c r="AD168" s="682"/>
      <c r="AE168" s="682"/>
      <c r="AF168" s="682"/>
      <c r="AG168" s="682"/>
      <c r="AH168" s="682"/>
      <c r="AI168" s="682"/>
      <c r="AJ168" s="682"/>
      <c r="AK168" s="682"/>
    </row>
    <row r="169" spans="1:37">
      <c r="A169" s="682"/>
      <c r="B169" s="682"/>
      <c r="C169" s="682"/>
      <c r="D169" s="682"/>
      <c r="E169" s="682"/>
      <c r="F169" s="682"/>
      <c r="G169" s="682"/>
      <c r="H169" s="682"/>
      <c r="I169" s="682"/>
      <c r="J169" s="682"/>
      <c r="K169" s="682"/>
      <c r="L169" s="682"/>
      <c r="M169" s="682"/>
      <c r="N169" s="682"/>
      <c r="O169" s="682"/>
      <c r="P169" s="682"/>
      <c r="Q169" s="682"/>
      <c r="R169" s="682"/>
      <c r="S169" s="682"/>
      <c r="T169" s="682"/>
      <c r="U169" s="682"/>
      <c r="V169" s="682"/>
      <c r="W169" s="682"/>
      <c r="X169" s="682"/>
      <c r="Y169" s="682"/>
      <c r="Z169" s="682"/>
      <c r="AA169" s="682"/>
      <c r="AB169" s="682"/>
      <c r="AC169" s="682"/>
      <c r="AD169" s="682"/>
      <c r="AE169" s="682"/>
      <c r="AF169" s="682"/>
      <c r="AG169" s="682"/>
      <c r="AH169" s="682"/>
      <c r="AI169" s="682"/>
      <c r="AJ169" s="682"/>
      <c r="AK169" s="682"/>
    </row>
    <row r="170" spans="1:37">
      <c r="A170" s="682"/>
      <c r="B170" s="682"/>
      <c r="C170" s="682"/>
      <c r="D170" s="682"/>
      <c r="E170" s="682"/>
      <c r="F170" s="682"/>
      <c r="G170" s="682"/>
      <c r="H170" s="682"/>
      <c r="I170" s="682"/>
      <c r="J170" s="682"/>
      <c r="K170" s="682"/>
      <c r="L170" s="682"/>
      <c r="M170" s="682"/>
      <c r="N170" s="682"/>
      <c r="O170" s="682"/>
      <c r="P170" s="682"/>
      <c r="Q170" s="682"/>
      <c r="R170" s="682"/>
      <c r="S170" s="682"/>
      <c r="T170" s="682"/>
      <c r="U170" s="682"/>
      <c r="V170" s="682"/>
      <c r="W170" s="682"/>
      <c r="X170" s="682"/>
      <c r="Y170" s="682"/>
      <c r="Z170" s="682"/>
      <c r="AA170" s="682"/>
      <c r="AB170" s="682"/>
      <c r="AC170" s="682"/>
      <c r="AD170" s="682"/>
      <c r="AE170" s="682"/>
      <c r="AF170" s="682"/>
      <c r="AG170" s="682"/>
      <c r="AH170" s="682"/>
      <c r="AI170" s="682"/>
      <c r="AJ170" s="682"/>
      <c r="AK170" s="682"/>
    </row>
    <row r="171" spans="1:37">
      <c r="A171" s="682"/>
      <c r="B171" s="682"/>
      <c r="C171" s="682"/>
      <c r="D171" s="682"/>
      <c r="E171" s="682"/>
      <c r="F171" s="682"/>
      <c r="G171" s="682"/>
      <c r="H171" s="682"/>
      <c r="I171" s="682"/>
      <c r="J171" s="682"/>
      <c r="K171" s="682"/>
      <c r="L171" s="682"/>
      <c r="M171" s="682"/>
      <c r="N171" s="682"/>
      <c r="O171" s="682"/>
      <c r="P171" s="682"/>
      <c r="Q171" s="682"/>
      <c r="R171" s="682"/>
      <c r="S171" s="682"/>
      <c r="T171" s="682"/>
      <c r="U171" s="682"/>
      <c r="V171" s="682"/>
      <c r="W171" s="682"/>
      <c r="X171" s="682"/>
      <c r="Y171" s="682"/>
      <c r="Z171" s="682"/>
      <c r="AA171" s="682"/>
      <c r="AB171" s="682"/>
      <c r="AC171" s="682"/>
      <c r="AD171" s="682"/>
      <c r="AE171" s="682"/>
      <c r="AF171" s="682"/>
      <c r="AG171" s="682"/>
      <c r="AH171" s="682"/>
      <c r="AI171" s="682"/>
      <c r="AJ171" s="682"/>
      <c r="AK171" s="682"/>
    </row>
    <row r="172" spans="1:37">
      <c r="A172" s="682"/>
      <c r="B172" s="682"/>
      <c r="C172" s="682"/>
      <c r="D172" s="682"/>
      <c r="E172" s="682"/>
      <c r="F172" s="682"/>
      <c r="G172" s="682"/>
      <c r="H172" s="682"/>
      <c r="I172" s="682"/>
      <c r="J172" s="682"/>
      <c r="K172" s="682"/>
      <c r="L172" s="682"/>
      <c r="M172" s="682"/>
      <c r="N172" s="682"/>
      <c r="O172" s="682"/>
      <c r="P172" s="682"/>
      <c r="Q172" s="682"/>
      <c r="R172" s="682"/>
      <c r="S172" s="682"/>
      <c r="T172" s="682"/>
      <c r="U172" s="682"/>
      <c r="V172" s="682"/>
      <c r="W172" s="682"/>
      <c r="X172" s="682"/>
      <c r="Y172" s="682"/>
      <c r="Z172" s="682"/>
      <c r="AA172" s="682"/>
      <c r="AB172" s="682"/>
      <c r="AC172" s="682"/>
      <c r="AD172" s="682"/>
      <c r="AE172" s="682"/>
      <c r="AF172" s="682"/>
      <c r="AG172" s="682"/>
      <c r="AH172" s="682"/>
      <c r="AI172" s="682"/>
      <c r="AJ172" s="682"/>
      <c r="AK172" s="682"/>
    </row>
    <row r="173" spans="1:37">
      <c r="A173" s="682"/>
      <c r="B173" s="682"/>
      <c r="C173" s="682"/>
      <c r="D173" s="682"/>
      <c r="E173" s="682"/>
      <c r="F173" s="682"/>
      <c r="G173" s="682"/>
      <c r="H173" s="682"/>
      <c r="I173" s="682"/>
      <c r="J173" s="682"/>
      <c r="K173" s="682"/>
      <c r="L173" s="682"/>
      <c r="M173" s="682"/>
      <c r="N173" s="682"/>
      <c r="O173" s="682"/>
      <c r="P173" s="682"/>
      <c r="Q173" s="682"/>
      <c r="R173" s="682"/>
      <c r="S173" s="682"/>
      <c r="T173" s="682"/>
      <c r="U173" s="682"/>
      <c r="V173" s="682"/>
      <c r="W173" s="682"/>
      <c r="X173" s="682"/>
      <c r="Y173" s="682"/>
      <c r="Z173" s="682"/>
      <c r="AA173" s="682"/>
      <c r="AB173" s="682"/>
      <c r="AC173" s="682"/>
      <c r="AD173" s="682"/>
      <c r="AE173" s="682"/>
      <c r="AF173" s="682"/>
      <c r="AG173" s="682"/>
      <c r="AH173" s="682"/>
      <c r="AI173" s="682"/>
      <c r="AJ173" s="682"/>
      <c r="AK173" s="682"/>
    </row>
    <row r="174" spans="1:37">
      <c r="A174" s="682"/>
      <c r="B174" s="682"/>
      <c r="C174" s="682"/>
      <c r="D174" s="682"/>
      <c r="E174" s="682"/>
      <c r="F174" s="682"/>
      <c r="G174" s="682"/>
      <c r="H174" s="682"/>
      <c r="I174" s="682"/>
      <c r="J174" s="682"/>
      <c r="K174" s="682"/>
      <c r="L174" s="682"/>
      <c r="M174" s="682"/>
      <c r="N174" s="682"/>
      <c r="O174" s="682"/>
      <c r="P174" s="682"/>
      <c r="Q174" s="682"/>
      <c r="R174" s="682"/>
      <c r="S174" s="682"/>
      <c r="T174" s="682"/>
      <c r="U174" s="682"/>
      <c r="V174" s="682"/>
      <c r="W174" s="682"/>
      <c r="X174" s="682"/>
      <c r="Y174" s="682"/>
      <c r="Z174" s="682"/>
      <c r="AA174" s="682"/>
      <c r="AB174" s="682"/>
      <c r="AC174" s="682"/>
      <c r="AD174" s="682"/>
      <c r="AE174" s="682"/>
      <c r="AF174" s="682"/>
      <c r="AG174" s="682"/>
      <c r="AH174" s="682"/>
      <c r="AI174" s="682"/>
      <c r="AJ174" s="682"/>
      <c r="AK174" s="682"/>
    </row>
    <row r="175" spans="1:37">
      <c r="A175" s="682"/>
      <c r="B175" s="682"/>
      <c r="C175" s="682"/>
      <c r="D175" s="682"/>
      <c r="E175" s="682"/>
      <c r="F175" s="682"/>
      <c r="G175" s="682"/>
      <c r="H175" s="682"/>
      <c r="I175" s="682"/>
      <c r="J175" s="682"/>
      <c r="K175" s="682"/>
      <c r="L175" s="682"/>
      <c r="M175" s="682"/>
      <c r="N175" s="682"/>
      <c r="O175" s="682"/>
      <c r="P175" s="682"/>
      <c r="Q175" s="682"/>
      <c r="R175" s="682"/>
      <c r="S175" s="682"/>
      <c r="T175" s="682"/>
      <c r="U175" s="682"/>
      <c r="V175" s="682"/>
      <c r="W175" s="682"/>
      <c r="X175" s="682"/>
      <c r="Y175" s="682"/>
      <c r="Z175" s="682"/>
      <c r="AA175" s="682"/>
      <c r="AB175" s="682"/>
      <c r="AC175" s="682"/>
      <c r="AD175" s="682"/>
      <c r="AE175" s="682"/>
      <c r="AF175" s="682"/>
      <c r="AG175" s="682"/>
      <c r="AH175" s="682"/>
      <c r="AI175" s="682"/>
      <c r="AJ175" s="682"/>
      <c r="AK175" s="682"/>
    </row>
    <row r="176" spans="1:37">
      <c r="A176" s="682"/>
      <c r="B176" s="682"/>
      <c r="C176" s="682"/>
      <c r="D176" s="682"/>
      <c r="E176" s="682"/>
      <c r="F176" s="682"/>
      <c r="G176" s="682"/>
      <c r="H176" s="682"/>
      <c r="I176" s="682"/>
      <c r="J176" s="682"/>
      <c r="K176" s="682"/>
      <c r="L176" s="682"/>
      <c r="M176" s="682"/>
      <c r="N176" s="682"/>
      <c r="O176" s="682"/>
      <c r="P176" s="682"/>
      <c r="Q176" s="682"/>
      <c r="R176" s="682"/>
      <c r="S176" s="682"/>
      <c r="T176" s="682"/>
      <c r="U176" s="682"/>
      <c r="V176" s="682"/>
      <c r="W176" s="682"/>
      <c r="X176" s="682"/>
      <c r="Y176" s="682"/>
      <c r="Z176" s="682"/>
      <c r="AA176" s="682"/>
      <c r="AB176" s="682"/>
      <c r="AC176" s="682"/>
      <c r="AD176" s="682"/>
      <c r="AE176" s="682"/>
      <c r="AF176" s="682"/>
      <c r="AG176" s="682"/>
      <c r="AH176" s="682"/>
      <c r="AI176" s="682"/>
      <c r="AJ176" s="682"/>
      <c r="AK176" s="682"/>
    </row>
    <row r="177" spans="1:37">
      <c r="A177" s="682"/>
      <c r="B177" s="682"/>
      <c r="C177" s="682"/>
      <c r="D177" s="682"/>
      <c r="E177" s="682"/>
      <c r="F177" s="682"/>
      <c r="G177" s="682"/>
      <c r="H177" s="682"/>
      <c r="I177" s="682"/>
      <c r="J177" s="682"/>
      <c r="K177" s="682"/>
      <c r="L177" s="682"/>
      <c r="M177" s="682"/>
      <c r="N177" s="682"/>
      <c r="O177" s="682"/>
      <c r="P177" s="682"/>
      <c r="Q177" s="682"/>
      <c r="R177" s="682"/>
      <c r="S177" s="682"/>
      <c r="T177" s="682"/>
      <c r="U177" s="682"/>
      <c r="V177" s="682"/>
      <c r="W177" s="682"/>
      <c r="X177" s="682"/>
      <c r="Y177" s="682"/>
      <c r="Z177" s="682"/>
      <c r="AA177" s="682"/>
      <c r="AB177" s="682"/>
      <c r="AC177" s="682"/>
      <c r="AD177" s="682"/>
      <c r="AE177" s="682"/>
      <c r="AF177" s="682"/>
      <c r="AG177" s="682"/>
      <c r="AH177" s="682"/>
      <c r="AI177" s="682"/>
      <c r="AJ177" s="682"/>
      <c r="AK177" s="682"/>
    </row>
    <row r="178" spans="1:37">
      <c r="A178" s="682"/>
      <c r="B178" s="682"/>
      <c r="C178" s="682"/>
      <c r="D178" s="682"/>
      <c r="E178" s="682"/>
      <c r="F178" s="682"/>
      <c r="G178" s="682"/>
      <c r="H178" s="682"/>
      <c r="I178" s="682"/>
      <c r="J178" s="682"/>
      <c r="K178" s="682"/>
      <c r="L178" s="682"/>
      <c r="M178" s="682"/>
      <c r="N178" s="682"/>
      <c r="O178" s="682"/>
      <c r="P178" s="682"/>
      <c r="Q178" s="682"/>
      <c r="R178" s="682"/>
      <c r="S178" s="682"/>
      <c r="T178" s="682"/>
      <c r="U178" s="682"/>
      <c r="V178" s="682"/>
      <c r="W178" s="682"/>
      <c r="X178" s="682"/>
      <c r="Y178" s="682"/>
      <c r="Z178" s="682"/>
      <c r="AA178" s="682"/>
      <c r="AB178" s="682"/>
      <c r="AC178" s="682"/>
      <c r="AD178" s="682"/>
      <c r="AE178" s="682"/>
      <c r="AF178" s="682"/>
      <c r="AG178" s="682"/>
      <c r="AH178" s="682"/>
      <c r="AI178" s="682"/>
      <c r="AJ178" s="682"/>
      <c r="AK178" s="682"/>
    </row>
    <row r="179" spans="1:37">
      <c r="A179" s="682"/>
      <c r="B179" s="682"/>
      <c r="C179" s="682"/>
      <c r="D179" s="682"/>
      <c r="E179" s="682"/>
      <c r="F179" s="682"/>
      <c r="G179" s="682"/>
      <c r="H179" s="682"/>
      <c r="I179" s="682"/>
      <c r="J179" s="682"/>
      <c r="K179" s="682"/>
      <c r="L179" s="682"/>
      <c r="M179" s="682"/>
      <c r="N179" s="682"/>
      <c r="O179" s="682"/>
      <c r="P179" s="682"/>
      <c r="Q179" s="682"/>
      <c r="R179" s="682"/>
      <c r="S179" s="682"/>
      <c r="T179" s="682"/>
      <c r="U179" s="682"/>
      <c r="V179" s="682"/>
      <c r="W179" s="682"/>
      <c r="X179" s="682"/>
      <c r="Y179" s="682"/>
      <c r="Z179" s="682"/>
      <c r="AA179" s="682"/>
      <c r="AB179" s="682"/>
      <c r="AC179" s="682"/>
      <c r="AD179" s="682"/>
      <c r="AE179" s="682"/>
      <c r="AF179" s="682"/>
      <c r="AG179" s="682"/>
      <c r="AH179" s="682"/>
      <c r="AI179" s="682"/>
      <c r="AJ179" s="682"/>
      <c r="AK179" s="682"/>
    </row>
    <row r="180" spans="1:37">
      <c r="A180" s="682"/>
      <c r="B180" s="682"/>
      <c r="C180" s="682"/>
      <c r="D180" s="682"/>
      <c r="E180" s="682"/>
      <c r="F180" s="682"/>
      <c r="G180" s="682"/>
      <c r="H180" s="682"/>
      <c r="I180" s="682"/>
      <c r="J180" s="682"/>
      <c r="K180" s="682"/>
      <c r="L180" s="682"/>
      <c r="M180" s="682"/>
      <c r="N180" s="682"/>
      <c r="O180" s="682"/>
      <c r="P180" s="682"/>
      <c r="Q180" s="682"/>
      <c r="R180" s="682"/>
      <c r="S180" s="682"/>
      <c r="T180" s="682"/>
      <c r="U180" s="682"/>
      <c r="V180" s="682"/>
      <c r="W180" s="682"/>
      <c r="X180" s="682"/>
      <c r="Y180" s="682"/>
      <c r="Z180" s="682"/>
      <c r="AA180" s="682"/>
      <c r="AB180" s="682"/>
      <c r="AC180" s="682"/>
      <c r="AD180" s="682"/>
      <c r="AE180" s="682"/>
      <c r="AF180" s="682"/>
      <c r="AG180" s="682"/>
      <c r="AH180" s="682"/>
      <c r="AI180" s="682"/>
      <c r="AJ180" s="682"/>
      <c r="AK180" s="682"/>
    </row>
    <row r="181" spans="1:37">
      <c r="A181" s="682"/>
      <c r="B181" s="682"/>
      <c r="C181" s="682"/>
      <c r="D181" s="682"/>
      <c r="E181" s="682"/>
      <c r="F181" s="682"/>
      <c r="G181" s="682"/>
      <c r="H181" s="682"/>
      <c r="I181" s="682"/>
      <c r="J181" s="682"/>
      <c r="K181" s="682"/>
      <c r="L181" s="682"/>
      <c r="M181" s="682"/>
      <c r="N181" s="682"/>
      <c r="O181" s="682"/>
      <c r="P181" s="682"/>
      <c r="Q181" s="682"/>
      <c r="R181" s="682"/>
      <c r="S181" s="682"/>
      <c r="T181" s="682"/>
      <c r="U181" s="682"/>
      <c r="V181" s="682"/>
      <c r="W181" s="682"/>
      <c r="X181" s="682"/>
      <c r="Y181" s="682"/>
      <c r="Z181" s="682"/>
      <c r="AA181" s="682"/>
      <c r="AB181" s="682"/>
      <c r="AC181" s="682"/>
      <c r="AD181" s="682"/>
      <c r="AE181" s="682"/>
      <c r="AF181" s="682"/>
      <c r="AG181" s="682"/>
      <c r="AH181" s="682"/>
      <c r="AI181" s="682"/>
      <c r="AJ181" s="682"/>
      <c r="AK181" s="682"/>
    </row>
    <row r="182" spans="1:37">
      <c r="A182" s="682"/>
      <c r="B182" s="682"/>
      <c r="C182" s="682"/>
      <c r="D182" s="682"/>
      <c r="E182" s="682"/>
      <c r="F182" s="682"/>
      <c r="G182" s="682"/>
      <c r="H182" s="682"/>
      <c r="I182" s="682"/>
      <c r="J182" s="682"/>
      <c r="K182" s="682"/>
      <c r="L182" s="682"/>
      <c r="M182" s="682"/>
      <c r="N182" s="682"/>
      <c r="O182" s="682"/>
      <c r="P182" s="682"/>
      <c r="Q182" s="682"/>
      <c r="R182" s="682"/>
      <c r="S182" s="682"/>
      <c r="T182" s="682"/>
      <c r="U182" s="682"/>
      <c r="V182" s="682"/>
      <c r="W182" s="682"/>
      <c r="X182" s="682"/>
      <c r="Y182" s="682"/>
      <c r="Z182" s="682"/>
      <c r="AA182" s="682"/>
      <c r="AB182" s="682"/>
      <c r="AC182" s="682"/>
      <c r="AD182" s="682"/>
      <c r="AE182" s="682"/>
      <c r="AF182" s="682"/>
      <c r="AG182" s="682"/>
      <c r="AH182" s="682"/>
      <c r="AI182" s="682"/>
      <c r="AJ182" s="682"/>
      <c r="AK182" s="682"/>
    </row>
  </sheetData>
  <sheetProtection password="FC5C" sheet="1" objects="1"/>
  <mergeCells count="604">
    <mergeCell ref="A4:C4"/>
    <mergeCell ref="D4:K4"/>
    <mergeCell ref="A6:K6"/>
    <mergeCell ref="A8:F8"/>
    <mergeCell ref="G8:K8"/>
    <mergeCell ref="A9:F9"/>
    <mergeCell ref="G9:K9"/>
    <mergeCell ref="B1:F1"/>
    <mergeCell ref="G1:K1"/>
    <mergeCell ref="A2:C2"/>
    <mergeCell ref="D2:K2"/>
    <mergeCell ref="A3:C3"/>
    <mergeCell ref="D3:K3"/>
    <mergeCell ref="A13:F13"/>
    <mergeCell ref="G13:K13"/>
    <mergeCell ref="A14:F14"/>
    <mergeCell ref="G14:K14"/>
    <mergeCell ref="A15:F15"/>
    <mergeCell ref="G15:K15"/>
    <mergeCell ref="A10:F10"/>
    <mergeCell ref="G10:K10"/>
    <mergeCell ref="A11:F11"/>
    <mergeCell ref="G11:K11"/>
    <mergeCell ref="A12:F12"/>
    <mergeCell ref="G12:K12"/>
    <mergeCell ref="A19:F19"/>
    <mergeCell ref="G19:K19"/>
    <mergeCell ref="A20:F20"/>
    <mergeCell ref="G20:K20"/>
    <mergeCell ref="A21:F21"/>
    <mergeCell ref="G21:K21"/>
    <mergeCell ref="A16:F16"/>
    <mergeCell ref="G16:K16"/>
    <mergeCell ref="A17:F17"/>
    <mergeCell ref="G17:K17"/>
    <mergeCell ref="A18:F18"/>
    <mergeCell ref="G18:K18"/>
    <mergeCell ref="A27:K27"/>
    <mergeCell ref="A29:K29"/>
    <mergeCell ref="A30:D30"/>
    <mergeCell ref="E30:G30"/>
    <mergeCell ref="H30:K30"/>
    <mergeCell ref="A31:D31"/>
    <mergeCell ref="E31:G31"/>
    <mergeCell ref="H31:K31"/>
    <mergeCell ref="A22:F22"/>
    <mergeCell ref="G22:K22"/>
    <mergeCell ref="A23:F23"/>
    <mergeCell ref="G23:K23"/>
    <mergeCell ref="A24:F24"/>
    <mergeCell ref="G24:K24"/>
    <mergeCell ref="A37:C37"/>
    <mergeCell ref="F37:H37"/>
    <mergeCell ref="A38:C38"/>
    <mergeCell ref="F38:H38"/>
    <mergeCell ref="A39:C39"/>
    <mergeCell ref="F39:H39"/>
    <mergeCell ref="A33:K33"/>
    <mergeCell ref="A34:C34"/>
    <mergeCell ref="D34:K34"/>
    <mergeCell ref="A35:C35"/>
    <mergeCell ref="D35:K35"/>
    <mergeCell ref="A36:C36"/>
    <mergeCell ref="D36:K36"/>
    <mergeCell ref="A43:C43"/>
    <mergeCell ref="F43:H43"/>
    <mergeCell ref="A44:C44"/>
    <mergeCell ref="F44:H44"/>
    <mergeCell ref="A45:C45"/>
    <mergeCell ref="F45:H45"/>
    <mergeCell ref="A40:C40"/>
    <mergeCell ref="F40:H40"/>
    <mergeCell ref="A41:C41"/>
    <mergeCell ref="F41:H41"/>
    <mergeCell ref="A42:C42"/>
    <mergeCell ref="F42:H42"/>
    <mergeCell ref="A49:C49"/>
    <mergeCell ref="F49:H49"/>
    <mergeCell ref="A50:C50"/>
    <mergeCell ref="F50:H50"/>
    <mergeCell ref="A51:C51"/>
    <mergeCell ref="F51:H51"/>
    <mergeCell ref="A46:C46"/>
    <mergeCell ref="F46:H46"/>
    <mergeCell ref="A47:C47"/>
    <mergeCell ref="F47:H47"/>
    <mergeCell ref="A48:C48"/>
    <mergeCell ref="F48:H48"/>
    <mergeCell ref="A55:C55"/>
    <mergeCell ref="F55:H55"/>
    <mergeCell ref="A56:C56"/>
    <mergeCell ref="F56:H56"/>
    <mergeCell ref="A57:C57"/>
    <mergeCell ref="F57:H57"/>
    <mergeCell ref="A52:C52"/>
    <mergeCell ref="F52:H52"/>
    <mergeCell ref="A53:C53"/>
    <mergeCell ref="F53:H53"/>
    <mergeCell ref="A54:C54"/>
    <mergeCell ref="F54:H54"/>
    <mergeCell ref="A61:C61"/>
    <mergeCell ref="F61:H61"/>
    <mergeCell ref="A62:C62"/>
    <mergeCell ref="F62:H62"/>
    <mergeCell ref="A63:C63"/>
    <mergeCell ref="F63:H63"/>
    <mergeCell ref="A58:C58"/>
    <mergeCell ref="F58:H58"/>
    <mergeCell ref="A59:C59"/>
    <mergeCell ref="F59:H59"/>
    <mergeCell ref="A60:C60"/>
    <mergeCell ref="F60:H60"/>
    <mergeCell ref="A68:C68"/>
    <mergeCell ref="D68:E68"/>
    <mergeCell ref="F68:G68"/>
    <mergeCell ref="A69:C69"/>
    <mergeCell ref="D69:E69"/>
    <mergeCell ref="F69:G69"/>
    <mergeCell ref="A64:C64"/>
    <mergeCell ref="F64:H64"/>
    <mergeCell ref="A66:K66"/>
    <mergeCell ref="A67:C67"/>
    <mergeCell ref="D67:E67"/>
    <mergeCell ref="F67:G67"/>
    <mergeCell ref="A76:F76"/>
    <mergeCell ref="G76:K76"/>
    <mergeCell ref="A77:F77"/>
    <mergeCell ref="G77:K77"/>
    <mergeCell ref="A78:F78"/>
    <mergeCell ref="G78:K78"/>
    <mergeCell ref="A71:K71"/>
    <mergeCell ref="A73:F73"/>
    <mergeCell ref="G73:K73"/>
    <mergeCell ref="A74:F74"/>
    <mergeCell ref="A75:F75"/>
    <mergeCell ref="G75:K75"/>
    <mergeCell ref="A82:F82"/>
    <mergeCell ref="G82:K82"/>
    <mergeCell ref="A83:F83"/>
    <mergeCell ref="G83:K83"/>
    <mergeCell ref="A84:F84"/>
    <mergeCell ref="A85:F85"/>
    <mergeCell ref="G85:K85"/>
    <mergeCell ref="A79:F79"/>
    <mergeCell ref="G79:K79"/>
    <mergeCell ref="A80:F80"/>
    <mergeCell ref="G80:K80"/>
    <mergeCell ref="A81:F81"/>
    <mergeCell ref="G81:K81"/>
    <mergeCell ref="A93:F93"/>
    <mergeCell ref="G93:K93"/>
    <mergeCell ref="A94:F94"/>
    <mergeCell ref="G94:K94"/>
    <mergeCell ref="A95:F95"/>
    <mergeCell ref="G95:K95"/>
    <mergeCell ref="A86:F86"/>
    <mergeCell ref="G86:K86"/>
    <mergeCell ref="A87:F87"/>
    <mergeCell ref="G87:K87"/>
    <mergeCell ref="A90:K90"/>
    <mergeCell ref="A92:F92"/>
    <mergeCell ref="G92:K92"/>
    <mergeCell ref="B101:H101"/>
    <mergeCell ref="I101:K101"/>
    <mergeCell ref="B102:H102"/>
    <mergeCell ref="I102:K102"/>
    <mergeCell ref="B103:H103"/>
    <mergeCell ref="I103:K103"/>
    <mergeCell ref="A96:F96"/>
    <mergeCell ref="G96:K96"/>
    <mergeCell ref="A99:H99"/>
    <mergeCell ref="I99:K99"/>
    <mergeCell ref="B100:H100"/>
    <mergeCell ref="I100:K100"/>
    <mergeCell ref="B107:H107"/>
    <mergeCell ref="I107:K107"/>
    <mergeCell ref="B108:H108"/>
    <mergeCell ref="I108:K108"/>
    <mergeCell ref="B109:H109"/>
    <mergeCell ref="I109:K109"/>
    <mergeCell ref="C104:H104"/>
    <mergeCell ref="I104:K104"/>
    <mergeCell ref="B105:H105"/>
    <mergeCell ref="I105:K105"/>
    <mergeCell ref="B106:H106"/>
    <mergeCell ref="I106:K106"/>
    <mergeCell ref="B113:H113"/>
    <mergeCell ref="I113:K113"/>
    <mergeCell ref="B114:H114"/>
    <mergeCell ref="I114:K114"/>
    <mergeCell ref="B115:H115"/>
    <mergeCell ref="I115:K115"/>
    <mergeCell ref="B110:H110"/>
    <mergeCell ref="I110:K110"/>
    <mergeCell ref="B111:H111"/>
    <mergeCell ref="I111:K111"/>
    <mergeCell ref="B112:H112"/>
    <mergeCell ref="I112:K112"/>
    <mergeCell ref="B119:H119"/>
    <mergeCell ref="I119:K119"/>
    <mergeCell ref="B120:H120"/>
    <mergeCell ref="I120:K120"/>
    <mergeCell ref="B121:H121"/>
    <mergeCell ref="I121:K121"/>
    <mergeCell ref="B116:H116"/>
    <mergeCell ref="I116:K116"/>
    <mergeCell ref="B117:H117"/>
    <mergeCell ref="I117:K117"/>
    <mergeCell ref="C118:H118"/>
    <mergeCell ref="I118:K118"/>
    <mergeCell ref="A125:K125"/>
    <mergeCell ref="A127:K127"/>
    <mergeCell ref="A129:F129"/>
    <mergeCell ref="G129:K129"/>
    <mergeCell ref="A130:F130"/>
    <mergeCell ref="G130:K130"/>
    <mergeCell ref="B122:H122"/>
    <mergeCell ref="I122:K122"/>
    <mergeCell ref="B123:H123"/>
    <mergeCell ref="I123:K123"/>
    <mergeCell ref="B124:H124"/>
    <mergeCell ref="I124:K124"/>
    <mergeCell ref="A134:F134"/>
    <mergeCell ref="G134:K134"/>
    <mergeCell ref="A135:F135"/>
    <mergeCell ref="G135:K135"/>
    <mergeCell ref="A136:F136"/>
    <mergeCell ref="G136:K136"/>
    <mergeCell ref="A131:F131"/>
    <mergeCell ref="G131:K131"/>
    <mergeCell ref="A132:F132"/>
    <mergeCell ref="G132:K132"/>
    <mergeCell ref="A133:F133"/>
    <mergeCell ref="G133:K133"/>
    <mergeCell ref="D144:E144"/>
    <mergeCell ref="F144:G144"/>
    <mergeCell ref="H144:I144"/>
    <mergeCell ref="J144:K144"/>
    <mergeCell ref="L144:M144"/>
    <mergeCell ref="N144:O144"/>
    <mergeCell ref="A137:F137"/>
    <mergeCell ref="G137:K137"/>
    <mergeCell ref="A138:F138"/>
    <mergeCell ref="G138:K138"/>
    <mergeCell ref="A141:K141"/>
    <mergeCell ref="A143:K143"/>
    <mergeCell ref="BB144:BC144"/>
    <mergeCell ref="BD144:BE144"/>
    <mergeCell ref="BF144:BG144"/>
    <mergeCell ref="D145:E145"/>
    <mergeCell ref="F145:G145"/>
    <mergeCell ref="H145:I145"/>
    <mergeCell ref="J145:K145"/>
    <mergeCell ref="L145:M145"/>
    <mergeCell ref="N145:O145"/>
    <mergeCell ref="AN144:AO144"/>
    <mergeCell ref="AP144:AQ144"/>
    <mergeCell ref="AR144:AS144"/>
    <mergeCell ref="AT144:AU144"/>
    <mergeCell ref="AV144:AW144"/>
    <mergeCell ref="AX144:AY144"/>
    <mergeCell ref="AB144:AC144"/>
    <mergeCell ref="AD144:AE144"/>
    <mergeCell ref="AF144:AG144"/>
    <mergeCell ref="AH144:AI144"/>
    <mergeCell ref="AJ144:AK144"/>
    <mergeCell ref="AL144:AM144"/>
    <mergeCell ref="P144:Q144"/>
    <mergeCell ref="R144:S144"/>
    <mergeCell ref="T144:U144"/>
    <mergeCell ref="AJ145:AK145"/>
    <mergeCell ref="AL145:AM145"/>
    <mergeCell ref="P145:Q145"/>
    <mergeCell ref="R145:S145"/>
    <mergeCell ref="T145:U145"/>
    <mergeCell ref="V145:W145"/>
    <mergeCell ref="X145:Y145"/>
    <mergeCell ref="Z145:AA145"/>
    <mergeCell ref="AZ144:BA144"/>
    <mergeCell ref="V144:W144"/>
    <mergeCell ref="X144:Y144"/>
    <mergeCell ref="Z144:AA144"/>
    <mergeCell ref="T146:U146"/>
    <mergeCell ref="V146:W146"/>
    <mergeCell ref="X146:Y146"/>
    <mergeCell ref="Z146:AA146"/>
    <mergeCell ref="AZ145:BA145"/>
    <mergeCell ref="BB145:BC145"/>
    <mergeCell ref="BD145:BE145"/>
    <mergeCell ref="BF145:BG145"/>
    <mergeCell ref="D146:E146"/>
    <mergeCell ref="F146:G146"/>
    <mergeCell ref="H146:I146"/>
    <mergeCell ref="J146:K146"/>
    <mergeCell ref="L146:M146"/>
    <mergeCell ref="N146:O146"/>
    <mergeCell ref="AN145:AO145"/>
    <mergeCell ref="AP145:AQ145"/>
    <mergeCell ref="AR145:AS145"/>
    <mergeCell ref="AT145:AU145"/>
    <mergeCell ref="AV145:AW145"/>
    <mergeCell ref="AX145:AY145"/>
    <mergeCell ref="AB145:AC145"/>
    <mergeCell ref="AD145:AE145"/>
    <mergeCell ref="AF145:AG145"/>
    <mergeCell ref="AH145:AI145"/>
    <mergeCell ref="AZ146:BA146"/>
    <mergeCell ref="BB146:BC146"/>
    <mergeCell ref="BD146:BE146"/>
    <mergeCell ref="BF146:BG146"/>
    <mergeCell ref="D147:E147"/>
    <mergeCell ref="F147:G147"/>
    <mergeCell ref="H147:I147"/>
    <mergeCell ref="J147:K147"/>
    <mergeCell ref="L147:M147"/>
    <mergeCell ref="N147:O147"/>
    <mergeCell ref="AN146:AO146"/>
    <mergeCell ref="AP146:AQ146"/>
    <mergeCell ref="AR146:AS146"/>
    <mergeCell ref="AT146:AU146"/>
    <mergeCell ref="AV146:AW146"/>
    <mergeCell ref="AX146:AY146"/>
    <mergeCell ref="AB146:AC146"/>
    <mergeCell ref="AD146:AE146"/>
    <mergeCell ref="AF146:AG146"/>
    <mergeCell ref="AH146:AI146"/>
    <mergeCell ref="AJ146:AK146"/>
    <mergeCell ref="AL146:AM146"/>
    <mergeCell ref="P146:Q146"/>
    <mergeCell ref="R146:S146"/>
    <mergeCell ref="BB147:BC147"/>
    <mergeCell ref="BD147:BE147"/>
    <mergeCell ref="BF147:BG147"/>
    <mergeCell ref="D148:E148"/>
    <mergeCell ref="F148:G148"/>
    <mergeCell ref="H148:I148"/>
    <mergeCell ref="J148:K148"/>
    <mergeCell ref="L148:M148"/>
    <mergeCell ref="N148:O148"/>
    <mergeCell ref="AN147:AO147"/>
    <mergeCell ref="AP147:AQ147"/>
    <mergeCell ref="AR147:AS147"/>
    <mergeCell ref="AT147:AU147"/>
    <mergeCell ref="AV147:AW147"/>
    <mergeCell ref="AX147:AY147"/>
    <mergeCell ref="AB147:AC147"/>
    <mergeCell ref="AD147:AE147"/>
    <mergeCell ref="AF147:AG147"/>
    <mergeCell ref="AH147:AI147"/>
    <mergeCell ref="AJ147:AK147"/>
    <mergeCell ref="AL147:AM147"/>
    <mergeCell ref="P147:Q147"/>
    <mergeCell ref="R147:S147"/>
    <mergeCell ref="T147:U147"/>
    <mergeCell ref="AJ148:AK148"/>
    <mergeCell ref="AL148:AM148"/>
    <mergeCell ref="P148:Q148"/>
    <mergeCell ref="R148:S148"/>
    <mergeCell ref="T148:U148"/>
    <mergeCell ref="V148:W148"/>
    <mergeCell ref="X148:Y148"/>
    <mergeCell ref="Z148:AA148"/>
    <mergeCell ref="AZ147:BA147"/>
    <mergeCell ref="V147:W147"/>
    <mergeCell ref="X147:Y147"/>
    <mergeCell ref="Z147:AA147"/>
    <mergeCell ref="T149:U149"/>
    <mergeCell ref="V149:W149"/>
    <mergeCell ref="X149:Y149"/>
    <mergeCell ref="Z149:AA149"/>
    <mergeCell ref="AZ148:BA148"/>
    <mergeCell ref="BB148:BC148"/>
    <mergeCell ref="BD148:BE148"/>
    <mergeCell ref="BF148:BG148"/>
    <mergeCell ref="D149:E149"/>
    <mergeCell ref="F149:G149"/>
    <mergeCell ref="H149:I149"/>
    <mergeCell ref="J149:K149"/>
    <mergeCell ref="L149:M149"/>
    <mergeCell ref="N149:O149"/>
    <mergeCell ref="AN148:AO148"/>
    <mergeCell ref="AP148:AQ148"/>
    <mergeCell ref="AR148:AS148"/>
    <mergeCell ref="AT148:AU148"/>
    <mergeCell ref="AV148:AW148"/>
    <mergeCell ref="AX148:AY148"/>
    <mergeCell ref="AB148:AC148"/>
    <mergeCell ref="AD148:AE148"/>
    <mergeCell ref="AF148:AG148"/>
    <mergeCell ref="AH148:AI148"/>
    <mergeCell ref="AZ149:BA149"/>
    <mergeCell ref="BB149:BC149"/>
    <mergeCell ref="BD149:BE149"/>
    <mergeCell ref="BF149:BG149"/>
    <mergeCell ref="D150:E150"/>
    <mergeCell ref="F150:G150"/>
    <mergeCell ref="H150:I150"/>
    <mergeCell ref="J150:K150"/>
    <mergeCell ref="L150:M150"/>
    <mergeCell ref="N150:O150"/>
    <mergeCell ref="AN149:AO149"/>
    <mergeCell ref="AP149:AQ149"/>
    <mergeCell ref="AR149:AS149"/>
    <mergeCell ref="AT149:AU149"/>
    <mergeCell ref="AV149:AW149"/>
    <mergeCell ref="AX149:AY149"/>
    <mergeCell ref="AB149:AC149"/>
    <mergeCell ref="AD149:AE149"/>
    <mergeCell ref="AF149:AG149"/>
    <mergeCell ref="AH149:AI149"/>
    <mergeCell ref="AJ149:AK149"/>
    <mergeCell ref="AL149:AM149"/>
    <mergeCell ref="P149:Q149"/>
    <mergeCell ref="R149:S149"/>
    <mergeCell ref="BB150:BC150"/>
    <mergeCell ref="BD150:BE150"/>
    <mergeCell ref="BF150:BG150"/>
    <mergeCell ref="D151:E151"/>
    <mergeCell ref="F151:G151"/>
    <mergeCell ref="H151:I151"/>
    <mergeCell ref="J151:K151"/>
    <mergeCell ref="L151:M151"/>
    <mergeCell ref="N151:O151"/>
    <mergeCell ref="AN150:AO150"/>
    <mergeCell ref="AP150:AQ150"/>
    <mergeCell ref="AR150:AS150"/>
    <mergeCell ref="AT150:AU150"/>
    <mergeCell ref="AV150:AW150"/>
    <mergeCell ref="AX150:AY150"/>
    <mergeCell ref="AB150:AC150"/>
    <mergeCell ref="AD150:AE150"/>
    <mergeCell ref="AF150:AG150"/>
    <mergeCell ref="AH150:AI150"/>
    <mergeCell ref="AJ150:AK150"/>
    <mergeCell ref="AL150:AM150"/>
    <mergeCell ref="P150:Q150"/>
    <mergeCell ref="R150:S150"/>
    <mergeCell ref="T150:U150"/>
    <mergeCell ref="AJ151:AK151"/>
    <mergeCell ref="AL151:AM151"/>
    <mergeCell ref="P151:Q151"/>
    <mergeCell ref="R151:S151"/>
    <mergeCell ref="T151:U151"/>
    <mergeCell ref="V151:W151"/>
    <mergeCell ref="X151:Y151"/>
    <mergeCell ref="Z151:AA151"/>
    <mergeCell ref="AZ150:BA150"/>
    <mergeCell ref="V150:W150"/>
    <mergeCell ref="X150:Y150"/>
    <mergeCell ref="Z150:AA150"/>
    <mergeCell ref="T152:U152"/>
    <mergeCell ref="V152:W152"/>
    <mergeCell ref="X152:Y152"/>
    <mergeCell ref="Z152:AA152"/>
    <mergeCell ref="AZ151:BA151"/>
    <mergeCell ref="BB151:BC151"/>
    <mergeCell ref="BD151:BE151"/>
    <mergeCell ref="BF151:BG151"/>
    <mergeCell ref="D152:E152"/>
    <mergeCell ref="F152:G152"/>
    <mergeCell ref="H152:I152"/>
    <mergeCell ref="J152:K152"/>
    <mergeCell ref="L152:M152"/>
    <mergeCell ref="N152:O152"/>
    <mergeCell ref="AN151:AO151"/>
    <mergeCell ref="AP151:AQ151"/>
    <mergeCell ref="AR151:AS151"/>
    <mergeCell ref="AT151:AU151"/>
    <mergeCell ref="AV151:AW151"/>
    <mergeCell ref="AX151:AY151"/>
    <mergeCell ref="AB151:AC151"/>
    <mergeCell ref="AD151:AE151"/>
    <mergeCell ref="AF151:AG151"/>
    <mergeCell ref="AH151:AI151"/>
    <mergeCell ref="AZ152:BA152"/>
    <mergeCell ref="BB152:BC152"/>
    <mergeCell ref="BD152:BE152"/>
    <mergeCell ref="BF152:BG152"/>
    <mergeCell ref="D153:E153"/>
    <mergeCell ref="F153:G153"/>
    <mergeCell ref="H153:I153"/>
    <mergeCell ref="J153:K153"/>
    <mergeCell ref="L153:M153"/>
    <mergeCell ref="N153:O153"/>
    <mergeCell ref="AN152:AO152"/>
    <mergeCell ref="AP152:AQ152"/>
    <mergeCell ref="AR152:AS152"/>
    <mergeCell ref="AT152:AU152"/>
    <mergeCell ref="AV152:AW152"/>
    <mergeCell ref="AX152:AY152"/>
    <mergeCell ref="AB152:AC152"/>
    <mergeCell ref="AD152:AE152"/>
    <mergeCell ref="AF152:AG152"/>
    <mergeCell ref="AH152:AI152"/>
    <mergeCell ref="AJ152:AK152"/>
    <mergeCell ref="AL152:AM152"/>
    <mergeCell ref="P152:Q152"/>
    <mergeCell ref="R152:S152"/>
    <mergeCell ref="BB153:BC153"/>
    <mergeCell ref="BD153:BE153"/>
    <mergeCell ref="BF153:BG153"/>
    <mergeCell ref="D154:E154"/>
    <mergeCell ref="F154:G154"/>
    <mergeCell ref="H154:I154"/>
    <mergeCell ref="J154:K154"/>
    <mergeCell ref="L154:M154"/>
    <mergeCell ref="N154:O154"/>
    <mergeCell ref="AN153:AO153"/>
    <mergeCell ref="AP153:AQ153"/>
    <mergeCell ref="AR153:AS153"/>
    <mergeCell ref="AT153:AU153"/>
    <mergeCell ref="AV153:AW153"/>
    <mergeCell ref="AX153:AY153"/>
    <mergeCell ref="AB153:AC153"/>
    <mergeCell ref="AD153:AE153"/>
    <mergeCell ref="AF153:AG153"/>
    <mergeCell ref="AH153:AI153"/>
    <mergeCell ref="AJ153:AK153"/>
    <mergeCell ref="AL153:AM153"/>
    <mergeCell ref="P153:Q153"/>
    <mergeCell ref="R153:S153"/>
    <mergeCell ref="T153:U153"/>
    <mergeCell ref="AJ154:AK154"/>
    <mergeCell ref="AL154:AM154"/>
    <mergeCell ref="P154:Q154"/>
    <mergeCell ref="R154:S154"/>
    <mergeCell ref="T154:U154"/>
    <mergeCell ref="V154:W154"/>
    <mergeCell ref="X154:Y154"/>
    <mergeCell ref="Z154:AA154"/>
    <mergeCell ref="AZ153:BA153"/>
    <mergeCell ref="V153:W153"/>
    <mergeCell ref="X153:Y153"/>
    <mergeCell ref="Z153:AA153"/>
    <mergeCell ref="T155:U155"/>
    <mergeCell ref="V155:W155"/>
    <mergeCell ref="X155:Y155"/>
    <mergeCell ref="Z155:AA155"/>
    <mergeCell ref="AZ154:BA154"/>
    <mergeCell ref="BB154:BC154"/>
    <mergeCell ref="BD154:BE154"/>
    <mergeCell ref="BF154:BG154"/>
    <mergeCell ref="D155:E155"/>
    <mergeCell ref="F155:G155"/>
    <mergeCell ref="H155:I155"/>
    <mergeCell ref="J155:K155"/>
    <mergeCell ref="L155:M155"/>
    <mergeCell ref="N155:O155"/>
    <mergeCell ref="AN154:AO154"/>
    <mergeCell ref="AP154:AQ154"/>
    <mergeCell ref="AR154:AS154"/>
    <mergeCell ref="AT154:AU154"/>
    <mergeCell ref="AV154:AW154"/>
    <mergeCell ref="AX154:AY154"/>
    <mergeCell ref="AB154:AC154"/>
    <mergeCell ref="AD154:AE154"/>
    <mergeCell ref="AF154:AG154"/>
    <mergeCell ref="AH154:AI154"/>
    <mergeCell ref="AZ155:BA155"/>
    <mergeCell ref="BB155:BC155"/>
    <mergeCell ref="BD155:BE155"/>
    <mergeCell ref="BF155:BG155"/>
    <mergeCell ref="D156:E156"/>
    <mergeCell ref="F156:G156"/>
    <mergeCell ref="H156:I156"/>
    <mergeCell ref="J156:K156"/>
    <mergeCell ref="L156:M156"/>
    <mergeCell ref="N156:O156"/>
    <mergeCell ref="AN155:AO155"/>
    <mergeCell ref="AP155:AQ155"/>
    <mergeCell ref="AR155:AS155"/>
    <mergeCell ref="AT155:AU155"/>
    <mergeCell ref="AV155:AW155"/>
    <mergeCell ref="AX155:AY155"/>
    <mergeCell ref="AB155:AC155"/>
    <mergeCell ref="AD155:AE155"/>
    <mergeCell ref="AF155:AG155"/>
    <mergeCell ref="AH155:AI155"/>
    <mergeCell ref="AJ155:AK155"/>
    <mergeCell ref="AL155:AM155"/>
    <mergeCell ref="P155:Q155"/>
    <mergeCell ref="R155:S155"/>
    <mergeCell ref="AB156:AC156"/>
    <mergeCell ref="AD156:AE156"/>
    <mergeCell ref="AF156:AG156"/>
    <mergeCell ref="AH156:AI156"/>
    <mergeCell ref="AJ156:AK156"/>
    <mergeCell ref="AL156:AM156"/>
    <mergeCell ref="P156:Q156"/>
    <mergeCell ref="R156:S156"/>
    <mergeCell ref="T156:U156"/>
    <mergeCell ref="V156:W156"/>
    <mergeCell ref="X156:Y156"/>
    <mergeCell ref="Z156:AA156"/>
    <mergeCell ref="AZ156:BA156"/>
    <mergeCell ref="BB156:BC156"/>
    <mergeCell ref="BD156:BE156"/>
    <mergeCell ref="BF156:BG156"/>
    <mergeCell ref="AN156:AO156"/>
    <mergeCell ref="AP156:AQ156"/>
    <mergeCell ref="AR156:AS156"/>
    <mergeCell ref="AT156:AU156"/>
    <mergeCell ref="AV156:AW156"/>
    <mergeCell ref="AX156:AY156"/>
  </mergeCells>
  <printOptions gridLinesSet="0"/>
  <pageMargins left="0.75" right="0.75" top="0.75" bottom="0.5" header="0.5" footer="0.75"/>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00E8D-22E4-4A8D-AB59-C837A12C12C5}">
  <sheetPr>
    <tabColor theme="7" tint="0.39997558519241921"/>
  </sheetPr>
  <dimension ref="A1:H40"/>
  <sheetViews>
    <sheetView topLeftCell="A10" zoomScale="120" zoomScaleNormal="120" workbookViewId="0">
      <selection activeCell="D13" sqref="D13"/>
    </sheetView>
  </sheetViews>
  <sheetFormatPr defaultColWidth="8.81640625" defaultRowHeight="10.5"/>
  <cols>
    <col min="1" max="1" width="17.81640625" style="1" customWidth="1"/>
    <col min="2" max="2" width="19.81640625" style="1" customWidth="1"/>
    <col min="3" max="3" width="26.90625" style="1" bestFit="1" customWidth="1"/>
    <col min="4" max="4" width="18.1796875" style="1" bestFit="1" customWidth="1"/>
    <col min="5" max="5" width="12" style="1" bestFit="1" customWidth="1"/>
    <col min="6" max="6" width="15.1796875" style="1" bestFit="1" customWidth="1"/>
    <col min="7" max="7" width="12.1796875" style="1" customWidth="1"/>
    <col min="8" max="8" width="21.81640625" style="1" customWidth="1"/>
    <col min="9" max="16384" width="8.81640625" style="1"/>
  </cols>
  <sheetData>
    <row r="1" spans="1:8" s="31" customFormat="1" ht="16" customHeight="1">
      <c r="A1" s="25" t="s">
        <v>8</v>
      </c>
      <c r="B1" s="26" t="str">
        <f>'D301 - AFS Debt'!B1</f>
        <v xml:space="preserve">BVB </v>
      </c>
      <c r="C1" s="27"/>
      <c r="D1" s="28"/>
      <c r="E1" s="29"/>
      <c r="F1" s="29"/>
      <c r="G1" s="29"/>
      <c r="H1" s="30"/>
    </row>
    <row r="2" spans="1:8" s="31" customFormat="1" ht="16" customHeight="1">
      <c r="A2" s="32" t="s">
        <v>9</v>
      </c>
      <c r="B2" s="33">
        <f>'D301 - AFS Debt'!B2</f>
        <v>45291</v>
      </c>
      <c r="C2" s="34"/>
      <c r="D2" s="34"/>
      <c r="E2" s="34"/>
      <c r="F2" s="34"/>
      <c r="G2" s="34"/>
      <c r="H2" s="35"/>
    </row>
    <row r="3" spans="1:8" s="31" customFormat="1" ht="16" customHeight="1">
      <c r="A3" s="32" t="s">
        <v>10</v>
      </c>
      <c r="B3" s="36" t="str">
        <f>'D301 - AFS Debt'!B3</f>
        <v>VND</v>
      </c>
      <c r="C3" s="940" t="s">
        <v>35</v>
      </c>
      <c r="D3" s="941"/>
      <c r="E3" s="941"/>
      <c r="F3" s="941"/>
      <c r="G3" s="54"/>
      <c r="H3" s="37"/>
    </row>
    <row r="4" spans="1:8" s="31" customFormat="1" ht="16" customHeight="1">
      <c r="A4" s="32"/>
      <c r="B4" s="38"/>
      <c r="C4" s="39"/>
      <c r="D4" s="39"/>
      <c r="E4" s="34"/>
      <c r="F4" s="34"/>
      <c r="G4" s="34"/>
      <c r="H4" s="35" t="str">
        <f>'D301 - AFS Debt'!G4</f>
        <v>Prepared by: TMN - Jan 2024</v>
      </c>
    </row>
    <row r="5" spans="1:8" s="31" customFormat="1" ht="16" customHeight="1" thickBot="1">
      <c r="A5" s="40"/>
      <c r="B5" s="41"/>
      <c r="C5" s="42"/>
      <c r="D5" s="43"/>
      <c r="E5" s="43"/>
      <c r="F5" s="43"/>
      <c r="G5" s="43"/>
      <c r="H5" s="44" t="str">
        <f>'D301 - AFS Debt'!G5</f>
        <v>Reviewd by: NHD - Jan 2024</v>
      </c>
    </row>
    <row r="7" spans="1:8" ht="11" thickBot="1">
      <c r="A7" s="14" t="s">
        <v>46</v>
      </c>
      <c r="B7" s="15"/>
      <c r="C7" s="16"/>
      <c r="D7" s="15"/>
      <c r="E7" s="15"/>
      <c r="F7" s="15"/>
      <c r="G7" s="15"/>
      <c r="H7" s="15"/>
    </row>
    <row r="8" spans="1:8">
      <c r="B8" s="1" t="s">
        <v>1697</v>
      </c>
      <c r="C8" s="3"/>
    </row>
    <row r="9" spans="1:8">
      <c r="C9" s="3"/>
    </row>
    <row r="10" spans="1:8" ht="11" thickBot="1">
      <c r="A10" s="14" t="s">
        <v>47</v>
      </c>
      <c r="B10" s="15"/>
      <c r="C10" s="16"/>
      <c r="D10" s="15"/>
      <c r="E10" s="15"/>
      <c r="F10" s="15"/>
      <c r="G10" s="15"/>
      <c r="H10" s="15"/>
    </row>
    <row r="11" spans="1:8">
      <c r="A11" s="17" t="s">
        <v>48</v>
      </c>
      <c r="B11" s="17" t="s">
        <v>49</v>
      </c>
    </row>
    <row r="12" spans="1:8">
      <c r="A12" s="1" t="s">
        <v>2539</v>
      </c>
      <c r="B12" s="1" t="s">
        <v>1698</v>
      </c>
    </row>
    <row r="13" spans="1:8">
      <c r="A13" s="1" t="s">
        <v>51</v>
      </c>
      <c r="B13" s="1" t="s">
        <v>72</v>
      </c>
    </row>
    <row r="14" spans="1:8">
      <c r="A14" s="1" t="s">
        <v>54</v>
      </c>
      <c r="B14" s="1" t="s">
        <v>55</v>
      </c>
    </row>
    <row r="16" spans="1:8" ht="11" thickBot="1">
      <c r="A16" s="14" t="s">
        <v>56</v>
      </c>
      <c r="B16" s="15"/>
      <c r="C16" s="16"/>
      <c r="D16" s="15"/>
      <c r="E16" s="15"/>
      <c r="F16" s="15"/>
      <c r="G16" s="15"/>
      <c r="H16" s="15"/>
    </row>
    <row r="18" spans="1:8">
      <c r="A18" s="18" t="s">
        <v>57</v>
      </c>
      <c r="B18" s="18" t="s">
        <v>505</v>
      </c>
      <c r="C18" s="18"/>
      <c r="D18" s="18"/>
      <c r="E18" s="18"/>
      <c r="F18" s="18"/>
      <c r="G18" s="18"/>
      <c r="H18" s="18"/>
    </row>
    <row r="20" spans="1:8">
      <c r="C20" s="3"/>
      <c r="D20" s="23"/>
      <c r="E20" s="45" t="s">
        <v>16</v>
      </c>
      <c r="F20" s="23"/>
      <c r="G20" s="23"/>
    </row>
    <row r="21" spans="1:8">
      <c r="B21" s="19" t="s">
        <v>58</v>
      </c>
      <c r="C21" s="19" t="s">
        <v>19</v>
      </c>
      <c r="D21" s="20" t="s">
        <v>20</v>
      </c>
      <c r="E21" s="46" t="s">
        <v>59</v>
      </c>
      <c r="F21" s="46" t="s">
        <v>60</v>
      </c>
      <c r="G21" s="46" t="s">
        <v>61</v>
      </c>
      <c r="H21" s="56"/>
    </row>
    <row r="22" spans="1:8">
      <c r="B22" s="1" t="s">
        <v>92</v>
      </c>
      <c r="C22" s="1" t="s">
        <v>34</v>
      </c>
      <c r="D22" s="13" t="s">
        <v>28</v>
      </c>
      <c r="E22" s="23">
        <f>SUMIFS(BANGKE_2023!$R$10:$R$211,BANGKE_2023!$B$10:$B$211,'H301 - Other investment_Done'!B22)</f>
        <v>100000000000</v>
      </c>
      <c r="F22" s="23">
        <f>'D101 - Leadsheet'!E27</f>
        <v>100000000000</v>
      </c>
      <c r="G22" s="23">
        <f>F22-E22</f>
        <v>0</v>
      </c>
      <c r="H22" s="23"/>
    </row>
    <row r="23" spans="1:8">
      <c r="C23" s="13"/>
      <c r="D23" s="23"/>
      <c r="E23" s="23"/>
      <c r="F23" s="23"/>
      <c r="G23" s="23"/>
    </row>
    <row r="25" spans="1:8">
      <c r="A25" s="18" t="s">
        <v>62</v>
      </c>
      <c r="B25" s="18" t="s">
        <v>72</v>
      </c>
      <c r="C25" s="18"/>
      <c r="D25" s="18"/>
      <c r="E25" s="18"/>
      <c r="F25" s="18"/>
      <c r="G25" s="18"/>
      <c r="H25" s="18"/>
    </row>
    <row r="27" spans="1:8">
      <c r="B27" s="19" t="s">
        <v>58</v>
      </c>
      <c r="C27" s="19" t="s">
        <v>19</v>
      </c>
      <c r="D27" s="259">
        <v>45291</v>
      </c>
      <c r="E27" s="259">
        <v>44926</v>
      </c>
      <c r="F27" s="260" t="s">
        <v>1803</v>
      </c>
    </row>
    <row r="28" spans="1:8">
      <c r="B28" s="1" t="s">
        <v>92</v>
      </c>
      <c r="C28" s="1" t="s">
        <v>34</v>
      </c>
      <c r="D28" s="48">
        <f>F22</f>
        <v>100000000000</v>
      </c>
      <c r="E28" s="48">
        <f>'D101 - Leadsheet'!H27</f>
        <v>100000000000</v>
      </c>
      <c r="F28" s="48">
        <f>D28-E28</f>
        <v>0</v>
      </c>
    </row>
    <row r="29" spans="1:8">
      <c r="B29" s="21"/>
    </row>
    <row r="31" spans="1:8">
      <c r="A31" s="18" t="s">
        <v>63</v>
      </c>
      <c r="B31" s="18" t="s">
        <v>55</v>
      </c>
      <c r="C31" s="18"/>
      <c r="D31" s="18"/>
      <c r="E31" s="18"/>
      <c r="F31" s="18"/>
      <c r="G31" s="18"/>
      <c r="H31" s="18"/>
    </row>
    <row r="34" spans="1:8" ht="12" customHeight="1" thickBot="1">
      <c r="A34" s="14" t="s">
        <v>22</v>
      </c>
      <c r="B34" s="15"/>
      <c r="C34" s="16"/>
      <c r="D34" s="15"/>
      <c r="E34" s="15"/>
      <c r="F34" s="15"/>
      <c r="G34" s="15"/>
      <c r="H34" s="15"/>
    </row>
    <row r="35" spans="1:8">
      <c r="C35" s="3"/>
    </row>
    <row r="36" spans="1:8">
      <c r="C36" s="3"/>
    </row>
    <row r="37" spans="1:8">
      <c r="C37" s="3"/>
    </row>
    <row r="38" spans="1:8" ht="11" thickBot="1">
      <c r="A38" s="14" t="s">
        <v>65</v>
      </c>
      <c r="B38" s="15"/>
      <c r="C38" s="16"/>
      <c r="D38" s="15"/>
      <c r="E38" s="15"/>
      <c r="F38" s="15"/>
      <c r="G38" s="15"/>
      <c r="H38" s="15"/>
    </row>
    <row r="40" spans="1:8">
      <c r="B40" s="1" t="s">
        <v>2127</v>
      </c>
    </row>
  </sheetData>
  <mergeCells count="1">
    <mergeCell ref="C3:F3"/>
  </mergeCells>
  <dataValidations disablePrompts="1" count="1">
    <dataValidation allowBlank="1" showInputMessage="1" showErrorMessage="1" prompt="Link từ TB qua đây" sqref="F21" xr:uid="{AB01EA37-3A1F-4085-9797-016D85AF48F0}"/>
  </dataValidations>
  <pageMargins left="0.7" right="0.7" top="0.75" bottom="0.75" header="0.3" footer="0.3"/>
  <pageSetup paperSize="9" orientation="portrait" horizontalDpi="300" verticalDpi="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D54FC-11BD-4DF3-A9EB-C653E9DDFAB9}">
  <dimension ref="A1:U54"/>
  <sheetViews>
    <sheetView zoomScale="90" zoomScaleNormal="90" workbookViewId="0">
      <selection activeCell="G29" sqref="G29"/>
    </sheetView>
  </sheetViews>
  <sheetFormatPr defaultColWidth="8.90625" defaultRowHeight="14.5"/>
  <cols>
    <col min="1" max="1" width="13.453125" style="313" customWidth="1"/>
    <col min="2" max="2" width="18.08984375" style="313" customWidth="1"/>
    <col min="3" max="3" width="14.08984375" style="313" customWidth="1"/>
    <col min="4" max="4" width="20.453125" style="313" customWidth="1"/>
    <col min="5" max="5" width="12.81640625" style="313" customWidth="1"/>
    <col min="6" max="6" width="14.6328125" style="313" customWidth="1"/>
    <col min="7" max="7" width="13.90625" style="313" customWidth="1"/>
    <col min="8" max="8" width="25.6328125" style="286" customWidth="1"/>
    <col min="9" max="10" width="30" style="286" customWidth="1"/>
    <col min="11" max="11" width="13.08984375" style="286" customWidth="1"/>
    <col min="12" max="12" width="28.1796875" style="313" customWidth="1"/>
    <col min="13" max="15" width="27.36328125" style="313" customWidth="1"/>
    <col min="16" max="16" width="24.36328125" style="313" customWidth="1"/>
    <col min="17" max="17" width="14.1796875" style="313" customWidth="1"/>
    <col min="18" max="18" width="23.90625" style="313" customWidth="1"/>
    <col min="19" max="19" width="22" style="313" customWidth="1"/>
    <col min="20" max="20" width="19.08984375" style="313" customWidth="1"/>
    <col min="21" max="21" width="23.1796875" style="313" customWidth="1"/>
    <col min="22" max="22" width="15.453125" style="313" customWidth="1"/>
    <col min="23" max="16384" width="8.90625" style="313"/>
  </cols>
  <sheetData>
    <row r="1" spans="1:10" s="55" customFormat="1" ht="16" customHeight="1">
      <c r="A1" s="212" t="s">
        <v>8</v>
      </c>
      <c r="B1" s="213" t="str">
        <f>'D301 - AFS Debt'!B1</f>
        <v xml:space="preserve">BVB </v>
      </c>
      <c r="C1" s="214"/>
      <c r="D1" s="215"/>
      <c r="E1" s="216"/>
      <c r="F1" s="216"/>
      <c r="G1" s="216"/>
      <c r="H1" s="217"/>
    </row>
    <row r="2" spans="1:10" s="55" customFormat="1" ht="16" customHeight="1">
      <c r="A2" s="183" t="s">
        <v>9</v>
      </c>
      <c r="B2" s="218">
        <f>'D301 - AFS Debt'!B2</f>
        <v>45291</v>
      </c>
      <c r="C2" s="189"/>
      <c r="D2" s="189"/>
      <c r="E2" s="189"/>
      <c r="F2" s="189"/>
      <c r="G2" s="189"/>
      <c r="H2" s="190"/>
      <c r="J2" s="513"/>
    </row>
    <row r="3" spans="1:10" s="55" customFormat="1" ht="16" customHeight="1">
      <c r="A3" s="183" t="s">
        <v>10</v>
      </c>
      <c r="B3" s="184" t="str">
        <f>'D301 - AFS Debt'!B3</f>
        <v>VND</v>
      </c>
      <c r="C3" s="940" t="s">
        <v>32</v>
      </c>
      <c r="D3" s="948"/>
      <c r="E3" s="948"/>
      <c r="F3" s="948"/>
      <c r="G3" s="397"/>
      <c r="H3" s="185"/>
      <c r="J3" s="513"/>
    </row>
    <row r="4" spans="1:10" s="55" customFormat="1" ht="16" customHeight="1">
      <c r="A4" s="183"/>
      <c r="B4" s="187"/>
      <c r="C4" s="188"/>
      <c r="D4" s="188"/>
      <c r="E4" s="189"/>
      <c r="F4" s="189"/>
      <c r="G4" s="189"/>
      <c r="H4" s="190" t="str">
        <f>'D301 - AFS Debt'!G4</f>
        <v>Prepared by: TMN - Jan 2024</v>
      </c>
      <c r="J4" s="513"/>
    </row>
    <row r="5" spans="1:10" s="55" customFormat="1" ht="16" customHeight="1" thickBot="1">
      <c r="A5" s="191"/>
      <c r="B5" s="192"/>
      <c r="C5" s="193"/>
      <c r="D5" s="194"/>
      <c r="E5" s="194"/>
      <c r="F5" s="194"/>
      <c r="G5" s="194"/>
      <c r="H5" s="195" t="str">
        <f>'D301 - AFS Debt'!G5</f>
        <v>Reviewd by: NHD - Jan 2024</v>
      </c>
      <c r="J5" s="513"/>
    </row>
    <row r="6" spans="1:10" s="55" customFormat="1" ht="13">
      <c r="J6" s="513"/>
    </row>
    <row r="7" spans="1:10" s="55" customFormat="1" ht="13.5" thickBot="1">
      <c r="A7" s="196" t="s">
        <v>46</v>
      </c>
      <c r="B7" s="197"/>
      <c r="C7" s="198"/>
      <c r="D7" s="197"/>
      <c r="E7" s="197"/>
      <c r="F7" s="197"/>
      <c r="G7" s="197"/>
      <c r="H7" s="197"/>
      <c r="J7" s="513"/>
    </row>
    <row r="8" spans="1:10" s="55" customFormat="1" ht="13">
      <c r="B8" s="55" t="s">
        <v>2079</v>
      </c>
      <c r="C8" s="199"/>
      <c r="J8" s="513"/>
    </row>
    <row r="9" spans="1:10" s="55" customFormat="1" ht="13">
      <c r="C9" s="199"/>
      <c r="J9" s="513"/>
    </row>
    <row r="10" spans="1:10" s="55" customFormat="1" ht="13.5" thickBot="1">
      <c r="A10" s="196" t="s">
        <v>47</v>
      </c>
      <c r="B10" s="197"/>
      <c r="C10" s="198"/>
      <c r="D10" s="197"/>
      <c r="E10" s="197"/>
      <c r="F10" s="197"/>
      <c r="G10" s="197"/>
      <c r="H10" s="197"/>
      <c r="J10" s="514"/>
    </row>
    <row r="11" spans="1:10">
      <c r="A11" s="503" t="s">
        <v>53</v>
      </c>
      <c r="B11" s="313" t="s">
        <v>84</v>
      </c>
      <c r="J11" s="514"/>
    </row>
    <row r="12" spans="1:10">
      <c r="J12" s="514"/>
    </row>
    <row r="13" spans="1:10" s="55" customFormat="1" ht="13.5" thickBot="1">
      <c r="A13" s="196" t="s">
        <v>56</v>
      </c>
      <c r="B13" s="197"/>
      <c r="C13" s="198"/>
      <c r="D13" s="197"/>
      <c r="E13" s="197"/>
      <c r="F13" s="197"/>
      <c r="G13" s="197"/>
      <c r="H13" s="197"/>
      <c r="J13" s="514"/>
    </row>
    <row r="14" spans="1:10">
      <c r="J14" s="514"/>
    </row>
    <row r="15" spans="1:10">
      <c r="B15" s="293" t="s">
        <v>2511</v>
      </c>
      <c r="C15" s="826" t="s">
        <v>69</v>
      </c>
      <c r="J15" s="514"/>
    </row>
    <row r="16" spans="1:10">
      <c r="B16" s="379" t="s">
        <v>2507</v>
      </c>
      <c r="C16" s="825" t="s">
        <v>2509</v>
      </c>
      <c r="D16" s="380" t="s">
        <v>57</v>
      </c>
      <c r="J16" s="514"/>
    </row>
    <row r="17" spans="2:21">
      <c r="B17" s="379" t="s">
        <v>2508</v>
      </c>
      <c r="C17" s="825" t="s">
        <v>2510</v>
      </c>
      <c r="D17" s="380" t="s">
        <v>62</v>
      </c>
    </row>
    <row r="18" spans="2:21">
      <c r="B18" s="379" t="s">
        <v>2545</v>
      </c>
      <c r="C18" s="825" t="s">
        <v>2546</v>
      </c>
      <c r="D18" s="380" t="s">
        <v>63</v>
      </c>
    </row>
    <row r="19" spans="2:21">
      <c r="B19" s="379" t="s">
        <v>1425</v>
      </c>
      <c r="C19" s="825" t="s">
        <v>2547</v>
      </c>
      <c r="D19" s="380" t="s">
        <v>64</v>
      </c>
    </row>
    <row r="20" spans="2:21">
      <c r="B20" s="379"/>
      <c r="C20" s="825"/>
    </row>
    <row r="21" spans="2:21" ht="15" thickBot="1">
      <c r="B21" s="1049" t="s">
        <v>57</v>
      </c>
      <c r="C21" s="1049"/>
      <c r="D21" s="1049"/>
      <c r="E21" s="1049"/>
      <c r="F21" s="1049" t="s">
        <v>62</v>
      </c>
      <c r="G21" s="1049"/>
      <c r="H21" s="1049"/>
      <c r="I21" s="838" t="s">
        <v>63</v>
      </c>
      <c r="J21" s="838" t="s">
        <v>64</v>
      </c>
      <c r="U21" s="380"/>
    </row>
    <row r="22" spans="2:21" s="375" customFormat="1" ht="15" thickBot="1">
      <c r="B22" s="1046" t="s">
        <v>2087</v>
      </c>
      <c r="C22" s="1047"/>
      <c r="D22" s="1047"/>
      <c r="E22" s="1048"/>
      <c r="F22" s="1046" t="s">
        <v>2086</v>
      </c>
      <c r="G22" s="1047"/>
      <c r="H22" s="1047"/>
      <c r="I22" s="455" t="s">
        <v>2088</v>
      </c>
      <c r="J22" s="455"/>
      <c r="K22" s="379"/>
      <c r="L22" s="396">
        <f>SUM(L24:L50)</f>
        <v>64500000</v>
      </c>
      <c r="M22" s="396">
        <f t="shared" ref="M22:P22" si="0">SUM(M24:M50)</f>
        <v>30000000</v>
      </c>
      <c r="N22" s="396"/>
      <c r="O22" s="396"/>
      <c r="P22" s="396">
        <f t="shared" si="0"/>
        <v>91000000</v>
      </c>
      <c r="R22" s="396">
        <f>SUM(R23:R50)</f>
        <v>91000000</v>
      </c>
      <c r="S22" s="396">
        <f>SUM(S23:S50)</f>
        <v>0</v>
      </c>
    </row>
    <row r="23" spans="2:21" s="375" customFormat="1" ht="15" thickBot="1">
      <c r="B23" s="415" t="s">
        <v>2513</v>
      </c>
      <c r="C23" s="416" t="s">
        <v>2512</v>
      </c>
      <c r="D23" s="416" t="s">
        <v>2514</v>
      </c>
      <c r="E23" s="416" t="s">
        <v>2515</v>
      </c>
      <c r="F23" s="416" t="s">
        <v>2512</v>
      </c>
      <c r="G23" s="417" t="s">
        <v>2516</v>
      </c>
      <c r="H23" s="417" t="s">
        <v>2517</v>
      </c>
      <c r="I23" s="418" t="s">
        <v>2518</v>
      </c>
      <c r="J23" s="515" t="s">
        <v>1425</v>
      </c>
      <c r="L23" s="450" t="s">
        <v>2512</v>
      </c>
      <c r="M23" s="451" t="s">
        <v>2515</v>
      </c>
      <c r="N23" s="451" t="s">
        <v>1425</v>
      </c>
      <c r="O23" s="451" t="s">
        <v>2517</v>
      </c>
      <c r="P23" s="452" t="s">
        <v>74</v>
      </c>
      <c r="R23" s="453" t="s">
        <v>2519</v>
      </c>
      <c r="S23" s="454" t="s">
        <v>2520</v>
      </c>
    </row>
    <row r="24" spans="2:21" s="375" customFormat="1">
      <c r="B24" s="155" t="s">
        <v>463</v>
      </c>
      <c r="C24" s="398">
        <v>1500000</v>
      </c>
      <c r="D24" s="399">
        <v>0</v>
      </c>
      <c r="E24" s="400">
        <v>0</v>
      </c>
      <c r="F24" s="404">
        <v>0</v>
      </c>
      <c r="G24" s="399">
        <v>0</v>
      </c>
      <c r="H24" s="405">
        <v>0</v>
      </c>
      <c r="I24" s="408">
        <f>SUMIFS(Camco1_PBC!$F:$F,Camco1_PBC!$A:$A,'D801 - Report'!B24)/10^5</f>
        <v>0</v>
      </c>
      <c r="J24" s="400">
        <f>SUMIFS(Repo_PBC!$W$4:$W$8,Repo_PBC!$U$4:$U$8,'D801 - Report'!B24)</f>
        <v>0</v>
      </c>
      <c r="L24" s="410">
        <f>C24+F24</f>
        <v>1500000</v>
      </c>
      <c r="M24" s="411">
        <f>E24+I24</f>
        <v>0</v>
      </c>
      <c r="N24" s="411">
        <f>J24</f>
        <v>0</v>
      </c>
      <c r="O24" s="411">
        <f>-H24</f>
        <v>0</v>
      </c>
      <c r="P24" s="412">
        <f>SUM(L24:O24)</f>
        <v>1500000</v>
      </c>
      <c r="R24" s="419">
        <f>SUMIFS(BANGKE_2023!$Q:$Q,BANGKE_2023!$F:$F,'D801 - Report'!B24)</f>
        <v>1500000</v>
      </c>
      <c r="S24" s="412">
        <f>P24-R24</f>
        <v>0</v>
      </c>
    </row>
    <row r="25" spans="2:21" s="375" customFormat="1">
      <c r="B25" s="155" t="s">
        <v>471</v>
      </c>
      <c r="C25" s="398">
        <v>500000</v>
      </c>
      <c r="D25" s="399">
        <v>0</v>
      </c>
      <c r="E25" s="400">
        <v>0</v>
      </c>
      <c r="F25" s="404">
        <v>0</v>
      </c>
      <c r="G25" s="399">
        <v>0</v>
      </c>
      <c r="H25" s="405">
        <v>0</v>
      </c>
      <c r="I25" s="408">
        <f>SUMIFS(Camco1_PBC!$F:$F,Camco1_PBC!$A:$A,'D801 - Report'!B25)/10^5</f>
        <v>0</v>
      </c>
      <c r="J25" s="400">
        <f>SUMIFS(Repo_PBC!$W$4:$W$8,Repo_PBC!$U$4:$U$8,'D801 - Report'!B25)</f>
        <v>0</v>
      </c>
      <c r="L25" s="410">
        <f t="shared" ref="L25:L50" si="1">C25+F25</f>
        <v>500000</v>
      </c>
      <c r="M25" s="411">
        <f>E25+I25</f>
        <v>0</v>
      </c>
      <c r="N25" s="411">
        <f t="shared" ref="N25:N50" si="2">J25</f>
        <v>0</v>
      </c>
      <c r="O25" s="411">
        <f t="shared" ref="O25:O50" si="3">-H25</f>
        <v>0</v>
      </c>
      <c r="P25" s="412">
        <f t="shared" ref="P25:P50" si="4">SUM(L25:O25)</f>
        <v>500000</v>
      </c>
      <c r="R25" s="419">
        <f>SUMIFS(BANGKE_2023!$Q:$Q,BANGKE_2023!$F:$F,'D801 - Report'!B25)</f>
        <v>500000</v>
      </c>
      <c r="S25" s="412">
        <f t="shared" ref="S25:S50" si="5">P25-R25</f>
        <v>0</v>
      </c>
    </row>
    <row r="26" spans="2:21" s="375" customFormat="1">
      <c r="B26" s="155" t="s">
        <v>491</v>
      </c>
      <c r="C26" s="398">
        <v>0</v>
      </c>
      <c r="D26" s="399">
        <v>0</v>
      </c>
      <c r="E26" s="400">
        <v>1000000</v>
      </c>
      <c r="F26" s="404">
        <v>0</v>
      </c>
      <c r="G26" s="399">
        <v>0</v>
      </c>
      <c r="H26" s="405">
        <v>0</v>
      </c>
      <c r="I26" s="408">
        <f>SUMIFS(Camco1_PBC!$F:$F,Camco1_PBC!$A:$A,'D801 - Report'!B26)/10^5</f>
        <v>0</v>
      </c>
      <c r="J26" s="400">
        <f>SUMIFS(Repo_PBC!$W$4:$W$8,Repo_PBC!$U$4:$U$8,'D801 - Report'!B26)</f>
        <v>0</v>
      </c>
      <c r="L26" s="410">
        <f t="shared" si="1"/>
        <v>0</v>
      </c>
      <c r="M26" s="411">
        <f>E26+I26</f>
        <v>1000000</v>
      </c>
      <c r="N26" s="411">
        <f t="shared" si="2"/>
        <v>0</v>
      </c>
      <c r="O26" s="411">
        <f t="shared" si="3"/>
        <v>0</v>
      </c>
      <c r="P26" s="412">
        <f t="shared" si="4"/>
        <v>1000000</v>
      </c>
      <c r="R26" s="419">
        <f>SUMIFS(BANGKE_2023!$Q:$Q,BANGKE_2023!$F:$F,'D801 - Report'!B26)</f>
        <v>1000000</v>
      </c>
      <c r="S26" s="412">
        <f t="shared" si="5"/>
        <v>0</v>
      </c>
    </row>
    <row r="27" spans="2:21" s="375" customFormat="1">
      <c r="B27" s="155" t="s">
        <v>455</v>
      </c>
      <c r="C27" s="398">
        <v>1000000</v>
      </c>
      <c r="D27" s="399">
        <v>0</v>
      </c>
      <c r="E27" s="400">
        <v>1500000</v>
      </c>
      <c r="F27" s="404">
        <v>0</v>
      </c>
      <c r="G27" s="399">
        <v>0</v>
      </c>
      <c r="H27" s="405">
        <v>0</v>
      </c>
      <c r="I27" s="408">
        <f>SUMIFS(Camco1_PBC!$F:$F,Camco1_PBC!$A:$A,'D801 - Report'!B27)/10^5</f>
        <v>0</v>
      </c>
      <c r="J27" s="400">
        <f>SUMIFS(Repo_PBC!$W$4:$W$8,Repo_PBC!$U$4:$U$8,'D801 - Report'!B27)</f>
        <v>0</v>
      </c>
      <c r="L27" s="410">
        <f t="shared" si="1"/>
        <v>1000000</v>
      </c>
      <c r="M27" s="411">
        <f t="shared" ref="M27:M50" si="6">E27+I27</f>
        <v>1500000</v>
      </c>
      <c r="N27" s="411">
        <f t="shared" si="2"/>
        <v>0</v>
      </c>
      <c r="O27" s="411">
        <f t="shared" si="3"/>
        <v>0</v>
      </c>
      <c r="P27" s="412">
        <f t="shared" si="4"/>
        <v>2500000</v>
      </c>
      <c r="R27" s="419">
        <f>SUMIFS(BANGKE_2023!$Q:$Q,BANGKE_2023!$F:$F,'D801 - Report'!B27)</f>
        <v>2500000</v>
      </c>
      <c r="S27" s="412">
        <f t="shared" si="5"/>
        <v>0</v>
      </c>
    </row>
    <row r="28" spans="2:21" s="375" customFormat="1">
      <c r="B28" s="155" t="s">
        <v>138</v>
      </c>
      <c r="C28" s="398">
        <v>1000000</v>
      </c>
      <c r="D28" s="399">
        <v>0</v>
      </c>
      <c r="E28" s="400">
        <v>0</v>
      </c>
      <c r="F28" s="404">
        <v>0</v>
      </c>
      <c r="G28" s="399">
        <v>0</v>
      </c>
      <c r="H28" s="405">
        <v>0</v>
      </c>
      <c r="I28" s="408">
        <f>SUMIFS(Camco1_PBC!$F:$F,Camco1_PBC!$A:$A,'D801 - Report'!B28)/10^5</f>
        <v>1500000</v>
      </c>
      <c r="J28" s="400">
        <f>SUMIFS(Repo_PBC!$W$4:$W$8,Repo_PBC!$U$4:$U$8,'D801 - Report'!B28)</f>
        <v>0</v>
      </c>
      <c r="L28" s="410">
        <f t="shared" si="1"/>
        <v>1000000</v>
      </c>
      <c r="M28" s="411">
        <f t="shared" si="6"/>
        <v>1500000</v>
      </c>
      <c r="N28" s="411">
        <f t="shared" si="2"/>
        <v>0</v>
      </c>
      <c r="O28" s="411">
        <f t="shared" si="3"/>
        <v>0</v>
      </c>
      <c r="P28" s="412">
        <f t="shared" si="4"/>
        <v>2500000</v>
      </c>
      <c r="R28" s="419">
        <f>SUMIFS(BANGKE_2023!$Q:$Q,BANGKE_2023!$F:$F,'D801 - Report'!B28)</f>
        <v>2500000</v>
      </c>
      <c r="S28" s="412">
        <f t="shared" si="5"/>
        <v>0</v>
      </c>
    </row>
    <row r="29" spans="2:21" s="375" customFormat="1">
      <c r="B29" s="155" t="s">
        <v>372</v>
      </c>
      <c r="C29" s="398">
        <v>500000</v>
      </c>
      <c r="D29" s="399">
        <v>0</v>
      </c>
      <c r="E29" s="400">
        <v>0</v>
      </c>
      <c r="F29" s="404">
        <v>0</v>
      </c>
      <c r="G29" s="399">
        <v>0</v>
      </c>
      <c r="H29" s="405">
        <v>0</v>
      </c>
      <c r="I29" s="408">
        <f>SUMIFS(Camco1_PBC!$F:$F,Camco1_PBC!$A:$A,'D801 - Report'!B29)/10^5</f>
        <v>0</v>
      </c>
      <c r="J29" s="400">
        <f>SUMIFS(Repo_PBC!$W$4:$W$8,Repo_PBC!$U$4:$U$8,'D801 - Report'!B29)</f>
        <v>0</v>
      </c>
      <c r="L29" s="410">
        <f t="shared" si="1"/>
        <v>500000</v>
      </c>
      <c r="M29" s="411">
        <f t="shared" si="6"/>
        <v>0</v>
      </c>
      <c r="N29" s="411">
        <f t="shared" si="2"/>
        <v>0</v>
      </c>
      <c r="O29" s="411">
        <f t="shared" si="3"/>
        <v>0</v>
      </c>
      <c r="P29" s="412">
        <f t="shared" si="4"/>
        <v>500000</v>
      </c>
      <c r="R29" s="419">
        <f>SUMIFS(BANGKE_2023!$Q:$Q,BANGKE_2023!$F:$F,'D801 - Report'!B29)</f>
        <v>500000</v>
      </c>
      <c r="S29" s="412">
        <f t="shared" si="5"/>
        <v>0</v>
      </c>
    </row>
    <row r="30" spans="2:21" s="375" customFormat="1">
      <c r="B30" s="155" t="s">
        <v>148</v>
      </c>
      <c r="C30" s="398">
        <v>1500000</v>
      </c>
      <c r="D30" s="399">
        <v>0</v>
      </c>
      <c r="E30" s="400">
        <v>0</v>
      </c>
      <c r="F30" s="404">
        <v>0</v>
      </c>
      <c r="G30" s="399">
        <v>0</v>
      </c>
      <c r="H30" s="405">
        <v>0</v>
      </c>
      <c r="I30" s="408">
        <f>SUMIFS(Camco1_PBC!$F:$F,Camco1_PBC!$A:$A,'D801 - Report'!B30)/10^5</f>
        <v>0</v>
      </c>
      <c r="J30" s="400">
        <f>SUMIFS(Repo_PBC!$W$4:$W$8,Repo_PBC!$U$4:$U$8,'D801 - Report'!B30)</f>
        <v>0</v>
      </c>
      <c r="L30" s="410">
        <f t="shared" si="1"/>
        <v>1500000</v>
      </c>
      <c r="M30" s="411">
        <f t="shared" si="6"/>
        <v>0</v>
      </c>
      <c r="N30" s="411">
        <f t="shared" si="2"/>
        <v>0</v>
      </c>
      <c r="O30" s="411">
        <f t="shared" si="3"/>
        <v>0</v>
      </c>
      <c r="P30" s="412">
        <f t="shared" si="4"/>
        <v>1500000</v>
      </c>
      <c r="R30" s="419">
        <f>SUMIFS(BANGKE_2023!$Q:$Q,BANGKE_2023!$F:$F,'D801 - Report'!B30)</f>
        <v>1500000</v>
      </c>
      <c r="S30" s="412">
        <f t="shared" si="5"/>
        <v>0</v>
      </c>
    </row>
    <row r="31" spans="2:21" s="375" customFormat="1">
      <c r="B31" s="155" t="s">
        <v>156</v>
      </c>
      <c r="C31" s="398">
        <v>500000</v>
      </c>
      <c r="D31" s="399">
        <v>0</v>
      </c>
      <c r="E31" s="400">
        <v>1000000</v>
      </c>
      <c r="F31" s="404">
        <v>500000</v>
      </c>
      <c r="G31" s="399">
        <v>500000</v>
      </c>
      <c r="H31" s="405">
        <v>0</v>
      </c>
      <c r="I31" s="408">
        <f>SUMIFS(Camco1_PBC!$F:$F,Camco1_PBC!$A:$A,'D801 - Report'!B31)/10^5</f>
        <v>0</v>
      </c>
      <c r="J31" s="400">
        <f>SUMIFS(Repo_PBC!$W$4:$W$8,Repo_PBC!$U$4:$U$8,'D801 - Report'!B31)</f>
        <v>1000000</v>
      </c>
      <c r="L31" s="410">
        <f t="shared" si="1"/>
        <v>1000000</v>
      </c>
      <c r="M31" s="411">
        <f t="shared" si="6"/>
        <v>1000000</v>
      </c>
      <c r="N31" s="411">
        <f t="shared" si="2"/>
        <v>1000000</v>
      </c>
      <c r="O31" s="411">
        <f t="shared" si="3"/>
        <v>0</v>
      </c>
      <c r="P31" s="412">
        <f t="shared" si="4"/>
        <v>3000000</v>
      </c>
      <c r="R31" s="419">
        <f>SUMIFS(BANGKE_2023!$Q:$Q,BANGKE_2023!$F:$F,'D801 - Report'!B31)</f>
        <v>3000000</v>
      </c>
      <c r="S31" s="412">
        <f t="shared" si="5"/>
        <v>0</v>
      </c>
    </row>
    <row r="32" spans="2:21" s="375" customFormat="1">
      <c r="B32" s="155" t="s">
        <v>1361</v>
      </c>
      <c r="C32" s="398">
        <v>2000000</v>
      </c>
      <c r="D32" s="399">
        <v>0</v>
      </c>
      <c r="E32" s="400">
        <v>0</v>
      </c>
      <c r="F32" s="404">
        <v>2500000</v>
      </c>
      <c r="G32" s="399">
        <v>0</v>
      </c>
      <c r="H32" s="405">
        <v>2500000</v>
      </c>
      <c r="I32" s="408">
        <f>SUMIFS(Camco1_PBC!$F:$F,Camco1_PBC!$A:$A,'D801 - Report'!B32)/10^5</f>
        <v>4000000</v>
      </c>
      <c r="J32" s="400">
        <f>SUMIFS(Repo_PBC!$W$4:$W$8,Repo_PBC!$U$4:$U$8,'D801 - Report'!B32)</f>
        <v>0</v>
      </c>
      <c r="L32" s="410">
        <f t="shared" si="1"/>
        <v>4500000</v>
      </c>
      <c r="M32" s="411">
        <f t="shared" si="6"/>
        <v>4000000</v>
      </c>
      <c r="N32" s="411">
        <f t="shared" si="2"/>
        <v>0</v>
      </c>
      <c r="O32" s="411">
        <f t="shared" si="3"/>
        <v>-2500000</v>
      </c>
      <c r="P32" s="412">
        <f t="shared" si="4"/>
        <v>6000000</v>
      </c>
      <c r="R32" s="419">
        <f>SUMIFS(BANGKE_2023!$Q:$Q,BANGKE_2023!$F:$F,'D801 - Report'!B32)</f>
        <v>6000000</v>
      </c>
      <c r="S32" s="412">
        <f t="shared" si="5"/>
        <v>0</v>
      </c>
    </row>
    <row r="33" spans="2:19" s="375" customFormat="1">
      <c r="B33" s="155" t="s">
        <v>234</v>
      </c>
      <c r="C33" s="398">
        <v>1500000</v>
      </c>
      <c r="D33" s="399">
        <v>0</v>
      </c>
      <c r="E33" s="400">
        <v>1000000</v>
      </c>
      <c r="F33" s="404">
        <v>1500000</v>
      </c>
      <c r="G33" s="399">
        <v>1500000</v>
      </c>
      <c r="H33" s="405">
        <v>0</v>
      </c>
      <c r="I33" s="408">
        <f>SUMIFS(Camco1_PBC!$F:$F,Camco1_PBC!$A:$A,'D801 - Report'!B33)/10^5</f>
        <v>0</v>
      </c>
      <c r="J33" s="400">
        <f>SUMIFS(Repo_PBC!$W$4:$W$8,Repo_PBC!$U$4:$U$8,'D801 - Report'!B33)</f>
        <v>1500000</v>
      </c>
      <c r="L33" s="410">
        <f t="shared" si="1"/>
        <v>3000000</v>
      </c>
      <c r="M33" s="411">
        <f t="shared" si="6"/>
        <v>1000000</v>
      </c>
      <c r="N33" s="411">
        <f t="shared" si="2"/>
        <v>1500000</v>
      </c>
      <c r="O33" s="411">
        <f t="shared" si="3"/>
        <v>0</v>
      </c>
      <c r="P33" s="412">
        <f t="shared" si="4"/>
        <v>5500000</v>
      </c>
      <c r="R33" s="419">
        <f>SUMIFS(BANGKE_2023!$Q:$Q,BANGKE_2023!$F:$F,'D801 - Report'!B33)</f>
        <v>5500000</v>
      </c>
      <c r="S33" s="412">
        <f t="shared" si="5"/>
        <v>0</v>
      </c>
    </row>
    <row r="34" spans="2:19" s="375" customFormat="1">
      <c r="B34" s="155" t="s">
        <v>180</v>
      </c>
      <c r="C34" s="398">
        <v>3500000</v>
      </c>
      <c r="D34" s="399">
        <v>0</v>
      </c>
      <c r="E34" s="400">
        <v>4000000</v>
      </c>
      <c r="F34" s="404">
        <v>1500000</v>
      </c>
      <c r="G34" s="399">
        <v>500000</v>
      </c>
      <c r="H34" s="405">
        <v>1000000</v>
      </c>
      <c r="I34" s="408">
        <f>SUMIFS(Camco1_PBC!$F:$F,Camco1_PBC!$A:$A,'D801 - Report'!B34)/10^5</f>
        <v>1000000</v>
      </c>
      <c r="J34" s="400">
        <f>SUMIFS(Repo_PBC!$W$4:$W$8,Repo_PBC!$U$4:$U$8,'D801 - Report'!B34)</f>
        <v>1000000</v>
      </c>
      <c r="L34" s="410">
        <f t="shared" si="1"/>
        <v>5000000</v>
      </c>
      <c r="M34" s="411">
        <f t="shared" si="6"/>
        <v>5000000</v>
      </c>
      <c r="N34" s="411">
        <f t="shared" si="2"/>
        <v>1000000</v>
      </c>
      <c r="O34" s="411">
        <f t="shared" si="3"/>
        <v>-1000000</v>
      </c>
      <c r="P34" s="412">
        <f t="shared" si="4"/>
        <v>10000000</v>
      </c>
      <c r="R34" s="419">
        <f>SUMIFS(BANGKE_2023!$Q:$Q,BANGKE_2023!$F:$F,'D801 - Report'!B34)</f>
        <v>10000000</v>
      </c>
      <c r="S34" s="412">
        <f t="shared" si="5"/>
        <v>0</v>
      </c>
    </row>
    <row r="35" spans="2:19" s="375" customFormat="1">
      <c r="B35" s="155" t="s">
        <v>190</v>
      </c>
      <c r="C35" s="398">
        <v>6500000</v>
      </c>
      <c r="D35" s="399">
        <v>0</v>
      </c>
      <c r="E35" s="400">
        <v>2000000</v>
      </c>
      <c r="F35" s="404">
        <v>500000</v>
      </c>
      <c r="G35" s="399">
        <v>500000</v>
      </c>
      <c r="H35" s="405">
        <v>0</v>
      </c>
      <c r="I35" s="408">
        <f>SUMIFS(Camco1_PBC!$F:$F,Camco1_PBC!$A:$A,'D801 - Report'!B35)/10^5</f>
        <v>1000000</v>
      </c>
      <c r="J35" s="400">
        <f>SUMIFS(Repo_PBC!$W$4:$W$8,Repo_PBC!$U$4:$U$8,'D801 - Report'!B35)</f>
        <v>0</v>
      </c>
      <c r="L35" s="410">
        <f t="shared" si="1"/>
        <v>7000000</v>
      </c>
      <c r="M35" s="411">
        <f t="shared" si="6"/>
        <v>3000000</v>
      </c>
      <c r="N35" s="411">
        <f t="shared" si="2"/>
        <v>0</v>
      </c>
      <c r="O35" s="411">
        <f t="shared" si="3"/>
        <v>0</v>
      </c>
      <c r="P35" s="412">
        <f t="shared" si="4"/>
        <v>10000000</v>
      </c>
      <c r="R35" s="419">
        <f>SUMIFS(BANGKE_2023!$Q:$Q,BANGKE_2023!$F:$F,'D801 - Report'!B35)</f>
        <v>10000000</v>
      </c>
      <c r="S35" s="412">
        <f t="shared" si="5"/>
        <v>0</v>
      </c>
    </row>
    <row r="36" spans="2:19" s="375" customFormat="1">
      <c r="B36" s="155" t="s">
        <v>208</v>
      </c>
      <c r="C36" s="398">
        <v>3500000</v>
      </c>
      <c r="D36" s="399">
        <v>0</v>
      </c>
      <c r="E36" s="400">
        <v>3000000</v>
      </c>
      <c r="F36" s="404">
        <v>0</v>
      </c>
      <c r="G36" s="399">
        <v>0</v>
      </c>
      <c r="H36" s="405">
        <v>0</v>
      </c>
      <c r="I36" s="408">
        <f>SUMIFS(Camco1_PBC!$F:$F,Camco1_PBC!$A:$A,'D801 - Report'!B36)/10^5</f>
        <v>0</v>
      </c>
      <c r="J36" s="400">
        <f>SUMIFS(Repo_PBC!$W$4:$W$8,Repo_PBC!$U$4:$U$8,'D801 - Report'!B36)</f>
        <v>1000000</v>
      </c>
      <c r="L36" s="410">
        <f t="shared" si="1"/>
        <v>3500000</v>
      </c>
      <c r="M36" s="411">
        <f t="shared" si="6"/>
        <v>3000000</v>
      </c>
      <c r="N36" s="411">
        <f t="shared" si="2"/>
        <v>1000000</v>
      </c>
      <c r="O36" s="411">
        <f t="shared" si="3"/>
        <v>0</v>
      </c>
      <c r="P36" s="412">
        <f t="shared" si="4"/>
        <v>7500000</v>
      </c>
      <c r="R36" s="419">
        <f>SUMIFS(BANGKE_2023!$Q:$Q,BANGKE_2023!$F:$F,'D801 - Report'!B36)</f>
        <v>7500000</v>
      </c>
      <c r="S36" s="412">
        <f t="shared" si="5"/>
        <v>0</v>
      </c>
    </row>
    <row r="37" spans="2:19" s="375" customFormat="1">
      <c r="B37" s="155" t="s">
        <v>302</v>
      </c>
      <c r="C37" s="398">
        <v>0</v>
      </c>
      <c r="D37" s="399">
        <v>0</v>
      </c>
      <c r="E37" s="400">
        <v>1500000</v>
      </c>
      <c r="F37" s="404">
        <v>0</v>
      </c>
      <c r="G37" s="399">
        <v>0</v>
      </c>
      <c r="H37" s="405">
        <v>0</v>
      </c>
      <c r="I37" s="408">
        <f>SUMIFS(Camco1_PBC!$F:$F,Camco1_PBC!$A:$A,'D801 - Report'!B37)/10^5</f>
        <v>0</v>
      </c>
      <c r="J37" s="400">
        <f>SUMIFS(Repo_PBC!$W$4:$W$8,Repo_PBC!$U$4:$U$8,'D801 - Report'!B37)</f>
        <v>0</v>
      </c>
      <c r="L37" s="410">
        <f t="shared" si="1"/>
        <v>0</v>
      </c>
      <c r="M37" s="411">
        <f t="shared" si="6"/>
        <v>1500000</v>
      </c>
      <c r="N37" s="411">
        <f t="shared" si="2"/>
        <v>0</v>
      </c>
      <c r="O37" s="411">
        <f t="shared" si="3"/>
        <v>0</v>
      </c>
      <c r="P37" s="412">
        <f t="shared" si="4"/>
        <v>1500000</v>
      </c>
      <c r="R37" s="419">
        <f>SUMIFS(BANGKE_2023!$Q:$Q,BANGKE_2023!$F:$F,'D801 - Report'!B37)</f>
        <v>1500000</v>
      </c>
      <c r="S37" s="412">
        <f t="shared" si="5"/>
        <v>0</v>
      </c>
    </row>
    <row r="38" spans="2:19" s="375" customFormat="1">
      <c r="B38" s="155" t="s">
        <v>308</v>
      </c>
      <c r="C38" s="398">
        <v>1500000</v>
      </c>
      <c r="D38" s="399">
        <v>0</v>
      </c>
      <c r="E38" s="400">
        <v>0</v>
      </c>
      <c r="F38" s="404">
        <v>0</v>
      </c>
      <c r="G38" s="399">
        <v>0</v>
      </c>
      <c r="H38" s="405">
        <v>0</v>
      </c>
      <c r="I38" s="408">
        <f>SUMIFS(Camco1_PBC!$F:$F,Camco1_PBC!$A:$A,'D801 - Report'!B38)/10^5</f>
        <v>0</v>
      </c>
      <c r="J38" s="400">
        <f>SUMIFS(Repo_PBC!$W$4:$W$8,Repo_PBC!$U$4:$U$8,'D801 - Report'!B38)</f>
        <v>0</v>
      </c>
      <c r="L38" s="410">
        <f t="shared" si="1"/>
        <v>1500000</v>
      </c>
      <c r="M38" s="411">
        <f t="shared" si="6"/>
        <v>0</v>
      </c>
      <c r="N38" s="411">
        <f t="shared" si="2"/>
        <v>0</v>
      </c>
      <c r="O38" s="411">
        <f t="shared" si="3"/>
        <v>0</v>
      </c>
      <c r="P38" s="412">
        <f t="shared" si="4"/>
        <v>1500000</v>
      </c>
      <c r="R38" s="419">
        <f>SUMIFS(BANGKE_2023!$Q:$Q,BANGKE_2023!$F:$F,'D801 - Report'!B38)</f>
        <v>1500000</v>
      </c>
      <c r="S38" s="412">
        <f t="shared" si="5"/>
        <v>0</v>
      </c>
    </row>
    <row r="39" spans="2:19" s="375" customFormat="1">
      <c r="B39" s="155" t="s">
        <v>1458</v>
      </c>
      <c r="C39" s="398">
        <v>5500000</v>
      </c>
      <c r="D39" s="399">
        <v>0</v>
      </c>
      <c r="E39" s="400">
        <v>0</v>
      </c>
      <c r="F39" s="404">
        <v>0</v>
      </c>
      <c r="G39" s="399">
        <v>0</v>
      </c>
      <c r="H39" s="405">
        <v>0</v>
      </c>
      <c r="I39" s="408">
        <f>SUMIFS(Camco1_PBC!$F:$F,Camco1_PBC!$A:$A,'D801 - Report'!B39)/10^5</f>
        <v>0</v>
      </c>
      <c r="J39" s="400">
        <f>SUMIFS(Repo_PBC!$W$4:$W$8,Repo_PBC!$U$4:$U$8,'D801 - Report'!B39)</f>
        <v>0</v>
      </c>
      <c r="L39" s="410">
        <f t="shared" si="1"/>
        <v>5500000</v>
      </c>
      <c r="M39" s="411">
        <f t="shared" si="6"/>
        <v>0</v>
      </c>
      <c r="N39" s="411">
        <f t="shared" si="2"/>
        <v>0</v>
      </c>
      <c r="O39" s="411">
        <f t="shared" si="3"/>
        <v>0</v>
      </c>
      <c r="P39" s="412">
        <f t="shared" si="4"/>
        <v>5500000</v>
      </c>
      <c r="R39" s="419">
        <f>SUMIFS(BANGKE_2023!$Q:$Q,BANGKE_2023!$F:$F,'D801 - Report'!B39)</f>
        <v>5500000</v>
      </c>
      <c r="S39" s="412">
        <f t="shared" si="5"/>
        <v>0</v>
      </c>
    </row>
    <row r="40" spans="2:19" s="375" customFormat="1">
      <c r="B40" s="155" t="s">
        <v>1477</v>
      </c>
      <c r="C40" s="398">
        <v>2500000</v>
      </c>
      <c r="D40" s="399">
        <v>0</v>
      </c>
      <c r="E40" s="400">
        <v>0</v>
      </c>
      <c r="F40" s="404">
        <v>0</v>
      </c>
      <c r="G40" s="399">
        <v>0</v>
      </c>
      <c r="H40" s="405">
        <v>0</v>
      </c>
      <c r="I40" s="408">
        <f>SUMIFS(Camco1_PBC!$F:$F,Camco1_PBC!$A:$A,'D801 - Report'!B40)/10^5</f>
        <v>0</v>
      </c>
      <c r="J40" s="400">
        <f>SUMIFS(Repo_PBC!$W$4:$W$8,Repo_PBC!$U$4:$U$8,'D801 - Report'!B40)</f>
        <v>0</v>
      </c>
      <c r="L40" s="410">
        <f t="shared" si="1"/>
        <v>2500000</v>
      </c>
      <c r="M40" s="411">
        <f t="shared" si="6"/>
        <v>0</v>
      </c>
      <c r="N40" s="411">
        <f t="shared" si="2"/>
        <v>0</v>
      </c>
      <c r="O40" s="411">
        <f t="shared" si="3"/>
        <v>0</v>
      </c>
      <c r="P40" s="412">
        <f t="shared" si="4"/>
        <v>2500000</v>
      </c>
      <c r="R40" s="419">
        <f>SUMIFS(BANGKE_2023!$Q:$Q,BANGKE_2023!$F:$F,'D801 - Report'!B40)</f>
        <v>2500000</v>
      </c>
      <c r="S40" s="412">
        <f t="shared" si="5"/>
        <v>0</v>
      </c>
    </row>
    <row r="41" spans="2:19" s="375" customFormat="1">
      <c r="B41" s="155" t="s">
        <v>1482</v>
      </c>
      <c r="C41" s="398">
        <v>1500000</v>
      </c>
      <c r="D41" s="399">
        <v>0</v>
      </c>
      <c r="E41" s="400">
        <v>0</v>
      </c>
      <c r="F41" s="404">
        <v>0</v>
      </c>
      <c r="G41" s="399">
        <v>0</v>
      </c>
      <c r="H41" s="405">
        <v>0</v>
      </c>
      <c r="I41" s="408">
        <f>SUMIFS(Camco1_PBC!$F:$F,Camco1_PBC!$A:$A,'D801 - Report'!B41)/10^5</f>
        <v>0</v>
      </c>
      <c r="J41" s="400">
        <f>SUMIFS(Repo_PBC!$W$4:$W$8,Repo_PBC!$U$4:$U$8,'D801 - Report'!B41)</f>
        <v>0</v>
      </c>
      <c r="L41" s="410">
        <f t="shared" si="1"/>
        <v>1500000</v>
      </c>
      <c r="M41" s="411">
        <f t="shared" si="6"/>
        <v>0</v>
      </c>
      <c r="N41" s="411">
        <f t="shared" si="2"/>
        <v>0</v>
      </c>
      <c r="O41" s="411">
        <f t="shared" si="3"/>
        <v>0</v>
      </c>
      <c r="P41" s="412">
        <f t="shared" si="4"/>
        <v>1500000</v>
      </c>
      <c r="R41" s="419">
        <f>SUMIFS(BANGKE_2023!$Q:$Q,BANGKE_2023!$F:$F,'D801 - Report'!B41)</f>
        <v>1500000</v>
      </c>
      <c r="S41" s="412">
        <f t="shared" si="5"/>
        <v>0</v>
      </c>
    </row>
    <row r="42" spans="2:19" s="375" customFormat="1">
      <c r="B42" s="155" t="s">
        <v>438</v>
      </c>
      <c r="C42" s="398">
        <v>1000000</v>
      </c>
      <c r="D42" s="399">
        <v>0</v>
      </c>
      <c r="E42" s="400">
        <v>0</v>
      </c>
      <c r="F42" s="404">
        <v>0</v>
      </c>
      <c r="G42" s="399">
        <v>0</v>
      </c>
      <c r="H42" s="405">
        <v>0</v>
      </c>
      <c r="I42" s="408">
        <f>SUMIFS(Camco1_PBC!$F:$F,Camco1_PBC!$A:$A,'D801 - Report'!B42)/10^5</f>
        <v>0</v>
      </c>
      <c r="J42" s="400">
        <f>SUMIFS(Repo_PBC!$W$4:$W$8,Repo_PBC!$U$4:$U$8,'D801 - Report'!B42)</f>
        <v>0</v>
      </c>
      <c r="L42" s="410">
        <f t="shared" si="1"/>
        <v>1000000</v>
      </c>
      <c r="M42" s="411">
        <f t="shared" si="6"/>
        <v>0</v>
      </c>
      <c r="N42" s="411">
        <f t="shared" si="2"/>
        <v>0</v>
      </c>
      <c r="O42" s="411">
        <f t="shared" si="3"/>
        <v>0</v>
      </c>
      <c r="P42" s="412">
        <f t="shared" si="4"/>
        <v>1000000</v>
      </c>
      <c r="R42" s="419">
        <f>SUMIFS(BANGKE_2023!$Q:$Q,BANGKE_2023!$F:$F,'D801 - Report'!B42)</f>
        <v>1000000</v>
      </c>
      <c r="S42" s="412">
        <f t="shared" si="5"/>
        <v>0</v>
      </c>
    </row>
    <row r="43" spans="2:19" s="375" customFormat="1">
      <c r="B43" s="155" t="s">
        <v>445</v>
      </c>
      <c r="C43" s="398">
        <v>4000000</v>
      </c>
      <c r="D43" s="399">
        <v>0</v>
      </c>
      <c r="E43" s="400">
        <v>0</v>
      </c>
      <c r="F43" s="404">
        <v>0</v>
      </c>
      <c r="G43" s="399">
        <v>0</v>
      </c>
      <c r="H43" s="405">
        <v>0</v>
      </c>
      <c r="I43" s="408">
        <f>SUMIFS(Camco1_PBC!$F:$F,Camco1_PBC!$A:$A,'D801 - Report'!B43)/10^5</f>
        <v>0</v>
      </c>
      <c r="J43" s="400">
        <f>SUMIFS(Repo_PBC!$W$4:$W$8,Repo_PBC!$U$4:$U$8,'D801 - Report'!B43)</f>
        <v>0</v>
      </c>
      <c r="L43" s="410">
        <f t="shared" si="1"/>
        <v>4000000</v>
      </c>
      <c r="M43" s="411">
        <f t="shared" si="6"/>
        <v>0</v>
      </c>
      <c r="N43" s="411">
        <f t="shared" si="2"/>
        <v>0</v>
      </c>
      <c r="O43" s="411">
        <f t="shared" si="3"/>
        <v>0</v>
      </c>
      <c r="P43" s="412">
        <f t="shared" si="4"/>
        <v>4000000</v>
      </c>
      <c r="R43" s="419">
        <f>SUMIFS(BANGKE_2023!$Q:$Q,BANGKE_2023!$F:$F,'D801 - Report'!B43)</f>
        <v>4000000</v>
      </c>
      <c r="S43" s="412">
        <f t="shared" si="5"/>
        <v>0</v>
      </c>
    </row>
    <row r="44" spans="2:19" s="375" customFormat="1">
      <c r="B44" s="155" t="s">
        <v>529</v>
      </c>
      <c r="C44" s="398">
        <v>5000000</v>
      </c>
      <c r="D44" s="399">
        <v>0</v>
      </c>
      <c r="E44" s="400">
        <v>0</v>
      </c>
      <c r="F44" s="404">
        <v>0</v>
      </c>
      <c r="G44" s="399">
        <v>0</v>
      </c>
      <c r="H44" s="405">
        <v>0</v>
      </c>
      <c r="I44" s="408">
        <f>SUMIFS(Camco1_PBC!$F:$F,Camco1_PBC!$A:$A,'D801 - Report'!B44)/10^5</f>
        <v>0</v>
      </c>
      <c r="J44" s="400">
        <f>SUMIFS(Repo_PBC!$W$4:$W$8,Repo_PBC!$U$4:$U$8,'D801 - Report'!B44)</f>
        <v>0</v>
      </c>
      <c r="L44" s="410">
        <f t="shared" si="1"/>
        <v>5000000</v>
      </c>
      <c r="M44" s="411">
        <f t="shared" si="6"/>
        <v>0</v>
      </c>
      <c r="N44" s="411">
        <f t="shared" si="2"/>
        <v>0</v>
      </c>
      <c r="O44" s="411">
        <f t="shared" si="3"/>
        <v>0</v>
      </c>
      <c r="P44" s="412">
        <f t="shared" si="4"/>
        <v>5000000</v>
      </c>
      <c r="R44" s="419">
        <f>SUMIFS(BANGKE_2023!$Q:$Q,BANGKE_2023!$F:$F,'D801 - Report'!B44)</f>
        <v>5000000</v>
      </c>
      <c r="S44" s="412">
        <f t="shared" si="5"/>
        <v>0</v>
      </c>
    </row>
    <row r="45" spans="2:19" s="375" customFormat="1">
      <c r="B45" s="155" t="s">
        <v>1467</v>
      </c>
      <c r="C45" s="398">
        <v>6000000</v>
      </c>
      <c r="D45" s="399">
        <v>500000</v>
      </c>
      <c r="E45" s="400">
        <v>0</v>
      </c>
      <c r="F45" s="404">
        <v>0</v>
      </c>
      <c r="G45" s="399">
        <v>0</v>
      </c>
      <c r="H45" s="405">
        <v>0</v>
      </c>
      <c r="I45" s="408">
        <f>SUMIFS(Camco1_PBC!$F:$F,Camco1_PBC!$A:$A,'D801 - Report'!B45)/10^5</f>
        <v>0</v>
      </c>
      <c r="J45" s="400">
        <f>SUMIFS(Repo_PBC!$W$4:$W$8,Repo_PBC!$U$4:$U$8,'D801 - Report'!B45)</f>
        <v>0</v>
      </c>
      <c r="L45" s="410">
        <f t="shared" si="1"/>
        <v>6000000</v>
      </c>
      <c r="M45" s="411">
        <f t="shared" si="6"/>
        <v>0</v>
      </c>
      <c r="N45" s="411">
        <f t="shared" si="2"/>
        <v>0</v>
      </c>
      <c r="O45" s="411">
        <f t="shared" si="3"/>
        <v>0</v>
      </c>
      <c r="P45" s="412">
        <f t="shared" si="4"/>
        <v>6000000</v>
      </c>
      <c r="R45" s="419">
        <f>SUMIFS(BANGKE_2023!$Q:$Q,BANGKE_2023!$F:$F,'D801 - Report'!B45)</f>
        <v>6000000</v>
      </c>
      <c r="S45" s="412">
        <f t="shared" si="5"/>
        <v>0</v>
      </c>
    </row>
    <row r="46" spans="2:19" s="375" customFormat="1">
      <c r="B46" s="155" t="s">
        <v>323</v>
      </c>
      <c r="C46" s="398">
        <v>0</v>
      </c>
      <c r="D46" s="399">
        <v>0</v>
      </c>
      <c r="E46" s="400">
        <v>0</v>
      </c>
      <c r="F46" s="404">
        <v>3000000</v>
      </c>
      <c r="G46" s="399">
        <v>3000000</v>
      </c>
      <c r="H46" s="405">
        <v>0</v>
      </c>
      <c r="I46" s="408">
        <f>SUMIFS(Camco1_PBC!$F:$F,Camco1_PBC!$A:$A,'D801 - Report'!B46)/10^5</f>
        <v>2500000</v>
      </c>
      <c r="J46" s="400">
        <f>SUMIFS(Repo_PBC!$W$4:$W$8,Repo_PBC!$U$4:$U$8,'D801 - Report'!B46)</f>
        <v>0</v>
      </c>
      <c r="L46" s="410">
        <f t="shared" si="1"/>
        <v>3000000</v>
      </c>
      <c r="M46" s="411">
        <f t="shared" si="6"/>
        <v>2500000</v>
      </c>
      <c r="N46" s="411">
        <f t="shared" si="2"/>
        <v>0</v>
      </c>
      <c r="O46" s="411">
        <f t="shared" si="3"/>
        <v>0</v>
      </c>
      <c r="P46" s="412">
        <f t="shared" si="4"/>
        <v>5500000</v>
      </c>
      <c r="R46" s="419">
        <f>SUMIFS(BANGKE_2023!$Q:$Q,BANGKE_2023!$F:$F,'D801 - Report'!B46)</f>
        <v>5500000</v>
      </c>
      <c r="S46" s="412">
        <f t="shared" si="5"/>
        <v>0</v>
      </c>
    </row>
    <row r="47" spans="2:19" s="375" customFormat="1">
      <c r="B47" s="155" t="s">
        <v>342</v>
      </c>
      <c r="C47" s="398">
        <v>0</v>
      </c>
      <c r="D47" s="399">
        <v>0</v>
      </c>
      <c r="E47" s="400">
        <v>0</v>
      </c>
      <c r="F47" s="404">
        <v>1000000</v>
      </c>
      <c r="G47" s="399">
        <v>0</v>
      </c>
      <c r="H47" s="405">
        <v>1000000</v>
      </c>
      <c r="I47" s="408">
        <f>SUMIFS(Camco1_PBC!$F:$F,Camco1_PBC!$A:$A,'D801 - Report'!B47)/10^5</f>
        <v>1500000</v>
      </c>
      <c r="J47" s="400">
        <f>SUMIFS(Repo_PBC!$W$4:$W$8,Repo_PBC!$U$4:$U$8,'D801 - Report'!B47)</f>
        <v>0</v>
      </c>
      <c r="L47" s="410">
        <f t="shared" si="1"/>
        <v>1000000</v>
      </c>
      <c r="M47" s="411">
        <f t="shared" si="6"/>
        <v>1500000</v>
      </c>
      <c r="N47" s="411">
        <f t="shared" si="2"/>
        <v>0</v>
      </c>
      <c r="O47" s="411">
        <f t="shared" si="3"/>
        <v>-1000000</v>
      </c>
      <c r="P47" s="412">
        <f t="shared" si="4"/>
        <v>1500000</v>
      </c>
      <c r="R47" s="419">
        <f>SUMIFS(BANGKE_2023!$Q:$Q,BANGKE_2023!$F:$F,'D801 - Report'!B47)</f>
        <v>1500000</v>
      </c>
      <c r="S47" s="412">
        <f t="shared" si="5"/>
        <v>0</v>
      </c>
    </row>
    <row r="48" spans="2:19" s="375" customFormat="1">
      <c r="B48" s="155" t="s">
        <v>376</v>
      </c>
      <c r="C48" s="398">
        <v>0</v>
      </c>
      <c r="D48" s="399">
        <v>0</v>
      </c>
      <c r="E48" s="400">
        <v>0</v>
      </c>
      <c r="F48" s="404">
        <v>2000000</v>
      </c>
      <c r="G48" s="399">
        <v>0</v>
      </c>
      <c r="H48" s="405">
        <v>2000000</v>
      </c>
      <c r="I48" s="408">
        <f>SUMIFS(Camco1_PBC!$F:$F,Camco1_PBC!$A:$A,'D801 - Report'!B48)/10^5</f>
        <v>2000000</v>
      </c>
      <c r="J48" s="400">
        <f>SUMIFS(Repo_PBC!$W$4:$W$8,Repo_PBC!$U$4:$U$8,'D801 - Report'!B48)</f>
        <v>0</v>
      </c>
      <c r="L48" s="410">
        <f t="shared" si="1"/>
        <v>2000000</v>
      </c>
      <c r="M48" s="411">
        <f t="shared" si="6"/>
        <v>2000000</v>
      </c>
      <c r="N48" s="411">
        <f t="shared" si="2"/>
        <v>0</v>
      </c>
      <c r="O48" s="411">
        <f t="shared" si="3"/>
        <v>-2000000</v>
      </c>
      <c r="P48" s="412">
        <f t="shared" si="4"/>
        <v>2000000</v>
      </c>
      <c r="R48" s="419">
        <f>SUMIFS(BANGKE_2023!$Q:$Q,BANGKE_2023!$F:$F,'D801 - Report'!B48)</f>
        <v>2000000</v>
      </c>
      <c r="S48" s="412">
        <f t="shared" si="5"/>
        <v>0</v>
      </c>
    </row>
    <row r="49" spans="1:19" s="375" customFormat="1">
      <c r="B49" s="155" t="s">
        <v>242</v>
      </c>
      <c r="C49" s="398">
        <v>0</v>
      </c>
      <c r="D49" s="399">
        <v>0</v>
      </c>
      <c r="E49" s="400">
        <v>0</v>
      </c>
      <c r="F49" s="404">
        <v>500000</v>
      </c>
      <c r="G49" s="399">
        <v>0</v>
      </c>
      <c r="H49" s="405">
        <v>500000</v>
      </c>
      <c r="I49" s="408">
        <f>SUMIFS(Camco1_PBC!$F:$F,Camco1_PBC!$A:$A,'D801 - Report'!B49)/10^5</f>
        <v>500000</v>
      </c>
      <c r="J49" s="400">
        <f>SUMIFS(Repo_PBC!$W$4:$W$8,Repo_PBC!$U$4:$U$8,'D801 - Report'!B49)</f>
        <v>0</v>
      </c>
      <c r="L49" s="410">
        <f t="shared" si="1"/>
        <v>500000</v>
      </c>
      <c r="M49" s="411">
        <f t="shared" si="6"/>
        <v>500000</v>
      </c>
      <c r="N49" s="411">
        <f t="shared" si="2"/>
        <v>0</v>
      </c>
      <c r="O49" s="411">
        <f t="shared" si="3"/>
        <v>-500000</v>
      </c>
      <c r="P49" s="412">
        <f t="shared" si="4"/>
        <v>500000</v>
      </c>
      <c r="R49" s="419">
        <f>SUMIFS(BANGKE_2023!$Q:$Q,BANGKE_2023!$F:$F,'D801 - Report'!B49)</f>
        <v>500000</v>
      </c>
      <c r="S49" s="412">
        <f t="shared" si="5"/>
        <v>0</v>
      </c>
    </row>
    <row r="50" spans="1:19" s="375" customFormat="1" ht="15" thickBot="1">
      <c r="B50" s="158" t="s">
        <v>383</v>
      </c>
      <c r="C50" s="401">
        <v>0</v>
      </c>
      <c r="D50" s="402">
        <v>0</v>
      </c>
      <c r="E50" s="403">
        <v>0</v>
      </c>
      <c r="F50" s="406">
        <v>1000000</v>
      </c>
      <c r="G50" s="402">
        <v>0</v>
      </c>
      <c r="H50" s="407">
        <v>1000000</v>
      </c>
      <c r="I50" s="409">
        <f>SUMIFS(Camco1_PBC!$F:$F,Camco1_PBC!$A:$A,'D801 - Report'!B50)/10^5</f>
        <v>1000000</v>
      </c>
      <c r="J50" s="403">
        <f>SUMIFS(Repo_PBC!$W$4:$W$8,Repo_PBC!$U$4:$U$8,'D801 - Report'!B50)</f>
        <v>0</v>
      </c>
      <c r="L50" s="413">
        <f t="shared" si="1"/>
        <v>1000000</v>
      </c>
      <c r="M50" s="178">
        <f t="shared" si="6"/>
        <v>1000000</v>
      </c>
      <c r="N50" s="178">
        <f t="shared" si="2"/>
        <v>0</v>
      </c>
      <c r="O50" s="178">
        <f t="shared" si="3"/>
        <v>-1000000</v>
      </c>
      <c r="P50" s="414">
        <f t="shared" si="4"/>
        <v>1000000</v>
      </c>
      <c r="R50" s="420">
        <f>SUMIFS(BANGKE_2023!$Q:$Q,BANGKE_2023!$F:$F,'D801 - Report'!B50)</f>
        <v>1000000</v>
      </c>
      <c r="S50" s="414">
        <f t="shared" si="5"/>
        <v>0</v>
      </c>
    </row>
    <row r="52" spans="1:19" s="1" customFormat="1" ht="11" thickBot="1">
      <c r="A52" s="14" t="s">
        <v>65</v>
      </c>
      <c r="B52" s="15"/>
      <c r="C52" s="16"/>
      <c r="D52" s="15"/>
      <c r="E52" s="15"/>
      <c r="F52" s="15"/>
      <c r="G52" s="15"/>
      <c r="H52" s="15"/>
    </row>
    <row r="53" spans="1:19" s="1" customFormat="1" ht="10.5"/>
    <row r="54" spans="1:19" s="1" customFormat="1" ht="10.5">
      <c r="B54" s="1" t="s">
        <v>2127</v>
      </c>
    </row>
  </sheetData>
  <autoFilter ref="A23:U50" xr:uid="{E8C45476-C293-47BF-922D-D8DC5D3D26F0}"/>
  <mergeCells count="5">
    <mergeCell ref="C3:F3"/>
    <mergeCell ref="B22:E22"/>
    <mergeCell ref="F22:H22"/>
    <mergeCell ref="B21:E21"/>
    <mergeCell ref="F21:H21"/>
  </mergeCells>
  <conditionalFormatting sqref="C51:C1048576 B23:B50">
    <cfRule type="duplicateValues" dxfId="0" priority="1"/>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5210-646A-43C7-8E57-2799BF376012}">
  <dimension ref="A1:K125"/>
  <sheetViews>
    <sheetView workbookViewId="0">
      <selection activeCell="C21" sqref="C21"/>
    </sheetView>
  </sheetViews>
  <sheetFormatPr defaultColWidth="9.08984375" defaultRowHeight="15.5"/>
  <cols>
    <col min="1" max="1" width="28.08984375" style="234" customWidth="1"/>
    <col min="2" max="2" width="18" style="234" customWidth="1"/>
    <col min="3" max="3" width="23" style="234" customWidth="1"/>
    <col min="4" max="4" width="20" style="234" customWidth="1"/>
    <col min="5" max="8" width="18" style="234" customWidth="1"/>
    <col min="9" max="9" width="25.54296875" style="234" customWidth="1"/>
    <col min="10" max="11" width="18" style="234" customWidth="1"/>
    <col min="12" max="16384" width="9.08984375" style="234"/>
  </cols>
  <sheetData>
    <row r="1" spans="1:11">
      <c r="I1" s="465">
        <f>SUM(I3:I125)</f>
        <v>2076104500</v>
      </c>
    </row>
    <row r="2" spans="1:11" s="232" customFormat="1" ht="35" customHeight="1">
      <c r="B2" s="233" t="s">
        <v>1796</v>
      </c>
      <c r="C2" s="233" t="s">
        <v>106</v>
      </c>
      <c r="D2" s="233" t="s">
        <v>107</v>
      </c>
      <c r="E2" s="233" t="s">
        <v>112</v>
      </c>
      <c r="F2" s="233" t="s">
        <v>1797</v>
      </c>
      <c r="G2" s="233" t="s">
        <v>1798</v>
      </c>
      <c r="H2" s="233" t="s">
        <v>1382</v>
      </c>
      <c r="I2" s="233" t="s">
        <v>1799</v>
      </c>
    </row>
    <row r="3" spans="1:11" s="520" customFormat="1">
      <c r="A3" s="520" t="str">
        <f>B3&amp;E3&amp;F3</f>
        <v>BVDB210934493299929</v>
      </c>
      <c r="B3" s="521" t="s">
        <v>455</v>
      </c>
      <c r="C3" s="522">
        <v>44540</v>
      </c>
      <c r="D3" s="522">
        <v>48192</v>
      </c>
      <c r="E3" s="522">
        <v>44932</v>
      </c>
      <c r="F3" s="240">
        <v>99929</v>
      </c>
      <c r="G3" s="523">
        <v>500000</v>
      </c>
      <c r="H3" s="523">
        <f t="shared" ref="H3:H34" si="0">F3*G3</f>
        <v>49964500000</v>
      </c>
      <c r="I3" s="523">
        <f>H3*0.02%</f>
        <v>9992900</v>
      </c>
      <c r="J3" s="524">
        <f>I3/G3</f>
        <v>19.985800000000001</v>
      </c>
      <c r="K3" s="525"/>
    </row>
    <row r="4" spans="1:11">
      <c r="A4" s="234" t="str">
        <f t="shared" ref="A4:A67" si="1">B4&amp;E4&amp;F4</f>
        <v>TD213602644932101481</v>
      </c>
      <c r="B4" s="235" t="s">
        <v>1361</v>
      </c>
      <c r="C4" s="236">
        <v>44301</v>
      </c>
      <c r="D4" s="236">
        <v>49780</v>
      </c>
      <c r="E4" s="236">
        <v>44932</v>
      </c>
      <c r="F4" s="237">
        <v>101481</v>
      </c>
      <c r="G4" s="238">
        <v>500000</v>
      </c>
      <c r="H4" s="238">
        <f t="shared" si="0"/>
        <v>50740500000</v>
      </c>
      <c r="I4" s="238">
        <f t="shared" ref="I4:I67" si="2">H4*0.02%</f>
        <v>10148100</v>
      </c>
      <c r="J4" s="242">
        <f t="shared" ref="J4:J67" si="3">I4/G4</f>
        <v>20.296199999999999</v>
      </c>
      <c r="K4" s="525"/>
    </row>
    <row r="5" spans="1:11" s="520" customFormat="1">
      <c r="A5" s="520" t="str">
        <f t="shared" si="1"/>
        <v>BVDB210934493899967</v>
      </c>
      <c r="B5" s="521" t="s">
        <v>455</v>
      </c>
      <c r="C5" s="522">
        <v>44540</v>
      </c>
      <c r="D5" s="522">
        <v>48192</v>
      </c>
      <c r="E5" s="522">
        <v>44938</v>
      </c>
      <c r="F5" s="240">
        <v>99967</v>
      </c>
      <c r="G5" s="523">
        <v>500000</v>
      </c>
      <c r="H5" s="523">
        <f t="shared" si="0"/>
        <v>49983500000</v>
      </c>
      <c r="I5" s="523">
        <f t="shared" si="2"/>
        <v>9996700</v>
      </c>
      <c r="J5" s="524">
        <f t="shared" si="3"/>
        <v>19.993400000000001</v>
      </c>
      <c r="K5" s="525"/>
    </row>
    <row r="6" spans="1:11">
      <c r="A6" s="234" t="str">
        <f t="shared" si="1"/>
        <v>BVDB1732044939128905</v>
      </c>
      <c r="B6" s="235" t="s">
        <v>463</v>
      </c>
      <c r="C6" s="236">
        <v>43094</v>
      </c>
      <c r="D6" s="236">
        <v>48573</v>
      </c>
      <c r="E6" s="236">
        <v>44939</v>
      </c>
      <c r="F6" s="237">
        <v>128905</v>
      </c>
      <c r="G6" s="238">
        <v>500000</v>
      </c>
      <c r="H6" s="238">
        <f t="shared" si="0"/>
        <v>64452500000</v>
      </c>
      <c r="I6" s="238">
        <f t="shared" si="2"/>
        <v>12890500</v>
      </c>
      <c r="J6" s="242">
        <f t="shared" si="3"/>
        <v>25.780999999999999</v>
      </c>
      <c r="K6" s="525"/>
    </row>
    <row r="7" spans="1:11">
      <c r="A7" s="234" t="str">
        <f t="shared" si="1"/>
        <v>TD21360304493997416</v>
      </c>
      <c r="B7" s="235" t="s">
        <v>208</v>
      </c>
      <c r="C7" s="236">
        <v>44525</v>
      </c>
      <c r="D7" s="236">
        <v>50004</v>
      </c>
      <c r="E7" s="236">
        <v>44939</v>
      </c>
      <c r="F7" s="237">
        <v>97416</v>
      </c>
      <c r="G7" s="238">
        <v>500000</v>
      </c>
      <c r="H7" s="238">
        <f t="shared" si="0"/>
        <v>48708000000</v>
      </c>
      <c r="I7" s="238">
        <f t="shared" si="2"/>
        <v>9741600</v>
      </c>
      <c r="J7" s="242">
        <f t="shared" si="3"/>
        <v>19.4832</v>
      </c>
      <c r="K7" s="525"/>
    </row>
    <row r="8" spans="1:11">
      <c r="A8" s="234" t="str">
        <f t="shared" si="1"/>
        <v>TD233311644942100528</v>
      </c>
      <c r="B8" s="235" t="s">
        <v>527</v>
      </c>
      <c r="C8" s="236">
        <v>44931</v>
      </c>
      <c r="D8" s="236">
        <v>48584</v>
      </c>
      <c r="E8" s="236">
        <v>44942</v>
      </c>
      <c r="F8" s="237">
        <v>100528</v>
      </c>
      <c r="G8" s="238">
        <v>2000000</v>
      </c>
      <c r="H8" s="238">
        <f t="shared" si="0"/>
        <v>201056000000</v>
      </c>
      <c r="I8" s="238">
        <f t="shared" si="2"/>
        <v>40211200</v>
      </c>
      <c r="J8" s="242">
        <f t="shared" si="3"/>
        <v>20.105599999999999</v>
      </c>
      <c r="K8" s="525"/>
    </row>
    <row r="9" spans="1:11">
      <c r="A9" s="234" t="str">
        <f t="shared" si="1"/>
        <v>TD233813144942100457</v>
      </c>
      <c r="B9" s="235" t="s">
        <v>528</v>
      </c>
      <c r="C9" s="236">
        <v>44931</v>
      </c>
      <c r="D9" s="236">
        <v>50410</v>
      </c>
      <c r="E9" s="236">
        <v>44942</v>
      </c>
      <c r="F9" s="237">
        <v>100457</v>
      </c>
      <c r="G9" s="238">
        <v>2000000</v>
      </c>
      <c r="H9" s="238">
        <f t="shared" si="0"/>
        <v>200914000000</v>
      </c>
      <c r="I9" s="238">
        <f t="shared" si="2"/>
        <v>40182800</v>
      </c>
      <c r="J9" s="242">
        <f t="shared" si="3"/>
        <v>20.0914</v>
      </c>
      <c r="K9" s="525"/>
    </row>
    <row r="10" spans="1:11">
      <c r="A10" s="234" t="str">
        <f t="shared" si="1"/>
        <v>TD233813144959102169</v>
      </c>
      <c r="B10" s="235" t="s">
        <v>528</v>
      </c>
      <c r="C10" s="236">
        <v>44931</v>
      </c>
      <c r="D10" s="236">
        <v>50410</v>
      </c>
      <c r="E10" s="236">
        <v>44959</v>
      </c>
      <c r="F10" s="237">
        <v>102169</v>
      </c>
      <c r="G10" s="238">
        <v>500000</v>
      </c>
      <c r="H10" s="238">
        <f t="shared" si="0"/>
        <v>51084500000</v>
      </c>
      <c r="I10" s="238">
        <f t="shared" si="2"/>
        <v>10216900</v>
      </c>
      <c r="J10" s="242">
        <f t="shared" si="3"/>
        <v>20.433800000000002</v>
      </c>
      <c r="K10" s="525"/>
    </row>
    <row r="11" spans="1:11">
      <c r="A11" s="234" t="str">
        <f t="shared" si="1"/>
        <v>TD233311644959101687</v>
      </c>
      <c r="B11" s="235" t="s">
        <v>527</v>
      </c>
      <c r="C11" s="236">
        <v>44931</v>
      </c>
      <c r="D11" s="236">
        <v>48584</v>
      </c>
      <c r="E11" s="236">
        <v>44959</v>
      </c>
      <c r="F11" s="237">
        <v>101687</v>
      </c>
      <c r="G11" s="238">
        <v>1000000</v>
      </c>
      <c r="H11" s="238">
        <f t="shared" si="0"/>
        <v>101687000000</v>
      </c>
      <c r="I11" s="238">
        <f t="shared" si="2"/>
        <v>20337400</v>
      </c>
      <c r="J11" s="242">
        <f t="shared" si="3"/>
        <v>20.337399999999999</v>
      </c>
      <c r="K11" s="525"/>
    </row>
    <row r="12" spans="1:11">
      <c r="A12" s="234" t="str">
        <f t="shared" si="1"/>
        <v>TD233813144960102181</v>
      </c>
      <c r="B12" s="235" t="s">
        <v>528</v>
      </c>
      <c r="C12" s="236">
        <v>44931</v>
      </c>
      <c r="D12" s="236">
        <v>50410</v>
      </c>
      <c r="E12" s="236">
        <v>44960</v>
      </c>
      <c r="F12" s="237">
        <v>102181</v>
      </c>
      <c r="G12" s="238">
        <v>500000</v>
      </c>
      <c r="H12" s="238">
        <f t="shared" si="0"/>
        <v>51090500000</v>
      </c>
      <c r="I12" s="238">
        <f t="shared" si="2"/>
        <v>10218100</v>
      </c>
      <c r="J12" s="242">
        <f t="shared" si="3"/>
        <v>20.436199999999999</v>
      </c>
      <c r="K12" s="525"/>
    </row>
    <row r="13" spans="1:11">
      <c r="A13" s="234" t="str">
        <f t="shared" si="1"/>
        <v>TD233311644964101826</v>
      </c>
      <c r="B13" s="235" t="s">
        <v>527</v>
      </c>
      <c r="C13" s="236">
        <v>44931</v>
      </c>
      <c r="D13" s="236">
        <v>48584</v>
      </c>
      <c r="E13" s="236">
        <v>44964</v>
      </c>
      <c r="F13" s="237">
        <v>101826</v>
      </c>
      <c r="G13" s="238">
        <v>500000</v>
      </c>
      <c r="H13" s="238">
        <f t="shared" si="0"/>
        <v>50913000000</v>
      </c>
      <c r="I13" s="238">
        <f t="shared" si="2"/>
        <v>10182600</v>
      </c>
      <c r="J13" s="242">
        <f t="shared" si="3"/>
        <v>20.365200000000002</v>
      </c>
      <c r="K13" s="525"/>
    </row>
    <row r="14" spans="1:11">
      <c r="A14" s="234" t="str">
        <f t="shared" si="1"/>
        <v>TD223211444965105799</v>
      </c>
      <c r="B14" s="235" t="s">
        <v>530</v>
      </c>
      <c r="C14" s="236">
        <v>44903</v>
      </c>
      <c r="D14" s="236">
        <v>48556</v>
      </c>
      <c r="E14" s="236">
        <v>44965</v>
      </c>
      <c r="F14" s="237">
        <v>105799</v>
      </c>
      <c r="G14" s="238">
        <v>500000</v>
      </c>
      <c r="H14" s="238">
        <f t="shared" si="0"/>
        <v>52899500000</v>
      </c>
      <c r="I14" s="238">
        <f t="shared" si="2"/>
        <v>10579900</v>
      </c>
      <c r="J14" s="242">
        <f t="shared" si="3"/>
        <v>21.159800000000001</v>
      </c>
      <c r="K14" s="525"/>
    </row>
    <row r="15" spans="1:11">
      <c r="A15" s="234" t="str">
        <f t="shared" si="1"/>
        <v>TD223211344966104730</v>
      </c>
      <c r="B15" s="235" t="s">
        <v>1800</v>
      </c>
      <c r="C15" s="236">
        <v>44889</v>
      </c>
      <c r="D15" s="236">
        <v>48542</v>
      </c>
      <c r="E15" s="236">
        <v>44966</v>
      </c>
      <c r="F15" s="237">
        <v>104730</v>
      </c>
      <c r="G15" s="238">
        <v>1000000</v>
      </c>
      <c r="H15" s="238">
        <f t="shared" si="0"/>
        <v>104730000000</v>
      </c>
      <c r="I15" s="238">
        <f t="shared" si="2"/>
        <v>20946000</v>
      </c>
      <c r="J15" s="242">
        <f t="shared" si="3"/>
        <v>20.946000000000002</v>
      </c>
      <c r="K15" s="525"/>
    </row>
    <row r="16" spans="1:11">
      <c r="A16" s="234" t="str">
        <f t="shared" si="1"/>
        <v>TD223211344971106117</v>
      </c>
      <c r="B16" s="235" t="s">
        <v>1800</v>
      </c>
      <c r="C16" s="236">
        <v>44889</v>
      </c>
      <c r="D16" s="236">
        <v>48542</v>
      </c>
      <c r="E16" s="236">
        <v>44971</v>
      </c>
      <c r="F16" s="237">
        <v>106117</v>
      </c>
      <c r="G16" s="238">
        <v>1000000</v>
      </c>
      <c r="H16" s="238">
        <f t="shared" si="0"/>
        <v>106117000000</v>
      </c>
      <c r="I16" s="238">
        <f t="shared" si="2"/>
        <v>21223400</v>
      </c>
      <c r="J16" s="242">
        <f t="shared" si="3"/>
        <v>21.223400000000002</v>
      </c>
      <c r="K16" s="525"/>
    </row>
    <row r="17" spans="1:11">
      <c r="A17" s="234" t="str">
        <f t="shared" si="1"/>
        <v>TD21310184497295490</v>
      </c>
      <c r="B17" s="235" t="s">
        <v>148</v>
      </c>
      <c r="C17" s="236">
        <v>44469</v>
      </c>
      <c r="D17" s="236">
        <v>48121</v>
      </c>
      <c r="E17" s="236">
        <v>44972</v>
      </c>
      <c r="F17" s="237">
        <v>95490</v>
      </c>
      <c r="G17" s="238">
        <v>1000000</v>
      </c>
      <c r="H17" s="238">
        <f t="shared" si="0"/>
        <v>95490000000</v>
      </c>
      <c r="I17" s="238">
        <f t="shared" si="2"/>
        <v>19098000</v>
      </c>
      <c r="J17" s="242">
        <f t="shared" si="3"/>
        <v>19.097999999999999</v>
      </c>
      <c r="K17" s="525"/>
    </row>
    <row r="18" spans="1:11">
      <c r="A18" s="234" t="str">
        <f t="shared" si="1"/>
        <v>TD213602844977103213</v>
      </c>
      <c r="B18" s="235" t="s">
        <v>180</v>
      </c>
      <c r="C18" s="236">
        <v>44420</v>
      </c>
      <c r="D18" s="236">
        <v>49899</v>
      </c>
      <c r="E18" s="236">
        <v>44977</v>
      </c>
      <c r="F18" s="237">
        <v>103213</v>
      </c>
      <c r="G18" s="238">
        <v>1000000</v>
      </c>
      <c r="H18" s="238">
        <f t="shared" si="0"/>
        <v>103213000000</v>
      </c>
      <c r="I18" s="238">
        <f t="shared" si="2"/>
        <v>20642600</v>
      </c>
      <c r="J18" s="242">
        <f t="shared" si="3"/>
        <v>20.642600000000002</v>
      </c>
      <c r="K18" s="525"/>
    </row>
    <row r="19" spans="1:11">
      <c r="A19" s="234" t="str">
        <f t="shared" si="1"/>
        <v>TD21360294497496442</v>
      </c>
      <c r="B19" s="235" t="s">
        <v>190</v>
      </c>
      <c r="C19" s="236">
        <v>44448</v>
      </c>
      <c r="D19" s="236">
        <v>49927</v>
      </c>
      <c r="E19" s="236">
        <v>44974</v>
      </c>
      <c r="F19" s="237">
        <v>96442</v>
      </c>
      <c r="G19" s="238">
        <v>500000</v>
      </c>
      <c r="H19" s="238">
        <f t="shared" si="0"/>
        <v>48221000000</v>
      </c>
      <c r="I19" s="238">
        <f t="shared" si="2"/>
        <v>9644200</v>
      </c>
      <c r="J19" s="242">
        <f t="shared" si="3"/>
        <v>19.288399999999999</v>
      </c>
      <c r="K19" s="525"/>
    </row>
    <row r="20" spans="1:11">
      <c r="A20" s="234" t="str">
        <f t="shared" si="1"/>
        <v>TD233813145001105312</v>
      </c>
      <c r="B20" s="235" t="s">
        <v>528</v>
      </c>
      <c r="C20" s="236">
        <v>44931</v>
      </c>
      <c r="D20" s="236">
        <v>50410</v>
      </c>
      <c r="E20" s="236">
        <v>45001</v>
      </c>
      <c r="F20" s="237">
        <v>105312</v>
      </c>
      <c r="G20" s="238">
        <v>1500000</v>
      </c>
      <c r="H20" s="238">
        <f t="shared" si="0"/>
        <v>157968000000</v>
      </c>
      <c r="I20" s="238">
        <f t="shared" si="2"/>
        <v>31593600</v>
      </c>
      <c r="J20" s="242">
        <f t="shared" si="3"/>
        <v>21.0624</v>
      </c>
      <c r="K20" s="525"/>
    </row>
    <row r="21" spans="1:11">
      <c r="A21" s="234" t="str">
        <f t="shared" si="1"/>
        <v>TD233813145001105201</v>
      </c>
      <c r="B21" s="235" t="s">
        <v>528</v>
      </c>
      <c r="C21" s="236">
        <v>44931</v>
      </c>
      <c r="D21" s="236">
        <v>50410</v>
      </c>
      <c r="E21" s="236">
        <v>45001</v>
      </c>
      <c r="F21" s="237">
        <v>105201</v>
      </c>
      <c r="G21" s="238">
        <v>500000</v>
      </c>
      <c r="H21" s="238">
        <f t="shared" si="0"/>
        <v>52600500000</v>
      </c>
      <c r="I21" s="238">
        <f t="shared" si="2"/>
        <v>10520100</v>
      </c>
      <c r="J21" s="242">
        <f t="shared" si="3"/>
        <v>21.040199999999999</v>
      </c>
      <c r="K21" s="525"/>
    </row>
    <row r="22" spans="1:11">
      <c r="A22" s="234" t="str">
        <f t="shared" si="1"/>
        <v>TD233311645005104316</v>
      </c>
      <c r="B22" s="235" t="s">
        <v>527</v>
      </c>
      <c r="C22" s="236">
        <v>44931</v>
      </c>
      <c r="D22" s="236">
        <v>48584</v>
      </c>
      <c r="E22" s="236">
        <v>45005</v>
      </c>
      <c r="F22" s="237">
        <v>104316</v>
      </c>
      <c r="G22" s="238">
        <v>1000000</v>
      </c>
      <c r="H22" s="238">
        <f t="shared" si="0"/>
        <v>104316000000</v>
      </c>
      <c r="I22" s="238">
        <f t="shared" si="2"/>
        <v>20863200</v>
      </c>
      <c r="J22" s="242">
        <f t="shared" si="3"/>
        <v>20.863199999999999</v>
      </c>
      <c r="K22" s="525"/>
    </row>
    <row r="23" spans="1:11">
      <c r="A23" s="234" t="str">
        <f t="shared" si="1"/>
        <v>TD233813245005102724</v>
      </c>
      <c r="B23" s="235" t="s">
        <v>436</v>
      </c>
      <c r="C23" s="236">
        <v>44959</v>
      </c>
      <c r="D23" s="236">
        <v>50438</v>
      </c>
      <c r="E23" s="236">
        <v>45005</v>
      </c>
      <c r="F23" s="237">
        <v>102724</v>
      </c>
      <c r="G23" s="238">
        <v>2000000</v>
      </c>
      <c r="H23" s="238">
        <f t="shared" si="0"/>
        <v>205448000000</v>
      </c>
      <c r="I23" s="238">
        <f t="shared" si="2"/>
        <v>41089600</v>
      </c>
      <c r="J23" s="242">
        <f t="shared" si="3"/>
        <v>20.544799999999999</v>
      </c>
      <c r="K23" s="525"/>
    </row>
    <row r="24" spans="1:11">
      <c r="A24" s="234" t="str">
        <f t="shared" si="1"/>
        <v>TD233813145005105283</v>
      </c>
      <c r="B24" s="235" t="s">
        <v>528</v>
      </c>
      <c r="C24" s="236">
        <v>44931</v>
      </c>
      <c r="D24" s="236">
        <v>50410</v>
      </c>
      <c r="E24" s="236">
        <v>45005</v>
      </c>
      <c r="F24" s="237">
        <v>105283</v>
      </c>
      <c r="G24" s="238">
        <v>500000</v>
      </c>
      <c r="H24" s="238">
        <f t="shared" si="0"/>
        <v>52641500000</v>
      </c>
      <c r="I24" s="238">
        <f t="shared" si="2"/>
        <v>10528300</v>
      </c>
      <c r="J24" s="242">
        <f t="shared" si="3"/>
        <v>21.0566</v>
      </c>
      <c r="K24" s="525"/>
    </row>
    <row r="25" spans="1:11">
      <c r="A25" s="234" t="str">
        <f t="shared" si="1"/>
        <v>TD233813145005104951</v>
      </c>
      <c r="B25" s="235" t="s">
        <v>528</v>
      </c>
      <c r="C25" s="236">
        <v>44931</v>
      </c>
      <c r="D25" s="236">
        <v>50410</v>
      </c>
      <c r="E25" s="236">
        <v>45005</v>
      </c>
      <c r="F25" s="237">
        <v>104951</v>
      </c>
      <c r="G25" s="238">
        <v>500000</v>
      </c>
      <c r="H25" s="238">
        <f t="shared" si="0"/>
        <v>52475500000</v>
      </c>
      <c r="I25" s="238">
        <f t="shared" si="2"/>
        <v>10495100</v>
      </c>
      <c r="J25" s="242">
        <f t="shared" si="3"/>
        <v>20.990200000000002</v>
      </c>
      <c r="K25" s="525"/>
    </row>
    <row r="26" spans="1:11">
      <c r="A26" s="234" t="str">
        <f t="shared" si="1"/>
        <v>TD233813245006104749</v>
      </c>
      <c r="B26" s="235" t="s">
        <v>436</v>
      </c>
      <c r="C26" s="236">
        <v>44959</v>
      </c>
      <c r="D26" s="236">
        <v>50438</v>
      </c>
      <c r="E26" s="236">
        <v>45006</v>
      </c>
      <c r="F26" s="237">
        <v>104749</v>
      </c>
      <c r="G26" s="238">
        <v>500000</v>
      </c>
      <c r="H26" s="238">
        <f t="shared" si="0"/>
        <v>52374500000</v>
      </c>
      <c r="I26" s="238">
        <f t="shared" si="2"/>
        <v>10474900</v>
      </c>
      <c r="J26" s="242">
        <f t="shared" si="3"/>
        <v>20.9498</v>
      </c>
      <c r="K26" s="525"/>
    </row>
    <row r="27" spans="1:11">
      <c r="A27" s="234" t="str">
        <f t="shared" si="1"/>
        <v>TD233311645006105719</v>
      </c>
      <c r="B27" s="235" t="s">
        <v>527</v>
      </c>
      <c r="C27" s="236">
        <v>44931</v>
      </c>
      <c r="D27" s="236">
        <v>48584</v>
      </c>
      <c r="E27" s="236">
        <v>45006</v>
      </c>
      <c r="F27" s="237">
        <v>105719</v>
      </c>
      <c r="G27" s="238">
        <v>1000000</v>
      </c>
      <c r="H27" s="238">
        <f t="shared" si="0"/>
        <v>105719000000</v>
      </c>
      <c r="I27" s="238">
        <f t="shared" si="2"/>
        <v>21143800</v>
      </c>
      <c r="J27" s="242">
        <f t="shared" si="3"/>
        <v>21.143799999999999</v>
      </c>
      <c r="K27" s="525"/>
    </row>
    <row r="28" spans="1:11">
      <c r="A28" s="234" t="str">
        <f t="shared" si="1"/>
        <v>TD233311845006102236</v>
      </c>
      <c r="B28" s="235" t="s">
        <v>428</v>
      </c>
      <c r="C28" s="236">
        <v>44980</v>
      </c>
      <c r="D28" s="236">
        <v>48633</v>
      </c>
      <c r="E28" s="236">
        <v>45006</v>
      </c>
      <c r="F28" s="237">
        <v>102236</v>
      </c>
      <c r="G28" s="238">
        <v>500000</v>
      </c>
      <c r="H28" s="238">
        <f t="shared" si="0"/>
        <v>51118000000</v>
      </c>
      <c r="I28" s="238">
        <f t="shared" si="2"/>
        <v>10223600</v>
      </c>
      <c r="J28" s="242">
        <f t="shared" si="3"/>
        <v>20.447199999999999</v>
      </c>
      <c r="K28" s="525"/>
    </row>
    <row r="29" spans="1:11">
      <c r="A29" s="234" t="str">
        <f t="shared" si="1"/>
        <v>TD233813245006104636</v>
      </c>
      <c r="B29" s="235" t="s">
        <v>436</v>
      </c>
      <c r="C29" s="236">
        <v>44959</v>
      </c>
      <c r="D29" s="236">
        <v>50438</v>
      </c>
      <c r="E29" s="236">
        <v>45006</v>
      </c>
      <c r="F29" s="237">
        <v>104636</v>
      </c>
      <c r="G29" s="238">
        <v>500000</v>
      </c>
      <c r="H29" s="238">
        <f t="shared" si="0"/>
        <v>52318000000</v>
      </c>
      <c r="I29" s="238">
        <f t="shared" si="2"/>
        <v>10463600</v>
      </c>
      <c r="J29" s="242">
        <f t="shared" si="3"/>
        <v>20.927199999999999</v>
      </c>
      <c r="K29" s="525"/>
    </row>
    <row r="30" spans="1:11">
      <c r="A30" s="234" t="str">
        <f t="shared" si="1"/>
        <v>TD233311645007104909</v>
      </c>
      <c r="B30" s="235" t="s">
        <v>527</v>
      </c>
      <c r="C30" s="236">
        <v>44931</v>
      </c>
      <c r="D30" s="236">
        <v>48584</v>
      </c>
      <c r="E30" s="236">
        <v>45007</v>
      </c>
      <c r="F30" s="237">
        <v>104909</v>
      </c>
      <c r="G30" s="238">
        <v>500000</v>
      </c>
      <c r="H30" s="238">
        <f t="shared" si="0"/>
        <v>52454500000</v>
      </c>
      <c r="I30" s="238">
        <f t="shared" si="2"/>
        <v>10490900</v>
      </c>
      <c r="J30" s="242">
        <f t="shared" si="3"/>
        <v>20.9818</v>
      </c>
      <c r="K30" s="525"/>
    </row>
    <row r="31" spans="1:11">
      <c r="A31" s="234" t="str">
        <f t="shared" si="1"/>
        <v>TD233813245007104534</v>
      </c>
      <c r="B31" s="235" t="s">
        <v>436</v>
      </c>
      <c r="C31" s="236">
        <v>44959</v>
      </c>
      <c r="D31" s="236">
        <v>50438</v>
      </c>
      <c r="E31" s="236">
        <v>45007</v>
      </c>
      <c r="F31" s="237">
        <v>104534</v>
      </c>
      <c r="G31" s="238">
        <v>500000</v>
      </c>
      <c r="H31" s="238">
        <f t="shared" si="0"/>
        <v>52267000000</v>
      </c>
      <c r="I31" s="238">
        <f t="shared" si="2"/>
        <v>10453400</v>
      </c>
      <c r="J31" s="242">
        <f t="shared" si="3"/>
        <v>20.9068</v>
      </c>
      <c r="K31" s="525"/>
    </row>
    <row r="32" spans="1:11">
      <c r="A32" s="234" t="str">
        <f t="shared" si="1"/>
        <v>TD233311645008107239</v>
      </c>
      <c r="B32" s="235" t="s">
        <v>527</v>
      </c>
      <c r="C32" s="236">
        <v>44931</v>
      </c>
      <c r="D32" s="236">
        <v>48584</v>
      </c>
      <c r="E32" s="236">
        <v>45008</v>
      </c>
      <c r="F32" s="237">
        <v>107239</v>
      </c>
      <c r="G32" s="238">
        <v>500000</v>
      </c>
      <c r="H32" s="238">
        <f t="shared" si="0"/>
        <v>53619500000</v>
      </c>
      <c r="I32" s="238">
        <f t="shared" si="2"/>
        <v>10723900</v>
      </c>
      <c r="J32" s="242">
        <f t="shared" si="3"/>
        <v>21.447800000000001</v>
      </c>
      <c r="K32" s="525"/>
    </row>
    <row r="33" spans="1:11">
      <c r="A33" s="234" t="str">
        <f t="shared" si="1"/>
        <v>TD233311645009107333</v>
      </c>
      <c r="B33" s="235" t="s">
        <v>527</v>
      </c>
      <c r="C33" s="236">
        <v>44931</v>
      </c>
      <c r="D33" s="236">
        <v>48584</v>
      </c>
      <c r="E33" s="236">
        <v>45009</v>
      </c>
      <c r="F33" s="237">
        <v>107333</v>
      </c>
      <c r="G33" s="238">
        <v>500000</v>
      </c>
      <c r="H33" s="238">
        <f t="shared" si="0"/>
        <v>53666500000</v>
      </c>
      <c r="I33" s="238">
        <f t="shared" si="2"/>
        <v>10733300</v>
      </c>
      <c r="J33" s="242">
        <f t="shared" si="3"/>
        <v>21.4666</v>
      </c>
      <c r="K33" s="525"/>
    </row>
    <row r="34" spans="1:11">
      <c r="A34" s="234" t="str">
        <f t="shared" si="1"/>
        <v>TD233311645009107249</v>
      </c>
      <c r="B34" s="235" t="s">
        <v>527</v>
      </c>
      <c r="C34" s="236">
        <v>44931</v>
      </c>
      <c r="D34" s="236">
        <v>48584</v>
      </c>
      <c r="E34" s="236">
        <v>45009</v>
      </c>
      <c r="F34" s="237">
        <v>107249</v>
      </c>
      <c r="G34" s="238">
        <v>500000</v>
      </c>
      <c r="H34" s="238">
        <f t="shared" si="0"/>
        <v>53624500000</v>
      </c>
      <c r="I34" s="238">
        <f t="shared" si="2"/>
        <v>10724900</v>
      </c>
      <c r="J34" s="242">
        <f t="shared" si="3"/>
        <v>21.4498</v>
      </c>
      <c r="K34" s="525"/>
    </row>
    <row r="35" spans="1:11" s="520" customFormat="1">
      <c r="A35" s="520" t="str">
        <f t="shared" si="1"/>
        <v>TD23381334501299591</v>
      </c>
      <c r="B35" s="521" t="s">
        <v>438</v>
      </c>
      <c r="C35" s="522">
        <v>45008</v>
      </c>
      <c r="D35" s="522">
        <v>50487</v>
      </c>
      <c r="E35" s="522">
        <v>45012</v>
      </c>
      <c r="F35" s="240">
        <v>99591</v>
      </c>
      <c r="G35" s="523">
        <v>2000000</v>
      </c>
      <c r="H35" s="523">
        <f t="shared" ref="H35:H66" si="4">F35*G35</f>
        <v>199182000000</v>
      </c>
      <c r="I35" s="523">
        <f t="shared" si="2"/>
        <v>39836400</v>
      </c>
      <c r="J35" s="524">
        <f>I35/G35</f>
        <v>19.918199999999999</v>
      </c>
      <c r="K35" s="525"/>
    </row>
    <row r="36" spans="1:11">
      <c r="A36" s="234" t="str">
        <f t="shared" si="1"/>
        <v>TD233813345019102165</v>
      </c>
      <c r="B36" s="235" t="s">
        <v>438</v>
      </c>
      <c r="C36" s="236">
        <v>45008</v>
      </c>
      <c r="D36" s="236">
        <v>50487</v>
      </c>
      <c r="E36" s="236">
        <v>45019</v>
      </c>
      <c r="F36" s="237">
        <v>102165</v>
      </c>
      <c r="G36" s="238">
        <v>500000</v>
      </c>
      <c r="H36" s="238">
        <f t="shared" si="4"/>
        <v>51082500000</v>
      </c>
      <c r="I36" s="238">
        <f t="shared" si="2"/>
        <v>10216500</v>
      </c>
      <c r="J36" s="242">
        <f t="shared" si="3"/>
        <v>20.433</v>
      </c>
      <c r="K36" s="525"/>
    </row>
    <row r="37" spans="1:11">
      <c r="A37" s="234" t="str">
        <f t="shared" si="1"/>
        <v>TD233813145021115783</v>
      </c>
      <c r="B37" s="235" t="s">
        <v>528</v>
      </c>
      <c r="C37" s="236">
        <v>44931</v>
      </c>
      <c r="D37" s="236">
        <v>48584</v>
      </c>
      <c r="E37" s="236">
        <v>45021</v>
      </c>
      <c r="F37" s="237">
        <v>115783</v>
      </c>
      <c r="G37" s="238">
        <v>500000</v>
      </c>
      <c r="H37" s="238">
        <f t="shared" si="4"/>
        <v>57891500000</v>
      </c>
      <c r="I37" s="238">
        <f t="shared" si="2"/>
        <v>11578300</v>
      </c>
      <c r="J37" s="242">
        <f t="shared" si="3"/>
        <v>23.156600000000001</v>
      </c>
      <c r="K37" s="525"/>
    </row>
    <row r="38" spans="1:11">
      <c r="A38" s="234" t="str">
        <f t="shared" si="1"/>
        <v>TD233311645021110966</v>
      </c>
      <c r="B38" s="235" t="s">
        <v>527</v>
      </c>
      <c r="C38" s="236">
        <v>44931</v>
      </c>
      <c r="D38" s="236">
        <v>50410</v>
      </c>
      <c r="E38" s="236">
        <v>45021</v>
      </c>
      <c r="F38" s="237">
        <v>110966</v>
      </c>
      <c r="G38" s="238">
        <v>500000</v>
      </c>
      <c r="H38" s="238">
        <f t="shared" si="4"/>
        <v>55483000000</v>
      </c>
      <c r="I38" s="238">
        <f t="shared" si="2"/>
        <v>11096600</v>
      </c>
      <c r="J38" s="242">
        <f t="shared" si="3"/>
        <v>22.193200000000001</v>
      </c>
      <c r="K38" s="525"/>
    </row>
    <row r="39" spans="1:11">
      <c r="A39" s="234" t="str">
        <f t="shared" si="1"/>
        <v>TD233813145021115783</v>
      </c>
      <c r="B39" s="235" t="s">
        <v>528</v>
      </c>
      <c r="C39" s="236">
        <v>44931</v>
      </c>
      <c r="D39" s="236">
        <v>50410</v>
      </c>
      <c r="E39" s="236">
        <v>45021</v>
      </c>
      <c r="F39" s="237">
        <v>115783</v>
      </c>
      <c r="G39" s="238">
        <v>500000</v>
      </c>
      <c r="H39" s="238">
        <f t="shared" si="4"/>
        <v>57891500000</v>
      </c>
      <c r="I39" s="238">
        <f t="shared" si="2"/>
        <v>11578300</v>
      </c>
      <c r="J39" s="242">
        <f t="shared" si="3"/>
        <v>23.156600000000001</v>
      </c>
      <c r="K39" s="525"/>
    </row>
    <row r="40" spans="1:11">
      <c r="A40" s="234" t="str">
        <f t="shared" si="1"/>
        <v>TD223712645021118278</v>
      </c>
      <c r="B40" s="235" t="s">
        <v>526</v>
      </c>
      <c r="C40" s="236">
        <v>44882</v>
      </c>
      <c r="D40" s="236">
        <v>50361</v>
      </c>
      <c r="E40" s="236">
        <v>45021</v>
      </c>
      <c r="F40" s="237">
        <v>118278</v>
      </c>
      <c r="G40" s="238">
        <v>500000</v>
      </c>
      <c r="H40" s="238">
        <f t="shared" si="4"/>
        <v>59139000000</v>
      </c>
      <c r="I40" s="238">
        <f t="shared" si="2"/>
        <v>11827800</v>
      </c>
      <c r="J40" s="242">
        <f t="shared" si="3"/>
        <v>23.6556</v>
      </c>
      <c r="K40" s="525"/>
    </row>
    <row r="41" spans="1:11">
      <c r="A41" s="234" t="str">
        <f t="shared" si="1"/>
        <v>TD23331194503399362</v>
      </c>
      <c r="B41" s="235" t="s">
        <v>312</v>
      </c>
      <c r="C41" s="236">
        <v>45029</v>
      </c>
      <c r="D41" s="236">
        <v>48682</v>
      </c>
      <c r="E41" s="236">
        <v>45033</v>
      </c>
      <c r="F41" s="237">
        <v>99362</v>
      </c>
      <c r="G41" s="238">
        <v>2000000</v>
      </c>
      <c r="H41" s="238">
        <f t="shared" si="4"/>
        <v>198724000000</v>
      </c>
      <c r="I41" s="238">
        <f t="shared" si="2"/>
        <v>39744800</v>
      </c>
      <c r="J41" s="242">
        <f t="shared" si="3"/>
        <v>19.872399999999999</v>
      </c>
      <c r="K41" s="525"/>
    </row>
    <row r="42" spans="1:11">
      <c r="A42" s="234" t="str">
        <f t="shared" si="1"/>
        <v>TD233813345040104946</v>
      </c>
      <c r="B42" s="235" t="s">
        <v>438</v>
      </c>
      <c r="C42" s="236">
        <v>45008</v>
      </c>
      <c r="D42" s="236">
        <v>50487</v>
      </c>
      <c r="E42" s="236">
        <v>45040</v>
      </c>
      <c r="F42" s="237">
        <v>104946</v>
      </c>
      <c r="G42" s="238">
        <v>500000</v>
      </c>
      <c r="H42" s="238">
        <f t="shared" si="4"/>
        <v>52473000000</v>
      </c>
      <c r="I42" s="238">
        <f t="shared" si="2"/>
        <v>10494600</v>
      </c>
      <c r="J42" s="242">
        <f t="shared" si="3"/>
        <v>20.9892</v>
      </c>
      <c r="K42" s="525"/>
    </row>
    <row r="43" spans="1:11">
      <c r="A43" s="234" t="str">
        <f t="shared" si="1"/>
        <v>TD233813445041100046</v>
      </c>
      <c r="B43" s="235" t="s">
        <v>445</v>
      </c>
      <c r="C43" s="236">
        <v>45036</v>
      </c>
      <c r="D43" s="236">
        <v>50515</v>
      </c>
      <c r="E43" s="236">
        <v>45041</v>
      </c>
      <c r="F43" s="237">
        <v>100046</v>
      </c>
      <c r="G43" s="238">
        <v>1000000</v>
      </c>
      <c r="H43" s="238">
        <f t="shared" si="4"/>
        <v>100046000000</v>
      </c>
      <c r="I43" s="238">
        <f t="shared" si="2"/>
        <v>20009200</v>
      </c>
      <c r="J43" s="242">
        <f t="shared" si="3"/>
        <v>20.0092</v>
      </c>
      <c r="K43" s="525"/>
    </row>
    <row r="44" spans="1:11">
      <c r="A44" s="234" t="str">
        <f t="shared" si="1"/>
        <v>TD23331194504199432</v>
      </c>
      <c r="B44" s="235" t="s">
        <v>312</v>
      </c>
      <c r="C44" s="236">
        <v>45029</v>
      </c>
      <c r="D44" s="236">
        <v>48682</v>
      </c>
      <c r="E44" s="236">
        <v>45041</v>
      </c>
      <c r="F44" s="237">
        <v>99432</v>
      </c>
      <c r="G44" s="238">
        <v>1000000</v>
      </c>
      <c r="H44" s="238">
        <f t="shared" si="4"/>
        <v>99432000000</v>
      </c>
      <c r="I44" s="238">
        <f t="shared" si="2"/>
        <v>19886400</v>
      </c>
      <c r="J44" s="242">
        <f t="shared" si="3"/>
        <v>19.886399999999998</v>
      </c>
      <c r="K44" s="525"/>
    </row>
    <row r="45" spans="1:11">
      <c r="A45" s="234" t="str">
        <f t="shared" si="1"/>
        <v>TD213602945043100467</v>
      </c>
      <c r="B45" s="235" t="s">
        <v>190</v>
      </c>
      <c r="C45" s="236">
        <v>44448</v>
      </c>
      <c r="D45" s="236">
        <v>49927</v>
      </c>
      <c r="E45" s="236">
        <v>45043</v>
      </c>
      <c r="F45" s="237">
        <v>100467</v>
      </c>
      <c r="G45" s="238">
        <v>500000</v>
      </c>
      <c r="H45" s="238">
        <f t="shared" si="4"/>
        <v>50233500000</v>
      </c>
      <c r="I45" s="238">
        <f t="shared" si="2"/>
        <v>10046700</v>
      </c>
      <c r="J45" s="242">
        <f t="shared" si="3"/>
        <v>20.093399999999999</v>
      </c>
      <c r="K45" s="525"/>
    </row>
    <row r="46" spans="1:11">
      <c r="A46" s="234" t="str">
        <f t="shared" si="1"/>
        <v>TD233813445043100064</v>
      </c>
      <c r="B46" s="235" t="s">
        <v>445</v>
      </c>
      <c r="C46" s="236">
        <v>45036</v>
      </c>
      <c r="D46" s="236">
        <v>50515</v>
      </c>
      <c r="E46" s="236">
        <v>45043</v>
      </c>
      <c r="F46" s="237">
        <v>100064</v>
      </c>
      <c r="G46" s="238">
        <v>1000000</v>
      </c>
      <c r="H46" s="238">
        <f t="shared" si="4"/>
        <v>100064000000</v>
      </c>
      <c r="I46" s="238">
        <f t="shared" si="2"/>
        <v>20012800</v>
      </c>
      <c r="J46" s="242">
        <f t="shared" si="3"/>
        <v>20.012799999999999</v>
      </c>
      <c r="K46" s="525"/>
    </row>
    <row r="47" spans="1:11">
      <c r="A47" s="234" t="str">
        <f t="shared" si="1"/>
        <v>TD233813445043100529</v>
      </c>
      <c r="B47" s="235" t="s">
        <v>445</v>
      </c>
      <c r="C47" s="236">
        <v>45036</v>
      </c>
      <c r="D47" s="236">
        <v>50515</v>
      </c>
      <c r="E47" s="236">
        <v>45043</v>
      </c>
      <c r="F47" s="237">
        <v>100529</v>
      </c>
      <c r="G47" s="238">
        <v>500000</v>
      </c>
      <c r="H47" s="238">
        <f t="shared" si="4"/>
        <v>50264500000</v>
      </c>
      <c r="I47" s="238">
        <f t="shared" si="2"/>
        <v>10052900</v>
      </c>
      <c r="J47" s="242">
        <f t="shared" si="3"/>
        <v>20.105799999999999</v>
      </c>
      <c r="K47" s="525"/>
    </row>
    <row r="48" spans="1:11">
      <c r="A48" s="234" t="str">
        <f t="shared" si="1"/>
        <v>TD233813245043113078</v>
      </c>
      <c r="B48" s="235" t="s">
        <v>436</v>
      </c>
      <c r="C48" s="236">
        <v>44959</v>
      </c>
      <c r="D48" s="236">
        <v>50438</v>
      </c>
      <c r="E48" s="236">
        <v>45043</v>
      </c>
      <c r="F48" s="237">
        <v>113078</v>
      </c>
      <c r="G48" s="238">
        <v>1000000</v>
      </c>
      <c r="H48" s="238">
        <f t="shared" si="4"/>
        <v>113078000000</v>
      </c>
      <c r="I48" s="238">
        <f t="shared" si="2"/>
        <v>22615600</v>
      </c>
      <c r="J48" s="242">
        <f t="shared" si="3"/>
        <v>22.615600000000001</v>
      </c>
      <c r="K48" s="525"/>
    </row>
    <row r="49" spans="1:11">
      <c r="A49" s="234" t="str">
        <f t="shared" si="1"/>
        <v>TD233311845050108512</v>
      </c>
      <c r="B49" s="235" t="s">
        <v>428</v>
      </c>
      <c r="C49" s="236">
        <v>44980</v>
      </c>
      <c r="D49" s="236">
        <v>48633</v>
      </c>
      <c r="E49" s="236">
        <v>45050</v>
      </c>
      <c r="F49" s="237">
        <v>108512</v>
      </c>
      <c r="G49" s="238">
        <v>1000000</v>
      </c>
      <c r="H49" s="238">
        <f t="shared" si="4"/>
        <v>108512000000</v>
      </c>
      <c r="I49" s="238">
        <f t="shared" si="2"/>
        <v>21702400</v>
      </c>
      <c r="J49" s="242">
        <f t="shared" si="3"/>
        <v>21.702400000000001</v>
      </c>
      <c r="K49" s="525"/>
    </row>
    <row r="50" spans="1:11">
      <c r="A50" s="234" t="str">
        <f t="shared" si="1"/>
        <v>TD233813445054100979</v>
      </c>
      <c r="B50" s="235" t="s">
        <v>445</v>
      </c>
      <c r="C50" s="236">
        <v>45036</v>
      </c>
      <c r="D50" s="236">
        <v>50515</v>
      </c>
      <c r="E50" s="236">
        <v>45054</v>
      </c>
      <c r="F50" s="237">
        <v>100979</v>
      </c>
      <c r="G50" s="238">
        <v>1000000</v>
      </c>
      <c r="H50" s="238">
        <f t="shared" si="4"/>
        <v>100979000000</v>
      </c>
      <c r="I50" s="238">
        <f t="shared" si="2"/>
        <v>20195800</v>
      </c>
      <c r="J50" s="242">
        <f t="shared" si="3"/>
        <v>20.195799999999998</v>
      </c>
      <c r="K50" s="525"/>
    </row>
    <row r="51" spans="1:11">
      <c r="A51" s="234" t="str">
        <f t="shared" si="1"/>
        <v>TD233311945054100048</v>
      </c>
      <c r="B51" s="235" t="s">
        <v>312</v>
      </c>
      <c r="C51" s="236">
        <v>45029</v>
      </c>
      <c r="D51" s="236">
        <v>48682</v>
      </c>
      <c r="E51" s="236">
        <v>45054</v>
      </c>
      <c r="F51" s="237">
        <v>100048</v>
      </c>
      <c r="G51" s="238">
        <v>1500000</v>
      </c>
      <c r="H51" s="238">
        <f t="shared" si="4"/>
        <v>150072000000</v>
      </c>
      <c r="I51" s="238">
        <f t="shared" si="2"/>
        <v>30014400</v>
      </c>
      <c r="J51" s="242">
        <f t="shared" si="3"/>
        <v>20.009599999999999</v>
      </c>
      <c r="K51" s="525"/>
    </row>
    <row r="52" spans="1:11">
      <c r="A52" s="234" t="str">
        <f t="shared" si="1"/>
        <v>TD233311945055101068</v>
      </c>
      <c r="B52" s="235" t="s">
        <v>312</v>
      </c>
      <c r="C52" s="236">
        <v>45029</v>
      </c>
      <c r="D52" s="236">
        <v>48682</v>
      </c>
      <c r="E52" s="236">
        <v>45055</v>
      </c>
      <c r="F52" s="237">
        <v>101068</v>
      </c>
      <c r="G52" s="238">
        <v>500000</v>
      </c>
      <c r="H52" s="238">
        <f t="shared" si="4"/>
        <v>50534000000</v>
      </c>
      <c r="I52" s="238">
        <f t="shared" si="2"/>
        <v>10106800</v>
      </c>
      <c r="J52" s="242">
        <f t="shared" si="3"/>
        <v>20.2136</v>
      </c>
      <c r="K52" s="525"/>
    </row>
    <row r="53" spans="1:11">
      <c r="A53" s="234" t="str">
        <f t="shared" si="1"/>
        <v>TD233311945056100907</v>
      </c>
      <c r="B53" s="235" t="s">
        <v>312</v>
      </c>
      <c r="C53" s="236">
        <v>45029</v>
      </c>
      <c r="D53" s="236">
        <v>48682</v>
      </c>
      <c r="E53" s="236">
        <v>45056</v>
      </c>
      <c r="F53" s="237">
        <v>100907</v>
      </c>
      <c r="G53" s="238">
        <v>1000000</v>
      </c>
      <c r="H53" s="238">
        <f t="shared" si="4"/>
        <v>100907000000</v>
      </c>
      <c r="I53" s="238">
        <f t="shared" si="2"/>
        <v>20181400</v>
      </c>
      <c r="J53" s="242">
        <f t="shared" si="3"/>
        <v>20.1814</v>
      </c>
      <c r="K53" s="525"/>
    </row>
    <row r="54" spans="1:11">
      <c r="A54" s="234" t="str">
        <f t="shared" si="1"/>
        <v>TD233813445056101937</v>
      </c>
      <c r="B54" s="235" t="s">
        <v>445</v>
      </c>
      <c r="C54" s="236">
        <v>45036</v>
      </c>
      <c r="D54" s="236">
        <v>50515</v>
      </c>
      <c r="E54" s="236">
        <v>45056</v>
      </c>
      <c r="F54" s="237">
        <v>101937</v>
      </c>
      <c r="G54" s="238">
        <v>1000000</v>
      </c>
      <c r="H54" s="238">
        <f t="shared" si="4"/>
        <v>101937000000</v>
      </c>
      <c r="I54" s="238">
        <f t="shared" si="2"/>
        <v>20387400</v>
      </c>
      <c r="J54" s="242">
        <f t="shared" si="3"/>
        <v>20.3874</v>
      </c>
      <c r="K54" s="525"/>
    </row>
    <row r="55" spans="1:11">
      <c r="A55" s="234" t="str">
        <f t="shared" si="1"/>
        <v>TD213603045061101649</v>
      </c>
      <c r="B55" s="239" t="s">
        <v>208</v>
      </c>
      <c r="C55" s="236">
        <v>44525</v>
      </c>
      <c r="D55" s="236">
        <v>50004</v>
      </c>
      <c r="E55" s="236">
        <v>45061</v>
      </c>
      <c r="F55" s="237">
        <v>101649</v>
      </c>
      <c r="G55" s="238">
        <v>1000000</v>
      </c>
      <c r="H55" s="238">
        <f t="shared" si="4"/>
        <v>101649000000</v>
      </c>
      <c r="I55" s="238">
        <f t="shared" si="2"/>
        <v>20329800</v>
      </c>
      <c r="J55" s="242">
        <f t="shared" si="3"/>
        <v>20.329799999999999</v>
      </c>
      <c r="K55" s="525"/>
    </row>
    <row r="56" spans="1:11">
      <c r="A56" s="234" t="str">
        <f t="shared" si="1"/>
        <v>TD233813345062105692</v>
      </c>
      <c r="B56" s="239" t="s">
        <v>438</v>
      </c>
      <c r="C56" s="236">
        <v>45008</v>
      </c>
      <c r="D56" s="236">
        <v>50487</v>
      </c>
      <c r="E56" s="236">
        <v>45062</v>
      </c>
      <c r="F56" s="237">
        <v>105692</v>
      </c>
      <c r="G56" s="238">
        <v>1000000</v>
      </c>
      <c r="H56" s="238">
        <f t="shared" si="4"/>
        <v>105692000000</v>
      </c>
      <c r="I56" s="238">
        <f t="shared" si="2"/>
        <v>21138400</v>
      </c>
      <c r="J56" s="242">
        <f t="shared" si="3"/>
        <v>21.138400000000001</v>
      </c>
      <c r="K56" s="525"/>
    </row>
    <row r="57" spans="1:11">
      <c r="A57" s="234" t="str">
        <f t="shared" si="1"/>
        <v>TD233813445064103798</v>
      </c>
      <c r="B57" s="239" t="s">
        <v>445</v>
      </c>
      <c r="C57" s="236">
        <v>45036</v>
      </c>
      <c r="D57" s="236">
        <v>50515</v>
      </c>
      <c r="E57" s="236">
        <v>45064</v>
      </c>
      <c r="F57" s="237">
        <v>103798</v>
      </c>
      <c r="G57" s="238">
        <v>1000000</v>
      </c>
      <c r="H57" s="238">
        <f t="shared" si="4"/>
        <v>103798000000</v>
      </c>
      <c r="I57" s="238">
        <f t="shared" si="2"/>
        <v>20759600</v>
      </c>
      <c r="J57" s="242">
        <f t="shared" si="3"/>
        <v>20.759599999999999</v>
      </c>
      <c r="K57" s="525"/>
    </row>
    <row r="58" spans="1:11">
      <c r="A58" s="234" t="str">
        <f t="shared" si="1"/>
        <v>TD233311945068102198</v>
      </c>
      <c r="B58" s="239" t="s">
        <v>312</v>
      </c>
      <c r="C58" s="236">
        <v>45029</v>
      </c>
      <c r="D58" s="236">
        <v>48682</v>
      </c>
      <c r="E58" s="236">
        <v>45068</v>
      </c>
      <c r="F58" s="237">
        <v>102198</v>
      </c>
      <c r="G58" s="238">
        <v>500000</v>
      </c>
      <c r="H58" s="238">
        <f t="shared" si="4"/>
        <v>51099000000</v>
      </c>
      <c r="I58" s="238">
        <f t="shared" si="2"/>
        <v>10219800</v>
      </c>
      <c r="J58" s="242">
        <f t="shared" si="3"/>
        <v>20.439599999999999</v>
      </c>
      <c r="K58" s="525"/>
    </row>
    <row r="59" spans="1:11">
      <c r="A59" s="234" t="str">
        <f t="shared" si="1"/>
        <v>TD233813445065104048</v>
      </c>
      <c r="B59" s="239" t="s">
        <v>445</v>
      </c>
      <c r="C59" s="236">
        <v>45036</v>
      </c>
      <c r="D59" s="236">
        <v>50515</v>
      </c>
      <c r="E59" s="236">
        <v>45065</v>
      </c>
      <c r="F59" s="237">
        <v>104048</v>
      </c>
      <c r="G59" s="238">
        <v>500000</v>
      </c>
      <c r="H59" s="238">
        <f t="shared" si="4"/>
        <v>52024000000</v>
      </c>
      <c r="I59" s="238">
        <f t="shared" si="2"/>
        <v>10404800</v>
      </c>
      <c r="J59" s="242">
        <f t="shared" si="3"/>
        <v>20.8096</v>
      </c>
      <c r="K59" s="525"/>
    </row>
    <row r="60" spans="1:11">
      <c r="A60" s="234" t="str">
        <f t="shared" si="1"/>
        <v>TD233813345069108357</v>
      </c>
      <c r="B60" s="239" t="s">
        <v>438</v>
      </c>
      <c r="C60" s="236">
        <v>45008</v>
      </c>
      <c r="D60" s="236">
        <v>50487</v>
      </c>
      <c r="E60" s="236">
        <v>45069</v>
      </c>
      <c r="F60" s="237">
        <v>108357</v>
      </c>
      <c r="G60" s="238">
        <v>1000000</v>
      </c>
      <c r="H60" s="238">
        <f t="shared" si="4"/>
        <v>108357000000</v>
      </c>
      <c r="I60" s="238">
        <f t="shared" si="2"/>
        <v>21671400</v>
      </c>
      <c r="J60" s="242">
        <f t="shared" si="3"/>
        <v>21.671399999999998</v>
      </c>
      <c r="K60" s="525"/>
    </row>
    <row r="61" spans="1:11">
      <c r="A61" s="234" t="str">
        <f t="shared" si="1"/>
        <v>TD233311845075109352</v>
      </c>
      <c r="B61" s="239" t="s">
        <v>428</v>
      </c>
      <c r="C61" s="236">
        <v>44980</v>
      </c>
      <c r="D61" s="236">
        <v>48633</v>
      </c>
      <c r="E61" s="236">
        <v>45075</v>
      </c>
      <c r="F61" s="237">
        <v>109352</v>
      </c>
      <c r="G61" s="238">
        <v>1000000</v>
      </c>
      <c r="H61" s="238">
        <f t="shared" si="4"/>
        <v>109352000000</v>
      </c>
      <c r="I61" s="238">
        <f t="shared" si="2"/>
        <v>21870400</v>
      </c>
      <c r="J61" s="242">
        <f t="shared" si="3"/>
        <v>21.8704</v>
      </c>
      <c r="K61" s="525"/>
    </row>
    <row r="62" spans="1:11">
      <c r="A62" s="234" t="str">
        <f t="shared" si="1"/>
        <v>TD233311945083100884</v>
      </c>
      <c r="B62" s="239" t="s">
        <v>312</v>
      </c>
      <c r="C62" s="236">
        <v>45029</v>
      </c>
      <c r="D62" s="236">
        <v>48682</v>
      </c>
      <c r="E62" s="236">
        <v>45083</v>
      </c>
      <c r="F62" s="237">
        <v>100884</v>
      </c>
      <c r="G62" s="238">
        <v>500000</v>
      </c>
      <c r="H62" s="238">
        <f t="shared" si="4"/>
        <v>50442000000</v>
      </c>
      <c r="I62" s="238">
        <f t="shared" si="2"/>
        <v>10088400</v>
      </c>
      <c r="J62" s="242">
        <f t="shared" si="3"/>
        <v>20.1768</v>
      </c>
      <c r="K62" s="525"/>
    </row>
    <row r="63" spans="1:11">
      <c r="A63" s="234" t="str">
        <f t="shared" si="1"/>
        <v>TD233311945083100884</v>
      </c>
      <c r="B63" s="239" t="s">
        <v>312</v>
      </c>
      <c r="C63" s="236">
        <v>45029</v>
      </c>
      <c r="D63" s="236">
        <v>48682</v>
      </c>
      <c r="E63" s="236">
        <v>45083</v>
      </c>
      <c r="F63" s="237">
        <v>100884</v>
      </c>
      <c r="G63" s="238">
        <v>500000</v>
      </c>
      <c r="H63" s="238">
        <f t="shared" si="4"/>
        <v>50442000000</v>
      </c>
      <c r="I63" s="238">
        <f t="shared" si="2"/>
        <v>10088400</v>
      </c>
      <c r="J63" s="242">
        <f t="shared" si="3"/>
        <v>20.1768</v>
      </c>
      <c r="K63" s="525"/>
    </row>
    <row r="64" spans="1:11">
      <c r="A64" s="234" t="str">
        <f t="shared" si="1"/>
        <v>TD233311945090102208</v>
      </c>
      <c r="B64" s="239" t="s">
        <v>312</v>
      </c>
      <c r="C64" s="236">
        <v>45029</v>
      </c>
      <c r="D64" s="236">
        <v>48682</v>
      </c>
      <c r="E64" s="236">
        <v>45090</v>
      </c>
      <c r="F64" s="237">
        <v>102208</v>
      </c>
      <c r="G64" s="238">
        <v>1000000</v>
      </c>
      <c r="H64" s="238">
        <f t="shared" si="4"/>
        <v>102208000000</v>
      </c>
      <c r="I64" s="238">
        <f t="shared" si="2"/>
        <v>20441600</v>
      </c>
      <c r="J64" s="242">
        <f t="shared" si="3"/>
        <v>20.441600000000001</v>
      </c>
      <c r="K64" s="525"/>
    </row>
    <row r="65" spans="1:11">
      <c r="A65" s="234" t="str">
        <f t="shared" si="1"/>
        <v>TD233813445090102358</v>
      </c>
      <c r="B65" s="239" t="s">
        <v>445</v>
      </c>
      <c r="C65" s="236">
        <v>45036</v>
      </c>
      <c r="D65" s="236">
        <v>50515</v>
      </c>
      <c r="E65" s="236">
        <v>45090</v>
      </c>
      <c r="F65" s="237">
        <v>102358</v>
      </c>
      <c r="G65" s="238">
        <v>1000000</v>
      </c>
      <c r="H65" s="238">
        <f t="shared" si="4"/>
        <v>102358000000</v>
      </c>
      <c r="I65" s="238">
        <f t="shared" si="2"/>
        <v>20471600</v>
      </c>
      <c r="J65" s="242">
        <f t="shared" si="3"/>
        <v>20.471599999999999</v>
      </c>
      <c r="K65" s="525"/>
    </row>
    <row r="66" spans="1:11">
      <c r="A66" s="234" t="str">
        <f t="shared" si="1"/>
        <v>TD233813345092108323</v>
      </c>
      <c r="B66" s="239" t="s">
        <v>438</v>
      </c>
      <c r="C66" s="236">
        <v>45008</v>
      </c>
      <c r="D66" s="236">
        <v>50487</v>
      </c>
      <c r="E66" s="236">
        <v>45092</v>
      </c>
      <c r="F66" s="237">
        <v>108323</v>
      </c>
      <c r="G66" s="238">
        <v>500000</v>
      </c>
      <c r="H66" s="238">
        <f t="shared" si="4"/>
        <v>54161500000</v>
      </c>
      <c r="I66" s="238">
        <f t="shared" si="2"/>
        <v>10832300</v>
      </c>
      <c r="J66" s="242">
        <f t="shared" si="3"/>
        <v>21.6646</v>
      </c>
      <c r="K66" s="525"/>
    </row>
    <row r="67" spans="1:11">
      <c r="A67" s="234" t="str">
        <f t="shared" si="1"/>
        <v>TD233311945092102225</v>
      </c>
      <c r="B67" s="239" t="s">
        <v>312</v>
      </c>
      <c r="C67" s="236">
        <v>45029</v>
      </c>
      <c r="D67" s="236">
        <v>48682</v>
      </c>
      <c r="E67" s="236">
        <v>45092</v>
      </c>
      <c r="F67" s="237">
        <v>102225</v>
      </c>
      <c r="G67" s="238">
        <v>500000</v>
      </c>
      <c r="H67" s="238">
        <f t="shared" ref="H67:H95" si="5">F67*G67</f>
        <v>51112500000</v>
      </c>
      <c r="I67" s="238">
        <f t="shared" si="2"/>
        <v>10222500</v>
      </c>
      <c r="J67" s="242">
        <f t="shared" si="3"/>
        <v>20.445</v>
      </c>
      <c r="K67" s="525"/>
    </row>
    <row r="68" spans="1:11">
      <c r="A68" s="234" t="str">
        <f t="shared" ref="A68:A125" si="6">B68&amp;E68&amp;F68</f>
        <v>TD233813345093108333</v>
      </c>
      <c r="B68" s="239" t="s">
        <v>438</v>
      </c>
      <c r="C68" s="236">
        <v>45008</v>
      </c>
      <c r="D68" s="236">
        <v>50487</v>
      </c>
      <c r="E68" s="236">
        <v>45093</v>
      </c>
      <c r="F68" s="237">
        <v>108333</v>
      </c>
      <c r="G68" s="238">
        <v>500000</v>
      </c>
      <c r="H68" s="238">
        <f t="shared" si="5"/>
        <v>54166500000</v>
      </c>
      <c r="I68" s="238">
        <f t="shared" ref="I68:I125" si="7">H68*0.02%</f>
        <v>10833300</v>
      </c>
      <c r="J68" s="242">
        <f t="shared" ref="J68:J125" si="8">I68/G68</f>
        <v>21.666599999999999</v>
      </c>
      <c r="K68" s="525"/>
    </row>
    <row r="69" spans="1:11">
      <c r="A69" s="234" t="str">
        <f t="shared" si="6"/>
        <v>TD233311945093102233</v>
      </c>
      <c r="B69" s="239" t="s">
        <v>312</v>
      </c>
      <c r="C69" s="236">
        <v>45029</v>
      </c>
      <c r="D69" s="236">
        <v>48682</v>
      </c>
      <c r="E69" s="236">
        <v>45093</v>
      </c>
      <c r="F69" s="237">
        <v>102233</v>
      </c>
      <c r="G69" s="238">
        <v>1000000</v>
      </c>
      <c r="H69" s="238">
        <f t="shared" si="5"/>
        <v>102233000000</v>
      </c>
      <c r="I69" s="238">
        <f t="shared" si="7"/>
        <v>20446600</v>
      </c>
      <c r="J69" s="242">
        <f t="shared" si="8"/>
        <v>20.4466</v>
      </c>
      <c r="K69" s="525"/>
    </row>
    <row r="70" spans="1:11">
      <c r="A70" s="234" t="str">
        <f t="shared" si="6"/>
        <v>TD233311945096102258</v>
      </c>
      <c r="B70" s="239" t="s">
        <v>312</v>
      </c>
      <c r="C70" s="236">
        <v>45029</v>
      </c>
      <c r="D70" s="236">
        <v>48682</v>
      </c>
      <c r="E70" s="236">
        <v>45096</v>
      </c>
      <c r="F70" s="237">
        <v>102258</v>
      </c>
      <c r="G70" s="238">
        <v>1000000</v>
      </c>
      <c r="H70" s="238">
        <f t="shared" si="5"/>
        <v>102258000000</v>
      </c>
      <c r="I70" s="238">
        <f t="shared" si="7"/>
        <v>20451600</v>
      </c>
      <c r="J70" s="242">
        <f t="shared" si="8"/>
        <v>20.451599999999999</v>
      </c>
      <c r="K70" s="525"/>
    </row>
    <row r="71" spans="1:11">
      <c r="A71" s="234" t="str">
        <f t="shared" si="6"/>
        <v>TD233311945103105948</v>
      </c>
      <c r="B71" s="239" t="s">
        <v>312</v>
      </c>
      <c r="C71" s="236">
        <v>45029</v>
      </c>
      <c r="D71" s="236">
        <v>48682</v>
      </c>
      <c r="E71" s="236">
        <v>45103</v>
      </c>
      <c r="F71" s="237">
        <v>105948</v>
      </c>
      <c r="G71" s="238">
        <v>500000</v>
      </c>
      <c r="H71" s="238">
        <f t="shared" si="5"/>
        <v>52974000000</v>
      </c>
      <c r="I71" s="238">
        <f t="shared" si="7"/>
        <v>10594800</v>
      </c>
      <c r="J71" s="242">
        <f t="shared" si="8"/>
        <v>21.189599999999999</v>
      </c>
      <c r="K71" s="525"/>
    </row>
    <row r="72" spans="1:11">
      <c r="A72" s="234" t="str">
        <f t="shared" si="6"/>
        <v>TD233813545104100159</v>
      </c>
      <c r="B72" s="239" t="s">
        <v>529</v>
      </c>
      <c r="C72" s="236">
        <v>45099</v>
      </c>
      <c r="D72" s="236">
        <v>50578</v>
      </c>
      <c r="E72" s="236">
        <v>45104</v>
      </c>
      <c r="F72" s="237">
        <v>100159</v>
      </c>
      <c r="G72" s="238">
        <v>500000</v>
      </c>
      <c r="H72" s="238">
        <f t="shared" si="5"/>
        <v>50079500000</v>
      </c>
      <c r="I72" s="238">
        <f t="shared" si="7"/>
        <v>10015900</v>
      </c>
      <c r="J72" s="242">
        <f t="shared" si="8"/>
        <v>20.0318</v>
      </c>
      <c r="K72" s="525"/>
    </row>
    <row r="73" spans="1:11">
      <c r="A73" s="234" t="str">
        <f t="shared" si="6"/>
        <v>TD233311945107102518</v>
      </c>
      <c r="B73" s="239" t="s">
        <v>312</v>
      </c>
      <c r="C73" s="236">
        <v>45029</v>
      </c>
      <c r="D73" s="236">
        <v>48682</v>
      </c>
      <c r="E73" s="236">
        <v>45107</v>
      </c>
      <c r="F73" s="237">
        <v>102518</v>
      </c>
      <c r="G73" s="238">
        <v>500000</v>
      </c>
      <c r="H73" s="238">
        <f t="shared" si="5"/>
        <v>51259000000</v>
      </c>
      <c r="I73" s="238">
        <f t="shared" si="7"/>
        <v>10251800</v>
      </c>
      <c r="J73" s="242">
        <f t="shared" si="8"/>
        <v>20.503599999999999</v>
      </c>
      <c r="K73" s="525"/>
    </row>
    <row r="74" spans="1:11">
      <c r="A74" s="234" t="str">
        <f t="shared" si="6"/>
        <v>TD233311945111102551</v>
      </c>
      <c r="B74" s="239" t="s">
        <v>312</v>
      </c>
      <c r="C74" s="236">
        <v>45029</v>
      </c>
      <c r="D74" s="236">
        <v>48682</v>
      </c>
      <c r="E74" s="236">
        <v>45111</v>
      </c>
      <c r="F74" s="237">
        <v>102551</v>
      </c>
      <c r="G74" s="238">
        <v>1000000</v>
      </c>
      <c r="H74" s="238">
        <f t="shared" si="5"/>
        <v>102551000000</v>
      </c>
      <c r="I74" s="238">
        <f t="shared" si="7"/>
        <v>20510200</v>
      </c>
      <c r="J74" s="242">
        <f t="shared" si="8"/>
        <v>20.510200000000001</v>
      </c>
      <c r="K74" s="525"/>
    </row>
    <row r="75" spans="1:11">
      <c r="A75" s="234" t="str">
        <f t="shared" si="6"/>
        <v>TD233311945112102475</v>
      </c>
      <c r="B75" s="239" t="s">
        <v>312</v>
      </c>
      <c r="C75" s="236">
        <v>45029</v>
      </c>
      <c r="D75" s="236">
        <v>48682</v>
      </c>
      <c r="E75" s="236">
        <v>45112</v>
      </c>
      <c r="F75" s="237">
        <v>102475</v>
      </c>
      <c r="G75" s="238">
        <v>1000000</v>
      </c>
      <c r="H75" s="238">
        <f t="shared" si="5"/>
        <v>102475000000</v>
      </c>
      <c r="I75" s="238">
        <f t="shared" si="7"/>
        <v>20495000</v>
      </c>
      <c r="J75" s="242">
        <f t="shared" si="8"/>
        <v>20.495000000000001</v>
      </c>
      <c r="K75" s="525"/>
    </row>
    <row r="76" spans="1:11">
      <c r="A76" s="234" t="str">
        <f t="shared" si="6"/>
        <v>TD233311945121106081</v>
      </c>
      <c r="B76" s="239" t="s">
        <v>312</v>
      </c>
      <c r="C76" s="236">
        <v>45029</v>
      </c>
      <c r="D76" s="236">
        <v>48682</v>
      </c>
      <c r="E76" s="236">
        <v>45121</v>
      </c>
      <c r="F76" s="240">
        <v>106081</v>
      </c>
      <c r="G76" s="238">
        <v>1000000</v>
      </c>
      <c r="H76" s="238">
        <f t="shared" si="5"/>
        <v>106081000000</v>
      </c>
      <c r="I76" s="238">
        <f t="shared" si="7"/>
        <v>21216200</v>
      </c>
      <c r="J76" s="242">
        <f t="shared" si="8"/>
        <v>21.216200000000001</v>
      </c>
      <c r="K76" s="525"/>
    </row>
    <row r="77" spans="1:11" s="520" customFormat="1">
      <c r="A77" s="520" t="str">
        <f t="shared" si="6"/>
        <v>TD233813545121100166</v>
      </c>
      <c r="B77" s="526" t="s">
        <v>529</v>
      </c>
      <c r="C77" s="522">
        <v>45099</v>
      </c>
      <c r="D77" s="522">
        <v>50578</v>
      </c>
      <c r="E77" s="522">
        <v>45121</v>
      </c>
      <c r="F77" s="240">
        <v>100166</v>
      </c>
      <c r="G77" s="523">
        <v>500000</v>
      </c>
      <c r="H77" s="523">
        <f t="shared" si="5"/>
        <v>50083000000</v>
      </c>
      <c r="I77" s="523">
        <f t="shared" si="7"/>
        <v>10016600</v>
      </c>
      <c r="J77" s="524">
        <f t="shared" si="8"/>
        <v>20.033200000000001</v>
      </c>
      <c r="K77" s="525"/>
    </row>
    <row r="78" spans="1:11">
      <c r="A78" s="234" t="str">
        <f t="shared" si="6"/>
        <v>TD233813445121107958</v>
      </c>
      <c r="B78" s="239" t="s">
        <v>445</v>
      </c>
      <c r="C78" s="236">
        <v>45036</v>
      </c>
      <c r="D78" s="236">
        <v>50515</v>
      </c>
      <c r="E78" s="236">
        <v>45121</v>
      </c>
      <c r="F78" s="237">
        <v>107958</v>
      </c>
      <c r="G78" s="238">
        <v>500000</v>
      </c>
      <c r="H78" s="238">
        <f t="shared" si="5"/>
        <v>53979000000</v>
      </c>
      <c r="I78" s="238">
        <f t="shared" si="7"/>
        <v>10795800</v>
      </c>
      <c r="J78" s="242">
        <f t="shared" si="8"/>
        <v>21.5916</v>
      </c>
      <c r="K78" s="525"/>
    </row>
    <row r="79" spans="1:11">
      <c r="A79" s="234" t="str">
        <f t="shared" si="6"/>
        <v>TD233311945128107103</v>
      </c>
      <c r="B79" s="239" t="s">
        <v>312</v>
      </c>
      <c r="C79" s="236">
        <v>45029</v>
      </c>
      <c r="D79" s="236">
        <v>48682</v>
      </c>
      <c r="E79" s="236">
        <v>45128</v>
      </c>
      <c r="F79" s="237">
        <v>107103</v>
      </c>
      <c r="G79" s="238">
        <v>500000</v>
      </c>
      <c r="H79" s="238">
        <f t="shared" si="5"/>
        <v>53551500000</v>
      </c>
      <c r="I79" s="238">
        <f t="shared" si="7"/>
        <v>10710300</v>
      </c>
      <c r="J79" s="242">
        <f t="shared" si="8"/>
        <v>21.4206</v>
      </c>
      <c r="K79" s="525"/>
    </row>
    <row r="80" spans="1:11">
      <c r="A80" s="234" t="str">
        <f t="shared" si="6"/>
        <v>TD23331204513199680</v>
      </c>
      <c r="B80" s="239" t="s">
        <v>1458</v>
      </c>
      <c r="C80" s="236">
        <v>45113</v>
      </c>
      <c r="D80" s="236">
        <v>48766</v>
      </c>
      <c r="E80" s="236">
        <v>45131</v>
      </c>
      <c r="F80" s="237">
        <v>99680</v>
      </c>
      <c r="G80" s="238">
        <v>1500000</v>
      </c>
      <c r="H80" s="238">
        <f t="shared" si="5"/>
        <v>149520000000</v>
      </c>
      <c r="I80" s="238">
        <f t="shared" si="7"/>
        <v>29904000</v>
      </c>
      <c r="J80" s="242">
        <f t="shared" si="8"/>
        <v>19.936</v>
      </c>
      <c r="K80" s="525"/>
    </row>
    <row r="81" spans="1:11">
      <c r="A81" s="234" t="str">
        <f t="shared" si="6"/>
        <v>TD213602745135100861</v>
      </c>
      <c r="B81" s="239" t="s">
        <v>234</v>
      </c>
      <c r="C81" s="236">
        <v>44357</v>
      </c>
      <c r="D81" s="236">
        <v>49836</v>
      </c>
      <c r="E81" s="236">
        <v>45135</v>
      </c>
      <c r="F81" s="237">
        <v>100861</v>
      </c>
      <c r="G81" s="238">
        <v>1000000</v>
      </c>
      <c r="H81" s="238">
        <f t="shared" si="5"/>
        <v>100861000000</v>
      </c>
      <c r="I81" s="238">
        <f t="shared" si="7"/>
        <v>20172200</v>
      </c>
      <c r="J81" s="242">
        <f t="shared" si="8"/>
        <v>20.1722</v>
      </c>
      <c r="K81" s="525"/>
    </row>
    <row r="82" spans="1:11">
      <c r="A82" s="234" t="str">
        <f t="shared" si="6"/>
        <v>TD23331204513899813</v>
      </c>
      <c r="B82" s="239" t="s">
        <v>1458</v>
      </c>
      <c r="C82" s="236">
        <v>45113</v>
      </c>
      <c r="D82" s="236">
        <v>48766</v>
      </c>
      <c r="E82" s="236">
        <v>45138</v>
      </c>
      <c r="F82" s="237">
        <v>99813</v>
      </c>
      <c r="G82" s="238">
        <v>1000000</v>
      </c>
      <c r="H82" s="238">
        <f t="shared" si="5"/>
        <v>99813000000</v>
      </c>
      <c r="I82" s="238">
        <f t="shared" si="7"/>
        <v>19962600</v>
      </c>
      <c r="J82" s="242">
        <f t="shared" si="8"/>
        <v>19.962599999999998</v>
      </c>
      <c r="K82" s="525"/>
    </row>
    <row r="83" spans="1:11">
      <c r="A83" s="234" t="str">
        <f t="shared" si="6"/>
        <v>TD233311945138107797</v>
      </c>
      <c r="B83" s="239" t="s">
        <v>312</v>
      </c>
      <c r="C83" s="236">
        <v>45029</v>
      </c>
      <c r="D83" s="236">
        <v>48682</v>
      </c>
      <c r="E83" s="236">
        <v>45138</v>
      </c>
      <c r="F83" s="237">
        <v>107797</v>
      </c>
      <c r="G83" s="238">
        <v>500000</v>
      </c>
      <c r="H83" s="238">
        <f t="shared" si="5"/>
        <v>53898500000</v>
      </c>
      <c r="I83" s="238">
        <f t="shared" si="7"/>
        <v>10779700</v>
      </c>
      <c r="J83" s="242">
        <f t="shared" si="8"/>
        <v>21.5594</v>
      </c>
      <c r="K83" s="525"/>
    </row>
    <row r="84" spans="1:11">
      <c r="A84" s="234" t="str">
        <f t="shared" si="6"/>
        <v>TD233813545138102739</v>
      </c>
      <c r="B84" s="239" t="s">
        <v>529</v>
      </c>
      <c r="C84" s="236">
        <v>45099</v>
      </c>
      <c r="D84" s="236">
        <v>50578</v>
      </c>
      <c r="E84" s="236">
        <v>45138</v>
      </c>
      <c r="F84" s="237">
        <v>102739</v>
      </c>
      <c r="G84" s="238">
        <v>500000</v>
      </c>
      <c r="H84" s="238">
        <f t="shared" si="5"/>
        <v>51369500000</v>
      </c>
      <c r="I84" s="238">
        <f t="shared" si="7"/>
        <v>10273900</v>
      </c>
      <c r="J84" s="242">
        <f t="shared" si="8"/>
        <v>20.547799999999999</v>
      </c>
      <c r="K84" s="525"/>
    </row>
    <row r="85" spans="1:11">
      <c r="A85" s="234" t="str">
        <f t="shared" si="6"/>
        <v>TD233312045138100162</v>
      </c>
      <c r="B85" s="239" t="s">
        <v>1458</v>
      </c>
      <c r="C85" s="236">
        <v>45113</v>
      </c>
      <c r="D85" s="236">
        <v>48766</v>
      </c>
      <c r="E85" s="236">
        <v>45138</v>
      </c>
      <c r="F85" s="237">
        <v>100162</v>
      </c>
      <c r="G85" s="238">
        <v>1500000</v>
      </c>
      <c r="H85" s="238">
        <f t="shared" si="5"/>
        <v>150243000000</v>
      </c>
      <c r="I85" s="238">
        <f t="shared" si="7"/>
        <v>30048600</v>
      </c>
      <c r="J85" s="242">
        <f t="shared" si="8"/>
        <v>20.032399999999999</v>
      </c>
      <c r="K85" s="525"/>
    </row>
    <row r="86" spans="1:11">
      <c r="A86" s="234" t="str">
        <f t="shared" si="6"/>
        <v>TD233813545138102739</v>
      </c>
      <c r="B86" s="239" t="s">
        <v>529</v>
      </c>
      <c r="C86" s="236">
        <v>45099</v>
      </c>
      <c r="D86" s="236">
        <v>50578</v>
      </c>
      <c r="E86" s="236">
        <v>45138</v>
      </c>
      <c r="F86" s="237">
        <v>102739</v>
      </c>
      <c r="G86" s="238">
        <v>1000000</v>
      </c>
      <c r="H86" s="238">
        <f t="shared" si="5"/>
        <v>102739000000</v>
      </c>
      <c r="I86" s="238">
        <f t="shared" si="7"/>
        <v>20547800</v>
      </c>
      <c r="J86" s="242">
        <f t="shared" si="8"/>
        <v>20.547799999999999</v>
      </c>
      <c r="K86" s="525"/>
    </row>
    <row r="87" spans="1:11">
      <c r="A87" s="234" t="str">
        <f t="shared" si="6"/>
        <v>TD233813545139102622</v>
      </c>
      <c r="B87" s="239" t="s">
        <v>529</v>
      </c>
      <c r="C87" s="236">
        <v>45099</v>
      </c>
      <c r="D87" s="236">
        <v>50578</v>
      </c>
      <c r="E87" s="236">
        <v>45139</v>
      </c>
      <c r="F87" s="237">
        <v>102622</v>
      </c>
      <c r="G87" s="238">
        <v>500000</v>
      </c>
      <c r="H87" s="238">
        <f t="shared" si="5"/>
        <v>51311000000</v>
      </c>
      <c r="I87" s="238">
        <f t="shared" si="7"/>
        <v>10262200</v>
      </c>
      <c r="J87" s="242">
        <f t="shared" si="8"/>
        <v>20.5244</v>
      </c>
      <c r="K87" s="525"/>
    </row>
    <row r="88" spans="1:11">
      <c r="A88" s="234" t="str">
        <f t="shared" si="6"/>
        <v>TD233813445184108844</v>
      </c>
      <c r="B88" s="239" t="s">
        <v>445</v>
      </c>
      <c r="C88" s="236">
        <v>45036</v>
      </c>
      <c r="D88" s="236">
        <v>50515</v>
      </c>
      <c r="E88" s="236">
        <v>45184</v>
      </c>
      <c r="F88" s="237">
        <v>108844</v>
      </c>
      <c r="G88" s="238">
        <v>500000</v>
      </c>
      <c r="H88" s="238">
        <f t="shared" si="5"/>
        <v>54422000000</v>
      </c>
      <c r="I88" s="238">
        <f t="shared" si="7"/>
        <v>10884400</v>
      </c>
      <c r="J88" s="242">
        <f t="shared" si="8"/>
        <v>21.768799999999999</v>
      </c>
      <c r="K88" s="525"/>
    </row>
    <row r="89" spans="1:11">
      <c r="A89" s="234" t="str">
        <f t="shared" si="6"/>
        <v>TD23331204518499174</v>
      </c>
      <c r="B89" s="239" t="s">
        <v>1458</v>
      </c>
      <c r="C89" s="236">
        <v>45113</v>
      </c>
      <c r="D89" s="236">
        <v>48766</v>
      </c>
      <c r="E89" s="236">
        <v>45184</v>
      </c>
      <c r="F89" s="237">
        <v>99174</v>
      </c>
      <c r="G89" s="238">
        <v>1000000</v>
      </c>
      <c r="H89" s="238">
        <f t="shared" si="5"/>
        <v>99174000000</v>
      </c>
      <c r="I89" s="238">
        <f t="shared" si="7"/>
        <v>19834800</v>
      </c>
      <c r="J89" s="242">
        <f t="shared" si="8"/>
        <v>19.834800000000001</v>
      </c>
      <c r="K89" s="525"/>
    </row>
    <row r="90" spans="1:11">
      <c r="A90" s="234" t="str">
        <f t="shared" si="6"/>
        <v>TD23331204518799194</v>
      </c>
      <c r="B90" s="239" t="s">
        <v>1458</v>
      </c>
      <c r="C90" s="236">
        <v>45113</v>
      </c>
      <c r="D90" s="236">
        <v>48766</v>
      </c>
      <c r="E90" s="236">
        <v>45187</v>
      </c>
      <c r="F90" s="237">
        <v>99194</v>
      </c>
      <c r="G90" s="238">
        <v>500000</v>
      </c>
      <c r="H90" s="238">
        <f t="shared" si="5"/>
        <v>49597000000</v>
      </c>
      <c r="I90" s="238">
        <f t="shared" si="7"/>
        <v>9919400</v>
      </c>
      <c r="J90" s="242">
        <f t="shared" si="8"/>
        <v>19.838799999999999</v>
      </c>
      <c r="K90" s="525"/>
    </row>
    <row r="91" spans="1:11">
      <c r="A91" s="234" t="str">
        <f t="shared" si="6"/>
        <v>TD233813545187101146</v>
      </c>
      <c r="B91" s="239" t="s">
        <v>529</v>
      </c>
      <c r="C91" s="236">
        <v>45099</v>
      </c>
      <c r="D91" s="236">
        <v>50578</v>
      </c>
      <c r="E91" s="236">
        <v>45187</v>
      </c>
      <c r="F91" s="237">
        <v>101146</v>
      </c>
      <c r="G91" s="238">
        <v>500000</v>
      </c>
      <c r="H91" s="238">
        <f t="shared" si="5"/>
        <v>50573000000</v>
      </c>
      <c r="I91" s="238">
        <f t="shared" si="7"/>
        <v>10114600</v>
      </c>
      <c r="J91" s="242">
        <f t="shared" si="8"/>
        <v>20.229199999999999</v>
      </c>
      <c r="K91" s="525"/>
    </row>
    <row r="92" spans="1:11">
      <c r="A92" s="234" t="str">
        <f t="shared" si="6"/>
        <v>TD233813445191109149</v>
      </c>
      <c r="B92" s="241" t="s">
        <v>445</v>
      </c>
      <c r="C92" s="236">
        <v>45036</v>
      </c>
      <c r="D92" s="236">
        <v>50515</v>
      </c>
      <c r="E92" s="236">
        <v>45191</v>
      </c>
      <c r="F92" s="237">
        <v>109149</v>
      </c>
      <c r="G92" s="238">
        <v>1000000</v>
      </c>
      <c r="H92" s="238">
        <f t="shared" si="5"/>
        <v>109149000000</v>
      </c>
      <c r="I92" s="238">
        <f t="shared" si="7"/>
        <v>21829800</v>
      </c>
      <c r="J92" s="242">
        <f t="shared" si="8"/>
        <v>21.829799999999999</v>
      </c>
      <c r="K92" s="525"/>
    </row>
    <row r="93" spans="1:11">
      <c r="A93" s="234" t="str">
        <f t="shared" si="6"/>
        <v>TD233813445194109297</v>
      </c>
      <c r="B93" s="239" t="s">
        <v>445</v>
      </c>
      <c r="C93" s="236">
        <v>45036</v>
      </c>
      <c r="D93" s="236">
        <v>50515</v>
      </c>
      <c r="E93" s="236">
        <v>45194</v>
      </c>
      <c r="F93" s="237">
        <v>109297</v>
      </c>
      <c r="G93" s="238">
        <v>1500000</v>
      </c>
      <c r="H93" s="238">
        <f t="shared" si="5"/>
        <v>163945500000</v>
      </c>
      <c r="I93" s="238">
        <f t="shared" si="7"/>
        <v>32789100</v>
      </c>
      <c r="J93" s="242">
        <f t="shared" si="8"/>
        <v>21.859400000000001</v>
      </c>
      <c r="K93" s="525"/>
    </row>
    <row r="94" spans="1:11">
      <c r="A94" s="234" t="str">
        <f t="shared" si="6"/>
        <v>TD23331204519499157</v>
      </c>
      <c r="B94" s="239" t="s">
        <v>1458</v>
      </c>
      <c r="C94" s="236">
        <v>45113</v>
      </c>
      <c r="D94" s="236">
        <v>48766</v>
      </c>
      <c r="E94" s="236">
        <v>45194</v>
      </c>
      <c r="F94" s="237">
        <v>99157</v>
      </c>
      <c r="G94" s="238">
        <v>1000000</v>
      </c>
      <c r="H94" s="238">
        <f t="shared" si="5"/>
        <v>99157000000</v>
      </c>
      <c r="I94" s="238">
        <f t="shared" si="7"/>
        <v>19831400</v>
      </c>
      <c r="J94" s="242">
        <f t="shared" si="8"/>
        <v>19.831399999999999</v>
      </c>
      <c r="K94" s="525"/>
    </row>
    <row r="95" spans="1:11">
      <c r="A95" s="234" t="str">
        <f t="shared" si="6"/>
        <v>TD233813545195101326</v>
      </c>
      <c r="B95" s="239" t="s">
        <v>529</v>
      </c>
      <c r="C95" s="236">
        <v>45099</v>
      </c>
      <c r="D95" s="236">
        <v>50578</v>
      </c>
      <c r="E95" s="236">
        <v>45195</v>
      </c>
      <c r="F95" s="237">
        <v>101326</v>
      </c>
      <c r="G95" s="238">
        <v>500000</v>
      </c>
      <c r="H95" s="238">
        <f t="shared" si="5"/>
        <v>50663000000</v>
      </c>
      <c r="I95" s="238">
        <f t="shared" si="7"/>
        <v>10132600</v>
      </c>
      <c r="J95" s="242">
        <f t="shared" si="8"/>
        <v>20.2652</v>
      </c>
      <c r="K95" s="525"/>
    </row>
    <row r="96" spans="1:11">
      <c r="A96" s="234" t="str">
        <f t="shared" si="6"/>
        <v>TD233813445240108078</v>
      </c>
      <c r="B96" s="287" t="s">
        <v>445</v>
      </c>
      <c r="C96" s="288">
        <v>45036</v>
      </c>
      <c r="D96" s="288">
        <v>50515</v>
      </c>
      <c r="E96" s="288">
        <v>45240</v>
      </c>
      <c r="F96" s="289">
        <v>108078</v>
      </c>
      <c r="G96" s="290">
        <v>500000</v>
      </c>
      <c r="H96" s="291">
        <v>54039000000</v>
      </c>
      <c r="I96" s="238">
        <f t="shared" si="7"/>
        <v>10807800</v>
      </c>
      <c r="J96" s="242">
        <f t="shared" si="8"/>
        <v>21.615600000000001</v>
      </c>
      <c r="K96" s="525"/>
    </row>
    <row r="97" spans="1:11">
      <c r="A97" s="234" t="str">
        <f t="shared" si="6"/>
        <v>TD233813445240107957</v>
      </c>
      <c r="B97" s="287" t="s">
        <v>445</v>
      </c>
      <c r="C97" s="288">
        <v>45036</v>
      </c>
      <c r="D97" s="288">
        <v>50515</v>
      </c>
      <c r="E97" s="288">
        <v>45240</v>
      </c>
      <c r="F97" s="289">
        <v>107957</v>
      </c>
      <c r="G97" s="290">
        <v>500000</v>
      </c>
      <c r="H97" s="291">
        <v>53978500000</v>
      </c>
      <c r="I97" s="238">
        <f t="shared" si="7"/>
        <v>10795700</v>
      </c>
      <c r="J97" s="242">
        <f t="shared" si="8"/>
        <v>21.5914</v>
      </c>
      <c r="K97" s="525"/>
    </row>
    <row r="98" spans="1:11">
      <c r="A98" s="234" t="str">
        <f t="shared" si="6"/>
        <v>TD233813445244108842</v>
      </c>
      <c r="B98" s="287" t="s">
        <v>445</v>
      </c>
      <c r="C98" s="288">
        <v>45036</v>
      </c>
      <c r="D98" s="288">
        <v>50515</v>
      </c>
      <c r="E98" s="288">
        <v>45244</v>
      </c>
      <c r="F98" s="289">
        <v>108842</v>
      </c>
      <c r="G98" s="290">
        <v>500000</v>
      </c>
      <c r="H98" s="291">
        <v>54421000000</v>
      </c>
      <c r="I98" s="238">
        <f t="shared" si="7"/>
        <v>10884200</v>
      </c>
      <c r="J98" s="242">
        <f t="shared" si="8"/>
        <v>21.7684</v>
      </c>
      <c r="K98" s="525"/>
    </row>
    <row r="99" spans="1:11">
      <c r="A99" s="234" t="str">
        <f t="shared" si="6"/>
        <v>TD23331204524499416</v>
      </c>
      <c r="B99" s="287" t="s">
        <v>1458</v>
      </c>
      <c r="C99" s="288">
        <v>45113</v>
      </c>
      <c r="D99" s="288">
        <v>48766</v>
      </c>
      <c r="E99" s="288">
        <v>45244</v>
      </c>
      <c r="F99" s="289">
        <v>99416</v>
      </c>
      <c r="G99" s="290">
        <v>500000</v>
      </c>
      <c r="H99" s="291">
        <v>49708000000</v>
      </c>
      <c r="I99" s="238">
        <f t="shared" si="7"/>
        <v>9941600</v>
      </c>
      <c r="J99" s="242">
        <f t="shared" si="8"/>
        <v>19.883199999999999</v>
      </c>
      <c r="K99" s="525"/>
    </row>
    <row r="100" spans="1:11">
      <c r="A100" s="234" t="str">
        <f t="shared" si="6"/>
        <v>TD21310184524499540</v>
      </c>
      <c r="B100" s="287" t="s">
        <v>148</v>
      </c>
      <c r="C100" s="288">
        <v>44469</v>
      </c>
      <c r="D100" s="288">
        <v>48121</v>
      </c>
      <c r="E100" s="288">
        <v>45244</v>
      </c>
      <c r="F100" s="289">
        <v>99540</v>
      </c>
      <c r="G100" s="290">
        <v>1000000</v>
      </c>
      <c r="H100" s="291">
        <v>99540000000</v>
      </c>
      <c r="I100" s="238">
        <f t="shared" si="7"/>
        <v>19908000</v>
      </c>
      <c r="J100" s="242">
        <f t="shared" si="8"/>
        <v>19.908000000000001</v>
      </c>
      <c r="K100" s="525"/>
    </row>
    <row r="101" spans="1:11">
      <c r="A101" s="234" t="str">
        <f t="shared" si="6"/>
        <v>TD203013545245102746</v>
      </c>
      <c r="B101" s="287" t="s">
        <v>336</v>
      </c>
      <c r="C101" s="288">
        <v>44182</v>
      </c>
      <c r="D101" s="288">
        <v>47834</v>
      </c>
      <c r="E101" s="288">
        <v>45245</v>
      </c>
      <c r="F101" s="289">
        <v>102746</v>
      </c>
      <c r="G101" s="290">
        <v>500000</v>
      </c>
      <c r="H101" s="291">
        <v>51373000000</v>
      </c>
      <c r="I101" s="238">
        <f t="shared" si="7"/>
        <v>10274600</v>
      </c>
      <c r="J101" s="242">
        <f t="shared" si="8"/>
        <v>20.549199999999999</v>
      </c>
      <c r="K101" s="525"/>
    </row>
    <row r="102" spans="1:11">
      <c r="A102" s="234" t="str">
        <f t="shared" si="6"/>
        <v>TD163146545245138267</v>
      </c>
      <c r="B102" s="287" t="s">
        <v>316</v>
      </c>
      <c r="C102" s="288">
        <v>42628</v>
      </c>
      <c r="D102" s="288">
        <v>48106</v>
      </c>
      <c r="E102" s="288">
        <v>45245</v>
      </c>
      <c r="F102" s="289">
        <v>138267</v>
      </c>
      <c r="G102" s="290">
        <v>500000</v>
      </c>
      <c r="H102" s="291">
        <v>69133500000</v>
      </c>
      <c r="I102" s="238">
        <f t="shared" si="7"/>
        <v>13826700</v>
      </c>
      <c r="J102" s="242">
        <f t="shared" si="8"/>
        <v>27.653400000000001</v>
      </c>
      <c r="K102" s="525"/>
    </row>
    <row r="103" spans="1:11">
      <c r="A103" s="234" t="str">
        <f t="shared" si="6"/>
        <v>TD213603045247101142</v>
      </c>
      <c r="B103" s="287" t="s">
        <v>208</v>
      </c>
      <c r="C103" s="288">
        <v>44525</v>
      </c>
      <c r="D103" s="288">
        <v>50004</v>
      </c>
      <c r="E103" s="288">
        <v>45247</v>
      </c>
      <c r="F103" s="289">
        <v>101142</v>
      </c>
      <c r="G103" s="290">
        <v>1000000</v>
      </c>
      <c r="H103" s="291">
        <v>101142000000</v>
      </c>
      <c r="I103" s="238">
        <f t="shared" si="7"/>
        <v>20228400</v>
      </c>
      <c r="J103" s="242">
        <f t="shared" si="8"/>
        <v>20.228400000000001</v>
      </c>
      <c r="K103" s="525"/>
    </row>
    <row r="104" spans="1:11">
      <c r="A104" s="234" t="str">
        <f t="shared" si="6"/>
        <v>TD233813445252110261</v>
      </c>
      <c r="B104" s="287" t="s">
        <v>445</v>
      </c>
      <c r="C104" s="288">
        <v>45036</v>
      </c>
      <c r="D104" s="288">
        <v>50515</v>
      </c>
      <c r="E104" s="288">
        <v>45252</v>
      </c>
      <c r="F104" s="289">
        <v>110261</v>
      </c>
      <c r="G104" s="290">
        <v>500000</v>
      </c>
      <c r="H104" s="291">
        <v>55130500000</v>
      </c>
      <c r="I104" s="238">
        <f t="shared" si="7"/>
        <v>11026100</v>
      </c>
      <c r="J104" s="242">
        <f t="shared" si="8"/>
        <v>22.052199999999999</v>
      </c>
      <c r="K104" s="525"/>
    </row>
    <row r="105" spans="1:11">
      <c r="A105" s="234" t="str">
        <f t="shared" si="6"/>
        <v>TD233813545252102354</v>
      </c>
      <c r="B105" s="287" t="s">
        <v>529</v>
      </c>
      <c r="C105" s="288">
        <v>45099</v>
      </c>
      <c r="D105" s="288">
        <v>50578</v>
      </c>
      <c r="E105" s="288">
        <v>45252</v>
      </c>
      <c r="F105" s="289">
        <v>102354</v>
      </c>
      <c r="G105" s="290">
        <v>500000</v>
      </c>
      <c r="H105" s="291">
        <v>51177000000</v>
      </c>
      <c r="I105" s="238">
        <f t="shared" si="7"/>
        <v>10235400</v>
      </c>
      <c r="J105" s="242">
        <f t="shared" si="8"/>
        <v>20.470800000000001</v>
      </c>
      <c r="K105" s="525"/>
    </row>
    <row r="106" spans="1:11">
      <c r="A106" s="234" t="str">
        <f t="shared" si="6"/>
        <v>TD23381374525299025</v>
      </c>
      <c r="B106" s="287" t="s">
        <v>1467</v>
      </c>
      <c r="C106" s="288">
        <v>45218</v>
      </c>
      <c r="D106" s="288">
        <v>50697</v>
      </c>
      <c r="E106" s="288">
        <v>45252</v>
      </c>
      <c r="F106" s="289">
        <v>99025</v>
      </c>
      <c r="G106" s="290">
        <v>1000000</v>
      </c>
      <c r="H106" s="291">
        <v>99025000000</v>
      </c>
      <c r="I106" s="238">
        <f t="shared" si="7"/>
        <v>19805000</v>
      </c>
      <c r="J106" s="242">
        <f t="shared" si="8"/>
        <v>19.805</v>
      </c>
      <c r="K106" s="525"/>
    </row>
    <row r="107" spans="1:11">
      <c r="A107" s="234" t="str">
        <f t="shared" si="6"/>
        <v>TD23331214525298964</v>
      </c>
      <c r="B107" s="287" t="s">
        <v>1477</v>
      </c>
      <c r="C107" s="288">
        <v>45183</v>
      </c>
      <c r="D107" s="288">
        <v>48836</v>
      </c>
      <c r="E107" s="288">
        <v>45252</v>
      </c>
      <c r="F107" s="289">
        <v>98964</v>
      </c>
      <c r="G107" s="290">
        <v>1000000</v>
      </c>
      <c r="H107" s="291">
        <v>98964000000</v>
      </c>
      <c r="I107" s="238">
        <f t="shared" si="7"/>
        <v>19792800</v>
      </c>
      <c r="J107" s="242">
        <f t="shared" si="8"/>
        <v>19.7928</v>
      </c>
      <c r="K107" s="525"/>
    </row>
    <row r="108" spans="1:11">
      <c r="A108" s="234" t="str">
        <f t="shared" si="6"/>
        <v>TD21360294525499902</v>
      </c>
      <c r="B108" s="287" t="s">
        <v>190</v>
      </c>
      <c r="C108" s="288">
        <v>44448</v>
      </c>
      <c r="D108" s="288">
        <v>49927</v>
      </c>
      <c r="E108" s="288">
        <v>45254</v>
      </c>
      <c r="F108" s="289">
        <v>99902</v>
      </c>
      <c r="G108" s="290">
        <v>1500000</v>
      </c>
      <c r="H108" s="291">
        <v>149853000000</v>
      </c>
      <c r="I108" s="238">
        <f t="shared" si="7"/>
        <v>29970600</v>
      </c>
      <c r="J108" s="242">
        <f t="shared" si="8"/>
        <v>19.980399999999999</v>
      </c>
      <c r="K108" s="525"/>
    </row>
    <row r="109" spans="1:11">
      <c r="A109" s="234" t="str">
        <f t="shared" si="6"/>
        <v>TD213603045257101132</v>
      </c>
      <c r="B109" s="287" t="s">
        <v>208</v>
      </c>
      <c r="C109" s="288">
        <v>44525</v>
      </c>
      <c r="D109" s="288">
        <v>50004</v>
      </c>
      <c r="E109" s="288">
        <v>45257</v>
      </c>
      <c r="F109" s="289">
        <v>101132</v>
      </c>
      <c r="G109" s="290">
        <v>1000000</v>
      </c>
      <c r="H109" s="291">
        <v>101132000000</v>
      </c>
      <c r="I109" s="238">
        <f t="shared" si="7"/>
        <v>20226400</v>
      </c>
      <c r="J109" s="242">
        <f t="shared" si="8"/>
        <v>20.226400000000002</v>
      </c>
      <c r="K109" s="525"/>
    </row>
    <row r="110" spans="1:11">
      <c r="A110" s="234" t="str">
        <f t="shared" si="6"/>
        <v>TD23331214525799855</v>
      </c>
      <c r="B110" s="287" t="s">
        <v>1477</v>
      </c>
      <c r="C110" s="288">
        <v>45183</v>
      </c>
      <c r="D110" s="288">
        <v>48836</v>
      </c>
      <c r="E110" s="288">
        <v>45257</v>
      </c>
      <c r="F110" s="289">
        <v>99855</v>
      </c>
      <c r="G110" s="290">
        <v>500000</v>
      </c>
      <c r="H110" s="291">
        <v>49927500000</v>
      </c>
      <c r="I110" s="238">
        <f t="shared" si="7"/>
        <v>9985500</v>
      </c>
      <c r="J110" s="242">
        <f t="shared" si="8"/>
        <v>19.971</v>
      </c>
      <c r="K110" s="525"/>
    </row>
    <row r="111" spans="1:11">
      <c r="A111" s="234" t="str">
        <f t="shared" si="6"/>
        <v>TD233813745257100396</v>
      </c>
      <c r="B111" s="287" t="s">
        <v>1467</v>
      </c>
      <c r="C111" s="288">
        <v>45218</v>
      </c>
      <c r="D111" s="288">
        <v>50697</v>
      </c>
      <c r="E111" s="288">
        <v>45257</v>
      </c>
      <c r="F111" s="289">
        <v>100396</v>
      </c>
      <c r="G111" s="290">
        <v>1000000</v>
      </c>
      <c r="H111" s="291">
        <v>100396000000</v>
      </c>
      <c r="I111" s="238">
        <f t="shared" si="7"/>
        <v>20079200</v>
      </c>
      <c r="J111" s="242">
        <f t="shared" si="8"/>
        <v>20.0792</v>
      </c>
      <c r="K111" s="525"/>
    </row>
    <row r="112" spans="1:11">
      <c r="A112" s="234" t="str">
        <f t="shared" si="6"/>
        <v>TD213603045259100583</v>
      </c>
      <c r="B112" s="287" t="s">
        <v>208</v>
      </c>
      <c r="C112" s="288">
        <v>44525</v>
      </c>
      <c r="D112" s="288">
        <v>50004</v>
      </c>
      <c r="E112" s="288">
        <v>45259</v>
      </c>
      <c r="F112" s="289">
        <v>100583</v>
      </c>
      <c r="G112" s="290">
        <v>2000000</v>
      </c>
      <c r="H112" s="291">
        <v>201166000000</v>
      </c>
      <c r="I112" s="238">
        <f t="shared" si="7"/>
        <v>40233200</v>
      </c>
      <c r="J112" s="242">
        <f t="shared" si="8"/>
        <v>20.116599999999998</v>
      </c>
      <c r="K112" s="525"/>
    </row>
    <row r="113" spans="1:11">
      <c r="A113" s="234" t="str">
        <f t="shared" si="6"/>
        <v>TD233312145264100678</v>
      </c>
      <c r="B113" s="287" t="s">
        <v>1477</v>
      </c>
      <c r="C113" s="288">
        <v>45183</v>
      </c>
      <c r="D113" s="288">
        <v>48836</v>
      </c>
      <c r="E113" s="288">
        <v>45264</v>
      </c>
      <c r="F113" s="289">
        <v>100678</v>
      </c>
      <c r="G113" s="290">
        <v>1500000</v>
      </c>
      <c r="H113" s="291">
        <v>151017000000</v>
      </c>
      <c r="I113" s="238">
        <f t="shared" si="7"/>
        <v>30203400</v>
      </c>
      <c r="J113" s="242">
        <f t="shared" si="8"/>
        <v>20.1356</v>
      </c>
      <c r="K113" s="525"/>
    </row>
    <row r="114" spans="1:11">
      <c r="A114" s="234" t="str">
        <f t="shared" si="6"/>
        <v>TD233813745264101801</v>
      </c>
      <c r="B114" s="287" t="s">
        <v>1467</v>
      </c>
      <c r="C114" s="288">
        <v>45218</v>
      </c>
      <c r="D114" s="288">
        <v>50697</v>
      </c>
      <c r="E114" s="288">
        <v>45264</v>
      </c>
      <c r="F114" s="289">
        <v>101801</v>
      </c>
      <c r="G114" s="290">
        <v>1500000</v>
      </c>
      <c r="H114" s="291">
        <v>152701500000</v>
      </c>
      <c r="I114" s="238">
        <f t="shared" si="7"/>
        <v>30540300</v>
      </c>
      <c r="J114" s="242">
        <f t="shared" si="8"/>
        <v>20.360199999999999</v>
      </c>
      <c r="K114" s="525"/>
    </row>
    <row r="115" spans="1:11">
      <c r="A115" s="234" t="str">
        <f t="shared" si="6"/>
        <v>TD233813545273104325</v>
      </c>
      <c r="B115" s="287" t="s">
        <v>529</v>
      </c>
      <c r="C115" s="288">
        <v>45099</v>
      </c>
      <c r="D115" s="288">
        <v>50578</v>
      </c>
      <c r="E115" s="288">
        <v>45273</v>
      </c>
      <c r="F115" s="289">
        <v>104325</v>
      </c>
      <c r="G115" s="290">
        <v>500000</v>
      </c>
      <c r="H115" s="291">
        <v>52162500000</v>
      </c>
      <c r="I115" s="238">
        <f t="shared" si="7"/>
        <v>10432500</v>
      </c>
      <c r="J115" s="242">
        <f t="shared" si="8"/>
        <v>20.864999999999998</v>
      </c>
      <c r="K115" s="525"/>
    </row>
    <row r="116" spans="1:11">
      <c r="A116" s="234" t="str">
        <f t="shared" si="6"/>
        <v>TD233813745275102249</v>
      </c>
      <c r="B116" s="287" t="s">
        <v>1467</v>
      </c>
      <c r="C116" s="288">
        <v>45218</v>
      </c>
      <c r="D116" s="288">
        <v>50697</v>
      </c>
      <c r="E116" s="288">
        <v>45275</v>
      </c>
      <c r="F116" s="289">
        <v>102249</v>
      </c>
      <c r="G116" s="290">
        <v>500000</v>
      </c>
      <c r="H116" s="291">
        <v>51124500000</v>
      </c>
      <c r="I116" s="238">
        <f t="shared" si="7"/>
        <v>10224900</v>
      </c>
      <c r="J116" s="242">
        <f t="shared" si="8"/>
        <v>20.4498</v>
      </c>
      <c r="K116" s="525"/>
    </row>
    <row r="117" spans="1:11">
      <c r="A117" s="234" t="str">
        <f t="shared" si="6"/>
        <v>TD233813745278101772</v>
      </c>
      <c r="B117" s="287" t="s">
        <v>1467</v>
      </c>
      <c r="C117" s="288">
        <v>45218</v>
      </c>
      <c r="D117" s="288">
        <v>50697</v>
      </c>
      <c r="E117" s="288">
        <v>45278</v>
      </c>
      <c r="F117" s="289">
        <v>101772</v>
      </c>
      <c r="G117" s="290">
        <v>500000</v>
      </c>
      <c r="H117" s="291">
        <v>50886000000</v>
      </c>
      <c r="I117" s="238">
        <f t="shared" si="7"/>
        <v>10177200</v>
      </c>
      <c r="J117" s="242">
        <f t="shared" si="8"/>
        <v>20.354399999999998</v>
      </c>
      <c r="K117" s="525"/>
    </row>
    <row r="118" spans="1:11">
      <c r="A118" s="234" t="str">
        <f t="shared" si="6"/>
        <v>TD233813545278104117</v>
      </c>
      <c r="B118" s="287" t="s">
        <v>529</v>
      </c>
      <c r="C118" s="288">
        <v>45099</v>
      </c>
      <c r="D118" s="288">
        <v>50578</v>
      </c>
      <c r="E118" s="288">
        <v>45278</v>
      </c>
      <c r="F118" s="289">
        <v>104117</v>
      </c>
      <c r="G118" s="290">
        <v>1000000</v>
      </c>
      <c r="H118" s="291">
        <v>104117000000</v>
      </c>
      <c r="I118" s="238">
        <f t="shared" si="7"/>
        <v>20823400</v>
      </c>
      <c r="J118" s="242">
        <f t="shared" si="8"/>
        <v>20.823399999999999</v>
      </c>
      <c r="K118" s="525"/>
    </row>
    <row r="119" spans="1:11">
      <c r="A119" s="234" t="str">
        <f t="shared" si="6"/>
        <v>TD233813745279103278</v>
      </c>
      <c r="B119" s="287" t="s">
        <v>1467</v>
      </c>
      <c r="C119" s="288">
        <v>45218</v>
      </c>
      <c r="D119" s="288">
        <v>50697</v>
      </c>
      <c r="E119" s="288">
        <v>45279</v>
      </c>
      <c r="F119" s="289">
        <v>103278</v>
      </c>
      <c r="G119" s="290">
        <v>500000</v>
      </c>
      <c r="H119" s="291">
        <v>51639000000</v>
      </c>
      <c r="I119" s="238">
        <f t="shared" si="7"/>
        <v>10327800</v>
      </c>
      <c r="J119" s="242">
        <f t="shared" si="8"/>
        <v>20.6556</v>
      </c>
      <c r="K119" s="525"/>
    </row>
    <row r="120" spans="1:11">
      <c r="A120" s="234" t="str">
        <f t="shared" si="6"/>
        <v>TD233813345279119543</v>
      </c>
      <c r="B120" s="287" t="s">
        <v>438</v>
      </c>
      <c r="C120" s="288">
        <v>45008</v>
      </c>
      <c r="D120" s="288">
        <v>50487</v>
      </c>
      <c r="E120" s="288">
        <v>45279</v>
      </c>
      <c r="F120" s="289">
        <v>119543</v>
      </c>
      <c r="G120" s="290">
        <v>1000000</v>
      </c>
      <c r="H120" s="291">
        <v>119543000000</v>
      </c>
      <c r="I120" s="238">
        <f t="shared" si="7"/>
        <v>23908600</v>
      </c>
      <c r="J120" s="242">
        <f t="shared" si="8"/>
        <v>23.9086</v>
      </c>
      <c r="K120" s="525"/>
    </row>
    <row r="121" spans="1:11">
      <c r="A121" s="234" t="str">
        <f t="shared" si="6"/>
        <v>TD233312145281101916</v>
      </c>
      <c r="B121" s="287" t="s">
        <v>1477</v>
      </c>
      <c r="C121" s="288">
        <v>45183</v>
      </c>
      <c r="D121" s="288">
        <v>48836</v>
      </c>
      <c r="E121" s="288">
        <v>45281</v>
      </c>
      <c r="F121" s="289">
        <v>101916</v>
      </c>
      <c r="G121" s="290">
        <v>500000</v>
      </c>
      <c r="H121" s="291">
        <v>50958000000</v>
      </c>
      <c r="I121" s="238">
        <f t="shared" si="7"/>
        <v>10191600</v>
      </c>
      <c r="J121" s="242">
        <f t="shared" si="8"/>
        <v>20.383199999999999</v>
      </c>
      <c r="K121" s="525"/>
    </row>
    <row r="122" spans="1:11">
      <c r="A122" s="234" t="str">
        <f t="shared" si="6"/>
        <v>TD233312045281103145</v>
      </c>
      <c r="B122" s="287" t="s">
        <v>1458</v>
      </c>
      <c r="C122" s="288">
        <v>45113</v>
      </c>
      <c r="D122" s="288">
        <v>48766</v>
      </c>
      <c r="E122" s="288">
        <v>45281</v>
      </c>
      <c r="F122" s="289">
        <v>103145</v>
      </c>
      <c r="G122" s="290">
        <v>500000</v>
      </c>
      <c r="H122" s="291">
        <v>51572500000</v>
      </c>
      <c r="I122" s="238">
        <f t="shared" si="7"/>
        <v>10314500</v>
      </c>
      <c r="J122" s="242">
        <f t="shared" si="8"/>
        <v>20.629000000000001</v>
      </c>
      <c r="K122" s="525"/>
    </row>
    <row r="123" spans="1:11">
      <c r="A123" s="234" t="str">
        <f t="shared" si="6"/>
        <v>TD233312245286100113</v>
      </c>
      <c r="B123" s="287" t="s">
        <v>1482</v>
      </c>
      <c r="C123" s="288">
        <v>45267</v>
      </c>
      <c r="D123" s="288">
        <v>48920</v>
      </c>
      <c r="E123" s="288">
        <v>45286</v>
      </c>
      <c r="F123" s="289">
        <v>100113</v>
      </c>
      <c r="G123" s="290">
        <v>1500000</v>
      </c>
      <c r="H123" s="291">
        <v>150169500000</v>
      </c>
      <c r="I123" s="238">
        <f t="shared" si="7"/>
        <v>30033900</v>
      </c>
      <c r="J123" s="242">
        <f t="shared" si="8"/>
        <v>20.022600000000001</v>
      </c>
      <c r="K123" s="525"/>
    </row>
    <row r="124" spans="1:11">
      <c r="A124" s="234" t="str">
        <f t="shared" si="6"/>
        <v>TD233312145287101602</v>
      </c>
      <c r="B124" s="287" t="s">
        <v>1477</v>
      </c>
      <c r="C124" s="288">
        <v>45183</v>
      </c>
      <c r="D124" s="288">
        <v>48836</v>
      </c>
      <c r="E124" s="288">
        <v>45287</v>
      </c>
      <c r="F124" s="289">
        <v>101602</v>
      </c>
      <c r="G124" s="290">
        <v>500000</v>
      </c>
      <c r="H124" s="291">
        <v>50801000000</v>
      </c>
      <c r="I124" s="238">
        <f t="shared" si="7"/>
        <v>10160200</v>
      </c>
      <c r="J124" s="242">
        <f t="shared" si="8"/>
        <v>20.320399999999999</v>
      </c>
      <c r="K124" s="525"/>
    </row>
    <row r="125" spans="1:11">
      <c r="A125" s="234" t="str">
        <f t="shared" si="6"/>
        <v>TD233813745288101103</v>
      </c>
      <c r="B125" s="287" t="s">
        <v>1467</v>
      </c>
      <c r="C125" s="288">
        <v>45218</v>
      </c>
      <c r="D125" s="288">
        <v>50697</v>
      </c>
      <c r="E125" s="288">
        <v>45288</v>
      </c>
      <c r="F125" s="289">
        <v>101103</v>
      </c>
      <c r="G125" s="290">
        <v>1000000</v>
      </c>
      <c r="H125" s="291">
        <v>101103000000</v>
      </c>
      <c r="I125" s="238">
        <f t="shared" si="7"/>
        <v>20220600</v>
      </c>
      <c r="J125" s="242">
        <f t="shared" si="8"/>
        <v>20.220600000000001</v>
      </c>
      <c r="K125" s="525"/>
    </row>
  </sheetData>
  <autoFilter ref="A2:K125" xr:uid="{04F65210-646A-43C7-8E57-2799BF376012}"/>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255F-ADB1-4D1F-B7A9-0F2CF71B27DA}">
  <sheetPr>
    <tabColor rgb="FF00B0F0"/>
  </sheetPr>
  <dimension ref="A1:AT219"/>
  <sheetViews>
    <sheetView zoomScale="80" zoomScaleNormal="80" workbookViewId="0">
      <selection activeCell="H15" sqref="H15"/>
    </sheetView>
  </sheetViews>
  <sheetFormatPr defaultColWidth="9.08984375" defaultRowHeight="12.5"/>
  <cols>
    <col min="1" max="1" width="16.36328125" style="114" customWidth="1"/>
    <col min="2" max="2" width="12.36328125" style="112" bestFit="1" customWidth="1"/>
    <col min="3" max="3" width="14.6328125" style="112" customWidth="1"/>
    <col min="4" max="4" width="11" style="112" bestFit="1" customWidth="1"/>
    <col min="5" max="5" width="7.54296875" style="114" customWidth="1"/>
    <col min="6" max="6" width="24.08984375" style="114" customWidth="1"/>
    <col min="7" max="7" width="34.1796875" style="114" customWidth="1"/>
    <col min="8" max="8" width="55.54296875" style="114" customWidth="1"/>
    <col min="9" max="9" width="15.08984375" style="114" customWidth="1"/>
    <col min="10" max="10" width="31.453125" style="114" customWidth="1"/>
    <col min="11" max="16" width="13.54296875" style="114" customWidth="1"/>
    <col min="17" max="17" width="17.6328125" style="114" customWidth="1"/>
    <col min="18" max="18" width="17.90625" style="114" hidden="1" customWidth="1"/>
    <col min="19" max="19" width="16.54296875" style="114" hidden="1" customWidth="1"/>
    <col min="20" max="20" width="20.36328125" style="114" hidden="1" customWidth="1"/>
    <col min="21" max="22" width="16.54296875" style="114" hidden="1" customWidth="1"/>
    <col min="23" max="23" width="13.54296875" style="114" hidden="1" customWidth="1"/>
    <col min="24" max="32" width="16.1796875" style="114" hidden="1" customWidth="1"/>
    <col min="33" max="33" width="10.08984375" style="114" hidden="1" customWidth="1"/>
    <col min="34" max="34" width="16.08984375" style="114" customWidth="1"/>
    <col min="35" max="35" width="21.453125" style="114" customWidth="1"/>
    <col min="36" max="36" width="21.453125" style="461" customWidth="1"/>
    <col min="37" max="37" width="19.54296875" style="114" customWidth="1"/>
    <col min="38" max="38" width="10.08984375" style="114" bestFit="1" customWidth="1"/>
    <col min="39" max="39" width="9.08984375" style="114"/>
    <col min="40" max="40" width="16.08984375" style="114" customWidth="1"/>
    <col min="41" max="42" width="9.08984375" style="114"/>
    <col min="43" max="43" width="10.36328125" style="114" customWidth="1"/>
    <col min="44" max="260" width="9.08984375" style="114"/>
    <col min="261" max="261" width="0.90625" style="114" customWidth="1"/>
    <col min="262" max="262" width="2.54296875" style="114" customWidth="1"/>
    <col min="263" max="263" width="6.6328125" style="114" customWidth="1"/>
    <col min="264" max="264" width="10.90625" style="114" customWidth="1"/>
    <col min="265" max="265" width="5" style="114" customWidth="1"/>
    <col min="266" max="266" width="0.36328125" style="114" customWidth="1"/>
    <col min="267" max="267" width="13.08984375" style="114" customWidth="1"/>
    <col min="268" max="271" width="5" style="114" customWidth="1"/>
    <col min="272" max="272" width="3.453125" style="114" customWidth="1"/>
    <col min="273" max="273" width="5" style="114" customWidth="1"/>
    <col min="274" max="274" width="3.453125" style="114" customWidth="1"/>
    <col min="275" max="275" width="5" style="114" customWidth="1"/>
    <col min="276" max="279" width="6.6328125" style="114" customWidth="1"/>
    <col min="280" max="280" width="4.08984375" style="114" customWidth="1"/>
    <col min="281" max="284" width="6.6328125" style="114" customWidth="1"/>
    <col min="285" max="285" width="5.90625" style="114" customWidth="1"/>
    <col min="286" max="287" width="6.6328125" style="114" customWidth="1"/>
    <col min="288" max="288" width="5.453125" style="114" customWidth="1"/>
    <col min="289" max="291" width="10.08984375" style="114" customWidth="1"/>
    <col min="292" max="292" width="16.36328125" style="114" customWidth="1"/>
    <col min="293" max="516" width="9.08984375" style="114"/>
    <col min="517" max="517" width="0.90625" style="114" customWidth="1"/>
    <col min="518" max="518" width="2.54296875" style="114" customWidth="1"/>
    <col min="519" max="519" width="6.6328125" style="114" customWidth="1"/>
    <col min="520" max="520" width="10.90625" style="114" customWidth="1"/>
    <col min="521" max="521" width="5" style="114" customWidth="1"/>
    <col min="522" max="522" width="0.36328125" style="114" customWidth="1"/>
    <col min="523" max="523" width="13.08984375" style="114" customWidth="1"/>
    <col min="524" max="527" width="5" style="114" customWidth="1"/>
    <col min="528" max="528" width="3.453125" style="114" customWidth="1"/>
    <col min="529" max="529" width="5" style="114" customWidth="1"/>
    <col min="530" max="530" width="3.453125" style="114" customWidth="1"/>
    <col min="531" max="531" width="5" style="114" customWidth="1"/>
    <col min="532" max="535" width="6.6328125" style="114" customWidth="1"/>
    <col min="536" max="536" width="4.08984375" style="114" customWidth="1"/>
    <col min="537" max="540" width="6.6328125" style="114" customWidth="1"/>
    <col min="541" max="541" width="5.90625" style="114" customWidth="1"/>
    <col min="542" max="543" width="6.6328125" style="114" customWidth="1"/>
    <col min="544" max="544" width="5.453125" style="114" customWidth="1"/>
    <col min="545" max="547" width="10.08984375" style="114" customWidth="1"/>
    <col min="548" max="548" width="16.36328125" style="114" customWidth="1"/>
    <col min="549" max="772" width="9.08984375" style="114"/>
    <col min="773" max="773" width="0.90625" style="114" customWidth="1"/>
    <col min="774" max="774" width="2.54296875" style="114" customWidth="1"/>
    <col min="775" max="775" width="6.6328125" style="114" customWidth="1"/>
    <col min="776" max="776" width="10.90625" style="114" customWidth="1"/>
    <col min="777" max="777" width="5" style="114" customWidth="1"/>
    <col min="778" max="778" width="0.36328125" style="114" customWidth="1"/>
    <col min="779" max="779" width="13.08984375" style="114" customWidth="1"/>
    <col min="780" max="783" width="5" style="114" customWidth="1"/>
    <col min="784" max="784" width="3.453125" style="114" customWidth="1"/>
    <col min="785" max="785" width="5" style="114" customWidth="1"/>
    <col min="786" max="786" width="3.453125" style="114" customWidth="1"/>
    <col min="787" max="787" width="5" style="114" customWidth="1"/>
    <col min="788" max="791" width="6.6328125" style="114" customWidth="1"/>
    <col min="792" max="792" width="4.08984375" style="114" customWidth="1"/>
    <col min="793" max="796" width="6.6328125" style="114" customWidth="1"/>
    <col min="797" max="797" width="5.90625" style="114" customWidth="1"/>
    <col min="798" max="799" width="6.6328125" style="114" customWidth="1"/>
    <col min="800" max="800" width="5.453125" style="114" customWidth="1"/>
    <col min="801" max="803" width="10.08984375" style="114" customWidth="1"/>
    <col min="804" max="804" width="16.36328125" style="114" customWidth="1"/>
    <col min="805" max="1028" width="9.08984375" style="114"/>
    <col min="1029" max="1029" width="0.90625" style="114" customWidth="1"/>
    <col min="1030" max="1030" width="2.54296875" style="114" customWidth="1"/>
    <col min="1031" max="1031" width="6.6328125" style="114" customWidth="1"/>
    <col min="1032" max="1032" width="10.90625" style="114" customWidth="1"/>
    <col min="1033" max="1033" width="5" style="114" customWidth="1"/>
    <col min="1034" max="1034" width="0.36328125" style="114" customWidth="1"/>
    <col min="1035" max="1035" width="13.08984375" style="114" customWidth="1"/>
    <col min="1036" max="1039" width="5" style="114" customWidth="1"/>
    <col min="1040" max="1040" width="3.453125" style="114" customWidth="1"/>
    <col min="1041" max="1041" width="5" style="114" customWidth="1"/>
    <col min="1042" max="1042" width="3.453125" style="114" customWidth="1"/>
    <col min="1043" max="1043" width="5" style="114" customWidth="1"/>
    <col min="1044" max="1047" width="6.6328125" style="114" customWidth="1"/>
    <col min="1048" max="1048" width="4.08984375" style="114" customWidth="1"/>
    <col min="1049" max="1052" width="6.6328125" style="114" customWidth="1"/>
    <col min="1053" max="1053" width="5.90625" style="114" customWidth="1"/>
    <col min="1054" max="1055" width="6.6328125" style="114" customWidth="1"/>
    <col min="1056" max="1056" width="5.453125" style="114" customWidth="1"/>
    <col min="1057" max="1059" width="10.08984375" style="114" customWidth="1"/>
    <col min="1060" max="1060" width="16.36328125" style="114" customWidth="1"/>
    <col min="1061" max="1284" width="9.08984375" style="114"/>
    <col min="1285" max="1285" width="0.90625" style="114" customWidth="1"/>
    <col min="1286" max="1286" width="2.54296875" style="114" customWidth="1"/>
    <col min="1287" max="1287" width="6.6328125" style="114" customWidth="1"/>
    <col min="1288" max="1288" width="10.90625" style="114" customWidth="1"/>
    <col min="1289" max="1289" width="5" style="114" customWidth="1"/>
    <col min="1290" max="1290" width="0.36328125" style="114" customWidth="1"/>
    <col min="1291" max="1291" width="13.08984375" style="114" customWidth="1"/>
    <col min="1292" max="1295" width="5" style="114" customWidth="1"/>
    <col min="1296" max="1296" width="3.453125" style="114" customWidth="1"/>
    <col min="1297" max="1297" width="5" style="114" customWidth="1"/>
    <col min="1298" max="1298" width="3.453125" style="114" customWidth="1"/>
    <col min="1299" max="1299" width="5" style="114" customWidth="1"/>
    <col min="1300" max="1303" width="6.6328125" style="114" customWidth="1"/>
    <col min="1304" max="1304" width="4.08984375" style="114" customWidth="1"/>
    <col min="1305" max="1308" width="6.6328125" style="114" customWidth="1"/>
    <col min="1309" max="1309" width="5.90625" style="114" customWidth="1"/>
    <col min="1310" max="1311" width="6.6328125" style="114" customWidth="1"/>
    <col min="1312" max="1312" width="5.453125" style="114" customWidth="1"/>
    <col min="1313" max="1315" width="10.08984375" style="114" customWidth="1"/>
    <col min="1316" max="1316" width="16.36328125" style="114" customWidth="1"/>
    <col min="1317" max="1540" width="9.08984375" style="114"/>
    <col min="1541" max="1541" width="0.90625" style="114" customWidth="1"/>
    <col min="1542" max="1542" width="2.54296875" style="114" customWidth="1"/>
    <col min="1543" max="1543" width="6.6328125" style="114" customWidth="1"/>
    <col min="1544" max="1544" width="10.90625" style="114" customWidth="1"/>
    <col min="1545" max="1545" width="5" style="114" customWidth="1"/>
    <col min="1546" max="1546" width="0.36328125" style="114" customWidth="1"/>
    <col min="1547" max="1547" width="13.08984375" style="114" customWidth="1"/>
    <col min="1548" max="1551" width="5" style="114" customWidth="1"/>
    <col min="1552" max="1552" width="3.453125" style="114" customWidth="1"/>
    <col min="1553" max="1553" width="5" style="114" customWidth="1"/>
    <col min="1554" max="1554" width="3.453125" style="114" customWidth="1"/>
    <col min="1555" max="1555" width="5" style="114" customWidth="1"/>
    <col min="1556" max="1559" width="6.6328125" style="114" customWidth="1"/>
    <col min="1560" max="1560" width="4.08984375" style="114" customWidth="1"/>
    <col min="1561" max="1564" width="6.6328125" style="114" customWidth="1"/>
    <col min="1565" max="1565" width="5.90625" style="114" customWidth="1"/>
    <col min="1566" max="1567" width="6.6328125" style="114" customWidth="1"/>
    <col min="1568" max="1568" width="5.453125" style="114" customWidth="1"/>
    <col min="1569" max="1571" width="10.08984375" style="114" customWidth="1"/>
    <col min="1572" max="1572" width="16.36328125" style="114" customWidth="1"/>
    <col min="1573" max="1796" width="9.08984375" style="114"/>
    <col min="1797" max="1797" width="0.90625" style="114" customWidth="1"/>
    <col min="1798" max="1798" width="2.54296875" style="114" customWidth="1"/>
    <col min="1799" max="1799" width="6.6328125" style="114" customWidth="1"/>
    <col min="1800" max="1800" width="10.90625" style="114" customWidth="1"/>
    <col min="1801" max="1801" width="5" style="114" customWidth="1"/>
    <col min="1802" max="1802" width="0.36328125" style="114" customWidth="1"/>
    <col min="1803" max="1803" width="13.08984375" style="114" customWidth="1"/>
    <col min="1804" max="1807" width="5" style="114" customWidth="1"/>
    <col min="1808" max="1808" width="3.453125" style="114" customWidth="1"/>
    <col min="1809" max="1809" width="5" style="114" customWidth="1"/>
    <col min="1810" max="1810" width="3.453125" style="114" customWidth="1"/>
    <col min="1811" max="1811" width="5" style="114" customWidth="1"/>
    <col min="1812" max="1815" width="6.6328125" style="114" customWidth="1"/>
    <col min="1816" max="1816" width="4.08984375" style="114" customWidth="1"/>
    <col min="1817" max="1820" width="6.6328125" style="114" customWidth="1"/>
    <col min="1821" max="1821" width="5.90625" style="114" customWidth="1"/>
    <col min="1822" max="1823" width="6.6328125" style="114" customWidth="1"/>
    <col min="1824" max="1824" width="5.453125" style="114" customWidth="1"/>
    <col min="1825" max="1827" width="10.08984375" style="114" customWidth="1"/>
    <col min="1828" max="1828" width="16.36328125" style="114" customWidth="1"/>
    <col min="1829" max="2052" width="9.08984375" style="114"/>
    <col min="2053" max="2053" width="0.90625" style="114" customWidth="1"/>
    <col min="2054" max="2054" width="2.54296875" style="114" customWidth="1"/>
    <col min="2055" max="2055" width="6.6328125" style="114" customWidth="1"/>
    <col min="2056" max="2056" width="10.90625" style="114" customWidth="1"/>
    <col min="2057" max="2057" width="5" style="114" customWidth="1"/>
    <col min="2058" max="2058" width="0.36328125" style="114" customWidth="1"/>
    <col min="2059" max="2059" width="13.08984375" style="114" customWidth="1"/>
    <col min="2060" max="2063" width="5" style="114" customWidth="1"/>
    <col min="2064" max="2064" width="3.453125" style="114" customWidth="1"/>
    <col min="2065" max="2065" width="5" style="114" customWidth="1"/>
    <col min="2066" max="2066" width="3.453125" style="114" customWidth="1"/>
    <col min="2067" max="2067" width="5" style="114" customWidth="1"/>
    <col min="2068" max="2071" width="6.6328125" style="114" customWidth="1"/>
    <col min="2072" max="2072" width="4.08984375" style="114" customWidth="1"/>
    <col min="2073" max="2076" width="6.6328125" style="114" customWidth="1"/>
    <col min="2077" max="2077" width="5.90625" style="114" customWidth="1"/>
    <col min="2078" max="2079" width="6.6328125" style="114" customWidth="1"/>
    <col min="2080" max="2080" width="5.453125" style="114" customWidth="1"/>
    <col min="2081" max="2083" width="10.08984375" style="114" customWidth="1"/>
    <col min="2084" max="2084" width="16.36328125" style="114" customWidth="1"/>
    <col min="2085" max="2308" width="9.08984375" style="114"/>
    <col min="2309" max="2309" width="0.90625" style="114" customWidth="1"/>
    <col min="2310" max="2310" width="2.54296875" style="114" customWidth="1"/>
    <col min="2311" max="2311" width="6.6328125" style="114" customWidth="1"/>
    <col min="2312" max="2312" width="10.90625" style="114" customWidth="1"/>
    <col min="2313" max="2313" width="5" style="114" customWidth="1"/>
    <col min="2314" max="2314" width="0.36328125" style="114" customWidth="1"/>
    <col min="2315" max="2315" width="13.08984375" style="114" customWidth="1"/>
    <col min="2316" max="2319" width="5" style="114" customWidth="1"/>
    <col min="2320" max="2320" width="3.453125" style="114" customWidth="1"/>
    <col min="2321" max="2321" width="5" style="114" customWidth="1"/>
    <col min="2322" max="2322" width="3.453125" style="114" customWidth="1"/>
    <col min="2323" max="2323" width="5" style="114" customWidth="1"/>
    <col min="2324" max="2327" width="6.6328125" style="114" customWidth="1"/>
    <col min="2328" max="2328" width="4.08984375" style="114" customWidth="1"/>
    <col min="2329" max="2332" width="6.6328125" style="114" customWidth="1"/>
    <col min="2333" max="2333" width="5.90625" style="114" customWidth="1"/>
    <col min="2334" max="2335" width="6.6328125" style="114" customWidth="1"/>
    <col min="2336" max="2336" width="5.453125" style="114" customWidth="1"/>
    <col min="2337" max="2339" width="10.08984375" style="114" customWidth="1"/>
    <col min="2340" max="2340" width="16.36328125" style="114" customWidth="1"/>
    <col min="2341" max="2564" width="9.08984375" style="114"/>
    <col min="2565" max="2565" width="0.90625" style="114" customWidth="1"/>
    <col min="2566" max="2566" width="2.54296875" style="114" customWidth="1"/>
    <col min="2567" max="2567" width="6.6328125" style="114" customWidth="1"/>
    <col min="2568" max="2568" width="10.90625" style="114" customWidth="1"/>
    <col min="2569" max="2569" width="5" style="114" customWidth="1"/>
    <col min="2570" max="2570" width="0.36328125" style="114" customWidth="1"/>
    <col min="2571" max="2571" width="13.08984375" style="114" customWidth="1"/>
    <col min="2572" max="2575" width="5" style="114" customWidth="1"/>
    <col min="2576" max="2576" width="3.453125" style="114" customWidth="1"/>
    <col min="2577" max="2577" width="5" style="114" customWidth="1"/>
    <col min="2578" max="2578" width="3.453125" style="114" customWidth="1"/>
    <col min="2579" max="2579" width="5" style="114" customWidth="1"/>
    <col min="2580" max="2583" width="6.6328125" style="114" customWidth="1"/>
    <col min="2584" max="2584" width="4.08984375" style="114" customWidth="1"/>
    <col min="2585" max="2588" width="6.6328125" style="114" customWidth="1"/>
    <col min="2589" max="2589" width="5.90625" style="114" customWidth="1"/>
    <col min="2590" max="2591" width="6.6328125" style="114" customWidth="1"/>
    <col min="2592" max="2592" width="5.453125" style="114" customWidth="1"/>
    <col min="2593" max="2595" width="10.08984375" style="114" customWidth="1"/>
    <col min="2596" max="2596" width="16.36328125" style="114" customWidth="1"/>
    <col min="2597" max="2820" width="9.08984375" style="114"/>
    <col min="2821" max="2821" width="0.90625" style="114" customWidth="1"/>
    <col min="2822" max="2822" width="2.54296875" style="114" customWidth="1"/>
    <col min="2823" max="2823" width="6.6328125" style="114" customWidth="1"/>
    <col min="2824" max="2824" width="10.90625" style="114" customWidth="1"/>
    <col min="2825" max="2825" width="5" style="114" customWidth="1"/>
    <col min="2826" max="2826" width="0.36328125" style="114" customWidth="1"/>
    <col min="2827" max="2827" width="13.08984375" style="114" customWidth="1"/>
    <col min="2828" max="2831" width="5" style="114" customWidth="1"/>
    <col min="2832" max="2832" width="3.453125" style="114" customWidth="1"/>
    <col min="2833" max="2833" width="5" style="114" customWidth="1"/>
    <col min="2834" max="2834" width="3.453125" style="114" customWidth="1"/>
    <col min="2835" max="2835" width="5" style="114" customWidth="1"/>
    <col min="2836" max="2839" width="6.6328125" style="114" customWidth="1"/>
    <col min="2840" max="2840" width="4.08984375" style="114" customWidth="1"/>
    <col min="2841" max="2844" width="6.6328125" style="114" customWidth="1"/>
    <col min="2845" max="2845" width="5.90625" style="114" customWidth="1"/>
    <col min="2846" max="2847" width="6.6328125" style="114" customWidth="1"/>
    <col min="2848" max="2848" width="5.453125" style="114" customWidth="1"/>
    <col min="2849" max="2851" width="10.08984375" style="114" customWidth="1"/>
    <col min="2852" max="2852" width="16.36328125" style="114" customWidth="1"/>
    <col min="2853" max="3076" width="9.08984375" style="114"/>
    <col min="3077" max="3077" width="0.90625" style="114" customWidth="1"/>
    <col min="3078" max="3078" width="2.54296875" style="114" customWidth="1"/>
    <col min="3079" max="3079" width="6.6328125" style="114" customWidth="1"/>
    <col min="3080" max="3080" width="10.90625" style="114" customWidth="1"/>
    <col min="3081" max="3081" width="5" style="114" customWidth="1"/>
    <col min="3082" max="3082" width="0.36328125" style="114" customWidth="1"/>
    <col min="3083" max="3083" width="13.08984375" style="114" customWidth="1"/>
    <col min="3084" max="3087" width="5" style="114" customWidth="1"/>
    <col min="3088" max="3088" width="3.453125" style="114" customWidth="1"/>
    <col min="3089" max="3089" width="5" style="114" customWidth="1"/>
    <col min="3090" max="3090" width="3.453125" style="114" customWidth="1"/>
    <col min="3091" max="3091" width="5" style="114" customWidth="1"/>
    <col min="3092" max="3095" width="6.6328125" style="114" customWidth="1"/>
    <col min="3096" max="3096" width="4.08984375" style="114" customWidth="1"/>
    <col min="3097" max="3100" width="6.6328125" style="114" customWidth="1"/>
    <col min="3101" max="3101" width="5.90625" style="114" customWidth="1"/>
    <col min="3102" max="3103" width="6.6328125" style="114" customWidth="1"/>
    <col min="3104" max="3104" width="5.453125" style="114" customWidth="1"/>
    <col min="3105" max="3107" width="10.08984375" style="114" customWidth="1"/>
    <col min="3108" max="3108" width="16.36328125" style="114" customWidth="1"/>
    <col min="3109" max="3332" width="9.08984375" style="114"/>
    <col min="3333" max="3333" width="0.90625" style="114" customWidth="1"/>
    <col min="3334" max="3334" width="2.54296875" style="114" customWidth="1"/>
    <col min="3335" max="3335" width="6.6328125" style="114" customWidth="1"/>
    <col min="3336" max="3336" width="10.90625" style="114" customWidth="1"/>
    <col min="3337" max="3337" width="5" style="114" customWidth="1"/>
    <col min="3338" max="3338" width="0.36328125" style="114" customWidth="1"/>
    <col min="3339" max="3339" width="13.08984375" style="114" customWidth="1"/>
    <col min="3340" max="3343" width="5" style="114" customWidth="1"/>
    <col min="3344" max="3344" width="3.453125" style="114" customWidth="1"/>
    <col min="3345" max="3345" width="5" style="114" customWidth="1"/>
    <col min="3346" max="3346" width="3.453125" style="114" customWidth="1"/>
    <col min="3347" max="3347" width="5" style="114" customWidth="1"/>
    <col min="3348" max="3351" width="6.6328125" style="114" customWidth="1"/>
    <col min="3352" max="3352" width="4.08984375" style="114" customWidth="1"/>
    <col min="3353" max="3356" width="6.6328125" style="114" customWidth="1"/>
    <col min="3357" max="3357" width="5.90625" style="114" customWidth="1"/>
    <col min="3358" max="3359" width="6.6328125" style="114" customWidth="1"/>
    <col min="3360" max="3360" width="5.453125" style="114" customWidth="1"/>
    <col min="3361" max="3363" width="10.08984375" style="114" customWidth="1"/>
    <col min="3364" max="3364" width="16.36328125" style="114" customWidth="1"/>
    <col min="3365" max="3588" width="9.08984375" style="114"/>
    <col min="3589" max="3589" width="0.90625" style="114" customWidth="1"/>
    <col min="3590" max="3590" width="2.54296875" style="114" customWidth="1"/>
    <col min="3591" max="3591" width="6.6328125" style="114" customWidth="1"/>
    <col min="3592" max="3592" width="10.90625" style="114" customWidth="1"/>
    <col min="3593" max="3593" width="5" style="114" customWidth="1"/>
    <col min="3594" max="3594" width="0.36328125" style="114" customWidth="1"/>
    <col min="3595" max="3595" width="13.08984375" style="114" customWidth="1"/>
    <col min="3596" max="3599" width="5" style="114" customWidth="1"/>
    <col min="3600" max="3600" width="3.453125" style="114" customWidth="1"/>
    <col min="3601" max="3601" width="5" style="114" customWidth="1"/>
    <col min="3602" max="3602" width="3.453125" style="114" customWidth="1"/>
    <col min="3603" max="3603" width="5" style="114" customWidth="1"/>
    <col min="3604" max="3607" width="6.6328125" style="114" customWidth="1"/>
    <col min="3608" max="3608" width="4.08984375" style="114" customWidth="1"/>
    <col min="3609" max="3612" width="6.6328125" style="114" customWidth="1"/>
    <col min="3613" max="3613" width="5.90625" style="114" customWidth="1"/>
    <col min="3614" max="3615" width="6.6328125" style="114" customWidth="1"/>
    <col min="3616" max="3616" width="5.453125" style="114" customWidth="1"/>
    <col min="3617" max="3619" width="10.08984375" style="114" customWidth="1"/>
    <col min="3620" max="3620" width="16.36328125" style="114" customWidth="1"/>
    <col min="3621" max="3844" width="9.08984375" style="114"/>
    <col min="3845" max="3845" width="0.90625" style="114" customWidth="1"/>
    <col min="3846" max="3846" width="2.54296875" style="114" customWidth="1"/>
    <col min="3847" max="3847" width="6.6328125" style="114" customWidth="1"/>
    <col min="3848" max="3848" width="10.90625" style="114" customWidth="1"/>
    <col min="3849" max="3849" width="5" style="114" customWidth="1"/>
    <col min="3850" max="3850" width="0.36328125" style="114" customWidth="1"/>
    <col min="3851" max="3851" width="13.08984375" style="114" customWidth="1"/>
    <col min="3852" max="3855" width="5" style="114" customWidth="1"/>
    <col min="3856" max="3856" width="3.453125" style="114" customWidth="1"/>
    <col min="3857" max="3857" width="5" style="114" customWidth="1"/>
    <col min="3858" max="3858" width="3.453125" style="114" customWidth="1"/>
    <col min="3859" max="3859" width="5" style="114" customWidth="1"/>
    <col min="3860" max="3863" width="6.6328125" style="114" customWidth="1"/>
    <col min="3864" max="3864" width="4.08984375" style="114" customWidth="1"/>
    <col min="3865" max="3868" width="6.6328125" style="114" customWidth="1"/>
    <col min="3869" max="3869" width="5.90625" style="114" customWidth="1"/>
    <col min="3870" max="3871" width="6.6328125" style="114" customWidth="1"/>
    <col min="3872" max="3872" width="5.453125" style="114" customWidth="1"/>
    <col min="3873" max="3875" width="10.08984375" style="114" customWidth="1"/>
    <col min="3876" max="3876" width="16.36328125" style="114" customWidth="1"/>
    <col min="3877" max="4100" width="9.08984375" style="114"/>
    <col min="4101" max="4101" width="0.90625" style="114" customWidth="1"/>
    <col min="4102" max="4102" width="2.54296875" style="114" customWidth="1"/>
    <col min="4103" max="4103" width="6.6328125" style="114" customWidth="1"/>
    <col min="4104" max="4104" width="10.90625" style="114" customWidth="1"/>
    <col min="4105" max="4105" width="5" style="114" customWidth="1"/>
    <col min="4106" max="4106" width="0.36328125" style="114" customWidth="1"/>
    <col min="4107" max="4107" width="13.08984375" style="114" customWidth="1"/>
    <col min="4108" max="4111" width="5" style="114" customWidth="1"/>
    <col min="4112" max="4112" width="3.453125" style="114" customWidth="1"/>
    <col min="4113" max="4113" width="5" style="114" customWidth="1"/>
    <col min="4114" max="4114" width="3.453125" style="114" customWidth="1"/>
    <col min="4115" max="4115" width="5" style="114" customWidth="1"/>
    <col min="4116" max="4119" width="6.6328125" style="114" customWidth="1"/>
    <col min="4120" max="4120" width="4.08984375" style="114" customWidth="1"/>
    <col min="4121" max="4124" width="6.6328125" style="114" customWidth="1"/>
    <col min="4125" max="4125" width="5.90625" style="114" customWidth="1"/>
    <col min="4126" max="4127" width="6.6328125" style="114" customWidth="1"/>
    <col min="4128" max="4128" width="5.453125" style="114" customWidth="1"/>
    <col min="4129" max="4131" width="10.08984375" style="114" customWidth="1"/>
    <col min="4132" max="4132" width="16.36328125" style="114" customWidth="1"/>
    <col min="4133" max="4356" width="9.08984375" style="114"/>
    <col min="4357" max="4357" width="0.90625" style="114" customWidth="1"/>
    <col min="4358" max="4358" width="2.54296875" style="114" customWidth="1"/>
    <col min="4359" max="4359" width="6.6328125" style="114" customWidth="1"/>
    <col min="4360" max="4360" width="10.90625" style="114" customWidth="1"/>
    <col min="4361" max="4361" width="5" style="114" customWidth="1"/>
    <col min="4362" max="4362" width="0.36328125" style="114" customWidth="1"/>
    <col min="4363" max="4363" width="13.08984375" style="114" customWidth="1"/>
    <col min="4364" max="4367" width="5" style="114" customWidth="1"/>
    <col min="4368" max="4368" width="3.453125" style="114" customWidth="1"/>
    <col min="4369" max="4369" width="5" style="114" customWidth="1"/>
    <col min="4370" max="4370" width="3.453125" style="114" customWidth="1"/>
    <col min="4371" max="4371" width="5" style="114" customWidth="1"/>
    <col min="4372" max="4375" width="6.6328125" style="114" customWidth="1"/>
    <col min="4376" max="4376" width="4.08984375" style="114" customWidth="1"/>
    <col min="4377" max="4380" width="6.6328125" style="114" customWidth="1"/>
    <col min="4381" max="4381" width="5.90625" style="114" customWidth="1"/>
    <col min="4382" max="4383" width="6.6328125" style="114" customWidth="1"/>
    <col min="4384" max="4384" width="5.453125" style="114" customWidth="1"/>
    <col min="4385" max="4387" width="10.08984375" style="114" customWidth="1"/>
    <col min="4388" max="4388" width="16.36328125" style="114" customWidth="1"/>
    <col min="4389" max="4612" width="9.08984375" style="114"/>
    <col min="4613" max="4613" width="0.90625" style="114" customWidth="1"/>
    <col min="4614" max="4614" width="2.54296875" style="114" customWidth="1"/>
    <col min="4615" max="4615" width="6.6328125" style="114" customWidth="1"/>
    <col min="4616" max="4616" width="10.90625" style="114" customWidth="1"/>
    <col min="4617" max="4617" width="5" style="114" customWidth="1"/>
    <col min="4618" max="4618" width="0.36328125" style="114" customWidth="1"/>
    <col min="4619" max="4619" width="13.08984375" style="114" customWidth="1"/>
    <col min="4620" max="4623" width="5" style="114" customWidth="1"/>
    <col min="4624" max="4624" width="3.453125" style="114" customWidth="1"/>
    <col min="4625" max="4625" width="5" style="114" customWidth="1"/>
    <col min="4626" max="4626" width="3.453125" style="114" customWidth="1"/>
    <col min="4627" max="4627" width="5" style="114" customWidth="1"/>
    <col min="4628" max="4631" width="6.6328125" style="114" customWidth="1"/>
    <col min="4632" max="4632" width="4.08984375" style="114" customWidth="1"/>
    <col min="4633" max="4636" width="6.6328125" style="114" customWidth="1"/>
    <col min="4637" max="4637" width="5.90625" style="114" customWidth="1"/>
    <col min="4638" max="4639" width="6.6328125" style="114" customWidth="1"/>
    <col min="4640" max="4640" width="5.453125" style="114" customWidth="1"/>
    <col min="4641" max="4643" width="10.08984375" style="114" customWidth="1"/>
    <col min="4644" max="4644" width="16.36328125" style="114" customWidth="1"/>
    <col min="4645" max="4868" width="9.08984375" style="114"/>
    <col min="4869" max="4869" width="0.90625" style="114" customWidth="1"/>
    <col min="4870" max="4870" width="2.54296875" style="114" customWidth="1"/>
    <col min="4871" max="4871" width="6.6328125" style="114" customWidth="1"/>
    <col min="4872" max="4872" width="10.90625" style="114" customWidth="1"/>
    <col min="4873" max="4873" width="5" style="114" customWidth="1"/>
    <col min="4874" max="4874" width="0.36328125" style="114" customWidth="1"/>
    <col min="4875" max="4875" width="13.08984375" style="114" customWidth="1"/>
    <col min="4876" max="4879" width="5" style="114" customWidth="1"/>
    <col min="4880" max="4880" width="3.453125" style="114" customWidth="1"/>
    <col min="4881" max="4881" width="5" style="114" customWidth="1"/>
    <col min="4882" max="4882" width="3.453125" style="114" customWidth="1"/>
    <col min="4883" max="4883" width="5" style="114" customWidth="1"/>
    <col min="4884" max="4887" width="6.6328125" style="114" customWidth="1"/>
    <col min="4888" max="4888" width="4.08984375" style="114" customWidth="1"/>
    <col min="4889" max="4892" width="6.6328125" style="114" customWidth="1"/>
    <col min="4893" max="4893" width="5.90625" style="114" customWidth="1"/>
    <col min="4894" max="4895" width="6.6328125" style="114" customWidth="1"/>
    <col min="4896" max="4896" width="5.453125" style="114" customWidth="1"/>
    <col min="4897" max="4899" width="10.08984375" style="114" customWidth="1"/>
    <col min="4900" max="4900" width="16.36328125" style="114" customWidth="1"/>
    <col min="4901" max="5124" width="9.08984375" style="114"/>
    <col min="5125" max="5125" width="0.90625" style="114" customWidth="1"/>
    <col min="5126" max="5126" width="2.54296875" style="114" customWidth="1"/>
    <col min="5127" max="5127" width="6.6328125" style="114" customWidth="1"/>
    <col min="5128" max="5128" width="10.90625" style="114" customWidth="1"/>
    <col min="5129" max="5129" width="5" style="114" customWidth="1"/>
    <col min="5130" max="5130" width="0.36328125" style="114" customWidth="1"/>
    <col min="5131" max="5131" width="13.08984375" style="114" customWidth="1"/>
    <col min="5132" max="5135" width="5" style="114" customWidth="1"/>
    <col min="5136" max="5136" width="3.453125" style="114" customWidth="1"/>
    <col min="5137" max="5137" width="5" style="114" customWidth="1"/>
    <col min="5138" max="5138" width="3.453125" style="114" customWidth="1"/>
    <col min="5139" max="5139" width="5" style="114" customWidth="1"/>
    <col min="5140" max="5143" width="6.6328125" style="114" customWidth="1"/>
    <col min="5144" max="5144" width="4.08984375" style="114" customWidth="1"/>
    <col min="5145" max="5148" width="6.6328125" style="114" customWidth="1"/>
    <col min="5149" max="5149" width="5.90625" style="114" customWidth="1"/>
    <col min="5150" max="5151" width="6.6328125" style="114" customWidth="1"/>
    <col min="5152" max="5152" width="5.453125" style="114" customWidth="1"/>
    <col min="5153" max="5155" width="10.08984375" style="114" customWidth="1"/>
    <col min="5156" max="5156" width="16.36328125" style="114" customWidth="1"/>
    <col min="5157" max="5380" width="9.08984375" style="114"/>
    <col min="5381" max="5381" width="0.90625" style="114" customWidth="1"/>
    <col min="5382" max="5382" width="2.54296875" style="114" customWidth="1"/>
    <col min="5383" max="5383" width="6.6328125" style="114" customWidth="1"/>
    <col min="5384" max="5384" width="10.90625" style="114" customWidth="1"/>
    <col min="5385" max="5385" width="5" style="114" customWidth="1"/>
    <col min="5386" max="5386" width="0.36328125" style="114" customWidth="1"/>
    <col min="5387" max="5387" width="13.08984375" style="114" customWidth="1"/>
    <col min="5388" max="5391" width="5" style="114" customWidth="1"/>
    <col min="5392" max="5392" width="3.453125" style="114" customWidth="1"/>
    <col min="5393" max="5393" width="5" style="114" customWidth="1"/>
    <col min="5394" max="5394" width="3.453125" style="114" customWidth="1"/>
    <col min="5395" max="5395" width="5" style="114" customWidth="1"/>
    <col min="5396" max="5399" width="6.6328125" style="114" customWidth="1"/>
    <col min="5400" max="5400" width="4.08984375" style="114" customWidth="1"/>
    <col min="5401" max="5404" width="6.6328125" style="114" customWidth="1"/>
    <col min="5405" max="5405" width="5.90625" style="114" customWidth="1"/>
    <col min="5406" max="5407" width="6.6328125" style="114" customWidth="1"/>
    <col min="5408" max="5408" width="5.453125" style="114" customWidth="1"/>
    <col min="5409" max="5411" width="10.08984375" style="114" customWidth="1"/>
    <col min="5412" max="5412" width="16.36328125" style="114" customWidth="1"/>
    <col min="5413" max="5636" width="9.08984375" style="114"/>
    <col min="5637" max="5637" width="0.90625" style="114" customWidth="1"/>
    <col min="5638" max="5638" width="2.54296875" style="114" customWidth="1"/>
    <col min="5639" max="5639" width="6.6328125" style="114" customWidth="1"/>
    <col min="5640" max="5640" width="10.90625" style="114" customWidth="1"/>
    <col min="5641" max="5641" width="5" style="114" customWidth="1"/>
    <col min="5642" max="5642" width="0.36328125" style="114" customWidth="1"/>
    <col min="5643" max="5643" width="13.08984375" style="114" customWidth="1"/>
    <col min="5644" max="5647" width="5" style="114" customWidth="1"/>
    <col min="5648" max="5648" width="3.453125" style="114" customWidth="1"/>
    <col min="5649" max="5649" width="5" style="114" customWidth="1"/>
    <col min="5650" max="5650" width="3.453125" style="114" customWidth="1"/>
    <col min="5651" max="5651" width="5" style="114" customWidth="1"/>
    <col min="5652" max="5655" width="6.6328125" style="114" customWidth="1"/>
    <col min="5656" max="5656" width="4.08984375" style="114" customWidth="1"/>
    <col min="5657" max="5660" width="6.6328125" style="114" customWidth="1"/>
    <col min="5661" max="5661" width="5.90625" style="114" customWidth="1"/>
    <col min="5662" max="5663" width="6.6328125" style="114" customWidth="1"/>
    <col min="5664" max="5664" width="5.453125" style="114" customWidth="1"/>
    <col min="5665" max="5667" width="10.08984375" style="114" customWidth="1"/>
    <col min="5668" max="5668" width="16.36328125" style="114" customWidth="1"/>
    <col min="5669" max="5892" width="9.08984375" style="114"/>
    <col min="5893" max="5893" width="0.90625" style="114" customWidth="1"/>
    <col min="5894" max="5894" width="2.54296875" style="114" customWidth="1"/>
    <col min="5895" max="5895" width="6.6328125" style="114" customWidth="1"/>
    <col min="5896" max="5896" width="10.90625" style="114" customWidth="1"/>
    <col min="5897" max="5897" width="5" style="114" customWidth="1"/>
    <col min="5898" max="5898" width="0.36328125" style="114" customWidth="1"/>
    <col min="5899" max="5899" width="13.08984375" style="114" customWidth="1"/>
    <col min="5900" max="5903" width="5" style="114" customWidth="1"/>
    <col min="5904" max="5904" width="3.453125" style="114" customWidth="1"/>
    <col min="5905" max="5905" width="5" style="114" customWidth="1"/>
    <col min="5906" max="5906" width="3.453125" style="114" customWidth="1"/>
    <col min="5907" max="5907" width="5" style="114" customWidth="1"/>
    <col min="5908" max="5911" width="6.6328125" style="114" customWidth="1"/>
    <col min="5912" max="5912" width="4.08984375" style="114" customWidth="1"/>
    <col min="5913" max="5916" width="6.6328125" style="114" customWidth="1"/>
    <col min="5917" max="5917" width="5.90625" style="114" customWidth="1"/>
    <col min="5918" max="5919" width="6.6328125" style="114" customWidth="1"/>
    <col min="5920" max="5920" width="5.453125" style="114" customWidth="1"/>
    <col min="5921" max="5923" width="10.08984375" style="114" customWidth="1"/>
    <col min="5924" max="5924" width="16.36328125" style="114" customWidth="1"/>
    <col min="5925" max="6148" width="9.08984375" style="114"/>
    <col min="6149" max="6149" width="0.90625" style="114" customWidth="1"/>
    <col min="6150" max="6150" width="2.54296875" style="114" customWidth="1"/>
    <col min="6151" max="6151" width="6.6328125" style="114" customWidth="1"/>
    <col min="6152" max="6152" width="10.90625" style="114" customWidth="1"/>
    <col min="6153" max="6153" width="5" style="114" customWidth="1"/>
    <col min="6154" max="6154" width="0.36328125" style="114" customWidth="1"/>
    <col min="6155" max="6155" width="13.08984375" style="114" customWidth="1"/>
    <col min="6156" max="6159" width="5" style="114" customWidth="1"/>
    <col min="6160" max="6160" width="3.453125" style="114" customWidth="1"/>
    <col min="6161" max="6161" width="5" style="114" customWidth="1"/>
    <col min="6162" max="6162" width="3.453125" style="114" customWidth="1"/>
    <col min="6163" max="6163" width="5" style="114" customWidth="1"/>
    <col min="6164" max="6167" width="6.6328125" style="114" customWidth="1"/>
    <col min="6168" max="6168" width="4.08984375" style="114" customWidth="1"/>
    <col min="6169" max="6172" width="6.6328125" style="114" customWidth="1"/>
    <col min="6173" max="6173" width="5.90625" style="114" customWidth="1"/>
    <col min="6174" max="6175" width="6.6328125" style="114" customWidth="1"/>
    <col min="6176" max="6176" width="5.453125" style="114" customWidth="1"/>
    <col min="6177" max="6179" width="10.08984375" style="114" customWidth="1"/>
    <col min="6180" max="6180" width="16.36328125" style="114" customWidth="1"/>
    <col min="6181" max="6404" width="9.08984375" style="114"/>
    <col min="6405" max="6405" width="0.90625" style="114" customWidth="1"/>
    <col min="6406" max="6406" width="2.54296875" style="114" customWidth="1"/>
    <col min="6407" max="6407" width="6.6328125" style="114" customWidth="1"/>
    <col min="6408" max="6408" width="10.90625" style="114" customWidth="1"/>
    <col min="6409" max="6409" width="5" style="114" customWidth="1"/>
    <col min="6410" max="6410" width="0.36328125" style="114" customWidth="1"/>
    <col min="6411" max="6411" width="13.08984375" style="114" customWidth="1"/>
    <col min="6412" max="6415" width="5" style="114" customWidth="1"/>
    <col min="6416" max="6416" width="3.453125" style="114" customWidth="1"/>
    <col min="6417" max="6417" width="5" style="114" customWidth="1"/>
    <col min="6418" max="6418" width="3.453125" style="114" customWidth="1"/>
    <col min="6419" max="6419" width="5" style="114" customWidth="1"/>
    <col min="6420" max="6423" width="6.6328125" style="114" customWidth="1"/>
    <col min="6424" max="6424" width="4.08984375" style="114" customWidth="1"/>
    <col min="6425" max="6428" width="6.6328125" style="114" customWidth="1"/>
    <col min="6429" max="6429" width="5.90625" style="114" customWidth="1"/>
    <col min="6430" max="6431" width="6.6328125" style="114" customWidth="1"/>
    <col min="6432" max="6432" width="5.453125" style="114" customWidth="1"/>
    <col min="6433" max="6435" width="10.08984375" style="114" customWidth="1"/>
    <col min="6436" max="6436" width="16.36328125" style="114" customWidth="1"/>
    <col min="6437" max="6660" width="9.08984375" style="114"/>
    <col min="6661" max="6661" width="0.90625" style="114" customWidth="1"/>
    <col min="6662" max="6662" width="2.54296875" style="114" customWidth="1"/>
    <col min="6663" max="6663" width="6.6328125" style="114" customWidth="1"/>
    <col min="6664" max="6664" width="10.90625" style="114" customWidth="1"/>
    <col min="6665" max="6665" width="5" style="114" customWidth="1"/>
    <col min="6666" max="6666" width="0.36328125" style="114" customWidth="1"/>
    <col min="6667" max="6667" width="13.08984375" style="114" customWidth="1"/>
    <col min="6668" max="6671" width="5" style="114" customWidth="1"/>
    <col min="6672" max="6672" width="3.453125" style="114" customWidth="1"/>
    <col min="6673" max="6673" width="5" style="114" customWidth="1"/>
    <col min="6674" max="6674" width="3.453125" style="114" customWidth="1"/>
    <col min="6675" max="6675" width="5" style="114" customWidth="1"/>
    <col min="6676" max="6679" width="6.6328125" style="114" customWidth="1"/>
    <col min="6680" max="6680" width="4.08984375" style="114" customWidth="1"/>
    <col min="6681" max="6684" width="6.6328125" style="114" customWidth="1"/>
    <col min="6685" max="6685" width="5.90625" style="114" customWidth="1"/>
    <col min="6686" max="6687" width="6.6328125" style="114" customWidth="1"/>
    <col min="6688" max="6688" width="5.453125" style="114" customWidth="1"/>
    <col min="6689" max="6691" width="10.08984375" style="114" customWidth="1"/>
    <col min="6692" max="6692" width="16.36328125" style="114" customWidth="1"/>
    <col min="6693" max="6916" width="9.08984375" style="114"/>
    <col min="6917" max="6917" width="0.90625" style="114" customWidth="1"/>
    <col min="6918" max="6918" width="2.54296875" style="114" customWidth="1"/>
    <col min="6919" max="6919" width="6.6328125" style="114" customWidth="1"/>
    <col min="6920" max="6920" width="10.90625" style="114" customWidth="1"/>
    <col min="6921" max="6921" width="5" style="114" customWidth="1"/>
    <col min="6922" max="6922" width="0.36328125" style="114" customWidth="1"/>
    <col min="6923" max="6923" width="13.08984375" style="114" customWidth="1"/>
    <col min="6924" max="6927" width="5" style="114" customWidth="1"/>
    <col min="6928" max="6928" width="3.453125" style="114" customWidth="1"/>
    <col min="6929" max="6929" width="5" style="114" customWidth="1"/>
    <col min="6930" max="6930" width="3.453125" style="114" customWidth="1"/>
    <col min="6931" max="6931" width="5" style="114" customWidth="1"/>
    <col min="6932" max="6935" width="6.6328125" style="114" customWidth="1"/>
    <col min="6936" max="6936" width="4.08984375" style="114" customWidth="1"/>
    <col min="6937" max="6940" width="6.6328125" style="114" customWidth="1"/>
    <col min="6941" max="6941" width="5.90625" style="114" customWidth="1"/>
    <col min="6942" max="6943" width="6.6328125" style="114" customWidth="1"/>
    <col min="6944" max="6944" width="5.453125" style="114" customWidth="1"/>
    <col min="6945" max="6947" width="10.08984375" style="114" customWidth="1"/>
    <col min="6948" max="6948" width="16.36328125" style="114" customWidth="1"/>
    <col min="6949" max="7172" width="9.08984375" style="114"/>
    <col min="7173" max="7173" width="0.90625" style="114" customWidth="1"/>
    <col min="7174" max="7174" width="2.54296875" style="114" customWidth="1"/>
    <col min="7175" max="7175" width="6.6328125" style="114" customWidth="1"/>
    <col min="7176" max="7176" width="10.90625" style="114" customWidth="1"/>
    <col min="7177" max="7177" width="5" style="114" customWidth="1"/>
    <col min="7178" max="7178" width="0.36328125" style="114" customWidth="1"/>
    <col min="7179" max="7179" width="13.08984375" style="114" customWidth="1"/>
    <col min="7180" max="7183" width="5" style="114" customWidth="1"/>
    <col min="7184" max="7184" width="3.453125" style="114" customWidth="1"/>
    <col min="7185" max="7185" width="5" style="114" customWidth="1"/>
    <col min="7186" max="7186" width="3.453125" style="114" customWidth="1"/>
    <col min="7187" max="7187" width="5" style="114" customWidth="1"/>
    <col min="7188" max="7191" width="6.6328125" style="114" customWidth="1"/>
    <col min="7192" max="7192" width="4.08984375" style="114" customWidth="1"/>
    <col min="7193" max="7196" width="6.6328125" style="114" customWidth="1"/>
    <col min="7197" max="7197" width="5.90625" style="114" customWidth="1"/>
    <col min="7198" max="7199" width="6.6328125" style="114" customWidth="1"/>
    <col min="7200" max="7200" width="5.453125" style="114" customWidth="1"/>
    <col min="7201" max="7203" width="10.08984375" style="114" customWidth="1"/>
    <col min="7204" max="7204" width="16.36328125" style="114" customWidth="1"/>
    <col min="7205" max="7428" width="9.08984375" style="114"/>
    <col min="7429" max="7429" width="0.90625" style="114" customWidth="1"/>
    <col min="7430" max="7430" width="2.54296875" style="114" customWidth="1"/>
    <col min="7431" max="7431" width="6.6328125" style="114" customWidth="1"/>
    <col min="7432" max="7432" width="10.90625" style="114" customWidth="1"/>
    <col min="7433" max="7433" width="5" style="114" customWidth="1"/>
    <col min="7434" max="7434" width="0.36328125" style="114" customWidth="1"/>
    <col min="7435" max="7435" width="13.08984375" style="114" customWidth="1"/>
    <col min="7436" max="7439" width="5" style="114" customWidth="1"/>
    <col min="7440" max="7440" width="3.453125" style="114" customWidth="1"/>
    <col min="7441" max="7441" width="5" style="114" customWidth="1"/>
    <col min="7442" max="7442" width="3.453125" style="114" customWidth="1"/>
    <col min="7443" max="7443" width="5" style="114" customWidth="1"/>
    <col min="7444" max="7447" width="6.6328125" style="114" customWidth="1"/>
    <col min="7448" max="7448" width="4.08984375" style="114" customWidth="1"/>
    <col min="7449" max="7452" width="6.6328125" style="114" customWidth="1"/>
    <col min="7453" max="7453" width="5.90625" style="114" customWidth="1"/>
    <col min="7454" max="7455" width="6.6328125" style="114" customWidth="1"/>
    <col min="7456" max="7456" width="5.453125" style="114" customWidth="1"/>
    <col min="7457" max="7459" width="10.08984375" style="114" customWidth="1"/>
    <col min="7460" max="7460" width="16.36328125" style="114" customWidth="1"/>
    <col min="7461" max="7684" width="9.08984375" style="114"/>
    <col min="7685" max="7685" width="0.90625" style="114" customWidth="1"/>
    <col min="7686" max="7686" width="2.54296875" style="114" customWidth="1"/>
    <col min="7687" max="7687" width="6.6328125" style="114" customWidth="1"/>
    <col min="7688" max="7688" width="10.90625" style="114" customWidth="1"/>
    <col min="7689" max="7689" width="5" style="114" customWidth="1"/>
    <col min="7690" max="7690" width="0.36328125" style="114" customWidth="1"/>
    <col min="7691" max="7691" width="13.08984375" style="114" customWidth="1"/>
    <col min="7692" max="7695" width="5" style="114" customWidth="1"/>
    <col min="7696" max="7696" width="3.453125" style="114" customWidth="1"/>
    <col min="7697" max="7697" width="5" style="114" customWidth="1"/>
    <col min="7698" max="7698" width="3.453125" style="114" customWidth="1"/>
    <col min="7699" max="7699" width="5" style="114" customWidth="1"/>
    <col min="7700" max="7703" width="6.6328125" style="114" customWidth="1"/>
    <col min="7704" max="7704" width="4.08984375" style="114" customWidth="1"/>
    <col min="7705" max="7708" width="6.6328125" style="114" customWidth="1"/>
    <col min="7709" max="7709" width="5.90625" style="114" customWidth="1"/>
    <col min="7710" max="7711" width="6.6328125" style="114" customWidth="1"/>
    <col min="7712" max="7712" width="5.453125" style="114" customWidth="1"/>
    <col min="7713" max="7715" width="10.08984375" style="114" customWidth="1"/>
    <col min="7716" max="7716" width="16.36328125" style="114" customWidth="1"/>
    <col min="7717" max="7940" width="9.08984375" style="114"/>
    <col min="7941" max="7941" width="0.90625" style="114" customWidth="1"/>
    <col min="7942" max="7942" width="2.54296875" style="114" customWidth="1"/>
    <col min="7943" max="7943" width="6.6328125" style="114" customWidth="1"/>
    <col min="7944" max="7944" width="10.90625" style="114" customWidth="1"/>
    <col min="7945" max="7945" width="5" style="114" customWidth="1"/>
    <col min="7946" max="7946" width="0.36328125" style="114" customWidth="1"/>
    <col min="7947" max="7947" width="13.08984375" style="114" customWidth="1"/>
    <col min="7948" max="7951" width="5" style="114" customWidth="1"/>
    <col min="7952" max="7952" width="3.453125" style="114" customWidth="1"/>
    <col min="7953" max="7953" width="5" style="114" customWidth="1"/>
    <col min="7954" max="7954" width="3.453125" style="114" customWidth="1"/>
    <col min="7955" max="7955" width="5" style="114" customWidth="1"/>
    <col min="7956" max="7959" width="6.6328125" style="114" customWidth="1"/>
    <col min="7960" max="7960" width="4.08984375" style="114" customWidth="1"/>
    <col min="7961" max="7964" width="6.6328125" style="114" customWidth="1"/>
    <col min="7965" max="7965" width="5.90625" style="114" customWidth="1"/>
    <col min="7966" max="7967" width="6.6328125" style="114" customWidth="1"/>
    <col min="7968" max="7968" width="5.453125" style="114" customWidth="1"/>
    <col min="7969" max="7971" width="10.08984375" style="114" customWidth="1"/>
    <col min="7972" max="7972" width="16.36328125" style="114" customWidth="1"/>
    <col min="7973" max="8196" width="9.08984375" style="114"/>
    <col min="8197" max="8197" width="0.90625" style="114" customWidth="1"/>
    <col min="8198" max="8198" width="2.54296875" style="114" customWidth="1"/>
    <col min="8199" max="8199" width="6.6328125" style="114" customWidth="1"/>
    <col min="8200" max="8200" width="10.90625" style="114" customWidth="1"/>
    <col min="8201" max="8201" width="5" style="114" customWidth="1"/>
    <col min="8202" max="8202" width="0.36328125" style="114" customWidth="1"/>
    <col min="8203" max="8203" width="13.08984375" style="114" customWidth="1"/>
    <col min="8204" max="8207" width="5" style="114" customWidth="1"/>
    <col min="8208" max="8208" width="3.453125" style="114" customWidth="1"/>
    <col min="8209" max="8209" width="5" style="114" customWidth="1"/>
    <col min="8210" max="8210" width="3.453125" style="114" customWidth="1"/>
    <col min="8211" max="8211" width="5" style="114" customWidth="1"/>
    <col min="8212" max="8215" width="6.6328125" style="114" customWidth="1"/>
    <col min="8216" max="8216" width="4.08984375" style="114" customWidth="1"/>
    <col min="8217" max="8220" width="6.6328125" style="114" customWidth="1"/>
    <col min="8221" max="8221" width="5.90625" style="114" customWidth="1"/>
    <col min="8222" max="8223" width="6.6328125" style="114" customWidth="1"/>
    <col min="8224" max="8224" width="5.453125" style="114" customWidth="1"/>
    <col min="8225" max="8227" width="10.08984375" style="114" customWidth="1"/>
    <col min="8228" max="8228" width="16.36328125" style="114" customWidth="1"/>
    <col min="8229" max="8452" width="9.08984375" style="114"/>
    <col min="8453" max="8453" width="0.90625" style="114" customWidth="1"/>
    <col min="8454" max="8454" width="2.54296875" style="114" customWidth="1"/>
    <col min="8455" max="8455" width="6.6328125" style="114" customWidth="1"/>
    <col min="8456" max="8456" width="10.90625" style="114" customWidth="1"/>
    <col min="8457" max="8457" width="5" style="114" customWidth="1"/>
    <col min="8458" max="8458" width="0.36328125" style="114" customWidth="1"/>
    <col min="8459" max="8459" width="13.08984375" style="114" customWidth="1"/>
    <col min="8460" max="8463" width="5" style="114" customWidth="1"/>
    <col min="8464" max="8464" width="3.453125" style="114" customWidth="1"/>
    <col min="8465" max="8465" width="5" style="114" customWidth="1"/>
    <col min="8466" max="8466" width="3.453125" style="114" customWidth="1"/>
    <col min="8467" max="8467" width="5" style="114" customWidth="1"/>
    <col min="8468" max="8471" width="6.6328125" style="114" customWidth="1"/>
    <col min="8472" max="8472" width="4.08984375" style="114" customWidth="1"/>
    <col min="8473" max="8476" width="6.6328125" style="114" customWidth="1"/>
    <col min="8477" max="8477" width="5.90625" style="114" customWidth="1"/>
    <col min="8478" max="8479" width="6.6328125" style="114" customWidth="1"/>
    <col min="8480" max="8480" width="5.453125" style="114" customWidth="1"/>
    <col min="8481" max="8483" width="10.08984375" style="114" customWidth="1"/>
    <col min="8484" max="8484" width="16.36328125" style="114" customWidth="1"/>
    <col min="8485" max="8708" width="9.08984375" style="114"/>
    <col min="8709" max="8709" width="0.90625" style="114" customWidth="1"/>
    <col min="8710" max="8710" width="2.54296875" style="114" customWidth="1"/>
    <col min="8711" max="8711" width="6.6328125" style="114" customWidth="1"/>
    <col min="8712" max="8712" width="10.90625" style="114" customWidth="1"/>
    <col min="8713" max="8713" width="5" style="114" customWidth="1"/>
    <col min="8714" max="8714" width="0.36328125" style="114" customWidth="1"/>
    <col min="8715" max="8715" width="13.08984375" style="114" customWidth="1"/>
    <col min="8716" max="8719" width="5" style="114" customWidth="1"/>
    <col min="8720" max="8720" width="3.453125" style="114" customWidth="1"/>
    <col min="8721" max="8721" width="5" style="114" customWidth="1"/>
    <col min="8722" max="8722" width="3.453125" style="114" customWidth="1"/>
    <col min="8723" max="8723" width="5" style="114" customWidth="1"/>
    <col min="8724" max="8727" width="6.6328125" style="114" customWidth="1"/>
    <col min="8728" max="8728" width="4.08984375" style="114" customWidth="1"/>
    <col min="8729" max="8732" width="6.6328125" style="114" customWidth="1"/>
    <col min="8733" max="8733" width="5.90625" style="114" customWidth="1"/>
    <col min="8734" max="8735" width="6.6328125" style="114" customWidth="1"/>
    <col min="8736" max="8736" width="5.453125" style="114" customWidth="1"/>
    <col min="8737" max="8739" width="10.08984375" style="114" customWidth="1"/>
    <col min="8740" max="8740" width="16.36328125" style="114" customWidth="1"/>
    <col min="8741" max="8964" width="9.08984375" style="114"/>
    <col min="8965" max="8965" width="0.90625" style="114" customWidth="1"/>
    <col min="8966" max="8966" width="2.54296875" style="114" customWidth="1"/>
    <col min="8967" max="8967" width="6.6328125" style="114" customWidth="1"/>
    <col min="8968" max="8968" width="10.90625" style="114" customWidth="1"/>
    <col min="8969" max="8969" width="5" style="114" customWidth="1"/>
    <col min="8970" max="8970" width="0.36328125" style="114" customWidth="1"/>
    <col min="8971" max="8971" width="13.08984375" style="114" customWidth="1"/>
    <col min="8972" max="8975" width="5" style="114" customWidth="1"/>
    <col min="8976" max="8976" width="3.453125" style="114" customWidth="1"/>
    <col min="8977" max="8977" width="5" style="114" customWidth="1"/>
    <col min="8978" max="8978" width="3.453125" style="114" customWidth="1"/>
    <col min="8979" max="8979" width="5" style="114" customWidth="1"/>
    <col min="8980" max="8983" width="6.6328125" style="114" customWidth="1"/>
    <col min="8984" max="8984" width="4.08984375" style="114" customWidth="1"/>
    <col min="8985" max="8988" width="6.6328125" style="114" customWidth="1"/>
    <col min="8989" max="8989" width="5.90625" style="114" customWidth="1"/>
    <col min="8990" max="8991" width="6.6328125" style="114" customWidth="1"/>
    <col min="8992" max="8992" width="5.453125" style="114" customWidth="1"/>
    <col min="8993" max="8995" width="10.08984375" style="114" customWidth="1"/>
    <col min="8996" max="8996" width="16.36328125" style="114" customWidth="1"/>
    <col min="8997" max="9220" width="9.08984375" style="114"/>
    <col min="9221" max="9221" width="0.90625" style="114" customWidth="1"/>
    <col min="9222" max="9222" width="2.54296875" style="114" customWidth="1"/>
    <col min="9223" max="9223" width="6.6328125" style="114" customWidth="1"/>
    <col min="9224" max="9224" width="10.90625" style="114" customWidth="1"/>
    <col min="9225" max="9225" width="5" style="114" customWidth="1"/>
    <col min="9226" max="9226" width="0.36328125" style="114" customWidth="1"/>
    <col min="9227" max="9227" width="13.08984375" style="114" customWidth="1"/>
    <col min="9228" max="9231" width="5" style="114" customWidth="1"/>
    <col min="9232" max="9232" width="3.453125" style="114" customWidth="1"/>
    <col min="9233" max="9233" width="5" style="114" customWidth="1"/>
    <col min="9234" max="9234" width="3.453125" style="114" customWidth="1"/>
    <col min="9235" max="9235" width="5" style="114" customWidth="1"/>
    <col min="9236" max="9239" width="6.6328125" style="114" customWidth="1"/>
    <col min="9240" max="9240" width="4.08984375" style="114" customWidth="1"/>
    <col min="9241" max="9244" width="6.6328125" style="114" customWidth="1"/>
    <col min="9245" max="9245" width="5.90625" style="114" customWidth="1"/>
    <col min="9246" max="9247" width="6.6328125" style="114" customWidth="1"/>
    <col min="9248" max="9248" width="5.453125" style="114" customWidth="1"/>
    <col min="9249" max="9251" width="10.08984375" style="114" customWidth="1"/>
    <col min="9252" max="9252" width="16.36328125" style="114" customWidth="1"/>
    <col min="9253" max="9476" width="9.08984375" style="114"/>
    <col min="9477" max="9477" width="0.90625" style="114" customWidth="1"/>
    <col min="9478" max="9478" width="2.54296875" style="114" customWidth="1"/>
    <col min="9479" max="9479" width="6.6328125" style="114" customWidth="1"/>
    <col min="9480" max="9480" width="10.90625" style="114" customWidth="1"/>
    <col min="9481" max="9481" width="5" style="114" customWidth="1"/>
    <col min="9482" max="9482" width="0.36328125" style="114" customWidth="1"/>
    <col min="9483" max="9483" width="13.08984375" style="114" customWidth="1"/>
    <col min="9484" max="9487" width="5" style="114" customWidth="1"/>
    <col min="9488" max="9488" width="3.453125" style="114" customWidth="1"/>
    <col min="9489" max="9489" width="5" style="114" customWidth="1"/>
    <col min="9490" max="9490" width="3.453125" style="114" customWidth="1"/>
    <col min="9491" max="9491" width="5" style="114" customWidth="1"/>
    <col min="9492" max="9495" width="6.6328125" style="114" customWidth="1"/>
    <col min="9496" max="9496" width="4.08984375" style="114" customWidth="1"/>
    <col min="9497" max="9500" width="6.6328125" style="114" customWidth="1"/>
    <col min="9501" max="9501" width="5.90625" style="114" customWidth="1"/>
    <col min="9502" max="9503" width="6.6328125" style="114" customWidth="1"/>
    <col min="9504" max="9504" width="5.453125" style="114" customWidth="1"/>
    <col min="9505" max="9507" width="10.08984375" style="114" customWidth="1"/>
    <col min="9508" max="9508" width="16.36328125" style="114" customWidth="1"/>
    <col min="9509" max="9732" width="9.08984375" style="114"/>
    <col min="9733" max="9733" width="0.90625" style="114" customWidth="1"/>
    <col min="9734" max="9734" width="2.54296875" style="114" customWidth="1"/>
    <col min="9735" max="9735" width="6.6328125" style="114" customWidth="1"/>
    <col min="9736" max="9736" width="10.90625" style="114" customWidth="1"/>
    <col min="9737" max="9737" width="5" style="114" customWidth="1"/>
    <col min="9738" max="9738" width="0.36328125" style="114" customWidth="1"/>
    <col min="9739" max="9739" width="13.08984375" style="114" customWidth="1"/>
    <col min="9740" max="9743" width="5" style="114" customWidth="1"/>
    <col min="9744" max="9744" width="3.453125" style="114" customWidth="1"/>
    <col min="9745" max="9745" width="5" style="114" customWidth="1"/>
    <col min="9746" max="9746" width="3.453125" style="114" customWidth="1"/>
    <col min="9747" max="9747" width="5" style="114" customWidth="1"/>
    <col min="9748" max="9751" width="6.6328125" style="114" customWidth="1"/>
    <col min="9752" max="9752" width="4.08984375" style="114" customWidth="1"/>
    <col min="9753" max="9756" width="6.6328125" style="114" customWidth="1"/>
    <col min="9757" max="9757" width="5.90625" style="114" customWidth="1"/>
    <col min="9758" max="9759" width="6.6328125" style="114" customWidth="1"/>
    <col min="9760" max="9760" width="5.453125" style="114" customWidth="1"/>
    <col min="9761" max="9763" width="10.08984375" style="114" customWidth="1"/>
    <col min="9764" max="9764" width="16.36328125" style="114" customWidth="1"/>
    <col min="9765" max="9988" width="9.08984375" style="114"/>
    <col min="9989" max="9989" width="0.90625" style="114" customWidth="1"/>
    <col min="9990" max="9990" width="2.54296875" style="114" customWidth="1"/>
    <col min="9991" max="9991" width="6.6328125" style="114" customWidth="1"/>
    <col min="9992" max="9992" width="10.90625" style="114" customWidth="1"/>
    <col min="9993" max="9993" width="5" style="114" customWidth="1"/>
    <col min="9994" max="9994" width="0.36328125" style="114" customWidth="1"/>
    <col min="9995" max="9995" width="13.08984375" style="114" customWidth="1"/>
    <col min="9996" max="9999" width="5" style="114" customWidth="1"/>
    <col min="10000" max="10000" width="3.453125" style="114" customWidth="1"/>
    <col min="10001" max="10001" width="5" style="114" customWidth="1"/>
    <col min="10002" max="10002" width="3.453125" style="114" customWidth="1"/>
    <col min="10003" max="10003" width="5" style="114" customWidth="1"/>
    <col min="10004" max="10007" width="6.6328125" style="114" customWidth="1"/>
    <col min="10008" max="10008" width="4.08984375" style="114" customWidth="1"/>
    <col min="10009" max="10012" width="6.6328125" style="114" customWidth="1"/>
    <col min="10013" max="10013" width="5.90625" style="114" customWidth="1"/>
    <col min="10014" max="10015" width="6.6328125" style="114" customWidth="1"/>
    <col min="10016" max="10016" width="5.453125" style="114" customWidth="1"/>
    <col min="10017" max="10019" width="10.08984375" style="114" customWidth="1"/>
    <col min="10020" max="10020" width="16.36328125" style="114" customWidth="1"/>
    <col min="10021" max="10244" width="9.08984375" style="114"/>
    <col min="10245" max="10245" width="0.90625" style="114" customWidth="1"/>
    <col min="10246" max="10246" width="2.54296875" style="114" customWidth="1"/>
    <col min="10247" max="10247" width="6.6328125" style="114" customWidth="1"/>
    <col min="10248" max="10248" width="10.90625" style="114" customWidth="1"/>
    <col min="10249" max="10249" width="5" style="114" customWidth="1"/>
    <col min="10250" max="10250" width="0.36328125" style="114" customWidth="1"/>
    <col min="10251" max="10251" width="13.08984375" style="114" customWidth="1"/>
    <col min="10252" max="10255" width="5" style="114" customWidth="1"/>
    <col min="10256" max="10256" width="3.453125" style="114" customWidth="1"/>
    <col min="10257" max="10257" width="5" style="114" customWidth="1"/>
    <col min="10258" max="10258" width="3.453125" style="114" customWidth="1"/>
    <col min="10259" max="10259" width="5" style="114" customWidth="1"/>
    <col min="10260" max="10263" width="6.6328125" style="114" customWidth="1"/>
    <col min="10264" max="10264" width="4.08984375" style="114" customWidth="1"/>
    <col min="10265" max="10268" width="6.6328125" style="114" customWidth="1"/>
    <col min="10269" max="10269" width="5.90625" style="114" customWidth="1"/>
    <col min="10270" max="10271" width="6.6328125" style="114" customWidth="1"/>
    <col min="10272" max="10272" width="5.453125" style="114" customWidth="1"/>
    <col min="10273" max="10275" width="10.08984375" style="114" customWidth="1"/>
    <col min="10276" max="10276" width="16.36328125" style="114" customWidth="1"/>
    <col min="10277" max="10500" width="9.08984375" style="114"/>
    <col min="10501" max="10501" width="0.90625" style="114" customWidth="1"/>
    <col min="10502" max="10502" width="2.54296875" style="114" customWidth="1"/>
    <col min="10503" max="10503" width="6.6328125" style="114" customWidth="1"/>
    <col min="10504" max="10504" width="10.90625" style="114" customWidth="1"/>
    <col min="10505" max="10505" width="5" style="114" customWidth="1"/>
    <col min="10506" max="10506" width="0.36328125" style="114" customWidth="1"/>
    <col min="10507" max="10507" width="13.08984375" style="114" customWidth="1"/>
    <col min="10508" max="10511" width="5" style="114" customWidth="1"/>
    <col min="10512" max="10512" width="3.453125" style="114" customWidth="1"/>
    <col min="10513" max="10513" width="5" style="114" customWidth="1"/>
    <col min="10514" max="10514" width="3.453125" style="114" customWidth="1"/>
    <col min="10515" max="10515" width="5" style="114" customWidth="1"/>
    <col min="10516" max="10519" width="6.6328125" style="114" customWidth="1"/>
    <col min="10520" max="10520" width="4.08984375" style="114" customWidth="1"/>
    <col min="10521" max="10524" width="6.6328125" style="114" customWidth="1"/>
    <col min="10525" max="10525" width="5.90625" style="114" customWidth="1"/>
    <col min="10526" max="10527" width="6.6328125" style="114" customWidth="1"/>
    <col min="10528" max="10528" width="5.453125" style="114" customWidth="1"/>
    <col min="10529" max="10531" width="10.08984375" style="114" customWidth="1"/>
    <col min="10532" max="10532" width="16.36328125" style="114" customWidth="1"/>
    <col min="10533" max="10756" width="9.08984375" style="114"/>
    <col min="10757" max="10757" width="0.90625" style="114" customWidth="1"/>
    <col min="10758" max="10758" width="2.54296875" style="114" customWidth="1"/>
    <col min="10759" max="10759" width="6.6328125" style="114" customWidth="1"/>
    <col min="10760" max="10760" width="10.90625" style="114" customWidth="1"/>
    <col min="10761" max="10761" width="5" style="114" customWidth="1"/>
    <col min="10762" max="10762" width="0.36328125" style="114" customWidth="1"/>
    <col min="10763" max="10763" width="13.08984375" style="114" customWidth="1"/>
    <col min="10764" max="10767" width="5" style="114" customWidth="1"/>
    <col min="10768" max="10768" width="3.453125" style="114" customWidth="1"/>
    <col min="10769" max="10769" width="5" style="114" customWidth="1"/>
    <col min="10770" max="10770" width="3.453125" style="114" customWidth="1"/>
    <col min="10771" max="10771" width="5" style="114" customWidth="1"/>
    <col min="10772" max="10775" width="6.6328125" style="114" customWidth="1"/>
    <col min="10776" max="10776" width="4.08984375" style="114" customWidth="1"/>
    <col min="10777" max="10780" width="6.6328125" style="114" customWidth="1"/>
    <col min="10781" max="10781" width="5.90625" style="114" customWidth="1"/>
    <col min="10782" max="10783" width="6.6328125" style="114" customWidth="1"/>
    <col min="10784" max="10784" width="5.453125" style="114" customWidth="1"/>
    <col min="10785" max="10787" width="10.08984375" style="114" customWidth="1"/>
    <col min="10788" max="10788" width="16.36328125" style="114" customWidth="1"/>
    <col min="10789" max="11012" width="9.08984375" style="114"/>
    <col min="11013" max="11013" width="0.90625" style="114" customWidth="1"/>
    <col min="11014" max="11014" width="2.54296875" style="114" customWidth="1"/>
    <col min="11015" max="11015" width="6.6328125" style="114" customWidth="1"/>
    <col min="11016" max="11016" width="10.90625" style="114" customWidth="1"/>
    <col min="11017" max="11017" width="5" style="114" customWidth="1"/>
    <col min="11018" max="11018" width="0.36328125" style="114" customWidth="1"/>
    <col min="11019" max="11019" width="13.08984375" style="114" customWidth="1"/>
    <col min="11020" max="11023" width="5" style="114" customWidth="1"/>
    <col min="11024" max="11024" width="3.453125" style="114" customWidth="1"/>
    <col min="11025" max="11025" width="5" style="114" customWidth="1"/>
    <col min="11026" max="11026" width="3.453125" style="114" customWidth="1"/>
    <col min="11027" max="11027" width="5" style="114" customWidth="1"/>
    <col min="11028" max="11031" width="6.6328125" style="114" customWidth="1"/>
    <col min="11032" max="11032" width="4.08984375" style="114" customWidth="1"/>
    <col min="11033" max="11036" width="6.6328125" style="114" customWidth="1"/>
    <col min="11037" max="11037" width="5.90625" style="114" customWidth="1"/>
    <col min="11038" max="11039" width="6.6328125" style="114" customWidth="1"/>
    <col min="11040" max="11040" width="5.453125" style="114" customWidth="1"/>
    <col min="11041" max="11043" width="10.08984375" style="114" customWidth="1"/>
    <col min="11044" max="11044" width="16.36328125" style="114" customWidth="1"/>
    <col min="11045" max="11268" width="9.08984375" style="114"/>
    <col min="11269" max="11269" width="0.90625" style="114" customWidth="1"/>
    <col min="11270" max="11270" width="2.54296875" style="114" customWidth="1"/>
    <col min="11271" max="11271" width="6.6328125" style="114" customWidth="1"/>
    <col min="11272" max="11272" width="10.90625" style="114" customWidth="1"/>
    <col min="11273" max="11273" width="5" style="114" customWidth="1"/>
    <col min="11274" max="11274" width="0.36328125" style="114" customWidth="1"/>
    <col min="11275" max="11275" width="13.08984375" style="114" customWidth="1"/>
    <col min="11276" max="11279" width="5" style="114" customWidth="1"/>
    <col min="11280" max="11280" width="3.453125" style="114" customWidth="1"/>
    <col min="11281" max="11281" width="5" style="114" customWidth="1"/>
    <col min="11282" max="11282" width="3.453125" style="114" customWidth="1"/>
    <col min="11283" max="11283" width="5" style="114" customWidth="1"/>
    <col min="11284" max="11287" width="6.6328125" style="114" customWidth="1"/>
    <col min="11288" max="11288" width="4.08984375" style="114" customWidth="1"/>
    <col min="11289" max="11292" width="6.6328125" style="114" customWidth="1"/>
    <col min="11293" max="11293" width="5.90625" style="114" customWidth="1"/>
    <col min="11294" max="11295" width="6.6328125" style="114" customWidth="1"/>
    <col min="11296" max="11296" width="5.453125" style="114" customWidth="1"/>
    <col min="11297" max="11299" width="10.08984375" style="114" customWidth="1"/>
    <col min="11300" max="11300" width="16.36328125" style="114" customWidth="1"/>
    <col min="11301" max="11524" width="9.08984375" style="114"/>
    <col min="11525" max="11525" width="0.90625" style="114" customWidth="1"/>
    <col min="11526" max="11526" width="2.54296875" style="114" customWidth="1"/>
    <col min="11527" max="11527" width="6.6328125" style="114" customWidth="1"/>
    <col min="11528" max="11528" width="10.90625" style="114" customWidth="1"/>
    <col min="11529" max="11529" width="5" style="114" customWidth="1"/>
    <col min="11530" max="11530" width="0.36328125" style="114" customWidth="1"/>
    <col min="11531" max="11531" width="13.08984375" style="114" customWidth="1"/>
    <col min="11532" max="11535" width="5" style="114" customWidth="1"/>
    <col min="11536" max="11536" width="3.453125" style="114" customWidth="1"/>
    <col min="11537" max="11537" width="5" style="114" customWidth="1"/>
    <col min="11538" max="11538" width="3.453125" style="114" customWidth="1"/>
    <col min="11539" max="11539" width="5" style="114" customWidth="1"/>
    <col min="11540" max="11543" width="6.6328125" style="114" customWidth="1"/>
    <col min="11544" max="11544" width="4.08984375" style="114" customWidth="1"/>
    <col min="11545" max="11548" width="6.6328125" style="114" customWidth="1"/>
    <col min="11549" max="11549" width="5.90625" style="114" customWidth="1"/>
    <col min="11550" max="11551" width="6.6328125" style="114" customWidth="1"/>
    <col min="11552" max="11552" width="5.453125" style="114" customWidth="1"/>
    <col min="11553" max="11555" width="10.08984375" style="114" customWidth="1"/>
    <col min="11556" max="11556" width="16.36328125" style="114" customWidth="1"/>
    <col min="11557" max="11780" width="9.08984375" style="114"/>
    <col min="11781" max="11781" width="0.90625" style="114" customWidth="1"/>
    <col min="11782" max="11782" width="2.54296875" style="114" customWidth="1"/>
    <col min="11783" max="11783" width="6.6328125" style="114" customWidth="1"/>
    <col min="11784" max="11784" width="10.90625" style="114" customWidth="1"/>
    <col min="11785" max="11785" width="5" style="114" customWidth="1"/>
    <col min="11786" max="11786" width="0.36328125" style="114" customWidth="1"/>
    <col min="11787" max="11787" width="13.08984375" style="114" customWidth="1"/>
    <col min="11788" max="11791" width="5" style="114" customWidth="1"/>
    <col min="11792" max="11792" width="3.453125" style="114" customWidth="1"/>
    <col min="11793" max="11793" width="5" style="114" customWidth="1"/>
    <col min="11794" max="11794" width="3.453125" style="114" customWidth="1"/>
    <col min="11795" max="11795" width="5" style="114" customWidth="1"/>
    <col min="11796" max="11799" width="6.6328125" style="114" customWidth="1"/>
    <col min="11800" max="11800" width="4.08984375" style="114" customWidth="1"/>
    <col min="11801" max="11804" width="6.6328125" style="114" customWidth="1"/>
    <col min="11805" max="11805" width="5.90625" style="114" customWidth="1"/>
    <col min="11806" max="11807" width="6.6328125" style="114" customWidth="1"/>
    <col min="11808" max="11808" width="5.453125" style="114" customWidth="1"/>
    <col min="11809" max="11811" width="10.08984375" style="114" customWidth="1"/>
    <col min="11812" max="11812" width="16.36328125" style="114" customWidth="1"/>
    <col min="11813" max="12036" width="9.08984375" style="114"/>
    <col min="12037" max="12037" width="0.90625" style="114" customWidth="1"/>
    <col min="12038" max="12038" width="2.54296875" style="114" customWidth="1"/>
    <col min="12039" max="12039" width="6.6328125" style="114" customWidth="1"/>
    <col min="12040" max="12040" width="10.90625" style="114" customWidth="1"/>
    <col min="12041" max="12041" width="5" style="114" customWidth="1"/>
    <col min="12042" max="12042" width="0.36328125" style="114" customWidth="1"/>
    <col min="12043" max="12043" width="13.08984375" style="114" customWidth="1"/>
    <col min="12044" max="12047" width="5" style="114" customWidth="1"/>
    <col min="12048" max="12048" width="3.453125" style="114" customWidth="1"/>
    <col min="12049" max="12049" width="5" style="114" customWidth="1"/>
    <col min="12050" max="12050" width="3.453125" style="114" customWidth="1"/>
    <col min="12051" max="12051" width="5" style="114" customWidth="1"/>
    <col min="12052" max="12055" width="6.6328125" style="114" customWidth="1"/>
    <col min="12056" max="12056" width="4.08984375" style="114" customWidth="1"/>
    <col min="12057" max="12060" width="6.6328125" style="114" customWidth="1"/>
    <col min="12061" max="12061" width="5.90625" style="114" customWidth="1"/>
    <col min="12062" max="12063" width="6.6328125" style="114" customWidth="1"/>
    <col min="12064" max="12064" width="5.453125" style="114" customWidth="1"/>
    <col min="12065" max="12067" width="10.08984375" style="114" customWidth="1"/>
    <col min="12068" max="12068" width="16.36328125" style="114" customWidth="1"/>
    <col min="12069" max="12292" width="9.08984375" style="114"/>
    <col min="12293" max="12293" width="0.90625" style="114" customWidth="1"/>
    <col min="12294" max="12294" width="2.54296875" style="114" customWidth="1"/>
    <col min="12295" max="12295" width="6.6328125" style="114" customWidth="1"/>
    <col min="12296" max="12296" width="10.90625" style="114" customWidth="1"/>
    <col min="12297" max="12297" width="5" style="114" customWidth="1"/>
    <col min="12298" max="12298" width="0.36328125" style="114" customWidth="1"/>
    <col min="12299" max="12299" width="13.08984375" style="114" customWidth="1"/>
    <col min="12300" max="12303" width="5" style="114" customWidth="1"/>
    <col min="12304" max="12304" width="3.453125" style="114" customWidth="1"/>
    <col min="12305" max="12305" width="5" style="114" customWidth="1"/>
    <col min="12306" max="12306" width="3.453125" style="114" customWidth="1"/>
    <col min="12307" max="12307" width="5" style="114" customWidth="1"/>
    <col min="12308" max="12311" width="6.6328125" style="114" customWidth="1"/>
    <col min="12312" max="12312" width="4.08984375" style="114" customWidth="1"/>
    <col min="12313" max="12316" width="6.6328125" style="114" customWidth="1"/>
    <col min="12317" max="12317" width="5.90625" style="114" customWidth="1"/>
    <col min="12318" max="12319" width="6.6328125" style="114" customWidth="1"/>
    <col min="12320" max="12320" width="5.453125" style="114" customWidth="1"/>
    <col min="12321" max="12323" width="10.08984375" style="114" customWidth="1"/>
    <col min="12324" max="12324" width="16.36328125" style="114" customWidth="1"/>
    <col min="12325" max="12548" width="9.08984375" style="114"/>
    <col min="12549" max="12549" width="0.90625" style="114" customWidth="1"/>
    <col min="12550" max="12550" width="2.54296875" style="114" customWidth="1"/>
    <col min="12551" max="12551" width="6.6328125" style="114" customWidth="1"/>
    <col min="12552" max="12552" width="10.90625" style="114" customWidth="1"/>
    <col min="12553" max="12553" width="5" style="114" customWidth="1"/>
    <col min="12554" max="12554" width="0.36328125" style="114" customWidth="1"/>
    <col min="12555" max="12555" width="13.08984375" style="114" customWidth="1"/>
    <col min="12556" max="12559" width="5" style="114" customWidth="1"/>
    <col min="12560" max="12560" width="3.453125" style="114" customWidth="1"/>
    <col min="12561" max="12561" width="5" style="114" customWidth="1"/>
    <col min="12562" max="12562" width="3.453125" style="114" customWidth="1"/>
    <col min="12563" max="12563" width="5" style="114" customWidth="1"/>
    <col min="12564" max="12567" width="6.6328125" style="114" customWidth="1"/>
    <col min="12568" max="12568" width="4.08984375" style="114" customWidth="1"/>
    <col min="12569" max="12572" width="6.6328125" style="114" customWidth="1"/>
    <col min="12573" max="12573" width="5.90625" style="114" customWidth="1"/>
    <col min="12574" max="12575" width="6.6328125" style="114" customWidth="1"/>
    <col min="12576" max="12576" width="5.453125" style="114" customWidth="1"/>
    <col min="12577" max="12579" width="10.08984375" style="114" customWidth="1"/>
    <col min="12580" max="12580" width="16.36328125" style="114" customWidth="1"/>
    <col min="12581" max="12804" width="9.08984375" style="114"/>
    <col min="12805" max="12805" width="0.90625" style="114" customWidth="1"/>
    <col min="12806" max="12806" width="2.54296875" style="114" customWidth="1"/>
    <col min="12807" max="12807" width="6.6328125" style="114" customWidth="1"/>
    <col min="12808" max="12808" width="10.90625" style="114" customWidth="1"/>
    <col min="12809" max="12809" width="5" style="114" customWidth="1"/>
    <col min="12810" max="12810" width="0.36328125" style="114" customWidth="1"/>
    <col min="12811" max="12811" width="13.08984375" style="114" customWidth="1"/>
    <col min="12812" max="12815" width="5" style="114" customWidth="1"/>
    <col min="12816" max="12816" width="3.453125" style="114" customWidth="1"/>
    <col min="12817" max="12817" width="5" style="114" customWidth="1"/>
    <col min="12818" max="12818" width="3.453125" style="114" customWidth="1"/>
    <col min="12819" max="12819" width="5" style="114" customWidth="1"/>
    <col min="12820" max="12823" width="6.6328125" style="114" customWidth="1"/>
    <col min="12824" max="12824" width="4.08984375" style="114" customWidth="1"/>
    <col min="12825" max="12828" width="6.6328125" style="114" customWidth="1"/>
    <col min="12829" max="12829" width="5.90625" style="114" customWidth="1"/>
    <col min="12830" max="12831" width="6.6328125" style="114" customWidth="1"/>
    <col min="12832" max="12832" width="5.453125" style="114" customWidth="1"/>
    <col min="12833" max="12835" width="10.08984375" style="114" customWidth="1"/>
    <col min="12836" max="12836" width="16.36328125" style="114" customWidth="1"/>
    <col min="12837" max="13060" width="9.08984375" style="114"/>
    <col min="13061" max="13061" width="0.90625" style="114" customWidth="1"/>
    <col min="13062" max="13062" width="2.54296875" style="114" customWidth="1"/>
    <col min="13063" max="13063" width="6.6328125" style="114" customWidth="1"/>
    <col min="13064" max="13064" width="10.90625" style="114" customWidth="1"/>
    <col min="13065" max="13065" width="5" style="114" customWidth="1"/>
    <col min="13066" max="13066" width="0.36328125" style="114" customWidth="1"/>
    <col min="13067" max="13067" width="13.08984375" style="114" customWidth="1"/>
    <col min="13068" max="13071" width="5" style="114" customWidth="1"/>
    <col min="13072" max="13072" width="3.453125" style="114" customWidth="1"/>
    <col min="13073" max="13073" width="5" style="114" customWidth="1"/>
    <col min="13074" max="13074" width="3.453125" style="114" customWidth="1"/>
    <col min="13075" max="13075" width="5" style="114" customWidth="1"/>
    <col min="13076" max="13079" width="6.6328125" style="114" customWidth="1"/>
    <col min="13080" max="13080" width="4.08984375" style="114" customWidth="1"/>
    <col min="13081" max="13084" width="6.6328125" style="114" customWidth="1"/>
    <col min="13085" max="13085" width="5.90625" style="114" customWidth="1"/>
    <col min="13086" max="13087" width="6.6328125" style="114" customWidth="1"/>
    <col min="13088" max="13088" width="5.453125" style="114" customWidth="1"/>
    <col min="13089" max="13091" width="10.08984375" style="114" customWidth="1"/>
    <col min="13092" max="13092" width="16.36328125" style="114" customWidth="1"/>
    <col min="13093" max="13316" width="9.08984375" style="114"/>
    <col min="13317" max="13317" width="0.90625" style="114" customWidth="1"/>
    <col min="13318" max="13318" width="2.54296875" style="114" customWidth="1"/>
    <col min="13319" max="13319" width="6.6328125" style="114" customWidth="1"/>
    <col min="13320" max="13320" width="10.90625" style="114" customWidth="1"/>
    <col min="13321" max="13321" width="5" style="114" customWidth="1"/>
    <col min="13322" max="13322" width="0.36328125" style="114" customWidth="1"/>
    <col min="13323" max="13323" width="13.08984375" style="114" customWidth="1"/>
    <col min="13324" max="13327" width="5" style="114" customWidth="1"/>
    <col min="13328" max="13328" width="3.453125" style="114" customWidth="1"/>
    <col min="13329" max="13329" width="5" style="114" customWidth="1"/>
    <col min="13330" max="13330" width="3.453125" style="114" customWidth="1"/>
    <col min="13331" max="13331" width="5" style="114" customWidth="1"/>
    <col min="13332" max="13335" width="6.6328125" style="114" customWidth="1"/>
    <col min="13336" max="13336" width="4.08984375" style="114" customWidth="1"/>
    <col min="13337" max="13340" width="6.6328125" style="114" customWidth="1"/>
    <col min="13341" max="13341" width="5.90625" style="114" customWidth="1"/>
    <col min="13342" max="13343" width="6.6328125" style="114" customWidth="1"/>
    <col min="13344" max="13344" width="5.453125" style="114" customWidth="1"/>
    <col min="13345" max="13347" width="10.08984375" style="114" customWidth="1"/>
    <col min="13348" max="13348" width="16.36328125" style="114" customWidth="1"/>
    <col min="13349" max="13572" width="9.08984375" style="114"/>
    <col min="13573" max="13573" width="0.90625" style="114" customWidth="1"/>
    <col min="13574" max="13574" width="2.54296875" style="114" customWidth="1"/>
    <col min="13575" max="13575" width="6.6328125" style="114" customWidth="1"/>
    <col min="13576" max="13576" width="10.90625" style="114" customWidth="1"/>
    <col min="13577" max="13577" width="5" style="114" customWidth="1"/>
    <col min="13578" max="13578" width="0.36328125" style="114" customWidth="1"/>
    <col min="13579" max="13579" width="13.08984375" style="114" customWidth="1"/>
    <col min="13580" max="13583" width="5" style="114" customWidth="1"/>
    <col min="13584" max="13584" width="3.453125" style="114" customWidth="1"/>
    <col min="13585" max="13585" width="5" style="114" customWidth="1"/>
    <col min="13586" max="13586" width="3.453125" style="114" customWidth="1"/>
    <col min="13587" max="13587" width="5" style="114" customWidth="1"/>
    <col min="13588" max="13591" width="6.6328125" style="114" customWidth="1"/>
    <col min="13592" max="13592" width="4.08984375" style="114" customWidth="1"/>
    <col min="13593" max="13596" width="6.6328125" style="114" customWidth="1"/>
    <col min="13597" max="13597" width="5.90625" style="114" customWidth="1"/>
    <col min="13598" max="13599" width="6.6328125" style="114" customWidth="1"/>
    <col min="13600" max="13600" width="5.453125" style="114" customWidth="1"/>
    <col min="13601" max="13603" width="10.08984375" style="114" customWidth="1"/>
    <col min="13604" max="13604" width="16.36328125" style="114" customWidth="1"/>
    <col min="13605" max="13828" width="9.08984375" style="114"/>
    <col min="13829" max="13829" width="0.90625" style="114" customWidth="1"/>
    <col min="13830" max="13830" width="2.54296875" style="114" customWidth="1"/>
    <col min="13831" max="13831" width="6.6328125" style="114" customWidth="1"/>
    <col min="13832" max="13832" width="10.90625" style="114" customWidth="1"/>
    <col min="13833" max="13833" width="5" style="114" customWidth="1"/>
    <col min="13834" max="13834" width="0.36328125" style="114" customWidth="1"/>
    <col min="13835" max="13835" width="13.08984375" style="114" customWidth="1"/>
    <col min="13836" max="13839" width="5" style="114" customWidth="1"/>
    <col min="13840" max="13840" width="3.453125" style="114" customWidth="1"/>
    <col min="13841" max="13841" width="5" style="114" customWidth="1"/>
    <col min="13842" max="13842" width="3.453125" style="114" customWidth="1"/>
    <col min="13843" max="13843" width="5" style="114" customWidth="1"/>
    <col min="13844" max="13847" width="6.6328125" style="114" customWidth="1"/>
    <col min="13848" max="13848" width="4.08984375" style="114" customWidth="1"/>
    <col min="13849" max="13852" width="6.6328125" style="114" customWidth="1"/>
    <col min="13853" max="13853" width="5.90625" style="114" customWidth="1"/>
    <col min="13854" max="13855" width="6.6328125" style="114" customWidth="1"/>
    <col min="13856" max="13856" width="5.453125" style="114" customWidth="1"/>
    <col min="13857" max="13859" width="10.08984375" style="114" customWidth="1"/>
    <col min="13860" max="13860" width="16.36328125" style="114" customWidth="1"/>
    <col min="13861" max="14084" width="9.08984375" style="114"/>
    <col min="14085" max="14085" width="0.90625" style="114" customWidth="1"/>
    <col min="14086" max="14086" width="2.54296875" style="114" customWidth="1"/>
    <col min="14087" max="14087" width="6.6328125" style="114" customWidth="1"/>
    <col min="14088" max="14088" width="10.90625" style="114" customWidth="1"/>
    <col min="14089" max="14089" width="5" style="114" customWidth="1"/>
    <col min="14090" max="14090" width="0.36328125" style="114" customWidth="1"/>
    <col min="14091" max="14091" width="13.08984375" style="114" customWidth="1"/>
    <col min="14092" max="14095" width="5" style="114" customWidth="1"/>
    <col min="14096" max="14096" width="3.453125" style="114" customWidth="1"/>
    <col min="14097" max="14097" width="5" style="114" customWidth="1"/>
    <col min="14098" max="14098" width="3.453125" style="114" customWidth="1"/>
    <col min="14099" max="14099" width="5" style="114" customWidth="1"/>
    <col min="14100" max="14103" width="6.6328125" style="114" customWidth="1"/>
    <col min="14104" max="14104" width="4.08984375" style="114" customWidth="1"/>
    <col min="14105" max="14108" width="6.6328125" style="114" customWidth="1"/>
    <col min="14109" max="14109" width="5.90625" style="114" customWidth="1"/>
    <col min="14110" max="14111" width="6.6328125" style="114" customWidth="1"/>
    <col min="14112" max="14112" width="5.453125" style="114" customWidth="1"/>
    <col min="14113" max="14115" width="10.08984375" style="114" customWidth="1"/>
    <col min="14116" max="14116" width="16.36328125" style="114" customWidth="1"/>
    <col min="14117" max="14340" width="9.08984375" style="114"/>
    <col min="14341" max="14341" width="0.90625" style="114" customWidth="1"/>
    <col min="14342" max="14342" width="2.54296875" style="114" customWidth="1"/>
    <col min="14343" max="14343" width="6.6328125" style="114" customWidth="1"/>
    <col min="14344" max="14344" width="10.90625" style="114" customWidth="1"/>
    <col min="14345" max="14345" width="5" style="114" customWidth="1"/>
    <col min="14346" max="14346" width="0.36328125" style="114" customWidth="1"/>
    <col min="14347" max="14347" width="13.08984375" style="114" customWidth="1"/>
    <col min="14348" max="14351" width="5" style="114" customWidth="1"/>
    <col min="14352" max="14352" width="3.453125" style="114" customWidth="1"/>
    <col min="14353" max="14353" width="5" style="114" customWidth="1"/>
    <col min="14354" max="14354" width="3.453125" style="114" customWidth="1"/>
    <col min="14355" max="14355" width="5" style="114" customWidth="1"/>
    <col min="14356" max="14359" width="6.6328125" style="114" customWidth="1"/>
    <col min="14360" max="14360" width="4.08984375" style="114" customWidth="1"/>
    <col min="14361" max="14364" width="6.6328125" style="114" customWidth="1"/>
    <col min="14365" max="14365" width="5.90625" style="114" customWidth="1"/>
    <col min="14366" max="14367" width="6.6328125" style="114" customWidth="1"/>
    <col min="14368" max="14368" width="5.453125" style="114" customWidth="1"/>
    <col min="14369" max="14371" width="10.08984375" style="114" customWidth="1"/>
    <col min="14372" max="14372" width="16.36328125" style="114" customWidth="1"/>
    <col min="14373" max="14596" width="9.08984375" style="114"/>
    <col min="14597" max="14597" width="0.90625" style="114" customWidth="1"/>
    <col min="14598" max="14598" width="2.54296875" style="114" customWidth="1"/>
    <col min="14599" max="14599" width="6.6328125" style="114" customWidth="1"/>
    <col min="14600" max="14600" width="10.90625" style="114" customWidth="1"/>
    <col min="14601" max="14601" width="5" style="114" customWidth="1"/>
    <col min="14602" max="14602" width="0.36328125" style="114" customWidth="1"/>
    <col min="14603" max="14603" width="13.08984375" style="114" customWidth="1"/>
    <col min="14604" max="14607" width="5" style="114" customWidth="1"/>
    <col min="14608" max="14608" width="3.453125" style="114" customWidth="1"/>
    <col min="14609" max="14609" width="5" style="114" customWidth="1"/>
    <col min="14610" max="14610" width="3.453125" style="114" customWidth="1"/>
    <col min="14611" max="14611" width="5" style="114" customWidth="1"/>
    <col min="14612" max="14615" width="6.6328125" style="114" customWidth="1"/>
    <col min="14616" max="14616" width="4.08984375" style="114" customWidth="1"/>
    <col min="14617" max="14620" width="6.6328125" style="114" customWidth="1"/>
    <col min="14621" max="14621" width="5.90625" style="114" customWidth="1"/>
    <col min="14622" max="14623" width="6.6328125" style="114" customWidth="1"/>
    <col min="14624" max="14624" width="5.453125" style="114" customWidth="1"/>
    <col min="14625" max="14627" width="10.08984375" style="114" customWidth="1"/>
    <col min="14628" max="14628" width="16.36328125" style="114" customWidth="1"/>
    <col min="14629" max="14852" width="9.08984375" style="114"/>
    <col min="14853" max="14853" width="0.90625" style="114" customWidth="1"/>
    <col min="14854" max="14854" width="2.54296875" style="114" customWidth="1"/>
    <col min="14855" max="14855" width="6.6328125" style="114" customWidth="1"/>
    <col min="14856" max="14856" width="10.90625" style="114" customWidth="1"/>
    <col min="14857" max="14857" width="5" style="114" customWidth="1"/>
    <col min="14858" max="14858" width="0.36328125" style="114" customWidth="1"/>
    <col min="14859" max="14859" width="13.08984375" style="114" customWidth="1"/>
    <col min="14860" max="14863" width="5" style="114" customWidth="1"/>
    <col min="14864" max="14864" width="3.453125" style="114" customWidth="1"/>
    <col min="14865" max="14865" width="5" style="114" customWidth="1"/>
    <col min="14866" max="14866" width="3.453125" style="114" customWidth="1"/>
    <col min="14867" max="14867" width="5" style="114" customWidth="1"/>
    <col min="14868" max="14871" width="6.6328125" style="114" customWidth="1"/>
    <col min="14872" max="14872" width="4.08984375" style="114" customWidth="1"/>
    <col min="14873" max="14876" width="6.6328125" style="114" customWidth="1"/>
    <col min="14877" max="14877" width="5.90625" style="114" customWidth="1"/>
    <col min="14878" max="14879" width="6.6328125" style="114" customWidth="1"/>
    <col min="14880" max="14880" width="5.453125" style="114" customWidth="1"/>
    <col min="14881" max="14883" width="10.08984375" style="114" customWidth="1"/>
    <col min="14884" max="14884" width="16.36328125" style="114" customWidth="1"/>
    <col min="14885" max="15108" width="9.08984375" style="114"/>
    <col min="15109" max="15109" width="0.90625" style="114" customWidth="1"/>
    <col min="15110" max="15110" width="2.54296875" style="114" customWidth="1"/>
    <col min="15111" max="15111" width="6.6328125" style="114" customWidth="1"/>
    <col min="15112" max="15112" width="10.90625" style="114" customWidth="1"/>
    <col min="15113" max="15113" width="5" style="114" customWidth="1"/>
    <col min="15114" max="15114" width="0.36328125" style="114" customWidth="1"/>
    <col min="15115" max="15115" width="13.08984375" style="114" customWidth="1"/>
    <col min="15116" max="15119" width="5" style="114" customWidth="1"/>
    <col min="15120" max="15120" width="3.453125" style="114" customWidth="1"/>
    <col min="15121" max="15121" width="5" style="114" customWidth="1"/>
    <col min="15122" max="15122" width="3.453125" style="114" customWidth="1"/>
    <col min="15123" max="15123" width="5" style="114" customWidth="1"/>
    <col min="15124" max="15127" width="6.6328125" style="114" customWidth="1"/>
    <col min="15128" max="15128" width="4.08984375" style="114" customWidth="1"/>
    <col min="15129" max="15132" width="6.6328125" style="114" customWidth="1"/>
    <col min="15133" max="15133" width="5.90625" style="114" customWidth="1"/>
    <col min="15134" max="15135" width="6.6328125" style="114" customWidth="1"/>
    <col min="15136" max="15136" width="5.453125" style="114" customWidth="1"/>
    <col min="15137" max="15139" width="10.08984375" style="114" customWidth="1"/>
    <col min="15140" max="15140" width="16.36328125" style="114" customWidth="1"/>
    <col min="15141" max="15364" width="9.08984375" style="114"/>
    <col min="15365" max="15365" width="0.90625" style="114" customWidth="1"/>
    <col min="15366" max="15366" width="2.54296875" style="114" customWidth="1"/>
    <col min="15367" max="15367" width="6.6328125" style="114" customWidth="1"/>
    <col min="15368" max="15368" width="10.90625" style="114" customWidth="1"/>
    <col min="15369" max="15369" width="5" style="114" customWidth="1"/>
    <col min="15370" max="15370" width="0.36328125" style="114" customWidth="1"/>
    <col min="15371" max="15371" width="13.08984375" style="114" customWidth="1"/>
    <col min="15372" max="15375" width="5" style="114" customWidth="1"/>
    <col min="15376" max="15376" width="3.453125" style="114" customWidth="1"/>
    <col min="15377" max="15377" width="5" style="114" customWidth="1"/>
    <col min="15378" max="15378" width="3.453125" style="114" customWidth="1"/>
    <col min="15379" max="15379" width="5" style="114" customWidth="1"/>
    <col min="15380" max="15383" width="6.6328125" style="114" customWidth="1"/>
    <col min="15384" max="15384" width="4.08984375" style="114" customWidth="1"/>
    <col min="15385" max="15388" width="6.6328125" style="114" customWidth="1"/>
    <col min="15389" max="15389" width="5.90625" style="114" customWidth="1"/>
    <col min="15390" max="15391" width="6.6328125" style="114" customWidth="1"/>
    <col min="15392" max="15392" width="5.453125" style="114" customWidth="1"/>
    <col min="15393" max="15395" width="10.08984375" style="114" customWidth="1"/>
    <col min="15396" max="15396" width="16.36328125" style="114" customWidth="1"/>
    <col min="15397" max="15620" width="9.08984375" style="114"/>
    <col min="15621" max="15621" width="0.90625" style="114" customWidth="1"/>
    <col min="15622" max="15622" width="2.54296875" style="114" customWidth="1"/>
    <col min="15623" max="15623" width="6.6328125" style="114" customWidth="1"/>
    <col min="15624" max="15624" width="10.90625" style="114" customWidth="1"/>
    <col min="15625" max="15625" width="5" style="114" customWidth="1"/>
    <col min="15626" max="15626" width="0.36328125" style="114" customWidth="1"/>
    <col min="15627" max="15627" width="13.08984375" style="114" customWidth="1"/>
    <col min="15628" max="15631" width="5" style="114" customWidth="1"/>
    <col min="15632" max="15632" width="3.453125" style="114" customWidth="1"/>
    <col min="15633" max="15633" width="5" style="114" customWidth="1"/>
    <col min="15634" max="15634" width="3.453125" style="114" customWidth="1"/>
    <col min="15635" max="15635" width="5" style="114" customWidth="1"/>
    <col min="15636" max="15639" width="6.6328125" style="114" customWidth="1"/>
    <col min="15640" max="15640" width="4.08984375" style="114" customWidth="1"/>
    <col min="15641" max="15644" width="6.6328125" style="114" customWidth="1"/>
    <col min="15645" max="15645" width="5.90625" style="114" customWidth="1"/>
    <col min="15646" max="15647" width="6.6328125" style="114" customWidth="1"/>
    <col min="15648" max="15648" width="5.453125" style="114" customWidth="1"/>
    <col min="15649" max="15651" width="10.08984375" style="114" customWidth="1"/>
    <col min="15652" max="15652" width="16.36328125" style="114" customWidth="1"/>
    <col min="15653" max="15876" width="9.08984375" style="114"/>
    <col min="15877" max="15877" width="0.90625" style="114" customWidth="1"/>
    <col min="15878" max="15878" width="2.54296875" style="114" customWidth="1"/>
    <col min="15879" max="15879" width="6.6328125" style="114" customWidth="1"/>
    <col min="15880" max="15880" width="10.90625" style="114" customWidth="1"/>
    <col min="15881" max="15881" width="5" style="114" customWidth="1"/>
    <col min="15882" max="15882" width="0.36328125" style="114" customWidth="1"/>
    <col min="15883" max="15883" width="13.08984375" style="114" customWidth="1"/>
    <col min="15884" max="15887" width="5" style="114" customWidth="1"/>
    <col min="15888" max="15888" width="3.453125" style="114" customWidth="1"/>
    <col min="15889" max="15889" width="5" style="114" customWidth="1"/>
    <col min="15890" max="15890" width="3.453125" style="114" customWidth="1"/>
    <col min="15891" max="15891" width="5" style="114" customWidth="1"/>
    <col min="15892" max="15895" width="6.6328125" style="114" customWidth="1"/>
    <col min="15896" max="15896" width="4.08984375" style="114" customWidth="1"/>
    <col min="15897" max="15900" width="6.6328125" style="114" customWidth="1"/>
    <col min="15901" max="15901" width="5.90625" style="114" customWidth="1"/>
    <col min="15902" max="15903" width="6.6328125" style="114" customWidth="1"/>
    <col min="15904" max="15904" width="5.453125" style="114" customWidth="1"/>
    <col min="15905" max="15907" width="10.08984375" style="114" customWidth="1"/>
    <col min="15908" max="15908" width="16.36328125" style="114" customWidth="1"/>
    <col min="15909" max="16132" width="9.08984375" style="114"/>
    <col min="16133" max="16133" width="0.90625" style="114" customWidth="1"/>
    <col min="16134" max="16134" width="2.54296875" style="114" customWidth="1"/>
    <col min="16135" max="16135" width="6.6328125" style="114" customWidth="1"/>
    <col min="16136" max="16136" width="10.90625" style="114" customWidth="1"/>
    <col min="16137" max="16137" width="5" style="114" customWidth="1"/>
    <col min="16138" max="16138" width="0.36328125" style="114" customWidth="1"/>
    <col min="16139" max="16139" width="13.08984375" style="114" customWidth="1"/>
    <col min="16140" max="16143" width="5" style="114" customWidth="1"/>
    <col min="16144" max="16144" width="3.453125" style="114" customWidth="1"/>
    <col min="16145" max="16145" width="5" style="114" customWidth="1"/>
    <col min="16146" max="16146" width="3.453125" style="114" customWidth="1"/>
    <col min="16147" max="16147" width="5" style="114" customWidth="1"/>
    <col min="16148" max="16151" width="6.6328125" style="114" customWidth="1"/>
    <col min="16152" max="16152" width="4.08984375" style="114" customWidth="1"/>
    <col min="16153" max="16156" width="6.6328125" style="114" customWidth="1"/>
    <col min="16157" max="16157" width="5.90625" style="114" customWidth="1"/>
    <col min="16158" max="16159" width="6.6328125" style="114" customWidth="1"/>
    <col min="16160" max="16160" width="5.453125" style="114" customWidth="1"/>
    <col min="16161" max="16163" width="10.08984375" style="114" customWidth="1"/>
    <col min="16164" max="16164" width="16.36328125" style="114" customWidth="1"/>
    <col min="16165" max="16384" width="9.08984375" style="114"/>
  </cols>
  <sheetData>
    <row r="1" spans="1:46" ht="15.65" customHeight="1">
      <c r="B1" s="111" t="s">
        <v>95</v>
      </c>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458"/>
    </row>
    <row r="2" spans="1:46" ht="15" customHeight="1">
      <c r="B2" s="111" t="s">
        <v>96</v>
      </c>
      <c r="E2" s="377"/>
      <c r="F2" s="377"/>
      <c r="G2" s="377"/>
      <c r="H2" s="377"/>
      <c r="I2" s="377"/>
      <c r="J2" s="377"/>
      <c r="K2" s="377"/>
      <c r="L2" s="113"/>
      <c r="M2" s="113"/>
      <c r="N2" s="113"/>
      <c r="O2" s="113"/>
      <c r="P2" s="113"/>
      <c r="Q2" s="113"/>
      <c r="R2" s="113"/>
      <c r="S2" s="113"/>
      <c r="T2" s="113"/>
      <c r="U2" s="113"/>
      <c r="V2" s="113"/>
      <c r="W2" s="113"/>
      <c r="X2" s="113"/>
      <c r="Y2" s="113"/>
      <c r="Z2" s="113"/>
      <c r="AA2" s="113"/>
      <c r="AB2" s="113"/>
      <c r="AC2" s="113"/>
      <c r="AD2" s="113"/>
      <c r="AE2" s="113"/>
      <c r="AF2" s="113"/>
      <c r="AG2" s="113"/>
      <c r="AH2" s="113"/>
      <c r="AI2" s="113"/>
      <c r="AJ2" s="458"/>
    </row>
    <row r="3" spans="1:46" ht="15" customHeight="1">
      <c r="B3" s="111" t="s">
        <v>97</v>
      </c>
      <c r="E3" s="377"/>
      <c r="F3" s="377"/>
      <c r="G3" s="377"/>
      <c r="H3" s="377"/>
      <c r="I3" s="377"/>
      <c r="J3" s="377"/>
      <c r="K3" s="377"/>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458"/>
    </row>
    <row r="4" spans="1:46" ht="18.899999999999999" customHeight="1">
      <c r="B4" s="112" t="s">
        <v>98</v>
      </c>
      <c r="C4" s="115">
        <v>45289</v>
      </c>
      <c r="E4" s="377"/>
      <c r="F4" s="377"/>
      <c r="G4" s="377"/>
      <c r="H4" s="377"/>
      <c r="I4" s="377"/>
      <c r="J4" s="377"/>
      <c r="K4" s="377"/>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458"/>
    </row>
    <row r="5" spans="1:46" ht="15" customHeight="1">
      <c r="B5" s="112" t="s">
        <v>100</v>
      </c>
      <c r="E5" s="378"/>
      <c r="F5" s="378"/>
      <c r="G5" s="378"/>
      <c r="H5" s="378"/>
      <c r="I5" s="113"/>
      <c r="J5" s="113"/>
      <c r="K5" s="113"/>
      <c r="L5" s="113"/>
      <c r="M5" s="113"/>
      <c r="N5" s="113"/>
      <c r="O5" s="113"/>
      <c r="P5" s="113"/>
      <c r="Q5" s="60"/>
      <c r="R5" s="674"/>
      <c r="S5" s="675"/>
      <c r="T5" s="113"/>
      <c r="U5" s="113"/>
      <c r="V5" s="113"/>
      <c r="W5" s="113"/>
      <c r="X5" s="113"/>
      <c r="Y5" s="113"/>
      <c r="Z5" s="113"/>
      <c r="AA5" s="113"/>
      <c r="AB5" s="113"/>
      <c r="AC5" s="113"/>
      <c r="AD5" s="113"/>
      <c r="AE5" s="113"/>
      <c r="AF5" s="113"/>
      <c r="AG5" s="113"/>
      <c r="AH5" s="113"/>
      <c r="AI5" s="113"/>
      <c r="AJ5" s="458"/>
    </row>
    <row r="6" spans="1:46" ht="10.75" customHeight="1">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458"/>
    </row>
    <row r="7" spans="1:46" s="131" customFormat="1" ht="15" customHeight="1">
      <c r="B7" s="129"/>
      <c r="C7" s="129"/>
      <c r="D7" s="129"/>
      <c r="E7" s="377"/>
      <c r="F7" s="377"/>
      <c r="G7" s="377"/>
      <c r="H7" s="377"/>
      <c r="I7" s="377"/>
      <c r="J7" s="377"/>
      <c r="K7" s="377"/>
      <c r="L7" s="130"/>
      <c r="M7" s="130"/>
      <c r="N7" s="130"/>
      <c r="O7" s="130"/>
      <c r="P7" s="130"/>
      <c r="Q7" s="283"/>
      <c r="R7" s="128" t="s">
        <v>1694</v>
      </c>
      <c r="S7" s="130"/>
      <c r="T7" s="130"/>
      <c r="U7" s="130"/>
      <c r="V7" s="130"/>
      <c r="W7" s="130"/>
      <c r="X7" s="128" t="s">
        <v>1695</v>
      </c>
      <c r="Y7" s="128" t="s">
        <v>1696</v>
      </c>
      <c r="Z7" s="130"/>
      <c r="AA7" s="130"/>
      <c r="AB7" s="130"/>
      <c r="AC7" s="130"/>
      <c r="AD7" s="130"/>
      <c r="AE7" s="130"/>
      <c r="AF7" s="130"/>
      <c r="AG7" s="130"/>
      <c r="AH7" s="130"/>
      <c r="AI7" s="283">
        <f>SUBTOTAL(9,AI10:AI211)</f>
        <v>12167335910350</v>
      </c>
      <c r="AJ7" s="459"/>
      <c r="AK7" s="138">
        <v>45291</v>
      </c>
      <c r="AN7" s="285" t="s">
        <v>1821</v>
      </c>
    </row>
    <row r="8" spans="1:46" ht="0.9" customHeight="1">
      <c r="D8" s="509">
        <f>C7+C13</f>
        <v>161001001</v>
      </c>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458"/>
    </row>
    <row r="9" spans="1:46" ht="39.9" customHeight="1">
      <c r="B9" s="116" t="s">
        <v>520</v>
      </c>
      <c r="C9" s="116" t="s">
        <v>521</v>
      </c>
      <c r="D9" s="117" t="s">
        <v>522</v>
      </c>
      <c r="E9" s="118" t="s">
        <v>101</v>
      </c>
      <c r="F9" s="118" t="s">
        <v>102</v>
      </c>
      <c r="G9" s="127" t="s">
        <v>103</v>
      </c>
      <c r="H9" s="118" t="s">
        <v>104</v>
      </c>
      <c r="I9" s="118" t="s">
        <v>105</v>
      </c>
      <c r="J9" s="118" t="s">
        <v>106</v>
      </c>
      <c r="K9" s="118" t="s">
        <v>107</v>
      </c>
      <c r="L9" s="118" t="s">
        <v>108</v>
      </c>
      <c r="M9" s="118" t="s">
        <v>109</v>
      </c>
      <c r="N9" s="118" t="s">
        <v>110</v>
      </c>
      <c r="O9" s="118" t="s">
        <v>111</v>
      </c>
      <c r="P9" s="118" t="s">
        <v>112</v>
      </c>
      <c r="Q9" s="118" t="s">
        <v>113</v>
      </c>
      <c r="R9" s="118" t="s">
        <v>114</v>
      </c>
      <c r="S9" s="118" t="s">
        <v>115</v>
      </c>
      <c r="T9" s="118" t="s">
        <v>116</v>
      </c>
      <c r="U9" s="118" t="s">
        <v>117</v>
      </c>
      <c r="V9" s="118" t="s">
        <v>118</v>
      </c>
      <c r="W9" s="118" t="s">
        <v>119</v>
      </c>
      <c r="X9" s="118" t="s">
        <v>120</v>
      </c>
      <c r="Y9" s="118" t="s">
        <v>121</v>
      </c>
      <c r="Z9" s="118" t="s">
        <v>122</v>
      </c>
      <c r="AA9" s="118" t="s">
        <v>123</v>
      </c>
      <c r="AB9" s="118" t="s">
        <v>124</v>
      </c>
      <c r="AC9" s="118" t="s">
        <v>125</v>
      </c>
      <c r="AD9" s="118" t="s">
        <v>126</v>
      </c>
      <c r="AE9" s="118" t="s">
        <v>1449</v>
      </c>
      <c r="AF9" s="118" t="s">
        <v>1450</v>
      </c>
      <c r="AG9" s="113"/>
      <c r="AI9" s="457" t="s">
        <v>532</v>
      </c>
      <c r="AJ9" s="457" t="s">
        <v>2115</v>
      </c>
      <c r="AN9" s="284" t="s">
        <v>1820</v>
      </c>
      <c r="AO9" s="284" t="s">
        <v>1360</v>
      </c>
      <c r="AQ9" s="284" t="s">
        <v>2114</v>
      </c>
      <c r="AS9" s="114" t="s">
        <v>1844</v>
      </c>
      <c r="AT9" s="114" t="s">
        <v>1844</v>
      </c>
    </row>
    <row r="10" spans="1:46" ht="30" customHeight="1">
      <c r="A10" s="114" t="str">
        <f>F10</f>
        <v>DTCTC AMC</v>
      </c>
      <c r="B10" s="119" t="s">
        <v>92</v>
      </c>
      <c r="C10" s="119">
        <v>341000001</v>
      </c>
      <c r="D10" s="120" t="s">
        <v>127</v>
      </c>
      <c r="E10" s="121" t="s">
        <v>128</v>
      </c>
      <c r="F10" s="122" t="s">
        <v>129</v>
      </c>
      <c r="G10" s="126" t="s">
        <v>130</v>
      </c>
      <c r="H10" s="121" t="s">
        <v>130</v>
      </c>
      <c r="I10" s="121" t="s">
        <v>131</v>
      </c>
      <c r="J10" s="121" t="s">
        <v>132</v>
      </c>
      <c r="K10" s="121" t="s">
        <v>133</v>
      </c>
      <c r="L10" s="121" t="s">
        <v>133</v>
      </c>
      <c r="M10" s="121" t="s">
        <v>133</v>
      </c>
      <c r="N10" s="123">
        <v>1</v>
      </c>
      <c r="O10" s="123" t="s">
        <v>131</v>
      </c>
      <c r="P10" s="121" t="s">
        <v>132</v>
      </c>
      <c r="Q10" s="125">
        <v>500000000000</v>
      </c>
      <c r="R10" s="125">
        <v>500000000000</v>
      </c>
      <c r="S10" s="125">
        <v>500000000000</v>
      </c>
      <c r="T10" s="125">
        <v>500000000000</v>
      </c>
      <c r="U10" s="123">
        <v>0</v>
      </c>
      <c r="V10" s="123" t="s">
        <v>131</v>
      </c>
      <c r="W10" s="123" t="s">
        <v>131</v>
      </c>
      <c r="X10" s="123">
        <v>0</v>
      </c>
      <c r="Y10" s="123">
        <v>0</v>
      </c>
      <c r="Z10" s="123">
        <v>0</v>
      </c>
      <c r="AA10" s="123" t="s">
        <v>133</v>
      </c>
      <c r="AB10" s="123" t="s">
        <v>133</v>
      </c>
      <c r="AC10" s="124" t="s">
        <v>133</v>
      </c>
      <c r="AD10" s="121" t="s">
        <v>133</v>
      </c>
      <c r="AE10" s="121" t="s">
        <v>132</v>
      </c>
      <c r="AF10" s="121" t="s">
        <v>133</v>
      </c>
      <c r="AG10" s="113">
        <v>3922</v>
      </c>
      <c r="AH10" s="114" t="str">
        <f>B10</f>
        <v>3410</v>
      </c>
      <c r="AI10" s="168">
        <f t="shared" ref="AI10:AI73" si="0">R10+X10-Y10</f>
        <v>500000000000</v>
      </c>
      <c r="AJ10" s="460">
        <f>AI10/Q10</f>
        <v>1</v>
      </c>
      <c r="AL10" s="114" t="str">
        <f t="shared" ref="AL10:AL73" si="1">B10</f>
        <v>3410</v>
      </c>
      <c r="AN10" s="114">
        <v>0</v>
      </c>
      <c r="AO10" s="114" t="s">
        <v>1359</v>
      </c>
    </row>
    <row r="11" spans="1:46" ht="30" customHeight="1">
      <c r="A11" s="114" t="str">
        <f t="shared" ref="A11:A74" si="2">F11</f>
        <v>DTCTC AMC</v>
      </c>
      <c r="B11" s="119" t="s">
        <v>92</v>
      </c>
      <c r="C11" s="119">
        <v>341000001</v>
      </c>
      <c r="D11" s="120" t="s">
        <v>127</v>
      </c>
      <c r="E11" s="121" t="s">
        <v>134</v>
      </c>
      <c r="F11" s="122" t="s">
        <v>129</v>
      </c>
      <c r="G11" s="126" t="s">
        <v>130</v>
      </c>
      <c r="H11" s="121" t="s">
        <v>130</v>
      </c>
      <c r="I11" s="121" t="s">
        <v>131</v>
      </c>
      <c r="J11" s="121" t="s">
        <v>132</v>
      </c>
      <c r="K11" s="121" t="s">
        <v>133</v>
      </c>
      <c r="L11" s="121" t="s">
        <v>133</v>
      </c>
      <c r="M11" s="121" t="s">
        <v>133</v>
      </c>
      <c r="N11" s="123">
        <v>1</v>
      </c>
      <c r="O11" s="123" t="s">
        <v>131</v>
      </c>
      <c r="P11" s="121" t="s">
        <v>135</v>
      </c>
      <c r="Q11" s="125">
        <v>-400000000000</v>
      </c>
      <c r="R11" s="125">
        <v>-400000000000</v>
      </c>
      <c r="S11" s="125">
        <v>-400000000000</v>
      </c>
      <c r="T11" s="125">
        <v>-400000000000</v>
      </c>
      <c r="U11" s="123">
        <v>0</v>
      </c>
      <c r="V11" s="123" t="s">
        <v>131</v>
      </c>
      <c r="W11" s="123" t="s">
        <v>131</v>
      </c>
      <c r="X11" s="123">
        <v>0</v>
      </c>
      <c r="Y11" s="123">
        <v>0</v>
      </c>
      <c r="Z11" s="123">
        <v>0</v>
      </c>
      <c r="AA11" s="123" t="s">
        <v>133</v>
      </c>
      <c r="AB11" s="123" t="s">
        <v>133</v>
      </c>
      <c r="AC11" s="124" t="s">
        <v>133</v>
      </c>
      <c r="AD11" s="121" t="s">
        <v>133</v>
      </c>
      <c r="AE11" s="121" t="s">
        <v>135</v>
      </c>
      <c r="AF11" s="121" t="s">
        <v>133</v>
      </c>
      <c r="AG11" s="113">
        <v>3922</v>
      </c>
      <c r="AH11" s="114" t="str">
        <f t="shared" ref="AH11:AH74" si="3">B11</f>
        <v>3410</v>
      </c>
      <c r="AI11" s="168">
        <f t="shared" si="0"/>
        <v>-400000000000</v>
      </c>
      <c r="AJ11" s="460">
        <f t="shared" ref="AJ11:AJ74" si="4">AI11/Q11</f>
        <v>1</v>
      </c>
      <c r="AL11" s="114" t="str">
        <f t="shared" si="1"/>
        <v>3410</v>
      </c>
      <c r="AN11" s="114">
        <v>0</v>
      </c>
      <c r="AO11" s="114" t="s">
        <v>1359</v>
      </c>
    </row>
    <row r="12" spans="1:46" ht="30" customHeight="1">
      <c r="A12" s="114" t="str">
        <f t="shared" si="2"/>
        <v>TD2136028</v>
      </c>
      <c r="B12" s="119" t="s">
        <v>502</v>
      </c>
      <c r="C12" s="119">
        <v>161001001</v>
      </c>
      <c r="D12" s="120" t="s">
        <v>136</v>
      </c>
      <c r="E12" s="121" t="s">
        <v>137</v>
      </c>
      <c r="F12" s="122" t="s">
        <v>180</v>
      </c>
      <c r="G12" s="126" t="s">
        <v>139</v>
      </c>
      <c r="H12" s="121" t="s">
        <v>181</v>
      </c>
      <c r="I12" s="121" t="s">
        <v>141</v>
      </c>
      <c r="J12" s="121" t="s">
        <v>182</v>
      </c>
      <c r="K12" s="121" t="s">
        <v>183</v>
      </c>
      <c r="L12" s="121" t="s">
        <v>1451</v>
      </c>
      <c r="M12" s="121">
        <v>4981</v>
      </c>
      <c r="N12" s="125">
        <v>100000</v>
      </c>
      <c r="O12" s="123" t="s">
        <v>185</v>
      </c>
      <c r="P12" s="121" t="s">
        <v>186</v>
      </c>
      <c r="Q12" s="125">
        <v>1000000</v>
      </c>
      <c r="R12" s="125">
        <v>100000000000</v>
      </c>
      <c r="S12" s="125">
        <v>100288000000</v>
      </c>
      <c r="T12" s="125">
        <v>100000000000</v>
      </c>
      <c r="U12" s="125">
        <v>20057600</v>
      </c>
      <c r="V12" s="123">
        <v>0</v>
      </c>
      <c r="W12" s="125">
        <v>530024592</v>
      </c>
      <c r="X12" s="123">
        <v>0</v>
      </c>
      <c r="Y12" s="125">
        <v>490227524</v>
      </c>
      <c r="Z12" s="125">
        <v>838082192</v>
      </c>
      <c r="AA12" s="123">
        <v>0</v>
      </c>
      <c r="AB12" s="125">
        <v>39797068</v>
      </c>
      <c r="AC12" s="124">
        <v>894794521</v>
      </c>
      <c r="AD12" s="121" t="s">
        <v>133</v>
      </c>
      <c r="AE12" s="121" t="s">
        <v>186</v>
      </c>
      <c r="AF12" s="121" t="s">
        <v>133</v>
      </c>
      <c r="AG12" s="113">
        <v>3922</v>
      </c>
      <c r="AH12" s="114" t="str">
        <f t="shared" si="3"/>
        <v>1610</v>
      </c>
      <c r="AI12" s="168">
        <f t="shared" si="0"/>
        <v>99509772476</v>
      </c>
      <c r="AJ12" s="460">
        <f t="shared" si="4"/>
        <v>99509.772475999998</v>
      </c>
      <c r="AL12" s="114" t="str">
        <f t="shared" si="1"/>
        <v>1610</v>
      </c>
      <c r="AN12" s="114" t="s">
        <v>555</v>
      </c>
      <c r="AO12" s="114" t="s">
        <v>1358</v>
      </c>
      <c r="AQ12" s="456">
        <f t="shared" ref="AQ12:AQ74" si="5">(K12-J12)/365</f>
        <v>15.010958904109589</v>
      </c>
      <c r="AS12" s="114" t="s">
        <v>2500</v>
      </c>
    </row>
    <row r="13" spans="1:46" ht="30" customHeight="1">
      <c r="A13" s="114" t="str">
        <f t="shared" si="2"/>
        <v>TD2136029</v>
      </c>
      <c r="B13" s="119" t="s">
        <v>502</v>
      </c>
      <c r="C13" s="119">
        <v>161001001</v>
      </c>
      <c r="D13" s="120" t="s">
        <v>136</v>
      </c>
      <c r="E13" s="121" t="s">
        <v>147</v>
      </c>
      <c r="F13" s="122" t="s">
        <v>190</v>
      </c>
      <c r="G13" s="126" t="s">
        <v>139</v>
      </c>
      <c r="H13" s="121" t="s">
        <v>205</v>
      </c>
      <c r="I13" s="121" t="s">
        <v>141</v>
      </c>
      <c r="J13" s="121" t="s">
        <v>191</v>
      </c>
      <c r="K13" s="121" t="s">
        <v>192</v>
      </c>
      <c r="L13" s="121" t="s">
        <v>1452</v>
      </c>
      <c r="M13" s="121">
        <v>4884</v>
      </c>
      <c r="N13" s="125">
        <v>100000</v>
      </c>
      <c r="O13" s="123" t="s">
        <v>194</v>
      </c>
      <c r="P13" s="121" t="s">
        <v>206</v>
      </c>
      <c r="Q13" s="125">
        <v>500000</v>
      </c>
      <c r="R13" s="125">
        <v>50000000000</v>
      </c>
      <c r="S13" s="125">
        <v>50233500000</v>
      </c>
      <c r="T13" s="125">
        <v>50000000000</v>
      </c>
      <c r="U13" s="125">
        <v>10046700</v>
      </c>
      <c r="V13" s="123">
        <v>0</v>
      </c>
      <c r="W13" s="125">
        <v>449603985</v>
      </c>
      <c r="X13" s="123">
        <v>0</v>
      </c>
      <c r="Y13" s="125">
        <v>426681915</v>
      </c>
      <c r="Z13" s="125">
        <v>693150685</v>
      </c>
      <c r="AA13" s="123">
        <v>0</v>
      </c>
      <c r="AB13" s="125">
        <v>22922070</v>
      </c>
      <c r="AC13" s="124">
        <v>343561644</v>
      </c>
      <c r="AD13" s="121" t="s">
        <v>133</v>
      </c>
      <c r="AE13" s="121" t="s">
        <v>206</v>
      </c>
      <c r="AF13" s="121" t="s">
        <v>133</v>
      </c>
      <c r="AG13" s="113">
        <v>3922</v>
      </c>
      <c r="AH13" s="114" t="str">
        <f t="shared" si="3"/>
        <v>1610</v>
      </c>
      <c r="AI13" s="168">
        <f t="shared" si="0"/>
        <v>49573318085</v>
      </c>
      <c r="AJ13" s="460">
        <f t="shared" si="4"/>
        <v>99146.636169999998</v>
      </c>
      <c r="AL13" s="114" t="str">
        <f t="shared" si="1"/>
        <v>1610</v>
      </c>
      <c r="AN13" s="114" t="s">
        <v>555</v>
      </c>
      <c r="AO13" s="114" t="s">
        <v>1358</v>
      </c>
      <c r="AQ13" s="456">
        <f t="shared" si="5"/>
        <v>15.010958904109589</v>
      </c>
    </row>
    <row r="14" spans="1:46" ht="30" customHeight="1">
      <c r="A14" s="114" t="str">
        <f t="shared" si="2"/>
        <v>TD2136029</v>
      </c>
      <c r="B14" s="119" t="s">
        <v>502</v>
      </c>
      <c r="C14" s="119">
        <v>161001001</v>
      </c>
      <c r="D14" s="120" t="s">
        <v>136</v>
      </c>
      <c r="E14" s="121" t="s">
        <v>154</v>
      </c>
      <c r="F14" s="122" t="s">
        <v>190</v>
      </c>
      <c r="G14" s="126" t="s">
        <v>139</v>
      </c>
      <c r="H14" s="121" t="s">
        <v>181</v>
      </c>
      <c r="I14" s="121" t="s">
        <v>141</v>
      </c>
      <c r="J14" s="121" t="s">
        <v>191</v>
      </c>
      <c r="K14" s="121" t="s">
        <v>192</v>
      </c>
      <c r="L14" s="121" t="s">
        <v>1452</v>
      </c>
      <c r="M14" s="121">
        <v>5010</v>
      </c>
      <c r="N14" s="125">
        <v>100000</v>
      </c>
      <c r="O14" s="123" t="s">
        <v>194</v>
      </c>
      <c r="P14" s="121" t="s">
        <v>203</v>
      </c>
      <c r="Q14" s="125">
        <v>1000000</v>
      </c>
      <c r="R14" s="125">
        <v>100000000000</v>
      </c>
      <c r="S14" s="125">
        <v>99143000000</v>
      </c>
      <c r="T14" s="125">
        <v>100000000000</v>
      </c>
      <c r="U14" s="125">
        <v>19828600</v>
      </c>
      <c r="V14" s="123">
        <v>0</v>
      </c>
      <c r="W14" s="125">
        <v>1464020715</v>
      </c>
      <c r="X14" s="123">
        <v>0</v>
      </c>
      <c r="Y14" s="125">
        <v>1354438326</v>
      </c>
      <c r="Z14" s="125">
        <v>626849315</v>
      </c>
      <c r="AA14" s="123">
        <v>0</v>
      </c>
      <c r="AB14" s="125">
        <v>109582389</v>
      </c>
      <c r="AC14" s="124">
        <v>687123288</v>
      </c>
      <c r="AD14" s="121" t="s">
        <v>133</v>
      </c>
      <c r="AE14" s="121" t="s">
        <v>203</v>
      </c>
      <c r="AF14" s="121" t="s">
        <v>133</v>
      </c>
      <c r="AG14" s="113">
        <v>3922</v>
      </c>
      <c r="AH14" s="114" t="str">
        <f t="shared" si="3"/>
        <v>1610</v>
      </c>
      <c r="AI14" s="168">
        <f t="shared" si="0"/>
        <v>98645561674</v>
      </c>
      <c r="AJ14" s="460">
        <f t="shared" si="4"/>
        <v>98645.561673999997</v>
      </c>
      <c r="AL14" s="114" t="str">
        <f t="shared" si="1"/>
        <v>1610</v>
      </c>
      <c r="AN14" s="114" t="s">
        <v>555</v>
      </c>
      <c r="AO14" s="114" t="s">
        <v>1358</v>
      </c>
      <c r="AQ14" s="456">
        <f t="shared" si="5"/>
        <v>15.010958904109589</v>
      </c>
      <c r="AS14" s="114" t="s">
        <v>2500</v>
      </c>
    </row>
    <row r="15" spans="1:46" ht="30" customHeight="1">
      <c r="A15" s="114" t="str">
        <f t="shared" si="2"/>
        <v>TD2136029</v>
      </c>
      <c r="B15" s="119" t="s">
        <v>502</v>
      </c>
      <c r="C15" s="119">
        <v>161001001</v>
      </c>
      <c r="D15" s="120" t="s">
        <v>136</v>
      </c>
      <c r="E15" s="121" t="s">
        <v>155</v>
      </c>
      <c r="F15" s="122" t="s">
        <v>190</v>
      </c>
      <c r="G15" s="126" t="s">
        <v>139</v>
      </c>
      <c r="H15" s="121" t="s">
        <v>140</v>
      </c>
      <c r="I15" s="121" t="s">
        <v>141</v>
      </c>
      <c r="J15" s="121" t="s">
        <v>191</v>
      </c>
      <c r="K15" s="121" t="s">
        <v>192</v>
      </c>
      <c r="L15" s="121" t="s">
        <v>1452</v>
      </c>
      <c r="M15" s="121">
        <v>4673</v>
      </c>
      <c r="N15" s="125">
        <v>100000</v>
      </c>
      <c r="O15" s="123" t="s">
        <v>194</v>
      </c>
      <c r="P15" s="121" t="s">
        <v>482</v>
      </c>
      <c r="Q15" s="125">
        <v>1500000</v>
      </c>
      <c r="R15" s="125">
        <v>150000000000</v>
      </c>
      <c r="S15" s="125">
        <v>149853000000</v>
      </c>
      <c r="T15" s="125">
        <v>150000000000</v>
      </c>
      <c r="U15" s="125">
        <v>29970600</v>
      </c>
      <c r="V15" s="123">
        <v>0</v>
      </c>
      <c r="W15" s="125">
        <v>804152688</v>
      </c>
      <c r="X15" s="123">
        <v>0</v>
      </c>
      <c r="Y15" s="125">
        <v>797613462</v>
      </c>
      <c r="Z15" s="125">
        <v>687123288</v>
      </c>
      <c r="AA15" s="123">
        <v>0</v>
      </c>
      <c r="AB15" s="125">
        <v>6539226</v>
      </c>
      <c r="AC15" s="124">
        <v>1030684932</v>
      </c>
      <c r="AD15" s="121" t="s">
        <v>133</v>
      </c>
      <c r="AE15" s="121" t="s">
        <v>482</v>
      </c>
      <c r="AF15" s="121" t="s">
        <v>133</v>
      </c>
      <c r="AG15" s="113">
        <v>3922</v>
      </c>
      <c r="AH15" s="114" t="str">
        <f t="shared" si="3"/>
        <v>1610</v>
      </c>
      <c r="AI15" s="168">
        <f t="shared" si="0"/>
        <v>149202386538</v>
      </c>
      <c r="AJ15" s="460">
        <f t="shared" si="4"/>
        <v>99468.257691999999</v>
      </c>
      <c r="AL15" s="114" t="str">
        <f t="shared" si="1"/>
        <v>1610</v>
      </c>
      <c r="AN15" s="114" t="s">
        <v>555</v>
      </c>
      <c r="AO15" s="114" t="s">
        <v>1358</v>
      </c>
      <c r="AQ15" s="456">
        <f t="shared" si="5"/>
        <v>15.010958904109589</v>
      </c>
    </row>
    <row r="16" spans="1:46" ht="30" customHeight="1">
      <c r="A16" s="114" t="str">
        <f t="shared" si="2"/>
        <v>TD2136029</v>
      </c>
      <c r="B16" s="119" t="s">
        <v>502</v>
      </c>
      <c r="C16" s="119">
        <v>161001001</v>
      </c>
      <c r="D16" s="120" t="s">
        <v>136</v>
      </c>
      <c r="E16" s="121" t="s">
        <v>161</v>
      </c>
      <c r="F16" s="122" t="s">
        <v>190</v>
      </c>
      <c r="G16" s="126" t="s">
        <v>139</v>
      </c>
      <c r="H16" s="121" t="s">
        <v>181</v>
      </c>
      <c r="I16" s="121" t="s">
        <v>141</v>
      </c>
      <c r="J16" s="121" t="s">
        <v>191</v>
      </c>
      <c r="K16" s="121" t="s">
        <v>192</v>
      </c>
      <c r="L16" s="121" t="s">
        <v>1452</v>
      </c>
      <c r="M16" s="121">
        <v>5012</v>
      </c>
      <c r="N16" s="125">
        <v>100000</v>
      </c>
      <c r="O16" s="123" t="s">
        <v>194</v>
      </c>
      <c r="P16" s="121" t="s">
        <v>197</v>
      </c>
      <c r="Q16" s="125">
        <v>2000000</v>
      </c>
      <c r="R16" s="125">
        <v>200000000000</v>
      </c>
      <c r="S16" s="125">
        <v>198150000000</v>
      </c>
      <c r="T16" s="125">
        <v>200000000000</v>
      </c>
      <c r="U16" s="125">
        <v>39630000</v>
      </c>
      <c r="V16" s="123">
        <v>0</v>
      </c>
      <c r="W16" s="125">
        <v>3039959041</v>
      </c>
      <c r="X16" s="123">
        <v>0</v>
      </c>
      <c r="Y16" s="125">
        <v>2811294923</v>
      </c>
      <c r="Z16" s="125">
        <v>1229589041</v>
      </c>
      <c r="AA16" s="123">
        <v>0</v>
      </c>
      <c r="AB16" s="125">
        <v>228664118</v>
      </c>
      <c r="AC16" s="124">
        <v>1374246575</v>
      </c>
      <c r="AD16" s="121" t="s">
        <v>133</v>
      </c>
      <c r="AE16" s="121" t="s">
        <v>197</v>
      </c>
      <c r="AF16" s="121" t="s">
        <v>133</v>
      </c>
      <c r="AG16" s="113">
        <v>3922</v>
      </c>
      <c r="AH16" s="114" t="str">
        <f t="shared" si="3"/>
        <v>1610</v>
      </c>
      <c r="AI16" s="168">
        <f t="shared" si="0"/>
        <v>197188705077</v>
      </c>
      <c r="AJ16" s="460">
        <f t="shared" si="4"/>
        <v>98594.352538499996</v>
      </c>
      <c r="AL16" s="114" t="str">
        <f t="shared" si="1"/>
        <v>1610</v>
      </c>
      <c r="AN16" s="114" t="s">
        <v>555</v>
      </c>
      <c r="AO16" s="114" t="s">
        <v>1358</v>
      </c>
      <c r="AQ16" s="456">
        <f t="shared" si="5"/>
        <v>15.010958904109589</v>
      </c>
      <c r="AS16" s="114" t="s">
        <v>2500</v>
      </c>
      <c r="AT16" s="114" t="s">
        <v>2543</v>
      </c>
    </row>
    <row r="17" spans="1:46" ht="30" customHeight="1">
      <c r="A17" s="114" t="str">
        <f t="shared" si="2"/>
        <v>TD2136029</v>
      </c>
      <c r="B17" s="119" t="s">
        <v>502</v>
      </c>
      <c r="C17" s="119">
        <v>161001001</v>
      </c>
      <c r="D17" s="120" t="s">
        <v>136</v>
      </c>
      <c r="E17" s="121" t="s">
        <v>162</v>
      </c>
      <c r="F17" s="122" t="s">
        <v>190</v>
      </c>
      <c r="G17" s="126" t="s">
        <v>139</v>
      </c>
      <c r="H17" s="121" t="s">
        <v>181</v>
      </c>
      <c r="I17" s="121" t="s">
        <v>141</v>
      </c>
      <c r="J17" s="121" t="s">
        <v>191</v>
      </c>
      <c r="K17" s="121" t="s">
        <v>192</v>
      </c>
      <c r="L17" s="121" t="s">
        <v>1452</v>
      </c>
      <c r="M17" s="121">
        <v>5016</v>
      </c>
      <c r="N17" s="125">
        <v>100000</v>
      </c>
      <c r="O17" s="123" t="s">
        <v>194</v>
      </c>
      <c r="P17" s="121" t="s">
        <v>195</v>
      </c>
      <c r="Q17" s="125">
        <v>1000000</v>
      </c>
      <c r="R17" s="125">
        <v>100000000000</v>
      </c>
      <c r="S17" s="125">
        <v>99454000000</v>
      </c>
      <c r="T17" s="125">
        <v>100000000000</v>
      </c>
      <c r="U17" s="125">
        <v>19890800</v>
      </c>
      <c r="V17" s="123">
        <v>0</v>
      </c>
      <c r="W17" s="125">
        <v>1116794132</v>
      </c>
      <c r="X17" s="123">
        <v>0</v>
      </c>
      <c r="Y17" s="125">
        <v>1031965870</v>
      </c>
      <c r="Z17" s="125">
        <v>590684932</v>
      </c>
      <c r="AA17" s="123">
        <v>0</v>
      </c>
      <c r="AB17" s="125">
        <v>84828262</v>
      </c>
      <c r="AC17" s="124">
        <v>687123288</v>
      </c>
      <c r="AD17" s="121" t="s">
        <v>133</v>
      </c>
      <c r="AE17" s="121" t="s">
        <v>195</v>
      </c>
      <c r="AF17" s="121" t="s">
        <v>133</v>
      </c>
      <c r="AG17" s="113">
        <v>3922</v>
      </c>
      <c r="AH17" s="114" t="str">
        <f t="shared" si="3"/>
        <v>1610</v>
      </c>
      <c r="AI17" s="168">
        <f t="shared" si="0"/>
        <v>98968034130</v>
      </c>
      <c r="AJ17" s="460">
        <f t="shared" si="4"/>
        <v>98968.03413</v>
      </c>
      <c r="AL17" s="114" t="str">
        <f t="shared" si="1"/>
        <v>1610</v>
      </c>
      <c r="AN17" s="114" t="s">
        <v>555</v>
      </c>
      <c r="AO17" s="114" t="s">
        <v>1358</v>
      </c>
      <c r="AQ17" s="456">
        <f t="shared" si="5"/>
        <v>15.010958904109589</v>
      </c>
      <c r="AS17" s="114" t="s">
        <v>2500</v>
      </c>
    </row>
    <row r="18" spans="1:46" ht="30" customHeight="1">
      <c r="A18" s="114" t="str">
        <f t="shared" si="2"/>
        <v>TD2136029</v>
      </c>
      <c r="B18" s="119" t="s">
        <v>502</v>
      </c>
      <c r="C18" s="119">
        <v>161001001</v>
      </c>
      <c r="D18" s="120" t="s">
        <v>136</v>
      </c>
      <c r="E18" s="121" t="s">
        <v>163</v>
      </c>
      <c r="F18" s="122" t="s">
        <v>190</v>
      </c>
      <c r="G18" s="126" t="s">
        <v>139</v>
      </c>
      <c r="H18" s="121" t="s">
        <v>181</v>
      </c>
      <c r="I18" s="121" t="s">
        <v>141</v>
      </c>
      <c r="J18" s="121" t="s">
        <v>191</v>
      </c>
      <c r="K18" s="121" t="s">
        <v>192</v>
      </c>
      <c r="L18" s="121" t="s">
        <v>1452</v>
      </c>
      <c r="M18" s="121">
        <v>5018</v>
      </c>
      <c r="N18" s="125">
        <v>100000</v>
      </c>
      <c r="O18" s="123" t="s">
        <v>194</v>
      </c>
      <c r="P18" s="121" t="s">
        <v>170</v>
      </c>
      <c r="Q18" s="125">
        <v>1500000</v>
      </c>
      <c r="R18" s="125">
        <v>150000000000</v>
      </c>
      <c r="S18" s="125">
        <v>149160000000</v>
      </c>
      <c r="T18" s="125">
        <v>150000000000</v>
      </c>
      <c r="U18" s="125">
        <v>29832000</v>
      </c>
      <c r="V18" s="123">
        <v>0</v>
      </c>
      <c r="W18" s="125">
        <v>1678113205</v>
      </c>
      <c r="X18" s="123">
        <v>0</v>
      </c>
      <c r="Y18" s="125">
        <v>1550030830</v>
      </c>
      <c r="Z18" s="125">
        <v>867945205</v>
      </c>
      <c r="AA18" s="123">
        <v>0</v>
      </c>
      <c r="AB18" s="125">
        <v>128082375</v>
      </c>
      <c r="AC18" s="124">
        <v>1030684932</v>
      </c>
      <c r="AD18" s="121" t="s">
        <v>133</v>
      </c>
      <c r="AE18" s="121" t="s">
        <v>170</v>
      </c>
      <c r="AF18" s="121" t="s">
        <v>133</v>
      </c>
      <c r="AG18" s="113">
        <v>3922</v>
      </c>
      <c r="AH18" s="114" t="str">
        <f t="shared" si="3"/>
        <v>1610</v>
      </c>
      <c r="AI18" s="168">
        <f t="shared" si="0"/>
        <v>148449969170</v>
      </c>
      <c r="AJ18" s="460">
        <f t="shared" si="4"/>
        <v>98966.646113333336</v>
      </c>
      <c r="AL18" s="114" t="str">
        <f t="shared" si="1"/>
        <v>1610</v>
      </c>
      <c r="AN18" s="114" t="s">
        <v>555</v>
      </c>
      <c r="AO18" s="114" t="s">
        <v>1358</v>
      </c>
      <c r="AQ18" s="456">
        <f t="shared" si="5"/>
        <v>15.010958904109589</v>
      </c>
      <c r="AS18" s="114" t="s">
        <v>2500</v>
      </c>
    </row>
    <row r="19" spans="1:46" ht="30" customHeight="1">
      <c r="A19" s="114" t="str">
        <f t="shared" si="2"/>
        <v>TD2136029</v>
      </c>
      <c r="B19" s="119" t="s">
        <v>502</v>
      </c>
      <c r="C19" s="119">
        <v>161001001</v>
      </c>
      <c r="D19" s="120" t="s">
        <v>136</v>
      </c>
      <c r="E19" s="121" t="s">
        <v>171</v>
      </c>
      <c r="F19" s="122" t="s">
        <v>190</v>
      </c>
      <c r="G19" s="126" t="s">
        <v>139</v>
      </c>
      <c r="H19" s="121" t="s">
        <v>181</v>
      </c>
      <c r="I19" s="121" t="s">
        <v>141</v>
      </c>
      <c r="J19" s="121" t="s">
        <v>191</v>
      </c>
      <c r="K19" s="121" t="s">
        <v>192</v>
      </c>
      <c r="L19" s="121" t="s">
        <v>1452</v>
      </c>
      <c r="M19" s="121">
        <v>5011</v>
      </c>
      <c r="N19" s="125">
        <v>100000</v>
      </c>
      <c r="O19" s="123" t="s">
        <v>194</v>
      </c>
      <c r="P19" s="121" t="s">
        <v>199</v>
      </c>
      <c r="Q19" s="125">
        <v>1000000</v>
      </c>
      <c r="R19" s="125">
        <v>100000000000</v>
      </c>
      <c r="S19" s="125">
        <v>98908000000</v>
      </c>
      <c r="T19" s="125">
        <v>100000000000</v>
      </c>
      <c r="U19" s="125">
        <v>19781600</v>
      </c>
      <c r="V19" s="123">
        <v>0</v>
      </c>
      <c r="W19" s="125">
        <v>1693040318</v>
      </c>
      <c r="X19" s="123">
        <v>0</v>
      </c>
      <c r="Y19" s="125">
        <v>1566003168</v>
      </c>
      <c r="Z19" s="125">
        <v>620821918</v>
      </c>
      <c r="AA19" s="123">
        <v>0</v>
      </c>
      <c r="AB19" s="125">
        <v>127037150</v>
      </c>
      <c r="AC19" s="124">
        <v>687123288</v>
      </c>
      <c r="AD19" s="121" t="s">
        <v>133</v>
      </c>
      <c r="AE19" s="121" t="s">
        <v>199</v>
      </c>
      <c r="AF19" s="121" t="s">
        <v>133</v>
      </c>
      <c r="AG19" s="113">
        <v>3922</v>
      </c>
      <c r="AH19" s="114" t="str">
        <f t="shared" si="3"/>
        <v>1610</v>
      </c>
      <c r="AI19" s="168">
        <f t="shared" si="0"/>
        <v>98433996832</v>
      </c>
      <c r="AJ19" s="460">
        <f t="shared" si="4"/>
        <v>98433.996832000004</v>
      </c>
      <c r="AL19" s="114" t="str">
        <f t="shared" si="1"/>
        <v>1610</v>
      </c>
      <c r="AN19" s="114" t="s">
        <v>555</v>
      </c>
      <c r="AO19" s="114" t="s">
        <v>1358</v>
      </c>
      <c r="AQ19" s="456">
        <f t="shared" si="5"/>
        <v>15.010958904109589</v>
      </c>
      <c r="AS19" s="114" t="s">
        <v>2500</v>
      </c>
    </row>
    <row r="20" spans="1:46" ht="30" customHeight="1">
      <c r="A20" s="114" t="str">
        <f t="shared" si="2"/>
        <v>TD2136030</v>
      </c>
      <c r="B20" s="119" t="s">
        <v>502</v>
      </c>
      <c r="C20" s="119">
        <v>161001001</v>
      </c>
      <c r="D20" s="120" t="s">
        <v>136</v>
      </c>
      <c r="E20" s="121" t="s">
        <v>178</v>
      </c>
      <c r="F20" s="122" t="s">
        <v>208</v>
      </c>
      <c r="G20" s="126" t="s">
        <v>139</v>
      </c>
      <c r="H20" s="121" t="s">
        <v>140</v>
      </c>
      <c r="I20" s="121" t="s">
        <v>141</v>
      </c>
      <c r="J20" s="121" t="s">
        <v>209</v>
      </c>
      <c r="K20" s="121" t="s">
        <v>210</v>
      </c>
      <c r="L20" s="121" t="s">
        <v>1453</v>
      </c>
      <c r="M20" s="121">
        <v>4757</v>
      </c>
      <c r="N20" s="125">
        <v>100000</v>
      </c>
      <c r="O20" s="123" t="s">
        <v>185</v>
      </c>
      <c r="P20" s="121" t="s">
        <v>1454</v>
      </c>
      <c r="Q20" s="125">
        <v>1000000</v>
      </c>
      <c r="R20" s="125">
        <v>100000000000</v>
      </c>
      <c r="S20" s="125">
        <v>101142000000</v>
      </c>
      <c r="T20" s="125">
        <v>100000000000</v>
      </c>
      <c r="U20" s="125">
        <v>20228400</v>
      </c>
      <c r="V20" s="123">
        <v>0</v>
      </c>
      <c r="W20" s="125">
        <v>1087360641</v>
      </c>
      <c r="X20" s="123">
        <v>0</v>
      </c>
      <c r="Y20" s="125">
        <v>1077074488</v>
      </c>
      <c r="Z20" s="125">
        <v>2249589041</v>
      </c>
      <c r="AA20" s="123">
        <v>0</v>
      </c>
      <c r="AB20" s="125">
        <v>10286153</v>
      </c>
      <c r="AC20" s="124">
        <v>233150685</v>
      </c>
      <c r="AD20" s="121" t="s">
        <v>133</v>
      </c>
      <c r="AE20" s="121" t="s">
        <v>1454</v>
      </c>
      <c r="AF20" s="121" t="s">
        <v>133</v>
      </c>
      <c r="AG20" s="113">
        <v>3922</v>
      </c>
      <c r="AH20" s="114" t="str">
        <f t="shared" si="3"/>
        <v>1610</v>
      </c>
      <c r="AI20" s="168">
        <f t="shared" si="0"/>
        <v>98922925512</v>
      </c>
      <c r="AJ20" s="460">
        <f t="shared" si="4"/>
        <v>98922.925512000002</v>
      </c>
      <c r="AL20" s="114" t="str">
        <f t="shared" si="1"/>
        <v>1610</v>
      </c>
      <c r="AN20" s="114" t="s">
        <v>555</v>
      </c>
      <c r="AO20" s="114" t="s">
        <v>1358</v>
      </c>
      <c r="AQ20" s="456">
        <f t="shared" si="5"/>
        <v>15.010958904109589</v>
      </c>
    </row>
    <row r="21" spans="1:46" ht="30" customHeight="1">
      <c r="A21" s="114" t="str">
        <f t="shared" si="2"/>
        <v>TD2136027</v>
      </c>
      <c r="B21" s="119" t="s">
        <v>502</v>
      </c>
      <c r="C21" s="119">
        <v>161001001</v>
      </c>
      <c r="D21" s="120" t="s">
        <v>213</v>
      </c>
      <c r="E21" s="121" t="s">
        <v>179</v>
      </c>
      <c r="F21" s="122" t="s">
        <v>234</v>
      </c>
      <c r="G21" s="126" t="s">
        <v>139</v>
      </c>
      <c r="H21" s="121" t="s">
        <v>165</v>
      </c>
      <c r="I21" s="121" t="s">
        <v>141</v>
      </c>
      <c r="J21" s="121" t="s">
        <v>235</v>
      </c>
      <c r="K21" s="121" t="s">
        <v>236</v>
      </c>
      <c r="L21" s="121" t="s">
        <v>237</v>
      </c>
      <c r="M21" s="121">
        <v>4920</v>
      </c>
      <c r="N21" s="125">
        <v>100000</v>
      </c>
      <c r="O21" s="123" t="s">
        <v>169</v>
      </c>
      <c r="P21" s="121" t="s">
        <v>199</v>
      </c>
      <c r="Q21" s="125">
        <v>500000</v>
      </c>
      <c r="R21" s="125">
        <v>50000000000</v>
      </c>
      <c r="S21" s="125">
        <v>51323500000</v>
      </c>
      <c r="T21" s="125">
        <v>50000000000</v>
      </c>
      <c r="U21" s="125">
        <v>10264700</v>
      </c>
      <c r="V21" s="125">
        <v>695956481</v>
      </c>
      <c r="W21" s="123">
        <v>0</v>
      </c>
      <c r="X21" s="125">
        <v>642769563</v>
      </c>
      <c r="Y21" s="123">
        <v>0</v>
      </c>
      <c r="Z21" s="125">
        <v>637808219</v>
      </c>
      <c r="AA21" s="125">
        <v>53186918</v>
      </c>
      <c r="AB21" s="123">
        <v>0</v>
      </c>
      <c r="AC21" s="124">
        <v>673972603</v>
      </c>
      <c r="AD21" s="121" t="s">
        <v>133</v>
      </c>
      <c r="AE21" s="121" t="s">
        <v>199</v>
      </c>
      <c r="AF21" s="121" t="s">
        <v>133</v>
      </c>
      <c r="AG21" s="113">
        <v>3922</v>
      </c>
      <c r="AH21" s="114" t="str">
        <f t="shared" si="3"/>
        <v>1610</v>
      </c>
      <c r="AI21" s="168">
        <f t="shared" si="0"/>
        <v>50642769563</v>
      </c>
      <c r="AJ21" s="460">
        <f t="shared" si="4"/>
        <v>101285.539126</v>
      </c>
      <c r="AL21" s="114" t="str">
        <f t="shared" si="1"/>
        <v>1610</v>
      </c>
      <c r="AN21" s="114" t="s">
        <v>555</v>
      </c>
      <c r="AO21" s="114" t="s">
        <v>1358</v>
      </c>
      <c r="AQ21" s="456">
        <f t="shared" si="5"/>
        <v>15.010958904109589</v>
      </c>
      <c r="AS21" s="114" t="s">
        <v>2500</v>
      </c>
    </row>
    <row r="22" spans="1:46" ht="30" customHeight="1">
      <c r="A22" s="114" t="str">
        <f t="shared" si="2"/>
        <v>TD2136028</v>
      </c>
      <c r="B22" s="119" t="s">
        <v>502</v>
      </c>
      <c r="C22" s="119">
        <v>161001001</v>
      </c>
      <c r="D22" s="120" t="s">
        <v>213</v>
      </c>
      <c r="E22" s="121" t="s">
        <v>187</v>
      </c>
      <c r="F22" s="122" t="s">
        <v>180</v>
      </c>
      <c r="G22" s="126" t="s">
        <v>139</v>
      </c>
      <c r="H22" s="121" t="s">
        <v>227</v>
      </c>
      <c r="I22" s="121" t="s">
        <v>141</v>
      </c>
      <c r="J22" s="121" t="s">
        <v>182</v>
      </c>
      <c r="K22" s="121" t="s">
        <v>183</v>
      </c>
      <c r="L22" s="121" t="s">
        <v>1451</v>
      </c>
      <c r="M22" s="121">
        <v>4922</v>
      </c>
      <c r="N22" s="125">
        <v>100000</v>
      </c>
      <c r="O22" s="123" t="s">
        <v>185</v>
      </c>
      <c r="P22" s="121" t="s">
        <v>239</v>
      </c>
      <c r="Q22" s="125">
        <v>1000000</v>
      </c>
      <c r="R22" s="125">
        <v>100000000000</v>
      </c>
      <c r="S22" s="125">
        <v>103213000000</v>
      </c>
      <c r="T22" s="125">
        <v>100000000000</v>
      </c>
      <c r="U22" s="125">
        <v>20642600</v>
      </c>
      <c r="V22" s="125">
        <v>2023779586</v>
      </c>
      <c r="W22" s="123">
        <v>0</v>
      </c>
      <c r="X22" s="125">
        <v>1894260982</v>
      </c>
      <c r="Y22" s="123">
        <v>0</v>
      </c>
      <c r="Z22" s="125">
        <v>1209863014</v>
      </c>
      <c r="AA22" s="125">
        <v>129518604</v>
      </c>
      <c r="AB22" s="123">
        <v>0</v>
      </c>
      <c r="AC22" s="124">
        <v>894794521</v>
      </c>
      <c r="AD22" s="121" t="s">
        <v>133</v>
      </c>
      <c r="AE22" s="121" t="s">
        <v>239</v>
      </c>
      <c r="AF22" s="121" t="s">
        <v>133</v>
      </c>
      <c r="AG22" s="113">
        <v>3922</v>
      </c>
      <c r="AH22" s="114" t="str">
        <f t="shared" si="3"/>
        <v>1610</v>
      </c>
      <c r="AI22" s="168">
        <f t="shared" si="0"/>
        <v>101894260982</v>
      </c>
      <c r="AJ22" s="460">
        <f t="shared" si="4"/>
        <v>101894.26098200001</v>
      </c>
      <c r="AL22" s="114" t="str">
        <f t="shared" si="1"/>
        <v>1610</v>
      </c>
      <c r="AN22" s="114" t="s">
        <v>555</v>
      </c>
      <c r="AO22" s="114" t="s">
        <v>1358</v>
      </c>
      <c r="AQ22" s="456">
        <f t="shared" si="5"/>
        <v>15.010958904109589</v>
      </c>
    </row>
    <row r="23" spans="1:46" ht="30" customHeight="1">
      <c r="A23" s="114" t="str">
        <f t="shared" si="2"/>
        <v>TD2136030</v>
      </c>
      <c r="B23" s="119" t="s">
        <v>502</v>
      </c>
      <c r="C23" s="119">
        <v>161001001</v>
      </c>
      <c r="D23" s="511">
        <f>C21+C28</f>
        <v>312002002</v>
      </c>
      <c r="E23" s="121" t="s">
        <v>189</v>
      </c>
      <c r="F23" s="122" t="s">
        <v>208</v>
      </c>
      <c r="G23" s="126" t="s">
        <v>139</v>
      </c>
      <c r="H23" s="121" t="s">
        <v>140</v>
      </c>
      <c r="I23" s="121" t="s">
        <v>141</v>
      </c>
      <c r="J23" s="121" t="s">
        <v>209</v>
      </c>
      <c r="K23" s="121" t="s">
        <v>210</v>
      </c>
      <c r="L23" s="121" t="s">
        <v>1453</v>
      </c>
      <c r="M23" s="121">
        <v>4745</v>
      </c>
      <c r="N23" s="125">
        <v>100000</v>
      </c>
      <c r="O23" s="123" t="s">
        <v>185</v>
      </c>
      <c r="P23" s="121" t="s">
        <v>1455</v>
      </c>
      <c r="Q23" s="125">
        <v>2000000</v>
      </c>
      <c r="R23" s="125">
        <v>200000000000</v>
      </c>
      <c r="S23" s="125">
        <v>201166000000</v>
      </c>
      <c r="T23" s="125">
        <v>200000000000</v>
      </c>
      <c r="U23" s="125">
        <v>40233200</v>
      </c>
      <c r="V23" s="125">
        <v>1155822241</v>
      </c>
      <c r="W23" s="123">
        <v>0</v>
      </c>
      <c r="X23" s="125">
        <v>1147783857</v>
      </c>
      <c r="Y23" s="123">
        <v>0</v>
      </c>
      <c r="Z23" s="125">
        <v>50410959</v>
      </c>
      <c r="AA23" s="125">
        <v>8038384</v>
      </c>
      <c r="AB23" s="123">
        <v>0</v>
      </c>
      <c r="AC23" s="124">
        <v>466301370</v>
      </c>
      <c r="AD23" s="121" t="s">
        <v>133</v>
      </c>
      <c r="AE23" s="121" t="s">
        <v>1455</v>
      </c>
      <c r="AF23" s="121" t="s">
        <v>133</v>
      </c>
      <c r="AG23" s="113">
        <v>3922</v>
      </c>
      <c r="AH23" s="114" t="str">
        <f t="shared" si="3"/>
        <v>1610</v>
      </c>
      <c r="AI23" s="168">
        <f t="shared" si="0"/>
        <v>201147783857</v>
      </c>
      <c r="AJ23" s="460">
        <f t="shared" si="4"/>
        <v>100573.8919285</v>
      </c>
      <c r="AL23" s="114" t="str">
        <f t="shared" si="1"/>
        <v>1610</v>
      </c>
      <c r="AN23" s="114" t="s">
        <v>555</v>
      </c>
      <c r="AO23" s="114" t="s">
        <v>1358</v>
      </c>
      <c r="AQ23" s="456">
        <f t="shared" si="5"/>
        <v>15.010958904109589</v>
      </c>
      <c r="AT23" s="114" t="s">
        <v>2543</v>
      </c>
    </row>
    <row r="24" spans="1:46" ht="30" customHeight="1">
      <c r="A24" s="114" t="str">
        <f t="shared" si="2"/>
        <v>TD2136030</v>
      </c>
      <c r="B24" s="119" t="s">
        <v>502</v>
      </c>
      <c r="C24" s="119">
        <v>161001001</v>
      </c>
      <c r="D24" s="120" t="s">
        <v>213</v>
      </c>
      <c r="E24" s="121" t="s">
        <v>196</v>
      </c>
      <c r="F24" s="122" t="s">
        <v>208</v>
      </c>
      <c r="G24" s="126" t="s">
        <v>139</v>
      </c>
      <c r="H24" s="121" t="s">
        <v>140</v>
      </c>
      <c r="I24" s="121" t="s">
        <v>141</v>
      </c>
      <c r="J24" s="121" t="s">
        <v>209</v>
      </c>
      <c r="K24" s="121" t="s">
        <v>210</v>
      </c>
      <c r="L24" s="121" t="s">
        <v>1453</v>
      </c>
      <c r="M24" s="121">
        <v>4747</v>
      </c>
      <c r="N24" s="125">
        <v>100000</v>
      </c>
      <c r="O24" s="123" t="s">
        <v>185</v>
      </c>
      <c r="P24" s="121" t="s">
        <v>1456</v>
      </c>
      <c r="Q24" s="125">
        <v>1000000</v>
      </c>
      <c r="R24" s="125">
        <v>100000000000</v>
      </c>
      <c r="S24" s="125">
        <v>101132000000</v>
      </c>
      <c r="T24" s="125">
        <v>100000000000</v>
      </c>
      <c r="U24" s="125">
        <v>20226400</v>
      </c>
      <c r="V24" s="125">
        <v>1139623660</v>
      </c>
      <c r="W24" s="123">
        <v>0</v>
      </c>
      <c r="X24" s="125">
        <v>1131221126</v>
      </c>
      <c r="Y24" s="123">
        <v>0</v>
      </c>
      <c r="Z24" s="125">
        <v>12602740</v>
      </c>
      <c r="AA24" s="125">
        <v>8402534</v>
      </c>
      <c r="AB24" s="123">
        <v>0</v>
      </c>
      <c r="AC24" s="124">
        <v>233150685</v>
      </c>
      <c r="AD24" s="121" t="s">
        <v>133</v>
      </c>
      <c r="AE24" s="121" t="s">
        <v>1456</v>
      </c>
      <c r="AF24" s="121" t="s">
        <v>133</v>
      </c>
      <c r="AG24" s="113">
        <v>3922</v>
      </c>
      <c r="AH24" s="114" t="str">
        <f t="shared" si="3"/>
        <v>1610</v>
      </c>
      <c r="AI24" s="168">
        <f t="shared" si="0"/>
        <v>101131221126</v>
      </c>
      <c r="AJ24" s="460">
        <f t="shared" si="4"/>
        <v>101131.221126</v>
      </c>
      <c r="AL24" s="114" t="str">
        <f t="shared" si="1"/>
        <v>1610</v>
      </c>
      <c r="AN24" s="114" t="s">
        <v>555</v>
      </c>
      <c r="AO24" s="114" t="s">
        <v>1358</v>
      </c>
      <c r="AQ24" s="456">
        <f t="shared" si="5"/>
        <v>15.010958904109589</v>
      </c>
      <c r="AT24" s="114" t="s">
        <v>2543</v>
      </c>
    </row>
    <row r="25" spans="1:46" ht="30" customHeight="1">
      <c r="A25" s="114" t="str">
        <f t="shared" si="2"/>
        <v>TD2131012</v>
      </c>
      <c r="B25" s="119" t="s">
        <v>93</v>
      </c>
      <c r="C25" s="119">
        <v>151001001</v>
      </c>
      <c r="D25" s="120" t="s">
        <v>240</v>
      </c>
      <c r="E25" s="121" t="s">
        <v>198</v>
      </c>
      <c r="F25" s="122" t="s">
        <v>242</v>
      </c>
      <c r="G25" s="126" t="s">
        <v>139</v>
      </c>
      <c r="H25" s="121" t="s">
        <v>243</v>
      </c>
      <c r="I25" s="121" t="s">
        <v>141</v>
      </c>
      <c r="J25" s="121" t="s">
        <v>166</v>
      </c>
      <c r="K25" s="121" t="s">
        <v>244</v>
      </c>
      <c r="L25" s="121" t="s">
        <v>168</v>
      </c>
      <c r="M25" s="121">
        <v>3564</v>
      </c>
      <c r="N25" s="125">
        <v>100000</v>
      </c>
      <c r="O25" s="123" t="s">
        <v>194</v>
      </c>
      <c r="P25" s="121" t="s">
        <v>245</v>
      </c>
      <c r="Q25" s="125">
        <v>500000</v>
      </c>
      <c r="R25" s="125">
        <v>50000000000</v>
      </c>
      <c r="S25" s="125">
        <v>49572500000</v>
      </c>
      <c r="T25" s="125">
        <v>50000000000</v>
      </c>
      <c r="U25" s="125">
        <v>9914500</v>
      </c>
      <c r="V25" s="123">
        <v>0</v>
      </c>
      <c r="W25" s="125">
        <v>682790979</v>
      </c>
      <c r="X25" s="123">
        <v>0</v>
      </c>
      <c r="Y25" s="125">
        <v>492360498</v>
      </c>
      <c r="Z25" s="125">
        <v>265205479</v>
      </c>
      <c r="AA25" s="123">
        <v>0</v>
      </c>
      <c r="AB25" s="125">
        <v>190430481</v>
      </c>
      <c r="AC25" s="124">
        <v>1060821918</v>
      </c>
      <c r="AD25" s="121" t="s">
        <v>133</v>
      </c>
      <c r="AE25" s="121" t="s">
        <v>245</v>
      </c>
      <c r="AF25" s="121" t="s">
        <v>133</v>
      </c>
      <c r="AG25" s="113">
        <v>3922</v>
      </c>
      <c r="AH25" s="114" t="str">
        <f t="shared" si="3"/>
        <v>1510</v>
      </c>
      <c r="AI25" s="168">
        <f t="shared" si="0"/>
        <v>49507639502</v>
      </c>
      <c r="AJ25" s="460">
        <f t="shared" si="4"/>
        <v>99015.279003999996</v>
      </c>
      <c r="AK25" s="139"/>
      <c r="AL25" s="114" t="str">
        <f t="shared" si="1"/>
        <v>1510</v>
      </c>
      <c r="AN25" s="114" t="s">
        <v>555</v>
      </c>
      <c r="AO25" s="114" t="s">
        <v>1357</v>
      </c>
      <c r="AQ25" s="456">
        <f t="shared" si="5"/>
        <v>10.005479452054795</v>
      </c>
    </row>
    <row r="26" spans="1:46" ht="30" customHeight="1">
      <c r="A26" s="114" t="str">
        <f t="shared" si="2"/>
        <v>TD2131019</v>
      </c>
      <c r="B26" s="119" t="s">
        <v>93</v>
      </c>
      <c r="C26" s="119">
        <v>151001001</v>
      </c>
      <c r="D26" s="120" t="s">
        <v>240</v>
      </c>
      <c r="E26" s="121" t="s">
        <v>200</v>
      </c>
      <c r="F26" s="122" t="s">
        <v>156</v>
      </c>
      <c r="G26" s="126" t="s">
        <v>139</v>
      </c>
      <c r="H26" s="121" t="s">
        <v>243</v>
      </c>
      <c r="I26" s="121" t="s">
        <v>141</v>
      </c>
      <c r="J26" s="121" t="s">
        <v>157</v>
      </c>
      <c r="K26" s="121" t="s">
        <v>158</v>
      </c>
      <c r="L26" s="121" t="s">
        <v>1457</v>
      </c>
      <c r="M26" s="121">
        <v>3627</v>
      </c>
      <c r="N26" s="125">
        <v>100000</v>
      </c>
      <c r="O26" s="123" t="s">
        <v>160</v>
      </c>
      <c r="P26" s="121" t="s">
        <v>253</v>
      </c>
      <c r="Q26" s="125">
        <v>1000000</v>
      </c>
      <c r="R26" s="125">
        <v>100000000000</v>
      </c>
      <c r="S26" s="125">
        <v>99424000000</v>
      </c>
      <c r="T26" s="125">
        <v>100000000000</v>
      </c>
      <c r="U26" s="125">
        <v>19884800</v>
      </c>
      <c r="V26" s="123">
        <v>0</v>
      </c>
      <c r="W26" s="125">
        <v>693101501</v>
      </c>
      <c r="X26" s="123">
        <v>0</v>
      </c>
      <c r="Y26" s="125">
        <v>549971359</v>
      </c>
      <c r="Z26" s="125">
        <v>136986301</v>
      </c>
      <c r="AA26" s="123">
        <v>0</v>
      </c>
      <c r="AB26" s="125">
        <v>143130142</v>
      </c>
      <c r="AC26" s="124">
        <v>241095890</v>
      </c>
      <c r="AD26" s="121" t="s">
        <v>133</v>
      </c>
      <c r="AE26" s="121" t="s">
        <v>253</v>
      </c>
      <c r="AF26" s="121" t="s">
        <v>133</v>
      </c>
      <c r="AG26" s="113">
        <v>3922</v>
      </c>
      <c r="AH26" s="114" t="str">
        <f t="shared" si="3"/>
        <v>1510</v>
      </c>
      <c r="AI26" s="168">
        <f t="shared" si="0"/>
        <v>99450028641</v>
      </c>
      <c r="AJ26" s="460">
        <f t="shared" si="4"/>
        <v>99450.028640999997</v>
      </c>
      <c r="AK26" s="139"/>
      <c r="AL26" s="114" t="str">
        <f t="shared" si="1"/>
        <v>1510</v>
      </c>
      <c r="AN26" s="114" t="s">
        <v>555</v>
      </c>
      <c r="AO26" s="114" t="s">
        <v>1357</v>
      </c>
      <c r="AQ26" s="456">
        <f t="shared" si="5"/>
        <v>10.005479452054795</v>
      </c>
    </row>
    <row r="27" spans="1:46" ht="30" customHeight="1">
      <c r="A27" s="114" t="str">
        <f t="shared" si="2"/>
        <v>TD2131019</v>
      </c>
      <c r="B27" s="119" t="s">
        <v>93</v>
      </c>
      <c r="C27" s="119">
        <v>151001001</v>
      </c>
      <c r="D27" s="120" t="s">
        <v>240</v>
      </c>
      <c r="E27" s="121" t="s">
        <v>201</v>
      </c>
      <c r="F27" s="122" t="s">
        <v>156</v>
      </c>
      <c r="G27" s="126" t="s">
        <v>139</v>
      </c>
      <c r="H27" s="121" t="s">
        <v>243</v>
      </c>
      <c r="I27" s="121" t="s">
        <v>141</v>
      </c>
      <c r="J27" s="121" t="s">
        <v>157</v>
      </c>
      <c r="K27" s="121" t="s">
        <v>158</v>
      </c>
      <c r="L27" s="121" t="s">
        <v>1457</v>
      </c>
      <c r="M27" s="121">
        <v>3633</v>
      </c>
      <c r="N27" s="125">
        <v>100000</v>
      </c>
      <c r="O27" s="123" t="s">
        <v>160</v>
      </c>
      <c r="P27" s="121" t="s">
        <v>255</v>
      </c>
      <c r="Q27" s="125">
        <v>1000000</v>
      </c>
      <c r="R27" s="125">
        <v>100000000000</v>
      </c>
      <c r="S27" s="125">
        <v>99391000000</v>
      </c>
      <c r="T27" s="125">
        <v>100000000000</v>
      </c>
      <c r="U27" s="125">
        <v>29817300</v>
      </c>
      <c r="V27" s="123">
        <v>0</v>
      </c>
      <c r="W27" s="125">
        <v>699432881</v>
      </c>
      <c r="X27" s="123">
        <v>0</v>
      </c>
      <c r="Y27" s="125">
        <v>549165961</v>
      </c>
      <c r="Z27" s="125">
        <v>156164384</v>
      </c>
      <c r="AA27" s="123">
        <v>0</v>
      </c>
      <c r="AB27" s="125">
        <v>150266920</v>
      </c>
      <c r="AC27" s="124">
        <v>241095890</v>
      </c>
      <c r="AD27" s="121" t="s">
        <v>133</v>
      </c>
      <c r="AE27" s="121" t="s">
        <v>255</v>
      </c>
      <c r="AF27" s="121" t="s">
        <v>133</v>
      </c>
      <c r="AG27" s="113">
        <v>3922</v>
      </c>
      <c r="AH27" s="114" t="str">
        <f t="shared" si="3"/>
        <v>1510</v>
      </c>
      <c r="AI27" s="168">
        <f t="shared" si="0"/>
        <v>99450834039</v>
      </c>
      <c r="AJ27" s="460">
        <f t="shared" si="4"/>
        <v>99450.834038999994</v>
      </c>
      <c r="AK27" s="139"/>
      <c r="AL27" s="114" t="str">
        <f t="shared" si="1"/>
        <v>1510</v>
      </c>
      <c r="AN27" s="114" t="s">
        <v>555</v>
      </c>
      <c r="AO27" s="114" t="s">
        <v>1357</v>
      </c>
      <c r="AQ27" s="456">
        <f t="shared" si="5"/>
        <v>10.005479452054795</v>
      </c>
    </row>
    <row r="28" spans="1:46" ht="30" customHeight="1">
      <c r="A28" s="114" t="str">
        <f t="shared" si="2"/>
        <v>TD2131019</v>
      </c>
      <c r="B28" s="119" t="s">
        <v>93</v>
      </c>
      <c r="C28" s="119">
        <v>151001001</v>
      </c>
      <c r="D28" s="120" t="s">
        <v>240</v>
      </c>
      <c r="E28" s="121" t="s">
        <v>202</v>
      </c>
      <c r="F28" s="122" t="s">
        <v>156</v>
      </c>
      <c r="G28" s="126" t="s">
        <v>139</v>
      </c>
      <c r="H28" s="121" t="s">
        <v>243</v>
      </c>
      <c r="I28" s="121" t="s">
        <v>141</v>
      </c>
      <c r="J28" s="121" t="s">
        <v>157</v>
      </c>
      <c r="K28" s="121" t="s">
        <v>158</v>
      </c>
      <c r="L28" s="121" t="s">
        <v>1457</v>
      </c>
      <c r="M28" s="121">
        <v>3647</v>
      </c>
      <c r="N28" s="125">
        <v>100000</v>
      </c>
      <c r="O28" s="123" t="s">
        <v>160</v>
      </c>
      <c r="P28" s="121" t="s">
        <v>251</v>
      </c>
      <c r="Q28" s="125">
        <v>1000000</v>
      </c>
      <c r="R28" s="125">
        <v>100000000000</v>
      </c>
      <c r="S28" s="125">
        <v>99491000000</v>
      </c>
      <c r="T28" s="125">
        <v>100000000000</v>
      </c>
      <c r="U28" s="125">
        <v>19898200</v>
      </c>
      <c r="V28" s="123">
        <v>0</v>
      </c>
      <c r="W28" s="125">
        <v>516499060</v>
      </c>
      <c r="X28" s="123">
        <v>0</v>
      </c>
      <c r="Y28" s="125">
        <v>407590977</v>
      </c>
      <c r="Z28" s="125">
        <v>27397260</v>
      </c>
      <c r="AA28" s="123">
        <v>0</v>
      </c>
      <c r="AB28" s="125">
        <v>108908083</v>
      </c>
      <c r="AC28" s="124">
        <v>241095890</v>
      </c>
      <c r="AD28" s="121" t="s">
        <v>133</v>
      </c>
      <c r="AE28" s="121" t="s">
        <v>251</v>
      </c>
      <c r="AF28" s="121" t="s">
        <v>133</v>
      </c>
      <c r="AG28" s="113">
        <v>3922</v>
      </c>
      <c r="AH28" s="114" t="str">
        <f t="shared" si="3"/>
        <v>1510</v>
      </c>
      <c r="AI28" s="168">
        <f t="shared" si="0"/>
        <v>99592409023</v>
      </c>
      <c r="AJ28" s="460">
        <f t="shared" si="4"/>
        <v>99592.409023</v>
      </c>
      <c r="AK28" s="139"/>
      <c r="AL28" s="114" t="str">
        <f t="shared" si="1"/>
        <v>1510</v>
      </c>
      <c r="AN28" s="114" t="s">
        <v>555</v>
      </c>
      <c r="AO28" s="114" t="s">
        <v>1357</v>
      </c>
      <c r="AQ28" s="456">
        <f t="shared" si="5"/>
        <v>10.005479452054795</v>
      </c>
    </row>
    <row r="29" spans="1:46" ht="30" customHeight="1">
      <c r="A29" s="114" t="str">
        <f t="shared" si="2"/>
        <v>TD2136027</v>
      </c>
      <c r="B29" s="119" t="s">
        <v>93</v>
      </c>
      <c r="C29" s="119">
        <v>151001001</v>
      </c>
      <c r="D29" s="120" t="s">
        <v>240</v>
      </c>
      <c r="E29" s="121" t="s">
        <v>204</v>
      </c>
      <c r="F29" s="122" t="s">
        <v>234</v>
      </c>
      <c r="G29" s="126" t="s">
        <v>139</v>
      </c>
      <c r="H29" s="121" t="s">
        <v>140</v>
      </c>
      <c r="I29" s="121" t="s">
        <v>141</v>
      </c>
      <c r="J29" s="121" t="s">
        <v>235</v>
      </c>
      <c r="K29" s="121" t="s">
        <v>236</v>
      </c>
      <c r="L29" s="121" t="s">
        <v>237</v>
      </c>
      <c r="M29" s="121">
        <v>5086</v>
      </c>
      <c r="N29" s="125">
        <v>100000</v>
      </c>
      <c r="O29" s="123" t="s">
        <v>169</v>
      </c>
      <c r="P29" s="121" t="s">
        <v>260</v>
      </c>
      <c r="Q29" s="125">
        <v>1500000</v>
      </c>
      <c r="R29" s="125">
        <v>150000000000</v>
      </c>
      <c r="S29" s="125">
        <v>150097500000</v>
      </c>
      <c r="T29" s="125">
        <v>150000000000</v>
      </c>
      <c r="U29" s="125">
        <v>30019500</v>
      </c>
      <c r="V29" s="123">
        <v>0</v>
      </c>
      <c r="W29" s="125">
        <v>148644884</v>
      </c>
      <c r="X29" s="123">
        <v>0</v>
      </c>
      <c r="Y29" s="125">
        <v>132804238</v>
      </c>
      <c r="Z29" s="125">
        <v>276164384</v>
      </c>
      <c r="AA29" s="123">
        <v>0</v>
      </c>
      <c r="AB29" s="125">
        <v>15840646</v>
      </c>
      <c r="AC29" s="124">
        <v>2021917808</v>
      </c>
      <c r="AD29" s="121" t="s">
        <v>133</v>
      </c>
      <c r="AE29" s="121" t="s">
        <v>260</v>
      </c>
      <c r="AF29" s="121" t="s">
        <v>133</v>
      </c>
      <c r="AG29" s="113">
        <v>3922</v>
      </c>
      <c r="AH29" s="114" t="str">
        <f t="shared" si="3"/>
        <v>1510</v>
      </c>
      <c r="AI29" s="168">
        <f t="shared" si="0"/>
        <v>149867195762</v>
      </c>
      <c r="AJ29" s="460">
        <f t="shared" si="4"/>
        <v>99911.46384133333</v>
      </c>
      <c r="AK29" s="139"/>
      <c r="AL29" s="114" t="str">
        <f t="shared" si="1"/>
        <v>1510</v>
      </c>
      <c r="AN29" s="114" t="s">
        <v>555</v>
      </c>
      <c r="AO29" s="114" t="s">
        <v>1357</v>
      </c>
      <c r="AQ29" s="456">
        <f t="shared" si="5"/>
        <v>15.010958904109589</v>
      </c>
    </row>
    <row r="30" spans="1:46" ht="30" customHeight="1">
      <c r="A30" s="114" t="str">
        <f t="shared" si="2"/>
        <v>TD2136028</v>
      </c>
      <c r="B30" s="119" t="s">
        <v>93</v>
      </c>
      <c r="C30" s="119">
        <v>151001001</v>
      </c>
      <c r="D30" s="120" t="s">
        <v>240</v>
      </c>
      <c r="E30" s="121" t="s">
        <v>207</v>
      </c>
      <c r="F30" s="122" t="s">
        <v>180</v>
      </c>
      <c r="G30" s="126" t="s">
        <v>139</v>
      </c>
      <c r="H30" s="121" t="s">
        <v>140</v>
      </c>
      <c r="I30" s="121" t="s">
        <v>141</v>
      </c>
      <c r="J30" s="121" t="s">
        <v>182</v>
      </c>
      <c r="K30" s="121" t="s">
        <v>183</v>
      </c>
      <c r="L30" s="121" t="s">
        <v>1451</v>
      </c>
      <c r="M30" s="121">
        <v>5122</v>
      </c>
      <c r="N30" s="125">
        <v>100000</v>
      </c>
      <c r="O30" s="123" t="s">
        <v>185</v>
      </c>
      <c r="P30" s="121" t="s">
        <v>262</v>
      </c>
      <c r="Q30" s="125">
        <v>1500000</v>
      </c>
      <c r="R30" s="125">
        <v>150000000000</v>
      </c>
      <c r="S30" s="125">
        <v>151605000000</v>
      </c>
      <c r="T30" s="125">
        <v>150000000000</v>
      </c>
      <c r="U30" s="125">
        <v>30321000</v>
      </c>
      <c r="V30" s="123">
        <v>0</v>
      </c>
      <c r="W30" s="125">
        <v>1739062562</v>
      </c>
      <c r="X30" s="123">
        <v>0</v>
      </c>
      <c r="Y30" s="125">
        <v>1564205627</v>
      </c>
      <c r="Z30" s="125">
        <v>3374383562</v>
      </c>
      <c r="AA30" s="123">
        <v>0</v>
      </c>
      <c r="AB30" s="125">
        <v>174856935</v>
      </c>
      <c r="AC30" s="124">
        <v>1342191781</v>
      </c>
      <c r="AD30" s="121" t="s">
        <v>133</v>
      </c>
      <c r="AE30" s="121" t="s">
        <v>262</v>
      </c>
      <c r="AF30" s="121" t="s">
        <v>133</v>
      </c>
      <c r="AG30" s="113">
        <v>3922</v>
      </c>
      <c r="AH30" s="114" t="str">
        <f t="shared" si="3"/>
        <v>1510</v>
      </c>
      <c r="AI30" s="168">
        <f t="shared" si="0"/>
        <v>148435794373</v>
      </c>
      <c r="AJ30" s="460">
        <f t="shared" si="4"/>
        <v>98957.19624866666</v>
      </c>
      <c r="AK30" s="139"/>
      <c r="AL30" s="114" t="str">
        <f t="shared" si="1"/>
        <v>1510</v>
      </c>
      <c r="AN30" s="114" t="s">
        <v>555</v>
      </c>
      <c r="AO30" s="114" t="s">
        <v>1357</v>
      </c>
      <c r="AQ30" s="456">
        <f t="shared" si="5"/>
        <v>15.010958904109589</v>
      </c>
    </row>
    <row r="31" spans="1:46" ht="30" customHeight="1">
      <c r="A31" s="114" t="str">
        <f t="shared" si="2"/>
        <v>TD2136028</v>
      </c>
      <c r="B31" s="119" t="s">
        <v>93</v>
      </c>
      <c r="C31" s="119">
        <v>151001001</v>
      </c>
      <c r="D31" s="120" t="s">
        <v>240</v>
      </c>
      <c r="E31" s="121" t="s">
        <v>214</v>
      </c>
      <c r="F31" s="122" t="s">
        <v>180</v>
      </c>
      <c r="G31" s="126" t="s">
        <v>139</v>
      </c>
      <c r="H31" s="121" t="s">
        <v>264</v>
      </c>
      <c r="I31" s="121" t="s">
        <v>141</v>
      </c>
      <c r="J31" s="121" t="s">
        <v>182</v>
      </c>
      <c r="K31" s="121" t="s">
        <v>183</v>
      </c>
      <c r="L31" s="121" t="s">
        <v>1451</v>
      </c>
      <c r="M31" s="121">
        <v>5437</v>
      </c>
      <c r="N31" s="125">
        <v>100000</v>
      </c>
      <c r="O31" s="123" t="s">
        <v>185</v>
      </c>
      <c r="P31" s="121" t="s">
        <v>265</v>
      </c>
      <c r="Q31" s="125">
        <v>500000</v>
      </c>
      <c r="R31" s="125">
        <v>50000000000</v>
      </c>
      <c r="S31" s="125">
        <v>50006500000</v>
      </c>
      <c r="T31" s="125">
        <v>50000000000</v>
      </c>
      <c r="U31" s="125">
        <v>10001300</v>
      </c>
      <c r="V31" s="123">
        <v>0</v>
      </c>
      <c r="W31" s="125">
        <v>115827467</v>
      </c>
      <c r="X31" s="123">
        <v>0</v>
      </c>
      <c r="Y31" s="125">
        <v>98145510</v>
      </c>
      <c r="Z31" s="125">
        <v>132328767</v>
      </c>
      <c r="AA31" s="123">
        <v>0</v>
      </c>
      <c r="AB31" s="125">
        <v>17681957</v>
      </c>
      <c r="AC31" s="124">
        <v>447397260</v>
      </c>
      <c r="AD31" s="121" t="s">
        <v>133</v>
      </c>
      <c r="AE31" s="121" t="s">
        <v>265</v>
      </c>
      <c r="AF31" s="121" t="s">
        <v>133</v>
      </c>
      <c r="AG31" s="113">
        <v>3922</v>
      </c>
      <c r="AH31" s="114" t="str">
        <f t="shared" si="3"/>
        <v>1510</v>
      </c>
      <c r="AI31" s="168">
        <f t="shared" si="0"/>
        <v>49901854490</v>
      </c>
      <c r="AJ31" s="460">
        <f t="shared" si="4"/>
        <v>99803.708979999996</v>
      </c>
      <c r="AK31" s="139"/>
      <c r="AL31" s="114" t="str">
        <f t="shared" si="1"/>
        <v>1510</v>
      </c>
      <c r="AN31" s="114" t="s">
        <v>555</v>
      </c>
      <c r="AO31" s="114" t="s">
        <v>1357</v>
      </c>
      <c r="AQ31" s="456">
        <f t="shared" si="5"/>
        <v>15.010958904109589</v>
      </c>
      <c r="AS31" s="114" t="s">
        <v>2543</v>
      </c>
    </row>
    <row r="32" spans="1:46" ht="30" customHeight="1">
      <c r="A32" s="114" t="str">
        <f t="shared" si="2"/>
        <v>TD2136028</v>
      </c>
      <c r="B32" s="119" t="s">
        <v>93</v>
      </c>
      <c r="C32" s="119">
        <v>151001001</v>
      </c>
      <c r="D32" s="120" t="s">
        <v>240</v>
      </c>
      <c r="E32" s="121" t="s">
        <v>219</v>
      </c>
      <c r="F32" s="122" t="s">
        <v>180</v>
      </c>
      <c r="G32" s="126" t="s">
        <v>139</v>
      </c>
      <c r="H32" s="121" t="s">
        <v>140</v>
      </c>
      <c r="I32" s="121" t="s">
        <v>141</v>
      </c>
      <c r="J32" s="121" t="s">
        <v>182</v>
      </c>
      <c r="K32" s="121" t="s">
        <v>183</v>
      </c>
      <c r="L32" s="121" t="s">
        <v>1451</v>
      </c>
      <c r="M32" s="121">
        <v>5150</v>
      </c>
      <c r="N32" s="125">
        <v>100000</v>
      </c>
      <c r="O32" s="123" t="s">
        <v>185</v>
      </c>
      <c r="P32" s="121" t="s">
        <v>267</v>
      </c>
      <c r="Q32" s="125">
        <v>1500000</v>
      </c>
      <c r="R32" s="125">
        <v>150000000000</v>
      </c>
      <c r="S32" s="125">
        <v>151330500000</v>
      </c>
      <c r="T32" s="125">
        <v>150000000000</v>
      </c>
      <c r="U32" s="125">
        <v>30266100</v>
      </c>
      <c r="V32" s="123">
        <v>0</v>
      </c>
      <c r="W32" s="125">
        <v>1748959927</v>
      </c>
      <c r="X32" s="123">
        <v>0</v>
      </c>
      <c r="Y32" s="125">
        <v>1564555026</v>
      </c>
      <c r="Z32" s="125">
        <v>3109726027</v>
      </c>
      <c r="AA32" s="123">
        <v>0</v>
      </c>
      <c r="AB32" s="125">
        <v>184404901</v>
      </c>
      <c r="AC32" s="124">
        <v>1342191781</v>
      </c>
      <c r="AD32" s="121" t="s">
        <v>133</v>
      </c>
      <c r="AE32" s="121" t="s">
        <v>267</v>
      </c>
      <c r="AF32" s="121" t="s">
        <v>133</v>
      </c>
      <c r="AG32" s="113">
        <v>3922</v>
      </c>
      <c r="AH32" s="114" t="str">
        <f t="shared" si="3"/>
        <v>1510</v>
      </c>
      <c r="AI32" s="168">
        <f t="shared" si="0"/>
        <v>148435444974</v>
      </c>
      <c r="AJ32" s="460">
        <f t="shared" si="4"/>
        <v>98956.963315999994</v>
      </c>
      <c r="AK32" s="139"/>
      <c r="AL32" s="114" t="str">
        <f t="shared" si="1"/>
        <v>1510</v>
      </c>
      <c r="AN32" s="114" t="s">
        <v>555</v>
      </c>
      <c r="AO32" s="114" t="s">
        <v>1357</v>
      </c>
      <c r="AQ32" s="456">
        <f t="shared" si="5"/>
        <v>15.010958904109589</v>
      </c>
    </row>
    <row r="33" spans="1:43" ht="30" customHeight="1">
      <c r="A33" s="114" t="str">
        <f t="shared" si="2"/>
        <v>TD2136029</v>
      </c>
      <c r="B33" s="119" t="s">
        <v>93</v>
      </c>
      <c r="C33" s="119">
        <v>151001001</v>
      </c>
      <c r="D33" s="120" t="s">
        <v>240</v>
      </c>
      <c r="E33" s="121" t="s">
        <v>224</v>
      </c>
      <c r="F33" s="122" t="s">
        <v>190</v>
      </c>
      <c r="G33" s="126" t="s">
        <v>139</v>
      </c>
      <c r="H33" s="121" t="s">
        <v>277</v>
      </c>
      <c r="I33" s="121" t="s">
        <v>141</v>
      </c>
      <c r="J33" s="121" t="s">
        <v>191</v>
      </c>
      <c r="K33" s="121" t="s">
        <v>192</v>
      </c>
      <c r="L33" s="121" t="s">
        <v>1452</v>
      </c>
      <c r="M33" s="121">
        <v>5397</v>
      </c>
      <c r="N33" s="125">
        <v>100000</v>
      </c>
      <c r="O33" s="123" t="s">
        <v>194</v>
      </c>
      <c r="P33" s="121" t="s">
        <v>278</v>
      </c>
      <c r="Q33" s="125">
        <v>1000000</v>
      </c>
      <c r="R33" s="125">
        <v>100000000000</v>
      </c>
      <c r="S33" s="125">
        <v>98513000000</v>
      </c>
      <c r="T33" s="125">
        <v>100000000000</v>
      </c>
      <c r="U33" s="125">
        <v>19702600</v>
      </c>
      <c r="V33" s="123">
        <v>0</v>
      </c>
      <c r="W33" s="125">
        <v>1961543975</v>
      </c>
      <c r="X33" s="123">
        <v>0</v>
      </c>
      <c r="Y33" s="125">
        <v>1684594464</v>
      </c>
      <c r="Z33" s="125">
        <v>494246575</v>
      </c>
      <c r="AA33" s="123">
        <v>0</v>
      </c>
      <c r="AB33" s="125">
        <v>276949511</v>
      </c>
      <c r="AC33" s="124">
        <v>687123288</v>
      </c>
      <c r="AD33" s="121" t="s">
        <v>133</v>
      </c>
      <c r="AE33" s="121" t="s">
        <v>278</v>
      </c>
      <c r="AF33" s="121" t="s">
        <v>133</v>
      </c>
      <c r="AG33" s="113">
        <v>3922</v>
      </c>
      <c r="AH33" s="114" t="str">
        <f t="shared" si="3"/>
        <v>1510</v>
      </c>
      <c r="AI33" s="168">
        <f t="shared" si="0"/>
        <v>98315405536</v>
      </c>
      <c r="AJ33" s="460">
        <f t="shared" si="4"/>
        <v>98315.405536000006</v>
      </c>
      <c r="AK33" s="139"/>
      <c r="AL33" s="114" t="str">
        <f t="shared" si="1"/>
        <v>1510</v>
      </c>
      <c r="AN33" s="114" t="s">
        <v>555</v>
      </c>
      <c r="AO33" s="114" t="s">
        <v>1357</v>
      </c>
      <c r="AQ33" s="456">
        <f t="shared" si="5"/>
        <v>15.010958904109589</v>
      </c>
    </row>
    <row r="34" spans="1:43" ht="30" customHeight="1">
      <c r="A34" s="114" t="str">
        <f t="shared" si="2"/>
        <v>TD2136029</v>
      </c>
      <c r="B34" s="119" t="s">
        <v>93</v>
      </c>
      <c r="C34" s="119">
        <v>151001001</v>
      </c>
      <c r="D34" s="120" t="s">
        <v>240</v>
      </c>
      <c r="E34" s="121" t="s">
        <v>225</v>
      </c>
      <c r="F34" s="122" t="s">
        <v>190</v>
      </c>
      <c r="G34" s="126" t="s">
        <v>139</v>
      </c>
      <c r="H34" s="121" t="s">
        <v>271</v>
      </c>
      <c r="I34" s="121" t="s">
        <v>141</v>
      </c>
      <c r="J34" s="121" t="s">
        <v>191</v>
      </c>
      <c r="K34" s="121" t="s">
        <v>192</v>
      </c>
      <c r="L34" s="121" t="s">
        <v>1452</v>
      </c>
      <c r="M34" s="121">
        <v>5387</v>
      </c>
      <c r="N34" s="125">
        <v>100000</v>
      </c>
      <c r="O34" s="123" t="s">
        <v>194</v>
      </c>
      <c r="P34" s="121" t="s">
        <v>272</v>
      </c>
      <c r="Q34" s="125">
        <v>500000</v>
      </c>
      <c r="R34" s="125">
        <v>50000000000</v>
      </c>
      <c r="S34" s="125">
        <v>49349000000</v>
      </c>
      <c r="T34" s="125">
        <v>50000000000</v>
      </c>
      <c r="U34" s="125">
        <v>9869800</v>
      </c>
      <c r="V34" s="123">
        <v>0</v>
      </c>
      <c r="W34" s="125">
        <v>918390474</v>
      </c>
      <c r="X34" s="123">
        <v>0</v>
      </c>
      <c r="Y34" s="125">
        <v>790187460</v>
      </c>
      <c r="Z34" s="125">
        <v>277260274</v>
      </c>
      <c r="AA34" s="123">
        <v>0</v>
      </c>
      <c r="AB34" s="125">
        <v>128203014</v>
      </c>
      <c r="AC34" s="124">
        <v>343561644</v>
      </c>
      <c r="AD34" s="121" t="s">
        <v>133</v>
      </c>
      <c r="AE34" s="121" t="s">
        <v>272</v>
      </c>
      <c r="AF34" s="121" t="s">
        <v>133</v>
      </c>
      <c r="AG34" s="113">
        <v>3922</v>
      </c>
      <c r="AH34" s="114" t="str">
        <f t="shared" si="3"/>
        <v>1510</v>
      </c>
      <c r="AI34" s="168">
        <f t="shared" si="0"/>
        <v>49209812540</v>
      </c>
      <c r="AJ34" s="460">
        <f t="shared" si="4"/>
        <v>98419.625079999998</v>
      </c>
      <c r="AK34" s="139"/>
      <c r="AL34" s="114" t="str">
        <f t="shared" si="1"/>
        <v>1510</v>
      </c>
      <c r="AN34" s="114" t="s">
        <v>555</v>
      </c>
      <c r="AO34" s="114" t="s">
        <v>1357</v>
      </c>
      <c r="AQ34" s="456">
        <f t="shared" si="5"/>
        <v>15.010958904109589</v>
      </c>
    </row>
    <row r="35" spans="1:43" ht="30" customHeight="1">
      <c r="A35" s="114" t="str">
        <f t="shared" si="2"/>
        <v>TD2136030</v>
      </c>
      <c r="B35" s="119" t="s">
        <v>93</v>
      </c>
      <c r="C35" s="119">
        <v>151001001</v>
      </c>
      <c r="D35" s="120" t="s">
        <v>240</v>
      </c>
      <c r="E35" s="121" t="s">
        <v>231</v>
      </c>
      <c r="F35" s="122" t="s">
        <v>208</v>
      </c>
      <c r="G35" s="126" t="s">
        <v>139</v>
      </c>
      <c r="H35" s="121" t="s">
        <v>271</v>
      </c>
      <c r="I35" s="121" t="s">
        <v>141</v>
      </c>
      <c r="J35" s="121" t="s">
        <v>209</v>
      </c>
      <c r="K35" s="121" t="s">
        <v>210</v>
      </c>
      <c r="L35" s="121" t="s">
        <v>1453</v>
      </c>
      <c r="M35" s="121">
        <v>5369</v>
      </c>
      <c r="N35" s="125">
        <v>100000</v>
      </c>
      <c r="O35" s="123" t="s">
        <v>185</v>
      </c>
      <c r="P35" s="121" t="s">
        <v>247</v>
      </c>
      <c r="Q35" s="125">
        <v>500000</v>
      </c>
      <c r="R35" s="125">
        <v>50000000000</v>
      </c>
      <c r="S35" s="125">
        <v>48589500000</v>
      </c>
      <c r="T35" s="125">
        <v>50000000000</v>
      </c>
      <c r="U35" s="125">
        <v>9717900</v>
      </c>
      <c r="V35" s="123">
        <v>0</v>
      </c>
      <c r="W35" s="125">
        <v>1747357442</v>
      </c>
      <c r="X35" s="123">
        <v>0</v>
      </c>
      <c r="Y35" s="125">
        <v>1533534786</v>
      </c>
      <c r="Z35" s="125">
        <v>346575342</v>
      </c>
      <c r="AA35" s="123">
        <v>0</v>
      </c>
      <c r="AB35" s="125">
        <v>213822656</v>
      </c>
      <c r="AC35" s="124">
        <v>116575342</v>
      </c>
      <c r="AD35" s="121" t="s">
        <v>133</v>
      </c>
      <c r="AE35" s="121" t="s">
        <v>247</v>
      </c>
      <c r="AF35" s="121" t="s">
        <v>133</v>
      </c>
      <c r="AG35" s="113">
        <v>3922</v>
      </c>
      <c r="AH35" s="114" t="str">
        <f t="shared" si="3"/>
        <v>1510</v>
      </c>
      <c r="AI35" s="168">
        <f t="shared" si="0"/>
        <v>48466465214</v>
      </c>
      <c r="AJ35" s="460">
        <f t="shared" si="4"/>
        <v>96932.930428000007</v>
      </c>
      <c r="AK35" s="139"/>
      <c r="AL35" s="114" t="str">
        <f t="shared" si="1"/>
        <v>1510</v>
      </c>
      <c r="AN35" s="114" t="s">
        <v>555</v>
      </c>
      <c r="AO35" s="114" t="s">
        <v>1357</v>
      </c>
      <c r="AQ35" s="456">
        <f t="shared" si="5"/>
        <v>15.010958904109589</v>
      </c>
    </row>
    <row r="36" spans="1:43" ht="30" customHeight="1">
      <c r="A36" s="114" t="str">
        <f t="shared" si="2"/>
        <v>TD2136030</v>
      </c>
      <c r="B36" s="119" t="s">
        <v>93</v>
      </c>
      <c r="C36" s="119">
        <v>151001001</v>
      </c>
      <c r="D36" s="120" t="s">
        <v>240</v>
      </c>
      <c r="E36" s="121" t="s">
        <v>233</v>
      </c>
      <c r="F36" s="122" t="s">
        <v>208</v>
      </c>
      <c r="G36" s="126" t="s">
        <v>139</v>
      </c>
      <c r="H36" s="121" t="s">
        <v>282</v>
      </c>
      <c r="I36" s="121" t="s">
        <v>141</v>
      </c>
      <c r="J36" s="121" t="s">
        <v>209</v>
      </c>
      <c r="K36" s="121" t="s">
        <v>210</v>
      </c>
      <c r="L36" s="121" t="s">
        <v>1453</v>
      </c>
      <c r="M36" s="121">
        <v>5461</v>
      </c>
      <c r="N36" s="125">
        <v>100000</v>
      </c>
      <c r="O36" s="123" t="s">
        <v>185</v>
      </c>
      <c r="P36" s="121" t="s">
        <v>253</v>
      </c>
      <c r="Q36" s="125">
        <v>500000</v>
      </c>
      <c r="R36" s="125">
        <v>50000000000</v>
      </c>
      <c r="S36" s="125">
        <v>49744000000</v>
      </c>
      <c r="T36" s="125">
        <v>50000000000</v>
      </c>
      <c r="U36" s="125">
        <v>9948800</v>
      </c>
      <c r="V36" s="123">
        <v>0</v>
      </c>
      <c r="W36" s="125">
        <v>302763529</v>
      </c>
      <c r="X36" s="123">
        <v>0</v>
      </c>
      <c r="Y36" s="125">
        <v>261238189</v>
      </c>
      <c r="Z36" s="125">
        <v>56712329</v>
      </c>
      <c r="AA36" s="123">
        <v>0</v>
      </c>
      <c r="AB36" s="125">
        <v>41525340</v>
      </c>
      <c r="AC36" s="124">
        <v>116575342</v>
      </c>
      <c r="AD36" s="121" t="s">
        <v>133</v>
      </c>
      <c r="AE36" s="121" t="s">
        <v>253</v>
      </c>
      <c r="AF36" s="121" t="s">
        <v>133</v>
      </c>
      <c r="AG36" s="113">
        <v>3922</v>
      </c>
      <c r="AH36" s="114" t="str">
        <f t="shared" si="3"/>
        <v>1510</v>
      </c>
      <c r="AI36" s="168">
        <f t="shared" si="0"/>
        <v>49738761811</v>
      </c>
      <c r="AJ36" s="460">
        <f t="shared" si="4"/>
        <v>99477.523621999993</v>
      </c>
      <c r="AK36" s="139"/>
      <c r="AL36" s="114" t="str">
        <f t="shared" si="1"/>
        <v>1510</v>
      </c>
      <c r="AN36" s="114" t="s">
        <v>555</v>
      </c>
      <c r="AO36" s="114" t="s">
        <v>1357</v>
      </c>
      <c r="AQ36" s="456">
        <f t="shared" si="5"/>
        <v>15.010958904109589</v>
      </c>
    </row>
    <row r="37" spans="1:43" ht="30" customHeight="1">
      <c r="A37" s="114" t="str">
        <f t="shared" si="2"/>
        <v>TD2136030</v>
      </c>
      <c r="B37" s="119" t="s">
        <v>93</v>
      </c>
      <c r="C37" s="119">
        <v>151001001</v>
      </c>
      <c r="D37" s="120" t="s">
        <v>240</v>
      </c>
      <c r="E37" s="121" t="s">
        <v>238</v>
      </c>
      <c r="F37" s="122" t="s">
        <v>208</v>
      </c>
      <c r="G37" s="126" t="s">
        <v>139</v>
      </c>
      <c r="H37" s="121" t="s">
        <v>243</v>
      </c>
      <c r="I37" s="121" t="s">
        <v>141</v>
      </c>
      <c r="J37" s="121" t="s">
        <v>209</v>
      </c>
      <c r="K37" s="121" t="s">
        <v>210</v>
      </c>
      <c r="L37" s="121" t="s">
        <v>1453</v>
      </c>
      <c r="M37" s="121">
        <v>5437</v>
      </c>
      <c r="N37" s="125">
        <v>100000</v>
      </c>
      <c r="O37" s="123" t="s">
        <v>185</v>
      </c>
      <c r="P37" s="121" t="s">
        <v>290</v>
      </c>
      <c r="Q37" s="125">
        <v>500000</v>
      </c>
      <c r="R37" s="125">
        <v>50000000000</v>
      </c>
      <c r="S37" s="125">
        <v>49820000000</v>
      </c>
      <c r="T37" s="125">
        <v>50000000000</v>
      </c>
      <c r="U37" s="125">
        <v>9964000</v>
      </c>
      <c r="V37" s="123">
        <v>0</v>
      </c>
      <c r="W37" s="125">
        <v>302364767</v>
      </c>
      <c r="X37" s="123">
        <v>0</v>
      </c>
      <c r="Y37" s="125">
        <v>262045757</v>
      </c>
      <c r="Z37" s="125">
        <v>132328767</v>
      </c>
      <c r="AA37" s="123">
        <v>0</v>
      </c>
      <c r="AB37" s="125">
        <v>40319010</v>
      </c>
      <c r="AC37" s="124">
        <v>116575342</v>
      </c>
      <c r="AD37" s="121" t="s">
        <v>133</v>
      </c>
      <c r="AE37" s="121" t="s">
        <v>290</v>
      </c>
      <c r="AF37" s="121" t="s">
        <v>133</v>
      </c>
      <c r="AG37" s="113">
        <v>3922</v>
      </c>
      <c r="AH37" s="114" t="str">
        <f t="shared" si="3"/>
        <v>1510</v>
      </c>
      <c r="AI37" s="168">
        <f t="shared" si="0"/>
        <v>49737954243</v>
      </c>
      <c r="AJ37" s="460">
        <f t="shared" si="4"/>
        <v>99475.908486</v>
      </c>
      <c r="AK37" s="139"/>
      <c r="AL37" s="114" t="str">
        <f t="shared" si="1"/>
        <v>1510</v>
      </c>
      <c r="AN37" s="114" t="s">
        <v>555</v>
      </c>
      <c r="AO37" s="114" t="s">
        <v>1357</v>
      </c>
      <c r="AQ37" s="456">
        <f t="shared" si="5"/>
        <v>15.010958904109589</v>
      </c>
    </row>
    <row r="38" spans="1:43" ht="30" customHeight="1">
      <c r="A38" s="114" t="str">
        <f t="shared" si="2"/>
        <v>TD2136030</v>
      </c>
      <c r="B38" s="119" t="s">
        <v>93</v>
      </c>
      <c r="C38" s="119">
        <v>151001001</v>
      </c>
      <c r="D38" s="120" t="s">
        <v>240</v>
      </c>
      <c r="E38" s="121" t="s">
        <v>241</v>
      </c>
      <c r="F38" s="122" t="s">
        <v>208</v>
      </c>
      <c r="G38" s="126" t="s">
        <v>139</v>
      </c>
      <c r="H38" s="121" t="s">
        <v>243</v>
      </c>
      <c r="I38" s="121" t="s">
        <v>141</v>
      </c>
      <c r="J38" s="121" t="s">
        <v>209</v>
      </c>
      <c r="K38" s="121" t="s">
        <v>210</v>
      </c>
      <c r="L38" s="121" t="s">
        <v>1453</v>
      </c>
      <c r="M38" s="121">
        <v>5461</v>
      </c>
      <c r="N38" s="125">
        <v>100000</v>
      </c>
      <c r="O38" s="123" t="s">
        <v>185</v>
      </c>
      <c r="P38" s="121" t="s">
        <v>253</v>
      </c>
      <c r="Q38" s="125">
        <v>500000</v>
      </c>
      <c r="R38" s="125">
        <v>50000000000</v>
      </c>
      <c r="S38" s="125">
        <v>49682000000</v>
      </c>
      <c r="T38" s="125">
        <v>50000000000</v>
      </c>
      <c r="U38" s="125">
        <v>9936400</v>
      </c>
      <c r="V38" s="123">
        <v>0</v>
      </c>
      <c r="W38" s="125">
        <v>364775929</v>
      </c>
      <c r="X38" s="123">
        <v>0</v>
      </c>
      <c r="Y38" s="125">
        <v>314745317</v>
      </c>
      <c r="Z38" s="125">
        <v>56712329</v>
      </c>
      <c r="AA38" s="123">
        <v>0</v>
      </c>
      <c r="AB38" s="125">
        <v>50030612</v>
      </c>
      <c r="AC38" s="124">
        <v>116575342</v>
      </c>
      <c r="AD38" s="121" t="s">
        <v>133</v>
      </c>
      <c r="AE38" s="121" t="s">
        <v>253</v>
      </c>
      <c r="AF38" s="121" t="s">
        <v>133</v>
      </c>
      <c r="AG38" s="113">
        <v>3922</v>
      </c>
      <c r="AH38" s="114" t="str">
        <f t="shared" si="3"/>
        <v>1510</v>
      </c>
      <c r="AI38" s="168">
        <f t="shared" si="0"/>
        <v>49685254683</v>
      </c>
      <c r="AJ38" s="460">
        <f t="shared" si="4"/>
        <v>99370.509365999998</v>
      </c>
      <c r="AL38" s="114" t="str">
        <f t="shared" si="1"/>
        <v>1510</v>
      </c>
      <c r="AN38" s="114" t="s">
        <v>555</v>
      </c>
      <c r="AO38" s="114" t="s">
        <v>1357</v>
      </c>
      <c r="AQ38" s="456">
        <f t="shared" si="5"/>
        <v>15.010958904109589</v>
      </c>
    </row>
    <row r="39" spans="1:43" ht="30" customHeight="1">
      <c r="A39" s="114" t="str">
        <f t="shared" si="2"/>
        <v>TD2136030</v>
      </c>
      <c r="B39" s="119" t="s">
        <v>93</v>
      </c>
      <c r="C39" s="119">
        <v>151001001</v>
      </c>
      <c r="D39" s="120" t="s">
        <v>240</v>
      </c>
      <c r="E39" s="121" t="s">
        <v>246</v>
      </c>
      <c r="F39" s="122" t="s">
        <v>208</v>
      </c>
      <c r="G39" s="126" t="s">
        <v>139</v>
      </c>
      <c r="H39" s="121" t="s">
        <v>243</v>
      </c>
      <c r="I39" s="121" t="s">
        <v>141</v>
      </c>
      <c r="J39" s="121" t="s">
        <v>209</v>
      </c>
      <c r="K39" s="121" t="s">
        <v>210</v>
      </c>
      <c r="L39" s="121" t="s">
        <v>1453</v>
      </c>
      <c r="M39" s="121">
        <v>5461</v>
      </c>
      <c r="N39" s="125">
        <v>100000</v>
      </c>
      <c r="O39" s="123" t="s">
        <v>185</v>
      </c>
      <c r="P39" s="121" t="s">
        <v>253</v>
      </c>
      <c r="Q39" s="125">
        <v>500000</v>
      </c>
      <c r="R39" s="125">
        <v>50000000000</v>
      </c>
      <c r="S39" s="125">
        <v>49682000000</v>
      </c>
      <c r="T39" s="125">
        <v>50000000000</v>
      </c>
      <c r="U39" s="125">
        <v>29809200</v>
      </c>
      <c r="V39" s="123">
        <v>0</v>
      </c>
      <c r="W39" s="125">
        <v>433576369</v>
      </c>
      <c r="X39" s="123">
        <v>0</v>
      </c>
      <c r="Y39" s="125">
        <v>314745317</v>
      </c>
      <c r="Z39" s="125">
        <v>170136986</v>
      </c>
      <c r="AA39" s="123">
        <v>0</v>
      </c>
      <c r="AB39" s="125">
        <v>118831052</v>
      </c>
      <c r="AC39" s="124">
        <v>116575342</v>
      </c>
      <c r="AD39" s="121" t="s">
        <v>133</v>
      </c>
      <c r="AE39" s="121" t="s">
        <v>253</v>
      </c>
      <c r="AF39" s="121" t="s">
        <v>133</v>
      </c>
      <c r="AG39" s="113">
        <v>3922</v>
      </c>
      <c r="AH39" s="114" t="str">
        <f t="shared" si="3"/>
        <v>1510</v>
      </c>
      <c r="AI39" s="168">
        <f t="shared" si="0"/>
        <v>49685254683</v>
      </c>
      <c r="AJ39" s="460">
        <f t="shared" si="4"/>
        <v>99370.509365999998</v>
      </c>
      <c r="AL39" s="114" t="str">
        <f t="shared" si="1"/>
        <v>1510</v>
      </c>
      <c r="AN39" s="114" t="s">
        <v>555</v>
      </c>
      <c r="AO39" s="114" t="s">
        <v>1357</v>
      </c>
      <c r="AQ39" s="456">
        <f t="shared" si="5"/>
        <v>15.010958904109589</v>
      </c>
    </row>
    <row r="40" spans="1:43" ht="30" customHeight="1">
      <c r="A40" s="114" t="str">
        <f t="shared" si="2"/>
        <v>TD2136030</v>
      </c>
      <c r="B40" s="119" t="s">
        <v>93</v>
      </c>
      <c r="C40" s="119">
        <v>151001001</v>
      </c>
      <c r="D40" s="120" t="s">
        <v>240</v>
      </c>
      <c r="E40" s="121" t="s">
        <v>248</v>
      </c>
      <c r="F40" s="122" t="s">
        <v>208</v>
      </c>
      <c r="G40" s="126" t="s">
        <v>139</v>
      </c>
      <c r="H40" s="121" t="s">
        <v>271</v>
      </c>
      <c r="I40" s="121" t="s">
        <v>141</v>
      </c>
      <c r="J40" s="121" t="s">
        <v>209</v>
      </c>
      <c r="K40" s="121" t="s">
        <v>210</v>
      </c>
      <c r="L40" s="121" t="s">
        <v>1453</v>
      </c>
      <c r="M40" s="121">
        <v>5464</v>
      </c>
      <c r="N40" s="125">
        <v>100000</v>
      </c>
      <c r="O40" s="123" t="s">
        <v>185</v>
      </c>
      <c r="P40" s="121" t="s">
        <v>272</v>
      </c>
      <c r="Q40" s="125">
        <v>500000</v>
      </c>
      <c r="R40" s="125">
        <v>50000000000</v>
      </c>
      <c r="S40" s="125">
        <v>49734500000</v>
      </c>
      <c r="T40" s="125">
        <v>50000000000</v>
      </c>
      <c r="U40" s="125">
        <v>9946900</v>
      </c>
      <c r="V40" s="123">
        <v>0</v>
      </c>
      <c r="W40" s="125">
        <v>302813374</v>
      </c>
      <c r="X40" s="123">
        <v>0</v>
      </c>
      <c r="Y40" s="125">
        <v>261137741</v>
      </c>
      <c r="Z40" s="125">
        <v>47260274</v>
      </c>
      <c r="AA40" s="123">
        <v>0</v>
      </c>
      <c r="AB40" s="125">
        <v>41675633</v>
      </c>
      <c r="AC40" s="124">
        <v>116575342</v>
      </c>
      <c r="AD40" s="121" t="s">
        <v>133</v>
      </c>
      <c r="AE40" s="121" t="s">
        <v>272</v>
      </c>
      <c r="AF40" s="121" t="s">
        <v>133</v>
      </c>
      <c r="AG40" s="113">
        <v>3922</v>
      </c>
      <c r="AH40" s="114" t="str">
        <f t="shared" si="3"/>
        <v>1510</v>
      </c>
      <c r="AI40" s="168">
        <f t="shared" si="0"/>
        <v>49738862259</v>
      </c>
      <c r="AJ40" s="460">
        <f t="shared" si="4"/>
        <v>99477.724518000003</v>
      </c>
      <c r="AL40" s="114" t="str">
        <f t="shared" si="1"/>
        <v>1510</v>
      </c>
      <c r="AN40" s="114" t="s">
        <v>555</v>
      </c>
      <c r="AO40" s="114" t="s">
        <v>1357</v>
      </c>
      <c r="AQ40" s="456">
        <f t="shared" si="5"/>
        <v>15.010958904109589</v>
      </c>
    </row>
    <row r="41" spans="1:43" ht="30" customHeight="1">
      <c r="A41" s="114" t="str">
        <f t="shared" si="2"/>
        <v>TD2136030</v>
      </c>
      <c r="B41" s="119" t="s">
        <v>93</v>
      </c>
      <c r="C41" s="119">
        <v>151001001</v>
      </c>
      <c r="D41" s="120" t="s">
        <v>240</v>
      </c>
      <c r="E41" s="121" t="s">
        <v>250</v>
      </c>
      <c r="F41" s="122" t="s">
        <v>208</v>
      </c>
      <c r="G41" s="126" t="s">
        <v>139</v>
      </c>
      <c r="H41" s="121" t="s">
        <v>140</v>
      </c>
      <c r="I41" s="121" t="s">
        <v>141</v>
      </c>
      <c r="J41" s="121" t="s">
        <v>209</v>
      </c>
      <c r="K41" s="121" t="s">
        <v>210</v>
      </c>
      <c r="L41" s="121" t="s">
        <v>1453</v>
      </c>
      <c r="M41" s="121">
        <v>5390</v>
      </c>
      <c r="N41" s="125">
        <v>100000</v>
      </c>
      <c r="O41" s="123" t="s">
        <v>185</v>
      </c>
      <c r="P41" s="121" t="s">
        <v>280</v>
      </c>
      <c r="Q41" s="125">
        <v>500000</v>
      </c>
      <c r="R41" s="125">
        <v>50000000000</v>
      </c>
      <c r="S41" s="125">
        <v>48518000000</v>
      </c>
      <c r="T41" s="125">
        <v>50000000000</v>
      </c>
      <c r="U41" s="125">
        <v>9703600</v>
      </c>
      <c r="V41" s="123">
        <v>0</v>
      </c>
      <c r="W41" s="125">
        <v>1752707359</v>
      </c>
      <c r="X41" s="123">
        <v>0</v>
      </c>
      <c r="Y41" s="125">
        <v>1532236934</v>
      </c>
      <c r="Z41" s="125">
        <v>280410959</v>
      </c>
      <c r="AA41" s="123">
        <v>0</v>
      </c>
      <c r="AB41" s="125">
        <v>220470425</v>
      </c>
      <c r="AC41" s="124">
        <v>116575342</v>
      </c>
      <c r="AD41" s="121" t="s">
        <v>133</v>
      </c>
      <c r="AE41" s="121" t="s">
        <v>280</v>
      </c>
      <c r="AF41" s="121" t="s">
        <v>133</v>
      </c>
      <c r="AG41" s="113">
        <v>3922</v>
      </c>
      <c r="AH41" s="114" t="str">
        <f t="shared" si="3"/>
        <v>1510</v>
      </c>
      <c r="AI41" s="168">
        <f t="shared" si="0"/>
        <v>48467763066</v>
      </c>
      <c r="AJ41" s="460">
        <f t="shared" si="4"/>
        <v>96935.526131999999</v>
      </c>
      <c r="AL41" s="114" t="str">
        <f t="shared" si="1"/>
        <v>1510</v>
      </c>
      <c r="AN41" s="114" t="s">
        <v>555</v>
      </c>
      <c r="AO41" s="114" t="s">
        <v>1357</v>
      </c>
      <c r="AQ41" s="456">
        <f t="shared" si="5"/>
        <v>15.010958904109589</v>
      </c>
    </row>
    <row r="42" spans="1:43" ht="30" customHeight="1">
      <c r="A42" s="114" t="str">
        <f t="shared" si="2"/>
        <v>TD2141039</v>
      </c>
      <c r="B42" s="119" t="s">
        <v>93</v>
      </c>
      <c r="C42" s="119">
        <v>151001001</v>
      </c>
      <c r="D42" s="120" t="s">
        <v>240</v>
      </c>
      <c r="E42" s="121" t="s">
        <v>252</v>
      </c>
      <c r="F42" s="122" t="s">
        <v>302</v>
      </c>
      <c r="G42" s="126" t="s">
        <v>139</v>
      </c>
      <c r="H42" s="121" t="s">
        <v>243</v>
      </c>
      <c r="I42" s="121" t="s">
        <v>141</v>
      </c>
      <c r="J42" s="121" t="s">
        <v>209</v>
      </c>
      <c r="K42" s="121" t="s">
        <v>303</v>
      </c>
      <c r="L42" s="121" t="s">
        <v>1453</v>
      </c>
      <c r="M42" s="121">
        <v>7287</v>
      </c>
      <c r="N42" s="125">
        <v>100000</v>
      </c>
      <c r="O42" s="123" t="s">
        <v>304</v>
      </c>
      <c r="P42" s="121" t="s">
        <v>253</v>
      </c>
      <c r="Q42" s="125">
        <v>1500000</v>
      </c>
      <c r="R42" s="125">
        <v>150000000000</v>
      </c>
      <c r="S42" s="125">
        <v>148378500000</v>
      </c>
      <c r="T42" s="125">
        <v>150000000000</v>
      </c>
      <c r="U42" s="125">
        <v>29675700</v>
      </c>
      <c r="V42" s="123">
        <v>0</v>
      </c>
      <c r="W42" s="125">
        <v>1791550327</v>
      </c>
      <c r="X42" s="123">
        <v>0</v>
      </c>
      <c r="Y42" s="125">
        <v>1607404424</v>
      </c>
      <c r="Z42" s="125">
        <v>199726027</v>
      </c>
      <c r="AA42" s="123">
        <v>0</v>
      </c>
      <c r="AB42" s="125">
        <v>184145903</v>
      </c>
      <c r="AC42" s="124">
        <v>410547945</v>
      </c>
      <c r="AD42" s="121" t="s">
        <v>133</v>
      </c>
      <c r="AE42" s="121" t="s">
        <v>253</v>
      </c>
      <c r="AF42" s="121" t="s">
        <v>133</v>
      </c>
      <c r="AG42" s="113">
        <v>3922</v>
      </c>
      <c r="AH42" s="114" t="str">
        <f t="shared" si="3"/>
        <v>1510</v>
      </c>
      <c r="AI42" s="168">
        <f t="shared" si="0"/>
        <v>148392595576</v>
      </c>
      <c r="AJ42" s="460">
        <f t="shared" si="4"/>
        <v>98928.397050666666</v>
      </c>
      <c r="AL42" s="114" t="str">
        <f t="shared" si="1"/>
        <v>1510</v>
      </c>
      <c r="AN42" s="114" t="s">
        <v>555</v>
      </c>
      <c r="AO42" s="114" t="s">
        <v>1357</v>
      </c>
      <c r="AQ42" s="456">
        <f t="shared" si="5"/>
        <v>20.013698630136986</v>
      </c>
    </row>
    <row r="43" spans="1:43" ht="30" customHeight="1">
      <c r="A43" s="114" t="str">
        <f t="shared" si="2"/>
        <v>TD2237118</v>
      </c>
      <c r="B43" s="119" t="s">
        <v>93</v>
      </c>
      <c r="C43" s="119">
        <v>151001001</v>
      </c>
      <c r="D43" s="120" t="s">
        <v>240</v>
      </c>
      <c r="E43" s="121" t="s">
        <v>254</v>
      </c>
      <c r="F43" s="122" t="s">
        <v>308</v>
      </c>
      <c r="G43" s="126" t="s">
        <v>139</v>
      </c>
      <c r="H43" s="121" t="s">
        <v>243</v>
      </c>
      <c r="I43" s="121" t="s">
        <v>141</v>
      </c>
      <c r="J43" s="121" t="s">
        <v>290</v>
      </c>
      <c r="K43" s="121" t="s">
        <v>309</v>
      </c>
      <c r="L43" s="121" t="s">
        <v>177</v>
      </c>
      <c r="M43" s="121">
        <v>5474</v>
      </c>
      <c r="N43" s="125">
        <v>100000</v>
      </c>
      <c r="O43" s="123" t="s">
        <v>185</v>
      </c>
      <c r="P43" s="121" t="s">
        <v>310</v>
      </c>
      <c r="Q43" s="125">
        <v>1500000</v>
      </c>
      <c r="R43" s="125">
        <v>150000000000</v>
      </c>
      <c r="S43" s="125">
        <v>149109000000</v>
      </c>
      <c r="T43" s="125">
        <v>150000000000</v>
      </c>
      <c r="U43" s="125">
        <v>29821800</v>
      </c>
      <c r="V43" s="123">
        <v>0</v>
      </c>
      <c r="W43" s="125">
        <v>908438474</v>
      </c>
      <c r="X43" s="123">
        <v>0</v>
      </c>
      <c r="Y43" s="125">
        <v>788950768</v>
      </c>
      <c r="Z43" s="125">
        <v>47260274</v>
      </c>
      <c r="AA43" s="123">
        <v>0</v>
      </c>
      <c r="AB43" s="125">
        <v>119487706</v>
      </c>
      <c r="AC43" s="124">
        <v>3402739726</v>
      </c>
      <c r="AD43" s="121" t="s">
        <v>133</v>
      </c>
      <c r="AE43" s="121" t="s">
        <v>310</v>
      </c>
      <c r="AF43" s="121" t="s">
        <v>133</v>
      </c>
      <c r="AG43" s="113">
        <v>3922</v>
      </c>
      <c r="AH43" s="114" t="str">
        <f t="shared" si="3"/>
        <v>1510</v>
      </c>
      <c r="AI43" s="168">
        <f t="shared" si="0"/>
        <v>149211049232</v>
      </c>
      <c r="AJ43" s="460">
        <f t="shared" si="4"/>
        <v>99474.032821333327</v>
      </c>
      <c r="AL43" s="114" t="str">
        <f t="shared" si="1"/>
        <v>1510</v>
      </c>
      <c r="AN43" s="114" t="s">
        <v>555</v>
      </c>
      <c r="AO43" s="114" t="s">
        <v>1357</v>
      </c>
      <c r="AQ43" s="456">
        <f t="shared" si="5"/>
        <v>15.010958904109589</v>
      </c>
    </row>
    <row r="44" spans="1:43" ht="30" customHeight="1">
      <c r="A44" s="114" t="str">
        <f t="shared" si="2"/>
        <v>TD2333120</v>
      </c>
      <c r="B44" s="119" t="s">
        <v>93</v>
      </c>
      <c r="C44" s="119">
        <v>151001001</v>
      </c>
      <c r="D44" s="120" t="s">
        <v>240</v>
      </c>
      <c r="E44" s="121" t="s">
        <v>256</v>
      </c>
      <c r="F44" s="122" t="s">
        <v>1458</v>
      </c>
      <c r="G44" s="126" t="s">
        <v>139</v>
      </c>
      <c r="H44" s="121" t="s">
        <v>282</v>
      </c>
      <c r="I44" s="121" t="s">
        <v>141</v>
      </c>
      <c r="J44" s="121" t="s">
        <v>1459</v>
      </c>
      <c r="K44" s="121" t="s">
        <v>1460</v>
      </c>
      <c r="L44" s="121" t="s">
        <v>1459</v>
      </c>
      <c r="M44" s="121">
        <v>3572</v>
      </c>
      <c r="N44" s="125">
        <v>100000</v>
      </c>
      <c r="O44" s="123" t="s">
        <v>169</v>
      </c>
      <c r="P44" s="121" t="s">
        <v>1461</v>
      </c>
      <c r="Q44" s="125">
        <v>1000000</v>
      </c>
      <c r="R44" s="125">
        <v>100000000000</v>
      </c>
      <c r="S44" s="125">
        <v>99157000000</v>
      </c>
      <c r="T44" s="125">
        <v>100000000000</v>
      </c>
      <c r="U44" s="125">
        <v>19831400</v>
      </c>
      <c r="V44" s="123">
        <v>0</v>
      </c>
      <c r="W44" s="125">
        <v>1355771340</v>
      </c>
      <c r="X44" s="123">
        <v>0</v>
      </c>
      <c r="Y44" s="125">
        <v>1318574926</v>
      </c>
      <c r="Z44" s="125">
        <v>532602740</v>
      </c>
      <c r="AA44" s="123">
        <v>0</v>
      </c>
      <c r="AB44" s="125">
        <v>37196414</v>
      </c>
      <c r="AC44" s="124">
        <v>1176986301</v>
      </c>
      <c r="AD44" s="121" t="s">
        <v>133</v>
      </c>
      <c r="AE44" s="121" t="s">
        <v>1461</v>
      </c>
      <c r="AF44" s="121" t="s">
        <v>133</v>
      </c>
      <c r="AG44" s="113">
        <v>3922</v>
      </c>
      <c r="AH44" s="114" t="str">
        <f t="shared" si="3"/>
        <v>1510</v>
      </c>
      <c r="AI44" s="168">
        <f t="shared" si="0"/>
        <v>98681425074</v>
      </c>
      <c r="AJ44" s="460">
        <f t="shared" si="4"/>
        <v>98681.425073999999</v>
      </c>
      <c r="AL44" s="114" t="str">
        <f t="shared" si="1"/>
        <v>1510</v>
      </c>
      <c r="AN44" s="114" t="s">
        <v>555</v>
      </c>
      <c r="AO44" s="114" t="s">
        <v>1357</v>
      </c>
      <c r="AQ44" s="456">
        <f t="shared" si="5"/>
        <v>10.008219178082191</v>
      </c>
    </row>
    <row r="45" spans="1:43" ht="30" customHeight="1">
      <c r="A45" s="114" t="str">
        <f t="shared" si="2"/>
        <v>TD2333120</v>
      </c>
      <c r="B45" s="119" t="s">
        <v>93</v>
      </c>
      <c r="C45" s="119">
        <v>151001001</v>
      </c>
      <c r="D45" s="120" t="s">
        <v>240</v>
      </c>
      <c r="E45" s="121" t="s">
        <v>257</v>
      </c>
      <c r="F45" s="122" t="s">
        <v>1458</v>
      </c>
      <c r="G45" s="126" t="s">
        <v>139</v>
      </c>
      <c r="H45" s="121" t="s">
        <v>1462</v>
      </c>
      <c r="I45" s="121" t="s">
        <v>141</v>
      </c>
      <c r="J45" s="121" t="s">
        <v>1459</v>
      </c>
      <c r="K45" s="121" t="s">
        <v>1460</v>
      </c>
      <c r="L45" s="121" t="s">
        <v>1459</v>
      </c>
      <c r="M45" s="121">
        <v>3628</v>
      </c>
      <c r="N45" s="125">
        <v>100000</v>
      </c>
      <c r="O45" s="123" t="s">
        <v>169</v>
      </c>
      <c r="P45" s="121" t="s">
        <v>1463</v>
      </c>
      <c r="Q45" s="125">
        <v>1000000</v>
      </c>
      <c r="R45" s="125">
        <v>100000000000</v>
      </c>
      <c r="S45" s="125">
        <v>99813000000</v>
      </c>
      <c r="T45" s="125">
        <v>100000000000</v>
      </c>
      <c r="U45" s="125">
        <v>19962600</v>
      </c>
      <c r="V45" s="123">
        <v>0</v>
      </c>
      <c r="W45" s="125">
        <v>331420962</v>
      </c>
      <c r="X45" s="123">
        <v>0</v>
      </c>
      <c r="Y45" s="125">
        <v>317352928</v>
      </c>
      <c r="Z45" s="125">
        <v>164383562</v>
      </c>
      <c r="AA45" s="123">
        <v>0</v>
      </c>
      <c r="AB45" s="125">
        <v>14068034</v>
      </c>
      <c r="AC45" s="124">
        <v>1176986301</v>
      </c>
      <c r="AD45" s="121" t="s">
        <v>133</v>
      </c>
      <c r="AE45" s="121" t="s">
        <v>1463</v>
      </c>
      <c r="AF45" s="121" t="s">
        <v>133</v>
      </c>
      <c r="AG45" s="113">
        <v>3922</v>
      </c>
      <c r="AH45" s="114" t="str">
        <f t="shared" si="3"/>
        <v>1510</v>
      </c>
      <c r="AI45" s="168">
        <f t="shared" si="0"/>
        <v>99682647072</v>
      </c>
      <c r="AJ45" s="460">
        <f t="shared" si="4"/>
        <v>99682.647072000007</v>
      </c>
      <c r="AL45" s="114" t="str">
        <f t="shared" si="1"/>
        <v>1510</v>
      </c>
      <c r="AN45" s="114" t="s">
        <v>555</v>
      </c>
      <c r="AO45" s="114" t="s">
        <v>1357</v>
      </c>
      <c r="AQ45" s="456">
        <f t="shared" si="5"/>
        <v>10.008219178082191</v>
      </c>
    </row>
    <row r="46" spans="1:43" ht="30" customHeight="1">
      <c r="A46" s="114" t="str">
        <f t="shared" si="2"/>
        <v>TD2333120</v>
      </c>
      <c r="B46" s="119" t="s">
        <v>93</v>
      </c>
      <c r="C46" s="119">
        <v>151001001</v>
      </c>
      <c r="D46" s="120" t="s">
        <v>240</v>
      </c>
      <c r="E46" s="121" t="s">
        <v>259</v>
      </c>
      <c r="F46" s="122" t="s">
        <v>1458</v>
      </c>
      <c r="G46" s="126" t="s">
        <v>139</v>
      </c>
      <c r="H46" s="121" t="s">
        <v>243</v>
      </c>
      <c r="I46" s="121" t="s">
        <v>141</v>
      </c>
      <c r="J46" s="121" t="s">
        <v>1459</v>
      </c>
      <c r="K46" s="121" t="s">
        <v>1460</v>
      </c>
      <c r="L46" s="121" t="s">
        <v>1459</v>
      </c>
      <c r="M46" s="121">
        <v>3522</v>
      </c>
      <c r="N46" s="125">
        <v>100000</v>
      </c>
      <c r="O46" s="123" t="s">
        <v>169</v>
      </c>
      <c r="P46" s="121" t="s">
        <v>1464</v>
      </c>
      <c r="Q46" s="125">
        <v>500000</v>
      </c>
      <c r="R46" s="125">
        <v>50000000000</v>
      </c>
      <c r="S46" s="125">
        <v>49708000000</v>
      </c>
      <c r="T46" s="125">
        <v>50000000000</v>
      </c>
      <c r="U46" s="125">
        <v>9941600</v>
      </c>
      <c r="V46" s="123">
        <v>0</v>
      </c>
      <c r="W46" s="125">
        <v>712743332</v>
      </c>
      <c r="X46" s="123">
        <v>0</v>
      </c>
      <c r="Y46" s="125">
        <v>703029624</v>
      </c>
      <c r="Z46" s="125">
        <v>430684932</v>
      </c>
      <c r="AA46" s="123">
        <v>0</v>
      </c>
      <c r="AB46" s="125">
        <v>9713708</v>
      </c>
      <c r="AC46" s="124">
        <v>588493151</v>
      </c>
      <c r="AD46" s="121" t="s">
        <v>133</v>
      </c>
      <c r="AE46" s="121" t="s">
        <v>1464</v>
      </c>
      <c r="AF46" s="121" t="s">
        <v>133</v>
      </c>
      <c r="AG46" s="113">
        <v>3922</v>
      </c>
      <c r="AH46" s="114" t="str">
        <f t="shared" si="3"/>
        <v>1510</v>
      </c>
      <c r="AI46" s="168">
        <f t="shared" si="0"/>
        <v>49296970376</v>
      </c>
      <c r="AJ46" s="460">
        <f t="shared" si="4"/>
        <v>98593.940751999995</v>
      </c>
      <c r="AL46" s="114" t="str">
        <f t="shared" si="1"/>
        <v>1510</v>
      </c>
      <c r="AN46" s="114" t="s">
        <v>555</v>
      </c>
      <c r="AO46" s="114" t="s">
        <v>1357</v>
      </c>
      <c r="AQ46" s="456">
        <f t="shared" si="5"/>
        <v>10.008219178082191</v>
      </c>
    </row>
    <row r="47" spans="1:43" ht="30" customHeight="1">
      <c r="A47" s="114" t="str">
        <f t="shared" si="2"/>
        <v>TD2333120</v>
      </c>
      <c r="B47" s="119" t="s">
        <v>93</v>
      </c>
      <c r="C47" s="119">
        <v>151001001</v>
      </c>
      <c r="D47" s="120" t="s">
        <v>240</v>
      </c>
      <c r="E47" s="121" t="s">
        <v>261</v>
      </c>
      <c r="F47" s="122" t="s">
        <v>1458</v>
      </c>
      <c r="G47" s="126" t="s">
        <v>139</v>
      </c>
      <c r="H47" s="121" t="s">
        <v>140</v>
      </c>
      <c r="I47" s="121" t="s">
        <v>141</v>
      </c>
      <c r="J47" s="121" t="s">
        <v>1459</v>
      </c>
      <c r="K47" s="121" t="s">
        <v>1460</v>
      </c>
      <c r="L47" s="121" t="s">
        <v>1459</v>
      </c>
      <c r="M47" s="121">
        <v>3582</v>
      </c>
      <c r="N47" s="125">
        <v>100000</v>
      </c>
      <c r="O47" s="123" t="s">
        <v>169</v>
      </c>
      <c r="P47" s="121" t="s">
        <v>1465</v>
      </c>
      <c r="Q47" s="125">
        <v>1000000</v>
      </c>
      <c r="R47" s="125">
        <v>100000000000</v>
      </c>
      <c r="S47" s="125">
        <v>99174000000</v>
      </c>
      <c r="T47" s="125">
        <v>100000000000</v>
      </c>
      <c r="U47" s="125">
        <v>19834800</v>
      </c>
      <c r="V47" s="123">
        <v>0</v>
      </c>
      <c r="W47" s="125">
        <v>1273014515</v>
      </c>
      <c r="X47" s="123">
        <v>0</v>
      </c>
      <c r="Y47" s="125">
        <v>1234632168</v>
      </c>
      <c r="Z47" s="125">
        <v>466849315</v>
      </c>
      <c r="AA47" s="123">
        <v>0</v>
      </c>
      <c r="AB47" s="125">
        <v>38382347</v>
      </c>
      <c r="AC47" s="124">
        <v>1176986301</v>
      </c>
      <c r="AD47" s="121" t="s">
        <v>133</v>
      </c>
      <c r="AE47" s="121" t="s">
        <v>1465</v>
      </c>
      <c r="AF47" s="121" t="s">
        <v>133</v>
      </c>
      <c r="AG47" s="113">
        <v>3922</v>
      </c>
      <c r="AH47" s="114" t="str">
        <f t="shared" si="3"/>
        <v>1510</v>
      </c>
      <c r="AI47" s="168">
        <f t="shared" si="0"/>
        <v>98765367832</v>
      </c>
      <c r="AJ47" s="460">
        <f t="shared" si="4"/>
        <v>98765.367832000004</v>
      </c>
      <c r="AL47" s="114" t="str">
        <f t="shared" si="1"/>
        <v>1510</v>
      </c>
      <c r="AN47" s="114" t="s">
        <v>555</v>
      </c>
      <c r="AO47" s="114" t="s">
        <v>1357</v>
      </c>
      <c r="AQ47" s="456">
        <f t="shared" si="5"/>
        <v>10.008219178082191</v>
      </c>
    </row>
    <row r="48" spans="1:43" ht="30" customHeight="1">
      <c r="A48" s="114" t="str">
        <f t="shared" si="2"/>
        <v>TD2333120</v>
      </c>
      <c r="B48" s="119" t="s">
        <v>93</v>
      </c>
      <c r="C48" s="119">
        <v>151001001</v>
      </c>
      <c r="D48" s="120" t="s">
        <v>240</v>
      </c>
      <c r="E48" s="121" t="s">
        <v>263</v>
      </c>
      <c r="F48" s="122" t="s">
        <v>1458</v>
      </c>
      <c r="G48" s="126" t="s">
        <v>139</v>
      </c>
      <c r="H48" s="121" t="s">
        <v>243</v>
      </c>
      <c r="I48" s="121" t="s">
        <v>141</v>
      </c>
      <c r="J48" s="121" t="s">
        <v>1459</v>
      </c>
      <c r="K48" s="121" t="s">
        <v>1460</v>
      </c>
      <c r="L48" s="121" t="s">
        <v>1459</v>
      </c>
      <c r="M48" s="121">
        <v>3635</v>
      </c>
      <c r="N48" s="125">
        <v>100000</v>
      </c>
      <c r="O48" s="123" t="s">
        <v>169</v>
      </c>
      <c r="P48" s="121" t="s">
        <v>1466</v>
      </c>
      <c r="Q48" s="125">
        <v>500000</v>
      </c>
      <c r="R48" s="125">
        <v>50000000000</v>
      </c>
      <c r="S48" s="125">
        <v>49840000000</v>
      </c>
      <c r="T48" s="125">
        <v>50000000000</v>
      </c>
      <c r="U48" s="125">
        <v>29904000</v>
      </c>
      <c r="V48" s="123">
        <v>0</v>
      </c>
      <c r="W48" s="125">
        <v>211627365</v>
      </c>
      <c r="X48" s="123">
        <v>0</v>
      </c>
      <c r="Y48" s="125">
        <v>199943831</v>
      </c>
      <c r="Z48" s="125">
        <v>177534247</v>
      </c>
      <c r="AA48" s="123">
        <v>0</v>
      </c>
      <c r="AB48" s="125">
        <v>11683534</v>
      </c>
      <c r="AC48" s="124">
        <v>588493151</v>
      </c>
      <c r="AD48" s="121" t="s">
        <v>133</v>
      </c>
      <c r="AE48" s="121" t="s">
        <v>1466</v>
      </c>
      <c r="AF48" s="121" t="s">
        <v>133</v>
      </c>
      <c r="AG48" s="113">
        <v>3922</v>
      </c>
      <c r="AH48" s="114" t="str">
        <f t="shared" si="3"/>
        <v>1510</v>
      </c>
      <c r="AI48" s="168">
        <f t="shared" si="0"/>
        <v>49800056169</v>
      </c>
      <c r="AJ48" s="460">
        <f t="shared" si="4"/>
        <v>99600.112338000006</v>
      </c>
      <c r="AL48" s="114" t="str">
        <f t="shared" si="1"/>
        <v>1510</v>
      </c>
      <c r="AN48" s="114" t="s">
        <v>555</v>
      </c>
      <c r="AO48" s="114" t="s">
        <v>1357</v>
      </c>
      <c r="AQ48" s="456">
        <f t="shared" si="5"/>
        <v>10.008219178082191</v>
      </c>
    </row>
    <row r="49" spans="1:43" ht="30" customHeight="1">
      <c r="A49" s="114" t="str">
        <f t="shared" si="2"/>
        <v>TD2338137</v>
      </c>
      <c r="B49" s="119" t="s">
        <v>93</v>
      </c>
      <c r="C49" s="119">
        <v>151001001</v>
      </c>
      <c r="D49" s="120" t="s">
        <v>240</v>
      </c>
      <c r="E49" s="121" t="s">
        <v>266</v>
      </c>
      <c r="F49" s="122" t="s">
        <v>1467</v>
      </c>
      <c r="G49" s="126" t="s">
        <v>139</v>
      </c>
      <c r="H49" s="121" t="s">
        <v>243</v>
      </c>
      <c r="I49" s="121" t="s">
        <v>141</v>
      </c>
      <c r="J49" s="121" t="s">
        <v>1468</v>
      </c>
      <c r="K49" s="121" t="s">
        <v>1469</v>
      </c>
      <c r="L49" s="121" t="s">
        <v>1468</v>
      </c>
      <c r="M49" s="121">
        <v>5445</v>
      </c>
      <c r="N49" s="125">
        <v>100000</v>
      </c>
      <c r="O49" s="123" t="s">
        <v>1470</v>
      </c>
      <c r="P49" s="121" t="s">
        <v>1471</v>
      </c>
      <c r="Q49" s="125">
        <v>1000000</v>
      </c>
      <c r="R49" s="125">
        <v>100000000000</v>
      </c>
      <c r="S49" s="125">
        <v>99025000000</v>
      </c>
      <c r="T49" s="125">
        <v>100000000000</v>
      </c>
      <c r="U49" s="125">
        <v>19805000</v>
      </c>
      <c r="V49" s="123">
        <v>0</v>
      </c>
      <c r="W49" s="125">
        <v>1197386781</v>
      </c>
      <c r="X49" s="123">
        <v>0</v>
      </c>
      <c r="Y49" s="125">
        <v>1188590551</v>
      </c>
      <c r="Z49" s="125">
        <v>242191781</v>
      </c>
      <c r="AA49" s="123">
        <v>0</v>
      </c>
      <c r="AB49" s="125">
        <v>8796230</v>
      </c>
      <c r="AC49" s="124">
        <v>527123288</v>
      </c>
      <c r="AD49" s="121" t="s">
        <v>133</v>
      </c>
      <c r="AE49" s="121" t="s">
        <v>1471</v>
      </c>
      <c r="AF49" s="121" t="s">
        <v>133</v>
      </c>
      <c r="AG49" s="113">
        <v>3922</v>
      </c>
      <c r="AH49" s="114" t="str">
        <f t="shared" si="3"/>
        <v>1510</v>
      </c>
      <c r="AI49" s="168">
        <f t="shared" si="0"/>
        <v>98811409449</v>
      </c>
      <c r="AJ49" s="460">
        <f t="shared" si="4"/>
        <v>98811.409448999999</v>
      </c>
      <c r="AL49" s="114" t="str">
        <f t="shared" si="1"/>
        <v>1510</v>
      </c>
      <c r="AN49" s="114" t="s">
        <v>555</v>
      </c>
      <c r="AO49" s="114" t="s">
        <v>1357</v>
      </c>
      <c r="AQ49" s="456">
        <f t="shared" si="5"/>
        <v>15.010958904109589</v>
      </c>
    </row>
    <row r="50" spans="1:43" ht="30" customHeight="1">
      <c r="A50" s="114" t="str">
        <f t="shared" si="2"/>
        <v>TD1737407</v>
      </c>
      <c r="B50" s="119" t="s">
        <v>93</v>
      </c>
      <c r="C50" s="119">
        <v>151001001</v>
      </c>
      <c r="D50" s="120" t="s">
        <v>314</v>
      </c>
      <c r="E50" s="121" t="s">
        <v>268</v>
      </c>
      <c r="F50" s="122" t="s">
        <v>323</v>
      </c>
      <c r="G50" s="126" t="s">
        <v>139</v>
      </c>
      <c r="H50" s="121" t="s">
        <v>165</v>
      </c>
      <c r="I50" s="121" t="s">
        <v>141</v>
      </c>
      <c r="J50" s="121" t="s">
        <v>324</v>
      </c>
      <c r="K50" s="121" t="s">
        <v>325</v>
      </c>
      <c r="L50" s="121" t="s">
        <v>326</v>
      </c>
      <c r="M50" s="121">
        <v>5522</v>
      </c>
      <c r="N50" s="125">
        <v>100000</v>
      </c>
      <c r="O50" s="123" t="s">
        <v>320</v>
      </c>
      <c r="P50" s="121" t="s">
        <v>332</v>
      </c>
      <c r="Q50" s="125">
        <v>1000000</v>
      </c>
      <c r="R50" s="125">
        <v>100000000000</v>
      </c>
      <c r="S50" s="125">
        <v>169463000000</v>
      </c>
      <c r="T50" s="125">
        <v>100000000000</v>
      </c>
      <c r="U50" s="125">
        <v>33892600</v>
      </c>
      <c r="V50" s="125">
        <v>62968673422</v>
      </c>
      <c r="W50" s="123">
        <v>0</v>
      </c>
      <c r="X50" s="125">
        <v>55157456237</v>
      </c>
      <c r="Y50" s="123">
        <v>0</v>
      </c>
      <c r="Z50" s="125">
        <v>6528219178</v>
      </c>
      <c r="AA50" s="125">
        <v>7811217185</v>
      </c>
      <c r="AB50" s="123">
        <v>0</v>
      </c>
      <c r="AC50" s="124">
        <v>5615890411</v>
      </c>
      <c r="AD50" s="121" t="s">
        <v>133</v>
      </c>
      <c r="AE50" s="121" t="s">
        <v>332</v>
      </c>
      <c r="AF50" s="121" t="s">
        <v>133</v>
      </c>
      <c r="AG50" s="113">
        <v>3922</v>
      </c>
      <c r="AH50" s="114" t="str">
        <f t="shared" si="3"/>
        <v>1510</v>
      </c>
      <c r="AI50" s="168">
        <f t="shared" si="0"/>
        <v>155157456237</v>
      </c>
      <c r="AJ50" s="460">
        <f t="shared" si="4"/>
        <v>155157.45623700001</v>
      </c>
      <c r="AL50" s="114" t="str">
        <f t="shared" si="1"/>
        <v>1510</v>
      </c>
      <c r="AN50" s="114" t="s">
        <v>555</v>
      </c>
      <c r="AO50" s="114" t="s">
        <v>1357</v>
      </c>
      <c r="AQ50" s="456">
        <f t="shared" si="5"/>
        <v>20.013698630136986</v>
      </c>
    </row>
    <row r="51" spans="1:43" ht="30" customHeight="1">
      <c r="A51" s="114" t="str">
        <f t="shared" si="2"/>
        <v>TD1737407</v>
      </c>
      <c r="B51" s="119" t="s">
        <v>93</v>
      </c>
      <c r="C51" s="119">
        <v>151001001</v>
      </c>
      <c r="D51" s="120" t="s">
        <v>314</v>
      </c>
      <c r="E51" s="121" t="s">
        <v>270</v>
      </c>
      <c r="F51" s="122" t="s">
        <v>323</v>
      </c>
      <c r="G51" s="126" t="s">
        <v>139</v>
      </c>
      <c r="H51" s="121" t="s">
        <v>329</v>
      </c>
      <c r="I51" s="121" t="s">
        <v>141</v>
      </c>
      <c r="J51" s="121" t="s">
        <v>324</v>
      </c>
      <c r="K51" s="121" t="s">
        <v>325</v>
      </c>
      <c r="L51" s="121" t="s">
        <v>326</v>
      </c>
      <c r="M51" s="121">
        <v>5526</v>
      </c>
      <c r="N51" s="125">
        <v>100000</v>
      </c>
      <c r="O51" s="123" t="s">
        <v>320</v>
      </c>
      <c r="P51" s="121" t="s">
        <v>330</v>
      </c>
      <c r="Q51" s="125">
        <v>1500000</v>
      </c>
      <c r="R51" s="125">
        <v>150000000000</v>
      </c>
      <c r="S51" s="125">
        <v>254388000000</v>
      </c>
      <c r="T51" s="125">
        <v>150000000000</v>
      </c>
      <c r="U51" s="125">
        <v>50877600</v>
      </c>
      <c r="V51" s="125">
        <v>94768192668</v>
      </c>
      <c r="W51" s="123">
        <v>0</v>
      </c>
      <c r="X51" s="125">
        <v>82952180227</v>
      </c>
      <c r="Y51" s="123">
        <v>0</v>
      </c>
      <c r="Z51" s="125">
        <v>9670684932</v>
      </c>
      <c r="AA51" s="125">
        <v>11816012441</v>
      </c>
      <c r="AB51" s="123">
        <v>0</v>
      </c>
      <c r="AC51" s="124">
        <v>8423835616</v>
      </c>
      <c r="AD51" s="121" t="s">
        <v>133</v>
      </c>
      <c r="AE51" s="121" t="s">
        <v>330</v>
      </c>
      <c r="AF51" s="121" t="s">
        <v>133</v>
      </c>
      <c r="AG51" s="113">
        <v>3922</v>
      </c>
      <c r="AH51" s="114" t="str">
        <f t="shared" si="3"/>
        <v>1510</v>
      </c>
      <c r="AI51" s="168">
        <f t="shared" si="0"/>
        <v>232952180227</v>
      </c>
      <c r="AJ51" s="460">
        <f t="shared" si="4"/>
        <v>155301.45348466668</v>
      </c>
      <c r="AL51" s="114" t="str">
        <f t="shared" si="1"/>
        <v>1510</v>
      </c>
      <c r="AN51" s="114" t="s">
        <v>555</v>
      </c>
      <c r="AO51" s="114" t="s">
        <v>1357</v>
      </c>
      <c r="AQ51" s="456">
        <f t="shared" si="5"/>
        <v>20.013698630136986</v>
      </c>
    </row>
    <row r="52" spans="1:43" ht="30" customHeight="1">
      <c r="A52" s="114" t="str">
        <f t="shared" si="2"/>
        <v>TD1737407</v>
      </c>
      <c r="B52" s="119" t="s">
        <v>93</v>
      </c>
      <c r="C52" s="119">
        <v>151001001</v>
      </c>
      <c r="D52" s="120" t="s">
        <v>314</v>
      </c>
      <c r="E52" s="121" t="s">
        <v>273</v>
      </c>
      <c r="F52" s="122" t="s">
        <v>323</v>
      </c>
      <c r="G52" s="126" t="s">
        <v>139</v>
      </c>
      <c r="H52" s="121" t="s">
        <v>165</v>
      </c>
      <c r="I52" s="121" t="s">
        <v>141</v>
      </c>
      <c r="J52" s="121" t="s">
        <v>324</v>
      </c>
      <c r="K52" s="121" t="s">
        <v>325</v>
      </c>
      <c r="L52" s="121" t="s">
        <v>326</v>
      </c>
      <c r="M52" s="121">
        <v>5520</v>
      </c>
      <c r="N52" s="125">
        <v>100000</v>
      </c>
      <c r="O52" s="123" t="s">
        <v>320</v>
      </c>
      <c r="P52" s="121" t="s">
        <v>327</v>
      </c>
      <c r="Q52" s="125">
        <v>1000000</v>
      </c>
      <c r="R52" s="125">
        <v>100000000000</v>
      </c>
      <c r="S52" s="125">
        <v>169485000000</v>
      </c>
      <c r="T52" s="125">
        <v>100000000000</v>
      </c>
      <c r="U52" s="125">
        <v>33897000</v>
      </c>
      <c r="V52" s="125">
        <v>62950129877</v>
      </c>
      <c r="W52" s="123">
        <v>0</v>
      </c>
      <c r="X52" s="125">
        <v>55161191706</v>
      </c>
      <c r="Y52" s="123">
        <v>0</v>
      </c>
      <c r="Z52" s="125">
        <v>6568767123</v>
      </c>
      <c r="AA52" s="125">
        <v>7788938171</v>
      </c>
      <c r="AB52" s="123">
        <v>0</v>
      </c>
      <c r="AC52" s="124">
        <v>5615890411</v>
      </c>
      <c r="AD52" s="121" t="s">
        <v>133</v>
      </c>
      <c r="AE52" s="121" t="s">
        <v>327</v>
      </c>
      <c r="AF52" s="121" t="s">
        <v>133</v>
      </c>
      <c r="AG52" s="113">
        <v>3922</v>
      </c>
      <c r="AH52" s="114" t="str">
        <f t="shared" si="3"/>
        <v>1510</v>
      </c>
      <c r="AI52" s="168">
        <f t="shared" si="0"/>
        <v>155161191706</v>
      </c>
      <c r="AJ52" s="460">
        <f t="shared" si="4"/>
        <v>155161.19170600001</v>
      </c>
      <c r="AL52" s="114" t="str">
        <f t="shared" si="1"/>
        <v>1510</v>
      </c>
      <c r="AN52" s="114" t="s">
        <v>555</v>
      </c>
      <c r="AO52" s="114" t="s">
        <v>1357</v>
      </c>
      <c r="AQ52" s="456">
        <f t="shared" si="5"/>
        <v>20.013698630136986</v>
      </c>
    </row>
    <row r="53" spans="1:43" ht="30" customHeight="1">
      <c r="A53" s="114" t="str">
        <f t="shared" si="2"/>
        <v>TD1737407</v>
      </c>
      <c r="B53" s="119" t="s">
        <v>93</v>
      </c>
      <c r="C53" s="119">
        <v>151001001</v>
      </c>
      <c r="D53" s="120" t="s">
        <v>314</v>
      </c>
      <c r="E53" s="121" t="s">
        <v>276</v>
      </c>
      <c r="F53" s="122" t="s">
        <v>323</v>
      </c>
      <c r="G53" s="126" t="s">
        <v>139</v>
      </c>
      <c r="H53" s="121" t="s">
        <v>329</v>
      </c>
      <c r="I53" s="121" t="s">
        <v>141</v>
      </c>
      <c r="J53" s="121" t="s">
        <v>324</v>
      </c>
      <c r="K53" s="121" t="s">
        <v>325</v>
      </c>
      <c r="L53" s="121" t="s">
        <v>326</v>
      </c>
      <c r="M53" s="121">
        <v>5542</v>
      </c>
      <c r="N53" s="125">
        <v>100000</v>
      </c>
      <c r="O53" s="123" t="s">
        <v>320</v>
      </c>
      <c r="P53" s="121" t="s">
        <v>334</v>
      </c>
      <c r="Q53" s="125">
        <v>2000000</v>
      </c>
      <c r="R53" s="125">
        <v>200000000000</v>
      </c>
      <c r="S53" s="125">
        <v>338836000000</v>
      </c>
      <c r="T53" s="125">
        <v>200000000000</v>
      </c>
      <c r="U53" s="125">
        <v>67767200</v>
      </c>
      <c r="V53" s="125">
        <v>126658287748</v>
      </c>
      <c r="W53" s="123">
        <v>0</v>
      </c>
      <c r="X53" s="125">
        <v>110546037141</v>
      </c>
      <c r="Y53" s="123">
        <v>0</v>
      </c>
      <c r="Z53" s="125">
        <v>12245479452</v>
      </c>
      <c r="AA53" s="125">
        <v>16112250607</v>
      </c>
      <c r="AB53" s="123">
        <v>0</v>
      </c>
      <c r="AC53" s="124">
        <v>11231780822</v>
      </c>
      <c r="AD53" s="121" t="s">
        <v>133</v>
      </c>
      <c r="AE53" s="121" t="s">
        <v>334</v>
      </c>
      <c r="AF53" s="121" t="s">
        <v>133</v>
      </c>
      <c r="AG53" s="113">
        <v>3922</v>
      </c>
      <c r="AH53" s="114" t="str">
        <f t="shared" si="3"/>
        <v>1510</v>
      </c>
      <c r="AI53" s="168">
        <f t="shared" si="0"/>
        <v>310546037141</v>
      </c>
      <c r="AJ53" s="460">
        <f t="shared" si="4"/>
        <v>155273.01857049999</v>
      </c>
      <c r="AL53" s="114" t="str">
        <f t="shared" si="1"/>
        <v>1510</v>
      </c>
      <c r="AN53" s="114" t="s">
        <v>555</v>
      </c>
      <c r="AO53" s="114" t="s">
        <v>1357</v>
      </c>
      <c r="AQ53" s="456">
        <f t="shared" si="5"/>
        <v>20.013698630136986</v>
      </c>
    </row>
    <row r="54" spans="1:43" ht="30" customHeight="1">
      <c r="A54" s="114" t="str">
        <f t="shared" si="2"/>
        <v>TD2035025</v>
      </c>
      <c r="B54" s="119" t="s">
        <v>93</v>
      </c>
      <c r="C54" s="119">
        <v>151001001</v>
      </c>
      <c r="D54" s="120" t="s">
        <v>314</v>
      </c>
      <c r="E54" s="121" t="s">
        <v>279</v>
      </c>
      <c r="F54" s="122" t="s">
        <v>342</v>
      </c>
      <c r="G54" s="126" t="s">
        <v>139</v>
      </c>
      <c r="H54" s="121" t="s">
        <v>264</v>
      </c>
      <c r="I54" s="121" t="s">
        <v>141</v>
      </c>
      <c r="J54" s="121" t="s">
        <v>344</v>
      </c>
      <c r="K54" s="121" t="s">
        <v>345</v>
      </c>
      <c r="L54" s="121" t="s">
        <v>1472</v>
      </c>
      <c r="M54" s="121">
        <v>5376</v>
      </c>
      <c r="N54" s="125">
        <v>100000</v>
      </c>
      <c r="O54" s="123" t="s">
        <v>347</v>
      </c>
      <c r="P54" s="121" t="s">
        <v>352</v>
      </c>
      <c r="Q54" s="125">
        <v>500000</v>
      </c>
      <c r="R54" s="125">
        <v>50000000000</v>
      </c>
      <c r="S54" s="125">
        <v>52773500000</v>
      </c>
      <c r="T54" s="125">
        <v>50000000000</v>
      </c>
      <c r="U54" s="125">
        <v>10554700</v>
      </c>
      <c r="V54" s="125">
        <v>2364876618</v>
      </c>
      <c r="W54" s="123">
        <v>0</v>
      </c>
      <c r="X54" s="125">
        <v>1872193989</v>
      </c>
      <c r="Y54" s="123">
        <v>0</v>
      </c>
      <c r="Z54" s="125">
        <v>419178082</v>
      </c>
      <c r="AA54" s="125">
        <v>492682629</v>
      </c>
      <c r="AB54" s="123">
        <v>0</v>
      </c>
      <c r="AC54" s="124">
        <v>521917808</v>
      </c>
      <c r="AD54" s="121" t="s">
        <v>133</v>
      </c>
      <c r="AE54" s="121" t="s">
        <v>352</v>
      </c>
      <c r="AF54" s="121" t="s">
        <v>133</v>
      </c>
      <c r="AG54" s="113">
        <v>3922</v>
      </c>
      <c r="AH54" s="114" t="str">
        <f t="shared" si="3"/>
        <v>1510</v>
      </c>
      <c r="AI54" s="168">
        <f t="shared" si="0"/>
        <v>51872193989</v>
      </c>
      <c r="AJ54" s="460">
        <f t="shared" si="4"/>
        <v>103744.387978</v>
      </c>
      <c r="AL54" s="114" t="str">
        <f t="shared" si="1"/>
        <v>1510</v>
      </c>
      <c r="AN54" s="114" t="s">
        <v>555</v>
      </c>
      <c r="AO54" s="114" t="s">
        <v>1357</v>
      </c>
      <c r="AQ54" s="456">
        <f t="shared" si="5"/>
        <v>15.008219178082191</v>
      </c>
    </row>
    <row r="55" spans="1:43" ht="30" customHeight="1">
      <c r="A55" s="114" t="str">
        <f t="shared" si="2"/>
        <v>TD2035025</v>
      </c>
      <c r="B55" s="119" t="s">
        <v>93</v>
      </c>
      <c r="C55" s="119">
        <v>151001001</v>
      </c>
      <c r="D55" s="120" t="s">
        <v>314</v>
      </c>
      <c r="E55" s="121" t="s">
        <v>281</v>
      </c>
      <c r="F55" s="122" t="s">
        <v>342</v>
      </c>
      <c r="G55" s="126" t="s">
        <v>139</v>
      </c>
      <c r="H55" s="121" t="s">
        <v>343</v>
      </c>
      <c r="I55" s="121" t="s">
        <v>141</v>
      </c>
      <c r="J55" s="121" t="s">
        <v>344</v>
      </c>
      <c r="K55" s="121" t="s">
        <v>345</v>
      </c>
      <c r="L55" s="121" t="s">
        <v>1472</v>
      </c>
      <c r="M55" s="121">
        <v>5368</v>
      </c>
      <c r="N55" s="125">
        <v>100000</v>
      </c>
      <c r="O55" s="123" t="s">
        <v>347</v>
      </c>
      <c r="P55" s="121" t="s">
        <v>348</v>
      </c>
      <c r="Q55" s="125">
        <v>500000</v>
      </c>
      <c r="R55" s="125">
        <v>50000000000</v>
      </c>
      <c r="S55" s="125">
        <v>53177500000</v>
      </c>
      <c r="T55" s="125">
        <v>50000000000</v>
      </c>
      <c r="U55" s="125">
        <v>10635500</v>
      </c>
      <c r="V55" s="125">
        <v>2736080705</v>
      </c>
      <c r="W55" s="123">
        <v>0</v>
      </c>
      <c r="X55" s="125">
        <v>2169292005</v>
      </c>
      <c r="Y55" s="123">
        <v>0</v>
      </c>
      <c r="Z55" s="125">
        <v>452054795</v>
      </c>
      <c r="AA55" s="125">
        <v>566788700</v>
      </c>
      <c r="AB55" s="123">
        <v>0</v>
      </c>
      <c r="AC55" s="124">
        <v>521917808</v>
      </c>
      <c r="AD55" s="121" t="s">
        <v>133</v>
      </c>
      <c r="AE55" s="121" t="s">
        <v>348</v>
      </c>
      <c r="AF55" s="121" t="s">
        <v>133</v>
      </c>
      <c r="AG55" s="113">
        <v>3922</v>
      </c>
      <c r="AH55" s="114" t="str">
        <f t="shared" si="3"/>
        <v>1510</v>
      </c>
      <c r="AI55" s="168">
        <f t="shared" si="0"/>
        <v>52169292005</v>
      </c>
      <c r="AJ55" s="460">
        <f t="shared" si="4"/>
        <v>104338.58401000001</v>
      </c>
      <c r="AL55" s="114" t="str">
        <f t="shared" si="1"/>
        <v>1510</v>
      </c>
      <c r="AN55" s="114" t="s">
        <v>555</v>
      </c>
      <c r="AO55" s="114" t="s">
        <v>1357</v>
      </c>
      <c r="AQ55" s="456">
        <f t="shared" si="5"/>
        <v>15.008219178082191</v>
      </c>
    </row>
    <row r="56" spans="1:43" ht="30" customHeight="1">
      <c r="A56" s="114" t="str">
        <f t="shared" si="2"/>
        <v>TD2035025</v>
      </c>
      <c r="B56" s="119" t="s">
        <v>93</v>
      </c>
      <c r="C56" s="119">
        <v>151001001</v>
      </c>
      <c r="D56" s="120" t="s">
        <v>314</v>
      </c>
      <c r="E56" s="121" t="s">
        <v>283</v>
      </c>
      <c r="F56" s="122" t="s">
        <v>342</v>
      </c>
      <c r="G56" s="126" t="s">
        <v>139</v>
      </c>
      <c r="H56" s="121" t="s">
        <v>271</v>
      </c>
      <c r="I56" s="121" t="s">
        <v>141</v>
      </c>
      <c r="J56" s="121" t="s">
        <v>344</v>
      </c>
      <c r="K56" s="121" t="s">
        <v>345</v>
      </c>
      <c r="L56" s="121" t="s">
        <v>1472</v>
      </c>
      <c r="M56" s="121">
        <v>5199</v>
      </c>
      <c r="N56" s="125">
        <v>100000</v>
      </c>
      <c r="O56" s="123" t="s">
        <v>347</v>
      </c>
      <c r="P56" s="121" t="s">
        <v>350</v>
      </c>
      <c r="Q56" s="125">
        <v>500000</v>
      </c>
      <c r="R56" s="125">
        <v>50000000000</v>
      </c>
      <c r="S56" s="125">
        <v>53862000000</v>
      </c>
      <c r="T56" s="125">
        <v>50000000000</v>
      </c>
      <c r="U56" s="125">
        <v>10772400</v>
      </c>
      <c r="V56" s="125">
        <v>2726197058</v>
      </c>
      <c r="W56" s="123">
        <v>0</v>
      </c>
      <c r="X56" s="125">
        <v>2231716615</v>
      </c>
      <c r="Y56" s="123">
        <v>0</v>
      </c>
      <c r="Z56" s="125">
        <v>1146575342</v>
      </c>
      <c r="AA56" s="125">
        <v>494480443</v>
      </c>
      <c r="AB56" s="123">
        <v>0</v>
      </c>
      <c r="AC56" s="124">
        <v>521917808</v>
      </c>
      <c r="AD56" s="121" t="s">
        <v>133</v>
      </c>
      <c r="AE56" s="121" t="s">
        <v>350</v>
      </c>
      <c r="AF56" s="121" t="s">
        <v>133</v>
      </c>
      <c r="AG56" s="113">
        <v>3922</v>
      </c>
      <c r="AH56" s="114" t="str">
        <f t="shared" si="3"/>
        <v>1510</v>
      </c>
      <c r="AI56" s="168">
        <f t="shared" si="0"/>
        <v>52231716615</v>
      </c>
      <c r="AJ56" s="460">
        <f t="shared" si="4"/>
        <v>104463.43323</v>
      </c>
      <c r="AL56" s="114" t="str">
        <f t="shared" si="1"/>
        <v>1510</v>
      </c>
      <c r="AN56" s="114" t="s">
        <v>555</v>
      </c>
      <c r="AO56" s="114" t="s">
        <v>1357</v>
      </c>
      <c r="AQ56" s="456">
        <f t="shared" si="5"/>
        <v>15.008219178082191</v>
      </c>
    </row>
    <row r="57" spans="1:43" ht="30" customHeight="1">
      <c r="A57" s="114" t="str">
        <f t="shared" si="2"/>
        <v>TD2035026</v>
      </c>
      <c r="B57" s="119" t="s">
        <v>93</v>
      </c>
      <c r="C57" s="119">
        <v>151001001</v>
      </c>
      <c r="D57" s="120" t="s">
        <v>314</v>
      </c>
      <c r="E57" s="121" t="s">
        <v>284</v>
      </c>
      <c r="F57" s="122" t="s">
        <v>138</v>
      </c>
      <c r="G57" s="126" t="s">
        <v>139</v>
      </c>
      <c r="H57" s="121" t="s">
        <v>140</v>
      </c>
      <c r="I57" s="121" t="s">
        <v>141</v>
      </c>
      <c r="J57" s="121" t="s">
        <v>142</v>
      </c>
      <c r="K57" s="121" t="s">
        <v>143</v>
      </c>
      <c r="L57" s="121" t="s">
        <v>1473</v>
      </c>
      <c r="M57" s="121">
        <v>5410</v>
      </c>
      <c r="N57" s="125">
        <v>100000</v>
      </c>
      <c r="O57" s="123" t="s">
        <v>145</v>
      </c>
      <c r="P57" s="121" t="s">
        <v>357</v>
      </c>
      <c r="Q57" s="125">
        <v>1000000</v>
      </c>
      <c r="R57" s="125">
        <v>100000000000</v>
      </c>
      <c r="S57" s="125">
        <v>104060000000</v>
      </c>
      <c r="T57" s="125">
        <v>100000000000</v>
      </c>
      <c r="U57" s="125">
        <v>20812000</v>
      </c>
      <c r="V57" s="125">
        <v>3540538027</v>
      </c>
      <c r="W57" s="123">
        <v>0</v>
      </c>
      <c r="X57" s="125">
        <v>2808216021</v>
      </c>
      <c r="Y57" s="123">
        <v>0</v>
      </c>
      <c r="Z57" s="125">
        <v>540273973</v>
      </c>
      <c r="AA57" s="125">
        <v>732322006</v>
      </c>
      <c r="AB57" s="123">
        <v>0</v>
      </c>
      <c r="AC57" s="124">
        <v>730958904</v>
      </c>
      <c r="AD57" s="121" t="s">
        <v>133</v>
      </c>
      <c r="AE57" s="121" t="s">
        <v>357</v>
      </c>
      <c r="AF57" s="121" t="s">
        <v>133</v>
      </c>
      <c r="AG57" s="113">
        <v>3922</v>
      </c>
      <c r="AH57" s="114" t="str">
        <f t="shared" si="3"/>
        <v>1510</v>
      </c>
      <c r="AI57" s="168">
        <f t="shared" si="0"/>
        <v>102808216021</v>
      </c>
      <c r="AJ57" s="460">
        <f t="shared" si="4"/>
        <v>102808.216021</v>
      </c>
      <c r="AL57" s="114" t="str">
        <f t="shared" si="1"/>
        <v>1510</v>
      </c>
      <c r="AN57" s="114" t="s">
        <v>555</v>
      </c>
      <c r="AO57" s="114" t="s">
        <v>1357</v>
      </c>
      <c r="AQ57" s="456">
        <f t="shared" si="5"/>
        <v>15.008219178082191</v>
      </c>
    </row>
    <row r="58" spans="1:43" ht="30" customHeight="1">
      <c r="A58" s="114" t="str">
        <f t="shared" si="2"/>
        <v>TD2035026</v>
      </c>
      <c r="B58" s="119" t="s">
        <v>93</v>
      </c>
      <c r="C58" s="119">
        <v>151001001</v>
      </c>
      <c r="D58" s="120" t="s">
        <v>314</v>
      </c>
      <c r="E58" s="121" t="s">
        <v>286</v>
      </c>
      <c r="F58" s="122" t="s">
        <v>138</v>
      </c>
      <c r="G58" s="126" t="s">
        <v>139</v>
      </c>
      <c r="H58" s="121" t="s">
        <v>354</v>
      </c>
      <c r="I58" s="121" t="s">
        <v>141</v>
      </c>
      <c r="J58" s="121" t="s">
        <v>142</v>
      </c>
      <c r="K58" s="121" t="s">
        <v>143</v>
      </c>
      <c r="L58" s="121" t="s">
        <v>1473</v>
      </c>
      <c r="M58" s="121">
        <v>5407</v>
      </c>
      <c r="N58" s="125">
        <v>100000</v>
      </c>
      <c r="O58" s="123" t="s">
        <v>145</v>
      </c>
      <c r="P58" s="121" t="s">
        <v>355</v>
      </c>
      <c r="Q58" s="125">
        <v>500000</v>
      </c>
      <c r="R58" s="125">
        <v>50000000000</v>
      </c>
      <c r="S58" s="125">
        <v>52165500000</v>
      </c>
      <c r="T58" s="125">
        <v>50000000000</v>
      </c>
      <c r="U58" s="125">
        <v>10433100</v>
      </c>
      <c r="V58" s="125">
        <v>1893878305</v>
      </c>
      <c r="W58" s="123">
        <v>0</v>
      </c>
      <c r="X58" s="125">
        <v>1502983504</v>
      </c>
      <c r="Y58" s="123">
        <v>0</v>
      </c>
      <c r="Z58" s="125">
        <v>282054795</v>
      </c>
      <c r="AA58" s="125">
        <v>390894801</v>
      </c>
      <c r="AB58" s="123">
        <v>0</v>
      </c>
      <c r="AC58" s="124">
        <v>365479452</v>
      </c>
      <c r="AD58" s="121" t="s">
        <v>133</v>
      </c>
      <c r="AE58" s="121" t="s">
        <v>355</v>
      </c>
      <c r="AF58" s="121" t="s">
        <v>133</v>
      </c>
      <c r="AG58" s="113">
        <v>3922</v>
      </c>
      <c r="AH58" s="114" t="str">
        <f t="shared" si="3"/>
        <v>1510</v>
      </c>
      <c r="AI58" s="168">
        <f t="shared" si="0"/>
        <v>51502983504</v>
      </c>
      <c r="AJ58" s="460">
        <f t="shared" si="4"/>
        <v>103005.96700800001</v>
      </c>
      <c r="AL58" s="114" t="str">
        <f t="shared" si="1"/>
        <v>1510</v>
      </c>
      <c r="AN58" s="114" t="s">
        <v>555</v>
      </c>
      <c r="AO58" s="114" t="s">
        <v>1357</v>
      </c>
      <c r="AQ58" s="456">
        <f t="shared" si="5"/>
        <v>15.008219178082191</v>
      </c>
    </row>
    <row r="59" spans="1:43" ht="30" customHeight="1">
      <c r="A59" s="114" t="str">
        <f t="shared" si="2"/>
        <v>TD2035026</v>
      </c>
      <c r="B59" s="119" t="s">
        <v>93</v>
      </c>
      <c r="C59" s="119">
        <v>151001001</v>
      </c>
      <c r="D59" s="120" t="s">
        <v>314</v>
      </c>
      <c r="E59" s="121" t="s">
        <v>287</v>
      </c>
      <c r="F59" s="122" t="s">
        <v>138</v>
      </c>
      <c r="G59" s="126" t="s">
        <v>139</v>
      </c>
      <c r="H59" s="121" t="s">
        <v>243</v>
      </c>
      <c r="I59" s="121" t="s">
        <v>141</v>
      </c>
      <c r="J59" s="121" t="s">
        <v>142</v>
      </c>
      <c r="K59" s="121" t="s">
        <v>143</v>
      </c>
      <c r="L59" s="121" t="s">
        <v>1473</v>
      </c>
      <c r="M59" s="121">
        <v>5169</v>
      </c>
      <c r="N59" s="125">
        <v>100000</v>
      </c>
      <c r="O59" s="123" t="s">
        <v>145</v>
      </c>
      <c r="P59" s="121" t="s">
        <v>359</v>
      </c>
      <c r="Q59" s="125">
        <v>1000000</v>
      </c>
      <c r="R59" s="125">
        <v>100000000000</v>
      </c>
      <c r="S59" s="125">
        <v>109132000000</v>
      </c>
      <c r="T59" s="125">
        <v>100000000000</v>
      </c>
      <c r="U59" s="125">
        <v>21826400</v>
      </c>
      <c r="V59" s="125">
        <v>6698757907</v>
      </c>
      <c r="W59" s="123">
        <v>0</v>
      </c>
      <c r="X59" s="125">
        <v>5560915105</v>
      </c>
      <c r="Y59" s="123">
        <v>0</v>
      </c>
      <c r="Z59" s="125">
        <v>2455068493</v>
      </c>
      <c r="AA59" s="125">
        <v>1137842802</v>
      </c>
      <c r="AB59" s="123">
        <v>0</v>
      </c>
      <c r="AC59" s="124">
        <v>730958904</v>
      </c>
      <c r="AD59" s="121" t="s">
        <v>133</v>
      </c>
      <c r="AE59" s="121" t="s">
        <v>359</v>
      </c>
      <c r="AF59" s="121" t="s">
        <v>133</v>
      </c>
      <c r="AG59" s="113">
        <v>3922</v>
      </c>
      <c r="AH59" s="114" t="str">
        <f t="shared" si="3"/>
        <v>1510</v>
      </c>
      <c r="AI59" s="168">
        <f t="shared" si="0"/>
        <v>105560915105</v>
      </c>
      <c r="AJ59" s="460">
        <f t="shared" si="4"/>
        <v>105560.91510499999</v>
      </c>
      <c r="AL59" s="114" t="str">
        <f t="shared" si="1"/>
        <v>1510</v>
      </c>
      <c r="AN59" s="114" t="s">
        <v>555</v>
      </c>
      <c r="AO59" s="114" t="s">
        <v>1357</v>
      </c>
      <c r="AQ59" s="456">
        <f t="shared" si="5"/>
        <v>15.008219178082191</v>
      </c>
    </row>
    <row r="60" spans="1:43" ht="30" customHeight="1">
      <c r="A60" s="114" t="str">
        <f t="shared" si="2"/>
        <v>TD2035029</v>
      </c>
      <c r="B60" s="119" t="s">
        <v>93</v>
      </c>
      <c r="C60" s="119">
        <v>151001001</v>
      </c>
      <c r="D60" s="120" t="s">
        <v>314</v>
      </c>
      <c r="E60" s="121" t="s">
        <v>288</v>
      </c>
      <c r="F60" s="122" t="s">
        <v>372</v>
      </c>
      <c r="G60" s="126" t="s">
        <v>139</v>
      </c>
      <c r="H60" s="121" t="s">
        <v>243</v>
      </c>
      <c r="I60" s="121" t="s">
        <v>141</v>
      </c>
      <c r="J60" s="121" t="s">
        <v>337</v>
      </c>
      <c r="K60" s="121" t="s">
        <v>373</v>
      </c>
      <c r="L60" s="121" t="s">
        <v>1474</v>
      </c>
      <c r="M60" s="121">
        <v>5268</v>
      </c>
      <c r="N60" s="125">
        <v>100000</v>
      </c>
      <c r="O60" s="123" t="s">
        <v>176</v>
      </c>
      <c r="P60" s="121" t="s">
        <v>369</v>
      </c>
      <c r="Q60" s="125">
        <v>500000</v>
      </c>
      <c r="R60" s="125">
        <v>50000000000</v>
      </c>
      <c r="S60" s="125">
        <v>51931500000</v>
      </c>
      <c r="T60" s="125">
        <v>50000000000</v>
      </c>
      <c r="U60" s="125">
        <v>10386300</v>
      </c>
      <c r="V60" s="125">
        <v>1222708218</v>
      </c>
      <c r="W60" s="123">
        <v>0</v>
      </c>
      <c r="X60" s="125">
        <v>1013817292</v>
      </c>
      <c r="Y60" s="123">
        <v>0</v>
      </c>
      <c r="Z60" s="125">
        <v>719178082</v>
      </c>
      <c r="AA60" s="125">
        <v>208890926</v>
      </c>
      <c r="AB60" s="123">
        <v>0</v>
      </c>
      <c r="AC60" s="124">
        <v>51369863</v>
      </c>
      <c r="AD60" s="121" t="s">
        <v>133</v>
      </c>
      <c r="AE60" s="121" t="s">
        <v>369</v>
      </c>
      <c r="AF60" s="121" t="s">
        <v>133</v>
      </c>
      <c r="AG60" s="113">
        <v>3922</v>
      </c>
      <c r="AH60" s="114" t="str">
        <f t="shared" si="3"/>
        <v>1510</v>
      </c>
      <c r="AI60" s="168">
        <f t="shared" si="0"/>
        <v>51013817292</v>
      </c>
      <c r="AJ60" s="460">
        <f t="shared" si="4"/>
        <v>102027.634584</v>
      </c>
      <c r="AL60" s="114" t="str">
        <f t="shared" si="1"/>
        <v>1510</v>
      </c>
      <c r="AN60" s="114" t="s">
        <v>555</v>
      </c>
      <c r="AO60" s="114" t="s">
        <v>1357</v>
      </c>
      <c r="AQ60" s="456">
        <f t="shared" si="5"/>
        <v>15.008219178082191</v>
      </c>
    </row>
    <row r="61" spans="1:43" ht="30" customHeight="1">
      <c r="A61" s="114" t="str">
        <f t="shared" si="2"/>
        <v>TD2040031</v>
      </c>
      <c r="B61" s="119" t="s">
        <v>93</v>
      </c>
      <c r="C61" s="119">
        <v>151001001</v>
      </c>
      <c r="D61" s="120" t="s">
        <v>314</v>
      </c>
      <c r="E61" s="121" t="s">
        <v>289</v>
      </c>
      <c r="F61" s="122" t="s">
        <v>376</v>
      </c>
      <c r="G61" s="126" t="s">
        <v>139</v>
      </c>
      <c r="H61" s="121" t="s">
        <v>243</v>
      </c>
      <c r="I61" s="121" t="s">
        <v>141</v>
      </c>
      <c r="J61" s="121" t="s">
        <v>377</v>
      </c>
      <c r="K61" s="121" t="s">
        <v>378</v>
      </c>
      <c r="L61" s="121" t="s">
        <v>379</v>
      </c>
      <c r="M61" s="121">
        <v>6744</v>
      </c>
      <c r="N61" s="125">
        <v>100000</v>
      </c>
      <c r="O61" s="123" t="s">
        <v>380</v>
      </c>
      <c r="P61" s="121" t="s">
        <v>381</v>
      </c>
      <c r="Q61" s="125">
        <v>2000000</v>
      </c>
      <c r="R61" s="125">
        <v>200000000000</v>
      </c>
      <c r="S61" s="125">
        <v>239290000000</v>
      </c>
      <c r="T61" s="125">
        <v>200000000000</v>
      </c>
      <c r="U61" s="125">
        <v>47858000</v>
      </c>
      <c r="V61" s="125">
        <v>35491282658</v>
      </c>
      <c r="W61" s="123">
        <v>0</v>
      </c>
      <c r="X61" s="125">
        <v>30797002686</v>
      </c>
      <c r="Y61" s="123">
        <v>0</v>
      </c>
      <c r="Z61" s="125">
        <v>3846575342</v>
      </c>
      <c r="AA61" s="125">
        <v>4694279972</v>
      </c>
      <c r="AB61" s="123">
        <v>0</v>
      </c>
      <c r="AC61" s="124">
        <v>7042191781</v>
      </c>
      <c r="AD61" s="121" t="s">
        <v>133</v>
      </c>
      <c r="AE61" s="121" t="s">
        <v>381</v>
      </c>
      <c r="AF61" s="121" t="s">
        <v>133</v>
      </c>
      <c r="AG61" s="113">
        <v>3922</v>
      </c>
      <c r="AH61" s="114" t="str">
        <f t="shared" si="3"/>
        <v>1510</v>
      </c>
      <c r="AI61" s="168">
        <f t="shared" si="0"/>
        <v>230797002686</v>
      </c>
      <c r="AJ61" s="460">
        <f t="shared" si="4"/>
        <v>115398.501343</v>
      </c>
      <c r="AL61" s="114" t="str">
        <f t="shared" si="1"/>
        <v>1510</v>
      </c>
      <c r="AN61" s="114" t="s">
        <v>555</v>
      </c>
      <c r="AO61" s="114" t="s">
        <v>1357</v>
      </c>
      <c r="AQ61" s="456">
        <f t="shared" si="5"/>
        <v>20.013698630136986</v>
      </c>
    </row>
    <row r="62" spans="1:43" ht="30" customHeight="1">
      <c r="A62" s="114" t="str">
        <f t="shared" si="2"/>
        <v>TD2131015</v>
      </c>
      <c r="B62" s="119" t="s">
        <v>93</v>
      </c>
      <c r="C62" s="119">
        <v>151001001</v>
      </c>
      <c r="D62" s="120" t="s">
        <v>314</v>
      </c>
      <c r="E62" s="121" t="s">
        <v>291</v>
      </c>
      <c r="F62" s="122" t="s">
        <v>383</v>
      </c>
      <c r="G62" s="126" t="s">
        <v>139</v>
      </c>
      <c r="H62" s="121" t="s">
        <v>243</v>
      </c>
      <c r="I62" s="121" t="s">
        <v>141</v>
      </c>
      <c r="J62" s="121" t="s">
        <v>384</v>
      </c>
      <c r="K62" s="121" t="s">
        <v>385</v>
      </c>
      <c r="L62" s="121" t="s">
        <v>386</v>
      </c>
      <c r="M62" s="121">
        <v>3612</v>
      </c>
      <c r="N62" s="125">
        <v>100000</v>
      </c>
      <c r="O62" s="123" t="s">
        <v>194</v>
      </c>
      <c r="P62" s="121" t="s">
        <v>359</v>
      </c>
      <c r="Q62" s="125">
        <v>500000</v>
      </c>
      <c r="R62" s="125">
        <v>50000000000</v>
      </c>
      <c r="S62" s="125">
        <v>50921500000</v>
      </c>
      <c r="T62" s="125">
        <v>50000000000</v>
      </c>
      <c r="U62" s="125">
        <v>10184300</v>
      </c>
      <c r="V62" s="125">
        <v>717711697</v>
      </c>
      <c r="W62" s="123">
        <v>0</v>
      </c>
      <c r="X62" s="125">
        <v>543251323</v>
      </c>
      <c r="Y62" s="123">
        <v>0</v>
      </c>
      <c r="Z62" s="125">
        <v>213972603</v>
      </c>
      <c r="AA62" s="125">
        <v>174460374</v>
      </c>
      <c r="AB62" s="123">
        <v>0</v>
      </c>
      <c r="AC62" s="124">
        <v>566575342</v>
      </c>
      <c r="AD62" s="121" t="s">
        <v>133</v>
      </c>
      <c r="AE62" s="121" t="s">
        <v>359</v>
      </c>
      <c r="AF62" s="121" t="s">
        <v>133</v>
      </c>
      <c r="AG62" s="113">
        <v>3922</v>
      </c>
      <c r="AH62" s="114" t="str">
        <f t="shared" si="3"/>
        <v>1510</v>
      </c>
      <c r="AI62" s="168">
        <f t="shared" si="0"/>
        <v>50543251323</v>
      </c>
      <c r="AJ62" s="460">
        <f t="shared" si="4"/>
        <v>101086.50264599999</v>
      </c>
      <c r="AL62" s="114" t="str">
        <f t="shared" si="1"/>
        <v>1510</v>
      </c>
      <c r="AN62" s="114" t="s">
        <v>555</v>
      </c>
      <c r="AO62" s="114" t="s">
        <v>1357</v>
      </c>
      <c r="AQ62" s="456">
        <f t="shared" si="5"/>
        <v>10.09041095890411</v>
      </c>
    </row>
    <row r="63" spans="1:43" ht="30" customHeight="1">
      <c r="A63" s="114" t="str">
        <f t="shared" si="2"/>
        <v>TD2131015</v>
      </c>
      <c r="B63" s="119" t="s">
        <v>93</v>
      </c>
      <c r="C63" s="119">
        <v>151001001</v>
      </c>
      <c r="D63" s="120" t="s">
        <v>314</v>
      </c>
      <c r="E63" s="121" t="s">
        <v>292</v>
      </c>
      <c r="F63" s="122" t="s">
        <v>383</v>
      </c>
      <c r="G63" s="126" t="s">
        <v>139</v>
      </c>
      <c r="H63" s="121" t="s">
        <v>243</v>
      </c>
      <c r="I63" s="121" t="s">
        <v>141</v>
      </c>
      <c r="J63" s="121" t="s">
        <v>384</v>
      </c>
      <c r="K63" s="121" t="s">
        <v>385</v>
      </c>
      <c r="L63" s="121" t="s">
        <v>386</v>
      </c>
      <c r="M63" s="121">
        <v>3609</v>
      </c>
      <c r="N63" s="125">
        <v>100000</v>
      </c>
      <c r="O63" s="123" t="s">
        <v>194</v>
      </c>
      <c r="P63" s="121" t="s">
        <v>388</v>
      </c>
      <c r="Q63" s="125">
        <v>500000</v>
      </c>
      <c r="R63" s="125">
        <v>50000000000</v>
      </c>
      <c r="S63" s="125">
        <v>50930000000</v>
      </c>
      <c r="T63" s="125">
        <v>50000000000</v>
      </c>
      <c r="U63" s="125">
        <v>10186000</v>
      </c>
      <c r="V63" s="125">
        <v>717172301</v>
      </c>
      <c r="W63" s="123">
        <v>0</v>
      </c>
      <c r="X63" s="125">
        <v>543294284</v>
      </c>
      <c r="Y63" s="123">
        <v>0</v>
      </c>
      <c r="Z63" s="125">
        <v>223013699</v>
      </c>
      <c r="AA63" s="125">
        <v>173878017</v>
      </c>
      <c r="AB63" s="123">
        <v>0</v>
      </c>
      <c r="AC63" s="124">
        <v>566575342</v>
      </c>
      <c r="AD63" s="121" t="s">
        <v>133</v>
      </c>
      <c r="AE63" s="121" t="s">
        <v>388</v>
      </c>
      <c r="AF63" s="121" t="s">
        <v>133</v>
      </c>
      <c r="AG63" s="113">
        <v>3922</v>
      </c>
      <c r="AH63" s="114" t="str">
        <f t="shared" si="3"/>
        <v>1510</v>
      </c>
      <c r="AI63" s="168">
        <f t="shared" si="0"/>
        <v>50543294284</v>
      </c>
      <c r="AJ63" s="460">
        <f t="shared" si="4"/>
        <v>101086.58856800001</v>
      </c>
      <c r="AL63" s="114" t="str">
        <f t="shared" si="1"/>
        <v>1510</v>
      </c>
      <c r="AN63" s="114" t="s">
        <v>555</v>
      </c>
      <c r="AO63" s="114" t="s">
        <v>1357</v>
      </c>
      <c r="AQ63" s="456">
        <f t="shared" si="5"/>
        <v>10.09041095890411</v>
      </c>
    </row>
    <row r="64" spans="1:43" ht="30" customHeight="1">
      <c r="A64" s="114" t="str">
        <f t="shared" si="2"/>
        <v>TD2131018</v>
      </c>
      <c r="B64" s="119" t="s">
        <v>93</v>
      </c>
      <c r="C64" s="119">
        <v>151001001</v>
      </c>
      <c r="D64" s="120" t="s">
        <v>314</v>
      </c>
      <c r="E64" s="121" t="s">
        <v>294</v>
      </c>
      <c r="F64" s="122" t="s">
        <v>148</v>
      </c>
      <c r="G64" s="126" t="s">
        <v>139</v>
      </c>
      <c r="H64" s="121" t="s">
        <v>243</v>
      </c>
      <c r="I64" s="121" t="s">
        <v>141</v>
      </c>
      <c r="J64" s="121" t="s">
        <v>149</v>
      </c>
      <c r="K64" s="121" t="s">
        <v>150</v>
      </c>
      <c r="L64" s="121" t="s">
        <v>1475</v>
      </c>
      <c r="M64" s="121">
        <v>3602</v>
      </c>
      <c r="N64" s="125">
        <v>100000</v>
      </c>
      <c r="O64" s="123" t="s">
        <v>152</v>
      </c>
      <c r="P64" s="121" t="s">
        <v>275</v>
      </c>
      <c r="Q64" s="125">
        <v>1500000</v>
      </c>
      <c r="R64" s="125">
        <v>150000000000</v>
      </c>
      <c r="S64" s="125">
        <v>150958500000</v>
      </c>
      <c r="T64" s="125">
        <v>150000000000</v>
      </c>
      <c r="U64" s="125">
        <v>30191700</v>
      </c>
      <c r="V64" s="125">
        <v>557184851</v>
      </c>
      <c r="W64" s="123">
        <v>0</v>
      </c>
      <c r="X64" s="125">
        <v>437611311</v>
      </c>
      <c r="Y64" s="123">
        <v>0</v>
      </c>
      <c r="Z64" s="125">
        <v>431506849</v>
      </c>
      <c r="AA64" s="125">
        <v>119573540</v>
      </c>
      <c r="AB64" s="123">
        <v>0</v>
      </c>
      <c r="AC64" s="124">
        <v>802602740</v>
      </c>
      <c r="AD64" s="121" t="s">
        <v>133</v>
      </c>
      <c r="AE64" s="121" t="s">
        <v>275</v>
      </c>
      <c r="AF64" s="121" t="s">
        <v>133</v>
      </c>
      <c r="AG64" s="113">
        <v>3922</v>
      </c>
      <c r="AH64" s="114" t="str">
        <f t="shared" si="3"/>
        <v>1510</v>
      </c>
      <c r="AI64" s="168">
        <f t="shared" si="0"/>
        <v>150437611311</v>
      </c>
      <c r="AJ64" s="460">
        <f t="shared" si="4"/>
        <v>100291.740874</v>
      </c>
      <c r="AL64" s="114" t="str">
        <f t="shared" si="1"/>
        <v>1510</v>
      </c>
      <c r="AN64" s="114" t="s">
        <v>555</v>
      </c>
      <c r="AO64" s="114" t="s">
        <v>1357</v>
      </c>
      <c r="AQ64" s="456">
        <f t="shared" si="5"/>
        <v>10.005479452054795</v>
      </c>
    </row>
    <row r="65" spans="1:45" ht="30" customHeight="1">
      <c r="A65" s="114" t="str">
        <f t="shared" si="2"/>
        <v>TD2136026</v>
      </c>
      <c r="B65" s="119" t="s">
        <v>93</v>
      </c>
      <c r="C65" s="119">
        <v>151001001</v>
      </c>
      <c r="D65" s="120" t="s">
        <v>314</v>
      </c>
      <c r="E65" s="121" t="s">
        <v>296</v>
      </c>
      <c r="F65" s="122" t="s">
        <v>1361</v>
      </c>
      <c r="G65" s="126" t="s">
        <v>139</v>
      </c>
      <c r="H65" s="121" t="s">
        <v>258</v>
      </c>
      <c r="I65" s="121" t="s">
        <v>141</v>
      </c>
      <c r="J65" s="121" t="s">
        <v>173</v>
      </c>
      <c r="K65" s="121" t="s">
        <v>174</v>
      </c>
      <c r="L65" s="121" t="s">
        <v>175</v>
      </c>
      <c r="M65" s="121">
        <v>5405</v>
      </c>
      <c r="N65" s="125">
        <v>100000</v>
      </c>
      <c r="O65" s="123" t="s">
        <v>176</v>
      </c>
      <c r="P65" s="121" t="s">
        <v>401</v>
      </c>
      <c r="Q65" s="125">
        <v>1000000</v>
      </c>
      <c r="R65" s="125">
        <v>100000000000</v>
      </c>
      <c r="S65" s="125">
        <v>101240000000</v>
      </c>
      <c r="T65" s="125">
        <v>100000000000</v>
      </c>
      <c r="U65" s="125">
        <v>20248000</v>
      </c>
      <c r="V65" s="125">
        <v>753398685</v>
      </c>
      <c r="W65" s="123">
        <v>0</v>
      </c>
      <c r="X65" s="125">
        <v>625578779</v>
      </c>
      <c r="Y65" s="123">
        <v>0</v>
      </c>
      <c r="Z65" s="125">
        <v>506849315</v>
      </c>
      <c r="AA65" s="125">
        <v>127819906</v>
      </c>
      <c r="AB65" s="123">
        <v>0</v>
      </c>
      <c r="AC65" s="124">
        <v>1787671233</v>
      </c>
      <c r="AD65" s="121" t="s">
        <v>133</v>
      </c>
      <c r="AE65" s="121" t="s">
        <v>401</v>
      </c>
      <c r="AF65" s="121" t="s">
        <v>133</v>
      </c>
      <c r="AG65" s="113">
        <v>3922</v>
      </c>
      <c r="AH65" s="114" t="str">
        <f t="shared" si="3"/>
        <v>1510</v>
      </c>
      <c r="AI65" s="168">
        <f t="shared" si="0"/>
        <v>100625578779</v>
      </c>
      <c r="AJ65" s="460">
        <f t="shared" si="4"/>
        <v>100625.578779</v>
      </c>
      <c r="AL65" s="114" t="str">
        <f t="shared" si="1"/>
        <v>1510</v>
      </c>
      <c r="AN65" s="114" t="s">
        <v>555</v>
      </c>
      <c r="AO65" s="114" t="s">
        <v>1357</v>
      </c>
      <c r="AQ65" s="456">
        <f t="shared" si="5"/>
        <v>15.010958904109589</v>
      </c>
    </row>
    <row r="66" spans="1:45" ht="30" customHeight="1">
      <c r="A66" s="114" t="str">
        <f t="shared" si="2"/>
        <v>TD2136026</v>
      </c>
      <c r="B66" s="119" t="s">
        <v>93</v>
      </c>
      <c r="C66" s="119">
        <v>151001001</v>
      </c>
      <c r="D66" s="120" t="s">
        <v>314</v>
      </c>
      <c r="E66" s="121" t="s">
        <v>297</v>
      </c>
      <c r="F66" s="122" t="s">
        <v>1361</v>
      </c>
      <c r="G66" s="126" t="s">
        <v>139</v>
      </c>
      <c r="H66" s="121" t="s">
        <v>243</v>
      </c>
      <c r="I66" s="121" t="s">
        <v>141</v>
      </c>
      <c r="J66" s="121" t="s">
        <v>173</v>
      </c>
      <c r="K66" s="121" t="s">
        <v>174</v>
      </c>
      <c r="L66" s="121" t="s">
        <v>175</v>
      </c>
      <c r="M66" s="121">
        <v>5411</v>
      </c>
      <c r="N66" s="125">
        <v>100000</v>
      </c>
      <c r="O66" s="123" t="s">
        <v>176</v>
      </c>
      <c r="P66" s="121" t="s">
        <v>404</v>
      </c>
      <c r="Q66" s="125">
        <v>1000000</v>
      </c>
      <c r="R66" s="125">
        <v>100000000000</v>
      </c>
      <c r="S66" s="125">
        <v>101323000000</v>
      </c>
      <c r="T66" s="125">
        <v>100000000000</v>
      </c>
      <c r="U66" s="125">
        <v>20264600</v>
      </c>
      <c r="V66" s="125">
        <v>877511175</v>
      </c>
      <c r="W66" s="123">
        <v>0</v>
      </c>
      <c r="X66" s="125">
        <v>727826678</v>
      </c>
      <c r="Y66" s="123">
        <v>0</v>
      </c>
      <c r="Z66" s="125">
        <v>465753425</v>
      </c>
      <c r="AA66" s="125">
        <v>149684497</v>
      </c>
      <c r="AB66" s="123">
        <v>0</v>
      </c>
      <c r="AC66" s="124">
        <v>1787671233</v>
      </c>
      <c r="AD66" s="121" t="s">
        <v>133</v>
      </c>
      <c r="AE66" s="121" t="s">
        <v>404</v>
      </c>
      <c r="AF66" s="121" t="s">
        <v>133</v>
      </c>
      <c r="AG66" s="113">
        <v>3922</v>
      </c>
      <c r="AH66" s="114" t="str">
        <f t="shared" si="3"/>
        <v>1510</v>
      </c>
      <c r="AI66" s="168">
        <f t="shared" si="0"/>
        <v>100727826678</v>
      </c>
      <c r="AJ66" s="460">
        <f t="shared" si="4"/>
        <v>100727.826678</v>
      </c>
      <c r="AL66" s="114" t="str">
        <f t="shared" si="1"/>
        <v>1510</v>
      </c>
      <c r="AN66" s="114" t="s">
        <v>555</v>
      </c>
      <c r="AO66" s="114" t="s">
        <v>1357</v>
      </c>
      <c r="AQ66" s="456">
        <f t="shared" si="5"/>
        <v>15.010958904109589</v>
      </c>
    </row>
    <row r="67" spans="1:45" ht="30" customHeight="1">
      <c r="A67" s="114" t="str">
        <f t="shared" si="2"/>
        <v>TD2136026</v>
      </c>
      <c r="B67" s="119" t="s">
        <v>93</v>
      </c>
      <c r="C67" s="119">
        <v>151001001</v>
      </c>
      <c r="D67" s="120" t="s">
        <v>314</v>
      </c>
      <c r="E67" s="121" t="s">
        <v>299</v>
      </c>
      <c r="F67" s="122" t="s">
        <v>1361</v>
      </c>
      <c r="G67" s="126" t="s">
        <v>139</v>
      </c>
      <c r="H67" s="121" t="s">
        <v>271</v>
      </c>
      <c r="I67" s="121" t="s">
        <v>141</v>
      </c>
      <c r="J67" s="121" t="s">
        <v>173</v>
      </c>
      <c r="K67" s="121" t="s">
        <v>174</v>
      </c>
      <c r="L67" s="121" t="s">
        <v>175</v>
      </c>
      <c r="M67" s="121">
        <v>5412</v>
      </c>
      <c r="N67" s="125">
        <v>100000</v>
      </c>
      <c r="O67" s="123" t="s">
        <v>176</v>
      </c>
      <c r="P67" s="121" t="s">
        <v>406</v>
      </c>
      <c r="Q67" s="125">
        <v>500000</v>
      </c>
      <c r="R67" s="125">
        <v>50000000000</v>
      </c>
      <c r="S67" s="125">
        <v>50534500000</v>
      </c>
      <c r="T67" s="125">
        <v>50000000000</v>
      </c>
      <c r="U67" s="125">
        <v>10106900</v>
      </c>
      <c r="V67" s="125">
        <v>315154845</v>
      </c>
      <c r="W67" s="123">
        <v>0</v>
      </c>
      <c r="X67" s="125">
        <v>261347920</v>
      </c>
      <c r="Y67" s="123">
        <v>0</v>
      </c>
      <c r="Z67" s="125">
        <v>229452055</v>
      </c>
      <c r="AA67" s="125">
        <v>53806925</v>
      </c>
      <c r="AB67" s="123">
        <v>0</v>
      </c>
      <c r="AC67" s="124">
        <v>893835616</v>
      </c>
      <c r="AD67" s="121" t="s">
        <v>133</v>
      </c>
      <c r="AE67" s="121" t="s">
        <v>406</v>
      </c>
      <c r="AF67" s="121" t="s">
        <v>133</v>
      </c>
      <c r="AG67" s="113">
        <v>3922</v>
      </c>
      <c r="AH67" s="114" t="str">
        <f t="shared" si="3"/>
        <v>1510</v>
      </c>
      <c r="AI67" s="168">
        <f t="shared" si="0"/>
        <v>50261347920</v>
      </c>
      <c r="AJ67" s="460">
        <f t="shared" si="4"/>
        <v>100522.69584</v>
      </c>
      <c r="AL67" s="114" t="str">
        <f t="shared" si="1"/>
        <v>1510</v>
      </c>
      <c r="AN67" s="114" t="s">
        <v>555</v>
      </c>
      <c r="AO67" s="114" t="s">
        <v>1357</v>
      </c>
      <c r="AQ67" s="456">
        <f t="shared" si="5"/>
        <v>15.010958904109589</v>
      </c>
    </row>
    <row r="68" spans="1:45" ht="30" customHeight="1">
      <c r="A68" s="114" t="str">
        <f t="shared" si="2"/>
        <v>TD2136026</v>
      </c>
      <c r="B68" s="119" t="s">
        <v>93</v>
      </c>
      <c r="C68" s="119">
        <v>151001001</v>
      </c>
      <c r="D68" s="120" t="s">
        <v>314</v>
      </c>
      <c r="E68" s="121" t="s">
        <v>301</v>
      </c>
      <c r="F68" s="122" t="s">
        <v>1361</v>
      </c>
      <c r="G68" s="126" t="s">
        <v>139</v>
      </c>
      <c r="H68" s="121" t="s">
        <v>243</v>
      </c>
      <c r="I68" s="121" t="s">
        <v>141</v>
      </c>
      <c r="J68" s="121" t="s">
        <v>173</v>
      </c>
      <c r="K68" s="121" t="s">
        <v>174</v>
      </c>
      <c r="L68" s="121" t="s">
        <v>175</v>
      </c>
      <c r="M68" s="121">
        <v>5412</v>
      </c>
      <c r="N68" s="125">
        <v>100000</v>
      </c>
      <c r="O68" s="123" t="s">
        <v>176</v>
      </c>
      <c r="P68" s="121" t="s">
        <v>406</v>
      </c>
      <c r="Q68" s="125">
        <v>2000000</v>
      </c>
      <c r="R68" s="125">
        <v>200000000000</v>
      </c>
      <c r="S68" s="125">
        <v>202138000000</v>
      </c>
      <c r="T68" s="125">
        <v>200000000000</v>
      </c>
      <c r="U68" s="125">
        <v>40427600</v>
      </c>
      <c r="V68" s="125">
        <v>1260619381</v>
      </c>
      <c r="W68" s="123">
        <v>0</v>
      </c>
      <c r="X68" s="125">
        <v>1045391682</v>
      </c>
      <c r="Y68" s="123">
        <v>0</v>
      </c>
      <c r="Z68" s="125">
        <v>917808219</v>
      </c>
      <c r="AA68" s="125">
        <v>215227699</v>
      </c>
      <c r="AB68" s="123">
        <v>0</v>
      </c>
      <c r="AC68" s="124">
        <v>3575342466</v>
      </c>
      <c r="AD68" s="121" t="s">
        <v>133</v>
      </c>
      <c r="AE68" s="121" t="s">
        <v>406</v>
      </c>
      <c r="AF68" s="121" t="s">
        <v>133</v>
      </c>
      <c r="AG68" s="113">
        <v>3922</v>
      </c>
      <c r="AH68" s="114" t="str">
        <f t="shared" si="3"/>
        <v>1510</v>
      </c>
      <c r="AI68" s="168">
        <f t="shared" si="0"/>
        <v>201045391682</v>
      </c>
      <c r="AJ68" s="460">
        <f t="shared" si="4"/>
        <v>100522.69584099999</v>
      </c>
      <c r="AL68" s="114" t="str">
        <f t="shared" si="1"/>
        <v>1510</v>
      </c>
      <c r="AN68" s="114" t="s">
        <v>555</v>
      </c>
      <c r="AO68" s="114" t="s">
        <v>1357</v>
      </c>
      <c r="AQ68" s="456">
        <f t="shared" si="5"/>
        <v>15.010958904109589</v>
      </c>
    </row>
    <row r="69" spans="1:45" ht="30" customHeight="1">
      <c r="A69" s="114" t="str">
        <f t="shared" si="2"/>
        <v>TD2136026</v>
      </c>
      <c r="B69" s="119" t="s">
        <v>93</v>
      </c>
      <c r="C69" s="119">
        <v>151001001</v>
      </c>
      <c r="D69" s="120" t="s">
        <v>314</v>
      </c>
      <c r="E69" s="121" t="s">
        <v>305</v>
      </c>
      <c r="F69" s="122" t="s">
        <v>1361</v>
      </c>
      <c r="G69" s="126" t="s">
        <v>139</v>
      </c>
      <c r="H69" s="121" t="s">
        <v>271</v>
      </c>
      <c r="I69" s="121" t="s">
        <v>141</v>
      </c>
      <c r="J69" s="121" t="s">
        <v>173</v>
      </c>
      <c r="K69" s="121" t="s">
        <v>174</v>
      </c>
      <c r="L69" s="121" t="s">
        <v>175</v>
      </c>
      <c r="M69" s="121">
        <v>5411</v>
      </c>
      <c r="N69" s="125">
        <v>100000</v>
      </c>
      <c r="O69" s="123" t="s">
        <v>176</v>
      </c>
      <c r="P69" s="121" t="s">
        <v>404</v>
      </c>
      <c r="Q69" s="125">
        <v>500000</v>
      </c>
      <c r="R69" s="125">
        <v>50000000000</v>
      </c>
      <c r="S69" s="125">
        <v>50661500000</v>
      </c>
      <c r="T69" s="125">
        <v>50000000000</v>
      </c>
      <c r="U69" s="125">
        <v>10132300</v>
      </c>
      <c r="V69" s="125">
        <v>438755588</v>
      </c>
      <c r="W69" s="123">
        <v>0</v>
      </c>
      <c r="X69" s="125">
        <v>363913339</v>
      </c>
      <c r="Y69" s="123">
        <v>0</v>
      </c>
      <c r="Z69" s="125">
        <v>232876712</v>
      </c>
      <c r="AA69" s="125">
        <v>74842249</v>
      </c>
      <c r="AB69" s="123">
        <v>0</v>
      </c>
      <c r="AC69" s="124">
        <v>893835616</v>
      </c>
      <c r="AD69" s="121" t="s">
        <v>133</v>
      </c>
      <c r="AE69" s="121" t="s">
        <v>404</v>
      </c>
      <c r="AF69" s="121" t="s">
        <v>133</v>
      </c>
      <c r="AG69" s="113">
        <v>3922</v>
      </c>
      <c r="AH69" s="114" t="str">
        <f t="shared" si="3"/>
        <v>1510</v>
      </c>
      <c r="AI69" s="168">
        <f t="shared" si="0"/>
        <v>50363913339</v>
      </c>
      <c r="AJ69" s="460">
        <f t="shared" si="4"/>
        <v>100727.826678</v>
      </c>
      <c r="AL69" s="114" t="str">
        <f t="shared" si="1"/>
        <v>1510</v>
      </c>
      <c r="AN69" s="114" t="s">
        <v>555</v>
      </c>
      <c r="AO69" s="114" t="s">
        <v>1357</v>
      </c>
      <c r="AQ69" s="456">
        <f t="shared" si="5"/>
        <v>15.010958904109589</v>
      </c>
    </row>
    <row r="70" spans="1:45" ht="30" customHeight="1">
      <c r="A70" s="114" t="str">
        <f t="shared" si="2"/>
        <v>TD2136026</v>
      </c>
      <c r="B70" s="119" t="s">
        <v>93</v>
      </c>
      <c r="C70" s="119">
        <v>151001001</v>
      </c>
      <c r="D70" s="120" t="s">
        <v>314</v>
      </c>
      <c r="E70" s="121" t="s">
        <v>306</v>
      </c>
      <c r="F70" s="122" t="s">
        <v>1361</v>
      </c>
      <c r="G70" s="126" t="s">
        <v>139</v>
      </c>
      <c r="H70" s="121" t="s">
        <v>410</v>
      </c>
      <c r="I70" s="121" t="s">
        <v>141</v>
      </c>
      <c r="J70" s="121" t="s">
        <v>173</v>
      </c>
      <c r="K70" s="121" t="s">
        <v>174</v>
      </c>
      <c r="L70" s="121" t="s">
        <v>175</v>
      </c>
      <c r="M70" s="121">
        <v>5405</v>
      </c>
      <c r="N70" s="125">
        <v>100000</v>
      </c>
      <c r="O70" s="123" t="s">
        <v>176</v>
      </c>
      <c r="P70" s="121" t="s">
        <v>401</v>
      </c>
      <c r="Q70" s="125">
        <v>1000000</v>
      </c>
      <c r="R70" s="125">
        <v>100000000000</v>
      </c>
      <c r="S70" s="125">
        <v>101240000000</v>
      </c>
      <c r="T70" s="125">
        <v>100000000000</v>
      </c>
      <c r="U70" s="125">
        <v>20248000</v>
      </c>
      <c r="V70" s="125">
        <v>753398685</v>
      </c>
      <c r="W70" s="123">
        <v>0</v>
      </c>
      <c r="X70" s="125">
        <v>625578779</v>
      </c>
      <c r="Y70" s="123">
        <v>0</v>
      </c>
      <c r="Z70" s="125">
        <v>506849315</v>
      </c>
      <c r="AA70" s="125">
        <v>127819906</v>
      </c>
      <c r="AB70" s="123">
        <v>0</v>
      </c>
      <c r="AC70" s="124">
        <v>1787671233</v>
      </c>
      <c r="AD70" s="121" t="s">
        <v>133</v>
      </c>
      <c r="AE70" s="121" t="s">
        <v>401</v>
      </c>
      <c r="AF70" s="121" t="s">
        <v>133</v>
      </c>
      <c r="AG70" s="113">
        <v>3922</v>
      </c>
      <c r="AH70" s="114" t="str">
        <f t="shared" si="3"/>
        <v>1510</v>
      </c>
      <c r="AI70" s="168">
        <f t="shared" si="0"/>
        <v>100625578779</v>
      </c>
      <c r="AJ70" s="460">
        <f t="shared" si="4"/>
        <v>100625.578779</v>
      </c>
      <c r="AL70" s="114" t="str">
        <f t="shared" si="1"/>
        <v>1510</v>
      </c>
      <c r="AN70" s="114" t="s">
        <v>555</v>
      </c>
      <c r="AO70" s="114" t="s">
        <v>1357</v>
      </c>
      <c r="AQ70" s="456">
        <f t="shared" si="5"/>
        <v>15.010958904109589</v>
      </c>
    </row>
    <row r="71" spans="1:45" ht="30" customHeight="1">
      <c r="A71" s="114" t="str">
        <f t="shared" si="2"/>
        <v>TD2136027</v>
      </c>
      <c r="B71" s="119" t="s">
        <v>93</v>
      </c>
      <c r="C71" s="119">
        <v>151001001</v>
      </c>
      <c r="D71" s="120" t="s">
        <v>314</v>
      </c>
      <c r="E71" s="121" t="s">
        <v>307</v>
      </c>
      <c r="F71" s="122" t="s">
        <v>234</v>
      </c>
      <c r="G71" s="126" t="s">
        <v>139</v>
      </c>
      <c r="H71" s="121" t="s">
        <v>243</v>
      </c>
      <c r="I71" s="121" t="s">
        <v>141</v>
      </c>
      <c r="J71" s="121" t="s">
        <v>235</v>
      </c>
      <c r="K71" s="121" t="s">
        <v>236</v>
      </c>
      <c r="L71" s="121" t="s">
        <v>237</v>
      </c>
      <c r="M71" s="121">
        <v>5370</v>
      </c>
      <c r="N71" s="125">
        <v>100000</v>
      </c>
      <c r="O71" s="123" t="s">
        <v>169</v>
      </c>
      <c r="P71" s="121" t="s">
        <v>392</v>
      </c>
      <c r="Q71" s="125">
        <v>500000</v>
      </c>
      <c r="R71" s="125">
        <v>50000000000</v>
      </c>
      <c r="S71" s="125">
        <v>50973000000</v>
      </c>
      <c r="T71" s="125">
        <v>50000000000</v>
      </c>
      <c r="U71" s="125">
        <v>10194600</v>
      </c>
      <c r="V71" s="125">
        <v>624838436</v>
      </c>
      <c r="W71" s="123">
        <v>0</v>
      </c>
      <c r="X71" s="125">
        <v>528727347</v>
      </c>
      <c r="Y71" s="123">
        <v>0</v>
      </c>
      <c r="Z71" s="125">
        <v>358356164</v>
      </c>
      <c r="AA71" s="125">
        <v>96111089</v>
      </c>
      <c r="AB71" s="123">
        <v>0</v>
      </c>
      <c r="AC71" s="124">
        <v>673972603</v>
      </c>
      <c r="AD71" s="121" t="s">
        <v>133</v>
      </c>
      <c r="AE71" s="121" t="s">
        <v>392</v>
      </c>
      <c r="AF71" s="121" t="s">
        <v>133</v>
      </c>
      <c r="AG71" s="113">
        <v>3922</v>
      </c>
      <c r="AH71" s="114" t="str">
        <f t="shared" si="3"/>
        <v>1510</v>
      </c>
      <c r="AI71" s="168">
        <f t="shared" si="0"/>
        <v>50528727347</v>
      </c>
      <c r="AJ71" s="460">
        <f t="shared" si="4"/>
        <v>101057.454694</v>
      </c>
      <c r="AL71" s="114" t="str">
        <f t="shared" si="1"/>
        <v>1510</v>
      </c>
      <c r="AN71" s="114" t="s">
        <v>555</v>
      </c>
      <c r="AO71" s="114" t="s">
        <v>1357</v>
      </c>
      <c r="AQ71" s="456">
        <f t="shared" si="5"/>
        <v>15.010958904109589</v>
      </c>
    </row>
    <row r="72" spans="1:45" ht="30" customHeight="1">
      <c r="A72" s="114" t="str">
        <f t="shared" si="2"/>
        <v>TD2136027</v>
      </c>
      <c r="B72" s="119" t="s">
        <v>93</v>
      </c>
      <c r="C72" s="119">
        <v>151001001</v>
      </c>
      <c r="D72" s="120" t="s">
        <v>314</v>
      </c>
      <c r="E72" s="121" t="s">
        <v>311</v>
      </c>
      <c r="F72" s="122" t="s">
        <v>234</v>
      </c>
      <c r="G72" s="126" t="s">
        <v>139</v>
      </c>
      <c r="H72" s="121" t="s">
        <v>431</v>
      </c>
      <c r="I72" s="121" t="s">
        <v>141</v>
      </c>
      <c r="J72" s="121" t="s">
        <v>235</v>
      </c>
      <c r="K72" s="121" t="s">
        <v>236</v>
      </c>
      <c r="L72" s="121" t="s">
        <v>237</v>
      </c>
      <c r="M72" s="121">
        <v>4701</v>
      </c>
      <c r="N72" s="125">
        <v>100000</v>
      </c>
      <c r="O72" s="123" t="s">
        <v>169</v>
      </c>
      <c r="P72" s="121" t="s">
        <v>1422</v>
      </c>
      <c r="Q72" s="125">
        <v>1000000</v>
      </c>
      <c r="R72" s="125">
        <v>100000000000</v>
      </c>
      <c r="S72" s="125">
        <v>100861000000</v>
      </c>
      <c r="T72" s="125">
        <v>100000000000</v>
      </c>
      <c r="U72" s="125">
        <v>20172200</v>
      </c>
      <c r="V72" s="125">
        <v>565555762</v>
      </c>
      <c r="W72" s="123">
        <v>0</v>
      </c>
      <c r="X72" s="125">
        <v>546667812</v>
      </c>
      <c r="Y72" s="123">
        <v>0</v>
      </c>
      <c r="Z72" s="125">
        <v>315616438</v>
      </c>
      <c r="AA72" s="125">
        <v>18887950</v>
      </c>
      <c r="AB72" s="123">
        <v>0</v>
      </c>
      <c r="AC72" s="124">
        <v>1347945205</v>
      </c>
      <c r="AD72" s="121" t="s">
        <v>133</v>
      </c>
      <c r="AE72" s="121" t="s">
        <v>1422</v>
      </c>
      <c r="AF72" s="121" t="s">
        <v>133</v>
      </c>
      <c r="AG72" s="113">
        <v>3922</v>
      </c>
      <c r="AH72" s="114" t="str">
        <f t="shared" si="3"/>
        <v>1510</v>
      </c>
      <c r="AI72" s="168">
        <f t="shared" si="0"/>
        <v>100546667812</v>
      </c>
      <c r="AJ72" s="460">
        <f t="shared" si="4"/>
        <v>100546.667812</v>
      </c>
      <c r="AL72" s="114" t="str">
        <f t="shared" si="1"/>
        <v>1510</v>
      </c>
      <c r="AN72" s="114" t="s">
        <v>555</v>
      </c>
      <c r="AO72" s="114" t="s">
        <v>1357</v>
      </c>
      <c r="AQ72" s="456">
        <f t="shared" si="5"/>
        <v>15.010958904109589</v>
      </c>
    </row>
    <row r="73" spans="1:45" ht="30" customHeight="1">
      <c r="A73" s="114" t="str">
        <f t="shared" si="2"/>
        <v>TD2136027</v>
      </c>
      <c r="B73" s="119" t="s">
        <v>93</v>
      </c>
      <c r="C73" s="119">
        <v>151001001</v>
      </c>
      <c r="D73" s="120" t="s">
        <v>314</v>
      </c>
      <c r="E73" s="121" t="s">
        <v>313</v>
      </c>
      <c r="F73" s="122" t="s">
        <v>234</v>
      </c>
      <c r="G73" s="126" t="s">
        <v>139</v>
      </c>
      <c r="H73" s="121" t="s">
        <v>420</v>
      </c>
      <c r="I73" s="121" t="s">
        <v>141</v>
      </c>
      <c r="J73" s="121" t="s">
        <v>235</v>
      </c>
      <c r="K73" s="121" t="s">
        <v>236</v>
      </c>
      <c r="L73" s="121" t="s">
        <v>237</v>
      </c>
      <c r="M73" s="121">
        <v>5419</v>
      </c>
      <c r="N73" s="125">
        <v>100000</v>
      </c>
      <c r="O73" s="123" t="s">
        <v>169</v>
      </c>
      <c r="P73" s="121" t="s">
        <v>388</v>
      </c>
      <c r="Q73" s="125">
        <v>500000</v>
      </c>
      <c r="R73" s="125">
        <v>50000000000</v>
      </c>
      <c r="S73" s="125">
        <v>50568000000</v>
      </c>
      <c r="T73" s="125">
        <v>50000000000</v>
      </c>
      <c r="U73" s="125">
        <v>10113600</v>
      </c>
      <c r="V73" s="125">
        <v>380853326</v>
      </c>
      <c r="W73" s="123">
        <v>0</v>
      </c>
      <c r="X73" s="125">
        <v>319357356</v>
      </c>
      <c r="Y73" s="123">
        <v>0</v>
      </c>
      <c r="Z73" s="125">
        <v>197260274</v>
      </c>
      <c r="AA73" s="125">
        <v>61495970</v>
      </c>
      <c r="AB73" s="123">
        <v>0</v>
      </c>
      <c r="AC73" s="124">
        <v>673972603</v>
      </c>
      <c r="AD73" s="121" t="s">
        <v>133</v>
      </c>
      <c r="AE73" s="121" t="s">
        <v>388</v>
      </c>
      <c r="AF73" s="121" t="s">
        <v>133</v>
      </c>
      <c r="AG73" s="113">
        <v>3922</v>
      </c>
      <c r="AH73" s="114" t="str">
        <f t="shared" si="3"/>
        <v>1510</v>
      </c>
      <c r="AI73" s="168">
        <f t="shared" si="0"/>
        <v>50319357356</v>
      </c>
      <c r="AJ73" s="460">
        <f t="shared" si="4"/>
        <v>100638.714712</v>
      </c>
      <c r="AL73" s="114" t="str">
        <f t="shared" si="1"/>
        <v>1510</v>
      </c>
      <c r="AN73" s="114" t="s">
        <v>555</v>
      </c>
      <c r="AO73" s="114" t="s">
        <v>1357</v>
      </c>
      <c r="AQ73" s="456">
        <f t="shared" si="5"/>
        <v>15.010958904109589</v>
      </c>
    </row>
    <row r="74" spans="1:45" ht="30" customHeight="1">
      <c r="A74" s="114" t="str">
        <f t="shared" si="2"/>
        <v>TD2136027</v>
      </c>
      <c r="B74" s="119" t="s">
        <v>93</v>
      </c>
      <c r="C74" s="119">
        <v>151001001</v>
      </c>
      <c r="D74" s="120" t="s">
        <v>314</v>
      </c>
      <c r="E74" s="121" t="s">
        <v>315</v>
      </c>
      <c r="F74" s="122" t="s">
        <v>234</v>
      </c>
      <c r="G74" s="126" t="s">
        <v>139</v>
      </c>
      <c r="H74" s="121" t="s">
        <v>243</v>
      </c>
      <c r="I74" s="121" t="s">
        <v>141</v>
      </c>
      <c r="J74" s="121" t="s">
        <v>235</v>
      </c>
      <c r="K74" s="121" t="s">
        <v>236</v>
      </c>
      <c r="L74" s="121" t="s">
        <v>237</v>
      </c>
      <c r="M74" s="121">
        <v>5326</v>
      </c>
      <c r="N74" s="125">
        <v>100000</v>
      </c>
      <c r="O74" s="123" t="s">
        <v>169</v>
      </c>
      <c r="P74" s="121" t="s">
        <v>412</v>
      </c>
      <c r="Q74" s="125">
        <v>500000</v>
      </c>
      <c r="R74" s="125">
        <v>50000000000</v>
      </c>
      <c r="S74" s="125">
        <v>50805500000</v>
      </c>
      <c r="T74" s="125">
        <v>50000000000</v>
      </c>
      <c r="U74" s="125">
        <v>10161100</v>
      </c>
      <c r="V74" s="125">
        <v>312647401</v>
      </c>
      <c r="W74" s="123">
        <v>0</v>
      </c>
      <c r="X74" s="125">
        <v>266742356</v>
      </c>
      <c r="Y74" s="123">
        <v>0</v>
      </c>
      <c r="Z74" s="125">
        <v>503013699</v>
      </c>
      <c r="AA74" s="125">
        <v>45905045</v>
      </c>
      <c r="AB74" s="123">
        <v>0</v>
      </c>
      <c r="AC74" s="124">
        <v>673972603</v>
      </c>
      <c r="AD74" s="121" t="s">
        <v>133</v>
      </c>
      <c r="AE74" s="121" t="s">
        <v>412</v>
      </c>
      <c r="AF74" s="121" t="s">
        <v>133</v>
      </c>
      <c r="AG74" s="113">
        <v>3922</v>
      </c>
      <c r="AH74" s="114" t="str">
        <f t="shared" si="3"/>
        <v>1510</v>
      </c>
      <c r="AI74" s="168">
        <f t="shared" ref="AI74:AI137" si="6">R74+X74-Y74</f>
        <v>50266742356</v>
      </c>
      <c r="AJ74" s="460">
        <f t="shared" si="4"/>
        <v>100533.484712</v>
      </c>
      <c r="AL74" s="114" t="str">
        <f t="shared" ref="AL74:AL137" si="7">B74</f>
        <v>1510</v>
      </c>
      <c r="AN74" s="114" t="s">
        <v>555</v>
      </c>
      <c r="AO74" s="114" t="s">
        <v>1357</v>
      </c>
      <c r="AQ74" s="456">
        <f t="shared" si="5"/>
        <v>15.010958904109589</v>
      </c>
    </row>
    <row r="75" spans="1:45" ht="30" customHeight="1">
      <c r="A75" s="114" t="str">
        <f t="shared" ref="A75:A138" si="8">F75</f>
        <v>TD2136027</v>
      </c>
      <c r="B75" s="119" t="s">
        <v>93</v>
      </c>
      <c r="C75" s="119">
        <v>151001001</v>
      </c>
      <c r="D75" s="120" t="s">
        <v>314</v>
      </c>
      <c r="E75" s="121" t="s">
        <v>322</v>
      </c>
      <c r="F75" s="122" t="s">
        <v>234</v>
      </c>
      <c r="G75" s="126" t="s">
        <v>139</v>
      </c>
      <c r="H75" s="121" t="s">
        <v>414</v>
      </c>
      <c r="I75" s="121" t="s">
        <v>141</v>
      </c>
      <c r="J75" s="121" t="s">
        <v>235</v>
      </c>
      <c r="K75" s="121" t="s">
        <v>236</v>
      </c>
      <c r="L75" s="121" t="s">
        <v>237</v>
      </c>
      <c r="M75" s="121">
        <v>5419</v>
      </c>
      <c r="N75" s="125">
        <v>100000</v>
      </c>
      <c r="O75" s="123" t="s">
        <v>169</v>
      </c>
      <c r="P75" s="121" t="s">
        <v>388</v>
      </c>
      <c r="Q75" s="125">
        <v>500000</v>
      </c>
      <c r="R75" s="125">
        <v>50000000000</v>
      </c>
      <c r="S75" s="125">
        <v>50630000000</v>
      </c>
      <c r="T75" s="125">
        <v>50000000000</v>
      </c>
      <c r="U75" s="125">
        <v>10126000</v>
      </c>
      <c r="V75" s="125">
        <v>442865726</v>
      </c>
      <c r="W75" s="123">
        <v>0</v>
      </c>
      <c r="X75" s="125">
        <v>371356682</v>
      </c>
      <c r="Y75" s="123">
        <v>0</v>
      </c>
      <c r="Z75" s="125">
        <v>197260274</v>
      </c>
      <c r="AA75" s="125">
        <v>71509044</v>
      </c>
      <c r="AB75" s="123">
        <v>0</v>
      </c>
      <c r="AC75" s="124">
        <v>673972603</v>
      </c>
      <c r="AD75" s="121" t="s">
        <v>133</v>
      </c>
      <c r="AE75" s="121" t="s">
        <v>388</v>
      </c>
      <c r="AF75" s="121" t="s">
        <v>133</v>
      </c>
      <c r="AG75" s="113">
        <v>3922</v>
      </c>
      <c r="AH75" s="114" t="str">
        <f t="shared" ref="AH75:AH138" si="9">B75</f>
        <v>1510</v>
      </c>
      <c r="AI75" s="168">
        <f t="shared" si="6"/>
        <v>50371356682</v>
      </c>
      <c r="AJ75" s="460">
        <f t="shared" ref="AJ75:AJ138" si="10">AI75/Q75</f>
        <v>100742.713364</v>
      </c>
      <c r="AL75" s="114" t="str">
        <f t="shared" si="7"/>
        <v>1510</v>
      </c>
      <c r="AN75" s="114" t="s">
        <v>555</v>
      </c>
      <c r="AO75" s="114" t="s">
        <v>1357</v>
      </c>
      <c r="AQ75" s="456">
        <f t="shared" ref="AQ75:AQ138" si="11">(K75-J75)/365</f>
        <v>15.010958904109589</v>
      </c>
    </row>
    <row r="76" spans="1:45" ht="30" customHeight="1">
      <c r="A76" s="114" t="str">
        <f t="shared" si="8"/>
        <v>TD2136027</v>
      </c>
      <c r="B76" s="119" t="s">
        <v>93</v>
      </c>
      <c r="C76" s="119">
        <v>151001001</v>
      </c>
      <c r="D76" s="120" t="s">
        <v>314</v>
      </c>
      <c r="E76" s="121" t="s">
        <v>328</v>
      </c>
      <c r="F76" s="122" t="s">
        <v>234</v>
      </c>
      <c r="G76" s="126" t="s">
        <v>139</v>
      </c>
      <c r="H76" s="121" t="s">
        <v>354</v>
      </c>
      <c r="I76" s="121" t="s">
        <v>141</v>
      </c>
      <c r="J76" s="121" t="s">
        <v>235</v>
      </c>
      <c r="K76" s="121" t="s">
        <v>236</v>
      </c>
      <c r="L76" s="121" t="s">
        <v>237</v>
      </c>
      <c r="M76" s="121">
        <v>5304</v>
      </c>
      <c r="N76" s="125">
        <v>100000</v>
      </c>
      <c r="O76" s="123" t="s">
        <v>169</v>
      </c>
      <c r="P76" s="121" t="s">
        <v>422</v>
      </c>
      <c r="Q76" s="125">
        <v>500000</v>
      </c>
      <c r="R76" s="125">
        <v>50000000000</v>
      </c>
      <c r="S76" s="125">
        <v>51245000000</v>
      </c>
      <c r="T76" s="125">
        <v>50000000000</v>
      </c>
      <c r="U76" s="125">
        <v>10249000</v>
      </c>
      <c r="V76" s="125">
        <v>679906534</v>
      </c>
      <c r="W76" s="123">
        <v>0</v>
      </c>
      <c r="X76" s="125">
        <v>582484029</v>
      </c>
      <c r="Y76" s="123">
        <v>0</v>
      </c>
      <c r="Z76" s="125">
        <v>575342466</v>
      </c>
      <c r="AA76" s="125">
        <v>97422505</v>
      </c>
      <c r="AB76" s="123">
        <v>0</v>
      </c>
      <c r="AC76" s="124">
        <v>673972603</v>
      </c>
      <c r="AD76" s="121" t="s">
        <v>133</v>
      </c>
      <c r="AE76" s="121" t="s">
        <v>422</v>
      </c>
      <c r="AF76" s="121" t="s">
        <v>133</v>
      </c>
      <c r="AG76" s="113">
        <v>3922</v>
      </c>
      <c r="AH76" s="114" t="str">
        <f t="shared" si="9"/>
        <v>1510</v>
      </c>
      <c r="AI76" s="168">
        <f t="shared" si="6"/>
        <v>50582484029</v>
      </c>
      <c r="AJ76" s="460">
        <f t="shared" si="10"/>
        <v>101164.968058</v>
      </c>
      <c r="AL76" s="114" t="str">
        <f t="shared" si="7"/>
        <v>1510</v>
      </c>
      <c r="AN76" s="114" t="s">
        <v>555</v>
      </c>
      <c r="AO76" s="114" t="s">
        <v>1357</v>
      </c>
      <c r="AQ76" s="456">
        <f t="shared" si="11"/>
        <v>15.010958904109589</v>
      </c>
    </row>
    <row r="77" spans="1:45" ht="30" customHeight="1">
      <c r="A77" s="114" t="str">
        <f t="shared" si="8"/>
        <v>TD2136028</v>
      </c>
      <c r="B77" s="119" t="s">
        <v>93</v>
      </c>
      <c r="C77" s="119">
        <v>151001001</v>
      </c>
      <c r="D77" s="120" t="s">
        <v>314</v>
      </c>
      <c r="E77" s="121" t="s">
        <v>331</v>
      </c>
      <c r="F77" s="122" t="s">
        <v>180</v>
      </c>
      <c r="G77" s="126" t="s">
        <v>139</v>
      </c>
      <c r="H77" s="121" t="s">
        <v>271</v>
      </c>
      <c r="I77" s="121" t="s">
        <v>141</v>
      </c>
      <c r="J77" s="121" t="s">
        <v>182</v>
      </c>
      <c r="K77" s="121" t="s">
        <v>183</v>
      </c>
      <c r="L77" s="121" t="s">
        <v>1451</v>
      </c>
      <c r="M77" s="121">
        <v>5367</v>
      </c>
      <c r="N77" s="125">
        <v>100000</v>
      </c>
      <c r="O77" s="123" t="s">
        <v>185</v>
      </c>
      <c r="P77" s="121" t="s">
        <v>422</v>
      </c>
      <c r="Q77" s="125">
        <v>1000000</v>
      </c>
      <c r="R77" s="125">
        <v>100000000000</v>
      </c>
      <c r="S77" s="125">
        <v>100948000000</v>
      </c>
      <c r="T77" s="125">
        <v>100000000000</v>
      </c>
      <c r="U77" s="125">
        <v>20189600</v>
      </c>
      <c r="V77" s="125">
        <v>262436175</v>
      </c>
      <c r="W77" s="123">
        <v>0</v>
      </c>
      <c r="X77" s="125">
        <v>225273609</v>
      </c>
      <c r="Y77" s="123">
        <v>0</v>
      </c>
      <c r="Z77" s="125">
        <v>705753425</v>
      </c>
      <c r="AA77" s="125">
        <v>37162566</v>
      </c>
      <c r="AB77" s="123">
        <v>0</v>
      </c>
      <c r="AC77" s="124">
        <v>894794521</v>
      </c>
      <c r="AD77" s="121" t="s">
        <v>133</v>
      </c>
      <c r="AE77" s="121" t="s">
        <v>422</v>
      </c>
      <c r="AF77" s="121" t="s">
        <v>133</v>
      </c>
      <c r="AG77" s="113">
        <v>3922</v>
      </c>
      <c r="AH77" s="114" t="str">
        <f t="shared" si="9"/>
        <v>1510</v>
      </c>
      <c r="AI77" s="168">
        <f t="shared" si="6"/>
        <v>100225273609</v>
      </c>
      <c r="AJ77" s="460">
        <f t="shared" si="10"/>
        <v>100225.273609</v>
      </c>
      <c r="AL77" s="114" t="str">
        <f t="shared" si="7"/>
        <v>1510</v>
      </c>
      <c r="AN77" s="114" t="s">
        <v>555</v>
      </c>
      <c r="AO77" s="114" t="s">
        <v>1357</v>
      </c>
      <c r="AQ77" s="456">
        <f t="shared" si="11"/>
        <v>15.010958904109589</v>
      </c>
    </row>
    <row r="78" spans="1:45" ht="30" customHeight="1">
      <c r="A78" s="114" t="str">
        <f t="shared" si="8"/>
        <v>TD2136028</v>
      </c>
      <c r="B78" s="119" t="s">
        <v>93</v>
      </c>
      <c r="C78" s="119">
        <v>151001001</v>
      </c>
      <c r="D78" s="120" t="s">
        <v>314</v>
      </c>
      <c r="E78" s="121" t="s">
        <v>333</v>
      </c>
      <c r="F78" s="122" t="s">
        <v>180</v>
      </c>
      <c r="G78" s="126" t="s">
        <v>139</v>
      </c>
      <c r="H78" s="121" t="s">
        <v>271</v>
      </c>
      <c r="I78" s="121" t="s">
        <v>141</v>
      </c>
      <c r="J78" s="121" t="s">
        <v>182</v>
      </c>
      <c r="K78" s="121" t="s">
        <v>183</v>
      </c>
      <c r="L78" s="121" t="s">
        <v>1451</v>
      </c>
      <c r="M78" s="121">
        <v>5433</v>
      </c>
      <c r="N78" s="125">
        <v>100000</v>
      </c>
      <c r="O78" s="123" t="s">
        <v>185</v>
      </c>
      <c r="P78" s="121" t="s">
        <v>392</v>
      </c>
      <c r="Q78" s="125">
        <v>1500000</v>
      </c>
      <c r="R78" s="125">
        <v>150000000000</v>
      </c>
      <c r="S78" s="125">
        <v>150430500000</v>
      </c>
      <c r="T78" s="125">
        <v>150000000000</v>
      </c>
      <c r="U78" s="125">
        <v>30086100</v>
      </c>
      <c r="V78" s="125">
        <v>25791579</v>
      </c>
      <c r="W78" s="123">
        <v>0</v>
      </c>
      <c r="X78" s="125">
        <v>21870386</v>
      </c>
      <c r="Y78" s="123">
        <v>0</v>
      </c>
      <c r="Z78" s="125">
        <v>434794521</v>
      </c>
      <c r="AA78" s="125">
        <v>3921193</v>
      </c>
      <c r="AB78" s="123">
        <v>0</v>
      </c>
      <c r="AC78" s="124">
        <v>1342191781</v>
      </c>
      <c r="AD78" s="121" t="s">
        <v>133</v>
      </c>
      <c r="AE78" s="121" t="s">
        <v>392</v>
      </c>
      <c r="AF78" s="121" t="s">
        <v>133</v>
      </c>
      <c r="AG78" s="113">
        <v>3922</v>
      </c>
      <c r="AH78" s="114" t="str">
        <f t="shared" si="9"/>
        <v>1510</v>
      </c>
      <c r="AI78" s="168">
        <f t="shared" si="6"/>
        <v>150021870386</v>
      </c>
      <c r="AJ78" s="460">
        <f t="shared" si="10"/>
        <v>100014.58025733333</v>
      </c>
      <c r="AL78" s="114" t="str">
        <f t="shared" si="7"/>
        <v>1510</v>
      </c>
      <c r="AN78" s="114" t="s">
        <v>555</v>
      </c>
      <c r="AO78" s="114" t="s">
        <v>1357</v>
      </c>
      <c r="AQ78" s="456">
        <f t="shared" si="11"/>
        <v>15.010958904109589</v>
      </c>
      <c r="AS78" s="114" t="s">
        <v>2543</v>
      </c>
    </row>
    <row r="79" spans="1:45" ht="30" customHeight="1">
      <c r="A79" s="114" t="str">
        <f t="shared" si="8"/>
        <v>TD2136028</v>
      </c>
      <c r="B79" s="119" t="s">
        <v>93</v>
      </c>
      <c r="C79" s="119">
        <v>151001001</v>
      </c>
      <c r="D79" s="120" t="s">
        <v>314</v>
      </c>
      <c r="E79" s="121" t="s">
        <v>335</v>
      </c>
      <c r="F79" s="122" t="s">
        <v>180</v>
      </c>
      <c r="G79" s="126" t="s">
        <v>139</v>
      </c>
      <c r="H79" s="121" t="s">
        <v>271</v>
      </c>
      <c r="I79" s="121" t="s">
        <v>141</v>
      </c>
      <c r="J79" s="121" t="s">
        <v>182</v>
      </c>
      <c r="K79" s="121" t="s">
        <v>183</v>
      </c>
      <c r="L79" s="121" t="s">
        <v>1451</v>
      </c>
      <c r="M79" s="121">
        <v>5367</v>
      </c>
      <c r="N79" s="125">
        <v>100000</v>
      </c>
      <c r="O79" s="123" t="s">
        <v>185</v>
      </c>
      <c r="P79" s="121" t="s">
        <v>422</v>
      </c>
      <c r="Q79" s="125">
        <v>2000000</v>
      </c>
      <c r="R79" s="125">
        <v>200000000000</v>
      </c>
      <c r="S79" s="125">
        <v>201896000000</v>
      </c>
      <c r="T79" s="125">
        <v>200000000000</v>
      </c>
      <c r="U79" s="125">
        <v>40379200</v>
      </c>
      <c r="V79" s="125">
        <v>524872351</v>
      </c>
      <c r="W79" s="123">
        <v>0</v>
      </c>
      <c r="X79" s="125">
        <v>450547218</v>
      </c>
      <c r="Y79" s="123">
        <v>0</v>
      </c>
      <c r="Z79" s="125">
        <v>1411506849</v>
      </c>
      <c r="AA79" s="125">
        <v>74325133</v>
      </c>
      <c r="AB79" s="123">
        <v>0</v>
      </c>
      <c r="AC79" s="124">
        <v>1789589041</v>
      </c>
      <c r="AD79" s="121" t="s">
        <v>133</v>
      </c>
      <c r="AE79" s="121" t="s">
        <v>422</v>
      </c>
      <c r="AF79" s="121" t="s">
        <v>133</v>
      </c>
      <c r="AG79" s="113">
        <v>3922</v>
      </c>
      <c r="AH79" s="114" t="str">
        <f t="shared" si="9"/>
        <v>1510</v>
      </c>
      <c r="AI79" s="168">
        <f t="shared" si="6"/>
        <v>200450547218</v>
      </c>
      <c r="AJ79" s="460">
        <f t="shared" si="10"/>
        <v>100225.273609</v>
      </c>
      <c r="AL79" s="114" t="str">
        <f t="shared" si="7"/>
        <v>1510</v>
      </c>
      <c r="AN79" s="114" t="s">
        <v>555</v>
      </c>
      <c r="AO79" s="114" t="s">
        <v>1357</v>
      </c>
      <c r="AQ79" s="456">
        <f t="shared" si="11"/>
        <v>15.010958904109589</v>
      </c>
      <c r="AS79" s="114" t="s">
        <v>2543</v>
      </c>
    </row>
    <row r="80" spans="1:45" ht="30" customHeight="1">
      <c r="A80" s="114" t="str">
        <f t="shared" si="8"/>
        <v>TD2333120</v>
      </c>
      <c r="B80" s="119" t="s">
        <v>93</v>
      </c>
      <c r="C80" s="119">
        <v>151001001</v>
      </c>
      <c r="D80" s="120" t="s">
        <v>314</v>
      </c>
      <c r="E80" s="121" t="s">
        <v>341</v>
      </c>
      <c r="F80" s="122" t="s">
        <v>1458</v>
      </c>
      <c r="G80" s="126" t="s">
        <v>139</v>
      </c>
      <c r="H80" s="121" t="s">
        <v>243</v>
      </c>
      <c r="I80" s="121" t="s">
        <v>141</v>
      </c>
      <c r="J80" s="121" t="s">
        <v>1459</v>
      </c>
      <c r="K80" s="121" t="s">
        <v>1460</v>
      </c>
      <c r="L80" s="121" t="s">
        <v>1459</v>
      </c>
      <c r="M80" s="121">
        <v>3485</v>
      </c>
      <c r="N80" s="125">
        <v>100000</v>
      </c>
      <c r="O80" s="123" t="s">
        <v>169</v>
      </c>
      <c r="P80" s="121" t="s">
        <v>1476</v>
      </c>
      <c r="Q80" s="125">
        <v>500000</v>
      </c>
      <c r="R80" s="125">
        <v>50000000000</v>
      </c>
      <c r="S80" s="125">
        <v>51572500000</v>
      </c>
      <c r="T80" s="125">
        <v>50000000000</v>
      </c>
      <c r="U80" s="125">
        <v>10314500</v>
      </c>
      <c r="V80" s="125">
        <v>1030485733</v>
      </c>
      <c r="W80" s="123">
        <v>0</v>
      </c>
      <c r="X80" s="125">
        <v>1027233124</v>
      </c>
      <c r="Y80" s="123">
        <v>0</v>
      </c>
      <c r="Z80" s="125">
        <v>552328767</v>
      </c>
      <c r="AA80" s="125">
        <v>3252609</v>
      </c>
      <c r="AB80" s="123">
        <v>0</v>
      </c>
      <c r="AC80" s="124">
        <v>588493151</v>
      </c>
      <c r="AD80" s="121" t="s">
        <v>133</v>
      </c>
      <c r="AE80" s="121" t="s">
        <v>1476</v>
      </c>
      <c r="AF80" s="121" t="s">
        <v>133</v>
      </c>
      <c r="AG80" s="113">
        <v>3922</v>
      </c>
      <c r="AH80" s="114" t="str">
        <f t="shared" si="9"/>
        <v>1510</v>
      </c>
      <c r="AI80" s="168">
        <f t="shared" si="6"/>
        <v>51027233124</v>
      </c>
      <c r="AJ80" s="460">
        <f t="shared" si="10"/>
        <v>102054.466248</v>
      </c>
      <c r="AL80" s="114" t="str">
        <f t="shared" si="7"/>
        <v>1510</v>
      </c>
      <c r="AN80" s="114" t="s">
        <v>555</v>
      </c>
      <c r="AO80" s="114" t="s">
        <v>1357</v>
      </c>
      <c r="AQ80" s="456">
        <f t="shared" si="11"/>
        <v>10.008219178082191</v>
      </c>
    </row>
    <row r="81" spans="1:43" ht="30" customHeight="1">
      <c r="A81" s="114" t="str">
        <f t="shared" si="8"/>
        <v>TD2333120</v>
      </c>
      <c r="B81" s="119" t="s">
        <v>93</v>
      </c>
      <c r="C81" s="119">
        <v>151001001</v>
      </c>
      <c r="D81" s="120" t="s">
        <v>314</v>
      </c>
      <c r="E81" s="121" t="s">
        <v>349</v>
      </c>
      <c r="F81" s="122" t="s">
        <v>1458</v>
      </c>
      <c r="G81" s="126" t="s">
        <v>139</v>
      </c>
      <c r="H81" s="121" t="s">
        <v>243</v>
      </c>
      <c r="I81" s="121" t="s">
        <v>141</v>
      </c>
      <c r="J81" s="121" t="s">
        <v>1459</v>
      </c>
      <c r="K81" s="121" t="s">
        <v>1460</v>
      </c>
      <c r="L81" s="121" t="s">
        <v>1459</v>
      </c>
      <c r="M81" s="121">
        <v>3628</v>
      </c>
      <c r="N81" s="125">
        <v>100000</v>
      </c>
      <c r="O81" s="123" t="s">
        <v>169</v>
      </c>
      <c r="P81" s="121" t="s">
        <v>1463</v>
      </c>
      <c r="Q81" s="125">
        <v>1000000</v>
      </c>
      <c r="R81" s="125">
        <v>100000000000</v>
      </c>
      <c r="S81" s="125">
        <v>150243000000</v>
      </c>
      <c r="T81" s="125">
        <v>100000000000</v>
      </c>
      <c r="U81" s="125">
        <v>30048600</v>
      </c>
      <c r="V81" s="125">
        <v>17974768</v>
      </c>
      <c r="W81" s="123">
        <v>0</v>
      </c>
      <c r="X81" s="125">
        <v>16899688</v>
      </c>
      <c r="Y81" s="123">
        <v>0</v>
      </c>
      <c r="Z81" s="125">
        <v>246575342</v>
      </c>
      <c r="AA81" s="125">
        <v>1075080</v>
      </c>
      <c r="AB81" s="123">
        <v>0</v>
      </c>
      <c r="AC81" s="124">
        <v>1176986301</v>
      </c>
      <c r="AD81" s="121" t="s">
        <v>133</v>
      </c>
      <c r="AE81" s="121" t="s">
        <v>1463</v>
      </c>
      <c r="AF81" s="121" t="s">
        <v>133</v>
      </c>
      <c r="AG81" s="113">
        <v>3922</v>
      </c>
      <c r="AH81" s="114" t="str">
        <f t="shared" si="9"/>
        <v>1510</v>
      </c>
      <c r="AI81" s="168">
        <f t="shared" si="6"/>
        <v>100016899688</v>
      </c>
      <c r="AJ81" s="460">
        <f t="shared" si="10"/>
        <v>100016.899688</v>
      </c>
      <c r="AL81" s="114" t="str">
        <f t="shared" si="7"/>
        <v>1510</v>
      </c>
      <c r="AN81" s="114" t="s">
        <v>555</v>
      </c>
      <c r="AO81" s="114" t="s">
        <v>1357</v>
      </c>
      <c r="AQ81" s="456">
        <f t="shared" si="11"/>
        <v>10.008219178082191</v>
      </c>
    </row>
    <row r="82" spans="1:43" ht="30" customHeight="1">
      <c r="A82" s="114" t="str">
        <f t="shared" si="8"/>
        <v>TD2333121</v>
      </c>
      <c r="B82" s="119" t="s">
        <v>93</v>
      </c>
      <c r="C82" s="119">
        <v>151001001</v>
      </c>
      <c r="D82" s="120" t="s">
        <v>314</v>
      </c>
      <c r="E82" s="121" t="s">
        <v>351</v>
      </c>
      <c r="F82" s="122" t="s">
        <v>1477</v>
      </c>
      <c r="G82" s="126" t="s">
        <v>139</v>
      </c>
      <c r="H82" s="121" t="s">
        <v>243</v>
      </c>
      <c r="I82" s="121" t="s">
        <v>141</v>
      </c>
      <c r="J82" s="121" t="s">
        <v>1478</v>
      </c>
      <c r="K82" s="121" t="s">
        <v>1479</v>
      </c>
      <c r="L82" s="121" t="s">
        <v>1478</v>
      </c>
      <c r="M82" s="121">
        <v>3555</v>
      </c>
      <c r="N82" s="125">
        <v>100000</v>
      </c>
      <c r="O82" s="123" t="s">
        <v>185</v>
      </c>
      <c r="P82" s="121" t="s">
        <v>1476</v>
      </c>
      <c r="Q82" s="125">
        <v>500000</v>
      </c>
      <c r="R82" s="125">
        <v>50000000000</v>
      </c>
      <c r="S82" s="125">
        <v>50958000000</v>
      </c>
      <c r="T82" s="125">
        <v>50000000000</v>
      </c>
      <c r="U82" s="125">
        <v>10191600</v>
      </c>
      <c r="V82" s="125">
        <v>659424477</v>
      </c>
      <c r="W82" s="123">
        <v>0</v>
      </c>
      <c r="X82" s="125">
        <v>657384064</v>
      </c>
      <c r="Y82" s="123">
        <v>0</v>
      </c>
      <c r="Z82" s="125">
        <v>308767123</v>
      </c>
      <c r="AA82" s="125">
        <v>2040413</v>
      </c>
      <c r="AB82" s="123">
        <v>0</v>
      </c>
      <c r="AC82" s="124">
        <v>343424658</v>
      </c>
      <c r="AD82" s="121" t="s">
        <v>133</v>
      </c>
      <c r="AE82" s="121" t="s">
        <v>1476</v>
      </c>
      <c r="AF82" s="121" t="s">
        <v>133</v>
      </c>
      <c r="AG82" s="113">
        <v>3922</v>
      </c>
      <c r="AH82" s="114" t="str">
        <f t="shared" si="9"/>
        <v>1510</v>
      </c>
      <c r="AI82" s="168">
        <f t="shared" si="6"/>
        <v>50657384064</v>
      </c>
      <c r="AJ82" s="460">
        <f t="shared" si="10"/>
        <v>101314.768128</v>
      </c>
      <c r="AL82" s="114" t="str">
        <f t="shared" si="7"/>
        <v>1510</v>
      </c>
      <c r="AN82" s="114" t="s">
        <v>555</v>
      </c>
      <c r="AO82" s="114" t="s">
        <v>1357</v>
      </c>
      <c r="AQ82" s="456">
        <f t="shared" si="11"/>
        <v>10.008219178082191</v>
      </c>
    </row>
    <row r="83" spans="1:43" ht="30" customHeight="1">
      <c r="A83" s="114" t="str">
        <f t="shared" si="8"/>
        <v>TD2333121</v>
      </c>
      <c r="B83" s="119" t="s">
        <v>93</v>
      </c>
      <c r="C83" s="119">
        <v>151001001</v>
      </c>
      <c r="D83" s="120" t="s">
        <v>314</v>
      </c>
      <c r="E83" s="121" t="s">
        <v>353</v>
      </c>
      <c r="F83" s="122" t="s">
        <v>1477</v>
      </c>
      <c r="G83" s="126" t="s">
        <v>139</v>
      </c>
      <c r="H83" s="121" t="s">
        <v>243</v>
      </c>
      <c r="I83" s="121" t="s">
        <v>141</v>
      </c>
      <c r="J83" s="121" t="s">
        <v>1478</v>
      </c>
      <c r="K83" s="121" t="s">
        <v>1479</v>
      </c>
      <c r="L83" s="121" t="s">
        <v>1478</v>
      </c>
      <c r="M83" s="121">
        <v>3572</v>
      </c>
      <c r="N83" s="125">
        <v>100000</v>
      </c>
      <c r="O83" s="123" t="s">
        <v>185</v>
      </c>
      <c r="P83" s="121" t="s">
        <v>1480</v>
      </c>
      <c r="Q83" s="125">
        <v>1500000</v>
      </c>
      <c r="R83" s="125">
        <v>150000000000</v>
      </c>
      <c r="S83" s="125">
        <v>151017000000</v>
      </c>
      <c r="T83" s="125">
        <v>150000000000</v>
      </c>
      <c r="U83" s="125">
        <v>30203400</v>
      </c>
      <c r="V83" s="125">
        <v>281586962</v>
      </c>
      <c r="W83" s="123">
        <v>0</v>
      </c>
      <c r="X83" s="125">
        <v>279379673</v>
      </c>
      <c r="Y83" s="123">
        <v>0</v>
      </c>
      <c r="Z83" s="125">
        <v>765616438</v>
      </c>
      <c r="AA83" s="125">
        <v>2207289</v>
      </c>
      <c r="AB83" s="123">
        <v>0</v>
      </c>
      <c r="AC83" s="124">
        <v>1030273973</v>
      </c>
      <c r="AD83" s="121" t="s">
        <v>133</v>
      </c>
      <c r="AE83" s="121" t="s">
        <v>1480</v>
      </c>
      <c r="AF83" s="121" t="s">
        <v>133</v>
      </c>
      <c r="AG83" s="113">
        <v>3922</v>
      </c>
      <c r="AH83" s="114" t="str">
        <f t="shared" si="9"/>
        <v>1510</v>
      </c>
      <c r="AI83" s="168">
        <f t="shared" si="6"/>
        <v>150279379673</v>
      </c>
      <c r="AJ83" s="460">
        <f t="shared" si="10"/>
        <v>100186.25311533334</v>
      </c>
      <c r="AL83" s="114" t="str">
        <f t="shared" si="7"/>
        <v>1510</v>
      </c>
      <c r="AN83" s="114" t="s">
        <v>555</v>
      </c>
      <c r="AO83" s="114" t="s">
        <v>1357</v>
      </c>
      <c r="AQ83" s="456">
        <f t="shared" si="11"/>
        <v>10.008219178082191</v>
      </c>
    </row>
    <row r="84" spans="1:43" ht="30" customHeight="1">
      <c r="A84" s="114" t="str">
        <f t="shared" si="8"/>
        <v>TD2333121</v>
      </c>
      <c r="B84" s="119" t="s">
        <v>93</v>
      </c>
      <c r="C84" s="119">
        <v>151001001</v>
      </c>
      <c r="D84" s="120" t="s">
        <v>314</v>
      </c>
      <c r="E84" s="121" t="s">
        <v>356</v>
      </c>
      <c r="F84" s="122" t="s">
        <v>1477</v>
      </c>
      <c r="G84" s="126" t="s">
        <v>139</v>
      </c>
      <c r="H84" s="121" t="s">
        <v>140</v>
      </c>
      <c r="I84" s="121" t="s">
        <v>141</v>
      </c>
      <c r="J84" s="121" t="s">
        <v>1478</v>
      </c>
      <c r="K84" s="121" t="s">
        <v>1479</v>
      </c>
      <c r="L84" s="121" t="s">
        <v>1478</v>
      </c>
      <c r="M84" s="121">
        <v>3549</v>
      </c>
      <c r="N84" s="125">
        <v>100000</v>
      </c>
      <c r="O84" s="123" t="s">
        <v>185</v>
      </c>
      <c r="P84" s="121" t="s">
        <v>1481</v>
      </c>
      <c r="Q84" s="125">
        <v>500000</v>
      </c>
      <c r="R84" s="125">
        <v>50000000000</v>
      </c>
      <c r="S84" s="125">
        <v>50801000000</v>
      </c>
      <c r="T84" s="125">
        <v>50000000000</v>
      </c>
      <c r="U84" s="125">
        <v>10160200</v>
      </c>
      <c r="V84" s="125">
        <v>483488967</v>
      </c>
      <c r="W84" s="123">
        <v>0</v>
      </c>
      <c r="X84" s="125">
        <v>482807805</v>
      </c>
      <c r="Y84" s="123">
        <v>0</v>
      </c>
      <c r="Z84" s="125">
        <v>327671233</v>
      </c>
      <c r="AA84" s="125">
        <v>681162</v>
      </c>
      <c r="AB84" s="123">
        <v>0</v>
      </c>
      <c r="AC84" s="124">
        <v>343424658</v>
      </c>
      <c r="AD84" s="121" t="s">
        <v>133</v>
      </c>
      <c r="AE84" s="121" t="s">
        <v>1481</v>
      </c>
      <c r="AF84" s="121" t="s">
        <v>133</v>
      </c>
      <c r="AG84" s="113">
        <v>3922</v>
      </c>
      <c r="AH84" s="114" t="str">
        <f t="shared" si="9"/>
        <v>1510</v>
      </c>
      <c r="AI84" s="168">
        <f t="shared" si="6"/>
        <v>50482807805</v>
      </c>
      <c r="AJ84" s="460">
        <f t="shared" si="10"/>
        <v>100965.61560999999</v>
      </c>
      <c r="AL84" s="114" t="str">
        <f t="shared" si="7"/>
        <v>1510</v>
      </c>
      <c r="AN84" s="114" t="s">
        <v>555</v>
      </c>
      <c r="AO84" s="114" t="s">
        <v>1357</v>
      </c>
      <c r="AQ84" s="456">
        <f t="shared" si="11"/>
        <v>10.008219178082191</v>
      </c>
    </row>
    <row r="85" spans="1:43" ht="30" customHeight="1">
      <c r="A85" s="114" t="str">
        <f t="shared" si="8"/>
        <v>TD2333122</v>
      </c>
      <c r="B85" s="119" t="s">
        <v>93</v>
      </c>
      <c r="C85" s="119">
        <v>151001001</v>
      </c>
      <c r="D85" s="120" t="s">
        <v>314</v>
      </c>
      <c r="E85" s="121" t="s">
        <v>358</v>
      </c>
      <c r="F85" s="122" t="s">
        <v>1482</v>
      </c>
      <c r="G85" s="126" t="s">
        <v>139</v>
      </c>
      <c r="H85" s="121" t="s">
        <v>140</v>
      </c>
      <c r="I85" s="121" t="s">
        <v>141</v>
      </c>
      <c r="J85" s="121" t="s">
        <v>1483</v>
      </c>
      <c r="K85" s="121" t="s">
        <v>1484</v>
      </c>
      <c r="L85" s="121" t="s">
        <v>1483</v>
      </c>
      <c r="M85" s="121">
        <v>3634</v>
      </c>
      <c r="N85" s="125">
        <v>100000</v>
      </c>
      <c r="O85" s="123" t="s">
        <v>194</v>
      </c>
      <c r="P85" s="121" t="s">
        <v>1485</v>
      </c>
      <c r="Q85" s="125">
        <v>1500000</v>
      </c>
      <c r="R85" s="125">
        <v>150000000000</v>
      </c>
      <c r="S85" s="125">
        <v>150169500000</v>
      </c>
      <c r="T85" s="125">
        <v>150000000000</v>
      </c>
      <c r="U85" s="125">
        <v>30033900</v>
      </c>
      <c r="V85" s="125">
        <v>27753078</v>
      </c>
      <c r="W85" s="123">
        <v>0</v>
      </c>
      <c r="X85" s="125">
        <v>27707256</v>
      </c>
      <c r="Y85" s="123">
        <v>0</v>
      </c>
      <c r="Z85" s="125">
        <v>171780822</v>
      </c>
      <c r="AA85" s="125">
        <v>45822</v>
      </c>
      <c r="AB85" s="123">
        <v>0</v>
      </c>
      <c r="AC85" s="124">
        <v>226027397</v>
      </c>
      <c r="AD85" s="121" t="s">
        <v>133</v>
      </c>
      <c r="AE85" s="121" t="s">
        <v>1485</v>
      </c>
      <c r="AF85" s="121" t="s">
        <v>133</v>
      </c>
      <c r="AG85" s="113">
        <v>3922</v>
      </c>
      <c r="AH85" s="114" t="str">
        <f t="shared" si="9"/>
        <v>1510</v>
      </c>
      <c r="AI85" s="168">
        <f t="shared" si="6"/>
        <v>150027707256</v>
      </c>
      <c r="AJ85" s="460">
        <f t="shared" si="10"/>
        <v>100018.471504</v>
      </c>
      <c r="AL85" s="114" t="str">
        <f t="shared" si="7"/>
        <v>1510</v>
      </c>
      <c r="AN85" s="114" t="s">
        <v>555</v>
      </c>
      <c r="AO85" s="114" t="s">
        <v>1357</v>
      </c>
      <c r="AQ85" s="456">
        <f t="shared" si="11"/>
        <v>10.008219178082191</v>
      </c>
    </row>
    <row r="86" spans="1:43" ht="30" customHeight="1">
      <c r="A86" s="114" t="str">
        <f t="shared" si="8"/>
        <v>TD2338133</v>
      </c>
      <c r="B86" s="119" t="s">
        <v>93</v>
      </c>
      <c r="C86" s="119">
        <v>151001001</v>
      </c>
      <c r="D86" s="120" t="s">
        <v>314</v>
      </c>
      <c r="E86" s="121" t="s">
        <v>360</v>
      </c>
      <c r="F86" s="122" t="s">
        <v>438</v>
      </c>
      <c r="G86" s="126" t="s">
        <v>139</v>
      </c>
      <c r="H86" s="121" t="s">
        <v>243</v>
      </c>
      <c r="I86" s="121" t="s">
        <v>141</v>
      </c>
      <c r="J86" s="121" t="s">
        <v>439</v>
      </c>
      <c r="K86" s="121" t="s">
        <v>440</v>
      </c>
      <c r="L86" s="121" t="s">
        <v>439</v>
      </c>
      <c r="M86" s="121">
        <v>5208</v>
      </c>
      <c r="N86" s="125">
        <v>100000</v>
      </c>
      <c r="O86" s="123" t="s">
        <v>1486</v>
      </c>
      <c r="P86" s="121" t="s">
        <v>1487</v>
      </c>
      <c r="Q86" s="125">
        <v>1000000</v>
      </c>
      <c r="R86" s="125">
        <v>100000000000</v>
      </c>
      <c r="S86" s="125">
        <v>119543000000</v>
      </c>
      <c r="T86" s="125">
        <v>100000000000</v>
      </c>
      <c r="U86" s="125">
        <v>23908600</v>
      </c>
      <c r="V86" s="125">
        <v>16745538737</v>
      </c>
      <c r="W86" s="123">
        <v>0</v>
      </c>
      <c r="X86" s="125">
        <v>16703739197</v>
      </c>
      <c r="Y86" s="123">
        <v>0</v>
      </c>
      <c r="Z86" s="125">
        <v>2821369863</v>
      </c>
      <c r="AA86" s="125">
        <v>41799540</v>
      </c>
      <c r="AB86" s="123">
        <v>0</v>
      </c>
      <c r="AC86" s="124">
        <v>2956712329</v>
      </c>
      <c r="AD86" s="121" t="s">
        <v>133</v>
      </c>
      <c r="AE86" s="121" t="s">
        <v>1487</v>
      </c>
      <c r="AF86" s="121" t="s">
        <v>133</v>
      </c>
      <c r="AG86" s="113">
        <v>3922</v>
      </c>
      <c r="AH86" s="114" t="str">
        <f t="shared" si="9"/>
        <v>1510</v>
      </c>
      <c r="AI86" s="168">
        <f t="shared" si="6"/>
        <v>116703739197</v>
      </c>
      <c r="AJ86" s="460">
        <f t="shared" si="10"/>
        <v>116703.739197</v>
      </c>
      <c r="AL86" s="114" t="str">
        <f t="shared" si="7"/>
        <v>1510</v>
      </c>
      <c r="AN86" s="114" t="s">
        <v>555</v>
      </c>
      <c r="AO86" s="114" t="s">
        <v>1357</v>
      </c>
      <c r="AQ86" s="456">
        <f t="shared" si="11"/>
        <v>15.010958904109589</v>
      </c>
    </row>
    <row r="87" spans="1:43" ht="30" customHeight="1">
      <c r="A87" s="114" t="str">
        <f t="shared" si="8"/>
        <v>TD2338134</v>
      </c>
      <c r="B87" s="119" t="s">
        <v>93</v>
      </c>
      <c r="C87" s="119">
        <v>151001001</v>
      </c>
      <c r="D87" s="120" t="s">
        <v>314</v>
      </c>
      <c r="E87" s="121" t="s">
        <v>366</v>
      </c>
      <c r="F87" s="122" t="s">
        <v>445</v>
      </c>
      <c r="G87" s="126" t="s">
        <v>139</v>
      </c>
      <c r="H87" s="121" t="s">
        <v>140</v>
      </c>
      <c r="I87" s="121" t="s">
        <v>141</v>
      </c>
      <c r="J87" s="121" t="s">
        <v>446</v>
      </c>
      <c r="K87" s="121" t="s">
        <v>447</v>
      </c>
      <c r="L87" s="121" t="s">
        <v>446</v>
      </c>
      <c r="M87" s="121">
        <v>5324</v>
      </c>
      <c r="N87" s="125">
        <v>100000</v>
      </c>
      <c r="O87" s="123" t="s">
        <v>1488</v>
      </c>
      <c r="P87" s="121" t="s">
        <v>1489</v>
      </c>
      <c r="Q87" s="125">
        <v>1000000</v>
      </c>
      <c r="R87" s="125">
        <v>100000000000</v>
      </c>
      <c r="S87" s="125">
        <v>109149000000</v>
      </c>
      <c r="T87" s="125">
        <v>100000000000</v>
      </c>
      <c r="U87" s="125">
        <v>21829800</v>
      </c>
      <c r="V87" s="125">
        <v>7726994184</v>
      </c>
      <c r="W87" s="123">
        <v>0</v>
      </c>
      <c r="X87" s="125">
        <v>7580407705</v>
      </c>
      <c r="Y87" s="123">
        <v>0</v>
      </c>
      <c r="Z87" s="125">
        <v>1443835616</v>
      </c>
      <c r="AA87" s="125">
        <v>146586479</v>
      </c>
      <c r="AB87" s="123">
        <v>0</v>
      </c>
      <c r="AC87" s="124">
        <v>2384657534</v>
      </c>
      <c r="AD87" s="121" t="s">
        <v>133</v>
      </c>
      <c r="AE87" s="121" t="s">
        <v>1489</v>
      </c>
      <c r="AF87" s="121" t="s">
        <v>133</v>
      </c>
      <c r="AG87" s="113">
        <v>3922</v>
      </c>
      <c r="AH87" s="114" t="str">
        <f t="shared" si="9"/>
        <v>1510</v>
      </c>
      <c r="AI87" s="168">
        <f t="shared" si="6"/>
        <v>107580407705</v>
      </c>
      <c r="AJ87" s="460">
        <f t="shared" si="10"/>
        <v>107580.40770500001</v>
      </c>
      <c r="AL87" s="114" t="str">
        <f t="shared" si="7"/>
        <v>1510</v>
      </c>
      <c r="AN87" s="114" t="s">
        <v>555</v>
      </c>
      <c r="AO87" s="114" t="s">
        <v>1357</v>
      </c>
      <c r="AQ87" s="456">
        <f t="shared" si="11"/>
        <v>15.010958904109589</v>
      </c>
    </row>
    <row r="88" spans="1:43" ht="30" customHeight="1">
      <c r="A88" s="114" t="str">
        <f t="shared" si="8"/>
        <v>TD2338134</v>
      </c>
      <c r="B88" s="119" t="s">
        <v>93</v>
      </c>
      <c r="C88" s="119">
        <v>151001001</v>
      </c>
      <c r="D88" s="120" t="s">
        <v>314</v>
      </c>
      <c r="E88" s="121" t="s">
        <v>368</v>
      </c>
      <c r="F88" s="122" t="s">
        <v>445</v>
      </c>
      <c r="G88" s="126" t="s">
        <v>139</v>
      </c>
      <c r="H88" s="121" t="s">
        <v>140</v>
      </c>
      <c r="I88" s="121" t="s">
        <v>141</v>
      </c>
      <c r="J88" s="121" t="s">
        <v>446</v>
      </c>
      <c r="K88" s="121" t="s">
        <v>447</v>
      </c>
      <c r="L88" s="121" t="s">
        <v>446</v>
      </c>
      <c r="M88" s="121">
        <v>5321</v>
      </c>
      <c r="N88" s="125">
        <v>100000</v>
      </c>
      <c r="O88" s="123" t="s">
        <v>1488</v>
      </c>
      <c r="P88" s="121" t="s">
        <v>1461</v>
      </c>
      <c r="Q88" s="125">
        <v>1500000</v>
      </c>
      <c r="R88" s="125">
        <v>150000000000</v>
      </c>
      <c r="S88" s="125">
        <v>163945500000</v>
      </c>
      <c r="T88" s="125">
        <v>150000000000</v>
      </c>
      <c r="U88" s="125">
        <v>32789100</v>
      </c>
      <c r="V88" s="125">
        <v>11770617867</v>
      </c>
      <c r="W88" s="123">
        <v>0</v>
      </c>
      <c r="X88" s="125">
        <v>11553831445</v>
      </c>
      <c r="Y88" s="123">
        <v>0</v>
      </c>
      <c r="Z88" s="125">
        <v>2207671233</v>
      </c>
      <c r="AA88" s="125">
        <v>216786422</v>
      </c>
      <c r="AB88" s="123">
        <v>0</v>
      </c>
      <c r="AC88" s="124">
        <v>3576986301</v>
      </c>
      <c r="AD88" s="121" t="s">
        <v>133</v>
      </c>
      <c r="AE88" s="121" t="s">
        <v>1461</v>
      </c>
      <c r="AF88" s="121" t="s">
        <v>133</v>
      </c>
      <c r="AG88" s="113">
        <v>3922</v>
      </c>
      <c r="AH88" s="114" t="str">
        <f t="shared" si="9"/>
        <v>1510</v>
      </c>
      <c r="AI88" s="168">
        <f t="shared" si="6"/>
        <v>161553831445</v>
      </c>
      <c r="AJ88" s="460">
        <f t="shared" si="10"/>
        <v>107702.55429666667</v>
      </c>
      <c r="AL88" s="114" t="str">
        <f t="shared" si="7"/>
        <v>1510</v>
      </c>
      <c r="AN88" s="114" t="s">
        <v>555</v>
      </c>
      <c r="AO88" s="114" t="s">
        <v>1357</v>
      </c>
      <c r="AQ88" s="456">
        <f t="shared" si="11"/>
        <v>15.010958904109589</v>
      </c>
    </row>
    <row r="89" spans="1:43" ht="30" customHeight="1">
      <c r="A89" s="114" t="str">
        <f t="shared" si="8"/>
        <v>TD2338134</v>
      </c>
      <c r="B89" s="119" t="s">
        <v>93</v>
      </c>
      <c r="C89" s="119">
        <v>151001001</v>
      </c>
      <c r="D89" s="120" t="s">
        <v>314</v>
      </c>
      <c r="E89" s="121" t="s">
        <v>370</v>
      </c>
      <c r="F89" s="122" t="s">
        <v>445</v>
      </c>
      <c r="G89" s="126" t="s">
        <v>139</v>
      </c>
      <c r="H89" s="121" t="s">
        <v>243</v>
      </c>
      <c r="I89" s="121" t="s">
        <v>141</v>
      </c>
      <c r="J89" s="121" t="s">
        <v>446</v>
      </c>
      <c r="K89" s="121" t="s">
        <v>447</v>
      </c>
      <c r="L89" s="121" t="s">
        <v>446</v>
      </c>
      <c r="M89" s="121">
        <v>5263</v>
      </c>
      <c r="N89" s="125">
        <v>100000</v>
      </c>
      <c r="O89" s="123" t="s">
        <v>1488</v>
      </c>
      <c r="P89" s="121" t="s">
        <v>1471</v>
      </c>
      <c r="Q89" s="125">
        <v>500000</v>
      </c>
      <c r="R89" s="125">
        <v>50000000000</v>
      </c>
      <c r="S89" s="125">
        <v>55130500000</v>
      </c>
      <c r="T89" s="125">
        <v>50000000000</v>
      </c>
      <c r="U89" s="125">
        <v>11026100</v>
      </c>
      <c r="V89" s="125">
        <v>4135498703</v>
      </c>
      <c r="W89" s="123">
        <v>0</v>
      </c>
      <c r="X89" s="125">
        <v>4104067970</v>
      </c>
      <c r="Y89" s="123">
        <v>0</v>
      </c>
      <c r="Z89" s="125">
        <v>1006027397</v>
      </c>
      <c r="AA89" s="125">
        <v>31430733</v>
      </c>
      <c r="AB89" s="123">
        <v>0</v>
      </c>
      <c r="AC89" s="124">
        <v>1192328767</v>
      </c>
      <c r="AD89" s="121" t="s">
        <v>133</v>
      </c>
      <c r="AE89" s="121" t="s">
        <v>1471</v>
      </c>
      <c r="AF89" s="121" t="s">
        <v>133</v>
      </c>
      <c r="AG89" s="113">
        <v>3922</v>
      </c>
      <c r="AH89" s="114" t="str">
        <f t="shared" si="9"/>
        <v>1510</v>
      </c>
      <c r="AI89" s="168">
        <f t="shared" si="6"/>
        <v>54104067970</v>
      </c>
      <c r="AJ89" s="460">
        <f t="shared" si="10"/>
        <v>108208.13593999999</v>
      </c>
      <c r="AL89" s="114" t="str">
        <f t="shared" si="7"/>
        <v>1510</v>
      </c>
      <c r="AN89" s="114" t="s">
        <v>555</v>
      </c>
      <c r="AO89" s="114" t="s">
        <v>1357</v>
      </c>
      <c r="AQ89" s="456">
        <f t="shared" si="11"/>
        <v>15.010958904109589</v>
      </c>
    </row>
    <row r="90" spans="1:43" ht="30" customHeight="1">
      <c r="A90" s="114" t="str">
        <f t="shared" si="8"/>
        <v>TD2338134</v>
      </c>
      <c r="B90" s="119" t="s">
        <v>93</v>
      </c>
      <c r="C90" s="119">
        <v>151001001</v>
      </c>
      <c r="D90" s="120" t="s">
        <v>314</v>
      </c>
      <c r="E90" s="121" t="s">
        <v>371</v>
      </c>
      <c r="F90" s="122" t="s">
        <v>445</v>
      </c>
      <c r="G90" s="126" t="s">
        <v>139</v>
      </c>
      <c r="H90" s="121" t="s">
        <v>140</v>
      </c>
      <c r="I90" s="121" t="s">
        <v>141</v>
      </c>
      <c r="J90" s="121" t="s">
        <v>446</v>
      </c>
      <c r="K90" s="121" t="s">
        <v>447</v>
      </c>
      <c r="L90" s="121" t="s">
        <v>446</v>
      </c>
      <c r="M90" s="121">
        <v>5275</v>
      </c>
      <c r="N90" s="125">
        <v>100000</v>
      </c>
      <c r="O90" s="123" t="s">
        <v>1488</v>
      </c>
      <c r="P90" s="121" t="s">
        <v>1490</v>
      </c>
      <c r="Q90" s="125">
        <v>500000</v>
      </c>
      <c r="R90" s="125">
        <v>50000000000</v>
      </c>
      <c r="S90" s="125">
        <v>53978500000</v>
      </c>
      <c r="T90" s="125">
        <v>50000000000</v>
      </c>
      <c r="U90" s="125">
        <v>10795700</v>
      </c>
      <c r="V90" s="125">
        <v>3039158714</v>
      </c>
      <c r="W90" s="123">
        <v>0</v>
      </c>
      <c r="X90" s="125">
        <v>3009199235</v>
      </c>
      <c r="Y90" s="123">
        <v>0</v>
      </c>
      <c r="Z90" s="125">
        <v>950136986</v>
      </c>
      <c r="AA90" s="125">
        <v>29959479</v>
      </c>
      <c r="AB90" s="123">
        <v>0</v>
      </c>
      <c r="AC90" s="124">
        <v>1192328767</v>
      </c>
      <c r="AD90" s="121" t="s">
        <v>133</v>
      </c>
      <c r="AE90" s="121" t="s">
        <v>1490</v>
      </c>
      <c r="AF90" s="121" t="s">
        <v>133</v>
      </c>
      <c r="AG90" s="113">
        <v>3922</v>
      </c>
      <c r="AH90" s="114" t="str">
        <f t="shared" si="9"/>
        <v>1510</v>
      </c>
      <c r="AI90" s="168">
        <f t="shared" si="6"/>
        <v>53009199235</v>
      </c>
      <c r="AJ90" s="460">
        <f t="shared" si="10"/>
        <v>106018.39847</v>
      </c>
      <c r="AL90" s="114" t="str">
        <f t="shared" si="7"/>
        <v>1510</v>
      </c>
      <c r="AN90" s="114" t="s">
        <v>555</v>
      </c>
      <c r="AO90" s="114" t="s">
        <v>1357</v>
      </c>
      <c r="AQ90" s="456">
        <f t="shared" si="11"/>
        <v>15.010958904109589</v>
      </c>
    </row>
    <row r="91" spans="1:43" ht="30" customHeight="1">
      <c r="A91" s="114" t="str">
        <f t="shared" si="8"/>
        <v>TD2338134</v>
      </c>
      <c r="B91" s="119" t="s">
        <v>93</v>
      </c>
      <c r="C91" s="119">
        <v>151001001</v>
      </c>
      <c r="D91" s="120" t="s">
        <v>314</v>
      </c>
      <c r="E91" s="121" t="s">
        <v>374</v>
      </c>
      <c r="F91" s="122" t="s">
        <v>445</v>
      </c>
      <c r="G91" s="126" t="s">
        <v>139</v>
      </c>
      <c r="H91" s="121" t="s">
        <v>140</v>
      </c>
      <c r="I91" s="121" t="s">
        <v>141</v>
      </c>
      <c r="J91" s="121" t="s">
        <v>446</v>
      </c>
      <c r="K91" s="121" t="s">
        <v>447</v>
      </c>
      <c r="L91" s="121" t="s">
        <v>446</v>
      </c>
      <c r="M91" s="121">
        <v>5275</v>
      </c>
      <c r="N91" s="125">
        <v>100000</v>
      </c>
      <c r="O91" s="123" t="s">
        <v>1488</v>
      </c>
      <c r="P91" s="121" t="s">
        <v>1490</v>
      </c>
      <c r="Q91" s="125">
        <v>500000</v>
      </c>
      <c r="R91" s="125">
        <v>50000000000</v>
      </c>
      <c r="S91" s="125">
        <v>54039000000</v>
      </c>
      <c r="T91" s="125">
        <v>50000000000</v>
      </c>
      <c r="U91" s="125">
        <v>10807800</v>
      </c>
      <c r="V91" s="125">
        <v>3099670814</v>
      </c>
      <c r="W91" s="123">
        <v>0</v>
      </c>
      <c r="X91" s="125">
        <v>3069114817</v>
      </c>
      <c r="Y91" s="123">
        <v>0</v>
      </c>
      <c r="Z91" s="125">
        <v>950136986</v>
      </c>
      <c r="AA91" s="125">
        <v>30555997</v>
      </c>
      <c r="AB91" s="123">
        <v>0</v>
      </c>
      <c r="AC91" s="124">
        <v>1192328767</v>
      </c>
      <c r="AD91" s="121" t="s">
        <v>133</v>
      </c>
      <c r="AE91" s="121" t="s">
        <v>1490</v>
      </c>
      <c r="AF91" s="121" t="s">
        <v>133</v>
      </c>
      <c r="AG91" s="113">
        <v>3922</v>
      </c>
      <c r="AH91" s="114" t="str">
        <f t="shared" si="9"/>
        <v>1510</v>
      </c>
      <c r="AI91" s="168">
        <f t="shared" si="6"/>
        <v>53069114817</v>
      </c>
      <c r="AJ91" s="460">
        <f t="shared" si="10"/>
        <v>106138.229634</v>
      </c>
      <c r="AL91" s="114" t="str">
        <f t="shared" si="7"/>
        <v>1510</v>
      </c>
      <c r="AN91" s="114" t="s">
        <v>555</v>
      </c>
      <c r="AO91" s="114" t="s">
        <v>1357</v>
      </c>
      <c r="AQ91" s="456">
        <f t="shared" si="11"/>
        <v>15.010958904109589</v>
      </c>
    </row>
    <row r="92" spans="1:43" ht="30" customHeight="1">
      <c r="A92" s="114" t="str">
        <f t="shared" si="8"/>
        <v>TD2338135</v>
      </c>
      <c r="B92" s="119" t="s">
        <v>93</v>
      </c>
      <c r="C92" s="119">
        <v>151001001</v>
      </c>
      <c r="D92" s="120" t="s">
        <v>314</v>
      </c>
      <c r="E92" s="121" t="s">
        <v>375</v>
      </c>
      <c r="F92" s="122" t="s">
        <v>529</v>
      </c>
      <c r="G92" s="126" t="s">
        <v>139</v>
      </c>
      <c r="H92" s="121" t="s">
        <v>277</v>
      </c>
      <c r="I92" s="121" t="s">
        <v>141</v>
      </c>
      <c r="J92" s="121" t="s">
        <v>1491</v>
      </c>
      <c r="K92" s="121" t="s">
        <v>1492</v>
      </c>
      <c r="L92" s="121" t="s">
        <v>1491</v>
      </c>
      <c r="M92" s="121">
        <v>5300</v>
      </c>
      <c r="N92" s="125">
        <v>100000</v>
      </c>
      <c r="O92" s="123" t="s">
        <v>1493</v>
      </c>
      <c r="P92" s="121" t="s">
        <v>1494</v>
      </c>
      <c r="Q92" s="125">
        <v>1000000</v>
      </c>
      <c r="R92" s="125">
        <v>100000000000</v>
      </c>
      <c r="S92" s="125">
        <v>104117000000</v>
      </c>
      <c r="T92" s="125">
        <v>100000000000</v>
      </c>
      <c r="U92" s="125">
        <v>20823400</v>
      </c>
      <c r="V92" s="125">
        <v>2764672715</v>
      </c>
      <c r="W92" s="123">
        <v>0</v>
      </c>
      <c r="X92" s="125">
        <v>2757369806</v>
      </c>
      <c r="Y92" s="123">
        <v>0</v>
      </c>
      <c r="Z92" s="125">
        <v>1373150685</v>
      </c>
      <c r="AA92" s="125">
        <v>7302909</v>
      </c>
      <c r="AB92" s="123">
        <v>0</v>
      </c>
      <c r="AC92" s="124">
        <v>1480547945</v>
      </c>
      <c r="AD92" s="121" t="s">
        <v>133</v>
      </c>
      <c r="AE92" s="121" t="s">
        <v>1494</v>
      </c>
      <c r="AF92" s="121" t="s">
        <v>133</v>
      </c>
      <c r="AG92" s="113">
        <v>3922</v>
      </c>
      <c r="AH92" s="114" t="str">
        <f t="shared" si="9"/>
        <v>1510</v>
      </c>
      <c r="AI92" s="168">
        <f t="shared" si="6"/>
        <v>102757369806</v>
      </c>
      <c r="AJ92" s="460">
        <f t="shared" si="10"/>
        <v>102757.369806</v>
      </c>
      <c r="AL92" s="114" t="str">
        <f t="shared" si="7"/>
        <v>1510</v>
      </c>
      <c r="AN92" s="114" t="s">
        <v>555</v>
      </c>
      <c r="AO92" s="114" t="s">
        <v>1357</v>
      </c>
      <c r="AQ92" s="456">
        <f t="shared" si="11"/>
        <v>15.010958904109589</v>
      </c>
    </row>
    <row r="93" spans="1:43" ht="30" customHeight="1">
      <c r="A93" s="114" t="str">
        <f t="shared" si="8"/>
        <v>TD2338135</v>
      </c>
      <c r="B93" s="119" t="s">
        <v>93</v>
      </c>
      <c r="C93" s="119">
        <v>151001001</v>
      </c>
      <c r="D93" s="120" t="s">
        <v>314</v>
      </c>
      <c r="E93" s="121" t="s">
        <v>382</v>
      </c>
      <c r="F93" s="122" t="s">
        <v>529</v>
      </c>
      <c r="G93" s="126" t="s">
        <v>139</v>
      </c>
      <c r="H93" s="121" t="s">
        <v>140</v>
      </c>
      <c r="I93" s="121" t="s">
        <v>141</v>
      </c>
      <c r="J93" s="121" t="s">
        <v>1491</v>
      </c>
      <c r="K93" s="121" t="s">
        <v>1492</v>
      </c>
      <c r="L93" s="121" t="s">
        <v>1491</v>
      </c>
      <c r="M93" s="121">
        <v>5391</v>
      </c>
      <c r="N93" s="125">
        <v>100000</v>
      </c>
      <c r="O93" s="123" t="s">
        <v>1493</v>
      </c>
      <c r="P93" s="121" t="s">
        <v>1495</v>
      </c>
      <c r="Q93" s="125">
        <v>500000</v>
      </c>
      <c r="R93" s="125">
        <v>50000000000</v>
      </c>
      <c r="S93" s="125">
        <v>50573000000</v>
      </c>
      <c r="T93" s="125">
        <v>50000000000</v>
      </c>
      <c r="U93" s="125">
        <v>10114600</v>
      </c>
      <c r="V93" s="125">
        <v>245580353</v>
      </c>
      <c r="W93" s="123">
        <v>0</v>
      </c>
      <c r="X93" s="125">
        <v>240797208</v>
      </c>
      <c r="Y93" s="123">
        <v>0</v>
      </c>
      <c r="Z93" s="125">
        <v>337534247</v>
      </c>
      <c r="AA93" s="125">
        <v>4783145</v>
      </c>
      <c r="AB93" s="123">
        <v>0</v>
      </c>
      <c r="AC93" s="124">
        <v>740273973</v>
      </c>
      <c r="AD93" s="121" t="s">
        <v>133</v>
      </c>
      <c r="AE93" s="121" t="s">
        <v>1495</v>
      </c>
      <c r="AF93" s="121" t="s">
        <v>133</v>
      </c>
      <c r="AG93" s="113">
        <v>3922</v>
      </c>
      <c r="AH93" s="114" t="str">
        <f t="shared" si="9"/>
        <v>1510</v>
      </c>
      <c r="AI93" s="168">
        <f t="shared" si="6"/>
        <v>50240797208</v>
      </c>
      <c r="AJ93" s="460">
        <f t="shared" si="10"/>
        <v>100481.59441600001</v>
      </c>
      <c r="AL93" s="114" t="str">
        <f t="shared" si="7"/>
        <v>1510</v>
      </c>
      <c r="AN93" s="114" t="s">
        <v>555</v>
      </c>
      <c r="AO93" s="114" t="s">
        <v>1357</v>
      </c>
      <c r="AQ93" s="456">
        <f t="shared" si="11"/>
        <v>15.010958904109589</v>
      </c>
    </row>
    <row r="94" spans="1:43" ht="30" customHeight="1">
      <c r="A94" s="114" t="str">
        <f t="shared" si="8"/>
        <v>TD2338135</v>
      </c>
      <c r="B94" s="119" t="s">
        <v>93</v>
      </c>
      <c r="C94" s="119">
        <v>151001001</v>
      </c>
      <c r="D94" s="120" t="s">
        <v>314</v>
      </c>
      <c r="E94" s="121" t="s">
        <v>387</v>
      </c>
      <c r="F94" s="122" t="s">
        <v>529</v>
      </c>
      <c r="G94" s="126" t="s">
        <v>139</v>
      </c>
      <c r="H94" s="121" t="s">
        <v>282</v>
      </c>
      <c r="I94" s="121" t="s">
        <v>141</v>
      </c>
      <c r="J94" s="121" t="s">
        <v>1491</v>
      </c>
      <c r="K94" s="121" t="s">
        <v>1492</v>
      </c>
      <c r="L94" s="121" t="s">
        <v>1491</v>
      </c>
      <c r="M94" s="121">
        <v>5439</v>
      </c>
      <c r="N94" s="125">
        <v>100000</v>
      </c>
      <c r="O94" s="123" t="s">
        <v>1493</v>
      </c>
      <c r="P94" s="121" t="s">
        <v>1421</v>
      </c>
      <c r="Q94" s="125">
        <v>500000</v>
      </c>
      <c r="R94" s="125">
        <v>50000000000</v>
      </c>
      <c r="S94" s="125">
        <v>51311000000</v>
      </c>
      <c r="T94" s="125">
        <v>50000000000</v>
      </c>
      <c r="U94" s="125">
        <v>10262200</v>
      </c>
      <c r="V94" s="125">
        <v>1167837542</v>
      </c>
      <c r="W94" s="123">
        <v>0</v>
      </c>
      <c r="X94" s="125">
        <v>1134986072</v>
      </c>
      <c r="Y94" s="123">
        <v>0</v>
      </c>
      <c r="Z94" s="125">
        <v>153424658</v>
      </c>
      <c r="AA94" s="125">
        <v>32851470</v>
      </c>
      <c r="AB94" s="123">
        <v>0</v>
      </c>
      <c r="AC94" s="124">
        <v>740273973</v>
      </c>
      <c r="AD94" s="121" t="s">
        <v>133</v>
      </c>
      <c r="AE94" s="121" t="s">
        <v>1421</v>
      </c>
      <c r="AF94" s="121" t="s">
        <v>133</v>
      </c>
      <c r="AG94" s="113">
        <v>3922</v>
      </c>
      <c r="AH94" s="114" t="str">
        <f t="shared" si="9"/>
        <v>1510</v>
      </c>
      <c r="AI94" s="168">
        <f t="shared" si="6"/>
        <v>51134986072</v>
      </c>
      <c r="AJ94" s="460">
        <f t="shared" si="10"/>
        <v>102269.972144</v>
      </c>
      <c r="AL94" s="114" t="str">
        <f t="shared" si="7"/>
        <v>1510</v>
      </c>
      <c r="AN94" s="114" t="s">
        <v>555</v>
      </c>
      <c r="AO94" s="114" t="s">
        <v>1357</v>
      </c>
      <c r="AQ94" s="456">
        <f t="shared" si="11"/>
        <v>15.010958904109589</v>
      </c>
    </row>
    <row r="95" spans="1:43" ht="30" customHeight="1">
      <c r="A95" s="114" t="str">
        <f t="shared" si="8"/>
        <v>TD2338135</v>
      </c>
      <c r="B95" s="119" t="s">
        <v>93</v>
      </c>
      <c r="C95" s="119">
        <v>151001001</v>
      </c>
      <c r="D95" s="120" t="s">
        <v>314</v>
      </c>
      <c r="E95" s="121" t="s">
        <v>389</v>
      </c>
      <c r="F95" s="122" t="s">
        <v>529</v>
      </c>
      <c r="G95" s="126" t="s">
        <v>139</v>
      </c>
      <c r="H95" s="121" t="s">
        <v>140</v>
      </c>
      <c r="I95" s="121" t="s">
        <v>141</v>
      </c>
      <c r="J95" s="121" t="s">
        <v>1491</v>
      </c>
      <c r="K95" s="121" t="s">
        <v>1492</v>
      </c>
      <c r="L95" s="121" t="s">
        <v>1491</v>
      </c>
      <c r="M95" s="121">
        <v>5383</v>
      </c>
      <c r="N95" s="125">
        <v>100000</v>
      </c>
      <c r="O95" s="123" t="s">
        <v>1493</v>
      </c>
      <c r="P95" s="121" t="s">
        <v>1496</v>
      </c>
      <c r="Q95" s="125">
        <v>500000</v>
      </c>
      <c r="R95" s="125">
        <v>50000000000</v>
      </c>
      <c r="S95" s="125">
        <v>50663000000</v>
      </c>
      <c r="T95" s="125">
        <v>50000000000</v>
      </c>
      <c r="U95" s="125">
        <v>10132600</v>
      </c>
      <c r="V95" s="125">
        <v>304913422</v>
      </c>
      <c r="W95" s="123">
        <v>0</v>
      </c>
      <c r="X95" s="125">
        <v>299418976</v>
      </c>
      <c r="Y95" s="123">
        <v>0</v>
      </c>
      <c r="Z95" s="125">
        <v>368219178</v>
      </c>
      <c r="AA95" s="125">
        <v>5494446</v>
      </c>
      <c r="AB95" s="123">
        <v>0</v>
      </c>
      <c r="AC95" s="124">
        <v>740273973</v>
      </c>
      <c r="AD95" s="121" t="s">
        <v>133</v>
      </c>
      <c r="AE95" s="121" t="s">
        <v>1496</v>
      </c>
      <c r="AF95" s="121" t="s">
        <v>133</v>
      </c>
      <c r="AG95" s="113">
        <v>3922</v>
      </c>
      <c r="AH95" s="114" t="str">
        <f t="shared" si="9"/>
        <v>1510</v>
      </c>
      <c r="AI95" s="168">
        <f t="shared" si="6"/>
        <v>50299418976</v>
      </c>
      <c r="AJ95" s="460">
        <f t="shared" si="10"/>
        <v>100598.837952</v>
      </c>
      <c r="AL95" s="114" t="str">
        <f t="shared" si="7"/>
        <v>1510</v>
      </c>
      <c r="AN95" s="114" t="s">
        <v>555</v>
      </c>
      <c r="AO95" s="114" t="s">
        <v>1357</v>
      </c>
      <c r="AQ95" s="456">
        <f t="shared" si="11"/>
        <v>15.010958904109589</v>
      </c>
    </row>
    <row r="96" spans="1:43" ht="30" customHeight="1">
      <c r="A96" s="114" t="str">
        <f t="shared" si="8"/>
        <v>TD2338135</v>
      </c>
      <c r="B96" s="119" t="s">
        <v>93</v>
      </c>
      <c r="C96" s="119">
        <v>151001001</v>
      </c>
      <c r="D96" s="120" t="s">
        <v>314</v>
      </c>
      <c r="E96" s="121" t="s">
        <v>393</v>
      </c>
      <c r="F96" s="122" t="s">
        <v>529</v>
      </c>
      <c r="G96" s="126" t="s">
        <v>139</v>
      </c>
      <c r="H96" s="121" t="s">
        <v>277</v>
      </c>
      <c r="I96" s="121" t="s">
        <v>141</v>
      </c>
      <c r="J96" s="121" t="s">
        <v>1491</v>
      </c>
      <c r="K96" s="121" t="s">
        <v>1492</v>
      </c>
      <c r="L96" s="121" t="s">
        <v>1491</v>
      </c>
      <c r="M96" s="121">
        <v>5440</v>
      </c>
      <c r="N96" s="125">
        <v>100000</v>
      </c>
      <c r="O96" s="123" t="s">
        <v>1493</v>
      </c>
      <c r="P96" s="121" t="s">
        <v>1463</v>
      </c>
      <c r="Q96" s="125">
        <v>1000000</v>
      </c>
      <c r="R96" s="125">
        <v>100000000000</v>
      </c>
      <c r="S96" s="125">
        <v>102739000000</v>
      </c>
      <c r="T96" s="125">
        <v>100000000000</v>
      </c>
      <c r="U96" s="125">
        <v>20547800</v>
      </c>
      <c r="V96" s="125">
        <v>2460369718</v>
      </c>
      <c r="W96" s="123">
        <v>0</v>
      </c>
      <c r="X96" s="125">
        <v>2390719546</v>
      </c>
      <c r="Y96" s="123">
        <v>0</v>
      </c>
      <c r="Z96" s="125">
        <v>299178082</v>
      </c>
      <c r="AA96" s="125">
        <v>69650172</v>
      </c>
      <c r="AB96" s="123">
        <v>0</v>
      </c>
      <c r="AC96" s="124">
        <v>1480547945</v>
      </c>
      <c r="AD96" s="121" t="s">
        <v>133</v>
      </c>
      <c r="AE96" s="121" t="s">
        <v>1463</v>
      </c>
      <c r="AF96" s="121" t="s">
        <v>133</v>
      </c>
      <c r="AG96" s="113">
        <v>3922</v>
      </c>
      <c r="AH96" s="114" t="str">
        <f t="shared" si="9"/>
        <v>1510</v>
      </c>
      <c r="AI96" s="168">
        <f t="shared" si="6"/>
        <v>102390719546</v>
      </c>
      <c r="AJ96" s="460">
        <f t="shared" si="10"/>
        <v>102390.71954599999</v>
      </c>
      <c r="AL96" s="114" t="str">
        <f t="shared" si="7"/>
        <v>1510</v>
      </c>
      <c r="AN96" s="114" t="s">
        <v>555</v>
      </c>
      <c r="AO96" s="114" t="s">
        <v>1357</v>
      </c>
      <c r="AQ96" s="456">
        <f t="shared" si="11"/>
        <v>15.010958904109589</v>
      </c>
    </row>
    <row r="97" spans="1:43" ht="30" customHeight="1">
      <c r="A97" s="114" t="str">
        <f t="shared" si="8"/>
        <v>TD2338135</v>
      </c>
      <c r="B97" s="119" t="s">
        <v>93</v>
      </c>
      <c r="C97" s="119">
        <v>151001001</v>
      </c>
      <c r="D97" s="120" t="s">
        <v>314</v>
      </c>
      <c r="E97" s="121" t="s">
        <v>394</v>
      </c>
      <c r="F97" s="122" t="s">
        <v>529</v>
      </c>
      <c r="G97" s="126" t="s">
        <v>139</v>
      </c>
      <c r="H97" s="121" t="s">
        <v>243</v>
      </c>
      <c r="I97" s="121" t="s">
        <v>141</v>
      </c>
      <c r="J97" s="121" t="s">
        <v>1491</v>
      </c>
      <c r="K97" s="121" t="s">
        <v>1492</v>
      </c>
      <c r="L97" s="121" t="s">
        <v>1491</v>
      </c>
      <c r="M97" s="121">
        <v>5440</v>
      </c>
      <c r="N97" s="125">
        <v>100000</v>
      </c>
      <c r="O97" s="123" t="s">
        <v>1493</v>
      </c>
      <c r="P97" s="121" t="s">
        <v>1463</v>
      </c>
      <c r="Q97" s="125">
        <v>500000</v>
      </c>
      <c r="R97" s="125">
        <v>50000000000</v>
      </c>
      <c r="S97" s="125">
        <v>51369500000</v>
      </c>
      <c r="T97" s="125">
        <v>50000000000</v>
      </c>
      <c r="U97" s="125">
        <v>10273900</v>
      </c>
      <c r="V97" s="125">
        <v>1230184859</v>
      </c>
      <c r="W97" s="123">
        <v>0</v>
      </c>
      <c r="X97" s="125">
        <v>1195359773</v>
      </c>
      <c r="Y97" s="123">
        <v>0</v>
      </c>
      <c r="Z97" s="125">
        <v>149589041</v>
      </c>
      <c r="AA97" s="125">
        <v>34825086</v>
      </c>
      <c r="AB97" s="123">
        <v>0</v>
      </c>
      <c r="AC97" s="124">
        <v>740273973</v>
      </c>
      <c r="AD97" s="121" t="s">
        <v>133</v>
      </c>
      <c r="AE97" s="121" t="s">
        <v>1463</v>
      </c>
      <c r="AF97" s="121" t="s">
        <v>133</v>
      </c>
      <c r="AG97" s="113">
        <v>3922</v>
      </c>
      <c r="AH97" s="114" t="str">
        <f t="shared" si="9"/>
        <v>1510</v>
      </c>
      <c r="AI97" s="168">
        <f t="shared" si="6"/>
        <v>51195359773</v>
      </c>
      <c r="AJ97" s="460">
        <f t="shared" si="10"/>
        <v>102390.71954599999</v>
      </c>
      <c r="AL97" s="114" t="str">
        <f t="shared" si="7"/>
        <v>1510</v>
      </c>
      <c r="AN97" s="114" t="s">
        <v>555</v>
      </c>
      <c r="AO97" s="114" t="s">
        <v>1357</v>
      </c>
      <c r="AQ97" s="456">
        <f t="shared" si="11"/>
        <v>15.010958904109589</v>
      </c>
    </row>
    <row r="98" spans="1:43" ht="30" customHeight="1">
      <c r="A98" s="114" t="str">
        <f t="shared" si="8"/>
        <v>TD2338135</v>
      </c>
      <c r="B98" s="119" t="s">
        <v>93</v>
      </c>
      <c r="C98" s="119">
        <v>151001001</v>
      </c>
      <c r="D98" s="120" t="s">
        <v>314</v>
      </c>
      <c r="E98" s="121" t="s">
        <v>399</v>
      </c>
      <c r="F98" s="122" t="s">
        <v>529</v>
      </c>
      <c r="G98" s="126" t="s">
        <v>139</v>
      </c>
      <c r="H98" s="121" t="s">
        <v>243</v>
      </c>
      <c r="I98" s="121" t="s">
        <v>141</v>
      </c>
      <c r="J98" s="121" t="s">
        <v>1491</v>
      </c>
      <c r="K98" s="121" t="s">
        <v>1492</v>
      </c>
      <c r="L98" s="121" t="s">
        <v>1491</v>
      </c>
      <c r="M98" s="121">
        <v>5326</v>
      </c>
      <c r="N98" s="125">
        <v>100000</v>
      </c>
      <c r="O98" s="123" t="s">
        <v>1493</v>
      </c>
      <c r="P98" s="121" t="s">
        <v>1471</v>
      </c>
      <c r="Q98" s="125">
        <v>500000</v>
      </c>
      <c r="R98" s="125">
        <v>50000000000</v>
      </c>
      <c r="S98" s="125">
        <v>51177000000</v>
      </c>
      <c r="T98" s="125">
        <v>50000000000</v>
      </c>
      <c r="U98" s="125">
        <v>10235400</v>
      </c>
      <c r="V98" s="125">
        <v>600386085</v>
      </c>
      <c r="W98" s="123">
        <v>0</v>
      </c>
      <c r="X98" s="125">
        <v>595876989</v>
      </c>
      <c r="Y98" s="123">
        <v>0</v>
      </c>
      <c r="Z98" s="125">
        <v>586849315</v>
      </c>
      <c r="AA98" s="125">
        <v>4509096</v>
      </c>
      <c r="AB98" s="123">
        <v>0</v>
      </c>
      <c r="AC98" s="124">
        <v>740273973</v>
      </c>
      <c r="AD98" s="121" t="s">
        <v>133</v>
      </c>
      <c r="AE98" s="121" t="s">
        <v>1471</v>
      </c>
      <c r="AF98" s="121" t="s">
        <v>133</v>
      </c>
      <c r="AG98" s="113">
        <v>3922</v>
      </c>
      <c r="AH98" s="114" t="str">
        <f t="shared" si="9"/>
        <v>1510</v>
      </c>
      <c r="AI98" s="168">
        <f t="shared" si="6"/>
        <v>50595876989</v>
      </c>
      <c r="AJ98" s="460">
        <f t="shared" si="10"/>
        <v>101191.75397799999</v>
      </c>
      <c r="AL98" s="114" t="str">
        <f t="shared" si="7"/>
        <v>1510</v>
      </c>
      <c r="AN98" s="114" t="s">
        <v>555</v>
      </c>
      <c r="AO98" s="114" t="s">
        <v>1357</v>
      </c>
      <c r="AQ98" s="456">
        <f t="shared" si="11"/>
        <v>15.010958904109589</v>
      </c>
    </row>
    <row r="99" spans="1:43" ht="30" customHeight="1">
      <c r="A99" s="114" t="str">
        <f t="shared" si="8"/>
        <v>TD2338135</v>
      </c>
      <c r="B99" s="119" t="s">
        <v>93</v>
      </c>
      <c r="C99" s="119">
        <v>151001001</v>
      </c>
      <c r="D99" s="120" t="s">
        <v>314</v>
      </c>
      <c r="E99" s="121" t="s">
        <v>400</v>
      </c>
      <c r="F99" s="122" t="s">
        <v>529</v>
      </c>
      <c r="G99" s="126" t="s">
        <v>139</v>
      </c>
      <c r="H99" s="121" t="s">
        <v>140</v>
      </c>
      <c r="I99" s="121" t="s">
        <v>141</v>
      </c>
      <c r="J99" s="121" t="s">
        <v>1491</v>
      </c>
      <c r="K99" s="121" t="s">
        <v>1492</v>
      </c>
      <c r="L99" s="121" t="s">
        <v>1491</v>
      </c>
      <c r="M99" s="121">
        <v>5305</v>
      </c>
      <c r="N99" s="125">
        <v>100000</v>
      </c>
      <c r="O99" s="123" t="s">
        <v>1493</v>
      </c>
      <c r="P99" s="121" t="s">
        <v>1497</v>
      </c>
      <c r="Q99" s="125">
        <v>500000</v>
      </c>
      <c r="R99" s="125">
        <v>50000000000</v>
      </c>
      <c r="S99" s="125">
        <v>52162500000</v>
      </c>
      <c r="T99" s="125">
        <v>50000000000</v>
      </c>
      <c r="U99" s="125">
        <v>10432500</v>
      </c>
      <c r="V99" s="125">
        <v>1505535240</v>
      </c>
      <c r="W99" s="123">
        <v>0</v>
      </c>
      <c r="X99" s="125">
        <v>1500143125</v>
      </c>
      <c r="Y99" s="123">
        <v>0</v>
      </c>
      <c r="Z99" s="125">
        <v>667397260</v>
      </c>
      <c r="AA99" s="125">
        <v>5392115</v>
      </c>
      <c r="AB99" s="123">
        <v>0</v>
      </c>
      <c r="AC99" s="124">
        <v>740273973</v>
      </c>
      <c r="AD99" s="121" t="s">
        <v>133</v>
      </c>
      <c r="AE99" s="121" t="s">
        <v>1497</v>
      </c>
      <c r="AF99" s="121" t="s">
        <v>133</v>
      </c>
      <c r="AG99" s="113">
        <v>3922</v>
      </c>
      <c r="AH99" s="114" t="str">
        <f t="shared" si="9"/>
        <v>1510</v>
      </c>
      <c r="AI99" s="168">
        <f t="shared" si="6"/>
        <v>51500143125</v>
      </c>
      <c r="AJ99" s="460">
        <f t="shared" si="10"/>
        <v>103000.28625</v>
      </c>
      <c r="AL99" s="114" t="str">
        <f t="shared" si="7"/>
        <v>1510</v>
      </c>
      <c r="AN99" s="114" t="s">
        <v>555</v>
      </c>
      <c r="AO99" s="114" t="s">
        <v>1357</v>
      </c>
      <c r="AQ99" s="456">
        <f t="shared" si="11"/>
        <v>15.010958904109589</v>
      </c>
    </row>
    <row r="100" spans="1:43" ht="30" customHeight="1">
      <c r="A100" s="114" t="str">
        <f t="shared" si="8"/>
        <v>TD2338137</v>
      </c>
      <c r="B100" s="119" t="s">
        <v>93</v>
      </c>
      <c r="C100" s="119">
        <v>151001001</v>
      </c>
      <c r="D100" s="120" t="s">
        <v>314</v>
      </c>
      <c r="E100" s="121" t="s">
        <v>402</v>
      </c>
      <c r="F100" s="122" t="s">
        <v>1467</v>
      </c>
      <c r="G100" s="126" t="s">
        <v>139</v>
      </c>
      <c r="H100" s="121" t="s">
        <v>277</v>
      </c>
      <c r="I100" s="121" t="s">
        <v>141</v>
      </c>
      <c r="J100" s="121" t="s">
        <v>1468</v>
      </c>
      <c r="K100" s="121" t="s">
        <v>1469</v>
      </c>
      <c r="L100" s="121" t="s">
        <v>1468</v>
      </c>
      <c r="M100" s="121">
        <v>5409</v>
      </c>
      <c r="N100" s="125">
        <v>100000</v>
      </c>
      <c r="O100" s="123" t="s">
        <v>1470</v>
      </c>
      <c r="P100" s="121" t="s">
        <v>1498</v>
      </c>
      <c r="Q100" s="125">
        <v>1000000</v>
      </c>
      <c r="R100" s="125">
        <v>100000000000</v>
      </c>
      <c r="S100" s="125">
        <v>101103000000</v>
      </c>
      <c r="T100" s="125">
        <v>100000000000</v>
      </c>
      <c r="U100" s="125">
        <v>20220600</v>
      </c>
      <c r="V100" s="125">
        <v>624590463</v>
      </c>
      <c r="W100" s="123">
        <v>0</v>
      </c>
      <c r="X100" s="125">
        <v>624128573</v>
      </c>
      <c r="Y100" s="123">
        <v>0</v>
      </c>
      <c r="Z100" s="125">
        <v>498630137</v>
      </c>
      <c r="AA100" s="125">
        <v>461890</v>
      </c>
      <c r="AB100" s="123">
        <v>0</v>
      </c>
      <c r="AC100" s="124">
        <v>527123288</v>
      </c>
      <c r="AD100" s="121" t="s">
        <v>133</v>
      </c>
      <c r="AE100" s="121" t="s">
        <v>1498</v>
      </c>
      <c r="AF100" s="121" t="s">
        <v>133</v>
      </c>
      <c r="AG100" s="113">
        <v>3922</v>
      </c>
      <c r="AH100" s="114" t="str">
        <f t="shared" si="9"/>
        <v>1510</v>
      </c>
      <c r="AI100" s="168">
        <f t="shared" si="6"/>
        <v>100624128573</v>
      </c>
      <c r="AJ100" s="460">
        <f t="shared" si="10"/>
        <v>100624.12857299999</v>
      </c>
      <c r="AL100" s="114" t="str">
        <f t="shared" si="7"/>
        <v>1510</v>
      </c>
      <c r="AN100" s="114" t="s">
        <v>555</v>
      </c>
      <c r="AO100" s="114" t="s">
        <v>1357</v>
      </c>
      <c r="AQ100" s="456">
        <f t="shared" si="11"/>
        <v>15.010958904109589</v>
      </c>
    </row>
    <row r="101" spans="1:43" ht="30" customHeight="1">
      <c r="A101" s="114" t="str">
        <f t="shared" si="8"/>
        <v>TD2338137</v>
      </c>
      <c r="B101" s="119" t="s">
        <v>93</v>
      </c>
      <c r="C101" s="119">
        <v>151001001</v>
      </c>
      <c r="D101" s="120" t="s">
        <v>314</v>
      </c>
      <c r="E101" s="121" t="s">
        <v>403</v>
      </c>
      <c r="F101" s="122" t="s">
        <v>1467</v>
      </c>
      <c r="G101" s="126" t="s">
        <v>139</v>
      </c>
      <c r="H101" s="121" t="s">
        <v>243</v>
      </c>
      <c r="I101" s="121" t="s">
        <v>141</v>
      </c>
      <c r="J101" s="121" t="s">
        <v>1468</v>
      </c>
      <c r="K101" s="121" t="s">
        <v>1469</v>
      </c>
      <c r="L101" s="121" t="s">
        <v>1468</v>
      </c>
      <c r="M101" s="121">
        <v>5440</v>
      </c>
      <c r="N101" s="125">
        <v>100000</v>
      </c>
      <c r="O101" s="123" t="s">
        <v>1470</v>
      </c>
      <c r="P101" s="121" t="s">
        <v>1456</v>
      </c>
      <c r="Q101" s="125">
        <v>1000000</v>
      </c>
      <c r="R101" s="125">
        <v>100000000000</v>
      </c>
      <c r="S101" s="125">
        <v>100396000000</v>
      </c>
      <c r="T101" s="125">
        <v>100000000000</v>
      </c>
      <c r="U101" s="125">
        <v>20079200</v>
      </c>
      <c r="V101" s="125">
        <v>138270981</v>
      </c>
      <c r="W101" s="123">
        <v>0</v>
      </c>
      <c r="X101" s="125">
        <v>137381370</v>
      </c>
      <c r="Y101" s="123">
        <v>0</v>
      </c>
      <c r="Z101" s="125">
        <v>277808219</v>
      </c>
      <c r="AA101" s="125">
        <v>889611</v>
      </c>
      <c r="AB101" s="123">
        <v>0</v>
      </c>
      <c r="AC101" s="124">
        <v>527123288</v>
      </c>
      <c r="AD101" s="121" t="s">
        <v>133</v>
      </c>
      <c r="AE101" s="121" t="s">
        <v>1456</v>
      </c>
      <c r="AF101" s="121" t="s">
        <v>133</v>
      </c>
      <c r="AG101" s="113">
        <v>3922</v>
      </c>
      <c r="AH101" s="114" t="str">
        <f t="shared" si="9"/>
        <v>1510</v>
      </c>
      <c r="AI101" s="168">
        <f t="shared" si="6"/>
        <v>100137381370</v>
      </c>
      <c r="AJ101" s="460">
        <f t="shared" si="10"/>
        <v>100137.38137</v>
      </c>
      <c r="AL101" s="114" t="str">
        <f t="shared" si="7"/>
        <v>1510</v>
      </c>
      <c r="AN101" s="114" t="s">
        <v>555</v>
      </c>
      <c r="AO101" s="114" t="s">
        <v>1357</v>
      </c>
      <c r="AQ101" s="456">
        <f t="shared" si="11"/>
        <v>15.010958904109589</v>
      </c>
    </row>
    <row r="102" spans="1:43" ht="30" customHeight="1">
      <c r="A102" s="114" t="str">
        <f t="shared" si="8"/>
        <v>TD2338137</v>
      </c>
      <c r="B102" s="119" t="s">
        <v>93</v>
      </c>
      <c r="C102" s="119">
        <v>151001001</v>
      </c>
      <c r="D102" s="120" t="s">
        <v>314</v>
      </c>
      <c r="E102" s="121" t="s">
        <v>405</v>
      </c>
      <c r="F102" s="122" t="s">
        <v>1467</v>
      </c>
      <c r="G102" s="126" t="s">
        <v>139</v>
      </c>
      <c r="H102" s="121" t="s">
        <v>243</v>
      </c>
      <c r="I102" s="121" t="s">
        <v>141</v>
      </c>
      <c r="J102" s="121" t="s">
        <v>1468</v>
      </c>
      <c r="K102" s="121" t="s">
        <v>1469</v>
      </c>
      <c r="L102" s="121" t="s">
        <v>1468</v>
      </c>
      <c r="M102" s="121">
        <v>5418</v>
      </c>
      <c r="N102" s="125">
        <v>100000</v>
      </c>
      <c r="O102" s="123" t="s">
        <v>1470</v>
      </c>
      <c r="P102" s="121" t="s">
        <v>1487</v>
      </c>
      <c r="Q102" s="125">
        <v>500000</v>
      </c>
      <c r="R102" s="125">
        <v>50000000000</v>
      </c>
      <c r="S102" s="125">
        <v>51639000000</v>
      </c>
      <c r="T102" s="125">
        <v>50000000000</v>
      </c>
      <c r="U102" s="125">
        <v>10327800</v>
      </c>
      <c r="V102" s="125">
        <v>1432067526</v>
      </c>
      <c r="W102" s="123">
        <v>0</v>
      </c>
      <c r="X102" s="125">
        <v>1428631410</v>
      </c>
      <c r="Y102" s="123">
        <v>0</v>
      </c>
      <c r="Z102" s="125">
        <v>217260274</v>
      </c>
      <c r="AA102" s="125">
        <v>3436116</v>
      </c>
      <c r="AB102" s="123">
        <v>0</v>
      </c>
      <c r="AC102" s="124">
        <v>263561644</v>
      </c>
      <c r="AD102" s="121" t="s">
        <v>133</v>
      </c>
      <c r="AE102" s="121" t="s">
        <v>1487</v>
      </c>
      <c r="AF102" s="121" t="s">
        <v>133</v>
      </c>
      <c r="AG102" s="113">
        <v>3922</v>
      </c>
      <c r="AH102" s="114" t="str">
        <f t="shared" si="9"/>
        <v>1510</v>
      </c>
      <c r="AI102" s="168">
        <f t="shared" si="6"/>
        <v>51428631410</v>
      </c>
      <c r="AJ102" s="460">
        <f t="shared" si="10"/>
        <v>102857.26282</v>
      </c>
      <c r="AL102" s="114" t="str">
        <f t="shared" si="7"/>
        <v>1510</v>
      </c>
      <c r="AN102" s="114" t="s">
        <v>555</v>
      </c>
      <c r="AO102" s="114" t="s">
        <v>1357</v>
      </c>
      <c r="AQ102" s="456">
        <f t="shared" si="11"/>
        <v>15.010958904109589</v>
      </c>
    </row>
    <row r="103" spans="1:43" ht="30" customHeight="1">
      <c r="A103" s="114" t="str">
        <f t="shared" si="8"/>
        <v>TD2338137</v>
      </c>
      <c r="B103" s="119" t="s">
        <v>93</v>
      </c>
      <c r="C103" s="119">
        <v>151001001</v>
      </c>
      <c r="D103" s="120" t="s">
        <v>314</v>
      </c>
      <c r="E103" s="121" t="s">
        <v>407</v>
      </c>
      <c r="F103" s="122" t="s">
        <v>1467</v>
      </c>
      <c r="G103" s="126" t="s">
        <v>139</v>
      </c>
      <c r="H103" s="121" t="s">
        <v>243</v>
      </c>
      <c r="I103" s="121" t="s">
        <v>141</v>
      </c>
      <c r="J103" s="121" t="s">
        <v>1468</v>
      </c>
      <c r="K103" s="121" t="s">
        <v>1469</v>
      </c>
      <c r="L103" s="121" t="s">
        <v>1468</v>
      </c>
      <c r="M103" s="121">
        <v>5433</v>
      </c>
      <c r="N103" s="125">
        <v>100000</v>
      </c>
      <c r="O103" s="123" t="s">
        <v>1470</v>
      </c>
      <c r="P103" s="121" t="s">
        <v>1480</v>
      </c>
      <c r="Q103" s="125">
        <v>1500000</v>
      </c>
      <c r="R103" s="125">
        <v>150000000000</v>
      </c>
      <c r="S103" s="125">
        <v>152701500000</v>
      </c>
      <c r="T103" s="125">
        <v>150000000000</v>
      </c>
      <c r="U103" s="125">
        <v>30540300</v>
      </c>
      <c r="V103" s="125">
        <v>2240533451</v>
      </c>
      <c r="W103" s="123">
        <v>0</v>
      </c>
      <c r="X103" s="125">
        <v>2228986435</v>
      </c>
      <c r="Y103" s="123">
        <v>0</v>
      </c>
      <c r="Z103" s="125">
        <v>491506849</v>
      </c>
      <c r="AA103" s="125">
        <v>11547016</v>
      </c>
      <c r="AB103" s="123">
        <v>0</v>
      </c>
      <c r="AC103" s="124">
        <v>790684932</v>
      </c>
      <c r="AD103" s="121" t="s">
        <v>133</v>
      </c>
      <c r="AE103" s="121" t="s">
        <v>1480</v>
      </c>
      <c r="AF103" s="121" t="s">
        <v>133</v>
      </c>
      <c r="AG103" s="113">
        <v>3922</v>
      </c>
      <c r="AH103" s="114" t="str">
        <f t="shared" si="9"/>
        <v>1510</v>
      </c>
      <c r="AI103" s="168">
        <f t="shared" si="6"/>
        <v>152228986435</v>
      </c>
      <c r="AJ103" s="460">
        <f t="shared" si="10"/>
        <v>101485.99095666666</v>
      </c>
      <c r="AL103" s="114" t="str">
        <f t="shared" si="7"/>
        <v>1510</v>
      </c>
      <c r="AN103" s="114" t="s">
        <v>555</v>
      </c>
      <c r="AO103" s="114" t="s">
        <v>1357</v>
      </c>
      <c r="AQ103" s="456">
        <f t="shared" si="11"/>
        <v>15.010958904109589</v>
      </c>
    </row>
    <row r="104" spans="1:43" ht="30" customHeight="1">
      <c r="A104" s="114" t="str">
        <f t="shared" si="8"/>
        <v>TD2338137</v>
      </c>
      <c r="B104" s="119" t="s">
        <v>93</v>
      </c>
      <c r="C104" s="119">
        <v>151001001</v>
      </c>
      <c r="D104" s="120" t="s">
        <v>314</v>
      </c>
      <c r="E104" s="121" t="s">
        <v>408</v>
      </c>
      <c r="F104" s="122" t="s">
        <v>1467</v>
      </c>
      <c r="G104" s="126" t="s">
        <v>139</v>
      </c>
      <c r="H104" s="121" t="s">
        <v>343</v>
      </c>
      <c r="I104" s="121" t="s">
        <v>141</v>
      </c>
      <c r="J104" s="121" t="s">
        <v>1468</v>
      </c>
      <c r="K104" s="121" t="s">
        <v>1469</v>
      </c>
      <c r="L104" s="121" t="s">
        <v>1468</v>
      </c>
      <c r="M104" s="121">
        <v>5422</v>
      </c>
      <c r="N104" s="125">
        <v>100000</v>
      </c>
      <c r="O104" s="123" t="s">
        <v>1470</v>
      </c>
      <c r="P104" s="121" t="s">
        <v>1499</v>
      </c>
      <c r="Q104" s="125">
        <v>500000</v>
      </c>
      <c r="R104" s="125">
        <v>50000000000</v>
      </c>
      <c r="S104" s="125">
        <v>51124500000</v>
      </c>
      <c r="T104" s="125">
        <v>50000000000</v>
      </c>
      <c r="U104" s="125">
        <v>10224900</v>
      </c>
      <c r="V104" s="125">
        <v>931711201</v>
      </c>
      <c r="W104" s="123">
        <v>0</v>
      </c>
      <c r="X104" s="125">
        <v>928789938</v>
      </c>
      <c r="Y104" s="123">
        <v>0</v>
      </c>
      <c r="Z104" s="125">
        <v>203013699</v>
      </c>
      <c r="AA104" s="125">
        <v>2921263</v>
      </c>
      <c r="AB104" s="123">
        <v>0</v>
      </c>
      <c r="AC104" s="124">
        <v>263561644</v>
      </c>
      <c r="AD104" s="121" t="s">
        <v>133</v>
      </c>
      <c r="AE104" s="121" t="s">
        <v>1499</v>
      </c>
      <c r="AF104" s="121" t="s">
        <v>133</v>
      </c>
      <c r="AG104" s="113">
        <v>3922</v>
      </c>
      <c r="AH104" s="114" t="str">
        <f t="shared" si="9"/>
        <v>1510</v>
      </c>
      <c r="AI104" s="168">
        <f t="shared" si="6"/>
        <v>50928789938</v>
      </c>
      <c r="AJ104" s="460">
        <f t="shared" si="10"/>
        <v>101857.579876</v>
      </c>
      <c r="AL104" s="114" t="str">
        <f t="shared" si="7"/>
        <v>1510</v>
      </c>
      <c r="AN104" s="114" t="s">
        <v>555</v>
      </c>
      <c r="AO104" s="114" t="s">
        <v>1357</v>
      </c>
      <c r="AQ104" s="456">
        <f t="shared" si="11"/>
        <v>15.010958904109589</v>
      </c>
    </row>
    <row r="105" spans="1:43" ht="30" customHeight="1">
      <c r="A105" s="114" t="str">
        <f t="shared" si="8"/>
        <v>TD2338137</v>
      </c>
      <c r="B105" s="119" t="s">
        <v>93</v>
      </c>
      <c r="C105" s="119">
        <v>151001001</v>
      </c>
      <c r="D105" s="120" t="s">
        <v>314</v>
      </c>
      <c r="E105" s="121" t="s">
        <v>409</v>
      </c>
      <c r="F105" s="122" t="s">
        <v>1467</v>
      </c>
      <c r="G105" s="126" t="s">
        <v>139</v>
      </c>
      <c r="H105" s="121" t="s">
        <v>243</v>
      </c>
      <c r="I105" s="121" t="s">
        <v>141</v>
      </c>
      <c r="J105" s="121" t="s">
        <v>1468</v>
      </c>
      <c r="K105" s="121" t="s">
        <v>1469</v>
      </c>
      <c r="L105" s="121" t="s">
        <v>1468</v>
      </c>
      <c r="M105" s="121">
        <v>5419</v>
      </c>
      <c r="N105" s="125">
        <v>100000</v>
      </c>
      <c r="O105" s="123" t="s">
        <v>1470</v>
      </c>
      <c r="P105" s="121" t="s">
        <v>1494</v>
      </c>
      <c r="Q105" s="125">
        <v>500000</v>
      </c>
      <c r="R105" s="125">
        <v>50000000000</v>
      </c>
      <c r="S105" s="125">
        <v>50886000000</v>
      </c>
      <c r="T105" s="125">
        <v>50000000000</v>
      </c>
      <c r="U105" s="125">
        <v>10177200</v>
      </c>
      <c r="V105" s="125">
        <v>682478570</v>
      </c>
      <c r="W105" s="123">
        <v>0</v>
      </c>
      <c r="X105" s="125">
        <v>680715385</v>
      </c>
      <c r="Y105" s="123">
        <v>0</v>
      </c>
      <c r="Z105" s="125">
        <v>213698630</v>
      </c>
      <c r="AA105" s="125">
        <v>1763185</v>
      </c>
      <c r="AB105" s="123">
        <v>0</v>
      </c>
      <c r="AC105" s="124">
        <v>263561644</v>
      </c>
      <c r="AD105" s="121" t="s">
        <v>133</v>
      </c>
      <c r="AE105" s="121" t="s">
        <v>1494</v>
      </c>
      <c r="AF105" s="121" t="s">
        <v>133</v>
      </c>
      <c r="AG105" s="113">
        <v>3922</v>
      </c>
      <c r="AH105" s="114" t="str">
        <f t="shared" si="9"/>
        <v>1510</v>
      </c>
      <c r="AI105" s="168">
        <f t="shared" si="6"/>
        <v>50680715385</v>
      </c>
      <c r="AJ105" s="460">
        <f t="shared" si="10"/>
        <v>101361.43077000001</v>
      </c>
      <c r="AL105" s="114" t="str">
        <f t="shared" si="7"/>
        <v>1510</v>
      </c>
      <c r="AN105" s="114" t="s">
        <v>555</v>
      </c>
      <c r="AO105" s="114" t="s">
        <v>1357</v>
      </c>
      <c r="AQ105" s="456">
        <f t="shared" si="11"/>
        <v>15.010958904109589</v>
      </c>
    </row>
    <row r="106" spans="1:43" ht="30" customHeight="1">
      <c r="A106" s="114" t="str">
        <f t="shared" si="8"/>
        <v>VAMCB-0520899</v>
      </c>
      <c r="B106" s="119">
        <v>1630</v>
      </c>
      <c r="C106" s="119">
        <v>163001001</v>
      </c>
      <c r="D106" s="120" t="s">
        <v>1500</v>
      </c>
      <c r="E106" s="121" t="s">
        <v>411</v>
      </c>
      <c r="F106" s="122" t="s">
        <v>1501</v>
      </c>
      <c r="G106" s="126" t="s">
        <v>1502</v>
      </c>
      <c r="H106" s="121" t="s">
        <v>1502</v>
      </c>
      <c r="I106" s="121" t="s">
        <v>141</v>
      </c>
      <c r="J106" s="121" t="s">
        <v>1478</v>
      </c>
      <c r="K106" s="121" t="s">
        <v>1503</v>
      </c>
      <c r="L106" s="121" t="s">
        <v>1478</v>
      </c>
      <c r="M106" s="121">
        <v>1827</v>
      </c>
      <c r="N106" s="125">
        <v>20833511064</v>
      </c>
      <c r="O106" s="123" t="s">
        <v>131</v>
      </c>
      <c r="P106" s="121" t="s">
        <v>1478</v>
      </c>
      <c r="Q106" s="123">
        <v>1</v>
      </c>
      <c r="R106" s="125">
        <v>20833511064</v>
      </c>
      <c r="S106" s="125">
        <v>20833511064</v>
      </c>
      <c r="T106" s="125">
        <v>20833511064</v>
      </c>
      <c r="U106" s="123">
        <v>0</v>
      </c>
      <c r="V106" s="123">
        <v>0</v>
      </c>
      <c r="W106" s="123">
        <v>0</v>
      </c>
      <c r="X106" s="123">
        <v>0</v>
      </c>
      <c r="Y106" s="123">
        <v>0</v>
      </c>
      <c r="Z106" s="123">
        <v>0</v>
      </c>
      <c r="AA106" s="123">
        <v>0</v>
      </c>
      <c r="AB106" s="123">
        <v>0</v>
      </c>
      <c r="AC106" s="124">
        <v>0</v>
      </c>
      <c r="AD106" s="121" t="s">
        <v>133</v>
      </c>
      <c r="AE106" s="121" t="s">
        <v>1478</v>
      </c>
      <c r="AF106" s="121" t="s">
        <v>133</v>
      </c>
      <c r="AG106" s="113">
        <v>3922</v>
      </c>
      <c r="AH106" s="114">
        <f t="shared" si="9"/>
        <v>1630</v>
      </c>
      <c r="AI106" s="168">
        <f t="shared" si="6"/>
        <v>20833511064</v>
      </c>
      <c r="AJ106" s="460">
        <f t="shared" si="10"/>
        <v>20833511064</v>
      </c>
      <c r="AL106" s="114">
        <f t="shared" si="7"/>
        <v>1630</v>
      </c>
      <c r="AO106" s="114" t="s">
        <v>1358</v>
      </c>
      <c r="AQ106" s="456">
        <f t="shared" si="11"/>
        <v>5.0054794520547947</v>
      </c>
    </row>
    <row r="107" spans="1:43" ht="30" customHeight="1">
      <c r="A107" s="114" t="str">
        <f t="shared" si="8"/>
        <v>VAMCB-0520900</v>
      </c>
      <c r="B107" s="119">
        <v>1630</v>
      </c>
      <c r="C107" s="119">
        <v>163001001</v>
      </c>
      <c r="D107" s="120" t="s">
        <v>1500</v>
      </c>
      <c r="E107" s="121" t="s">
        <v>413</v>
      </c>
      <c r="F107" s="122" t="s">
        <v>1504</v>
      </c>
      <c r="G107" s="126" t="s">
        <v>1502</v>
      </c>
      <c r="H107" s="121" t="s">
        <v>1502</v>
      </c>
      <c r="I107" s="121" t="s">
        <v>141</v>
      </c>
      <c r="J107" s="121" t="s">
        <v>1478</v>
      </c>
      <c r="K107" s="121" t="s">
        <v>1503</v>
      </c>
      <c r="L107" s="121" t="s">
        <v>1478</v>
      </c>
      <c r="M107" s="121">
        <v>1827</v>
      </c>
      <c r="N107" s="125">
        <v>15000000000</v>
      </c>
      <c r="O107" s="123" t="s">
        <v>131</v>
      </c>
      <c r="P107" s="121" t="s">
        <v>1478</v>
      </c>
      <c r="Q107" s="123">
        <v>1</v>
      </c>
      <c r="R107" s="125">
        <v>15000000000</v>
      </c>
      <c r="S107" s="125">
        <v>15000000000</v>
      </c>
      <c r="T107" s="125">
        <v>15000000000</v>
      </c>
      <c r="U107" s="123">
        <v>0</v>
      </c>
      <c r="V107" s="123">
        <v>0</v>
      </c>
      <c r="W107" s="123">
        <v>0</v>
      </c>
      <c r="X107" s="123">
        <v>0</v>
      </c>
      <c r="Y107" s="123">
        <v>0</v>
      </c>
      <c r="Z107" s="123">
        <v>0</v>
      </c>
      <c r="AA107" s="123">
        <v>0</v>
      </c>
      <c r="AB107" s="123">
        <v>0</v>
      </c>
      <c r="AC107" s="124">
        <v>0</v>
      </c>
      <c r="AD107" s="121" t="s">
        <v>133</v>
      </c>
      <c r="AE107" s="121" t="s">
        <v>1478</v>
      </c>
      <c r="AF107" s="121" t="s">
        <v>133</v>
      </c>
      <c r="AG107" s="113">
        <v>3922</v>
      </c>
      <c r="AH107" s="114">
        <f t="shared" si="9"/>
        <v>1630</v>
      </c>
      <c r="AI107" s="168">
        <f t="shared" si="6"/>
        <v>15000000000</v>
      </c>
      <c r="AJ107" s="460">
        <f t="shared" si="10"/>
        <v>15000000000</v>
      </c>
      <c r="AL107" s="114">
        <f t="shared" si="7"/>
        <v>1630</v>
      </c>
      <c r="AO107" s="114" t="s">
        <v>1358</v>
      </c>
      <c r="AQ107" s="456">
        <f t="shared" si="11"/>
        <v>5.0054794520547947</v>
      </c>
    </row>
    <row r="108" spans="1:43" ht="30" customHeight="1">
      <c r="A108" s="114" t="str">
        <f t="shared" si="8"/>
        <v>VAMCB-0520901</v>
      </c>
      <c r="B108" s="119">
        <v>1630</v>
      </c>
      <c r="C108" s="119">
        <v>163001001</v>
      </c>
      <c r="D108" s="120" t="s">
        <v>1500</v>
      </c>
      <c r="E108" s="121" t="s">
        <v>415</v>
      </c>
      <c r="F108" s="122" t="s">
        <v>1505</v>
      </c>
      <c r="G108" s="126" t="s">
        <v>1502</v>
      </c>
      <c r="H108" s="121" t="s">
        <v>1502</v>
      </c>
      <c r="I108" s="121" t="s">
        <v>141</v>
      </c>
      <c r="J108" s="121" t="s">
        <v>1478</v>
      </c>
      <c r="K108" s="121" t="s">
        <v>1503</v>
      </c>
      <c r="L108" s="121" t="s">
        <v>1478</v>
      </c>
      <c r="M108" s="121">
        <v>1827</v>
      </c>
      <c r="N108" s="125">
        <v>20360000000</v>
      </c>
      <c r="O108" s="123" t="s">
        <v>131</v>
      </c>
      <c r="P108" s="121" t="s">
        <v>1478</v>
      </c>
      <c r="Q108" s="123">
        <v>1</v>
      </c>
      <c r="R108" s="125">
        <v>20360000000</v>
      </c>
      <c r="S108" s="125">
        <v>20360000000</v>
      </c>
      <c r="T108" s="125">
        <v>20360000000</v>
      </c>
      <c r="U108" s="123">
        <v>0</v>
      </c>
      <c r="V108" s="123">
        <v>0</v>
      </c>
      <c r="W108" s="123">
        <v>0</v>
      </c>
      <c r="X108" s="123">
        <v>0</v>
      </c>
      <c r="Y108" s="123">
        <v>0</v>
      </c>
      <c r="Z108" s="123">
        <v>0</v>
      </c>
      <c r="AA108" s="123">
        <v>0</v>
      </c>
      <c r="AB108" s="123">
        <v>0</v>
      </c>
      <c r="AC108" s="124">
        <v>0</v>
      </c>
      <c r="AD108" s="121" t="s">
        <v>133</v>
      </c>
      <c r="AE108" s="121" t="s">
        <v>1478</v>
      </c>
      <c r="AF108" s="121" t="s">
        <v>133</v>
      </c>
      <c r="AG108" s="113">
        <v>3922</v>
      </c>
      <c r="AH108" s="114">
        <f t="shared" si="9"/>
        <v>1630</v>
      </c>
      <c r="AI108" s="168">
        <f t="shared" si="6"/>
        <v>20360000000</v>
      </c>
      <c r="AJ108" s="460">
        <f t="shared" si="10"/>
        <v>20360000000</v>
      </c>
      <c r="AL108" s="114">
        <f t="shared" si="7"/>
        <v>1630</v>
      </c>
      <c r="AO108" s="114" t="s">
        <v>1358</v>
      </c>
      <c r="AQ108" s="456">
        <f t="shared" si="11"/>
        <v>5.0054794520547947</v>
      </c>
    </row>
    <row r="109" spans="1:43" ht="30" customHeight="1">
      <c r="A109" s="114" t="str">
        <f t="shared" si="8"/>
        <v>VAMCB-0520902</v>
      </c>
      <c r="B109" s="119">
        <v>1630</v>
      </c>
      <c r="C109" s="119">
        <v>163001001</v>
      </c>
      <c r="D109" s="120" t="s">
        <v>1500</v>
      </c>
      <c r="E109" s="121" t="s">
        <v>416</v>
      </c>
      <c r="F109" s="122" t="s">
        <v>1506</v>
      </c>
      <c r="G109" s="126" t="s">
        <v>1502</v>
      </c>
      <c r="H109" s="121" t="s">
        <v>1502</v>
      </c>
      <c r="I109" s="121" t="s">
        <v>141</v>
      </c>
      <c r="J109" s="121" t="s">
        <v>1478</v>
      </c>
      <c r="K109" s="121" t="s">
        <v>1503</v>
      </c>
      <c r="L109" s="121" t="s">
        <v>1478</v>
      </c>
      <c r="M109" s="121">
        <v>1827</v>
      </c>
      <c r="N109" s="125">
        <v>8716500000</v>
      </c>
      <c r="O109" s="123" t="s">
        <v>131</v>
      </c>
      <c r="P109" s="121" t="s">
        <v>1478</v>
      </c>
      <c r="Q109" s="123">
        <v>1</v>
      </c>
      <c r="R109" s="125">
        <v>8716500000</v>
      </c>
      <c r="S109" s="125">
        <v>8716500000</v>
      </c>
      <c r="T109" s="125">
        <v>8716500000</v>
      </c>
      <c r="U109" s="123">
        <v>0</v>
      </c>
      <c r="V109" s="123">
        <v>0</v>
      </c>
      <c r="W109" s="123">
        <v>0</v>
      </c>
      <c r="X109" s="123">
        <v>0</v>
      </c>
      <c r="Y109" s="123">
        <v>0</v>
      </c>
      <c r="Z109" s="123">
        <v>0</v>
      </c>
      <c r="AA109" s="123">
        <v>0</v>
      </c>
      <c r="AB109" s="123">
        <v>0</v>
      </c>
      <c r="AC109" s="124">
        <v>0</v>
      </c>
      <c r="AD109" s="121" t="s">
        <v>133</v>
      </c>
      <c r="AE109" s="121" t="s">
        <v>1478</v>
      </c>
      <c r="AF109" s="121" t="s">
        <v>133</v>
      </c>
      <c r="AG109" s="113">
        <v>3922</v>
      </c>
      <c r="AH109" s="114">
        <f t="shared" si="9"/>
        <v>1630</v>
      </c>
      <c r="AI109" s="168">
        <f t="shared" si="6"/>
        <v>8716500000</v>
      </c>
      <c r="AJ109" s="460">
        <f t="shared" si="10"/>
        <v>8716500000</v>
      </c>
      <c r="AL109" s="114">
        <f t="shared" si="7"/>
        <v>1630</v>
      </c>
      <c r="AO109" s="114" t="s">
        <v>1358</v>
      </c>
      <c r="AQ109" s="456">
        <f t="shared" si="11"/>
        <v>5.0054794520547947</v>
      </c>
    </row>
    <row r="110" spans="1:43" ht="30" customHeight="1">
      <c r="A110" s="114" t="str">
        <f t="shared" si="8"/>
        <v>VAMCB-0520903</v>
      </c>
      <c r="B110" s="119">
        <v>1630</v>
      </c>
      <c r="C110" s="119">
        <v>163001001</v>
      </c>
      <c r="D110" s="120" t="s">
        <v>1500</v>
      </c>
      <c r="E110" s="121" t="s">
        <v>418</v>
      </c>
      <c r="F110" s="122" t="s">
        <v>1507</v>
      </c>
      <c r="G110" s="126" t="s">
        <v>1502</v>
      </c>
      <c r="H110" s="121" t="s">
        <v>1502</v>
      </c>
      <c r="I110" s="121" t="s">
        <v>141</v>
      </c>
      <c r="J110" s="121" t="s">
        <v>1478</v>
      </c>
      <c r="K110" s="121" t="s">
        <v>1503</v>
      </c>
      <c r="L110" s="121" t="s">
        <v>1478</v>
      </c>
      <c r="M110" s="121">
        <v>1827</v>
      </c>
      <c r="N110" s="125">
        <v>65136000000</v>
      </c>
      <c r="O110" s="123" t="s">
        <v>131</v>
      </c>
      <c r="P110" s="121" t="s">
        <v>1478</v>
      </c>
      <c r="Q110" s="123">
        <v>1</v>
      </c>
      <c r="R110" s="125">
        <v>65136000000</v>
      </c>
      <c r="S110" s="125">
        <v>65136000000</v>
      </c>
      <c r="T110" s="125">
        <v>65136000000</v>
      </c>
      <c r="U110" s="123">
        <v>0</v>
      </c>
      <c r="V110" s="123">
        <v>0</v>
      </c>
      <c r="W110" s="123">
        <v>0</v>
      </c>
      <c r="X110" s="123">
        <v>0</v>
      </c>
      <c r="Y110" s="123">
        <v>0</v>
      </c>
      <c r="Z110" s="123">
        <v>0</v>
      </c>
      <c r="AA110" s="123">
        <v>0</v>
      </c>
      <c r="AB110" s="123">
        <v>0</v>
      </c>
      <c r="AC110" s="124">
        <v>0</v>
      </c>
      <c r="AD110" s="121" t="s">
        <v>133</v>
      </c>
      <c r="AE110" s="121" t="s">
        <v>1478</v>
      </c>
      <c r="AF110" s="121" t="s">
        <v>133</v>
      </c>
      <c r="AG110" s="113">
        <v>3922</v>
      </c>
      <c r="AH110" s="114">
        <f t="shared" si="9"/>
        <v>1630</v>
      </c>
      <c r="AI110" s="168">
        <f t="shared" si="6"/>
        <v>65136000000</v>
      </c>
      <c r="AJ110" s="460">
        <f t="shared" si="10"/>
        <v>65136000000</v>
      </c>
      <c r="AL110" s="114">
        <f t="shared" si="7"/>
        <v>1630</v>
      </c>
      <c r="AO110" s="114" t="s">
        <v>1358</v>
      </c>
      <c r="AQ110" s="456">
        <f t="shared" si="11"/>
        <v>5.0054794520547947</v>
      </c>
    </row>
    <row r="111" spans="1:43" ht="30" customHeight="1">
      <c r="A111" s="114" t="str">
        <f t="shared" si="8"/>
        <v>VAMCB-0520904</v>
      </c>
      <c r="B111" s="119">
        <v>1630</v>
      </c>
      <c r="C111" s="119">
        <v>163001001</v>
      </c>
      <c r="D111" s="120" t="s">
        <v>1500</v>
      </c>
      <c r="E111" s="121" t="s">
        <v>419</v>
      </c>
      <c r="F111" s="122" t="s">
        <v>1508</v>
      </c>
      <c r="G111" s="126" t="s">
        <v>1502</v>
      </c>
      <c r="H111" s="121" t="s">
        <v>1502</v>
      </c>
      <c r="I111" s="121" t="s">
        <v>141</v>
      </c>
      <c r="J111" s="121" t="s">
        <v>1478</v>
      </c>
      <c r="K111" s="121" t="s">
        <v>1503</v>
      </c>
      <c r="L111" s="121" t="s">
        <v>1478</v>
      </c>
      <c r="M111" s="121">
        <v>1827</v>
      </c>
      <c r="N111" s="125">
        <v>17477400000</v>
      </c>
      <c r="O111" s="123" t="s">
        <v>131</v>
      </c>
      <c r="P111" s="121" t="s">
        <v>1478</v>
      </c>
      <c r="Q111" s="123">
        <v>1</v>
      </c>
      <c r="R111" s="125">
        <v>17477400000</v>
      </c>
      <c r="S111" s="125">
        <v>17477400000</v>
      </c>
      <c r="T111" s="125">
        <v>17477400000</v>
      </c>
      <c r="U111" s="123">
        <v>0</v>
      </c>
      <c r="V111" s="123">
        <v>0</v>
      </c>
      <c r="W111" s="123">
        <v>0</v>
      </c>
      <c r="X111" s="123">
        <v>0</v>
      </c>
      <c r="Y111" s="123">
        <v>0</v>
      </c>
      <c r="Z111" s="123">
        <v>0</v>
      </c>
      <c r="AA111" s="123">
        <v>0</v>
      </c>
      <c r="AB111" s="123">
        <v>0</v>
      </c>
      <c r="AC111" s="124">
        <v>0</v>
      </c>
      <c r="AD111" s="121" t="s">
        <v>133</v>
      </c>
      <c r="AE111" s="121" t="s">
        <v>1478</v>
      </c>
      <c r="AF111" s="121" t="s">
        <v>133</v>
      </c>
      <c r="AG111" s="113">
        <v>3922</v>
      </c>
      <c r="AH111" s="114">
        <f t="shared" si="9"/>
        <v>1630</v>
      </c>
      <c r="AI111" s="168">
        <f t="shared" si="6"/>
        <v>17477400000</v>
      </c>
      <c r="AJ111" s="460">
        <f t="shared" si="10"/>
        <v>17477400000</v>
      </c>
      <c r="AL111" s="114">
        <f t="shared" si="7"/>
        <v>1630</v>
      </c>
      <c r="AO111" s="114" t="s">
        <v>1358</v>
      </c>
      <c r="AQ111" s="456">
        <f t="shared" si="11"/>
        <v>5.0054794520547947</v>
      </c>
    </row>
    <row r="112" spans="1:43" ht="30" customHeight="1">
      <c r="A112" s="114" t="str">
        <f t="shared" si="8"/>
        <v>VAMCB-0520905</v>
      </c>
      <c r="B112" s="119">
        <v>1630</v>
      </c>
      <c r="C112" s="119">
        <v>163001001</v>
      </c>
      <c r="D112" s="120" t="s">
        <v>1500</v>
      </c>
      <c r="E112" s="121" t="s">
        <v>421</v>
      </c>
      <c r="F112" s="122" t="s">
        <v>1509</v>
      </c>
      <c r="G112" s="126" t="s">
        <v>1502</v>
      </c>
      <c r="H112" s="121" t="s">
        <v>1502</v>
      </c>
      <c r="I112" s="121" t="s">
        <v>141</v>
      </c>
      <c r="J112" s="121" t="s">
        <v>1478</v>
      </c>
      <c r="K112" s="121" t="s">
        <v>1503</v>
      </c>
      <c r="L112" s="121" t="s">
        <v>1478</v>
      </c>
      <c r="M112" s="121">
        <v>1827</v>
      </c>
      <c r="N112" s="125">
        <v>10007446077</v>
      </c>
      <c r="O112" s="123" t="s">
        <v>131</v>
      </c>
      <c r="P112" s="121" t="s">
        <v>1478</v>
      </c>
      <c r="Q112" s="123">
        <v>1</v>
      </c>
      <c r="R112" s="125">
        <v>10007446077</v>
      </c>
      <c r="S112" s="125">
        <v>10007446077</v>
      </c>
      <c r="T112" s="125">
        <v>10007446077</v>
      </c>
      <c r="U112" s="123">
        <v>0</v>
      </c>
      <c r="V112" s="123">
        <v>0</v>
      </c>
      <c r="W112" s="123">
        <v>0</v>
      </c>
      <c r="X112" s="123">
        <v>0</v>
      </c>
      <c r="Y112" s="123">
        <v>0</v>
      </c>
      <c r="Z112" s="123">
        <v>0</v>
      </c>
      <c r="AA112" s="123">
        <v>0</v>
      </c>
      <c r="AB112" s="123">
        <v>0</v>
      </c>
      <c r="AC112" s="124">
        <v>0</v>
      </c>
      <c r="AD112" s="121" t="s">
        <v>133</v>
      </c>
      <c r="AE112" s="121" t="s">
        <v>1478</v>
      </c>
      <c r="AF112" s="121" t="s">
        <v>133</v>
      </c>
      <c r="AG112" s="113">
        <v>3922</v>
      </c>
      <c r="AH112" s="114">
        <f t="shared" si="9"/>
        <v>1630</v>
      </c>
      <c r="AI112" s="168">
        <f t="shared" si="6"/>
        <v>10007446077</v>
      </c>
      <c r="AJ112" s="460">
        <f t="shared" si="10"/>
        <v>10007446077</v>
      </c>
      <c r="AL112" s="114">
        <f t="shared" si="7"/>
        <v>1630</v>
      </c>
      <c r="AO112" s="114" t="s">
        <v>1358</v>
      </c>
      <c r="AQ112" s="456">
        <f t="shared" si="11"/>
        <v>5.0054794520547947</v>
      </c>
    </row>
    <row r="113" spans="1:43" ht="30" customHeight="1">
      <c r="A113" s="114" t="str">
        <f t="shared" si="8"/>
        <v>VAMCB-0520906</v>
      </c>
      <c r="B113" s="119">
        <v>1630</v>
      </c>
      <c r="C113" s="119">
        <v>163001001</v>
      </c>
      <c r="D113" s="120" t="s">
        <v>1500</v>
      </c>
      <c r="E113" s="121" t="s">
        <v>423</v>
      </c>
      <c r="F113" s="122" t="s">
        <v>1510</v>
      </c>
      <c r="G113" s="126" t="s">
        <v>1502</v>
      </c>
      <c r="H113" s="121" t="s">
        <v>1502</v>
      </c>
      <c r="I113" s="121" t="s">
        <v>141</v>
      </c>
      <c r="J113" s="121" t="s">
        <v>1478</v>
      </c>
      <c r="K113" s="121" t="s">
        <v>1503</v>
      </c>
      <c r="L113" s="121" t="s">
        <v>1478</v>
      </c>
      <c r="M113" s="121">
        <v>1827</v>
      </c>
      <c r="N113" s="125">
        <v>6516928923</v>
      </c>
      <c r="O113" s="123" t="s">
        <v>131</v>
      </c>
      <c r="P113" s="121" t="s">
        <v>1478</v>
      </c>
      <c r="Q113" s="123">
        <v>1</v>
      </c>
      <c r="R113" s="125">
        <v>6516928923</v>
      </c>
      <c r="S113" s="125">
        <v>6516928923</v>
      </c>
      <c r="T113" s="125">
        <v>6516928923</v>
      </c>
      <c r="U113" s="123">
        <v>0</v>
      </c>
      <c r="V113" s="123">
        <v>0</v>
      </c>
      <c r="W113" s="123">
        <v>0</v>
      </c>
      <c r="X113" s="123">
        <v>0</v>
      </c>
      <c r="Y113" s="123">
        <v>0</v>
      </c>
      <c r="Z113" s="123">
        <v>0</v>
      </c>
      <c r="AA113" s="123">
        <v>0</v>
      </c>
      <c r="AB113" s="123">
        <v>0</v>
      </c>
      <c r="AC113" s="124">
        <v>0</v>
      </c>
      <c r="AD113" s="121" t="s">
        <v>133</v>
      </c>
      <c r="AE113" s="121" t="s">
        <v>1478</v>
      </c>
      <c r="AF113" s="121" t="s">
        <v>133</v>
      </c>
      <c r="AG113" s="113">
        <v>3922</v>
      </c>
      <c r="AH113" s="114">
        <f t="shared" si="9"/>
        <v>1630</v>
      </c>
      <c r="AI113" s="168">
        <f t="shared" si="6"/>
        <v>6516928923</v>
      </c>
      <c r="AJ113" s="460">
        <f t="shared" si="10"/>
        <v>6516928923</v>
      </c>
      <c r="AL113" s="114">
        <f t="shared" si="7"/>
        <v>1630</v>
      </c>
      <c r="AO113" s="114" t="s">
        <v>1358</v>
      </c>
      <c r="AQ113" s="456">
        <f t="shared" si="11"/>
        <v>5.0054794520547947</v>
      </c>
    </row>
    <row r="114" spans="1:43" ht="30" customHeight="1">
      <c r="A114" s="114" t="str">
        <f t="shared" si="8"/>
        <v>VAMCB-0520907</v>
      </c>
      <c r="B114" s="119">
        <v>1630</v>
      </c>
      <c r="C114" s="119">
        <v>163001001</v>
      </c>
      <c r="D114" s="120" t="s">
        <v>1500</v>
      </c>
      <c r="E114" s="121" t="s">
        <v>424</v>
      </c>
      <c r="F114" s="122" t="s">
        <v>1511</v>
      </c>
      <c r="G114" s="126" t="s">
        <v>1502</v>
      </c>
      <c r="H114" s="121" t="s">
        <v>1502</v>
      </c>
      <c r="I114" s="121" t="s">
        <v>141</v>
      </c>
      <c r="J114" s="121" t="s">
        <v>1478</v>
      </c>
      <c r="K114" s="121" t="s">
        <v>1503</v>
      </c>
      <c r="L114" s="121" t="s">
        <v>1478</v>
      </c>
      <c r="M114" s="121">
        <v>1827</v>
      </c>
      <c r="N114" s="125">
        <v>559817184</v>
      </c>
      <c r="O114" s="123" t="s">
        <v>131</v>
      </c>
      <c r="P114" s="121" t="s">
        <v>1478</v>
      </c>
      <c r="Q114" s="123">
        <v>1</v>
      </c>
      <c r="R114" s="125">
        <v>559817184</v>
      </c>
      <c r="S114" s="125">
        <v>559817184</v>
      </c>
      <c r="T114" s="125">
        <v>559817184</v>
      </c>
      <c r="U114" s="123">
        <v>0</v>
      </c>
      <c r="V114" s="123">
        <v>0</v>
      </c>
      <c r="W114" s="123">
        <v>0</v>
      </c>
      <c r="X114" s="123">
        <v>0</v>
      </c>
      <c r="Y114" s="123">
        <v>0</v>
      </c>
      <c r="Z114" s="123">
        <v>0</v>
      </c>
      <c r="AA114" s="123">
        <v>0</v>
      </c>
      <c r="AB114" s="123">
        <v>0</v>
      </c>
      <c r="AC114" s="124">
        <v>0</v>
      </c>
      <c r="AD114" s="121" t="s">
        <v>133</v>
      </c>
      <c r="AE114" s="121" t="s">
        <v>1478</v>
      </c>
      <c r="AF114" s="121" t="s">
        <v>133</v>
      </c>
      <c r="AG114" s="113">
        <v>3922</v>
      </c>
      <c r="AH114" s="114">
        <f t="shared" si="9"/>
        <v>1630</v>
      </c>
      <c r="AI114" s="168">
        <f t="shared" si="6"/>
        <v>559817184</v>
      </c>
      <c r="AJ114" s="460">
        <f t="shared" si="10"/>
        <v>559817184</v>
      </c>
      <c r="AL114" s="114">
        <f t="shared" si="7"/>
        <v>1630</v>
      </c>
      <c r="AO114" s="114" t="s">
        <v>1358</v>
      </c>
      <c r="AQ114" s="456">
        <f t="shared" si="11"/>
        <v>5.0054794520547947</v>
      </c>
    </row>
    <row r="115" spans="1:43" ht="30" customHeight="1">
      <c r="A115" s="114" t="str">
        <f t="shared" si="8"/>
        <v>VAMCB-0520908</v>
      </c>
      <c r="B115" s="119">
        <v>1630</v>
      </c>
      <c r="C115" s="119">
        <v>163001001</v>
      </c>
      <c r="D115" s="120" t="s">
        <v>1500</v>
      </c>
      <c r="E115" s="121" t="s">
        <v>425</v>
      </c>
      <c r="F115" s="122" t="s">
        <v>1512</v>
      </c>
      <c r="G115" s="126" t="s">
        <v>1502</v>
      </c>
      <c r="H115" s="121" t="s">
        <v>1502</v>
      </c>
      <c r="I115" s="121" t="s">
        <v>141</v>
      </c>
      <c r="J115" s="121" t="s">
        <v>1478</v>
      </c>
      <c r="K115" s="121" t="s">
        <v>1503</v>
      </c>
      <c r="L115" s="121" t="s">
        <v>1478</v>
      </c>
      <c r="M115" s="121">
        <v>1827</v>
      </c>
      <c r="N115" s="125">
        <v>17694582816</v>
      </c>
      <c r="O115" s="123" t="s">
        <v>131</v>
      </c>
      <c r="P115" s="121" t="s">
        <v>1478</v>
      </c>
      <c r="Q115" s="123">
        <v>1</v>
      </c>
      <c r="R115" s="125">
        <v>17694582816</v>
      </c>
      <c r="S115" s="125">
        <v>17694582816</v>
      </c>
      <c r="T115" s="125">
        <v>17694582816</v>
      </c>
      <c r="U115" s="123">
        <v>0</v>
      </c>
      <c r="V115" s="123">
        <v>0</v>
      </c>
      <c r="W115" s="123">
        <v>0</v>
      </c>
      <c r="X115" s="123">
        <v>0</v>
      </c>
      <c r="Y115" s="123">
        <v>0</v>
      </c>
      <c r="Z115" s="123">
        <v>0</v>
      </c>
      <c r="AA115" s="123">
        <v>0</v>
      </c>
      <c r="AB115" s="123">
        <v>0</v>
      </c>
      <c r="AC115" s="124">
        <v>0</v>
      </c>
      <c r="AD115" s="121" t="s">
        <v>133</v>
      </c>
      <c r="AE115" s="121" t="s">
        <v>1478</v>
      </c>
      <c r="AF115" s="121" t="s">
        <v>133</v>
      </c>
      <c r="AG115" s="113">
        <v>3922</v>
      </c>
      <c r="AH115" s="114">
        <f t="shared" si="9"/>
        <v>1630</v>
      </c>
      <c r="AI115" s="168">
        <f t="shared" si="6"/>
        <v>17694582816</v>
      </c>
      <c r="AJ115" s="460">
        <f t="shared" si="10"/>
        <v>17694582816</v>
      </c>
      <c r="AL115" s="114">
        <f t="shared" si="7"/>
        <v>1630</v>
      </c>
      <c r="AO115" s="114" t="s">
        <v>1358</v>
      </c>
      <c r="AQ115" s="456">
        <f t="shared" si="11"/>
        <v>5.0054794520547947</v>
      </c>
    </row>
    <row r="116" spans="1:43" ht="30" customHeight="1">
      <c r="A116" s="114" t="str">
        <f t="shared" si="8"/>
        <v>VAMCB-0520909</v>
      </c>
      <c r="B116" s="119">
        <v>1630</v>
      </c>
      <c r="C116" s="119">
        <v>163001001</v>
      </c>
      <c r="D116" s="120" t="s">
        <v>1500</v>
      </c>
      <c r="E116" s="121" t="s">
        <v>426</v>
      </c>
      <c r="F116" s="122" t="s">
        <v>1513</v>
      </c>
      <c r="G116" s="126" t="s">
        <v>1502</v>
      </c>
      <c r="H116" s="121" t="s">
        <v>1502</v>
      </c>
      <c r="I116" s="121" t="s">
        <v>141</v>
      </c>
      <c r="J116" s="121" t="s">
        <v>1465</v>
      </c>
      <c r="K116" s="121" t="s">
        <v>1514</v>
      </c>
      <c r="L116" s="121" t="s">
        <v>1465</v>
      </c>
      <c r="M116" s="121">
        <v>1827</v>
      </c>
      <c r="N116" s="125">
        <v>36654000000</v>
      </c>
      <c r="O116" s="123" t="s">
        <v>131</v>
      </c>
      <c r="P116" s="121" t="s">
        <v>1465</v>
      </c>
      <c r="Q116" s="123">
        <v>1</v>
      </c>
      <c r="R116" s="125">
        <v>36654000000</v>
      </c>
      <c r="S116" s="125">
        <v>36654000000</v>
      </c>
      <c r="T116" s="125">
        <v>36654000000</v>
      </c>
      <c r="U116" s="123">
        <v>0</v>
      </c>
      <c r="V116" s="123">
        <v>0</v>
      </c>
      <c r="W116" s="123">
        <v>0</v>
      </c>
      <c r="X116" s="123">
        <v>0</v>
      </c>
      <c r="Y116" s="123">
        <v>0</v>
      </c>
      <c r="Z116" s="123">
        <v>0</v>
      </c>
      <c r="AA116" s="123">
        <v>0</v>
      </c>
      <c r="AB116" s="123">
        <v>0</v>
      </c>
      <c r="AC116" s="124">
        <v>0</v>
      </c>
      <c r="AD116" s="121" t="s">
        <v>133</v>
      </c>
      <c r="AE116" s="121" t="s">
        <v>1465</v>
      </c>
      <c r="AF116" s="121" t="s">
        <v>133</v>
      </c>
      <c r="AG116" s="113">
        <v>3922</v>
      </c>
      <c r="AH116" s="114">
        <f t="shared" si="9"/>
        <v>1630</v>
      </c>
      <c r="AI116" s="168">
        <f t="shared" si="6"/>
        <v>36654000000</v>
      </c>
      <c r="AJ116" s="460">
        <f t="shared" si="10"/>
        <v>36654000000</v>
      </c>
      <c r="AL116" s="114">
        <f t="shared" si="7"/>
        <v>1630</v>
      </c>
      <c r="AO116" s="114" t="s">
        <v>1358</v>
      </c>
      <c r="AQ116" s="456">
        <f t="shared" si="11"/>
        <v>5.0054794520547947</v>
      </c>
    </row>
    <row r="117" spans="1:43" ht="30" customHeight="1">
      <c r="A117" s="114" t="str">
        <f t="shared" si="8"/>
        <v>VAMCB-0520910</v>
      </c>
      <c r="B117" s="119">
        <v>1630</v>
      </c>
      <c r="C117" s="119">
        <v>163001001</v>
      </c>
      <c r="D117" s="120" t="s">
        <v>1500</v>
      </c>
      <c r="E117" s="121" t="s">
        <v>427</v>
      </c>
      <c r="F117" s="122" t="s">
        <v>1515</v>
      </c>
      <c r="G117" s="126" t="s">
        <v>1502</v>
      </c>
      <c r="H117" s="121" t="s">
        <v>1502</v>
      </c>
      <c r="I117" s="121" t="s">
        <v>141</v>
      </c>
      <c r="J117" s="121" t="s">
        <v>1465</v>
      </c>
      <c r="K117" s="121" t="s">
        <v>1514</v>
      </c>
      <c r="L117" s="121" t="s">
        <v>1465</v>
      </c>
      <c r="M117" s="121">
        <v>1827</v>
      </c>
      <c r="N117" s="125">
        <v>30002000000</v>
      </c>
      <c r="O117" s="123" t="s">
        <v>131</v>
      </c>
      <c r="P117" s="121" t="s">
        <v>1465</v>
      </c>
      <c r="Q117" s="123">
        <v>1</v>
      </c>
      <c r="R117" s="125">
        <v>30002000000</v>
      </c>
      <c r="S117" s="125">
        <v>30002000000</v>
      </c>
      <c r="T117" s="125">
        <v>30002000000</v>
      </c>
      <c r="U117" s="123">
        <v>0</v>
      </c>
      <c r="V117" s="123">
        <v>0</v>
      </c>
      <c r="W117" s="123">
        <v>0</v>
      </c>
      <c r="X117" s="123">
        <v>0</v>
      </c>
      <c r="Y117" s="123">
        <v>0</v>
      </c>
      <c r="Z117" s="123">
        <v>0</v>
      </c>
      <c r="AA117" s="123">
        <v>0</v>
      </c>
      <c r="AB117" s="123">
        <v>0</v>
      </c>
      <c r="AC117" s="124">
        <v>0</v>
      </c>
      <c r="AD117" s="121" t="s">
        <v>133</v>
      </c>
      <c r="AE117" s="121" t="s">
        <v>1465</v>
      </c>
      <c r="AF117" s="121" t="s">
        <v>133</v>
      </c>
      <c r="AG117" s="113">
        <v>3922</v>
      </c>
      <c r="AH117" s="114">
        <f t="shared" si="9"/>
        <v>1630</v>
      </c>
      <c r="AI117" s="168">
        <f t="shared" si="6"/>
        <v>30002000000</v>
      </c>
      <c r="AJ117" s="460">
        <f t="shared" si="10"/>
        <v>30002000000</v>
      </c>
      <c r="AL117" s="114">
        <f t="shared" si="7"/>
        <v>1630</v>
      </c>
      <c r="AO117" s="114" t="s">
        <v>1358</v>
      </c>
      <c r="AQ117" s="456">
        <f t="shared" si="11"/>
        <v>5.0054794520547947</v>
      </c>
    </row>
    <row r="118" spans="1:43" ht="30" customHeight="1">
      <c r="A118" s="114" t="str">
        <f t="shared" si="8"/>
        <v>VAMCB-0520912</v>
      </c>
      <c r="B118" s="119">
        <v>1630</v>
      </c>
      <c r="C118" s="119">
        <v>163001001</v>
      </c>
      <c r="D118" s="120" t="s">
        <v>1500</v>
      </c>
      <c r="E118" s="121" t="s">
        <v>429</v>
      </c>
      <c r="F118" s="122" t="s">
        <v>1516</v>
      </c>
      <c r="G118" s="126" t="s">
        <v>1502</v>
      </c>
      <c r="H118" s="121" t="s">
        <v>1502</v>
      </c>
      <c r="I118" s="121" t="s">
        <v>141</v>
      </c>
      <c r="J118" s="121" t="s">
        <v>1465</v>
      </c>
      <c r="K118" s="121" t="s">
        <v>1514</v>
      </c>
      <c r="L118" s="121" t="s">
        <v>1465</v>
      </c>
      <c r="M118" s="121">
        <v>1827</v>
      </c>
      <c r="N118" s="125">
        <v>47914100000</v>
      </c>
      <c r="O118" s="123" t="s">
        <v>131</v>
      </c>
      <c r="P118" s="121" t="s">
        <v>1465</v>
      </c>
      <c r="Q118" s="123">
        <v>1</v>
      </c>
      <c r="R118" s="125">
        <v>47914100000</v>
      </c>
      <c r="S118" s="125">
        <v>47914100000</v>
      </c>
      <c r="T118" s="125">
        <v>47914100000</v>
      </c>
      <c r="U118" s="123">
        <v>0</v>
      </c>
      <c r="V118" s="123">
        <v>0</v>
      </c>
      <c r="W118" s="123">
        <v>0</v>
      </c>
      <c r="X118" s="123">
        <v>0</v>
      </c>
      <c r="Y118" s="123">
        <v>0</v>
      </c>
      <c r="Z118" s="123">
        <v>0</v>
      </c>
      <c r="AA118" s="123">
        <v>0</v>
      </c>
      <c r="AB118" s="123">
        <v>0</v>
      </c>
      <c r="AC118" s="124">
        <v>0</v>
      </c>
      <c r="AD118" s="121" t="s">
        <v>133</v>
      </c>
      <c r="AE118" s="121" t="s">
        <v>1465</v>
      </c>
      <c r="AF118" s="121" t="s">
        <v>133</v>
      </c>
      <c r="AG118" s="113">
        <v>3922</v>
      </c>
      <c r="AH118" s="114">
        <f t="shared" si="9"/>
        <v>1630</v>
      </c>
      <c r="AI118" s="168">
        <f t="shared" si="6"/>
        <v>47914100000</v>
      </c>
      <c r="AJ118" s="460">
        <f t="shared" si="10"/>
        <v>47914100000</v>
      </c>
      <c r="AL118" s="114">
        <f t="shared" si="7"/>
        <v>1630</v>
      </c>
      <c r="AO118" s="114" t="s">
        <v>1358</v>
      </c>
      <c r="AQ118" s="456">
        <f t="shared" si="11"/>
        <v>5.0054794520547947</v>
      </c>
    </row>
    <row r="119" spans="1:43" ht="30" customHeight="1">
      <c r="A119" s="114" t="str">
        <f t="shared" si="8"/>
        <v>VAMCB-0520984</v>
      </c>
      <c r="B119" s="119">
        <v>1630</v>
      </c>
      <c r="C119" s="119">
        <v>163001001</v>
      </c>
      <c r="D119" s="120" t="s">
        <v>1500</v>
      </c>
      <c r="E119" s="121" t="s">
        <v>430</v>
      </c>
      <c r="F119" s="122" t="s">
        <v>1517</v>
      </c>
      <c r="G119" s="126" t="s">
        <v>1502</v>
      </c>
      <c r="H119" s="121" t="s">
        <v>1502</v>
      </c>
      <c r="I119" s="121" t="s">
        <v>141</v>
      </c>
      <c r="J119" s="121" t="s">
        <v>1518</v>
      </c>
      <c r="K119" s="121" t="s">
        <v>1519</v>
      </c>
      <c r="L119" s="121" t="s">
        <v>1518</v>
      </c>
      <c r="M119" s="121">
        <v>1828</v>
      </c>
      <c r="N119" s="125">
        <v>597760271</v>
      </c>
      <c r="O119" s="123" t="s">
        <v>131</v>
      </c>
      <c r="P119" s="121" t="s">
        <v>1468</v>
      </c>
      <c r="Q119" s="123">
        <v>1</v>
      </c>
      <c r="R119" s="125">
        <v>597760271</v>
      </c>
      <c r="S119" s="125">
        <v>597760271</v>
      </c>
      <c r="T119" s="125">
        <v>597760271</v>
      </c>
      <c r="U119" s="123">
        <v>0</v>
      </c>
      <c r="V119" s="123">
        <v>0</v>
      </c>
      <c r="W119" s="123">
        <v>0</v>
      </c>
      <c r="X119" s="123">
        <v>0</v>
      </c>
      <c r="Y119" s="123">
        <v>0</v>
      </c>
      <c r="Z119" s="123">
        <v>0</v>
      </c>
      <c r="AA119" s="123">
        <v>0</v>
      </c>
      <c r="AB119" s="123">
        <v>0</v>
      </c>
      <c r="AC119" s="124">
        <v>0</v>
      </c>
      <c r="AD119" s="121" t="s">
        <v>133</v>
      </c>
      <c r="AE119" s="121" t="s">
        <v>1468</v>
      </c>
      <c r="AF119" s="121" t="s">
        <v>133</v>
      </c>
      <c r="AG119" s="113">
        <v>3922</v>
      </c>
      <c r="AH119" s="114">
        <f t="shared" si="9"/>
        <v>1630</v>
      </c>
      <c r="AI119" s="168">
        <f t="shared" si="6"/>
        <v>597760271</v>
      </c>
      <c r="AJ119" s="460">
        <f t="shared" si="10"/>
        <v>597760271</v>
      </c>
      <c r="AL119" s="114">
        <f t="shared" si="7"/>
        <v>1630</v>
      </c>
      <c r="AO119" s="114" t="s">
        <v>1358</v>
      </c>
      <c r="AQ119" s="456">
        <f t="shared" si="11"/>
        <v>5.0054794520547947</v>
      </c>
    </row>
    <row r="120" spans="1:43" ht="30" customHeight="1">
      <c r="A120" s="114" t="str">
        <f t="shared" si="8"/>
        <v>VAMCB-0520985</v>
      </c>
      <c r="B120" s="119">
        <v>1630</v>
      </c>
      <c r="C120" s="119">
        <v>163001001</v>
      </c>
      <c r="D120" s="120" t="s">
        <v>1500</v>
      </c>
      <c r="E120" s="121" t="s">
        <v>432</v>
      </c>
      <c r="F120" s="122" t="s">
        <v>1520</v>
      </c>
      <c r="G120" s="126" t="s">
        <v>1502</v>
      </c>
      <c r="H120" s="121" t="s">
        <v>1502</v>
      </c>
      <c r="I120" s="121" t="s">
        <v>141</v>
      </c>
      <c r="J120" s="121" t="s">
        <v>1518</v>
      </c>
      <c r="K120" s="121" t="s">
        <v>1519</v>
      </c>
      <c r="L120" s="121" t="s">
        <v>1518</v>
      </c>
      <c r="M120" s="121">
        <v>1828</v>
      </c>
      <c r="N120" s="125">
        <v>6070364729</v>
      </c>
      <c r="O120" s="123" t="s">
        <v>131</v>
      </c>
      <c r="P120" s="121" t="s">
        <v>1468</v>
      </c>
      <c r="Q120" s="123">
        <v>1</v>
      </c>
      <c r="R120" s="125">
        <v>6070364729</v>
      </c>
      <c r="S120" s="125">
        <v>6070364729</v>
      </c>
      <c r="T120" s="125">
        <v>6070364729</v>
      </c>
      <c r="U120" s="123">
        <v>0</v>
      </c>
      <c r="V120" s="123">
        <v>0</v>
      </c>
      <c r="W120" s="123">
        <v>0</v>
      </c>
      <c r="X120" s="123">
        <v>0</v>
      </c>
      <c r="Y120" s="123">
        <v>0</v>
      </c>
      <c r="Z120" s="123">
        <v>0</v>
      </c>
      <c r="AA120" s="123">
        <v>0</v>
      </c>
      <c r="AB120" s="123">
        <v>0</v>
      </c>
      <c r="AC120" s="124">
        <v>0</v>
      </c>
      <c r="AD120" s="121" t="s">
        <v>133</v>
      </c>
      <c r="AE120" s="121" t="s">
        <v>1468</v>
      </c>
      <c r="AF120" s="121" t="s">
        <v>133</v>
      </c>
      <c r="AG120" s="113">
        <v>3922</v>
      </c>
      <c r="AH120" s="114">
        <f t="shared" si="9"/>
        <v>1630</v>
      </c>
      <c r="AI120" s="168">
        <f t="shared" si="6"/>
        <v>6070364729</v>
      </c>
      <c r="AJ120" s="460">
        <f t="shared" si="10"/>
        <v>6070364729</v>
      </c>
      <c r="AL120" s="114">
        <f t="shared" si="7"/>
        <v>1630</v>
      </c>
      <c r="AO120" s="114" t="s">
        <v>1358</v>
      </c>
      <c r="AQ120" s="456">
        <f t="shared" si="11"/>
        <v>5.0054794520547947</v>
      </c>
    </row>
    <row r="121" spans="1:43" ht="30" customHeight="1">
      <c r="A121" s="114" t="str">
        <f t="shared" si="8"/>
        <v>VAMCB-0520986</v>
      </c>
      <c r="B121" s="119">
        <v>1630</v>
      </c>
      <c r="C121" s="119">
        <v>163001001</v>
      </c>
      <c r="D121" s="120" t="s">
        <v>1500</v>
      </c>
      <c r="E121" s="121" t="s">
        <v>433</v>
      </c>
      <c r="F121" s="122" t="s">
        <v>1521</v>
      </c>
      <c r="G121" s="126" t="s">
        <v>1502</v>
      </c>
      <c r="H121" s="121" t="s">
        <v>1502</v>
      </c>
      <c r="I121" s="121" t="s">
        <v>141</v>
      </c>
      <c r="J121" s="121" t="s">
        <v>1518</v>
      </c>
      <c r="K121" s="121" t="s">
        <v>1519</v>
      </c>
      <c r="L121" s="121" t="s">
        <v>1518</v>
      </c>
      <c r="M121" s="121">
        <v>1828</v>
      </c>
      <c r="N121" s="125">
        <v>6630000000</v>
      </c>
      <c r="O121" s="123" t="s">
        <v>131</v>
      </c>
      <c r="P121" s="121" t="s">
        <v>1468</v>
      </c>
      <c r="Q121" s="123">
        <v>1</v>
      </c>
      <c r="R121" s="125">
        <v>6630000000</v>
      </c>
      <c r="S121" s="125">
        <v>6630000000</v>
      </c>
      <c r="T121" s="125">
        <v>6630000000</v>
      </c>
      <c r="U121" s="123">
        <v>0</v>
      </c>
      <c r="V121" s="123">
        <v>0</v>
      </c>
      <c r="W121" s="123">
        <v>0</v>
      </c>
      <c r="X121" s="123">
        <v>0</v>
      </c>
      <c r="Y121" s="123">
        <v>0</v>
      </c>
      <c r="Z121" s="123">
        <v>0</v>
      </c>
      <c r="AA121" s="123">
        <v>0</v>
      </c>
      <c r="AB121" s="123">
        <v>0</v>
      </c>
      <c r="AC121" s="124">
        <v>0</v>
      </c>
      <c r="AD121" s="121" t="s">
        <v>133</v>
      </c>
      <c r="AE121" s="121" t="s">
        <v>1468</v>
      </c>
      <c r="AF121" s="121" t="s">
        <v>133</v>
      </c>
      <c r="AG121" s="113">
        <v>3922</v>
      </c>
      <c r="AH121" s="114">
        <f t="shared" si="9"/>
        <v>1630</v>
      </c>
      <c r="AI121" s="168">
        <f t="shared" si="6"/>
        <v>6630000000</v>
      </c>
      <c r="AJ121" s="460">
        <f t="shared" si="10"/>
        <v>6630000000</v>
      </c>
      <c r="AL121" s="114">
        <f t="shared" si="7"/>
        <v>1630</v>
      </c>
      <c r="AO121" s="114" t="s">
        <v>1358</v>
      </c>
      <c r="AQ121" s="456">
        <f t="shared" si="11"/>
        <v>5.0054794520547947</v>
      </c>
    </row>
    <row r="122" spans="1:43" ht="30" customHeight="1">
      <c r="A122" s="114" t="str">
        <f t="shared" si="8"/>
        <v>VAMCB-0520987</v>
      </c>
      <c r="B122" s="119">
        <v>1630</v>
      </c>
      <c r="C122" s="119">
        <v>163001001</v>
      </c>
      <c r="D122" s="120" t="s">
        <v>1500</v>
      </c>
      <c r="E122" s="121" t="s">
        <v>434</v>
      </c>
      <c r="F122" s="122" t="s">
        <v>1522</v>
      </c>
      <c r="G122" s="126" t="s">
        <v>1502</v>
      </c>
      <c r="H122" s="121" t="s">
        <v>1502</v>
      </c>
      <c r="I122" s="121" t="s">
        <v>141</v>
      </c>
      <c r="J122" s="121" t="s">
        <v>1518</v>
      </c>
      <c r="K122" s="121" t="s">
        <v>1519</v>
      </c>
      <c r="L122" s="121" t="s">
        <v>1518</v>
      </c>
      <c r="M122" s="121">
        <v>1828</v>
      </c>
      <c r="N122" s="125">
        <v>12884058238</v>
      </c>
      <c r="O122" s="123" t="s">
        <v>131</v>
      </c>
      <c r="P122" s="121" t="s">
        <v>1468</v>
      </c>
      <c r="Q122" s="123">
        <v>1</v>
      </c>
      <c r="R122" s="125">
        <v>12884058238</v>
      </c>
      <c r="S122" s="125">
        <v>12884058238</v>
      </c>
      <c r="T122" s="125">
        <v>12884058238</v>
      </c>
      <c r="U122" s="123">
        <v>0</v>
      </c>
      <c r="V122" s="123">
        <v>0</v>
      </c>
      <c r="W122" s="123">
        <v>0</v>
      </c>
      <c r="X122" s="123">
        <v>0</v>
      </c>
      <c r="Y122" s="123">
        <v>0</v>
      </c>
      <c r="Z122" s="123">
        <v>0</v>
      </c>
      <c r="AA122" s="123">
        <v>0</v>
      </c>
      <c r="AB122" s="123">
        <v>0</v>
      </c>
      <c r="AC122" s="124">
        <v>0</v>
      </c>
      <c r="AD122" s="121" t="s">
        <v>133</v>
      </c>
      <c r="AE122" s="121" t="s">
        <v>1468</v>
      </c>
      <c r="AF122" s="121" t="s">
        <v>133</v>
      </c>
      <c r="AG122" s="113">
        <v>3922</v>
      </c>
      <c r="AH122" s="114">
        <f t="shared" si="9"/>
        <v>1630</v>
      </c>
      <c r="AI122" s="168">
        <f t="shared" si="6"/>
        <v>12884058238</v>
      </c>
      <c r="AJ122" s="460">
        <f t="shared" si="10"/>
        <v>12884058238</v>
      </c>
      <c r="AL122" s="114">
        <f t="shared" si="7"/>
        <v>1630</v>
      </c>
      <c r="AO122" s="114" t="s">
        <v>1358</v>
      </c>
      <c r="AQ122" s="456">
        <f t="shared" si="11"/>
        <v>5.0054794520547947</v>
      </c>
    </row>
    <row r="123" spans="1:43" ht="30" customHeight="1">
      <c r="A123" s="114" t="str">
        <f t="shared" si="8"/>
        <v>VAMCB-0520988</v>
      </c>
      <c r="B123" s="119">
        <v>1630</v>
      </c>
      <c r="C123" s="119">
        <v>163001001</v>
      </c>
      <c r="D123" s="120" t="s">
        <v>1500</v>
      </c>
      <c r="E123" s="121" t="s">
        <v>435</v>
      </c>
      <c r="F123" s="122" t="s">
        <v>1523</v>
      </c>
      <c r="G123" s="126" t="s">
        <v>1502</v>
      </c>
      <c r="H123" s="121" t="s">
        <v>1502</v>
      </c>
      <c r="I123" s="121" t="s">
        <v>141</v>
      </c>
      <c r="J123" s="121" t="s">
        <v>1518</v>
      </c>
      <c r="K123" s="121" t="s">
        <v>1519</v>
      </c>
      <c r="L123" s="121" t="s">
        <v>1518</v>
      </c>
      <c r="M123" s="121">
        <v>1828</v>
      </c>
      <c r="N123" s="125">
        <v>2332541762</v>
      </c>
      <c r="O123" s="123" t="s">
        <v>131</v>
      </c>
      <c r="P123" s="121" t="s">
        <v>1468</v>
      </c>
      <c r="Q123" s="123">
        <v>1</v>
      </c>
      <c r="R123" s="125">
        <v>2332541762</v>
      </c>
      <c r="S123" s="125">
        <v>2332541762</v>
      </c>
      <c r="T123" s="125">
        <v>2332541762</v>
      </c>
      <c r="U123" s="123">
        <v>0</v>
      </c>
      <c r="V123" s="123">
        <v>0</v>
      </c>
      <c r="W123" s="123">
        <v>0</v>
      </c>
      <c r="X123" s="123">
        <v>0</v>
      </c>
      <c r="Y123" s="123">
        <v>0</v>
      </c>
      <c r="Z123" s="123">
        <v>0</v>
      </c>
      <c r="AA123" s="123">
        <v>0</v>
      </c>
      <c r="AB123" s="123">
        <v>0</v>
      </c>
      <c r="AC123" s="124">
        <v>0</v>
      </c>
      <c r="AD123" s="121" t="s">
        <v>133</v>
      </c>
      <c r="AE123" s="121" t="s">
        <v>1468</v>
      </c>
      <c r="AF123" s="121" t="s">
        <v>133</v>
      </c>
      <c r="AG123" s="113">
        <v>3922</v>
      </c>
      <c r="AH123" s="114">
        <f t="shared" si="9"/>
        <v>1630</v>
      </c>
      <c r="AI123" s="168">
        <f t="shared" si="6"/>
        <v>2332541762</v>
      </c>
      <c r="AJ123" s="460">
        <f t="shared" si="10"/>
        <v>2332541762</v>
      </c>
      <c r="AL123" s="114">
        <f t="shared" si="7"/>
        <v>1630</v>
      </c>
      <c r="AO123" s="114" t="s">
        <v>1358</v>
      </c>
      <c r="AQ123" s="456">
        <f t="shared" si="11"/>
        <v>5.0054794520547947</v>
      </c>
    </row>
    <row r="124" spans="1:43" ht="30" customHeight="1">
      <c r="A124" s="114" t="str">
        <f t="shared" si="8"/>
        <v>VAMCB-0520989</v>
      </c>
      <c r="B124" s="119">
        <v>1630</v>
      </c>
      <c r="C124" s="119">
        <v>163001001</v>
      </c>
      <c r="D124" s="120" t="s">
        <v>1500</v>
      </c>
      <c r="E124" s="121" t="s">
        <v>437</v>
      </c>
      <c r="F124" s="122" t="s">
        <v>1524</v>
      </c>
      <c r="G124" s="126" t="s">
        <v>1502</v>
      </c>
      <c r="H124" s="121" t="s">
        <v>1502</v>
      </c>
      <c r="I124" s="121" t="s">
        <v>141</v>
      </c>
      <c r="J124" s="121" t="s">
        <v>1518</v>
      </c>
      <c r="K124" s="121" t="s">
        <v>1519</v>
      </c>
      <c r="L124" s="121" t="s">
        <v>1518</v>
      </c>
      <c r="M124" s="121">
        <v>1828</v>
      </c>
      <c r="N124" s="125">
        <v>7339080242</v>
      </c>
      <c r="O124" s="123" t="s">
        <v>131</v>
      </c>
      <c r="P124" s="121" t="s">
        <v>1468</v>
      </c>
      <c r="Q124" s="123">
        <v>1</v>
      </c>
      <c r="R124" s="125">
        <v>7339080242</v>
      </c>
      <c r="S124" s="125">
        <v>7339080242</v>
      </c>
      <c r="T124" s="125">
        <v>7339080242</v>
      </c>
      <c r="U124" s="123">
        <v>0</v>
      </c>
      <c r="V124" s="123">
        <v>0</v>
      </c>
      <c r="W124" s="123">
        <v>0</v>
      </c>
      <c r="X124" s="123">
        <v>0</v>
      </c>
      <c r="Y124" s="123">
        <v>0</v>
      </c>
      <c r="Z124" s="123">
        <v>0</v>
      </c>
      <c r="AA124" s="123">
        <v>0</v>
      </c>
      <c r="AB124" s="123">
        <v>0</v>
      </c>
      <c r="AC124" s="124">
        <v>0</v>
      </c>
      <c r="AD124" s="121" t="s">
        <v>133</v>
      </c>
      <c r="AE124" s="121" t="s">
        <v>1468</v>
      </c>
      <c r="AF124" s="121" t="s">
        <v>133</v>
      </c>
      <c r="AG124" s="113">
        <v>3922</v>
      </c>
      <c r="AH124" s="114">
        <f t="shared" si="9"/>
        <v>1630</v>
      </c>
      <c r="AI124" s="168">
        <f t="shared" si="6"/>
        <v>7339080242</v>
      </c>
      <c r="AJ124" s="460">
        <f t="shared" si="10"/>
        <v>7339080242</v>
      </c>
      <c r="AL124" s="114">
        <f t="shared" si="7"/>
        <v>1630</v>
      </c>
      <c r="AO124" s="114" t="s">
        <v>1358</v>
      </c>
      <c r="AQ124" s="456">
        <f t="shared" si="11"/>
        <v>5.0054794520547947</v>
      </c>
    </row>
    <row r="125" spans="1:43" ht="30" customHeight="1">
      <c r="A125" s="114" t="str">
        <f t="shared" si="8"/>
        <v>VAMCB-0520990</v>
      </c>
      <c r="B125" s="119">
        <v>1630</v>
      </c>
      <c r="C125" s="119">
        <v>163001001</v>
      </c>
      <c r="D125" s="120" t="s">
        <v>1500</v>
      </c>
      <c r="E125" s="121" t="s">
        <v>441</v>
      </c>
      <c r="F125" s="122" t="s">
        <v>1525</v>
      </c>
      <c r="G125" s="126" t="s">
        <v>1502</v>
      </c>
      <c r="H125" s="121" t="s">
        <v>1502</v>
      </c>
      <c r="I125" s="121" t="s">
        <v>141</v>
      </c>
      <c r="J125" s="121" t="s">
        <v>1518</v>
      </c>
      <c r="K125" s="121" t="s">
        <v>1519</v>
      </c>
      <c r="L125" s="121" t="s">
        <v>1518</v>
      </c>
      <c r="M125" s="121">
        <v>1828</v>
      </c>
      <c r="N125" s="125">
        <v>345239758</v>
      </c>
      <c r="O125" s="123" t="s">
        <v>131</v>
      </c>
      <c r="P125" s="121" t="s">
        <v>1468</v>
      </c>
      <c r="Q125" s="123">
        <v>1</v>
      </c>
      <c r="R125" s="125">
        <v>345239758</v>
      </c>
      <c r="S125" s="125">
        <v>345239758</v>
      </c>
      <c r="T125" s="125">
        <v>345239758</v>
      </c>
      <c r="U125" s="123">
        <v>0</v>
      </c>
      <c r="V125" s="123">
        <v>0</v>
      </c>
      <c r="W125" s="123">
        <v>0</v>
      </c>
      <c r="X125" s="123">
        <v>0</v>
      </c>
      <c r="Y125" s="123">
        <v>0</v>
      </c>
      <c r="Z125" s="123">
        <v>0</v>
      </c>
      <c r="AA125" s="123">
        <v>0</v>
      </c>
      <c r="AB125" s="123">
        <v>0</v>
      </c>
      <c r="AC125" s="124">
        <v>0</v>
      </c>
      <c r="AD125" s="121" t="s">
        <v>133</v>
      </c>
      <c r="AE125" s="121" t="s">
        <v>1468</v>
      </c>
      <c r="AF125" s="121" t="s">
        <v>133</v>
      </c>
      <c r="AG125" s="113">
        <v>3922</v>
      </c>
      <c r="AH125" s="114">
        <f t="shared" si="9"/>
        <v>1630</v>
      </c>
      <c r="AI125" s="168">
        <f t="shared" si="6"/>
        <v>345239758</v>
      </c>
      <c r="AJ125" s="460">
        <f t="shared" si="10"/>
        <v>345239758</v>
      </c>
      <c r="AL125" s="114">
        <f t="shared" si="7"/>
        <v>1630</v>
      </c>
      <c r="AO125" s="114" t="s">
        <v>1358</v>
      </c>
      <c r="AQ125" s="456">
        <f t="shared" si="11"/>
        <v>5.0054794520547947</v>
      </c>
    </row>
    <row r="126" spans="1:43" ht="30" customHeight="1">
      <c r="A126" s="114" t="str">
        <f t="shared" si="8"/>
        <v>VAMCB-0520991</v>
      </c>
      <c r="B126" s="119">
        <v>1630</v>
      </c>
      <c r="C126" s="119">
        <v>163001001</v>
      </c>
      <c r="D126" s="120" t="s">
        <v>1500</v>
      </c>
      <c r="E126" s="121" t="s">
        <v>442</v>
      </c>
      <c r="F126" s="122" t="s">
        <v>1526</v>
      </c>
      <c r="G126" s="126" t="s">
        <v>1502</v>
      </c>
      <c r="H126" s="121" t="s">
        <v>1502</v>
      </c>
      <c r="I126" s="121" t="s">
        <v>141</v>
      </c>
      <c r="J126" s="121" t="s">
        <v>1518</v>
      </c>
      <c r="K126" s="121" t="s">
        <v>1519</v>
      </c>
      <c r="L126" s="121" t="s">
        <v>1518</v>
      </c>
      <c r="M126" s="121">
        <v>1828</v>
      </c>
      <c r="N126" s="125">
        <v>15207513340</v>
      </c>
      <c r="O126" s="123" t="s">
        <v>131</v>
      </c>
      <c r="P126" s="121" t="s">
        <v>1468</v>
      </c>
      <c r="Q126" s="123">
        <v>1</v>
      </c>
      <c r="R126" s="125">
        <v>15207513340</v>
      </c>
      <c r="S126" s="125">
        <v>15207513340</v>
      </c>
      <c r="T126" s="125">
        <v>15207513340</v>
      </c>
      <c r="U126" s="123">
        <v>0</v>
      </c>
      <c r="V126" s="123">
        <v>0</v>
      </c>
      <c r="W126" s="123">
        <v>0</v>
      </c>
      <c r="X126" s="123">
        <v>0</v>
      </c>
      <c r="Y126" s="123">
        <v>0</v>
      </c>
      <c r="Z126" s="123">
        <v>0</v>
      </c>
      <c r="AA126" s="123">
        <v>0</v>
      </c>
      <c r="AB126" s="123">
        <v>0</v>
      </c>
      <c r="AC126" s="124">
        <v>0</v>
      </c>
      <c r="AD126" s="121" t="s">
        <v>133</v>
      </c>
      <c r="AE126" s="121" t="s">
        <v>1468</v>
      </c>
      <c r="AF126" s="121" t="s">
        <v>133</v>
      </c>
      <c r="AG126" s="113">
        <v>3922</v>
      </c>
      <c r="AH126" s="114">
        <f t="shared" si="9"/>
        <v>1630</v>
      </c>
      <c r="AI126" s="168">
        <f t="shared" si="6"/>
        <v>15207513340</v>
      </c>
      <c r="AJ126" s="460">
        <f t="shared" si="10"/>
        <v>15207513340</v>
      </c>
      <c r="AL126" s="114">
        <f t="shared" si="7"/>
        <v>1630</v>
      </c>
      <c r="AO126" s="114" t="s">
        <v>1358</v>
      </c>
      <c r="AQ126" s="456">
        <f t="shared" si="11"/>
        <v>5.0054794520547947</v>
      </c>
    </row>
    <row r="127" spans="1:43" ht="30" customHeight="1">
      <c r="A127" s="114" t="str">
        <f t="shared" si="8"/>
        <v>VAMCB-0520992</v>
      </c>
      <c r="B127" s="119">
        <v>1630</v>
      </c>
      <c r="C127" s="119">
        <v>163001001</v>
      </c>
      <c r="D127" s="120" t="s">
        <v>1500</v>
      </c>
      <c r="E127" s="121" t="s">
        <v>443</v>
      </c>
      <c r="F127" s="122" t="s">
        <v>1527</v>
      </c>
      <c r="G127" s="126" t="s">
        <v>1502</v>
      </c>
      <c r="H127" s="121" t="s">
        <v>1502</v>
      </c>
      <c r="I127" s="121" t="s">
        <v>141</v>
      </c>
      <c r="J127" s="121" t="s">
        <v>1518</v>
      </c>
      <c r="K127" s="121" t="s">
        <v>1519</v>
      </c>
      <c r="L127" s="121" t="s">
        <v>1518</v>
      </c>
      <c r="M127" s="121">
        <v>1828</v>
      </c>
      <c r="N127" s="125">
        <v>1477886660</v>
      </c>
      <c r="O127" s="123" t="s">
        <v>131</v>
      </c>
      <c r="P127" s="121" t="s">
        <v>1468</v>
      </c>
      <c r="Q127" s="123">
        <v>1</v>
      </c>
      <c r="R127" s="125">
        <v>1477886660</v>
      </c>
      <c r="S127" s="125">
        <v>1477886660</v>
      </c>
      <c r="T127" s="125">
        <v>1477886660</v>
      </c>
      <c r="U127" s="123">
        <v>0</v>
      </c>
      <c r="V127" s="123">
        <v>0</v>
      </c>
      <c r="W127" s="123">
        <v>0</v>
      </c>
      <c r="X127" s="123">
        <v>0</v>
      </c>
      <c r="Y127" s="123">
        <v>0</v>
      </c>
      <c r="Z127" s="123">
        <v>0</v>
      </c>
      <c r="AA127" s="123">
        <v>0</v>
      </c>
      <c r="AB127" s="123">
        <v>0</v>
      </c>
      <c r="AC127" s="124">
        <v>0</v>
      </c>
      <c r="AD127" s="121" t="s">
        <v>133</v>
      </c>
      <c r="AE127" s="121" t="s">
        <v>1468</v>
      </c>
      <c r="AF127" s="121" t="s">
        <v>133</v>
      </c>
      <c r="AG127" s="113">
        <v>3922</v>
      </c>
      <c r="AH127" s="114">
        <f t="shared" si="9"/>
        <v>1630</v>
      </c>
      <c r="AI127" s="168">
        <f t="shared" si="6"/>
        <v>1477886660</v>
      </c>
      <c r="AJ127" s="460">
        <f t="shared" si="10"/>
        <v>1477886660</v>
      </c>
      <c r="AL127" s="114">
        <f t="shared" si="7"/>
        <v>1630</v>
      </c>
      <c r="AO127" s="114" t="s">
        <v>1358</v>
      </c>
      <c r="AQ127" s="456">
        <f t="shared" si="11"/>
        <v>5.0054794520547947</v>
      </c>
    </row>
    <row r="128" spans="1:43" ht="30" customHeight="1">
      <c r="A128" s="114" t="str">
        <f t="shared" si="8"/>
        <v>VAMCB-0521041</v>
      </c>
      <c r="B128" s="119">
        <v>1630</v>
      </c>
      <c r="C128" s="119">
        <v>163001001</v>
      </c>
      <c r="D128" s="120" t="s">
        <v>1500</v>
      </c>
      <c r="E128" s="121" t="s">
        <v>444</v>
      </c>
      <c r="F128" s="122" t="s">
        <v>1528</v>
      </c>
      <c r="G128" s="126" t="s">
        <v>1502</v>
      </c>
      <c r="H128" s="121" t="s">
        <v>1502</v>
      </c>
      <c r="I128" s="121" t="s">
        <v>141</v>
      </c>
      <c r="J128" s="121" t="s">
        <v>1529</v>
      </c>
      <c r="K128" s="121" t="s">
        <v>1530</v>
      </c>
      <c r="L128" s="121" t="s">
        <v>1529</v>
      </c>
      <c r="M128" s="121">
        <v>1827</v>
      </c>
      <c r="N128" s="125">
        <v>94738913587</v>
      </c>
      <c r="O128" s="123" t="s">
        <v>131</v>
      </c>
      <c r="P128" s="121" t="s">
        <v>1529</v>
      </c>
      <c r="Q128" s="123">
        <v>1</v>
      </c>
      <c r="R128" s="125">
        <v>94738913587</v>
      </c>
      <c r="S128" s="125">
        <v>94738913587</v>
      </c>
      <c r="T128" s="125">
        <v>94738913587</v>
      </c>
      <c r="U128" s="123">
        <v>0</v>
      </c>
      <c r="V128" s="123">
        <v>0</v>
      </c>
      <c r="W128" s="123">
        <v>0</v>
      </c>
      <c r="X128" s="123">
        <v>0</v>
      </c>
      <c r="Y128" s="123">
        <v>0</v>
      </c>
      <c r="Z128" s="123">
        <v>0</v>
      </c>
      <c r="AA128" s="123">
        <v>0</v>
      </c>
      <c r="AB128" s="123">
        <v>0</v>
      </c>
      <c r="AC128" s="124">
        <v>0</v>
      </c>
      <c r="AD128" s="121" t="s">
        <v>133</v>
      </c>
      <c r="AE128" s="121" t="s">
        <v>1529</v>
      </c>
      <c r="AF128" s="121" t="s">
        <v>133</v>
      </c>
      <c r="AG128" s="113">
        <v>3922</v>
      </c>
      <c r="AH128" s="114">
        <f t="shared" si="9"/>
        <v>1630</v>
      </c>
      <c r="AI128" s="168">
        <f t="shared" si="6"/>
        <v>94738913587</v>
      </c>
      <c r="AJ128" s="460">
        <f t="shared" si="10"/>
        <v>94738913587</v>
      </c>
      <c r="AL128" s="114">
        <f t="shared" si="7"/>
        <v>1630</v>
      </c>
      <c r="AO128" s="114" t="s">
        <v>1358</v>
      </c>
      <c r="AQ128" s="456">
        <f t="shared" si="11"/>
        <v>5.0054794520547947</v>
      </c>
    </row>
    <row r="129" spans="1:43" ht="30" customHeight="1">
      <c r="A129" s="114" t="str">
        <f t="shared" si="8"/>
        <v>VAMCB-0521042</v>
      </c>
      <c r="B129" s="119">
        <v>1630</v>
      </c>
      <c r="C129" s="119">
        <v>163001001</v>
      </c>
      <c r="D129" s="120" t="s">
        <v>1500</v>
      </c>
      <c r="E129" s="121" t="s">
        <v>448</v>
      </c>
      <c r="F129" s="122" t="s">
        <v>1531</v>
      </c>
      <c r="G129" s="126" t="s">
        <v>1502</v>
      </c>
      <c r="H129" s="121" t="s">
        <v>1502</v>
      </c>
      <c r="I129" s="121" t="s">
        <v>141</v>
      </c>
      <c r="J129" s="121" t="s">
        <v>1529</v>
      </c>
      <c r="K129" s="121" t="s">
        <v>1530</v>
      </c>
      <c r="L129" s="121" t="s">
        <v>1529</v>
      </c>
      <c r="M129" s="121">
        <v>1827</v>
      </c>
      <c r="N129" s="125">
        <v>227157731</v>
      </c>
      <c r="O129" s="123" t="s">
        <v>131</v>
      </c>
      <c r="P129" s="121" t="s">
        <v>1529</v>
      </c>
      <c r="Q129" s="123">
        <v>1</v>
      </c>
      <c r="R129" s="125">
        <v>227157731</v>
      </c>
      <c r="S129" s="125">
        <v>227157731</v>
      </c>
      <c r="T129" s="125">
        <v>227157731</v>
      </c>
      <c r="U129" s="123">
        <v>0</v>
      </c>
      <c r="V129" s="123">
        <v>0</v>
      </c>
      <c r="W129" s="123">
        <v>0</v>
      </c>
      <c r="X129" s="123">
        <v>0</v>
      </c>
      <c r="Y129" s="123">
        <v>0</v>
      </c>
      <c r="Z129" s="123">
        <v>0</v>
      </c>
      <c r="AA129" s="123">
        <v>0</v>
      </c>
      <c r="AB129" s="123">
        <v>0</v>
      </c>
      <c r="AC129" s="124">
        <v>0</v>
      </c>
      <c r="AD129" s="121" t="s">
        <v>133</v>
      </c>
      <c r="AE129" s="121" t="s">
        <v>1529</v>
      </c>
      <c r="AF129" s="121" t="s">
        <v>133</v>
      </c>
      <c r="AG129" s="113">
        <v>3922</v>
      </c>
      <c r="AH129" s="114">
        <f t="shared" si="9"/>
        <v>1630</v>
      </c>
      <c r="AI129" s="168">
        <f t="shared" si="6"/>
        <v>227157731</v>
      </c>
      <c r="AJ129" s="460">
        <f t="shared" si="10"/>
        <v>227157731</v>
      </c>
      <c r="AL129" s="114">
        <f t="shared" si="7"/>
        <v>1630</v>
      </c>
      <c r="AO129" s="114" t="s">
        <v>1358</v>
      </c>
      <c r="AQ129" s="456">
        <f t="shared" si="11"/>
        <v>5.0054794520547947</v>
      </c>
    </row>
    <row r="130" spans="1:43" ht="30" customHeight="1">
      <c r="A130" s="114" t="str">
        <f t="shared" si="8"/>
        <v>VAMCB-0521043</v>
      </c>
      <c r="B130" s="119">
        <v>1630</v>
      </c>
      <c r="C130" s="119">
        <v>163001001</v>
      </c>
      <c r="D130" s="120" t="s">
        <v>1500</v>
      </c>
      <c r="E130" s="121" t="s">
        <v>449</v>
      </c>
      <c r="F130" s="122" t="s">
        <v>1532</v>
      </c>
      <c r="G130" s="126" t="s">
        <v>1502</v>
      </c>
      <c r="H130" s="121" t="s">
        <v>1502</v>
      </c>
      <c r="I130" s="121" t="s">
        <v>141</v>
      </c>
      <c r="J130" s="121" t="s">
        <v>1529</v>
      </c>
      <c r="K130" s="121" t="s">
        <v>1530</v>
      </c>
      <c r="L130" s="121" t="s">
        <v>1529</v>
      </c>
      <c r="M130" s="121">
        <v>1827</v>
      </c>
      <c r="N130" s="125">
        <v>99985733742</v>
      </c>
      <c r="O130" s="123" t="s">
        <v>131</v>
      </c>
      <c r="P130" s="121" t="s">
        <v>1529</v>
      </c>
      <c r="Q130" s="123">
        <v>1</v>
      </c>
      <c r="R130" s="125">
        <v>99985733742</v>
      </c>
      <c r="S130" s="125">
        <v>99985733742</v>
      </c>
      <c r="T130" s="125">
        <v>99985733742</v>
      </c>
      <c r="U130" s="123">
        <v>0</v>
      </c>
      <c r="V130" s="123">
        <v>0</v>
      </c>
      <c r="W130" s="123">
        <v>0</v>
      </c>
      <c r="X130" s="123">
        <v>0</v>
      </c>
      <c r="Y130" s="123">
        <v>0</v>
      </c>
      <c r="Z130" s="123">
        <v>0</v>
      </c>
      <c r="AA130" s="123">
        <v>0</v>
      </c>
      <c r="AB130" s="123">
        <v>0</v>
      </c>
      <c r="AC130" s="124">
        <v>0</v>
      </c>
      <c r="AD130" s="121" t="s">
        <v>133</v>
      </c>
      <c r="AE130" s="121" t="s">
        <v>1529</v>
      </c>
      <c r="AF130" s="121" t="s">
        <v>133</v>
      </c>
      <c r="AG130" s="113">
        <v>3922</v>
      </c>
      <c r="AH130" s="114">
        <f t="shared" si="9"/>
        <v>1630</v>
      </c>
      <c r="AI130" s="168">
        <f t="shared" si="6"/>
        <v>99985733742</v>
      </c>
      <c r="AJ130" s="460">
        <f t="shared" si="10"/>
        <v>99985733742</v>
      </c>
      <c r="AL130" s="114">
        <f t="shared" si="7"/>
        <v>1630</v>
      </c>
      <c r="AO130" s="114" t="s">
        <v>1358</v>
      </c>
      <c r="AQ130" s="456">
        <f t="shared" si="11"/>
        <v>5.0054794520547947</v>
      </c>
    </row>
    <row r="131" spans="1:43" ht="30" customHeight="1">
      <c r="A131" s="114" t="str">
        <f t="shared" si="8"/>
        <v>VAMCB-0521044</v>
      </c>
      <c r="B131" s="119">
        <v>1630</v>
      </c>
      <c r="C131" s="119">
        <v>163001001</v>
      </c>
      <c r="D131" s="120" t="s">
        <v>1500</v>
      </c>
      <c r="E131" s="121" t="s">
        <v>450</v>
      </c>
      <c r="F131" s="122" t="s">
        <v>1533</v>
      </c>
      <c r="G131" s="126" t="s">
        <v>1502</v>
      </c>
      <c r="H131" s="121" t="s">
        <v>1502</v>
      </c>
      <c r="I131" s="121" t="s">
        <v>141</v>
      </c>
      <c r="J131" s="121" t="s">
        <v>1529</v>
      </c>
      <c r="K131" s="121" t="s">
        <v>1530</v>
      </c>
      <c r="L131" s="121" t="s">
        <v>1529</v>
      </c>
      <c r="M131" s="121">
        <v>1827</v>
      </c>
      <c r="N131" s="125">
        <v>13443384066</v>
      </c>
      <c r="O131" s="123" t="s">
        <v>131</v>
      </c>
      <c r="P131" s="121" t="s">
        <v>1529</v>
      </c>
      <c r="Q131" s="123">
        <v>1</v>
      </c>
      <c r="R131" s="125">
        <v>13443384066</v>
      </c>
      <c r="S131" s="125">
        <v>13443384066</v>
      </c>
      <c r="T131" s="125">
        <v>13443384066</v>
      </c>
      <c r="U131" s="123">
        <v>0</v>
      </c>
      <c r="V131" s="123">
        <v>0</v>
      </c>
      <c r="W131" s="123">
        <v>0</v>
      </c>
      <c r="X131" s="123">
        <v>0</v>
      </c>
      <c r="Y131" s="123">
        <v>0</v>
      </c>
      <c r="Z131" s="123">
        <v>0</v>
      </c>
      <c r="AA131" s="123">
        <v>0</v>
      </c>
      <c r="AB131" s="123">
        <v>0</v>
      </c>
      <c r="AC131" s="124">
        <v>0</v>
      </c>
      <c r="AD131" s="121" t="s">
        <v>133</v>
      </c>
      <c r="AE131" s="121" t="s">
        <v>1529</v>
      </c>
      <c r="AF131" s="121" t="s">
        <v>133</v>
      </c>
      <c r="AG131" s="113">
        <v>3922</v>
      </c>
      <c r="AH131" s="114">
        <f t="shared" si="9"/>
        <v>1630</v>
      </c>
      <c r="AI131" s="168">
        <f t="shared" si="6"/>
        <v>13443384066</v>
      </c>
      <c r="AJ131" s="460">
        <f t="shared" si="10"/>
        <v>13443384066</v>
      </c>
      <c r="AL131" s="114">
        <f t="shared" si="7"/>
        <v>1630</v>
      </c>
      <c r="AO131" s="114" t="s">
        <v>1358</v>
      </c>
      <c r="AQ131" s="456">
        <f t="shared" si="11"/>
        <v>5.0054794520547947</v>
      </c>
    </row>
    <row r="132" spans="1:43" ht="30" customHeight="1">
      <c r="A132" s="114" t="str">
        <f t="shared" si="8"/>
        <v>VAMCB-0521045</v>
      </c>
      <c r="B132" s="119">
        <v>1630</v>
      </c>
      <c r="C132" s="119">
        <v>163001001</v>
      </c>
      <c r="D132" s="120" t="s">
        <v>1500</v>
      </c>
      <c r="E132" s="121" t="s">
        <v>451</v>
      </c>
      <c r="F132" s="122" t="s">
        <v>1534</v>
      </c>
      <c r="G132" s="126" t="s">
        <v>1502</v>
      </c>
      <c r="H132" s="121" t="s">
        <v>1502</v>
      </c>
      <c r="I132" s="121" t="s">
        <v>141</v>
      </c>
      <c r="J132" s="121" t="s">
        <v>1529</v>
      </c>
      <c r="K132" s="121" t="s">
        <v>1530</v>
      </c>
      <c r="L132" s="121" t="s">
        <v>1529</v>
      </c>
      <c r="M132" s="121">
        <v>1827</v>
      </c>
      <c r="N132" s="125">
        <v>9313318753</v>
      </c>
      <c r="O132" s="123" t="s">
        <v>131</v>
      </c>
      <c r="P132" s="121" t="s">
        <v>1529</v>
      </c>
      <c r="Q132" s="123">
        <v>1</v>
      </c>
      <c r="R132" s="125">
        <v>9313318753</v>
      </c>
      <c r="S132" s="125">
        <v>9313318753</v>
      </c>
      <c r="T132" s="125">
        <v>9313318753</v>
      </c>
      <c r="U132" s="123">
        <v>0</v>
      </c>
      <c r="V132" s="123">
        <v>0</v>
      </c>
      <c r="W132" s="123">
        <v>0</v>
      </c>
      <c r="X132" s="123">
        <v>0</v>
      </c>
      <c r="Y132" s="123">
        <v>0</v>
      </c>
      <c r="Z132" s="123">
        <v>0</v>
      </c>
      <c r="AA132" s="123">
        <v>0</v>
      </c>
      <c r="AB132" s="123">
        <v>0</v>
      </c>
      <c r="AC132" s="124">
        <v>0</v>
      </c>
      <c r="AD132" s="121" t="s">
        <v>133</v>
      </c>
      <c r="AE132" s="121" t="s">
        <v>1529</v>
      </c>
      <c r="AF132" s="121" t="s">
        <v>133</v>
      </c>
      <c r="AG132" s="113">
        <v>3922</v>
      </c>
      <c r="AH132" s="114">
        <f t="shared" si="9"/>
        <v>1630</v>
      </c>
      <c r="AI132" s="168">
        <f t="shared" si="6"/>
        <v>9313318753</v>
      </c>
      <c r="AJ132" s="460">
        <f t="shared" si="10"/>
        <v>9313318753</v>
      </c>
      <c r="AL132" s="114">
        <f t="shared" si="7"/>
        <v>1630</v>
      </c>
      <c r="AO132" s="114" t="s">
        <v>1358</v>
      </c>
      <c r="AQ132" s="456">
        <f t="shared" si="11"/>
        <v>5.0054794520547947</v>
      </c>
    </row>
    <row r="133" spans="1:43" ht="30" customHeight="1">
      <c r="A133" s="114" t="str">
        <f t="shared" si="8"/>
        <v>VAMCB-0521046</v>
      </c>
      <c r="B133" s="119">
        <v>1630</v>
      </c>
      <c r="C133" s="119">
        <v>163001001</v>
      </c>
      <c r="D133" s="120" t="s">
        <v>1500</v>
      </c>
      <c r="E133" s="121" t="s">
        <v>452</v>
      </c>
      <c r="F133" s="122" t="s">
        <v>1535</v>
      </c>
      <c r="G133" s="126" t="s">
        <v>1502</v>
      </c>
      <c r="H133" s="121" t="s">
        <v>1502</v>
      </c>
      <c r="I133" s="121" t="s">
        <v>141</v>
      </c>
      <c r="J133" s="121" t="s">
        <v>1529</v>
      </c>
      <c r="K133" s="121" t="s">
        <v>1530</v>
      </c>
      <c r="L133" s="121" t="s">
        <v>1529</v>
      </c>
      <c r="M133" s="121">
        <v>1827</v>
      </c>
      <c r="N133" s="125">
        <v>2093446966</v>
      </c>
      <c r="O133" s="123" t="s">
        <v>131</v>
      </c>
      <c r="P133" s="121" t="s">
        <v>1529</v>
      </c>
      <c r="Q133" s="123">
        <v>1</v>
      </c>
      <c r="R133" s="125">
        <v>2093446966</v>
      </c>
      <c r="S133" s="125">
        <v>2093446966</v>
      </c>
      <c r="T133" s="125">
        <v>2093446966</v>
      </c>
      <c r="U133" s="123">
        <v>0</v>
      </c>
      <c r="V133" s="123">
        <v>0</v>
      </c>
      <c r="W133" s="123">
        <v>0</v>
      </c>
      <c r="X133" s="123">
        <v>0</v>
      </c>
      <c r="Y133" s="123">
        <v>0</v>
      </c>
      <c r="Z133" s="123">
        <v>0</v>
      </c>
      <c r="AA133" s="123">
        <v>0</v>
      </c>
      <c r="AB133" s="123">
        <v>0</v>
      </c>
      <c r="AC133" s="124">
        <v>0</v>
      </c>
      <c r="AD133" s="121" t="s">
        <v>133</v>
      </c>
      <c r="AE133" s="121" t="s">
        <v>1529</v>
      </c>
      <c r="AF133" s="121" t="s">
        <v>133</v>
      </c>
      <c r="AG133" s="113">
        <v>3922</v>
      </c>
      <c r="AH133" s="114">
        <f t="shared" si="9"/>
        <v>1630</v>
      </c>
      <c r="AI133" s="168">
        <f t="shared" si="6"/>
        <v>2093446966</v>
      </c>
      <c r="AJ133" s="460">
        <f t="shared" si="10"/>
        <v>2093446966</v>
      </c>
      <c r="AL133" s="114">
        <f t="shared" si="7"/>
        <v>1630</v>
      </c>
      <c r="AO133" s="114" t="s">
        <v>1358</v>
      </c>
      <c r="AQ133" s="456">
        <f t="shared" si="11"/>
        <v>5.0054794520547947</v>
      </c>
    </row>
    <row r="134" spans="1:43" ht="30" customHeight="1">
      <c r="A134" s="114" t="str">
        <f t="shared" si="8"/>
        <v>VAMCB-0521047</v>
      </c>
      <c r="B134" s="119">
        <v>1630</v>
      </c>
      <c r="C134" s="119">
        <v>163001001</v>
      </c>
      <c r="D134" s="120" t="s">
        <v>1500</v>
      </c>
      <c r="E134" s="121" t="s">
        <v>454</v>
      </c>
      <c r="F134" s="122" t="s">
        <v>1536</v>
      </c>
      <c r="G134" s="126" t="s">
        <v>1502</v>
      </c>
      <c r="H134" s="121" t="s">
        <v>1502</v>
      </c>
      <c r="I134" s="121" t="s">
        <v>141</v>
      </c>
      <c r="J134" s="121" t="s">
        <v>1529</v>
      </c>
      <c r="K134" s="121" t="s">
        <v>1530</v>
      </c>
      <c r="L134" s="121" t="s">
        <v>1529</v>
      </c>
      <c r="M134" s="121">
        <v>1827</v>
      </c>
      <c r="N134" s="125">
        <v>3162500000</v>
      </c>
      <c r="O134" s="123" t="s">
        <v>131</v>
      </c>
      <c r="P134" s="121" t="s">
        <v>1529</v>
      </c>
      <c r="Q134" s="123">
        <v>1</v>
      </c>
      <c r="R134" s="125">
        <v>3162500000</v>
      </c>
      <c r="S134" s="125">
        <v>3162500000</v>
      </c>
      <c r="T134" s="125">
        <v>3162500000</v>
      </c>
      <c r="U134" s="123">
        <v>0</v>
      </c>
      <c r="V134" s="123">
        <v>0</v>
      </c>
      <c r="W134" s="123">
        <v>0</v>
      </c>
      <c r="X134" s="123">
        <v>0</v>
      </c>
      <c r="Y134" s="123">
        <v>0</v>
      </c>
      <c r="Z134" s="123">
        <v>0</v>
      </c>
      <c r="AA134" s="123">
        <v>0</v>
      </c>
      <c r="AB134" s="123">
        <v>0</v>
      </c>
      <c r="AC134" s="124">
        <v>0</v>
      </c>
      <c r="AD134" s="121" t="s">
        <v>133</v>
      </c>
      <c r="AE134" s="121" t="s">
        <v>1529</v>
      </c>
      <c r="AF134" s="121" t="s">
        <v>133</v>
      </c>
      <c r="AG134" s="113">
        <v>3922</v>
      </c>
      <c r="AH134" s="114">
        <f t="shared" si="9"/>
        <v>1630</v>
      </c>
      <c r="AI134" s="168">
        <f t="shared" si="6"/>
        <v>3162500000</v>
      </c>
      <c r="AJ134" s="460">
        <f t="shared" si="10"/>
        <v>3162500000</v>
      </c>
      <c r="AL134" s="114">
        <f t="shared" si="7"/>
        <v>1630</v>
      </c>
      <c r="AO134" s="114" t="s">
        <v>1358</v>
      </c>
      <c r="AQ134" s="456">
        <f t="shared" si="11"/>
        <v>5.0054794520547947</v>
      </c>
    </row>
    <row r="135" spans="1:43" ht="30" customHeight="1">
      <c r="A135" s="114" t="str">
        <f t="shared" si="8"/>
        <v>VAMCB-0521048</v>
      </c>
      <c r="B135" s="119">
        <v>1630</v>
      </c>
      <c r="C135" s="119">
        <v>163001001</v>
      </c>
      <c r="D135" s="120" t="s">
        <v>1500</v>
      </c>
      <c r="E135" s="121" t="s">
        <v>460</v>
      </c>
      <c r="F135" s="122" t="s">
        <v>1537</v>
      </c>
      <c r="G135" s="126" t="s">
        <v>1502</v>
      </c>
      <c r="H135" s="121" t="s">
        <v>1502</v>
      </c>
      <c r="I135" s="121" t="s">
        <v>141</v>
      </c>
      <c r="J135" s="121" t="s">
        <v>1529</v>
      </c>
      <c r="K135" s="121" t="s">
        <v>1530</v>
      </c>
      <c r="L135" s="121" t="s">
        <v>1529</v>
      </c>
      <c r="M135" s="121">
        <v>1827</v>
      </c>
      <c r="N135" s="125">
        <v>3418416000</v>
      </c>
      <c r="O135" s="123" t="s">
        <v>131</v>
      </c>
      <c r="P135" s="121" t="s">
        <v>1529</v>
      </c>
      <c r="Q135" s="123">
        <v>1</v>
      </c>
      <c r="R135" s="125">
        <v>3418416000</v>
      </c>
      <c r="S135" s="125">
        <v>3418416000</v>
      </c>
      <c r="T135" s="125">
        <v>3418416000</v>
      </c>
      <c r="U135" s="123">
        <v>0</v>
      </c>
      <c r="V135" s="123">
        <v>0</v>
      </c>
      <c r="W135" s="123">
        <v>0</v>
      </c>
      <c r="X135" s="123">
        <v>0</v>
      </c>
      <c r="Y135" s="123">
        <v>0</v>
      </c>
      <c r="Z135" s="123">
        <v>0</v>
      </c>
      <c r="AA135" s="123">
        <v>0</v>
      </c>
      <c r="AB135" s="123">
        <v>0</v>
      </c>
      <c r="AC135" s="124">
        <v>0</v>
      </c>
      <c r="AD135" s="121" t="s">
        <v>133</v>
      </c>
      <c r="AE135" s="121" t="s">
        <v>1529</v>
      </c>
      <c r="AF135" s="121" t="s">
        <v>133</v>
      </c>
      <c r="AG135" s="113">
        <v>3922</v>
      </c>
      <c r="AH135" s="114">
        <f t="shared" si="9"/>
        <v>1630</v>
      </c>
      <c r="AI135" s="168">
        <f t="shared" si="6"/>
        <v>3418416000</v>
      </c>
      <c r="AJ135" s="460">
        <f t="shared" si="10"/>
        <v>3418416000</v>
      </c>
      <c r="AL135" s="114">
        <f t="shared" si="7"/>
        <v>1630</v>
      </c>
      <c r="AO135" s="114" t="s">
        <v>1358</v>
      </c>
      <c r="AQ135" s="456">
        <f t="shared" si="11"/>
        <v>5.0054794520547947</v>
      </c>
    </row>
    <row r="136" spans="1:43" ht="30" customHeight="1">
      <c r="A136" s="114" t="str">
        <f t="shared" si="8"/>
        <v>VAMCB-0521049</v>
      </c>
      <c r="B136" s="119">
        <v>1630</v>
      </c>
      <c r="C136" s="119">
        <v>163001001</v>
      </c>
      <c r="D136" s="120" t="s">
        <v>1500</v>
      </c>
      <c r="E136" s="121" t="s">
        <v>462</v>
      </c>
      <c r="F136" s="122" t="s">
        <v>1538</v>
      </c>
      <c r="G136" s="126" t="s">
        <v>1502</v>
      </c>
      <c r="H136" s="121" t="s">
        <v>1502</v>
      </c>
      <c r="I136" s="121" t="s">
        <v>141</v>
      </c>
      <c r="J136" s="121" t="s">
        <v>1529</v>
      </c>
      <c r="K136" s="121" t="s">
        <v>1530</v>
      </c>
      <c r="L136" s="121" t="s">
        <v>1529</v>
      </c>
      <c r="M136" s="121">
        <v>1827</v>
      </c>
      <c r="N136" s="125">
        <v>4957463000</v>
      </c>
      <c r="O136" s="123" t="s">
        <v>131</v>
      </c>
      <c r="P136" s="121" t="s">
        <v>1529</v>
      </c>
      <c r="Q136" s="123">
        <v>1</v>
      </c>
      <c r="R136" s="125">
        <v>4957463000</v>
      </c>
      <c r="S136" s="125">
        <v>4957463000</v>
      </c>
      <c r="T136" s="125">
        <v>4957463000</v>
      </c>
      <c r="U136" s="123">
        <v>0</v>
      </c>
      <c r="V136" s="123">
        <v>0</v>
      </c>
      <c r="W136" s="123">
        <v>0</v>
      </c>
      <c r="X136" s="123">
        <v>0</v>
      </c>
      <c r="Y136" s="123">
        <v>0</v>
      </c>
      <c r="Z136" s="123">
        <v>0</v>
      </c>
      <c r="AA136" s="123">
        <v>0</v>
      </c>
      <c r="AB136" s="123">
        <v>0</v>
      </c>
      <c r="AC136" s="124">
        <v>0</v>
      </c>
      <c r="AD136" s="121" t="s">
        <v>133</v>
      </c>
      <c r="AE136" s="121" t="s">
        <v>1529</v>
      </c>
      <c r="AF136" s="121" t="s">
        <v>133</v>
      </c>
      <c r="AG136" s="113">
        <v>3922</v>
      </c>
      <c r="AH136" s="114">
        <f t="shared" si="9"/>
        <v>1630</v>
      </c>
      <c r="AI136" s="168">
        <f t="shared" si="6"/>
        <v>4957463000</v>
      </c>
      <c r="AJ136" s="460">
        <f t="shared" si="10"/>
        <v>4957463000</v>
      </c>
      <c r="AL136" s="114">
        <f t="shared" si="7"/>
        <v>1630</v>
      </c>
      <c r="AO136" s="114" t="s">
        <v>1358</v>
      </c>
      <c r="AQ136" s="456">
        <f t="shared" si="11"/>
        <v>5.0054794520547947</v>
      </c>
    </row>
    <row r="137" spans="1:43" ht="30" customHeight="1">
      <c r="A137" s="114" t="str">
        <f t="shared" si="8"/>
        <v>VAMCB-0521050</v>
      </c>
      <c r="B137" s="119">
        <v>1630</v>
      </c>
      <c r="C137" s="119">
        <v>163001001</v>
      </c>
      <c r="D137" s="120" t="s">
        <v>1500</v>
      </c>
      <c r="E137" s="121" t="s">
        <v>468</v>
      </c>
      <c r="F137" s="122" t="s">
        <v>1539</v>
      </c>
      <c r="G137" s="126" t="s">
        <v>1502</v>
      </c>
      <c r="H137" s="121" t="s">
        <v>1502</v>
      </c>
      <c r="I137" s="121" t="s">
        <v>141</v>
      </c>
      <c r="J137" s="121" t="s">
        <v>1529</v>
      </c>
      <c r="K137" s="121" t="s">
        <v>1530</v>
      </c>
      <c r="L137" s="121" t="s">
        <v>1529</v>
      </c>
      <c r="M137" s="121">
        <v>1827</v>
      </c>
      <c r="N137" s="125">
        <v>7058895000</v>
      </c>
      <c r="O137" s="123" t="s">
        <v>131</v>
      </c>
      <c r="P137" s="121" t="s">
        <v>1529</v>
      </c>
      <c r="Q137" s="123">
        <v>1</v>
      </c>
      <c r="R137" s="125">
        <v>7058895000</v>
      </c>
      <c r="S137" s="125">
        <v>7058895000</v>
      </c>
      <c r="T137" s="125">
        <v>7058895000</v>
      </c>
      <c r="U137" s="123">
        <v>0</v>
      </c>
      <c r="V137" s="123">
        <v>0</v>
      </c>
      <c r="W137" s="123">
        <v>0</v>
      </c>
      <c r="X137" s="123">
        <v>0</v>
      </c>
      <c r="Y137" s="123">
        <v>0</v>
      </c>
      <c r="Z137" s="123">
        <v>0</v>
      </c>
      <c r="AA137" s="123">
        <v>0</v>
      </c>
      <c r="AB137" s="123">
        <v>0</v>
      </c>
      <c r="AC137" s="124">
        <v>0</v>
      </c>
      <c r="AD137" s="121" t="s">
        <v>133</v>
      </c>
      <c r="AE137" s="121" t="s">
        <v>1529</v>
      </c>
      <c r="AF137" s="121" t="s">
        <v>133</v>
      </c>
      <c r="AG137" s="113">
        <v>3922</v>
      </c>
      <c r="AH137" s="114">
        <f t="shared" si="9"/>
        <v>1630</v>
      </c>
      <c r="AI137" s="168">
        <f t="shared" si="6"/>
        <v>7058895000</v>
      </c>
      <c r="AJ137" s="460">
        <f t="shared" si="10"/>
        <v>7058895000</v>
      </c>
      <c r="AL137" s="114">
        <f t="shared" si="7"/>
        <v>1630</v>
      </c>
      <c r="AO137" s="114" t="s">
        <v>1358</v>
      </c>
      <c r="AQ137" s="456">
        <f t="shared" si="11"/>
        <v>5.0054794520547947</v>
      </c>
    </row>
    <row r="138" spans="1:43" ht="30" customHeight="1">
      <c r="A138" s="114" t="str">
        <f t="shared" si="8"/>
        <v>VAMCB-0521051</v>
      </c>
      <c r="B138" s="119">
        <v>1630</v>
      </c>
      <c r="C138" s="119">
        <v>163001001</v>
      </c>
      <c r="D138" s="120" t="s">
        <v>1500</v>
      </c>
      <c r="E138" s="121" t="s">
        <v>470</v>
      </c>
      <c r="F138" s="122" t="s">
        <v>1540</v>
      </c>
      <c r="G138" s="126" t="s">
        <v>1502</v>
      </c>
      <c r="H138" s="121" t="s">
        <v>1502</v>
      </c>
      <c r="I138" s="121" t="s">
        <v>141</v>
      </c>
      <c r="J138" s="121" t="s">
        <v>1529</v>
      </c>
      <c r="K138" s="121" t="s">
        <v>1530</v>
      </c>
      <c r="L138" s="121" t="s">
        <v>1529</v>
      </c>
      <c r="M138" s="121">
        <v>1827</v>
      </c>
      <c r="N138" s="125">
        <v>7012592885</v>
      </c>
      <c r="O138" s="123" t="s">
        <v>131</v>
      </c>
      <c r="P138" s="121" t="s">
        <v>1529</v>
      </c>
      <c r="Q138" s="123">
        <v>1</v>
      </c>
      <c r="R138" s="125">
        <v>7012592885</v>
      </c>
      <c r="S138" s="125">
        <v>7012592885</v>
      </c>
      <c r="T138" s="125">
        <v>7012592885</v>
      </c>
      <c r="U138" s="123">
        <v>0</v>
      </c>
      <c r="V138" s="123">
        <v>0</v>
      </c>
      <c r="W138" s="123">
        <v>0</v>
      </c>
      <c r="X138" s="123">
        <v>0</v>
      </c>
      <c r="Y138" s="123">
        <v>0</v>
      </c>
      <c r="Z138" s="123">
        <v>0</v>
      </c>
      <c r="AA138" s="123">
        <v>0</v>
      </c>
      <c r="AB138" s="123">
        <v>0</v>
      </c>
      <c r="AC138" s="124">
        <v>0</v>
      </c>
      <c r="AD138" s="121" t="s">
        <v>133</v>
      </c>
      <c r="AE138" s="121" t="s">
        <v>1529</v>
      </c>
      <c r="AF138" s="121" t="s">
        <v>133</v>
      </c>
      <c r="AG138" s="113">
        <v>3922</v>
      </c>
      <c r="AH138" s="114">
        <f t="shared" si="9"/>
        <v>1630</v>
      </c>
      <c r="AI138" s="168">
        <f t="shared" ref="AI138:AI201" si="12">R138+X138-Y138</f>
        <v>7012592885</v>
      </c>
      <c r="AJ138" s="460">
        <f t="shared" si="10"/>
        <v>7012592885</v>
      </c>
      <c r="AL138" s="114">
        <f t="shared" ref="AL138:AL201" si="13">B138</f>
        <v>1630</v>
      </c>
      <c r="AO138" s="114" t="s">
        <v>1358</v>
      </c>
      <c r="AQ138" s="456">
        <f t="shared" si="11"/>
        <v>5.0054794520547947</v>
      </c>
    </row>
    <row r="139" spans="1:43" ht="30" customHeight="1">
      <c r="A139" s="114" t="str">
        <f t="shared" ref="A139:A202" si="14">F139</f>
        <v>VAMCB-0521052</v>
      </c>
      <c r="B139" s="119">
        <v>1630</v>
      </c>
      <c r="C139" s="119">
        <v>163001001</v>
      </c>
      <c r="D139" s="120" t="s">
        <v>1500</v>
      </c>
      <c r="E139" s="121" t="s">
        <v>477</v>
      </c>
      <c r="F139" s="122" t="s">
        <v>1541</v>
      </c>
      <c r="G139" s="126" t="s">
        <v>1502</v>
      </c>
      <c r="H139" s="121" t="s">
        <v>1502</v>
      </c>
      <c r="I139" s="121" t="s">
        <v>141</v>
      </c>
      <c r="J139" s="121" t="s">
        <v>1529</v>
      </c>
      <c r="K139" s="121" t="s">
        <v>1530</v>
      </c>
      <c r="L139" s="121" t="s">
        <v>1529</v>
      </c>
      <c r="M139" s="121">
        <v>1827</v>
      </c>
      <c r="N139" s="125">
        <v>4875009000</v>
      </c>
      <c r="O139" s="123" t="s">
        <v>131</v>
      </c>
      <c r="P139" s="121" t="s">
        <v>1529</v>
      </c>
      <c r="Q139" s="123">
        <v>1</v>
      </c>
      <c r="R139" s="125">
        <v>4875009000</v>
      </c>
      <c r="S139" s="125">
        <v>4875009000</v>
      </c>
      <c r="T139" s="125">
        <v>4875009000</v>
      </c>
      <c r="U139" s="123">
        <v>0</v>
      </c>
      <c r="V139" s="123">
        <v>0</v>
      </c>
      <c r="W139" s="123">
        <v>0</v>
      </c>
      <c r="X139" s="123">
        <v>0</v>
      </c>
      <c r="Y139" s="123">
        <v>0</v>
      </c>
      <c r="Z139" s="123">
        <v>0</v>
      </c>
      <c r="AA139" s="123">
        <v>0</v>
      </c>
      <c r="AB139" s="123">
        <v>0</v>
      </c>
      <c r="AC139" s="124">
        <v>0</v>
      </c>
      <c r="AD139" s="121" t="s">
        <v>133</v>
      </c>
      <c r="AE139" s="121" t="s">
        <v>1529</v>
      </c>
      <c r="AF139" s="121" t="s">
        <v>133</v>
      </c>
      <c r="AG139" s="113">
        <v>3922</v>
      </c>
      <c r="AH139" s="114">
        <f t="shared" ref="AH139:AH202" si="15">B139</f>
        <v>1630</v>
      </c>
      <c r="AI139" s="168">
        <f t="shared" si="12"/>
        <v>4875009000</v>
      </c>
      <c r="AJ139" s="460">
        <f t="shared" ref="AJ139:AJ202" si="16">AI139/Q139</f>
        <v>4875009000</v>
      </c>
      <c r="AL139" s="114">
        <f t="shared" si="13"/>
        <v>1630</v>
      </c>
      <c r="AO139" s="114" t="s">
        <v>1358</v>
      </c>
      <c r="AQ139" s="456">
        <f t="shared" ref="AQ139:AQ202" si="17">(K139-J139)/365</f>
        <v>5.0054794520547947</v>
      </c>
    </row>
    <row r="140" spans="1:43" ht="30" customHeight="1">
      <c r="A140" s="114" t="str">
        <f t="shared" si="14"/>
        <v>VAMCB-0521053</v>
      </c>
      <c r="B140" s="119">
        <v>1630</v>
      </c>
      <c r="C140" s="119">
        <v>163001001</v>
      </c>
      <c r="D140" s="120" t="s">
        <v>1500</v>
      </c>
      <c r="E140" s="121" t="s">
        <v>478</v>
      </c>
      <c r="F140" s="122" t="s">
        <v>1542</v>
      </c>
      <c r="G140" s="126" t="s">
        <v>1502</v>
      </c>
      <c r="H140" s="121" t="s">
        <v>1502</v>
      </c>
      <c r="I140" s="121" t="s">
        <v>141</v>
      </c>
      <c r="J140" s="121" t="s">
        <v>1529</v>
      </c>
      <c r="K140" s="121" t="s">
        <v>1530</v>
      </c>
      <c r="L140" s="121" t="s">
        <v>1529</v>
      </c>
      <c r="M140" s="121">
        <v>1827</v>
      </c>
      <c r="N140" s="125">
        <v>8229178000</v>
      </c>
      <c r="O140" s="123" t="s">
        <v>131</v>
      </c>
      <c r="P140" s="121" t="s">
        <v>1529</v>
      </c>
      <c r="Q140" s="123">
        <v>1</v>
      </c>
      <c r="R140" s="125">
        <v>8229178000</v>
      </c>
      <c r="S140" s="125">
        <v>8229178000</v>
      </c>
      <c r="T140" s="125">
        <v>8229178000</v>
      </c>
      <c r="U140" s="123">
        <v>0</v>
      </c>
      <c r="V140" s="123">
        <v>0</v>
      </c>
      <c r="W140" s="123">
        <v>0</v>
      </c>
      <c r="X140" s="123">
        <v>0</v>
      </c>
      <c r="Y140" s="123">
        <v>0</v>
      </c>
      <c r="Z140" s="123">
        <v>0</v>
      </c>
      <c r="AA140" s="123">
        <v>0</v>
      </c>
      <c r="AB140" s="123">
        <v>0</v>
      </c>
      <c r="AC140" s="124">
        <v>0</v>
      </c>
      <c r="AD140" s="121" t="s">
        <v>133</v>
      </c>
      <c r="AE140" s="121" t="s">
        <v>1529</v>
      </c>
      <c r="AF140" s="121" t="s">
        <v>133</v>
      </c>
      <c r="AG140" s="113">
        <v>3922</v>
      </c>
      <c r="AH140" s="114">
        <f t="shared" si="15"/>
        <v>1630</v>
      </c>
      <c r="AI140" s="168">
        <f t="shared" si="12"/>
        <v>8229178000</v>
      </c>
      <c r="AJ140" s="460">
        <f t="shared" si="16"/>
        <v>8229178000</v>
      </c>
      <c r="AL140" s="114">
        <f t="shared" si="13"/>
        <v>1630</v>
      </c>
      <c r="AO140" s="114" t="s">
        <v>1358</v>
      </c>
      <c r="AQ140" s="456">
        <f t="shared" si="17"/>
        <v>5.0054794520547947</v>
      </c>
    </row>
    <row r="141" spans="1:43" ht="30" customHeight="1">
      <c r="A141" s="114" t="str">
        <f t="shared" si="14"/>
        <v>VAMCB-0521054</v>
      </c>
      <c r="B141" s="119">
        <v>1630</v>
      </c>
      <c r="C141" s="119">
        <v>163001001</v>
      </c>
      <c r="D141" s="120" t="s">
        <v>1500</v>
      </c>
      <c r="E141" s="121" t="s">
        <v>480</v>
      </c>
      <c r="F141" s="122" t="s">
        <v>1543</v>
      </c>
      <c r="G141" s="126" t="s">
        <v>1502</v>
      </c>
      <c r="H141" s="121" t="s">
        <v>1502</v>
      </c>
      <c r="I141" s="121" t="s">
        <v>141</v>
      </c>
      <c r="J141" s="121" t="s">
        <v>1529</v>
      </c>
      <c r="K141" s="121" t="s">
        <v>1530</v>
      </c>
      <c r="L141" s="121" t="s">
        <v>1529</v>
      </c>
      <c r="M141" s="121">
        <v>1827</v>
      </c>
      <c r="N141" s="125">
        <v>20312512000</v>
      </c>
      <c r="O141" s="123" t="s">
        <v>131</v>
      </c>
      <c r="P141" s="121" t="s">
        <v>1529</v>
      </c>
      <c r="Q141" s="123">
        <v>1</v>
      </c>
      <c r="R141" s="125">
        <v>20312512000</v>
      </c>
      <c r="S141" s="125">
        <v>20312512000</v>
      </c>
      <c r="T141" s="125">
        <v>20312512000</v>
      </c>
      <c r="U141" s="123">
        <v>0</v>
      </c>
      <c r="V141" s="123">
        <v>0</v>
      </c>
      <c r="W141" s="123">
        <v>0</v>
      </c>
      <c r="X141" s="123">
        <v>0</v>
      </c>
      <c r="Y141" s="123">
        <v>0</v>
      </c>
      <c r="Z141" s="123">
        <v>0</v>
      </c>
      <c r="AA141" s="123">
        <v>0</v>
      </c>
      <c r="AB141" s="123">
        <v>0</v>
      </c>
      <c r="AC141" s="124">
        <v>0</v>
      </c>
      <c r="AD141" s="121" t="s">
        <v>133</v>
      </c>
      <c r="AE141" s="121" t="s">
        <v>1529</v>
      </c>
      <c r="AF141" s="121" t="s">
        <v>133</v>
      </c>
      <c r="AG141" s="113">
        <v>3922</v>
      </c>
      <c r="AH141" s="114">
        <f t="shared" si="15"/>
        <v>1630</v>
      </c>
      <c r="AI141" s="168">
        <f t="shared" si="12"/>
        <v>20312512000</v>
      </c>
      <c r="AJ141" s="460">
        <f t="shared" si="16"/>
        <v>20312512000</v>
      </c>
      <c r="AL141" s="114">
        <f t="shared" si="13"/>
        <v>1630</v>
      </c>
      <c r="AO141" s="114" t="s">
        <v>1358</v>
      </c>
      <c r="AQ141" s="456">
        <f t="shared" si="17"/>
        <v>5.0054794520547947</v>
      </c>
    </row>
    <row r="142" spans="1:43" ht="30" customHeight="1">
      <c r="A142" s="114" t="str">
        <f t="shared" si="14"/>
        <v>VAMCB-0521055</v>
      </c>
      <c r="B142" s="119">
        <v>1630</v>
      </c>
      <c r="C142" s="119">
        <v>163001001</v>
      </c>
      <c r="D142" s="120" t="s">
        <v>1500</v>
      </c>
      <c r="E142" s="121" t="s">
        <v>483</v>
      </c>
      <c r="F142" s="122" t="s">
        <v>1544</v>
      </c>
      <c r="G142" s="126" t="s">
        <v>1502</v>
      </c>
      <c r="H142" s="121" t="s">
        <v>1502</v>
      </c>
      <c r="I142" s="121" t="s">
        <v>141</v>
      </c>
      <c r="J142" s="121" t="s">
        <v>1529</v>
      </c>
      <c r="K142" s="121" t="s">
        <v>1530</v>
      </c>
      <c r="L142" s="121" t="s">
        <v>1529</v>
      </c>
      <c r="M142" s="121">
        <v>1827</v>
      </c>
      <c r="N142" s="125">
        <v>20572928000</v>
      </c>
      <c r="O142" s="123" t="s">
        <v>131</v>
      </c>
      <c r="P142" s="121" t="s">
        <v>1529</v>
      </c>
      <c r="Q142" s="123">
        <v>1</v>
      </c>
      <c r="R142" s="125">
        <v>20572928000</v>
      </c>
      <c r="S142" s="125">
        <v>20572928000</v>
      </c>
      <c r="T142" s="125">
        <v>20572928000</v>
      </c>
      <c r="U142" s="123">
        <v>0</v>
      </c>
      <c r="V142" s="123">
        <v>0</v>
      </c>
      <c r="W142" s="123">
        <v>0</v>
      </c>
      <c r="X142" s="123">
        <v>0</v>
      </c>
      <c r="Y142" s="123">
        <v>0</v>
      </c>
      <c r="Z142" s="123">
        <v>0</v>
      </c>
      <c r="AA142" s="123">
        <v>0</v>
      </c>
      <c r="AB142" s="123">
        <v>0</v>
      </c>
      <c r="AC142" s="124">
        <v>0</v>
      </c>
      <c r="AD142" s="121" t="s">
        <v>133</v>
      </c>
      <c r="AE142" s="121" t="s">
        <v>1529</v>
      </c>
      <c r="AF142" s="121" t="s">
        <v>133</v>
      </c>
      <c r="AG142" s="113">
        <v>3922</v>
      </c>
      <c r="AH142" s="114">
        <f t="shared" si="15"/>
        <v>1630</v>
      </c>
      <c r="AI142" s="168">
        <f t="shared" si="12"/>
        <v>20572928000</v>
      </c>
      <c r="AJ142" s="460">
        <f t="shared" si="16"/>
        <v>20572928000</v>
      </c>
      <c r="AL142" s="114">
        <f t="shared" si="13"/>
        <v>1630</v>
      </c>
      <c r="AO142" s="114" t="s">
        <v>1358</v>
      </c>
      <c r="AQ142" s="456">
        <f t="shared" si="17"/>
        <v>5.0054794520547947</v>
      </c>
    </row>
    <row r="143" spans="1:43" ht="30" customHeight="1">
      <c r="A143" s="114" t="str">
        <f t="shared" si="14"/>
        <v>VAMCB-0521056</v>
      </c>
      <c r="B143" s="119">
        <v>1630</v>
      </c>
      <c r="C143" s="119">
        <v>163001001</v>
      </c>
      <c r="D143" s="120" t="s">
        <v>1500</v>
      </c>
      <c r="E143" s="121" t="s">
        <v>485</v>
      </c>
      <c r="F143" s="122" t="s">
        <v>1545</v>
      </c>
      <c r="G143" s="126" t="s">
        <v>1502</v>
      </c>
      <c r="H143" s="121" t="s">
        <v>1502</v>
      </c>
      <c r="I143" s="121" t="s">
        <v>141</v>
      </c>
      <c r="J143" s="121" t="s">
        <v>1529</v>
      </c>
      <c r="K143" s="121" t="s">
        <v>1530</v>
      </c>
      <c r="L143" s="121" t="s">
        <v>1529</v>
      </c>
      <c r="M143" s="121">
        <v>1827</v>
      </c>
      <c r="N143" s="125">
        <v>20000000000</v>
      </c>
      <c r="O143" s="123" t="s">
        <v>131</v>
      </c>
      <c r="P143" s="121" t="s">
        <v>1529</v>
      </c>
      <c r="Q143" s="123">
        <v>1</v>
      </c>
      <c r="R143" s="125">
        <v>20000000000</v>
      </c>
      <c r="S143" s="125">
        <v>20000000000</v>
      </c>
      <c r="T143" s="125">
        <v>20000000000</v>
      </c>
      <c r="U143" s="123">
        <v>0</v>
      </c>
      <c r="V143" s="123">
        <v>0</v>
      </c>
      <c r="W143" s="123">
        <v>0</v>
      </c>
      <c r="X143" s="123">
        <v>0</v>
      </c>
      <c r="Y143" s="123">
        <v>0</v>
      </c>
      <c r="Z143" s="123">
        <v>0</v>
      </c>
      <c r="AA143" s="123">
        <v>0</v>
      </c>
      <c r="AB143" s="123">
        <v>0</v>
      </c>
      <c r="AC143" s="124">
        <v>0</v>
      </c>
      <c r="AD143" s="121" t="s">
        <v>133</v>
      </c>
      <c r="AE143" s="121" t="s">
        <v>1529</v>
      </c>
      <c r="AF143" s="121" t="s">
        <v>133</v>
      </c>
      <c r="AG143" s="113">
        <v>3922</v>
      </c>
      <c r="AH143" s="114">
        <f t="shared" si="15"/>
        <v>1630</v>
      </c>
      <c r="AI143" s="168">
        <f t="shared" si="12"/>
        <v>20000000000</v>
      </c>
      <c r="AJ143" s="460">
        <f t="shared" si="16"/>
        <v>20000000000</v>
      </c>
      <c r="AL143" s="114">
        <f t="shared" si="13"/>
        <v>1630</v>
      </c>
      <c r="AO143" s="114" t="s">
        <v>1358</v>
      </c>
      <c r="AQ143" s="456">
        <f t="shared" si="17"/>
        <v>5.0054794520547947</v>
      </c>
    </row>
    <row r="144" spans="1:43" ht="30" customHeight="1">
      <c r="A144" s="114" t="str">
        <f t="shared" si="14"/>
        <v>VAMCB-0521057</v>
      </c>
      <c r="B144" s="119">
        <v>1630</v>
      </c>
      <c r="C144" s="119">
        <v>163001001</v>
      </c>
      <c r="D144" s="120" t="s">
        <v>1500</v>
      </c>
      <c r="E144" s="121" t="s">
        <v>487</v>
      </c>
      <c r="F144" s="122" t="s">
        <v>1546</v>
      </c>
      <c r="G144" s="126" t="s">
        <v>1502</v>
      </c>
      <c r="H144" s="121" t="s">
        <v>1502</v>
      </c>
      <c r="I144" s="121" t="s">
        <v>141</v>
      </c>
      <c r="J144" s="121" t="s">
        <v>1529</v>
      </c>
      <c r="K144" s="121" t="s">
        <v>1530</v>
      </c>
      <c r="L144" s="121" t="s">
        <v>1529</v>
      </c>
      <c r="M144" s="121">
        <v>1827</v>
      </c>
      <c r="N144" s="125">
        <v>20000000000</v>
      </c>
      <c r="O144" s="123" t="s">
        <v>131</v>
      </c>
      <c r="P144" s="121" t="s">
        <v>1529</v>
      </c>
      <c r="Q144" s="123">
        <v>1</v>
      </c>
      <c r="R144" s="125">
        <v>20000000000</v>
      </c>
      <c r="S144" s="125">
        <v>20000000000</v>
      </c>
      <c r="T144" s="125">
        <v>20000000000</v>
      </c>
      <c r="U144" s="123">
        <v>0</v>
      </c>
      <c r="V144" s="123">
        <v>0</v>
      </c>
      <c r="W144" s="123">
        <v>0</v>
      </c>
      <c r="X144" s="123">
        <v>0</v>
      </c>
      <c r="Y144" s="123">
        <v>0</v>
      </c>
      <c r="Z144" s="123">
        <v>0</v>
      </c>
      <c r="AA144" s="123">
        <v>0</v>
      </c>
      <c r="AB144" s="123">
        <v>0</v>
      </c>
      <c r="AC144" s="124">
        <v>0</v>
      </c>
      <c r="AD144" s="121" t="s">
        <v>133</v>
      </c>
      <c r="AE144" s="121" t="s">
        <v>1529</v>
      </c>
      <c r="AF144" s="121" t="s">
        <v>133</v>
      </c>
      <c r="AG144" s="113">
        <v>3922</v>
      </c>
      <c r="AH144" s="114">
        <f t="shared" si="15"/>
        <v>1630</v>
      </c>
      <c r="AI144" s="168">
        <f t="shared" si="12"/>
        <v>20000000000</v>
      </c>
      <c r="AJ144" s="460">
        <f t="shared" si="16"/>
        <v>20000000000</v>
      </c>
      <c r="AL144" s="114">
        <f t="shared" si="13"/>
        <v>1630</v>
      </c>
      <c r="AO144" s="114" t="s">
        <v>1358</v>
      </c>
      <c r="AQ144" s="456">
        <f t="shared" si="17"/>
        <v>5.0054794520547947</v>
      </c>
    </row>
    <row r="145" spans="1:43" ht="30" customHeight="1">
      <c r="A145" s="114" t="str">
        <f t="shared" si="14"/>
        <v>VAMCB-0521058</v>
      </c>
      <c r="B145" s="119">
        <v>1630</v>
      </c>
      <c r="C145" s="119">
        <v>163001001</v>
      </c>
      <c r="D145" s="120" t="s">
        <v>1500</v>
      </c>
      <c r="E145" s="121" t="s">
        <v>490</v>
      </c>
      <c r="F145" s="122" t="s">
        <v>1547</v>
      </c>
      <c r="G145" s="126" t="s">
        <v>1502</v>
      </c>
      <c r="H145" s="121" t="s">
        <v>1502</v>
      </c>
      <c r="I145" s="121" t="s">
        <v>141</v>
      </c>
      <c r="J145" s="121" t="s">
        <v>1529</v>
      </c>
      <c r="K145" s="121" t="s">
        <v>1530</v>
      </c>
      <c r="L145" s="121" t="s">
        <v>1529</v>
      </c>
      <c r="M145" s="121">
        <v>1827</v>
      </c>
      <c r="N145" s="125">
        <v>20000000000</v>
      </c>
      <c r="O145" s="123" t="s">
        <v>131</v>
      </c>
      <c r="P145" s="121" t="s">
        <v>1529</v>
      </c>
      <c r="Q145" s="123">
        <v>1</v>
      </c>
      <c r="R145" s="125">
        <v>20000000000</v>
      </c>
      <c r="S145" s="125">
        <v>20000000000</v>
      </c>
      <c r="T145" s="125">
        <v>20000000000</v>
      </c>
      <c r="U145" s="123">
        <v>0</v>
      </c>
      <c r="V145" s="123">
        <v>0</v>
      </c>
      <c r="W145" s="123">
        <v>0</v>
      </c>
      <c r="X145" s="123">
        <v>0</v>
      </c>
      <c r="Y145" s="123">
        <v>0</v>
      </c>
      <c r="Z145" s="123">
        <v>0</v>
      </c>
      <c r="AA145" s="123">
        <v>0</v>
      </c>
      <c r="AB145" s="123">
        <v>0</v>
      </c>
      <c r="AC145" s="124">
        <v>0</v>
      </c>
      <c r="AD145" s="121" t="s">
        <v>133</v>
      </c>
      <c r="AE145" s="121" t="s">
        <v>1529</v>
      </c>
      <c r="AF145" s="121" t="s">
        <v>133</v>
      </c>
      <c r="AG145" s="113">
        <v>3922</v>
      </c>
      <c r="AH145" s="114">
        <f t="shared" si="15"/>
        <v>1630</v>
      </c>
      <c r="AI145" s="168">
        <f t="shared" si="12"/>
        <v>20000000000</v>
      </c>
      <c r="AJ145" s="460">
        <f t="shared" si="16"/>
        <v>20000000000</v>
      </c>
      <c r="AL145" s="114">
        <f t="shared" si="13"/>
        <v>1630</v>
      </c>
      <c r="AO145" s="114" t="s">
        <v>1358</v>
      </c>
      <c r="AQ145" s="456">
        <f t="shared" si="17"/>
        <v>5.0054794520547947</v>
      </c>
    </row>
    <row r="146" spans="1:43" ht="30" customHeight="1">
      <c r="A146" s="114" t="str">
        <f t="shared" si="14"/>
        <v>VAMCB-0521059</v>
      </c>
      <c r="B146" s="119">
        <v>1630</v>
      </c>
      <c r="C146" s="119">
        <v>163001001</v>
      </c>
      <c r="D146" s="120" t="s">
        <v>1500</v>
      </c>
      <c r="E146" s="121" t="s">
        <v>496</v>
      </c>
      <c r="F146" s="122" t="s">
        <v>1548</v>
      </c>
      <c r="G146" s="126" t="s">
        <v>1502</v>
      </c>
      <c r="H146" s="121" t="s">
        <v>1502</v>
      </c>
      <c r="I146" s="121" t="s">
        <v>141</v>
      </c>
      <c r="J146" s="121" t="s">
        <v>1529</v>
      </c>
      <c r="K146" s="121" t="s">
        <v>1530</v>
      </c>
      <c r="L146" s="121" t="s">
        <v>1529</v>
      </c>
      <c r="M146" s="121">
        <v>1827</v>
      </c>
      <c r="N146" s="125">
        <v>20000000000</v>
      </c>
      <c r="O146" s="123" t="s">
        <v>131</v>
      </c>
      <c r="P146" s="121" t="s">
        <v>1529</v>
      </c>
      <c r="Q146" s="123">
        <v>1</v>
      </c>
      <c r="R146" s="125">
        <v>20000000000</v>
      </c>
      <c r="S146" s="125">
        <v>20000000000</v>
      </c>
      <c r="T146" s="125">
        <v>20000000000</v>
      </c>
      <c r="U146" s="123">
        <v>0</v>
      </c>
      <c r="V146" s="123">
        <v>0</v>
      </c>
      <c r="W146" s="123">
        <v>0</v>
      </c>
      <c r="X146" s="123">
        <v>0</v>
      </c>
      <c r="Y146" s="123">
        <v>0</v>
      </c>
      <c r="Z146" s="123">
        <v>0</v>
      </c>
      <c r="AA146" s="123">
        <v>0</v>
      </c>
      <c r="AB146" s="123">
        <v>0</v>
      </c>
      <c r="AC146" s="124">
        <v>0</v>
      </c>
      <c r="AD146" s="121" t="s">
        <v>133</v>
      </c>
      <c r="AE146" s="121" t="s">
        <v>1529</v>
      </c>
      <c r="AF146" s="121" t="s">
        <v>133</v>
      </c>
      <c r="AG146" s="113">
        <v>3922</v>
      </c>
      <c r="AH146" s="114">
        <f t="shared" si="15"/>
        <v>1630</v>
      </c>
      <c r="AI146" s="168">
        <f t="shared" si="12"/>
        <v>20000000000</v>
      </c>
      <c r="AJ146" s="460">
        <f t="shared" si="16"/>
        <v>20000000000</v>
      </c>
      <c r="AL146" s="114">
        <f t="shared" si="13"/>
        <v>1630</v>
      </c>
      <c r="AO146" s="114" t="s">
        <v>1358</v>
      </c>
      <c r="AQ146" s="456">
        <f t="shared" si="17"/>
        <v>5.0054794520547947</v>
      </c>
    </row>
    <row r="147" spans="1:43" ht="30" customHeight="1">
      <c r="A147" s="114" t="str">
        <f t="shared" si="14"/>
        <v>VAMCB-0521060</v>
      </c>
      <c r="B147" s="119">
        <v>1630</v>
      </c>
      <c r="C147" s="119">
        <v>163001001</v>
      </c>
      <c r="D147" s="120" t="s">
        <v>1500</v>
      </c>
      <c r="E147" s="121" t="s">
        <v>498</v>
      </c>
      <c r="F147" s="122" t="s">
        <v>1549</v>
      </c>
      <c r="G147" s="126" t="s">
        <v>1502</v>
      </c>
      <c r="H147" s="121" t="s">
        <v>1502</v>
      </c>
      <c r="I147" s="121" t="s">
        <v>141</v>
      </c>
      <c r="J147" s="121" t="s">
        <v>1529</v>
      </c>
      <c r="K147" s="121" t="s">
        <v>1530</v>
      </c>
      <c r="L147" s="121" t="s">
        <v>1529</v>
      </c>
      <c r="M147" s="121">
        <v>1827</v>
      </c>
      <c r="N147" s="125">
        <v>14140400000</v>
      </c>
      <c r="O147" s="123" t="s">
        <v>131</v>
      </c>
      <c r="P147" s="121" t="s">
        <v>1529</v>
      </c>
      <c r="Q147" s="123">
        <v>1</v>
      </c>
      <c r="R147" s="125">
        <v>14140400000</v>
      </c>
      <c r="S147" s="125">
        <v>14140400000</v>
      </c>
      <c r="T147" s="125">
        <v>14140400000</v>
      </c>
      <c r="U147" s="123">
        <v>0</v>
      </c>
      <c r="V147" s="123">
        <v>0</v>
      </c>
      <c r="W147" s="123">
        <v>0</v>
      </c>
      <c r="X147" s="123">
        <v>0</v>
      </c>
      <c r="Y147" s="123">
        <v>0</v>
      </c>
      <c r="Z147" s="123">
        <v>0</v>
      </c>
      <c r="AA147" s="123">
        <v>0</v>
      </c>
      <c r="AB147" s="123">
        <v>0</v>
      </c>
      <c r="AC147" s="124">
        <v>0</v>
      </c>
      <c r="AD147" s="121" t="s">
        <v>133</v>
      </c>
      <c r="AE147" s="121" t="s">
        <v>1529</v>
      </c>
      <c r="AF147" s="121" t="s">
        <v>133</v>
      </c>
      <c r="AG147" s="113">
        <v>3922</v>
      </c>
      <c r="AH147" s="114">
        <f t="shared" si="15"/>
        <v>1630</v>
      </c>
      <c r="AI147" s="168">
        <f t="shared" si="12"/>
        <v>14140400000</v>
      </c>
      <c r="AJ147" s="460">
        <f t="shared" si="16"/>
        <v>14140400000</v>
      </c>
      <c r="AL147" s="114">
        <f t="shared" si="13"/>
        <v>1630</v>
      </c>
      <c r="AO147" s="114" t="s">
        <v>1358</v>
      </c>
      <c r="AQ147" s="456">
        <f t="shared" si="17"/>
        <v>5.0054794520547947</v>
      </c>
    </row>
    <row r="148" spans="1:43" ht="30" customHeight="1">
      <c r="A148" s="114" t="str">
        <f t="shared" si="14"/>
        <v>VAMCB-0521061</v>
      </c>
      <c r="B148" s="119">
        <v>1630</v>
      </c>
      <c r="C148" s="119">
        <v>163001001</v>
      </c>
      <c r="D148" s="120" t="s">
        <v>1500</v>
      </c>
      <c r="E148" s="121" t="s">
        <v>500</v>
      </c>
      <c r="F148" s="122" t="s">
        <v>1550</v>
      </c>
      <c r="G148" s="126" t="s">
        <v>1502</v>
      </c>
      <c r="H148" s="121" t="s">
        <v>1502</v>
      </c>
      <c r="I148" s="121" t="s">
        <v>141</v>
      </c>
      <c r="J148" s="121" t="s">
        <v>1529</v>
      </c>
      <c r="K148" s="121" t="s">
        <v>1530</v>
      </c>
      <c r="L148" s="121" t="s">
        <v>1529</v>
      </c>
      <c r="M148" s="121">
        <v>1827</v>
      </c>
      <c r="N148" s="125">
        <v>14247546264</v>
      </c>
      <c r="O148" s="123" t="s">
        <v>131</v>
      </c>
      <c r="P148" s="121" t="s">
        <v>1529</v>
      </c>
      <c r="Q148" s="123">
        <v>1</v>
      </c>
      <c r="R148" s="125">
        <v>14247546264</v>
      </c>
      <c r="S148" s="125">
        <v>14247546264</v>
      </c>
      <c r="T148" s="125">
        <v>14247546264</v>
      </c>
      <c r="U148" s="123">
        <v>0</v>
      </c>
      <c r="V148" s="123">
        <v>0</v>
      </c>
      <c r="W148" s="123">
        <v>0</v>
      </c>
      <c r="X148" s="123">
        <v>0</v>
      </c>
      <c r="Y148" s="123">
        <v>0</v>
      </c>
      <c r="Z148" s="123">
        <v>0</v>
      </c>
      <c r="AA148" s="123">
        <v>0</v>
      </c>
      <c r="AB148" s="123">
        <v>0</v>
      </c>
      <c r="AC148" s="124">
        <v>0</v>
      </c>
      <c r="AD148" s="121" t="s">
        <v>133</v>
      </c>
      <c r="AE148" s="121" t="s">
        <v>1529</v>
      </c>
      <c r="AF148" s="121" t="s">
        <v>133</v>
      </c>
      <c r="AG148" s="113">
        <v>3922</v>
      </c>
      <c r="AH148" s="114">
        <f t="shared" si="15"/>
        <v>1630</v>
      </c>
      <c r="AI148" s="168">
        <f t="shared" si="12"/>
        <v>14247546264</v>
      </c>
      <c r="AJ148" s="460">
        <f t="shared" si="16"/>
        <v>14247546264</v>
      </c>
      <c r="AL148" s="114">
        <f t="shared" si="13"/>
        <v>1630</v>
      </c>
      <c r="AO148" s="114" t="s">
        <v>1358</v>
      </c>
      <c r="AQ148" s="456">
        <f t="shared" si="17"/>
        <v>5.0054794520547947</v>
      </c>
    </row>
    <row r="149" spans="1:43" ht="30" customHeight="1">
      <c r="A149" s="114" t="str">
        <f t="shared" si="14"/>
        <v>VAMCB-0521062</v>
      </c>
      <c r="B149" s="119">
        <v>1630</v>
      </c>
      <c r="C149" s="119">
        <v>163001001</v>
      </c>
      <c r="D149" s="120" t="s">
        <v>1500</v>
      </c>
      <c r="E149" s="121" t="s">
        <v>1551</v>
      </c>
      <c r="F149" s="122" t="s">
        <v>1552</v>
      </c>
      <c r="G149" s="126" t="s">
        <v>1502</v>
      </c>
      <c r="H149" s="121" t="s">
        <v>1502</v>
      </c>
      <c r="I149" s="121" t="s">
        <v>141</v>
      </c>
      <c r="J149" s="121" t="s">
        <v>1529</v>
      </c>
      <c r="K149" s="121" t="s">
        <v>1530</v>
      </c>
      <c r="L149" s="121" t="s">
        <v>1529</v>
      </c>
      <c r="M149" s="121">
        <v>1827</v>
      </c>
      <c r="N149" s="125">
        <v>13938485142</v>
      </c>
      <c r="O149" s="123" t="s">
        <v>131</v>
      </c>
      <c r="P149" s="121" t="s">
        <v>1529</v>
      </c>
      <c r="Q149" s="123">
        <v>1</v>
      </c>
      <c r="R149" s="125">
        <v>13938485142</v>
      </c>
      <c r="S149" s="125">
        <v>13938485142</v>
      </c>
      <c r="T149" s="125">
        <v>13938485142</v>
      </c>
      <c r="U149" s="123">
        <v>0</v>
      </c>
      <c r="V149" s="123">
        <v>0</v>
      </c>
      <c r="W149" s="123">
        <v>0</v>
      </c>
      <c r="X149" s="123">
        <v>0</v>
      </c>
      <c r="Y149" s="123">
        <v>0</v>
      </c>
      <c r="Z149" s="123">
        <v>0</v>
      </c>
      <c r="AA149" s="123">
        <v>0</v>
      </c>
      <c r="AB149" s="123">
        <v>0</v>
      </c>
      <c r="AC149" s="124">
        <v>0</v>
      </c>
      <c r="AD149" s="121" t="s">
        <v>133</v>
      </c>
      <c r="AE149" s="121" t="s">
        <v>1529</v>
      </c>
      <c r="AF149" s="121" t="s">
        <v>133</v>
      </c>
      <c r="AG149" s="113">
        <v>3922</v>
      </c>
      <c r="AH149" s="114">
        <f t="shared" si="15"/>
        <v>1630</v>
      </c>
      <c r="AI149" s="168">
        <f t="shared" si="12"/>
        <v>13938485142</v>
      </c>
      <c r="AJ149" s="460">
        <f t="shared" si="16"/>
        <v>13938485142</v>
      </c>
      <c r="AL149" s="114">
        <f t="shared" si="13"/>
        <v>1630</v>
      </c>
      <c r="AO149" s="114" t="s">
        <v>1358</v>
      </c>
      <c r="AQ149" s="456">
        <f t="shared" si="17"/>
        <v>5.0054794520547947</v>
      </c>
    </row>
    <row r="150" spans="1:43" ht="30" customHeight="1">
      <c r="A150" s="114" t="str">
        <f t="shared" si="14"/>
        <v>VAMCB-0521063</v>
      </c>
      <c r="B150" s="119">
        <v>1630</v>
      </c>
      <c r="C150" s="119">
        <v>163001001</v>
      </c>
      <c r="D150" s="120" t="s">
        <v>1500</v>
      </c>
      <c r="E150" s="121" t="s">
        <v>1553</v>
      </c>
      <c r="F150" s="122" t="s">
        <v>1554</v>
      </c>
      <c r="G150" s="126" t="s">
        <v>1502</v>
      </c>
      <c r="H150" s="121" t="s">
        <v>1502</v>
      </c>
      <c r="I150" s="121" t="s">
        <v>141</v>
      </c>
      <c r="J150" s="121" t="s">
        <v>1529</v>
      </c>
      <c r="K150" s="121" t="s">
        <v>1530</v>
      </c>
      <c r="L150" s="121" t="s">
        <v>1529</v>
      </c>
      <c r="M150" s="121">
        <v>1827</v>
      </c>
      <c r="N150" s="125">
        <v>4155387405</v>
      </c>
      <c r="O150" s="123" t="s">
        <v>131</v>
      </c>
      <c r="P150" s="121" t="s">
        <v>1529</v>
      </c>
      <c r="Q150" s="123">
        <v>1</v>
      </c>
      <c r="R150" s="125">
        <v>4155387405</v>
      </c>
      <c r="S150" s="125">
        <v>4155387405</v>
      </c>
      <c r="T150" s="125">
        <v>4155387405</v>
      </c>
      <c r="U150" s="123">
        <v>0</v>
      </c>
      <c r="V150" s="123">
        <v>0</v>
      </c>
      <c r="W150" s="123">
        <v>0</v>
      </c>
      <c r="X150" s="123">
        <v>0</v>
      </c>
      <c r="Y150" s="123">
        <v>0</v>
      </c>
      <c r="Z150" s="123">
        <v>0</v>
      </c>
      <c r="AA150" s="123">
        <v>0</v>
      </c>
      <c r="AB150" s="123">
        <v>0</v>
      </c>
      <c r="AC150" s="124">
        <v>0</v>
      </c>
      <c r="AD150" s="121" t="s">
        <v>133</v>
      </c>
      <c r="AE150" s="121" t="s">
        <v>1529</v>
      </c>
      <c r="AF150" s="121" t="s">
        <v>133</v>
      </c>
      <c r="AG150" s="113">
        <v>3922</v>
      </c>
      <c r="AH150" s="114">
        <f t="shared" si="15"/>
        <v>1630</v>
      </c>
      <c r="AI150" s="168">
        <f t="shared" si="12"/>
        <v>4155387405</v>
      </c>
      <c r="AJ150" s="460">
        <f t="shared" si="16"/>
        <v>4155387405</v>
      </c>
      <c r="AL150" s="114">
        <f t="shared" si="13"/>
        <v>1630</v>
      </c>
      <c r="AO150" s="114" t="s">
        <v>1358</v>
      </c>
      <c r="AQ150" s="456">
        <f t="shared" si="17"/>
        <v>5.0054794520547947</v>
      </c>
    </row>
    <row r="151" spans="1:43" ht="30" customHeight="1">
      <c r="A151" s="114" t="str">
        <f t="shared" si="14"/>
        <v>VAMCB-0521064</v>
      </c>
      <c r="B151" s="119">
        <v>1630</v>
      </c>
      <c r="C151" s="119">
        <v>163001001</v>
      </c>
      <c r="D151" s="120" t="s">
        <v>1500</v>
      </c>
      <c r="E151" s="121" t="s">
        <v>1555</v>
      </c>
      <c r="F151" s="122" t="s">
        <v>1556</v>
      </c>
      <c r="G151" s="126" t="s">
        <v>1502</v>
      </c>
      <c r="H151" s="121" t="s">
        <v>1502</v>
      </c>
      <c r="I151" s="121" t="s">
        <v>141</v>
      </c>
      <c r="J151" s="121" t="s">
        <v>1529</v>
      </c>
      <c r="K151" s="121" t="s">
        <v>1530</v>
      </c>
      <c r="L151" s="121" t="s">
        <v>1529</v>
      </c>
      <c r="M151" s="121">
        <v>1827</v>
      </c>
      <c r="N151" s="125">
        <v>1279884919</v>
      </c>
      <c r="O151" s="123" t="s">
        <v>131</v>
      </c>
      <c r="P151" s="121" t="s">
        <v>1529</v>
      </c>
      <c r="Q151" s="123">
        <v>1</v>
      </c>
      <c r="R151" s="125">
        <v>1279884919</v>
      </c>
      <c r="S151" s="125">
        <v>1279884919</v>
      </c>
      <c r="T151" s="125">
        <v>1279884919</v>
      </c>
      <c r="U151" s="123">
        <v>0</v>
      </c>
      <c r="V151" s="123">
        <v>0</v>
      </c>
      <c r="W151" s="123">
        <v>0</v>
      </c>
      <c r="X151" s="123">
        <v>0</v>
      </c>
      <c r="Y151" s="123">
        <v>0</v>
      </c>
      <c r="Z151" s="123">
        <v>0</v>
      </c>
      <c r="AA151" s="123">
        <v>0</v>
      </c>
      <c r="AB151" s="123">
        <v>0</v>
      </c>
      <c r="AC151" s="124">
        <v>0</v>
      </c>
      <c r="AD151" s="121" t="s">
        <v>133</v>
      </c>
      <c r="AE151" s="121" t="s">
        <v>1529</v>
      </c>
      <c r="AF151" s="121" t="s">
        <v>133</v>
      </c>
      <c r="AG151" s="113">
        <v>3922</v>
      </c>
      <c r="AH151" s="114">
        <f t="shared" si="15"/>
        <v>1630</v>
      </c>
      <c r="AI151" s="168">
        <f t="shared" si="12"/>
        <v>1279884919</v>
      </c>
      <c r="AJ151" s="460">
        <f t="shared" si="16"/>
        <v>1279884919</v>
      </c>
      <c r="AL151" s="114">
        <f t="shared" si="13"/>
        <v>1630</v>
      </c>
      <c r="AO151" s="114" t="s">
        <v>1358</v>
      </c>
      <c r="AQ151" s="456">
        <f t="shared" si="17"/>
        <v>5.0054794520547947</v>
      </c>
    </row>
    <row r="152" spans="1:43" ht="30" customHeight="1">
      <c r="A152" s="114" t="str">
        <f t="shared" si="14"/>
        <v>VAMCB-0521065</v>
      </c>
      <c r="B152" s="119">
        <v>1630</v>
      </c>
      <c r="C152" s="119">
        <v>163001001</v>
      </c>
      <c r="D152" s="120" t="s">
        <v>1500</v>
      </c>
      <c r="E152" s="121" t="s">
        <v>1557</v>
      </c>
      <c r="F152" s="122" t="s">
        <v>1558</v>
      </c>
      <c r="G152" s="126" t="s">
        <v>1502</v>
      </c>
      <c r="H152" s="121" t="s">
        <v>1502</v>
      </c>
      <c r="I152" s="121" t="s">
        <v>141</v>
      </c>
      <c r="J152" s="121" t="s">
        <v>1529</v>
      </c>
      <c r="K152" s="121" t="s">
        <v>1530</v>
      </c>
      <c r="L152" s="121" t="s">
        <v>1529</v>
      </c>
      <c r="M152" s="121">
        <v>1827</v>
      </c>
      <c r="N152" s="125">
        <v>2691573265</v>
      </c>
      <c r="O152" s="123" t="s">
        <v>131</v>
      </c>
      <c r="P152" s="121" t="s">
        <v>1529</v>
      </c>
      <c r="Q152" s="123">
        <v>1</v>
      </c>
      <c r="R152" s="125">
        <v>2691573265</v>
      </c>
      <c r="S152" s="125">
        <v>2691573265</v>
      </c>
      <c r="T152" s="125">
        <v>2691573265</v>
      </c>
      <c r="U152" s="123">
        <v>0</v>
      </c>
      <c r="V152" s="123">
        <v>0</v>
      </c>
      <c r="W152" s="123">
        <v>0</v>
      </c>
      <c r="X152" s="123">
        <v>0</v>
      </c>
      <c r="Y152" s="123">
        <v>0</v>
      </c>
      <c r="Z152" s="123">
        <v>0</v>
      </c>
      <c r="AA152" s="123">
        <v>0</v>
      </c>
      <c r="AB152" s="123">
        <v>0</v>
      </c>
      <c r="AC152" s="124">
        <v>0</v>
      </c>
      <c r="AD152" s="121" t="s">
        <v>133</v>
      </c>
      <c r="AE152" s="121" t="s">
        <v>1529</v>
      </c>
      <c r="AF152" s="121" t="s">
        <v>133</v>
      </c>
      <c r="AG152" s="113">
        <v>3922</v>
      </c>
      <c r="AH152" s="114">
        <f t="shared" si="15"/>
        <v>1630</v>
      </c>
      <c r="AI152" s="168">
        <f t="shared" si="12"/>
        <v>2691573265</v>
      </c>
      <c r="AJ152" s="460">
        <f t="shared" si="16"/>
        <v>2691573265</v>
      </c>
      <c r="AL152" s="114">
        <f t="shared" si="13"/>
        <v>1630</v>
      </c>
      <c r="AO152" s="114" t="s">
        <v>1358</v>
      </c>
      <c r="AQ152" s="456">
        <f t="shared" si="17"/>
        <v>5.0054794520547947</v>
      </c>
    </row>
    <row r="153" spans="1:43" ht="30" customHeight="1">
      <c r="A153" s="114" t="str">
        <f t="shared" si="14"/>
        <v>VAMCB-0521066</v>
      </c>
      <c r="B153" s="119">
        <v>1630</v>
      </c>
      <c r="C153" s="119">
        <v>163001001</v>
      </c>
      <c r="D153" s="120" t="s">
        <v>1500</v>
      </c>
      <c r="E153" s="121" t="s">
        <v>1559</v>
      </c>
      <c r="F153" s="122" t="s">
        <v>1560</v>
      </c>
      <c r="G153" s="126" t="s">
        <v>1502</v>
      </c>
      <c r="H153" s="121" t="s">
        <v>1502</v>
      </c>
      <c r="I153" s="121" t="s">
        <v>141</v>
      </c>
      <c r="J153" s="121" t="s">
        <v>1529</v>
      </c>
      <c r="K153" s="121" t="s">
        <v>1530</v>
      </c>
      <c r="L153" s="121" t="s">
        <v>1529</v>
      </c>
      <c r="M153" s="121">
        <v>1827</v>
      </c>
      <c r="N153" s="125">
        <v>2747190131</v>
      </c>
      <c r="O153" s="123" t="s">
        <v>131</v>
      </c>
      <c r="P153" s="121" t="s">
        <v>1529</v>
      </c>
      <c r="Q153" s="123">
        <v>1</v>
      </c>
      <c r="R153" s="125">
        <v>2747190131</v>
      </c>
      <c r="S153" s="125">
        <v>2747190131</v>
      </c>
      <c r="T153" s="125">
        <v>2747190131</v>
      </c>
      <c r="U153" s="123">
        <v>0</v>
      </c>
      <c r="V153" s="123">
        <v>0</v>
      </c>
      <c r="W153" s="123">
        <v>0</v>
      </c>
      <c r="X153" s="123">
        <v>0</v>
      </c>
      <c r="Y153" s="123">
        <v>0</v>
      </c>
      <c r="Z153" s="123">
        <v>0</v>
      </c>
      <c r="AA153" s="123">
        <v>0</v>
      </c>
      <c r="AB153" s="123">
        <v>0</v>
      </c>
      <c r="AC153" s="124">
        <v>0</v>
      </c>
      <c r="AD153" s="121" t="s">
        <v>133</v>
      </c>
      <c r="AE153" s="121" t="s">
        <v>1529</v>
      </c>
      <c r="AF153" s="121" t="s">
        <v>133</v>
      </c>
      <c r="AG153" s="113">
        <v>3922</v>
      </c>
      <c r="AH153" s="114">
        <f t="shared" si="15"/>
        <v>1630</v>
      </c>
      <c r="AI153" s="168">
        <f t="shared" si="12"/>
        <v>2747190131</v>
      </c>
      <c r="AJ153" s="460">
        <f t="shared" si="16"/>
        <v>2747190131</v>
      </c>
      <c r="AL153" s="114">
        <f t="shared" si="13"/>
        <v>1630</v>
      </c>
      <c r="AO153" s="114" t="s">
        <v>1358</v>
      </c>
      <c r="AQ153" s="456">
        <f t="shared" si="17"/>
        <v>5.0054794520547947</v>
      </c>
    </row>
    <row r="154" spans="1:43" ht="30" customHeight="1">
      <c r="A154" s="114" t="str">
        <f t="shared" si="14"/>
        <v>VAMCB-0521067</v>
      </c>
      <c r="B154" s="119">
        <v>1630</v>
      </c>
      <c r="C154" s="119">
        <v>163001001</v>
      </c>
      <c r="D154" s="120" t="s">
        <v>1500</v>
      </c>
      <c r="E154" s="121" t="s">
        <v>1561</v>
      </c>
      <c r="F154" s="122" t="s">
        <v>1562</v>
      </c>
      <c r="G154" s="126" t="s">
        <v>1502</v>
      </c>
      <c r="H154" s="121" t="s">
        <v>1502</v>
      </c>
      <c r="I154" s="121" t="s">
        <v>141</v>
      </c>
      <c r="J154" s="121" t="s">
        <v>1529</v>
      </c>
      <c r="K154" s="121" t="s">
        <v>1530</v>
      </c>
      <c r="L154" s="121" t="s">
        <v>1529</v>
      </c>
      <c r="M154" s="121">
        <v>1827</v>
      </c>
      <c r="N154" s="125">
        <v>5138500000</v>
      </c>
      <c r="O154" s="123" t="s">
        <v>131</v>
      </c>
      <c r="P154" s="121" t="s">
        <v>1529</v>
      </c>
      <c r="Q154" s="123">
        <v>1</v>
      </c>
      <c r="R154" s="125">
        <v>5138500000</v>
      </c>
      <c r="S154" s="125">
        <v>5138500000</v>
      </c>
      <c r="T154" s="125">
        <v>5138500000</v>
      </c>
      <c r="U154" s="123">
        <v>0</v>
      </c>
      <c r="V154" s="123">
        <v>0</v>
      </c>
      <c r="W154" s="123">
        <v>0</v>
      </c>
      <c r="X154" s="123">
        <v>0</v>
      </c>
      <c r="Y154" s="123">
        <v>0</v>
      </c>
      <c r="Z154" s="123">
        <v>0</v>
      </c>
      <c r="AA154" s="123">
        <v>0</v>
      </c>
      <c r="AB154" s="123">
        <v>0</v>
      </c>
      <c r="AC154" s="124">
        <v>0</v>
      </c>
      <c r="AD154" s="121" t="s">
        <v>133</v>
      </c>
      <c r="AE154" s="121" t="s">
        <v>1529</v>
      </c>
      <c r="AF154" s="121" t="s">
        <v>133</v>
      </c>
      <c r="AG154" s="113">
        <v>3922</v>
      </c>
      <c r="AH154" s="114">
        <f t="shared" si="15"/>
        <v>1630</v>
      </c>
      <c r="AI154" s="168">
        <f t="shared" si="12"/>
        <v>5138500000</v>
      </c>
      <c r="AJ154" s="460">
        <f t="shared" si="16"/>
        <v>5138500000</v>
      </c>
      <c r="AL154" s="114">
        <f t="shared" si="13"/>
        <v>1630</v>
      </c>
      <c r="AO154" s="114" t="s">
        <v>1358</v>
      </c>
      <c r="AQ154" s="456">
        <f t="shared" si="17"/>
        <v>5.0054794520547947</v>
      </c>
    </row>
    <row r="155" spans="1:43" ht="30" customHeight="1">
      <c r="A155" s="114" t="str">
        <f t="shared" si="14"/>
        <v>VAMCB-0521068</v>
      </c>
      <c r="B155" s="119">
        <v>1630</v>
      </c>
      <c r="C155" s="119">
        <v>163001001</v>
      </c>
      <c r="D155" s="120" t="s">
        <v>1500</v>
      </c>
      <c r="E155" s="121" t="s">
        <v>1563</v>
      </c>
      <c r="F155" s="122" t="s">
        <v>1564</v>
      </c>
      <c r="G155" s="126" t="s">
        <v>1502</v>
      </c>
      <c r="H155" s="121" t="s">
        <v>1502</v>
      </c>
      <c r="I155" s="121" t="s">
        <v>141</v>
      </c>
      <c r="J155" s="121" t="s">
        <v>1529</v>
      </c>
      <c r="K155" s="121" t="s">
        <v>1530</v>
      </c>
      <c r="L155" s="121" t="s">
        <v>1529</v>
      </c>
      <c r="M155" s="121">
        <v>1827</v>
      </c>
      <c r="N155" s="125">
        <v>7651750000</v>
      </c>
      <c r="O155" s="123" t="s">
        <v>131</v>
      </c>
      <c r="P155" s="121" t="s">
        <v>1529</v>
      </c>
      <c r="Q155" s="123">
        <v>1</v>
      </c>
      <c r="R155" s="125">
        <v>7651750000</v>
      </c>
      <c r="S155" s="125">
        <v>7651750000</v>
      </c>
      <c r="T155" s="125">
        <v>7651750000</v>
      </c>
      <c r="U155" s="123">
        <v>0</v>
      </c>
      <c r="V155" s="123">
        <v>0</v>
      </c>
      <c r="W155" s="123">
        <v>0</v>
      </c>
      <c r="X155" s="123">
        <v>0</v>
      </c>
      <c r="Y155" s="123">
        <v>0</v>
      </c>
      <c r="Z155" s="123">
        <v>0</v>
      </c>
      <c r="AA155" s="123">
        <v>0</v>
      </c>
      <c r="AB155" s="123">
        <v>0</v>
      </c>
      <c r="AC155" s="124">
        <v>0</v>
      </c>
      <c r="AD155" s="121" t="s">
        <v>133</v>
      </c>
      <c r="AE155" s="121" t="s">
        <v>1529</v>
      </c>
      <c r="AF155" s="121" t="s">
        <v>133</v>
      </c>
      <c r="AG155" s="113">
        <v>3922</v>
      </c>
      <c r="AH155" s="114">
        <f t="shared" si="15"/>
        <v>1630</v>
      </c>
      <c r="AI155" s="168">
        <f t="shared" si="12"/>
        <v>7651750000</v>
      </c>
      <c r="AJ155" s="460">
        <f t="shared" si="16"/>
        <v>7651750000</v>
      </c>
      <c r="AL155" s="114">
        <f t="shared" si="13"/>
        <v>1630</v>
      </c>
      <c r="AO155" s="114" t="s">
        <v>1358</v>
      </c>
      <c r="AQ155" s="456">
        <f t="shared" si="17"/>
        <v>5.0054794520547947</v>
      </c>
    </row>
    <row r="156" spans="1:43" ht="30" customHeight="1">
      <c r="A156" s="114" t="str">
        <f t="shared" si="14"/>
        <v>VAMCB-0521069</v>
      </c>
      <c r="B156" s="119">
        <v>1630</v>
      </c>
      <c r="C156" s="119">
        <v>163001001</v>
      </c>
      <c r="D156" s="120" t="s">
        <v>1500</v>
      </c>
      <c r="E156" s="121" t="s">
        <v>1565</v>
      </c>
      <c r="F156" s="122" t="s">
        <v>1566</v>
      </c>
      <c r="G156" s="126" t="s">
        <v>1502</v>
      </c>
      <c r="H156" s="121" t="s">
        <v>1502</v>
      </c>
      <c r="I156" s="121" t="s">
        <v>141</v>
      </c>
      <c r="J156" s="121" t="s">
        <v>1529</v>
      </c>
      <c r="K156" s="121" t="s">
        <v>1530</v>
      </c>
      <c r="L156" s="121" t="s">
        <v>1529</v>
      </c>
      <c r="M156" s="121">
        <v>1827</v>
      </c>
      <c r="N156" s="125">
        <v>10672400000</v>
      </c>
      <c r="O156" s="123" t="s">
        <v>131</v>
      </c>
      <c r="P156" s="121" t="s">
        <v>1529</v>
      </c>
      <c r="Q156" s="123">
        <v>1</v>
      </c>
      <c r="R156" s="125">
        <v>10672400000</v>
      </c>
      <c r="S156" s="125">
        <v>10672400000</v>
      </c>
      <c r="T156" s="125">
        <v>10672400000</v>
      </c>
      <c r="U156" s="123">
        <v>0</v>
      </c>
      <c r="V156" s="123">
        <v>0</v>
      </c>
      <c r="W156" s="123">
        <v>0</v>
      </c>
      <c r="X156" s="123">
        <v>0</v>
      </c>
      <c r="Y156" s="123">
        <v>0</v>
      </c>
      <c r="Z156" s="123">
        <v>0</v>
      </c>
      <c r="AA156" s="123">
        <v>0</v>
      </c>
      <c r="AB156" s="123">
        <v>0</v>
      </c>
      <c r="AC156" s="124">
        <v>0</v>
      </c>
      <c r="AD156" s="121" t="s">
        <v>133</v>
      </c>
      <c r="AE156" s="121" t="s">
        <v>1529</v>
      </c>
      <c r="AF156" s="121" t="s">
        <v>133</v>
      </c>
      <c r="AG156" s="113">
        <v>3922</v>
      </c>
      <c r="AH156" s="114">
        <f t="shared" si="15"/>
        <v>1630</v>
      </c>
      <c r="AI156" s="168">
        <f t="shared" si="12"/>
        <v>10672400000</v>
      </c>
      <c r="AJ156" s="460">
        <f t="shared" si="16"/>
        <v>10672400000</v>
      </c>
      <c r="AL156" s="114">
        <f t="shared" si="13"/>
        <v>1630</v>
      </c>
      <c r="AO156" s="114" t="s">
        <v>1358</v>
      </c>
      <c r="AQ156" s="456">
        <f t="shared" si="17"/>
        <v>5.0054794520547947</v>
      </c>
    </row>
    <row r="157" spans="1:43" ht="30" customHeight="1">
      <c r="A157" s="114" t="str">
        <f t="shared" si="14"/>
        <v>VAMCB-0521070</v>
      </c>
      <c r="B157" s="119">
        <v>1630</v>
      </c>
      <c r="C157" s="119">
        <v>163001001</v>
      </c>
      <c r="D157" s="120" t="s">
        <v>1500</v>
      </c>
      <c r="E157" s="121" t="s">
        <v>1567</v>
      </c>
      <c r="F157" s="122" t="s">
        <v>1568</v>
      </c>
      <c r="G157" s="126" t="s">
        <v>1502</v>
      </c>
      <c r="H157" s="121" t="s">
        <v>1502</v>
      </c>
      <c r="I157" s="121" t="s">
        <v>141</v>
      </c>
      <c r="J157" s="121" t="s">
        <v>1529</v>
      </c>
      <c r="K157" s="121" t="s">
        <v>1530</v>
      </c>
      <c r="L157" s="121" t="s">
        <v>1529</v>
      </c>
      <c r="M157" s="121">
        <v>1827</v>
      </c>
      <c r="N157" s="125">
        <v>5099783331</v>
      </c>
      <c r="O157" s="123" t="s">
        <v>131</v>
      </c>
      <c r="P157" s="121" t="s">
        <v>1529</v>
      </c>
      <c r="Q157" s="123">
        <v>1</v>
      </c>
      <c r="R157" s="125">
        <v>5099783331</v>
      </c>
      <c r="S157" s="125">
        <v>5099783331</v>
      </c>
      <c r="T157" s="125">
        <v>5099783331</v>
      </c>
      <c r="U157" s="123">
        <v>0</v>
      </c>
      <c r="V157" s="123">
        <v>0</v>
      </c>
      <c r="W157" s="123">
        <v>0</v>
      </c>
      <c r="X157" s="123">
        <v>0</v>
      </c>
      <c r="Y157" s="123">
        <v>0</v>
      </c>
      <c r="Z157" s="123">
        <v>0</v>
      </c>
      <c r="AA157" s="123">
        <v>0</v>
      </c>
      <c r="AB157" s="123">
        <v>0</v>
      </c>
      <c r="AC157" s="124">
        <v>0</v>
      </c>
      <c r="AD157" s="121" t="s">
        <v>133</v>
      </c>
      <c r="AE157" s="121" t="s">
        <v>1529</v>
      </c>
      <c r="AF157" s="121" t="s">
        <v>133</v>
      </c>
      <c r="AG157" s="113">
        <v>3922</v>
      </c>
      <c r="AH157" s="114">
        <f t="shared" si="15"/>
        <v>1630</v>
      </c>
      <c r="AI157" s="168">
        <f t="shared" si="12"/>
        <v>5099783331</v>
      </c>
      <c r="AJ157" s="460">
        <f t="shared" si="16"/>
        <v>5099783331</v>
      </c>
      <c r="AL157" s="114">
        <f t="shared" si="13"/>
        <v>1630</v>
      </c>
      <c r="AO157" s="114" t="s">
        <v>1358</v>
      </c>
      <c r="AQ157" s="456">
        <f t="shared" si="17"/>
        <v>5.0054794520547947</v>
      </c>
    </row>
    <row r="158" spans="1:43" ht="30" customHeight="1">
      <c r="A158" s="114" t="str">
        <f t="shared" si="14"/>
        <v>VAMCB-0521071</v>
      </c>
      <c r="B158" s="119">
        <v>1630</v>
      </c>
      <c r="C158" s="119">
        <v>163001001</v>
      </c>
      <c r="D158" s="120" t="s">
        <v>1500</v>
      </c>
      <c r="E158" s="121" t="s">
        <v>1569</v>
      </c>
      <c r="F158" s="122" t="s">
        <v>1570</v>
      </c>
      <c r="G158" s="126" t="s">
        <v>1502</v>
      </c>
      <c r="H158" s="121" t="s">
        <v>1502</v>
      </c>
      <c r="I158" s="121" t="s">
        <v>141</v>
      </c>
      <c r="J158" s="121" t="s">
        <v>1529</v>
      </c>
      <c r="K158" s="121" t="s">
        <v>1530</v>
      </c>
      <c r="L158" s="121" t="s">
        <v>1529</v>
      </c>
      <c r="M158" s="121">
        <v>1827</v>
      </c>
      <c r="N158" s="125">
        <v>871100000</v>
      </c>
      <c r="O158" s="123" t="s">
        <v>131</v>
      </c>
      <c r="P158" s="121" t="s">
        <v>1529</v>
      </c>
      <c r="Q158" s="123">
        <v>1</v>
      </c>
      <c r="R158" s="125">
        <v>871100000</v>
      </c>
      <c r="S158" s="125">
        <v>871100000</v>
      </c>
      <c r="T158" s="125">
        <v>871100000</v>
      </c>
      <c r="U158" s="123">
        <v>0</v>
      </c>
      <c r="V158" s="123">
        <v>0</v>
      </c>
      <c r="W158" s="123">
        <v>0</v>
      </c>
      <c r="X158" s="123">
        <v>0</v>
      </c>
      <c r="Y158" s="123">
        <v>0</v>
      </c>
      <c r="Z158" s="123">
        <v>0</v>
      </c>
      <c r="AA158" s="123">
        <v>0</v>
      </c>
      <c r="AB158" s="123">
        <v>0</v>
      </c>
      <c r="AC158" s="124">
        <v>0</v>
      </c>
      <c r="AD158" s="121" t="s">
        <v>133</v>
      </c>
      <c r="AE158" s="121" t="s">
        <v>1529</v>
      </c>
      <c r="AF158" s="121" t="s">
        <v>133</v>
      </c>
      <c r="AG158" s="113">
        <v>3922</v>
      </c>
      <c r="AH158" s="114">
        <f t="shared" si="15"/>
        <v>1630</v>
      </c>
      <c r="AI158" s="168">
        <f t="shared" si="12"/>
        <v>871100000</v>
      </c>
      <c r="AJ158" s="460">
        <f t="shared" si="16"/>
        <v>871100000</v>
      </c>
      <c r="AL158" s="114">
        <f t="shared" si="13"/>
        <v>1630</v>
      </c>
      <c r="AO158" s="114" t="s">
        <v>1358</v>
      </c>
      <c r="AQ158" s="456">
        <f t="shared" si="17"/>
        <v>5.0054794520547947</v>
      </c>
    </row>
    <row r="159" spans="1:43" ht="30" customHeight="1">
      <c r="A159" s="114" t="str">
        <f t="shared" si="14"/>
        <v>VAMCB-0521072</v>
      </c>
      <c r="B159" s="119">
        <v>1630</v>
      </c>
      <c r="C159" s="119">
        <v>163001001</v>
      </c>
      <c r="D159" s="120" t="s">
        <v>1500</v>
      </c>
      <c r="E159" s="121" t="s">
        <v>1571</v>
      </c>
      <c r="F159" s="122" t="s">
        <v>1572</v>
      </c>
      <c r="G159" s="126" t="s">
        <v>1502</v>
      </c>
      <c r="H159" s="121" t="s">
        <v>1502</v>
      </c>
      <c r="I159" s="121" t="s">
        <v>141</v>
      </c>
      <c r="J159" s="121" t="s">
        <v>1529</v>
      </c>
      <c r="K159" s="121" t="s">
        <v>1530</v>
      </c>
      <c r="L159" s="121" t="s">
        <v>1529</v>
      </c>
      <c r="M159" s="121">
        <v>1827</v>
      </c>
      <c r="N159" s="125">
        <v>3314700000</v>
      </c>
      <c r="O159" s="123" t="s">
        <v>131</v>
      </c>
      <c r="P159" s="121" t="s">
        <v>1529</v>
      </c>
      <c r="Q159" s="123">
        <v>1</v>
      </c>
      <c r="R159" s="125">
        <v>3314700000</v>
      </c>
      <c r="S159" s="125">
        <v>3314700000</v>
      </c>
      <c r="T159" s="125">
        <v>3314700000</v>
      </c>
      <c r="U159" s="123">
        <v>0</v>
      </c>
      <c r="V159" s="123">
        <v>0</v>
      </c>
      <c r="W159" s="123">
        <v>0</v>
      </c>
      <c r="X159" s="123">
        <v>0</v>
      </c>
      <c r="Y159" s="123">
        <v>0</v>
      </c>
      <c r="Z159" s="123">
        <v>0</v>
      </c>
      <c r="AA159" s="123">
        <v>0</v>
      </c>
      <c r="AB159" s="123">
        <v>0</v>
      </c>
      <c r="AC159" s="124">
        <v>0</v>
      </c>
      <c r="AD159" s="121" t="s">
        <v>133</v>
      </c>
      <c r="AE159" s="121" t="s">
        <v>1529</v>
      </c>
      <c r="AF159" s="121" t="s">
        <v>133</v>
      </c>
      <c r="AG159" s="113">
        <v>3922</v>
      </c>
      <c r="AH159" s="114">
        <f t="shared" si="15"/>
        <v>1630</v>
      </c>
      <c r="AI159" s="168">
        <f t="shared" si="12"/>
        <v>3314700000</v>
      </c>
      <c r="AJ159" s="460">
        <f t="shared" si="16"/>
        <v>3314700000</v>
      </c>
      <c r="AL159" s="114">
        <f t="shared" si="13"/>
        <v>1630</v>
      </c>
      <c r="AO159" s="114" t="s">
        <v>1358</v>
      </c>
      <c r="AQ159" s="456">
        <f t="shared" si="17"/>
        <v>5.0054794520547947</v>
      </c>
    </row>
    <row r="160" spans="1:43" ht="30" customHeight="1">
      <c r="A160" s="114" t="str">
        <f t="shared" si="14"/>
        <v>VAMCB-0521073</v>
      </c>
      <c r="B160" s="119">
        <v>1630</v>
      </c>
      <c r="C160" s="119">
        <v>163001001</v>
      </c>
      <c r="D160" s="120" t="s">
        <v>1500</v>
      </c>
      <c r="E160" s="121" t="s">
        <v>1573</v>
      </c>
      <c r="F160" s="122" t="s">
        <v>1574</v>
      </c>
      <c r="G160" s="126" t="s">
        <v>1502</v>
      </c>
      <c r="H160" s="121" t="s">
        <v>1502</v>
      </c>
      <c r="I160" s="121" t="s">
        <v>141</v>
      </c>
      <c r="J160" s="121" t="s">
        <v>1529</v>
      </c>
      <c r="K160" s="121" t="s">
        <v>1530</v>
      </c>
      <c r="L160" s="121" t="s">
        <v>1529</v>
      </c>
      <c r="M160" s="121">
        <v>1827</v>
      </c>
      <c r="N160" s="125">
        <v>874975000</v>
      </c>
      <c r="O160" s="123" t="s">
        <v>131</v>
      </c>
      <c r="P160" s="121" t="s">
        <v>1529</v>
      </c>
      <c r="Q160" s="123">
        <v>1</v>
      </c>
      <c r="R160" s="125">
        <v>874975000</v>
      </c>
      <c r="S160" s="125">
        <v>874975000</v>
      </c>
      <c r="T160" s="125">
        <v>874975000</v>
      </c>
      <c r="U160" s="123">
        <v>0</v>
      </c>
      <c r="V160" s="123">
        <v>0</v>
      </c>
      <c r="W160" s="123">
        <v>0</v>
      </c>
      <c r="X160" s="123">
        <v>0</v>
      </c>
      <c r="Y160" s="123">
        <v>0</v>
      </c>
      <c r="Z160" s="123">
        <v>0</v>
      </c>
      <c r="AA160" s="123">
        <v>0</v>
      </c>
      <c r="AB160" s="123">
        <v>0</v>
      </c>
      <c r="AC160" s="124">
        <v>0</v>
      </c>
      <c r="AD160" s="121" t="s">
        <v>133</v>
      </c>
      <c r="AE160" s="121" t="s">
        <v>1529</v>
      </c>
      <c r="AF160" s="121" t="s">
        <v>133</v>
      </c>
      <c r="AG160" s="113">
        <v>3922</v>
      </c>
      <c r="AH160" s="114">
        <f t="shared" si="15"/>
        <v>1630</v>
      </c>
      <c r="AI160" s="168">
        <f t="shared" si="12"/>
        <v>874975000</v>
      </c>
      <c r="AJ160" s="460">
        <f t="shared" si="16"/>
        <v>874975000</v>
      </c>
      <c r="AL160" s="114">
        <f t="shared" si="13"/>
        <v>1630</v>
      </c>
      <c r="AO160" s="114" t="s">
        <v>1358</v>
      </c>
      <c r="AQ160" s="456">
        <f t="shared" si="17"/>
        <v>5.0054794520547947</v>
      </c>
    </row>
    <row r="161" spans="1:43" ht="30" customHeight="1">
      <c r="A161" s="114" t="str">
        <f t="shared" si="14"/>
        <v>VAMCB-0521074</v>
      </c>
      <c r="B161" s="119">
        <v>1630</v>
      </c>
      <c r="C161" s="119">
        <v>163001001</v>
      </c>
      <c r="D161" s="120" t="s">
        <v>1500</v>
      </c>
      <c r="E161" s="121" t="s">
        <v>1575</v>
      </c>
      <c r="F161" s="122" t="s">
        <v>1576</v>
      </c>
      <c r="G161" s="126" t="s">
        <v>1502</v>
      </c>
      <c r="H161" s="121" t="s">
        <v>1502</v>
      </c>
      <c r="I161" s="121" t="s">
        <v>141</v>
      </c>
      <c r="J161" s="121" t="s">
        <v>1529</v>
      </c>
      <c r="K161" s="121" t="s">
        <v>1530</v>
      </c>
      <c r="L161" s="121" t="s">
        <v>1529</v>
      </c>
      <c r="M161" s="121">
        <v>1827</v>
      </c>
      <c r="N161" s="125">
        <v>739917271</v>
      </c>
      <c r="O161" s="123" t="s">
        <v>131</v>
      </c>
      <c r="P161" s="121" t="s">
        <v>1529</v>
      </c>
      <c r="Q161" s="123">
        <v>1</v>
      </c>
      <c r="R161" s="125">
        <v>739917271</v>
      </c>
      <c r="S161" s="125">
        <v>739917271</v>
      </c>
      <c r="T161" s="125">
        <v>739917271</v>
      </c>
      <c r="U161" s="123">
        <v>0</v>
      </c>
      <c r="V161" s="123">
        <v>0</v>
      </c>
      <c r="W161" s="123">
        <v>0</v>
      </c>
      <c r="X161" s="123">
        <v>0</v>
      </c>
      <c r="Y161" s="123">
        <v>0</v>
      </c>
      <c r="Z161" s="123">
        <v>0</v>
      </c>
      <c r="AA161" s="123">
        <v>0</v>
      </c>
      <c r="AB161" s="123">
        <v>0</v>
      </c>
      <c r="AC161" s="124">
        <v>0</v>
      </c>
      <c r="AD161" s="121" t="s">
        <v>133</v>
      </c>
      <c r="AE161" s="121" t="s">
        <v>1529</v>
      </c>
      <c r="AF161" s="121" t="s">
        <v>133</v>
      </c>
      <c r="AG161" s="113">
        <v>3922</v>
      </c>
      <c r="AH161" s="114">
        <f t="shared" si="15"/>
        <v>1630</v>
      </c>
      <c r="AI161" s="168">
        <f t="shared" si="12"/>
        <v>739917271</v>
      </c>
      <c r="AJ161" s="460">
        <f t="shared" si="16"/>
        <v>739917271</v>
      </c>
      <c r="AL161" s="114">
        <f t="shared" si="13"/>
        <v>1630</v>
      </c>
      <c r="AO161" s="114" t="s">
        <v>1358</v>
      </c>
      <c r="AQ161" s="456">
        <f t="shared" si="17"/>
        <v>5.0054794520547947</v>
      </c>
    </row>
    <row r="162" spans="1:43" ht="30" customHeight="1">
      <c r="A162" s="114" t="str">
        <f t="shared" si="14"/>
        <v>VAMCB-0521075</v>
      </c>
      <c r="B162" s="119">
        <v>1630</v>
      </c>
      <c r="C162" s="119">
        <v>163001001</v>
      </c>
      <c r="D162" s="120" t="s">
        <v>1500</v>
      </c>
      <c r="E162" s="121" t="s">
        <v>1577</v>
      </c>
      <c r="F162" s="122" t="s">
        <v>1578</v>
      </c>
      <c r="G162" s="126" t="s">
        <v>1502</v>
      </c>
      <c r="H162" s="121" t="s">
        <v>1502</v>
      </c>
      <c r="I162" s="121" t="s">
        <v>141</v>
      </c>
      <c r="J162" s="121" t="s">
        <v>1529</v>
      </c>
      <c r="K162" s="121" t="s">
        <v>1530</v>
      </c>
      <c r="L162" s="121" t="s">
        <v>1529</v>
      </c>
      <c r="M162" s="121">
        <v>1827</v>
      </c>
      <c r="N162" s="125">
        <v>1170843174</v>
      </c>
      <c r="O162" s="123" t="s">
        <v>131</v>
      </c>
      <c r="P162" s="121" t="s">
        <v>1529</v>
      </c>
      <c r="Q162" s="123">
        <v>1</v>
      </c>
      <c r="R162" s="125">
        <v>1170843174</v>
      </c>
      <c r="S162" s="125">
        <v>1170843174</v>
      </c>
      <c r="T162" s="125">
        <v>1170843174</v>
      </c>
      <c r="U162" s="123">
        <v>0</v>
      </c>
      <c r="V162" s="123">
        <v>0</v>
      </c>
      <c r="W162" s="123">
        <v>0</v>
      </c>
      <c r="X162" s="123">
        <v>0</v>
      </c>
      <c r="Y162" s="123">
        <v>0</v>
      </c>
      <c r="Z162" s="123">
        <v>0</v>
      </c>
      <c r="AA162" s="123">
        <v>0</v>
      </c>
      <c r="AB162" s="123">
        <v>0</v>
      </c>
      <c r="AC162" s="124">
        <v>0</v>
      </c>
      <c r="AD162" s="121" t="s">
        <v>133</v>
      </c>
      <c r="AE162" s="121" t="s">
        <v>1529</v>
      </c>
      <c r="AF162" s="121" t="s">
        <v>133</v>
      </c>
      <c r="AG162" s="113">
        <v>3922</v>
      </c>
      <c r="AH162" s="114">
        <f t="shared" si="15"/>
        <v>1630</v>
      </c>
      <c r="AI162" s="168">
        <f t="shared" si="12"/>
        <v>1170843174</v>
      </c>
      <c r="AJ162" s="460">
        <f t="shared" si="16"/>
        <v>1170843174</v>
      </c>
      <c r="AL162" s="114">
        <f t="shared" si="13"/>
        <v>1630</v>
      </c>
      <c r="AO162" s="114" t="s">
        <v>1358</v>
      </c>
      <c r="AQ162" s="456">
        <f t="shared" si="17"/>
        <v>5.0054794520547947</v>
      </c>
    </row>
    <row r="163" spans="1:43" ht="30" customHeight="1">
      <c r="A163" s="114" t="str">
        <f t="shared" si="14"/>
        <v>VAMCB-0521076</v>
      </c>
      <c r="B163" s="119">
        <v>1630</v>
      </c>
      <c r="C163" s="119">
        <v>163001001</v>
      </c>
      <c r="D163" s="120" t="s">
        <v>1500</v>
      </c>
      <c r="E163" s="121" t="s">
        <v>1579</v>
      </c>
      <c r="F163" s="122" t="s">
        <v>1580</v>
      </c>
      <c r="G163" s="126" t="s">
        <v>1502</v>
      </c>
      <c r="H163" s="121" t="s">
        <v>1502</v>
      </c>
      <c r="I163" s="121" t="s">
        <v>141</v>
      </c>
      <c r="J163" s="121" t="s">
        <v>1529</v>
      </c>
      <c r="K163" s="121" t="s">
        <v>1530</v>
      </c>
      <c r="L163" s="121" t="s">
        <v>1529</v>
      </c>
      <c r="M163" s="121">
        <v>1827</v>
      </c>
      <c r="N163" s="125">
        <v>4908662436</v>
      </c>
      <c r="O163" s="123" t="s">
        <v>131</v>
      </c>
      <c r="P163" s="121" t="s">
        <v>1529</v>
      </c>
      <c r="Q163" s="123">
        <v>1</v>
      </c>
      <c r="R163" s="125">
        <v>4908662436</v>
      </c>
      <c r="S163" s="125">
        <v>4908662436</v>
      </c>
      <c r="T163" s="125">
        <v>4908662436</v>
      </c>
      <c r="U163" s="123">
        <v>0</v>
      </c>
      <c r="V163" s="123">
        <v>0</v>
      </c>
      <c r="W163" s="123">
        <v>0</v>
      </c>
      <c r="X163" s="123">
        <v>0</v>
      </c>
      <c r="Y163" s="123">
        <v>0</v>
      </c>
      <c r="Z163" s="123">
        <v>0</v>
      </c>
      <c r="AA163" s="123">
        <v>0</v>
      </c>
      <c r="AB163" s="123">
        <v>0</v>
      </c>
      <c r="AC163" s="124">
        <v>0</v>
      </c>
      <c r="AD163" s="121" t="s">
        <v>133</v>
      </c>
      <c r="AE163" s="121" t="s">
        <v>1529</v>
      </c>
      <c r="AF163" s="121" t="s">
        <v>133</v>
      </c>
      <c r="AG163" s="113">
        <v>3922</v>
      </c>
      <c r="AH163" s="114">
        <f t="shared" si="15"/>
        <v>1630</v>
      </c>
      <c r="AI163" s="168">
        <f t="shared" si="12"/>
        <v>4908662436</v>
      </c>
      <c r="AJ163" s="460">
        <f t="shared" si="16"/>
        <v>4908662436</v>
      </c>
      <c r="AL163" s="114">
        <f t="shared" si="13"/>
        <v>1630</v>
      </c>
      <c r="AO163" s="114" t="s">
        <v>1358</v>
      </c>
      <c r="AQ163" s="456">
        <f t="shared" si="17"/>
        <v>5.0054794520547947</v>
      </c>
    </row>
    <row r="164" spans="1:43" ht="30" customHeight="1">
      <c r="A164" s="114" t="str">
        <f t="shared" si="14"/>
        <v>VAMCB-0521077</v>
      </c>
      <c r="B164" s="119">
        <v>1630</v>
      </c>
      <c r="C164" s="119">
        <v>163001001</v>
      </c>
      <c r="D164" s="120" t="s">
        <v>1500</v>
      </c>
      <c r="E164" s="121" t="s">
        <v>1581</v>
      </c>
      <c r="F164" s="122" t="s">
        <v>1582</v>
      </c>
      <c r="G164" s="126" t="s">
        <v>1502</v>
      </c>
      <c r="H164" s="121" t="s">
        <v>1502</v>
      </c>
      <c r="I164" s="121" t="s">
        <v>141</v>
      </c>
      <c r="J164" s="121" t="s">
        <v>1529</v>
      </c>
      <c r="K164" s="121" t="s">
        <v>1530</v>
      </c>
      <c r="L164" s="121" t="s">
        <v>1529</v>
      </c>
      <c r="M164" s="121">
        <v>1827</v>
      </c>
      <c r="N164" s="125">
        <v>2046731887</v>
      </c>
      <c r="O164" s="123" t="s">
        <v>131</v>
      </c>
      <c r="P164" s="121" t="s">
        <v>1529</v>
      </c>
      <c r="Q164" s="123">
        <v>1</v>
      </c>
      <c r="R164" s="125">
        <v>2046731887</v>
      </c>
      <c r="S164" s="125">
        <v>2046731887</v>
      </c>
      <c r="T164" s="125">
        <v>2046731887</v>
      </c>
      <c r="U164" s="123">
        <v>0</v>
      </c>
      <c r="V164" s="123">
        <v>0</v>
      </c>
      <c r="W164" s="123">
        <v>0</v>
      </c>
      <c r="X164" s="123">
        <v>0</v>
      </c>
      <c r="Y164" s="123">
        <v>0</v>
      </c>
      <c r="Z164" s="123">
        <v>0</v>
      </c>
      <c r="AA164" s="123">
        <v>0</v>
      </c>
      <c r="AB164" s="123">
        <v>0</v>
      </c>
      <c r="AC164" s="124">
        <v>0</v>
      </c>
      <c r="AD164" s="121" t="s">
        <v>133</v>
      </c>
      <c r="AE164" s="121" t="s">
        <v>1529</v>
      </c>
      <c r="AF164" s="121" t="s">
        <v>133</v>
      </c>
      <c r="AG164" s="113">
        <v>3922</v>
      </c>
      <c r="AH164" s="114">
        <f t="shared" si="15"/>
        <v>1630</v>
      </c>
      <c r="AI164" s="168">
        <f t="shared" si="12"/>
        <v>2046731887</v>
      </c>
      <c r="AJ164" s="460">
        <f t="shared" si="16"/>
        <v>2046731887</v>
      </c>
      <c r="AL164" s="114">
        <f t="shared" si="13"/>
        <v>1630</v>
      </c>
      <c r="AO164" s="114" t="s">
        <v>1358</v>
      </c>
      <c r="AQ164" s="456">
        <f t="shared" si="17"/>
        <v>5.0054794520547947</v>
      </c>
    </row>
    <row r="165" spans="1:43" ht="30" customHeight="1">
      <c r="A165" s="114" t="str">
        <f t="shared" si="14"/>
        <v>VAMCB-0521078</v>
      </c>
      <c r="B165" s="119">
        <v>1630</v>
      </c>
      <c r="C165" s="119">
        <v>163001001</v>
      </c>
      <c r="D165" s="120" t="s">
        <v>1500</v>
      </c>
      <c r="E165" s="121" t="s">
        <v>1583</v>
      </c>
      <c r="F165" s="122" t="s">
        <v>1584</v>
      </c>
      <c r="G165" s="126" t="s">
        <v>1502</v>
      </c>
      <c r="H165" s="121" t="s">
        <v>1502</v>
      </c>
      <c r="I165" s="121" t="s">
        <v>141</v>
      </c>
      <c r="J165" s="121" t="s">
        <v>1529</v>
      </c>
      <c r="K165" s="121" t="s">
        <v>1530</v>
      </c>
      <c r="L165" s="121" t="s">
        <v>1529</v>
      </c>
      <c r="M165" s="121">
        <v>1827</v>
      </c>
      <c r="N165" s="125">
        <v>7760163847</v>
      </c>
      <c r="O165" s="123" t="s">
        <v>131</v>
      </c>
      <c r="P165" s="121" t="s">
        <v>1529</v>
      </c>
      <c r="Q165" s="123">
        <v>1</v>
      </c>
      <c r="R165" s="125">
        <v>7760163847</v>
      </c>
      <c r="S165" s="125">
        <v>7760163847</v>
      </c>
      <c r="T165" s="125">
        <v>7760163847</v>
      </c>
      <c r="U165" s="123">
        <v>0</v>
      </c>
      <c r="V165" s="123">
        <v>0</v>
      </c>
      <c r="W165" s="123">
        <v>0</v>
      </c>
      <c r="X165" s="123">
        <v>0</v>
      </c>
      <c r="Y165" s="123">
        <v>0</v>
      </c>
      <c r="Z165" s="123">
        <v>0</v>
      </c>
      <c r="AA165" s="123">
        <v>0</v>
      </c>
      <c r="AB165" s="123">
        <v>0</v>
      </c>
      <c r="AC165" s="124">
        <v>0</v>
      </c>
      <c r="AD165" s="121" t="s">
        <v>133</v>
      </c>
      <c r="AE165" s="121" t="s">
        <v>1529</v>
      </c>
      <c r="AF165" s="121" t="s">
        <v>133</v>
      </c>
      <c r="AG165" s="113">
        <v>3922</v>
      </c>
      <c r="AH165" s="114">
        <f t="shared" si="15"/>
        <v>1630</v>
      </c>
      <c r="AI165" s="168">
        <f t="shared" si="12"/>
        <v>7760163847</v>
      </c>
      <c r="AJ165" s="460">
        <f t="shared" si="16"/>
        <v>7760163847</v>
      </c>
      <c r="AL165" s="114">
        <f t="shared" si="13"/>
        <v>1630</v>
      </c>
      <c r="AO165" s="114" t="s">
        <v>1358</v>
      </c>
      <c r="AQ165" s="456">
        <f t="shared" si="17"/>
        <v>5.0054794520547947</v>
      </c>
    </row>
    <row r="166" spans="1:43" ht="30" customHeight="1">
      <c r="A166" s="114" t="str">
        <f t="shared" si="14"/>
        <v>VAMCB-0521079</v>
      </c>
      <c r="B166" s="119">
        <v>1630</v>
      </c>
      <c r="C166" s="119">
        <v>163001001</v>
      </c>
      <c r="D166" s="120" t="s">
        <v>1500</v>
      </c>
      <c r="E166" s="121" t="s">
        <v>1585</v>
      </c>
      <c r="F166" s="122" t="s">
        <v>1586</v>
      </c>
      <c r="G166" s="126" t="s">
        <v>1502</v>
      </c>
      <c r="H166" s="121" t="s">
        <v>1502</v>
      </c>
      <c r="I166" s="121" t="s">
        <v>141</v>
      </c>
      <c r="J166" s="121" t="s">
        <v>1529</v>
      </c>
      <c r="K166" s="121" t="s">
        <v>1530</v>
      </c>
      <c r="L166" s="121" t="s">
        <v>1529</v>
      </c>
      <c r="M166" s="121">
        <v>1827</v>
      </c>
      <c r="N166" s="125">
        <v>799369774</v>
      </c>
      <c r="O166" s="123" t="s">
        <v>131</v>
      </c>
      <c r="P166" s="121" t="s">
        <v>1529</v>
      </c>
      <c r="Q166" s="123">
        <v>1</v>
      </c>
      <c r="R166" s="125">
        <v>799369774</v>
      </c>
      <c r="S166" s="125">
        <v>799369774</v>
      </c>
      <c r="T166" s="125">
        <v>799369774</v>
      </c>
      <c r="U166" s="123">
        <v>0</v>
      </c>
      <c r="V166" s="123">
        <v>0</v>
      </c>
      <c r="W166" s="123">
        <v>0</v>
      </c>
      <c r="X166" s="123">
        <v>0</v>
      </c>
      <c r="Y166" s="123">
        <v>0</v>
      </c>
      <c r="Z166" s="123">
        <v>0</v>
      </c>
      <c r="AA166" s="123">
        <v>0</v>
      </c>
      <c r="AB166" s="123">
        <v>0</v>
      </c>
      <c r="AC166" s="124">
        <v>0</v>
      </c>
      <c r="AD166" s="121" t="s">
        <v>133</v>
      </c>
      <c r="AE166" s="121" t="s">
        <v>1529</v>
      </c>
      <c r="AF166" s="121" t="s">
        <v>133</v>
      </c>
      <c r="AG166" s="113">
        <v>3922</v>
      </c>
      <c r="AH166" s="114">
        <f t="shared" si="15"/>
        <v>1630</v>
      </c>
      <c r="AI166" s="168">
        <f t="shared" si="12"/>
        <v>799369774</v>
      </c>
      <c r="AJ166" s="460">
        <f t="shared" si="16"/>
        <v>799369774</v>
      </c>
      <c r="AL166" s="114">
        <f t="shared" si="13"/>
        <v>1630</v>
      </c>
      <c r="AO166" s="114" t="s">
        <v>1358</v>
      </c>
      <c r="AQ166" s="456">
        <f t="shared" si="17"/>
        <v>5.0054794520547947</v>
      </c>
    </row>
    <row r="167" spans="1:43" ht="30" customHeight="1">
      <c r="A167" s="114" t="str">
        <f t="shared" si="14"/>
        <v>VAMCB-0521140</v>
      </c>
      <c r="B167" s="119">
        <v>1630</v>
      </c>
      <c r="C167" s="119">
        <v>163001001</v>
      </c>
      <c r="D167" s="120" t="s">
        <v>1500</v>
      </c>
      <c r="E167" s="121" t="s">
        <v>1587</v>
      </c>
      <c r="F167" s="122" t="s">
        <v>1588</v>
      </c>
      <c r="G167" s="126" t="s">
        <v>1502</v>
      </c>
      <c r="H167" s="121" t="s">
        <v>1502</v>
      </c>
      <c r="I167" s="121" t="s">
        <v>141</v>
      </c>
      <c r="J167" s="121" t="s">
        <v>1589</v>
      </c>
      <c r="K167" s="121" t="s">
        <v>1590</v>
      </c>
      <c r="L167" s="121" t="s">
        <v>1589</v>
      </c>
      <c r="M167" s="121">
        <v>1827</v>
      </c>
      <c r="N167" s="125">
        <v>191316226381</v>
      </c>
      <c r="O167" s="123" t="s">
        <v>131</v>
      </c>
      <c r="P167" s="121" t="s">
        <v>1589</v>
      </c>
      <c r="Q167" s="123">
        <v>1</v>
      </c>
      <c r="R167" s="125">
        <v>191316226381</v>
      </c>
      <c r="S167" s="125">
        <v>191316226381</v>
      </c>
      <c r="T167" s="125">
        <v>191316226381</v>
      </c>
      <c r="U167" s="123">
        <v>0</v>
      </c>
      <c r="V167" s="123">
        <v>0</v>
      </c>
      <c r="W167" s="123">
        <v>0</v>
      </c>
      <c r="X167" s="123">
        <v>0</v>
      </c>
      <c r="Y167" s="123">
        <v>0</v>
      </c>
      <c r="Z167" s="123">
        <v>0</v>
      </c>
      <c r="AA167" s="123">
        <v>0</v>
      </c>
      <c r="AB167" s="123">
        <v>0</v>
      </c>
      <c r="AC167" s="124">
        <v>0</v>
      </c>
      <c r="AD167" s="121" t="s">
        <v>133</v>
      </c>
      <c r="AE167" s="121" t="s">
        <v>1589</v>
      </c>
      <c r="AF167" s="121" t="s">
        <v>133</v>
      </c>
      <c r="AG167" s="113">
        <v>3922</v>
      </c>
      <c r="AH167" s="114">
        <f t="shared" si="15"/>
        <v>1630</v>
      </c>
      <c r="AI167" s="168">
        <f t="shared" si="12"/>
        <v>191316226381</v>
      </c>
      <c r="AJ167" s="460">
        <f t="shared" si="16"/>
        <v>191316226381</v>
      </c>
      <c r="AL167" s="114">
        <f t="shared" si="13"/>
        <v>1630</v>
      </c>
      <c r="AO167" s="114" t="s">
        <v>1358</v>
      </c>
      <c r="AQ167" s="456">
        <f t="shared" si="17"/>
        <v>5.0054794520547947</v>
      </c>
    </row>
    <row r="168" spans="1:43" ht="30" customHeight="1">
      <c r="A168" s="114" t="str">
        <f t="shared" si="14"/>
        <v>VAMCB-0521141</v>
      </c>
      <c r="B168" s="119">
        <v>1630</v>
      </c>
      <c r="C168" s="119">
        <v>163001001</v>
      </c>
      <c r="D168" s="120" t="s">
        <v>1500</v>
      </c>
      <c r="E168" s="121" t="s">
        <v>1591</v>
      </c>
      <c r="F168" s="122" t="s">
        <v>1592</v>
      </c>
      <c r="G168" s="126" t="s">
        <v>1502</v>
      </c>
      <c r="H168" s="121" t="s">
        <v>1502</v>
      </c>
      <c r="I168" s="121" t="s">
        <v>141</v>
      </c>
      <c r="J168" s="121" t="s">
        <v>1593</v>
      </c>
      <c r="K168" s="121" t="s">
        <v>1594</v>
      </c>
      <c r="L168" s="121" t="s">
        <v>1593</v>
      </c>
      <c r="M168" s="121">
        <v>1827</v>
      </c>
      <c r="N168" s="125">
        <v>6283717774</v>
      </c>
      <c r="O168" s="123" t="s">
        <v>131</v>
      </c>
      <c r="P168" s="121" t="s">
        <v>1593</v>
      </c>
      <c r="Q168" s="123">
        <v>1</v>
      </c>
      <c r="R168" s="125">
        <v>6283717774</v>
      </c>
      <c r="S168" s="125">
        <v>6283717774</v>
      </c>
      <c r="T168" s="125">
        <v>6283717774</v>
      </c>
      <c r="U168" s="123">
        <v>0</v>
      </c>
      <c r="V168" s="123">
        <v>0</v>
      </c>
      <c r="W168" s="123">
        <v>0</v>
      </c>
      <c r="X168" s="123">
        <v>0</v>
      </c>
      <c r="Y168" s="123">
        <v>0</v>
      </c>
      <c r="Z168" s="123">
        <v>0</v>
      </c>
      <c r="AA168" s="123">
        <v>0</v>
      </c>
      <c r="AB168" s="123">
        <v>0</v>
      </c>
      <c r="AC168" s="124">
        <v>0</v>
      </c>
      <c r="AD168" s="121" t="s">
        <v>133</v>
      </c>
      <c r="AE168" s="121" t="s">
        <v>1593</v>
      </c>
      <c r="AF168" s="121" t="s">
        <v>133</v>
      </c>
      <c r="AG168" s="113">
        <v>3922</v>
      </c>
      <c r="AH168" s="114">
        <f t="shared" si="15"/>
        <v>1630</v>
      </c>
      <c r="AI168" s="168">
        <f t="shared" si="12"/>
        <v>6283717774</v>
      </c>
      <c r="AJ168" s="460">
        <f t="shared" si="16"/>
        <v>6283717774</v>
      </c>
      <c r="AL168" s="114">
        <f t="shared" si="13"/>
        <v>1630</v>
      </c>
      <c r="AO168" s="114" t="s">
        <v>1358</v>
      </c>
      <c r="AQ168" s="456">
        <f t="shared" si="17"/>
        <v>5.0054794520547947</v>
      </c>
    </row>
    <row r="169" spans="1:43" ht="30" customHeight="1">
      <c r="A169" s="114" t="str">
        <f t="shared" si="14"/>
        <v>VAMCB-0521142</v>
      </c>
      <c r="B169" s="119">
        <v>1630</v>
      </c>
      <c r="C169" s="119">
        <v>163001001</v>
      </c>
      <c r="D169" s="120" t="s">
        <v>1500</v>
      </c>
      <c r="E169" s="121" t="s">
        <v>1595</v>
      </c>
      <c r="F169" s="122" t="s">
        <v>1596</v>
      </c>
      <c r="G169" s="126" t="s">
        <v>1502</v>
      </c>
      <c r="H169" s="121" t="s">
        <v>1502</v>
      </c>
      <c r="I169" s="121" t="s">
        <v>141</v>
      </c>
      <c r="J169" s="121" t="s">
        <v>1593</v>
      </c>
      <c r="K169" s="121" t="s">
        <v>1594</v>
      </c>
      <c r="L169" s="121" t="s">
        <v>1593</v>
      </c>
      <c r="M169" s="121">
        <v>1827</v>
      </c>
      <c r="N169" s="125">
        <v>797655975</v>
      </c>
      <c r="O169" s="123" t="s">
        <v>131</v>
      </c>
      <c r="P169" s="121" t="s">
        <v>1593</v>
      </c>
      <c r="Q169" s="123">
        <v>1</v>
      </c>
      <c r="R169" s="125">
        <v>797655975</v>
      </c>
      <c r="S169" s="125">
        <v>797655975</v>
      </c>
      <c r="T169" s="125">
        <v>797655975</v>
      </c>
      <c r="U169" s="123">
        <v>0</v>
      </c>
      <c r="V169" s="123">
        <v>0</v>
      </c>
      <c r="W169" s="123">
        <v>0</v>
      </c>
      <c r="X169" s="123">
        <v>0</v>
      </c>
      <c r="Y169" s="123">
        <v>0</v>
      </c>
      <c r="Z169" s="123">
        <v>0</v>
      </c>
      <c r="AA169" s="123">
        <v>0</v>
      </c>
      <c r="AB169" s="123">
        <v>0</v>
      </c>
      <c r="AC169" s="124">
        <v>0</v>
      </c>
      <c r="AD169" s="121" t="s">
        <v>133</v>
      </c>
      <c r="AE169" s="121" t="s">
        <v>1593</v>
      </c>
      <c r="AF169" s="121" t="s">
        <v>133</v>
      </c>
      <c r="AG169" s="113">
        <v>3922</v>
      </c>
      <c r="AH169" s="114">
        <f t="shared" si="15"/>
        <v>1630</v>
      </c>
      <c r="AI169" s="168">
        <f t="shared" si="12"/>
        <v>797655975</v>
      </c>
      <c r="AJ169" s="460">
        <f t="shared" si="16"/>
        <v>797655975</v>
      </c>
      <c r="AL169" s="114">
        <f t="shared" si="13"/>
        <v>1630</v>
      </c>
      <c r="AO169" s="114" t="s">
        <v>1358</v>
      </c>
      <c r="AQ169" s="456">
        <f t="shared" si="17"/>
        <v>5.0054794520547947</v>
      </c>
    </row>
    <row r="170" spans="1:43" ht="30" customHeight="1">
      <c r="A170" s="114" t="str">
        <f t="shared" si="14"/>
        <v>VAMCB-0521143</v>
      </c>
      <c r="B170" s="119">
        <v>1630</v>
      </c>
      <c r="C170" s="119">
        <v>163001001</v>
      </c>
      <c r="D170" s="120" t="s">
        <v>1500</v>
      </c>
      <c r="E170" s="121" t="s">
        <v>1597</v>
      </c>
      <c r="F170" s="122" t="s">
        <v>1598</v>
      </c>
      <c r="G170" s="126" t="s">
        <v>1502</v>
      </c>
      <c r="H170" s="121" t="s">
        <v>1502</v>
      </c>
      <c r="I170" s="121" t="s">
        <v>141</v>
      </c>
      <c r="J170" s="121" t="s">
        <v>1593</v>
      </c>
      <c r="K170" s="121" t="s">
        <v>1594</v>
      </c>
      <c r="L170" s="121" t="s">
        <v>1593</v>
      </c>
      <c r="M170" s="121">
        <v>1827</v>
      </c>
      <c r="N170" s="125">
        <v>7189195963</v>
      </c>
      <c r="O170" s="123" t="s">
        <v>131</v>
      </c>
      <c r="P170" s="121" t="s">
        <v>1593</v>
      </c>
      <c r="Q170" s="123">
        <v>1</v>
      </c>
      <c r="R170" s="125">
        <v>7189195963</v>
      </c>
      <c r="S170" s="125">
        <v>7189195963</v>
      </c>
      <c r="T170" s="125">
        <v>7189195963</v>
      </c>
      <c r="U170" s="123">
        <v>0</v>
      </c>
      <c r="V170" s="123">
        <v>0</v>
      </c>
      <c r="W170" s="123">
        <v>0</v>
      </c>
      <c r="X170" s="123">
        <v>0</v>
      </c>
      <c r="Y170" s="123">
        <v>0</v>
      </c>
      <c r="Z170" s="123">
        <v>0</v>
      </c>
      <c r="AA170" s="123">
        <v>0</v>
      </c>
      <c r="AB170" s="123">
        <v>0</v>
      </c>
      <c r="AC170" s="124">
        <v>0</v>
      </c>
      <c r="AD170" s="121" t="s">
        <v>133</v>
      </c>
      <c r="AE170" s="121" t="s">
        <v>1593</v>
      </c>
      <c r="AF170" s="121" t="s">
        <v>133</v>
      </c>
      <c r="AG170" s="113">
        <v>3922</v>
      </c>
      <c r="AH170" s="114">
        <f t="shared" si="15"/>
        <v>1630</v>
      </c>
      <c r="AI170" s="168">
        <f t="shared" si="12"/>
        <v>7189195963</v>
      </c>
      <c r="AJ170" s="460">
        <f t="shared" si="16"/>
        <v>7189195963</v>
      </c>
      <c r="AL170" s="114">
        <f t="shared" si="13"/>
        <v>1630</v>
      </c>
      <c r="AO170" s="114" t="s">
        <v>1358</v>
      </c>
      <c r="AQ170" s="456">
        <f t="shared" si="17"/>
        <v>5.0054794520547947</v>
      </c>
    </row>
    <row r="171" spans="1:43" ht="30" customHeight="1">
      <c r="A171" s="114" t="str">
        <f t="shared" si="14"/>
        <v>VAMCB-0521144</v>
      </c>
      <c r="B171" s="119">
        <v>1630</v>
      </c>
      <c r="C171" s="119">
        <v>163001001</v>
      </c>
      <c r="D171" s="120" t="s">
        <v>1500</v>
      </c>
      <c r="E171" s="121" t="s">
        <v>1599</v>
      </c>
      <c r="F171" s="122" t="s">
        <v>1600</v>
      </c>
      <c r="G171" s="126" t="s">
        <v>1502</v>
      </c>
      <c r="H171" s="121" t="s">
        <v>1502</v>
      </c>
      <c r="I171" s="121" t="s">
        <v>141</v>
      </c>
      <c r="J171" s="121" t="s">
        <v>1593</v>
      </c>
      <c r="K171" s="121" t="s">
        <v>1594</v>
      </c>
      <c r="L171" s="121" t="s">
        <v>1593</v>
      </c>
      <c r="M171" s="121">
        <v>1827</v>
      </c>
      <c r="N171" s="125">
        <v>5647750000</v>
      </c>
      <c r="O171" s="123" t="s">
        <v>131</v>
      </c>
      <c r="P171" s="121" t="s">
        <v>1593</v>
      </c>
      <c r="Q171" s="123">
        <v>1</v>
      </c>
      <c r="R171" s="125">
        <v>5647750000</v>
      </c>
      <c r="S171" s="125">
        <v>5647750000</v>
      </c>
      <c r="T171" s="125">
        <v>5647750000</v>
      </c>
      <c r="U171" s="123">
        <v>0</v>
      </c>
      <c r="V171" s="123">
        <v>0</v>
      </c>
      <c r="W171" s="123">
        <v>0</v>
      </c>
      <c r="X171" s="123">
        <v>0</v>
      </c>
      <c r="Y171" s="123">
        <v>0</v>
      </c>
      <c r="Z171" s="123">
        <v>0</v>
      </c>
      <c r="AA171" s="123">
        <v>0</v>
      </c>
      <c r="AB171" s="123">
        <v>0</v>
      </c>
      <c r="AC171" s="124">
        <v>0</v>
      </c>
      <c r="AD171" s="121" t="s">
        <v>133</v>
      </c>
      <c r="AE171" s="121" t="s">
        <v>1593</v>
      </c>
      <c r="AF171" s="121" t="s">
        <v>133</v>
      </c>
      <c r="AG171" s="113">
        <v>3922</v>
      </c>
      <c r="AH171" s="114">
        <f t="shared" si="15"/>
        <v>1630</v>
      </c>
      <c r="AI171" s="168">
        <f t="shared" si="12"/>
        <v>5647750000</v>
      </c>
      <c r="AJ171" s="460">
        <f t="shared" si="16"/>
        <v>5647750000</v>
      </c>
      <c r="AL171" s="114">
        <f t="shared" si="13"/>
        <v>1630</v>
      </c>
      <c r="AO171" s="114" t="s">
        <v>1358</v>
      </c>
      <c r="AQ171" s="456">
        <f t="shared" si="17"/>
        <v>5.0054794520547947</v>
      </c>
    </row>
    <row r="172" spans="1:43" ht="30" customHeight="1">
      <c r="A172" s="114" t="str">
        <f t="shared" si="14"/>
        <v>VAMCB-0521145</v>
      </c>
      <c r="B172" s="119">
        <v>1630</v>
      </c>
      <c r="C172" s="119">
        <v>163001001</v>
      </c>
      <c r="D172" s="120" t="s">
        <v>1500</v>
      </c>
      <c r="E172" s="121" t="s">
        <v>1601</v>
      </c>
      <c r="F172" s="122" t="s">
        <v>1602</v>
      </c>
      <c r="G172" s="126" t="s">
        <v>1502</v>
      </c>
      <c r="H172" s="121" t="s">
        <v>1502</v>
      </c>
      <c r="I172" s="121" t="s">
        <v>141</v>
      </c>
      <c r="J172" s="121" t="s">
        <v>1593</v>
      </c>
      <c r="K172" s="121" t="s">
        <v>1594</v>
      </c>
      <c r="L172" s="121" t="s">
        <v>1593</v>
      </c>
      <c r="M172" s="121">
        <v>1827</v>
      </c>
      <c r="N172" s="125">
        <v>60110291006</v>
      </c>
      <c r="O172" s="123" t="s">
        <v>131</v>
      </c>
      <c r="P172" s="121" t="s">
        <v>1593</v>
      </c>
      <c r="Q172" s="123">
        <v>1</v>
      </c>
      <c r="R172" s="125">
        <v>60110291006</v>
      </c>
      <c r="S172" s="125">
        <v>60110291006</v>
      </c>
      <c r="T172" s="125">
        <v>60110291006</v>
      </c>
      <c r="U172" s="123">
        <v>0</v>
      </c>
      <c r="V172" s="123">
        <v>0</v>
      </c>
      <c r="W172" s="123">
        <v>0</v>
      </c>
      <c r="X172" s="123">
        <v>0</v>
      </c>
      <c r="Y172" s="123">
        <v>0</v>
      </c>
      <c r="Z172" s="123">
        <v>0</v>
      </c>
      <c r="AA172" s="123">
        <v>0</v>
      </c>
      <c r="AB172" s="123">
        <v>0</v>
      </c>
      <c r="AC172" s="124">
        <v>0</v>
      </c>
      <c r="AD172" s="121" t="s">
        <v>133</v>
      </c>
      <c r="AE172" s="121" t="s">
        <v>1593</v>
      </c>
      <c r="AF172" s="121" t="s">
        <v>133</v>
      </c>
      <c r="AG172" s="113">
        <v>3922</v>
      </c>
      <c r="AH172" s="114">
        <f t="shared" si="15"/>
        <v>1630</v>
      </c>
      <c r="AI172" s="168">
        <f t="shared" si="12"/>
        <v>60110291006</v>
      </c>
      <c r="AJ172" s="460">
        <f t="shared" si="16"/>
        <v>60110291006</v>
      </c>
      <c r="AL172" s="114">
        <f t="shared" si="13"/>
        <v>1630</v>
      </c>
      <c r="AO172" s="114" t="s">
        <v>1358</v>
      </c>
      <c r="AQ172" s="456">
        <f t="shared" si="17"/>
        <v>5.0054794520547947</v>
      </c>
    </row>
    <row r="173" spans="1:43" ht="30" customHeight="1">
      <c r="A173" s="114" t="str">
        <f t="shared" si="14"/>
        <v>VAMCB-0521146</v>
      </c>
      <c r="B173" s="119">
        <v>1630</v>
      </c>
      <c r="C173" s="119">
        <v>163001001</v>
      </c>
      <c r="D173" s="120" t="s">
        <v>1500</v>
      </c>
      <c r="E173" s="121" t="s">
        <v>1603</v>
      </c>
      <c r="F173" s="122" t="s">
        <v>1604</v>
      </c>
      <c r="G173" s="126" t="s">
        <v>1502</v>
      </c>
      <c r="H173" s="121" t="s">
        <v>1502</v>
      </c>
      <c r="I173" s="121" t="s">
        <v>141</v>
      </c>
      <c r="J173" s="121" t="s">
        <v>1593</v>
      </c>
      <c r="K173" s="121" t="s">
        <v>1594</v>
      </c>
      <c r="L173" s="121" t="s">
        <v>1593</v>
      </c>
      <c r="M173" s="121">
        <v>1827</v>
      </c>
      <c r="N173" s="125">
        <v>5231848000</v>
      </c>
      <c r="O173" s="123" t="s">
        <v>131</v>
      </c>
      <c r="P173" s="121" t="s">
        <v>1593</v>
      </c>
      <c r="Q173" s="123">
        <v>1</v>
      </c>
      <c r="R173" s="125">
        <v>5231848000</v>
      </c>
      <c r="S173" s="125">
        <v>5231848000</v>
      </c>
      <c r="T173" s="125">
        <v>5231848000</v>
      </c>
      <c r="U173" s="123">
        <v>0</v>
      </c>
      <c r="V173" s="123">
        <v>0</v>
      </c>
      <c r="W173" s="123">
        <v>0</v>
      </c>
      <c r="X173" s="123">
        <v>0</v>
      </c>
      <c r="Y173" s="123">
        <v>0</v>
      </c>
      <c r="Z173" s="123">
        <v>0</v>
      </c>
      <c r="AA173" s="123">
        <v>0</v>
      </c>
      <c r="AB173" s="123">
        <v>0</v>
      </c>
      <c r="AC173" s="124">
        <v>0</v>
      </c>
      <c r="AD173" s="121" t="s">
        <v>133</v>
      </c>
      <c r="AE173" s="121" t="s">
        <v>1593</v>
      </c>
      <c r="AF173" s="121" t="s">
        <v>133</v>
      </c>
      <c r="AG173" s="113">
        <v>3922</v>
      </c>
      <c r="AH173" s="114">
        <f t="shared" si="15"/>
        <v>1630</v>
      </c>
      <c r="AI173" s="168">
        <f t="shared" si="12"/>
        <v>5231848000</v>
      </c>
      <c r="AJ173" s="460">
        <f t="shared" si="16"/>
        <v>5231848000</v>
      </c>
      <c r="AL173" s="114">
        <f t="shared" si="13"/>
        <v>1630</v>
      </c>
      <c r="AO173" s="114" t="s">
        <v>1358</v>
      </c>
      <c r="AQ173" s="456">
        <f t="shared" si="17"/>
        <v>5.0054794520547947</v>
      </c>
    </row>
    <row r="174" spans="1:43" ht="30" customHeight="1">
      <c r="A174" s="114" t="str">
        <f t="shared" si="14"/>
        <v>VAMCB-0521147</v>
      </c>
      <c r="B174" s="119">
        <v>1630</v>
      </c>
      <c r="C174" s="119">
        <v>163001001</v>
      </c>
      <c r="D174" s="120" t="s">
        <v>1500</v>
      </c>
      <c r="E174" s="121" t="s">
        <v>1605</v>
      </c>
      <c r="F174" s="122" t="s">
        <v>1606</v>
      </c>
      <c r="G174" s="126" t="s">
        <v>1502</v>
      </c>
      <c r="H174" s="121" t="s">
        <v>1502</v>
      </c>
      <c r="I174" s="121" t="s">
        <v>141</v>
      </c>
      <c r="J174" s="121" t="s">
        <v>1593</v>
      </c>
      <c r="K174" s="121" t="s">
        <v>1594</v>
      </c>
      <c r="L174" s="121" t="s">
        <v>1593</v>
      </c>
      <c r="M174" s="121">
        <v>1827</v>
      </c>
      <c r="N174" s="125">
        <v>7310799932</v>
      </c>
      <c r="O174" s="123" t="s">
        <v>131</v>
      </c>
      <c r="P174" s="121" t="s">
        <v>1593</v>
      </c>
      <c r="Q174" s="123">
        <v>1</v>
      </c>
      <c r="R174" s="125">
        <v>7310799932</v>
      </c>
      <c r="S174" s="125">
        <v>7310799932</v>
      </c>
      <c r="T174" s="125">
        <v>7310799932</v>
      </c>
      <c r="U174" s="123">
        <v>0</v>
      </c>
      <c r="V174" s="123">
        <v>0</v>
      </c>
      <c r="W174" s="123">
        <v>0</v>
      </c>
      <c r="X174" s="123">
        <v>0</v>
      </c>
      <c r="Y174" s="123">
        <v>0</v>
      </c>
      <c r="Z174" s="123">
        <v>0</v>
      </c>
      <c r="AA174" s="123">
        <v>0</v>
      </c>
      <c r="AB174" s="123">
        <v>0</v>
      </c>
      <c r="AC174" s="124">
        <v>0</v>
      </c>
      <c r="AD174" s="121" t="s">
        <v>133</v>
      </c>
      <c r="AE174" s="121" t="s">
        <v>1593</v>
      </c>
      <c r="AF174" s="121" t="s">
        <v>133</v>
      </c>
      <c r="AG174" s="113">
        <v>3922</v>
      </c>
      <c r="AH174" s="114">
        <f t="shared" si="15"/>
        <v>1630</v>
      </c>
      <c r="AI174" s="168">
        <f t="shared" si="12"/>
        <v>7310799932</v>
      </c>
      <c r="AJ174" s="460">
        <f t="shared" si="16"/>
        <v>7310799932</v>
      </c>
      <c r="AL174" s="114">
        <f t="shared" si="13"/>
        <v>1630</v>
      </c>
      <c r="AO174" s="114" t="s">
        <v>1358</v>
      </c>
      <c r="AQ174" s="456">
        <f t="shared" si="17"/>
        <v>5.0054794520547947</v>
      </c>
    </row>
    <row r="175" spans="1:43" ht="30" customHeight="1">
      <c r="A175" s="114" t="str">
        <f t="shared" si="14"/>
        <v>VAMCB-0521148</v>
      </c>
      <c r="B175" s="119">
        <v>1630</v>
      </c>
      <c r="C175" s="119">
        <v>163001001</v>
      </c>
      <c r="D175" s="120" t="s">
        <v>1500</v>
      </c>
      <c r="E175" s="121" t="s">
        <v>1607</v>
      </c>
      <c r="F175" s="122" t="s">
        <v>1608</v>
      </c>
      <c r="G175" s="126" t="s">
        <v>1502</v>
      </c>
      <c r="H175" s="121" t="s">
        <v>1502</v>
      </c>
      <c r="I175" s="121" t="s">
        <v>141</v>
      </c>
      <c r="J175" s="121" t="s">
        <v>1593</v>
      </c>
      <c r="K175" s="121" t="s">
        <v>1594</v>
      </c>
      <c r="L175" s="121" t="s">
        <v>1593</v>
      </c>
      <c r="M175" s="121">
        <v>1827</v>
      </c>
      <c r="N175" s="125">
        <v>4802000000</v>
      </c>
      <c r="O175" s="123" t="s">
        <v>131</v>
      </c>
      <c r="P175" s="121" t="s">
        <v>1593</v>
      </c>
      <c r="Q175" s="123">
        <v>1</v>
      </c>
      <c r="R175" s="125">
        <v>4802000000</v>
      </c>
      <c r="S175" s="125">
        <v>4802000000</v>
      </c>
      <c r="T175" s="125">
        <v>4802000000</v>
      </c>
      <c r="U175" s="123">
        <v>0</v>
      </c>
      <c r="V175" s="123">
        <v>0</v>
      </c>
      <c r="W175" s="123">
        <v>0</v>
      </c>
      <c r="X175" s="123">
        <v>0</v>
      </c>
      <c r="Y175" s="123">
        <v>0</v>
      </c>
      <c r="Z175" s="123">
        <v>0</v>
      </c>
      <c r="AA175" s="123">
        <v>0</v>
      </c>
      <c r="AB175" s="123">
        <v>0</v>
      </c>
      <c r="AC175" s="124">
        <v>0</v>
      </c>
      <c r="AD175" s="121" t="s">
        <v>133</v>
      </c>
      <c r="AE175" s="121" t="s">
        <v>1593</v>
      </c>
      <c r="AF175" s="121" t="s">
        <v>133</v>
      </c>
      <c r="AG175" s="113">
        <v>3922</v>
      </c>
      <c r="AH175" s="114">
        <f t="shared" si="15"/>
        <v>1630</v>
      </c>
      <c r="AI175" s="168">
        <f t="shared" si="12"/>
        <v>4802000000</v>
      </c>
      <c r="AJ175" s="460">
        <f t="shared" si="16"/>
        <v>4802000000</v>
      </c>
      <c r="AL175" s="114">
        <f t="shared" si="13"/>
        <v>1630</v>
      </c>
      <c r="AO175" s="114" t="s">
        <v>1358</v>
      </c>
      <c r="AQ175" s="456">
        <f t="shared" si="17"/>
        <v>5.0054794520547947</v>
      </c>
    </row>
    <row r="176" spans="1:43" ht="30" customHeight="1">
      <c r="A176" s="114" t="str">
        <f t="shared" si="14"/>
        <v>VAMCB-0521149</v>
      </c>
      <c r="B176" s="119">
        <v>1630</v>
      </c>
      <c r="C176" s="119">
        <v>163001001</v>
      </c>
      <c r="D176" s="120" t="s">
        <v>1500</v>
      </c>
      <c r="E176" s="121" t="s">
        <v>1609</v>
      </c>
      <c r="F176" s="122" t="s">
        <v>1610</v>
      </c>
      <c r="G176" s="126" t="s">
        <v>1502</v>
      </c>
      <c r="H176" s="121" t="s">
        <v>1502</v>
      </c>
      <c r="I176" s="121" t="s">
        <v>141</v>
      </c>
      <c r="J176" s="121" t="s">
        <v>1593</v>
      </c>
      <c r="K176" s="121" t="s">
        <v>1594</v>
      </c>
      <c r="L176" s="121" t="s">
        <v>1593</v>
      </c>
      <c r="M176" s="121">
        <v>1827</v>
      </c>
      <c r="N176" s="125">
        <v>6003214327</v>
      </c>
      <c r="O176" s="123" t="s">
        <v>131</v>
      </c>
      <c r="P176" s="121" t="s">
        <v>1593</v>
      </c>
      <c r="Q176" s="123">
        <v>1</v>
      </c>
      <c r="R176" s="125">
        <v>6003214327</v>
      </c>
      <c r="S176" s="125">
        <v>6003214327</v>
      </c>
      <c r="T176" s="125">
        <v>6003214327</v>
      </c>
      <c r="U176" s="123">
        <v>0</v>
      </c>
      <c r="V176" s="123">
        <v>0</v>
      </c>
      <c r="W176" s="123">
        <v>0</v>
      </c>
      <c r="X176" s="123">
        <v>0</v>
      </c>
      <c r="Y176" s="123">
        <v>0</v>
      </c>
      <c r="Z176" s="123">
        <v>0</v>
      </c>
      <c r="AA176" s="123">
        <v>0</v>
      </c>
      <c r="AB176" s="123">
        <v>0</v>
      </c>
      <c r="AC176" s="124">
        <v>0</v>
      </c>
      <c r="AD176" s="121" t="s">
        <v>133</v>
      </c>
      <c r="AE176" s="121" t="s">
        <v>1593</v>
      </c>
      <c r="AF176" s="121" t="s">
        <v>133</v>
      </c>
      <c r="AG176" s="113">
        <v>3922</v>
      </c>
      <c r="AH176" s="114">
        <f t="shared" si="15"/>
        <v>1630</v>
      </c>
      <c r="AI176" s="168">
        <f t="shared" si="12"/>
        <v>6003214327</v>
      </c>
      <c r="AJ176" s="460">
        <f t="shared" si="16"/>
        <v>6003214327</v>
      </c>
      <c r="AL176" s="114">
        <f t="shared" si="13"/>
        <v>1630</v>
      </c>
      <c r="AO176" s="114" t="s">
        <v>1358</v>
      </c>
      <c r="AQ176" s="456">
        <f t="shared" si="17"/>
        <v>5.0054794520547947</v>
      </c>
    </row>
    <row r="177" spans="1:43" ht="30" customHeight="1">
      <c r="A177" s="114" t="str">
        <f t="shared" si="14"/>
        <v>VAMCB-0521150</v>
      </c>
      <c r="B177" s="119">
        <v>1630</v>
      </c>
      <c r="C177" s="119">
        <v>163001001</v>
      </c>
      <c r="D177" s="120" t="s">
        <v>1500</v>
      </c>
      <c r="E177" s="121" t="s">
        <v>1611</v>
      </c>
      <c r="F177" s="122" t="s">
        <v>1612</v>
      </c>
      <c r="G177" s="126" t="s">
        <v>1502</v>
      </c>
      <c r="H177" s="121" t="s">
        <v>1502</v>
      </c>
      <c r="I177" s="121" t="s">
        <v>141</v>
      </c>
      <c r="J177" s="121" t="s">
        <v>1593</v>
      </c>
      <c r="K177" s="121" t="s">
        <v>1594</v>
      </c>
      <c r="L177" s="121" t="s">
        <v>1593</v>
      </c>
      <c r="M177" s="121">
        <v>1827</v>
      </c>
      <c r="N177" s="125">
        <v>6005255170</v>
      </c>
      <c r="O177" s="123" t="s">
        <v>131</v>
      </c>
      <c r="P177" s="121" t="s">
        <v>1593</v>
      </c>
      <c r="Q177" s="123">
        <v>1</v>
      </c>
      <c r="R177" s="125">
        <v>6005255170</v>
      </c>
      <c r="S177" s="125">
        <v>6005255170</v>
      </c>
      <c r="T177" s="125">
        <v>6005255170</v>
      </c>
      <c r="U177" s="123">
        <v>0</v>
      </c>
      <c r="V177" s="123">
        <v>0</v>
      </c>
      <c r="W177" s="123">
        <v>0</v>
      </c>
      <c r="X177" s="123">
        <v>0</v>
      </c>
      <c r="Y177" s="123">
        <v>0</v>
      </c>
      <c r="Z177" s="123">
        <v>0</v>
      </c>
      <c r="AA177" s="123">
        <v>0</v>
      </c>
      <c r="AB177" s="123">
        <v>0</v>
      </c>
      <c r="AC177" s="124">
        <v>0</v>
      </c>
      <c r="AD177" s="121" t="s">
        <v>133</v>
      </c>
      <c r="AE177" s="121" t="s">
        <v>1593</v>
      </c>
      <c r="AF177" s="121" t="s">
        <v>133</v>
      </c>
      <c r="AG177" s="113">
        <v>3922</v>
      </c>
      <c r="AH177" s="114">
        <f t="shared" si="15"/>
        <v>1630</v>
      </c>
      <c r="AI177" s="168">
        <f t="shared" si="12"/>
        <v>6005255170</v>
      </c>
      <c r="AJ177" s="460">
        <f t="shared" si="16"/>
        <v>6005255170</v>
      </c>
      <c r="AL177" s="114">
        <f t="shared" si="13"/>
        <v>1630</v>
      </c>
      <c r="AO177" s="114" t="s">
        <v>1358</v>
      </c>
      <c r="AQ177" s="456">
        <f t="shared" si="17"/>
        <v>5.0054794520547947</v>
      </c>
    </row>
    <row r="178" spans="1:43" ht="30" customHeight="1">
      <c r="A178" s="114" t="str">
        <f t="shared" si="14"/>
        <v>VAMCB-0521151</v>
      </c>
      <c r="B178" s="119">
        <v>1630</v>
      </c>
      <c r="C178" s="119">
        <v>163001001</v>
      </c>
      <c r="D178" s="120" t="s">
        <v>1500</v>
      </c>
      <c r="E178" s="121" t="s">
        <v>1613</v>
      </c>
      <c r="F178" s="122" t="s">
        <v>1614</v>
      </c>
      <c r="G178" s="126" t="s">
        <v>1502</v>
      </c>
      <c r="H178" s="121" t="s">
        <v>1502</v>
      </c>
      <c r="I178" s="121" t="s">
        <v>141</v>
      </c>
      <c r="J178" s="121" t="s">
        <v>1593</v>
      </c>
      <c r="K178" s="121" t="s">
        <v>1594</v>
      </c>
      <c r="L178" s="121" t="s">
        <v>1593</v>
      </c>
      <c r="M178" s="121">
        <v>1827</v>
      </c>
      <c r="N178" s="125">
        <v>482417549</v>
      </c>
      <c r="O178" s="123" t="s">
        <v>131</v>
      </c>
      <c r="P178" s="121" t="s">
        <v>1593</v>
      </c>
      <c r="Q178" s="123">
        <v>1</v>
      </c>
      <c r="R178" s="125">
        <v>482417549</v>
      </c>
      <c r="S178" s="125">
        <v>482417549</v>
      </c>
      <c r="T178" s="125">
        <v>482417549</v>
      </c>
      <c r="U178" s="123">
        <v>0</v>
      </c>
      <c r="V178" s="123">
        <v>0</v>
      </c>
      <c r="W178" s="123">
        <v>0</v>
      </c>
      <c r="X178" s="123">
        <v>0</v>
      </c>
      <c r="Y178" s="123">
        <v>0</v>
      </c>
      <c r="Z178" s="123">
        <v>0</v>
      </c>
      <c r="AA178" s="123">
        <v>0</v>
      </c>
      <c r="AB178" s="123">
        <v>0</v>
      </c>
      <c r="AC178" s="124">
        <v>0</v>
      </c>
      <c r="AD178" s="121" t="s">
        <v>133</v>
      </c>
      <c r="AE178" s="121" t="s">
        <v>1593</v>
      </c>
      <c r="AF178" s="121" t="s">
        <v>133</v>
      </c>
      <c r="AG178" s="113">
        <v>3922</v>
      </c>
      <c r="AH178" s="114">
        <f t="shared" si="15"/>
        <v>1630</v>
      </c>
      <c r="AI178" s="168">
        <f t="shared" si="12"/>
        <v>482417549</v>
      </c>
      <c r="AJ178" s="460">
        <f t="shared" si="16"/>
        <v>482417549</v>
      </c>
      <c r="AL178" s="114">
        <f t="shared" si="13"/>
        <v>1630</v>
      </c>
      <c r="AO178" s="114" t="s">
        <v>1358</v>
      </c>
      <c r="AQ178" s="456">
        <f t="shared" si="17"/>
        <v>5.0054794520547947</v>
      </c>
    </row>
    <row r="179" spans="1:43" ht="30" customHeight="1">
      <c r="A179" s="114" t="str">
        <f t="shared" si="14"/>
        <v>VAMCB-0521152</v>
      </c>
      <c r="B179" s="119">
        <v>1630</v>
      </c>
      <c r="C179" s="119">
        <v>163001001</v>
      </c>
      <c r="D179" s="120" t="s">
        <v>1500</v>
      </c>
      <c r="E179" s="121" t="s">
        <v>1615</v>
      </c>
      <c r="F179" s="122" t="s">
        <v>1616</v>
      </c>
      <c r="G179" s="126" t="s">
        <v>1502</v>
      </c>
      <c r="H179" s="121" t="s">
        <v>1502</v>
      </c>
      <c r="I179" s="121" t="s">
        <v>141</v>
      </c>
      <c r="J179" s="121" t="s">
        <v>1593</v>
      </c>
      <c r="K179" s="121" t="s">
        <v>1594</v>
      </c>
      <c r="L179" s="121" t="s">
        <v>1593</v>
      </c>
      <c r="M179" s="121">
        <v>1827</v>
      </c>
      <c r="N179" s="125">
        <v>19973000000</v>
      </c>
      <c r="O179" s="123" t="s">
        <v>131</v>
      </c>
      <c r="P179" s="121" t="s">
        <v>1593</v>
      </c>
      <c r="Q179" s="123">
        <v>1</v>
      </c>
      <c r="R179" s="125">
        <v>19973000000</v>
      </c>
      <c r="S179" s="125">
        <v>19973000000</v>
      </c>
      <c r="T179" s="125">
        <v>19973000000</v>
      </c>
      <c r="U179" s="123">
        <v>0</v>
      </c>
      <c r="V179" s="123">
        <v>0</v>
      </c>
      <c r="W179" s="123">
        <v>0</v>
      </c>
      <c r="X179" s="123">
        <v>0</v>
      </c>
      <c r="Y179" s="123">
        <v>0</v>
      </c>
      <c r="Z179" s="123">
        <v>0</v>
      </c>
      <c r="AA179" s="123">
        <v>0</v>
      </c>
      <c r="AB179" s="123">
        <v>0</v>
      </c>
      <c r="AC179" s="124">
        <v>0</v>
      </c>
      <c r="AD179" s="121" t="s">
        <v>133</v>
      </c>
      <c r="AE179" s="121" t="s">
        <v>1593</v>
      </c>
      <c r="AF179" s="121" t="s">
        <v>133</v>
      </c>
      <c r="AG179" s="113">
        <v>3922</v>
      </c>
      <c r="AH179" s="114">
        <f t="shared" si="15"/>
        <v>1630</v>
      </c>
      <c r="AI179" s="168">
        <f t="shared" si="12"/>
        <v>19973000000</v>
      </c>
      <c r="AJ179" s="460">
        <f t="shared" si="16"/>
        <v>19973000000</v>
      </c>
      <c r="AL179" s="114">
        <f t="shared" si="13"/>
        <v>1630</v>
      </c>
      <c r="AO179" s="114" t="s">
        <v>1358</v>
      </c>
      <c r="AQ179" s="456">
        <f t="shared" si="17"/>
        <v>5.0054794520547947</v>
      </c>
    </row>
    <row r="180" spans="1:43" ht="30" customHeight="1">
      <c r="A180" s="114" t="str">
        <f t="shared" si="14"/>
        <v>VAMCB-0521153</v>
      </c>
      <c r="B180" s="119">
        <v>1630</v>
      </c>
      <c r="C180" s="119">
        <v>163001001</v>
      </c>
      <c r="D180" s="120" t="s">
        <v>1500</v>
      </c>
      <c r="E180" s="121" t="s">
        <v>1617</v>
      </c>
      <c r="F180" s="122" t="s">
        <v>1618</v>
      </c>
      <c r="G180" s="126" t="s">
        <v>1502</v>
      </c>
      <c r="H180" s="121" t="s">
        <v>1502</v>
      </c>
      <c r="I180" s="121" t="s">
        <v>141</v>
      </c>
      <c r="J180" s="121" t="s">
        <v>1593</v>
      </c>
      <c r="K180" s="121" t="s">
        <v>1594</v>
      </c>
      <c r="L180" s="121" t="s">
        <v>1593</v>
      </c>
      <c r="M180" s="121">
        <v>1827</v>
      </c>
      <c r="N180" s="125">
        <v>9000000000</v>
      </c>
      <c r="O180" s="123" t="s">
        <v>131</v>
      </c>
      <c r="P180" s="121" t="s">
        <v>1593</v>
      </c>
      <c r="Q180" s="123">
        <v>1</v>
      </c>
      <c r="R180" s="125">
        <v>9000000000</v>
      </c>
      <c r="S180" s="125">
        <v>9000000000</v>
      </c>
      <c r="T180" s="125">
        <v>9000000000</v>
      </c>
      <c r="U180" s="123">
        <v>0</v>
      </c>
      <c r="V180" s="123">
        <v>0</v>
      </c>
      <c r="W180" s="123">
        <v>0</v>
      </c>
      <c r="X180" s="123">
        <v>0</v>
      </c>
      <c r="Y180" s="123">
        <v>0</v>
      </c>
      <c r="Z180" s="123">
        <v>0</v>
      </c>
      <c r="AA180" s="123">
        <v>0</v>
      </c>
      <c r="AB180" s="123">
        <v>0</v>
      </c>
      <c r="AC180" s="124">
        <v>0</v>
      </c>
      <c r="AD180" s="121" t="s">
        <v>133</v>
      </c>
      <c r="AE180" s="121" t="s">
        <v>1593</v>
      </c>
      <c r="AF180" s="121" t="s">
        <v>133</v>
      </c>
      <c r="AG180" s="113">
        <v>3922</v>
      </c>
      <c r="AH180" s="114">
        <f t="shared" si="15"/>
        <v>1630</v>
      </c>
      <c r="AI180" s="168">
        <f t="shared" si="12"/>
        <v>9000000000</v>
      </c>
      <c r="AJ180" s="460">
        <f t="shared" si="16"/>
        <v>9000000000</v>
      </c>
      <c r="AL180" s="114">
        <f t="shared" si="13"/>
        <v>1630</v>
      </c>
      <c r="AO180" s="114" t="s">
        <v>1358</v>
      </c>
      <c r="AQ180" s="456">
        <f t="shared" si="17"/>
        <v>5.0054794520547947</v>
      </c>
    </row>
    <row r="181" spans="1:43" ht="30" customHeight="1">
      <c r="A181" s="114" t="str">
        <f t="shared" si="14"/>
        <v>VAMCB-0521154</v>
      </c>
      <c r="B181" s="119">
        <v>1630</v>
      </c>
      <c r="C181" s="119">
        <v>163001001</v>
      </c>
      <c r="D181" s="120" t="s">
        <v>1500</v>
      </c>
      <c r="E181" s="121" t="s">
        <v>1619</v>
      </c>
      <c r="F181" s="122" t="s">
        <v>1620</v>
      </c>
      <c r="G181" s="126" t="s">
        <v>1502</v>
      </c>
      <c r="H181" s="121" t="s">
        <v>1502</v>
      </c>
      <c r="I181" s="121" t="s">
        <v>141</v>
      </c>
      <c r="J181" s="121" t="s">
        <v>1593</v>
      </c>
      <c r="K181" s="121" t="s">
        <v>1594</v>
      </c>
      <c r="L181" s="121" t="s">
        <v>1593</v>
      </c>
      <c r="M181" s="121">
        <v>1827</v>
      </c>
      <c r="N181" s="125">
        <v>7061000000</v>
      </c>
      <c r="O181" s="123" t="s">
        <v>131</v>
      </c>
      <c r="P181" s="121" t="s">
        <v>1593</v>
      </c>
      <c r="Q181" s="123">
        <v>1</v>
      </c>
      <c r="R181" s="125">
        <v>7061000000</v>
      </c>
      <c r="S181" s="125">
        <v>7061000000</v>
      </c>
      <c r="T181" s="125">
        <v>7061000000</v>
      </c>
      <c r="U181" s="123">
        <v>0</v>
      </c>
      <c r="V181" s="123">
        <v>0</v>
      </c>
      <c r="W181" s="123">
        <v>0</v>
      </c>
      <c r="X181" s="123">
        <v>0</v>
      </c>
      <c r="Y181" s="123">
        <v>0</v>
      </c>
      <c r="Z181" s="123">
        <v>0</v>
      </c>
      <c r="AA181" s="123">
        <v>0</v>
      </c>
      <c r="AB181" s="123">
        <v>0</v>
      </c>
      <c r="AC181" s="124">
        <v>0</v>
      </c>
      <c r="AD181" s="121" t="s">
        <v>133</v>
      </c>
      <c r="AE181" s="121" t="s">
        <v>1593</v>
      </c>
      <c r="AF181" s="121" t="s">
        <v>133</v>
      </c>
      <c r="AG181" s="113">
        <v>3922</v>
      </c>
      <c r="AH181" s="114">
        <f t="shared" si="15"/>
        <v>1630</v>
      </c>
      <c r="AI181" s="168">
        <f t="shared" si="12"/>
        <v>7061000000</v>
      </c>
      <c r="AJ181" s="460">
        <f t="shared" si="16"/>
        <v>7061000000</v>
      </c>
      <c r="AL181" s="114">
        <f t="shared" si="13"/>
        <v>1630</v>
      </c>
      <c r="AO181" s="114" t="s">
        <v>1358</v>
      </c>
      <c r="AQ181" s="456">
        <f t="shared" si="17"/>
        <v>5.0054794520547947</v>
      </c>
    </row>
    <row r="182" spans="1:43" ht="30" customHeight="1">
      <c r="A182" s="114" t="str">
        <f t="shared" si="14"/>
        <v>VAMCB-0521185</v>
      </c>
      <c r="B182" s="119">
        <v>1630</v>
      </c>
      <c r="C182" s="119">
        <v>163001001</v>
      </c>
      <c r="D182" s="120" t="s">
        <v>1500</v>
      </c>
      <c r="E182" s="121" t="s">
        <v>1621</v>
      </c>
      <c r="F182" s="122" t="s">
        <v>1622</v>
      </c>
      <c r="G182" s="126" t="s">
        <v>1502</v>
      </c>
      <c r="H182" s="121" t="s">
        <v>1502</v>
      </c>
      <c r="I182" s="121" t="s">
        <v>141</v>
      </c>
      <c r="J182" s="121" t="s">
        <v>1623</v>
      </c>
      <c r="K182" s="121" t="s">
        <v>1624</v>
      </c>
      <c r="L182" s="121" t="s">
        <v>1623</v>
      </c>
      <c r="M182" s="121">
        <v>1827</v>
      </c>
      <c r="N182" s="125">
        <v>103009941625</v>
      </c>
      <c r="O182" s="123" t="s">
        <v>131</v>
      </c>
      <c r="P182" s="121" t="s">
        <v>1623</v>
      </c>
      <c r="Q182" s="123">
        <v>1</v>
      </c>
      <c r="R182" s="125">
        <v>103009941625</v>
      </c>
      <c r="S182" s="125">
        <v>103009941625</v>
      </c>
      <c r="T182" s="125">
        <v>103009941625</v>
      </c>
      <c r="U182" s="123">
        <v>0</v>
      </c>
      <c r="V182" s="123">
        <v>0</v>
      </c>
      <c r="W182" s="123">
        <v>0</v>
      </c>
      <c r="X182" s="123">
        <v>0</v>
      </c>
      <c r="Y182" s="123">
        <v>0</v>
      </c>
      <c r="Z182" s="123">
        <v>0</v>
      </c>
      <c r="AA182" s="123">
        <v>0</v>
      </c>
      <c r="AB182" s="123">
        <v>0</v>
      </c>
      <c r="AC182" s="124">
        <v>0</v>
      </c>
      <c r="AD182" s="121" t="s">
        <v>133</v>
      </c>
      <c r="AE182" s="121" t="s">
        <v>1623</v>
      </c>
      <c r="AF182" s="121" t="s">
        <v>133</v>
      </c>
      <c r="AG182" s="113">
        <v>3922</v>
      </c>
      <c r="AH182" s="114">
        <f t="shared" si="15"/>
        <v>1630</v>
      </c>
      <c r="AI182" s="168">
        <f t="shared" si="12"/>
        <v>103009941625</v>
      </c>
      <c r="AJ182" s="460">
        <f t="shared" si="16"/>
        <v>103009941625</v>
      </c>
      <c r="AL182" s="114">
        <f t="shared" si="13"/>
        <v>1630</v>
      </c>
      <c r="AO182" s="114" t="s">
        <v>1358</v>
      </c>
      <c r="AQ182" s="456">
        <f t="shared" si="17"/>
        <v>5.0054794520547947</v>
      </c>
    </row>
    <row r="183" spans="1:43" ht="30" customHeight="1">
      <c r="A183" s="114" t="str">
        <f t="shared" si="14"/>
        <v>VAMCB-0521186</v>
      </c>
      <c r="B183" s="119">
        <v>1630</v>
      </c>
      <c r="C183" s="119">
        <v>163001001</v>
      </c>
      <c r="D183" s="120" t="s">
        <v>1500</v>
      </c>
      <c r="E183" s="121" t="s">
        <v>1625</v>
      </c>
      <c r="F183" s="122" t="s">
        <v>1626</v>
      </c>
      <c r="G183" s="126" t="s">
        <v>1502</v>
      </c>
      <c r="H183" s="121" t="s">
        <v>1502</v>
      </c>
      <c r="I183" s="121" t="s">
        <v>141</v>
      </c>
      <c r="J183" s="121" t="s">
        <v>1623</v>
      </c>
      <c r="K183" s="121" t="s">
        <v>1624</v>
      </c>
      <c r="L183" s="121" t="s">
        <v>1623</v>
      </c>
      <c r="M183" s="121">
        <v>1827</v>
      </c>
      <c r="N183" s="125">
        <v>4774500000</v>
      </c>
      <c r="O183" s="123" t="s">
        <v>131</v>
      </c>
      <c r="P183" s="121" t="s">
        <v>1623</v>
      </c>
      <c r="Q183" s="123">
        <v>1</v>
      </c>
      <c r="R183" s="125">
        <v>4774500000</v>
      </c>
      <c r="S183" s="125">
        <v>4774500000</v>
      </c>
      <c r="T183" s="125">
        <v>4774500000</v>
      </c>
      <c r="U183" s="123">
        <v>0</v>
      </c>
      <c r="V183" s="123">
        <v>0</v>
      </c>
      <c r="W183" s="123">
        <v>0</v>
      </c>
      <c r="X183" s="123">
        <v>0</v>
      </c>
      <c r="Y183" s="123">
        <v>0</v>
      </c>
      <c r="Z183" s="123">
        <v>0</v>
      </c>
      <c r="AA183" s="123">
        <v>0</v>
      </c>
      <c r="AB183" s="123">
        <v>0</v>
      </c>
      <c r="AC183" s="124">
        <v>0</v>
      </c>
      <c r="AD183" s="121" t="s">
        <v>133</v>
      </c>
      <c r="AE183" s="121" t="s">
        <v>1623</v>
      </c>
      <c r="AF183" s="121" t="s">
        <v>133</v>
      </c>
      <c r="AG183" s="113">
        <v>3922</v>
      </c>
      <c r="AH183" s="114">
        <f t="shared" si="15"/>
        <v>1630</v>
      </c>
      <c r="AI183" s="168">
        <f t="shared" si="12"/>
        <v>4774500000</v>
      </c>
      <c r="AJ183" s="460">
        <f t="shared" si="16"/>
        <v>4774500000</v>
      </c>
      <c r="AL183" s="114">
        <f t="shared" si="13"/>
        <v>1630</v>
      </c>
      <c r="AO183" s="114" t="s">
        <v>1358</v>
      </c>
      <c r="AQ183" s="456">
        <f t="shared" si="17"/>
        <v>5.0054794520547947</v>
      </c>
    </row>
    <row r="184" spans="1:43" ht="30" customHeight="1">
      <c r="A184" s="114" t="str">
        <f t="shared" si="14"/>
        <v>VAMCB-0521187</v>
      </c>
      <c r="B184" s="119">
        <v>1630</v>
      </c>
      <c r="C184" s="119">
        <v>163001001</v>
      </c>
      <c r="D184" s="120" t="s">
        <v>1500</v>
      </c>
      <c r="E184" s="121" t="s">
        <v>1627</v>
      </c>
      <c r="F184" s="122" t="s">
        <v>1628</v>
      </c>
      <c r="G184" s="126" t="s">
        <v>1502</v>
      </c>
      <c r="H184" s="121" t="s">
        <v>1502</v>
      </c>
      <c r="I184" s="121" t="s">
        <v>141</v>
      </c>
      <c r="J184" s="121" t="s">
        <v>1623</v>
      </c>
      <c r="K184" s="121" t="s">
        <v>1624</v>
      </c>
      <c r="L184" s="121" t="s">
        <v>1623</v>
      </c>
      <c r="M184" s="121">
        <v>1827</v>
      </c>
      <c r="N184" s="125">
        <v>6415000000</v>
      </c>
      <c r="O184" s="123" t="s">
        <v>131</v>
      </c>
      <c r="P184" s="121" t="s">
        <v>1623</v>
      </c>
      <c r="Q184" s="123">
        <v>1</v>
      </c>
      <c r="R184" s="125">
        <v>6415000000</v>
      </c>
      <c r="S184" s="125">
        <v>6415000000</v>
      </c>
      <c r="T184" s="125">
        <v>6415000000</v>
      </c>
      <c r="U184" s="123">
        <v>0</v>
      </c>
      <c r="V184" s="123">
        <v>0</v>
      </c>
      <c r="W184" s="123">
        <v>0</v>
      </c>
      <c r="X184" s="123">
        <v>0</v>
      </c>
      <c r="Y184" s="123">
        <v>0</v>
      </c>
      <c r="Z184" s="123">
        <v>0</v>
      </c>
      <c r="AA184" s="123">
        <v>0</v>
      </c>
      <c r="AB184" s="123">
        <v>0</v>
      </c>
      <c r="AC184" s="124">
        <v>0</v>
      </c>
      <c r="AD184" s="121" t="s">
        <v>133</v>
      </c>
      <c r="AE184" s="121" t="s">
        <v>1623</v>
      </c>
      <c r="AF184" s="121" t="s">
        <v>133</v>
      </c>
      <c r="AG184" s="113">
        <v>3922</v>
      </c>
      <c r="AH184" s="114">
        <f t="shared" si="15"/>
        <v>1630</v>
      </c>
      <c r="AI184" s="168">
        <f t="shared" si="12"/>
        <v>6415000000</v>
      </c>
      <c r="AJ184" s="460">
        <f t="shared" si="16"/>
        <v>6415000000</v>
      </c>
      <c r="AL184" s="114">
        <f t="shared" si="13"/>
        <v>1630</v>
      </c>
      <c r="AO184" s="114" t="s">
        <v>1358</v>
      </c>
      <c r="AQ184" s="456">
        <f t="shared" si="17"/>
        <v>5.0054794520547947</v>
      </c>
    </row>
    <row r="185" spans="1:43" ht="30" customHeight="1">
      <c r="A185" s="114" t="str">
        <f t="shared" si="14"/>
        <v>VAMCB-0521188</v>
      </c>
      <c r="B185" s="119">
        <v>1630</v>
      </c>
      <c r="C185" s="119">
        <v>163001001</v>
      </c>
      <c r="D185" s="120" t="s">
        <v>1500</v>
      </c>
      <c r="E185" s="121" t="s">
        <v>1629</v>
      </c>
      <c r="F185" s="122" t="s">
        <v>1630</v>
      </c>
      <c r="G185" s="126" t="s">
        <v>1502</v>
      </c>
      <c r="H185" s="121" t="s">
        <v>1502</v>
      </c>
      <c r="I185" s="121" t="s">
        <v>141</v>
      </c>
      <c r="J185" s="121" t="s">
        <v>1623</v>
      </c>
      <c r="K185" s="121" t="s">
        <v>1624</v>
      </c>
      <c r="L185" s="121" t="s">
        <v>1623</v>
      </c>
      <c r="M185" s="121">
        <v>1827</v>
      </c>
      <c r="N185" s="125">
        <v>5553250000</v>
      </c>
      <c r="O185" s="123" t="s">
        <v>131</v>
      </c>
      <c r="P185" s="121" t="s">
        <v>1623</v>
      </c>
      <c r="Q185" s="123">
        <v>1</v>
      </c>
      <c r="R185" s="125">
        <v>5553250000</v>
      </c>
      <c r="S185" s="125">
        <v>5553250000</v>
      </c>
      <c r="T185" s="125">
        <v>5553250000</v>
      </c>
      <c r="U185" s="123">
        <v>0</v>
      </c>
      <c r="V185" s="123">
        <v>0</v>
      </c>
      <c r="W185" s="123">
        <v>0</v>
      </c>
      <c r="X185" s="123">
        <v>0</v>
      </c>
      <c r="Y185" s="123">
        <v>0</v>
      </c>
      <c r="Z185" s="123">
        <v>0</v>
      </c>
      <c r="AA185" s="123">
        <v>0</v>
      </c>
      <c r="AB185" s="123">
        <v>0</v>
      </c>
      <c r="AC185" s="124">
        <v>0</v>
      </c>
      <c r="AD185" s="121" t="s">
        <v>133</v>
      </c>
      <c r="AE185" s="121" t="s">
        <v>1623</v>
      </c>
      <c r="AF185" s="121" t="s">
        <v>133</v>
      </c>
      <c r="AG185" s="113">
        <v>3922</v>
      </c>
      <c r="AH185" s="114">
        <f t="shared" si="15"/>
        <v>1630</v>
      </c>
      <c r="AI185" s="168">
        <f t="shared" si="12"/>
        <v>5553250000</v>
      </c>
      <c r="AJ185" s="460">
        <f t="shared" si="16"/>
        <v>5553250000</v>
      </c>
      <c r="AL185" s="114">
        <f t="shared" si="13"/>
        <v>1630</v>
      </c>
      <c r="AO185" s="114" t="s">
        <v>1358</v>
      </c>
      <c r="AQ185" s="456">
        <f t="shared" si="17"/>
        <v>5.0054794520547947</v>
      </c>
    </row>
    <row r="186" spans="1:43" ht="30" customHeight="1">
      <c r="A186" s="114" t="str">
        <f t="shared" si="14"/>
        <v>VAMCB-0521189</v>
      </c>
      <c r="B186" s="119">
        <v>1630</v>
      </c>
      <c r="C186" s="119">
        <v>163001001</v>
      </c>
      <c r="D186" s="120" t="s">
        <v>1500</v>
      </c>
      <c r="E186" s="121" t="s">
        <v>1631</v>
      </c>
      <c r="F186" s="122" t="s">
        <v>1632</v>
      </c>
      <c r="G186" s="126" t="s">
        <v>1502</v>
      </c>
      <c r="H186" s="121" t="s">
        <v>1502</v>
      </c>
      <c r="I186" s="121" t="s">
        <v>141</v>
      </c>
      <c r="J186" s="121" t="s">
        <v>1623</v>
      </c>
      <c r="K186" s="121" t="s">
        <v>1624</v>
      </c>
      <c r="L186" s="121" t="s">
        <v>1623</v>
      </c>
      <c r="M186" s="121">
        <v>1827</v>
      </c>
      <c r="N186" s="125">
        <v>5450800000</v>
      </c>
      <c r="O186" s="123" t="s">
        <v>131</v>
      </c>
      <c r="P186" s="121" t="s">
        <v>1623</v>
      </c>
      <c r="Q186" s="123">
        <v>1</v>
      </c>
      <c r="R186" s="125">
        <v>5450800000</v>
      </c>
      <c r="S186" s="125">
        <v>5450800000</v>
      </c>
      <c r="T186" s="125">
        <v>5450800000</v>
      </c>
      <c r="U186" s="123">
        <v>0</v>
      </c>
      <c r="V186" s="123">
        <v>0</v>
      </c>
      <c r="W186" s="123">
        <v>0</v>
      </c>
      <c r="X186" s="123">
        <v>0</v>
      </c>
      <c r="Y186" s="123">
        <v>0</v>
      </c>
      <c r="Z186" s="123">
        <v>0</v>
      </c>
      <c r="AA186" s="123">
        <v>0</v>
      </c>
      <c r="AB186" s="123">
        <v>0</v>
      </c>
      <c r="AC186" s="124">
        <v>0</v>
      </c>
      <c r="AD186" s="121" t="s">
        <v>133</v>
      </c>
      <c r="AE186" s="121" t="s">
        <v>1623</v>
      </c>
      <c r="AF186" s="121" t="s">
        <v>133</v>
      </c>
      <c r="AG186" s="113">
        <v>3922</v>
      </c>
      <c r="AH186" s="114">
        <f t="shared" si="15"/>
        <v>1630</v>
      </c>
      <c r="AI186" s="168">
        <f t="shared" si="12"/>
        <v>5450800000</v>
      </c>
      <c r="AJ186" s="460">
        <f t="shared" si="16"/>
        <v>5450800000</v>
      </c>
      <c r="AL186" s="114">
        <f t="shared" si="13"/>
        <v>1630</v>
      </c>
      <c r="AO186" s="114" t="s">
        <v>1358</v>
      </c>
      <c r="AQ186" s="456">
        <f t="shared" si="17"/>
        <v>5.0054794520547947</v>
      </c>
    </row>
    <row r="187" spans="1:43" ht="30" customHeight="1">
      <c r="A187" s="114" t="str">
        <f t="shared" si="14"/>
        <v>VAMCB-0521190</v>
      </c>
      <c r="B187" s="119">
        <v>1630</v>
      </c>
      <c r="C187" s="119">
        <v>163001001</v>
      </c>
      <c r="D187" s="120" t="s">
        <v>1500</v>
      </c>
      <c r="E187" s="121" t="s">
        <v>1633</v>
      </c>
      <c r="F187" s="122" t="s">
        <v>1634</v>
      </c>
      <c r="G187" s="126" t="s">
        <v>1502</v>
      </c>
      <c r="H187" s="121" t="s">
        <v>1502</v>
      </c>
      <c r="I187" s="121" t="s">
        <v>141</v>
      </c>
      <c r="J187" s="121" t="s">
        <v>1623</v>
      </c>
      <c r="K187" s="121" t="s">
        <v>1624</v>
      </c>
      <c r="L187" s="121" t="s">
        <v>1623</v>
      </c>
      <c r="M187" s="121">
        <v>1827</v>
      </c>
      <c r="N187" s="125">
        <v>4257750000</v>
      </c>
      <c r="O187" s="123" t="s">
        <v>131</v>
      </c>
      <c r="P187" s="121" t="s">
        <v>1623</v>
      </c>
      <c r="Q187" s="123">
        <v>1</v>
      </c>
      <c r="R187" s="125">
        <v>4257750000</v>
      </c>
      <c r="S187" s="125">
        <v>4257750000</v>
      </c>
      <c r="T187" s="125">
        <v>4257750000</v>
      </c>
      <c r="U187" s="123">
        <v>0</v>
      </c>
      <c r="V187" s="123">
        <v>0</v>
      </c>
      <c r="W187" s="123">
        <v>0</v>
      </c>
      <c r="X187" s="123">
        <v>0</v>
      </c>
      <c r="Y187" s="123">
        <v>0</v>
      </c>
      <c r="Z187" s="123">
        <v>0</v>
      </c>
      <c r="AA187" s="123">
        <v>0</v>
      </c>
      <c r="AB187" s="123">
        <v>0</v>
      </c>
      <c r="AC187" s="124">
        <v>0</v>
      </c>
      <c r="AD187" s="121" t="s">
        <v>133</v>
      </c>
      <c r="AE187" s="121" t="s">
        <v>1623</v>
      </c>
      <c r="AF187" s="121" t="s">
        <v>133</v>
      </c>
      <c r="AG187" s="113">
        <v>3922</v>
      </c>
      <c r="AH187" s="114">
        <f t="shared" si="15"/>
        <v>1630</v>
      </c>
      <c r="AI187" s="168">
        <f t="shared" si="12"/>
        <v>4257750000</v>
      </c>
      <c r="AJ187" s="460">
        <f t="shared" si="16"/>
        <v>4257750000</v>
      </c>
      <c r="AL187" s="114">
        <f t="shared" si="13"/>
        <v>1630</v>
      </c>
      <c r="AO187" s="114" t="s">
        <v>1358</v>
      </c>
      <c r="AQ187" s="456">
        <f t="shared" si="17"/>
        <v>5.0054794520547947</v>
      </c>
    </row>
    <row r="188" spans="1:43" ht="30" customHeight="1">
      <c r="A188" s="114" t="str">
        <f t="shared" si="14"/>
        <v>VAMCB-0521191</v>
      </c>
      <c r="B188" s="119">
        <v>1630</v>
      </c>
      <c r="C188" s="119">
        <v>163001001</v>
      </c>
      <c r="D188" s="120" t="s">
        <v>1500</v>
      </c>
      <c r="E188" s="121" t="s">
        <v>1635</v>
      </c>
      <c r="F188" s="122" t="s">
        <v>1636</v>
      </c>
      <c r="G188" s="126" t="s">
        <v>1502</v>
      </c>
      <c r="H188" s="121" t="s">
        <v>1502</v>
      </c>
      <c r="I188" s="121" t="s">
        <v>141</v>
      </c>
      <c r="J188" s="121" t="s">
        <v>1623</v>
      </c>
      <c r="K188" s="121" t="s">
        <v>1624</v>
      </c>
      <c r="L188" s="121" t="s">
        <v>1623</v>
      </c>
      <c r="M188" s="121">
        <v>1827</v>
      </c>
      <c r="N188" s="125">
        <v>4500500000</v>
      </c>
      <c r="O188" s="123" t="s">
        <v>131</v>
      </c>
      <c r="P188" s="121" t="s">
        <v>1623</v>
      </c>
      <c r="Q188" s="123">
        <v>1</v>
      </c>
      <c r="R188" s="125">
        <v>4500500000</v>
      </c>
      <c r="S188" s="125">
        <v>4500500000</v>
      </c>
      <c r="T188" s="125">
        <v>4500500000</v>
      </c>
      <c r="U188" s="123">
        <v>0</v>
      </c>
      <c r="V188" s="123">
        <v>0</v>
      </c>
      <c r="W188" s="123">
        <v>0</v>
      </c>
      <c r="X188" s="123">
        <v>0</v>
      </c>
      <c r="Y188" s="123">
        <v>0</v>
      </c>
      <c r="Z188" s="123">
        <v>0</v>
      </c>
      <c r="AA188" s="123">
        <v>0</v>
      </c>
      <c r="AB188" s="123">
        <v>0</v>
      </c>
      <c r="AC188" s="124">
        <v>0</v>
      </c>
      <c r="AD188" s="121" t="s">
        <v>133</v>
      </c>
      <c r="AE188" s="121" t="s">
        <v>1623</v>
      </c>
      <c r="AF188" s="121" t="s">
        <v>133</v>
      </c>
      <c r="AG188" s="113">
        <v>3922</v>
      </c>
      <c r="AH188" s="114">
        <f t="shared" si="15"/>
        <v>1630</v>
      </c>
      <c r="AI188" s="168">
        <f t="shared" si="12"/>
        <v>4500500000</v>
      </c>
      <c r="AJ188" s="460">
        <f t="shared" si="16"/>
        <v>4500500000</v>
      </c>
      <c r="AL188" s="114">
        <f t="shared" si="13"/>
        <v>1630</v>
      </c>
      <c r="AO188" s="114" t="s">
        <v>1358</v>
      </c>
      <c r="AQ188" s="456">
        <f t="shared" si="17"/>
        <v>5.0054794520547947</v>
      </c>
    </row>
    <row r="189" spans="1:43" ht="30" customHeight="1">
      <c r="A189" s="114" t="str">
        <f t="shared" si="14"/>
        <v>VAMCB-0521192</v>
      </c>
      <c r="B189" s="119">
        <v>1630</v>
      </c>
      <c r="C189" s="119">
        <v>163001001</v>
      </c>
      <c r="D189" s="120" t="s">
        <v>1500</v>
      </c>
      <c r="E189" s="121" t="s">
        <v>1637</v>
      </c>
      <c r="F189" s="122" t="s">
        <v>1638</v>
      </c>
      <c r="G189" s="126" t="s">
        <v>1502</v>
      </c>
      <c r="H189" s="121" t="s">
        <v>1502</v>
      </c>
      <c r="I189" s="121" t="s">
        <v>141</v>
      </c>
      <c r="J189" s="121" t="s">
        <v>1623</v>
      </c>
      <c r="K189" s="121" t="s">
        <v>1624</v>
      </c>
      <c r="L189" s="121" t="s">
        <v>1623</v>
      </c>
      <c r="M189" s="121">
        <v>1827</v>
      </c>
      <c r="N189" s="125">
        <v>6056500000</v>
      </c>
      <c r="O189" s="123" t="s">
        <v>131</v>
      </c>
      <c r="P189" s="121" t="s">
        <v>1623</v>
      </c>
      <c r="Q189" s="123">
        <v>1</v>
      </c>
      <c r="R189" s="125">
        <v>6056500000</v>
      </c>
      <c r="S189" s="125">
        <v>6056500000</v>
      </c>
      <c r="T189" s="125">
        <v>6056500000</v>
      </c>
      <c r="U189" s="123">
        <v>0</v>
      </c>
      <c r="V189" s="123">
        <v>0</v>
      </c>
      <c r="W189" s="123">
        <v>0</v>
      </c>
      <c r="X189" s="123">
        <v>0</v>
      </c>
      <c r="Y189" s="123">
        <v>0</v>
      </c>
      <c r="Z189" s="123">
        <v>0</v>
      </c>
      <c r="AA189" s="123">
        <v>0</v>
      </c>
      <c r="AB189" s="123">
        <v>0</v>
      </c>
      <c r="AC189" s="124">
        <v>0</v>
      </c>
      <c r="AD189" s="121" t="s">
        <v>133</v>
      </c>
      <c r="AE189" s="121" t="s">
        <v>1623</v>
      </c>
      <c r="AF189" s="121" t="s">
        <v>133</v>
      </c>
      <c r="AG189" s="113">
        <v>3922</v>
      </c>
      <c r="AH189" s="114">
        <f t="shared" si="15"/>
        <v>1630</v>
      </c>
      <c r="AI189" s="168">
        <f t="shared" si="12"/>
        <v>6056500000</v>
      </c>
      <c r="AJ189" s="460">
        <f t="shared" si="16"/>
        <v>6056500000</v>
      </c>
      <c r="AL189" s="114">
        <f t="shared" si="13"/>
        <v>1630</v>
      </c>
      <c r="AO189" s="114" t="s">
        <v>1358</v>
      </c>
      <c r="AQ189" s="456">
        <f t="shared" si="17"/>
        <v>5.0054794520547947</v>
      </c>
    </row>
    <row r="190" spans="1:43" ht="30" customHeight="1">
      <c r="A190" s="114" t="str">
        <f t="shared" si="14"/>
        <v>VAMCB-0521193</v>
      </c>
      <c r="B190" s="119">
        <v>1630</v>
      </c>
      <c r="C190" s="119">
        <v>163001001</v>
      </c>
      <c r="D190" s="120" t="s">
        <v>1500</v>
      </c>
      <c r="E190" s="121" t="s">
        <v>1639</v>
      </c>
      <c r="F190" s="122" t="s">
        <v>1640</v>
      </c>
      <c r="G190" s="126" t="s">
        <v>1502</v>
      </c>
      <c r="H190" s="121" t="s">
        <v>1502</v>
      </c>
      <c r="I190" s="121" t="s">
        <v>141</v>
      </c>
      <c r="J190" s="121" t="s">
        <v>1623</v>
      </c>
      <c r="K190" s="121" t="s">
        <v>1624</v>
      </c>
      <c r="L190" s="121" t="s">
        <v>1623</v>
      </c>
      <c r="M190" s="121">
        <v>1827</v>
      </c>
      <c r="N190" s="125">
        <v>5556250000</v>
      </c>
      <c r="O190" s="123" t="s">
        <v>131</v>
      </c>
      <c r="P190" s="121" t="s">
        <v>1623</v>
      </c>
      <c r="Q190" s="123">
        <v>1</v>
      </c>
      <c r="R190" s="125">
        <v>5556250000</v>
      </c>
      <c r="S190" s="125">
        <v>5556250000</v>
      </c>
      <c r="T190" s="125">
        <v>5556250000</v>
      </c>
      <c r="U190" s="123">
        <v>0</v>
      </c>
      <c r="V190" s="123">
        <v>0</v>
      </c>
      <c r="W190" s="123">
        <v>0</v>
      </c>
      <c r="X190" s="123">
        <v>0</v>
      </c>
      <c r="Y190" s="123">
        <v>0</v>
      </c>
      <c r="Z190" s="123">
        <v>0</v>
      </c>
      <c r="AA190" s="123">
        <v>0</v>
      </c>
      <c r="AB190" s="123">
        <v>0</v>
      </c>
      <c r="AC190" s="124">
        <v>0</v>
      </c>
      <c r="AD190" s="121" t="s">
        <v>133</v>
      </c>
      <c r="AE190" s="121" t="s">
        <v>1623</v>
      </c>
      <c r="AF190" s="121" t="s">
        <v>133</v>
      </c>
      <c r="AG190" s="113">
        <v>3922</v>
      </c>
      <c r="AH190" s="114">
        <f t="shared" si="15"/>
        <v>1630</v>
      </c>
      <c r="AI190" s="168">
        <f t="shared" si="12"/>
        <v>5556250000</v>
      </c>
      <c r="AJ190" s="460">
        <f t="shared" si="16"/>
        <v>5556250000</v>
      </c>
      <c r="AL190" s="114">
        <f t="shared" si="13"/>
        <v>1630</v>
      </c>
      <c r="AO190" s="114" t="s">
        <v>1358</v>
      </c>
      <c r="AQ190" s="456">
        <f t="shared" si="17"/>
        <v>5.0054794520547947</v>
      </c>
    </row>
    <row r="191" spans="1:43" ht="30" customHeight="1">
      <c r="A191" s="114" t="str">
        <f t="shared" si="14"/>
        <v>VAMCB-0521194</v>
      </c>
      <c r="B191" s="119">
        <v>1630</v>
      </c>
      <c r="C191" s="119">
        <v>163001001</v>
      </c>
      <c r="D191" s="120" t="s">
        <v>1500</v>
      </c>
      <c r="E191" s="121" t="s">
        <v>1641</v>
      </c>
      <c r="F191" s="122" t="s">
        <v>1642</v>
      </c>
      <c r="G191" s="126" t="s">
        <v>1502</v>
      </c>
      <c r="H191" s="121" t="s">
        <v>1502</v>
      </c>
      <c r="I191" s="121" t="s">
        <v>141</v>
      </c>
      <c r="J191" s="121" t="s">
        <v>1623</v>
      </c>
      <c r="K191" s="121" t="s">
        <v>1624</v>
      </c>
      <c r="L191" s="121" t="s">
        <v>1623</v>
      </c>
      <c r="M191" s="121">
        <v>1827</v>
      </c>
      <c r="N191" s="125">
        <v>5163536060</v>
      </c>
      <c r="O191" s="123" t="s">
        <v>131</v>
      </c>
      <c r="P191" s="121" t="s">
        <v>1623</v>
      </c>
      <c r="Q191" s="123">
        <v>1</v>
      </c>
      <c r="R191" s="125">
        <v>5163536060</v>
      </c>
      <c r="S191" s="125">
        <v>5163536060</v>
      </c>
      <c r="T191" s="125">
        <v>5163536060</v>
      </c>
      <c r="U191" s="123">
        <v>0</v>
      </c>
      <c r="V191" s="123">
        <v>0</v>
      </c>
      <c r="W191" s="123">
        <v>0</v>
      </c>
      <c r="X191" s="123">
        <v>0</v>
      </c>
      <c r="Y191" s="123">
        <v>0</v>
      </c>
      <c r="Z191" s="123">
        <v>0</v>
      </c>
      <c r="AA191" s="123">
        <v>0</v>
      </c>
      <c r="AB191" s="123">
        <v>0</v>
      </c>
      <c r="AC191" s="124">
        <v>0</v>
      </c>
      <c r="AD191" s="121" t="s">
        <v>133</v>
      </c>
      <c r="AE191" s="121" t="s">
        <v>1623</v>
      </c>
      <c r="AF191" s="121" t="s">
        <v>133</v>
      </c>
      <c r="AG191" s="113">
        <v>3922</v>
      </c>
      <c r="AH191" s="114">
        <f t="shared" si="15"/>
        <v>1630</v>
      </c>
      <c r="AI191" s="168">
        <f t="shared" si="12"/>
        <v>5163536060</v>
      </c>
      <c r="AJ191" s="460">
        <f t="shared" si="16"/>
        <v>5163536060</v>
      </c>
      <c r="AL191" s="114">
        <f t="shared" si="13"/>
        <v>1630</v>
      </c>
      <c r="AO191" s="114" t="s">
        <v>1358</v>
      </c>
      <c r="AQ191" s="456">
        <f t="shared" si="17"/>
        <v>5.0054794520547947</v>
      </c>
    </row>
    <row r="192" spans="1:43" ht="30" customHeight="1">
      <c r="A192" s="114" t="str">
        <f t="shared" si="14"/>
        <v>VAMCB-0521195</v>
      </c>
      <c r="B192" s="119">
        <v>1630</v>
      </c>
      <c r="C192" s="119">
        <v>163001001</v>
      </c>
      <c r="D192" s="120" t="s">
        <v>1500</v>
      </c>
      <c r="E192" s="121" t="s">
        <v>1643</v>
      </c>
      <c r="F192" s="122" t="s">
        <v>1644</v>
      </c>
      <c r="G192" s="126" t="s">
        <v>1502</v>
      </c>
      <c r="H192" s="121" t="s">
        <v>1502</v>
      </c>
      <c r="I192" s="121" t="s">
        <v>141</v>
      </c>
      <c r="J192" s="121" t="s">
        <v>1623</v>
      </c>
      <c r="K192" s="121" t="s">
        <v>1624</v>
      </c>
      <c r="L192" s="121" t="s">
        <v>1623</v>
      </c>
      <c r="M192" s="121">
        <v>1827</v>
      </c>
      <c r="N192" s="125">
        <v>12669176500</v>
      </c>
      <c r="O192" s="123" t="s">
        <v>131</v>
      </c>
      <c r="P192" s="121" t="s">
        <v>1623</v>
      </c>
      <c r="Q192" s="123">
        <v>1</v>
      </c>
      <c r="R192" s="125">
        <v>12669176500</v>
      </c>
      <c r="S192" s="125">
        <v>12669176500</v>
      </c>
      <c r="T192" s="125">
        <v>12669176500</v>
      </c>
      <c r="U192" s="123">
        <v>0</v>
      </c>
      <c r="V192" s="123">
        <v>0</v>
      </c>
      <c r="W192" s="123">
        <v>0</v>
      </c>
      <c r="X192" s="123">
        <v>0</v>
      </c>
      <c r="Y192" s="123">
        <v>0</v>
      </c>
      <c r="Z192" s="123">
        <v>0</v>
      </c>
      <c r="AA192" s="123">
        <v>0</v>
      </c>
      <c r="AB192" s="123">
        <v>0</v>
      </c>
      <c r="AC192" s="124">
        <v>0</v>
      </c>
      <c r="AD192" s="121" t="s">
        <v>133</v>
      </c>
      <c r="AE192" s="121" t="s">
        <v>1623</v>
      </c>
      <c r="AF192" s="121" t="s">
        <v>133</v>
      </c>
      <c r="AG192" s="113">
        <v>3922</v>
      </c>
      <c r="AH192" s="114">
        <f t="shared" si="15"/>
        <v>1630</v>
      </c>
      <c r="AI192" s="168">
        <f t="shared" si="12"/>
        <v>12669176500</v>
      </c>
      <c r="AJ192" s="460">
        <f t="shared" si="16"/>
        <v>12669176500</v>
      </c>
      <c r="AL192" s="114">
        <f t="shared" si="13"/>
        <v>1630</v>
      </c>
      <c r="AO192" s="114" t="s">
        <v>1358</v>
      </c>
      <c r="AQ192" s="456">
        <f t="shared" si="17"/>
        <v>5.0054794520547947</v>
      </c>
    </row>
    <row r="193" spans="1:43" ht="30" customHeight="1">
      <c r="A193" s="114" t="str">
        <f t="shared" si="14"/>
        <v>VAMCB-0521196</v>
      </c>
      <c r="B193" s="119">
        <v>1630</v>
      </c>
      <c r="C193" s="119">
        <v>163001001</v>
      </c>
      <c r="D193" s="120" t="s">
        <v>1500</v>
      </c>
      <c r="E193" s="121" t="s">
        <v>1645</v>
      </c>
      <c r="F193" s="122" t="s">
        <v>1646</v>
      </c>
      <c r="G193" s="126" t="s">
        <v>1502</v>
      </c>
      <c r="H193" s="121" t="s">
        <v>1502</v>
      </c>
      <c r="I193" s="121" t="s">
        <v>141</v>
      </c>
      <c r="J193" s="121" t="s">
        <v>1623</v>
      </c>
      <c r="K193" s="121" t="s">
        <v>1624</v>
      </c>
      <c r="L193" s="121" t="s">
        <v>1623</v>
      </c>
      <c r="M193" s="121">
        <v>1827</v>
      </c>
      <c r="N193" s="125">
        <v>5000000000</v>
      </c>
      <c r="O193" s="123" t="s">
        <v>131</v>
      </c>
      <c r="P193" s="121" t="s">
        <v>1623</v>
      </c>
      <c r="Q193" s="123">
        <v>1</v>
      </c>
      <c r="R193" s="125">
        <v>5000000000</v>
      </c>
      <c r="S193" s="125">
        <v>5000000000</v>
      </c>
      <c r="T193" s="125">
        <v>5000000000</v>
      </c>
      <c r="U193" s="123">
        <v>0</v>
      </c>
      <c r="V193" s="123">
        <v>0</v>
      </c>
      <c r="W193" s="123">
        <v>0</v>
      </c>
      <c r="X193" s="123">
        <v>0</v>
      </c>
      <c r="Y193" s="123">
        <v>0</v>
      </c>
      <c r="Z193" s="123">
        <v>0</v>
      </c>
      <c r="AA193" s="123">
        <v>0</v>
      </c>
      <c r="AB193" s="123">
        <v>0</v>
      </c>
      <c r="AC193" s="124">
        <v>0</v>
      </c>
      <c r="AD193" s="121" t="s">
        <v>133</v>
      </c>
      <c r="AE193" s="121" t="s">
        <v>1623</v>
      </c>
      <c r="AF193" s="121" t="s">
        <v>133</v>
      </c>
      <c r="AG193" s="113">
        <v>3922</v>
      </c>
      <c r="AH193" s="114">
        <f t="shared" si="15"/>
        <v>1630</v>
      </c>
      <c r="AI193" s="168">
        <f t="shared" si="12"/>
        <v>5000000000</v>
      </c>
      <c r="AJ193" s="460">
        <f t="shared" si="16"/>
        <v>5000000000</v>
      </c>
      <c r="AL193" s="114">
        <f t="shared" si="13"/>
        <v>1630</v>
      </c>
      <c r="AO193" s="114" t="s">
        <v>1358</v>
      </c>
      <c r="AQ193" s="456">
        <f t="shared" si="17"/>
        <v>5.0054794520547947</v>
      </c>
    </row>
    <row r="194" spans="1:43" ht="30" customHeight="1">
      <c r="A194" s="114" t="str">
        <f t="shared" si="14"/>
        <v>VAMCB-0521197</v>
      </c>
      <c r="B194" s="119">
        <v>1630</v>
      </c>
      <c r="C194" s="119">
        <v>163001001</v>
      </c>
      <c r="D194" s="120" t="s">
        <v>1500</v>
      </c>
      <c r="E194" s="121" t="s">
        <v>1647</v>
      </c>
      <c r="F194" s="122" t="s">
        <v>1648</v>
      </c>
      <c r="G194" s="126" t="s">
        <v>1502</v>
      </c>
      <c r="H194" s="121" t="s">
        <v>1502</v>
      </c>
      <c r="I194" s="121" t="s">
        <v>141</v>
      </c>
      <c r="J194" s="121" t="s">
        <v>1623</v>
      </c>
      <c r="K194" s="121" t="s">
        <v>1624</v>
      </c>
      <c r="L194" s="121" t="s">
        <v>1623</v>
      </c>
      <c r="M194" s="121">
        <v>1827</v>
      </c>
      <c r="N194" s="125">
        <v>5007500000</v>
      </c>
      <c r="O194" s="123" t="s">
        <v>131</v>
      </c>
      <c r="P194" s="121" t="s">
        <v>1623</v>
      </c>
      <c r="Q194" s="123">
        <v>1</v>
      </c>
      <c r="R194" s="125">
        <v>5007500000</v>
      </c>
      <c r="S194" s="125">
        <v>5007500000</v>
      </c>
      <c r="T194" s="125">
        <v>5007500000</v>
      </c>
      <c r="U194" s="123">
        <v>0</v>
      </c>
      <c r="V194" s="123">
        <v>0</v>
      </c>
      <c r="W194" s="123">
        <v>0</v>
      </c>
      <c r="X194" s="123">
        <v>0</v>
      </c>
      <c r="Y194" s="123">
        <v>0</v>
      </c>
      <c r="Z194" s="123">
        <v>0</v>
      </c>
      <c r="AA194" s="123">
        <v>0</v>
      </c>
      <c r="AB194" s="123">
        <v>0</v>
      </c>
      <c r="AC194" s="124">
        <v>0</v>
      </c>
      <c r="AD194" s="121" t="s">
        <v>133</v>
      </c>
      <c r="AE194" s="121" t="s">
        <v>1623</v>
      </c>
      <c r="AF194" s="121" t="s">
        <v>133</v>
      </c>
      <c r="AG194" s="113">
        <v>3922</v>
      </c>
      <c r="AH194" s="114">
        <f t="shared" si="15"/>
        <v>1630</v>
      </c>
      <c r="AI194" s="168">
        <f t="shared" si="12"/>
        <v>5007500000</v>
      </c>
      <c r="AJ194" s="460">
        <f t="shared" si="16"/>
        <v>5007500000</v>
      </c>
      <c r="AL194" s="114">
        <f t="shared" si="13"/>
        <v>1630</v>
      </c>
      <c r="AO194" s="114" t="s">
        <v>1358</v>
      </c>
      <c r="AQ194" s="456">
        <f t="shared" si="17"/>
        <v>5.0054794520547947</v>
      </c>
    </row>
    <row r="195" spans="1:43" ht="30" customHeight="1">
      <c r="A195" s="114" t="str">
        <f t="shared" si="14"/>
        <v>VAMCB-0521198</v>
      </c>
      <c r="B195" s="119">
        <v>1630</v>
      </c>
      <c r="C195" s="119">
        <v>163001001</v>
      </c>
      <c r="D195" s="120" t="s">
        <v>1500</v>
      </c>
      <c r="E195" s="121" t="s">
        <v>1649</v>
      </c>
      <c r="F195" s="122" t="s">
        <v>1650</v>
      </c>
      <c r="G195" s="126" t="s">
        <v>1502</v>
      </c>
      <c r="H195" s="121" t="s">
        <v>1502</v>
      </c>
      <c r="I195" s="121" t="s">
        <v>141</v>
      </c>
      <c r="J195" s="121" t="s">
        <v>1623</v>
      </c>
      <c r="K195" s="121" t="s">
        <v>1624</v>
      </c>
      <c r="L195" s="121" t="s">
        <v>1623</v>
      </c>
      <c r="M195" s="121">
        <v>1827</v>
      </c>
      <c r="N195" s="125">
        <v>8883860000</v>
      </c>
      <c r="O195" s="123" t="s">
        <v>131</v>
      </c>
      <c r="P195" s="121" t="s">
        <v>1623</v>
      </c>
      <c r="Q195" s="123">
        <v>1</v>
      </c>
      <c r="R195" s="125">
        <v>8883860000</v>
      </c>
      <c r="S195" s="125">
        <v>8883860000</v>
      </c>
      <c r="T195" s="125">
        <v>8883860000</v>
      </c>
      <c r="U195" s="123">
        <v>0</v>
      </c>
      <c r="V195" s="123">
        <v>0</v>
      </c>
      <c r="W195" s="123">
        <v>0</v>
      </c>
      <c r="X195" s="123">
        <v>0</v>
      </c>
      <c r="Y195" s="123">
        <v>0</v>
      </c>
      <c r="Z195" s="123">
        <v>0</v>
      </c>
      <c r="AA195" s="123">
        <v>0</v>
      </c>
      <c r="AB195" s="123">
        <v>0</v>
      </c>
      <c r="AC195" s="124">
        <v>0</v>
      </c>
      <c r="AD195" s="121" t="s">
        <v>133</v>
      </c>
      <c r="AE195" s="121" t="s">
        <v>1623</v>
      </c>
      <c r="AF195" s="121" t="s">
        <v>133</v>
      </c>
      <c r="AG195" s="113">
        <v>3922</v>
      </c>
      <c r="AH195" s="114">
        <f t="shared" si="15"/>
        <v>1630</v>
      </c>
      <c r="AI195" s="168">
        <f t="shared" si="12"/>
        <v>8883860000</v>
      </c>
      <c r="AJ195" s="460">
        <f t="shared" si="16"/>
        <v>8883860000</v>
      </c>
      <c r="AL195" s="114">
        <f t="shared" si="13"/>
        <v>1630</v>
      </c>
      <c r="AO195" s="114" t="s">
        <v>1358</v>
      </c>
      <c r="AQ195" s="456">
        <f t="shared" si="17"/>
        <v>5.0054794520547947</v>
      </c>
    </row>
    <row r="196" spans="1:43" ht="30" customHeight="1">
      <c r="A196" s="114" t="str">
        <f t="shared" si="14"/>
        <v>VAMCB-0521199</v>
      </c>
      <c r="B196" s="119">
        <v>1630</v>
      </c>
      <c r="C196" s="119">
        <v>163001001</v>
      </c>
      <c r="D196" s="120" t="s">
        <v>1500</v>
      </c>
      <c r="E196" s="121" t="s">
        <v>1651</v>
      </c>
      <c r="F196" s="122" t="s">
        <v>1652</v>
      </c>
      <c r="G196" s="126" t="s">
        <v>1502</v>
      </c>
      <c r="H196" s="121" t="s">
        <v>1502</v>
      </c>
      <c r="I196" s="121" t="s">
        <v>141</v>
      </c>
      <c r="J196" s="121" t="s">
        <v>1623</v>
      </c>
      <c r="K196" s="121" t="s">
        <v>1624</v>
      </c>
      <c r="L196" s="121" t="s">
        <v>1623</v>
      </c>
      <c r="M196" s="121">
        <v>1827</v>
      </c>
      <c r="N196" s="125">
        <v>6630128444</v>
      </c>
      <c r="O196" s="123" t="s">
        <v>131</v>
      </c>
      <c r="P196" s="121" t="s">
        <v>1623</v>
      </c>
      <c r="Q196" s="123">
        <v>1</v>
      </c>
      <c r="R196" s="125">
        <v>6630128444</v>
      </c>
      <c r="S196" s="125">
        <v>6630128444</v>
      </c>
      <c r="T196" s="125">
        <v>6630128444</v>
      </c>
      <c r="U196" s="123">
        <v>0</v>
      </c>
      <c r="V196" s="123">
        <v>0</v>
      </c>
      <c r="W196" s="123">
        <v>0</v>
      </c>
      <c r="X196" s="123">
        <v>0</v>
      </c>
      <c r="Y196" s="123">
        <v>0</v>
      </c>
      <c r="Z196" s="123">
        <v>0</v>
      </c>
      <c r="AA196" s="123">
        <v>0</v>
      </c>
      <c r="AB196" s="123">
        <v>0</v>
      </c>
      <c r="AC196" s="124">
        <v>0</v>
      </c>
      <c r="AD196" s="121" t="s">
        <v>133</v>
      </c>
      <c r="AE196" s="121" t="s">
        <v>1623</v>
      </c>
      <c r="AF196" s="121" t="s">
        <v>133</v>
      </c>
      <c r="AG196" s="113">
        <v>3922</v>
      </c>
      <c r="AH196" s="114">
        <f t="shared" si="15"/>
        <v>1630</v>
      </c>
      <c r="AI196" s="168">
        <f t="shared" si="12"/>
        <v>6630128444</v>
      </c>
      <c r="AJ196" s="460">
        <f t="shared" si="16"/>
        <v>6630128444</v>
      </c>
      <c r="AL196" s="114">
        <f t="shared" si="13"/>
        <v>1630</v>
      </c>
      <c r="AO196" s="114" t="s">
        <v>1358</v>
      </c>
      <c r="AQ196" s="456">
        <f t="shared" si="17"/>
        <v>5.0054794520547947</v>
      </c>
    </row>
    <row r="197" spans="1:43" ht="30" customHeight="1">
      <c r="A197" s="114" t="str">
        <f t="shared" si="14"/>
        <v>VAMCB-0521200</v>
      </c>
      <c r="B197" s="119">
        <v>1630</v>
      </c>
      <c r="C197" s="119">
        <v>163001001</v>
      </c>
      <c r="D197" s="120" t="s">
        <v>1500</v>
      </c>
      <c r="E197" s="121" t="s">
        <v>1653</v>
      </c>
      <c r="F197" s="122" t="s">
        <v>1654</v>
      </c>
      <c r="G197" s="126" t="s">
        <v>1502</v>
      </c>
      <c r="H197" s="121" t="s">
        <v>1502</v>
      </c>
      <c r="I197" s="121" t="s">
        <v>141</v>
      </c>
      <c r="J197" s="121" t="s">
        <v>1623</v>
      </c>
      <c r="K197" s="121" t="s">
        <v>1624</v>
      </c>
      <c r="L197" s="121" t="s">
        <v>1623</v>
      </c>
      <c r="M197" s="121">
        <v>1827</v>
      </c>
      <c r="N197" s="125">
        <v>665771556</v>
      </c>
      <c r="O197" s="123" t="s">
        <v>131</v>
      </c>
      <c r="P197" s="121" t="s">
        <v>1623</v>
      </c>
      <c r="Q197" s="123">
        <v>1</v>
      </c>
      <c r="R197" s="125">
        <v>665771556</v>
      </c>
      <c r="S197" s="125">
        <v>665771556</v>
      </c>
      <c r="T197" s="125">
        <v>665771556</v>
      </c>
      <c r="U197" s="123">
        <v>0</v>
      </c>
      <c r="V197" s="123">
        <v>0</v>
      </c>
      <c r="W197" s="123">
        <v>0</v>
      </c>
      <c r="X197" s="123">
        <v>0</v>
      </c>
      <c r="Y197" s="123">
        <v>0</v>
      </c>
      <c r="Z197" s="123">
        <v>0</v>
      </c>
      <c r="AA197" s="123">
        <v>0</v>
      </c>
      <c r="AB197" s="123">
        <v>0</v>
      </c>
      <c r="AC197" s="124">
        <v>0</v>
      </c>
      <c r="AD197" s="121" t="s">
        <v>133</v>
      </c>
      <c r="AE197" s="121" t="s">
        <v>1623</v>
      </c>
      <c r="AF197" s="121" t="s">
        <v>133</v>
      </c>
      <c r="AG197" s="113">
        <v>3922</v>
      </c>
      <c r="AH197" s="114">
        <f t="shared" si="15"/>
        <v>1630</v>
      </c>
      <c r="AI197" s="168">
        <f t="shared" si="12"/>
        <v>665771556</v>
      </c>
      <c r="AJ197" s="460">
        <f t="shared" si="16"/>
        <v>665771556</v>
      </c>
      <c r="AL197" s="114">
        <f t="shared" si="13"/>
        <v>1630</v>
      </c>
      <c r="AO197" s="114" t="s">
        <v>1358</v>
      </c>
      <c r="AQ197" s="456">
        <f t="shared" si="17"/>
        <v>5.0054794520547947</v>
      </c>
    </row>
    <row r="198" spans="1:43" ht="30" customHeight="1">
      <c r="A198" s="114" t="str">
        <f t="shared" si="14"/>
        <v>VAMCB-0521201</v>
      </c>
      <c r="B198" s="119">
        <v>1630</v>
      </c>
      <c r="C198" s="119">
        <v>163001001</v>
      </c>
      <c r="D198" s="120" t="s">
        <v>1500</v>
      </c>
      <c r="E198" s="121" t="s">
        <v>1655</v>
      </c>
      <c r="F198" s="122" t="s">
        <v>1656</v>
      </c>
      <c r="G198" s="126" t="s">
        <v>1502</v>
      </c>
      <c r="H198" s="121" t="s">
        <v>1502</v>
      </c>
      <c r="I198" s="121" t="s">
        <v>141</v>
      </c>
      <c r="J198" s="121" t="s">
        <v>1623</v>
      </c>
      <c r="K198" s="121" t="s">
        <v>1624</v>
      </c>
      <c r="L198" s="121" t="s">
        <v>1623</v>
      </c>
      <c r="M198" s="121">
        <v>1827</v>
      </c>
      <c r="N198" s="125">
        <v>6253199980</v>
      </c>
      <c r="O198" s="123" t="s">
        <v>131</v>
      </c>
      <c r="P198" s="121" t="s">
        <v>1623</v>
      </c>
      <c r="Q198" s="123">
        <v>1</v>
      </c>
      <c r="R198" s="125">
        <v>6253199980</v>
      </c>
      <c r="S198" s="125">
        <v>6253199980</v>
      </c>
      <c r="T198" s="125">
        <v>6253199980</v>
      </c>
      <c r="U198" s="123">
        <v>0</v>
      </c>
      <c r="V198" s="123">
        <v>0</v>
      </c>
      <c r="W198" s="123">
        <v>0</v>
      </c>
      <c r="X198" s="123">
        <v>0</v>
      </c>
      <c r="Y198" s="123">
        <v>0</v>
      </c>
      <c r="Z198" s="123">
        <v>0</v>
      </c>
      <c r="AA198" s="123">
        <v>0</v>
      </c>
      <c r="AB198" s="123">
        <v>0</v>
      </c>
      <c r="AC198" s="124">
        <v>0</v>
      </c>
      <c r="AD198" s="121" t="s">
        <v>133</v>
      </c>
      <c r="AE198" s="121" t="s">
        <v>1623</v>
      </c>
      <c r="AF198" s="121" t="s">
        <v>133</v>
      </c>
      <c r="AG198" s="113">
        <v>3922</v>
      </c>
      <c r="AH198" s="114">
        <f t="shared" si="15"/>
        <v>1630</v>
      </c>
      <c r="AI198" s="168">
        <f t="shared" si="12"/>
        <v>6253199980</v>
      </c>
      <c r="AJ198" s="460">
        <f t="shared" si="16"/>
        <v>6253199980</v>
      </c>
      <c r="AL198" s="114">
        <f t="shared" si="13"/>
        <v>1630</v>
      </c>
      <c r="AO198" s="114" t="s">
        <v>1358</v>
      </c>
      <c r="AQ198" s="456">
        <f t="shared" si="17"/>
        <v>5.0054794520547947</v>
      </c>
    </row>
    <row r="199" spans="1:43" s="461" customFormat="1" ht="30" customHeight="1">
      <c r="A199" s="461" t="str">
        <f t="shared" si="14"/>
        <v>BVDB21093</v>
      </c>
      <c r="B199" s="665">
        <v>1620</v>
      </c>
      <c r="C199" s="665">
        <v>162001001</v>
      </c>
      <c r="D199" s="666" t="s">
        <v>453</v>
      </c>
      <c r="E199" s="667" t="s">
        <v>1657</v>
      </c>
      <c r="F199" s="668" t="s">
        <v>455</v>
      </c>
      <c r="G199" s="669" t="s">
        <v>456</v>
      </c>
      <c r="H199" s="667" t="s">
        <v>140</v>
      </c>
      <c r="I199" s="667" t="s">
        <v>141</v>
      </c>
      <c r="J199" s="667" t="s">
        <v>272</v>
      </c>
      <c r="K199" s="667" t="s">
        <v>457</v>
      </c>
      <c r="L199" s="667" t="s">
        <v>1658</v>
      </c>
      <c r="M199" s="667">
        <v>3260</v>
      </c>
      <c r="N199" s="670">
        <v>100000</v>
      </c>
      <c r="O199" s="671" t="s">
        <v>185</v>
      </c>
      <c r="P199" s="667" t="s">
        <v>177</v>
      </c>
      <c r="Q199" s="670">
        <v>500000</v>
      </c>
      <c r="R199" s="670">
        <v>50000000000</v>
      </c>
      <c r="S199" s="670">
        <v>49964500000</v>
      </c>
      <c r="T199" s="670">
        <v>50000000000</v>
      </c>
      <c r="U199" s="670">
        <v>9992900</v>
      </c>
      <c r="V199" s="671">
        <v>0</v>
      </c>
      <c r="W199" s="670">
        <v>110575593</v>
      </c>
      <c r="X199" s="671">
        <v>0</v>
      </c>
      <c r="Y199" s="670">
        <v>98364791</v>
      </c>
      <c r="Z199" s="670">
        <v>85068493</v>
      </c>
      <c r="AA199" s="671">
        <v>0</v>
      </c>
      <c r="AB199" s="670">
        <v>12210802</v>
      </c>
      <c r="AC199" s="672">
        <v>69315068</v>
      </c>
      <c r="AD199" s="667" t="s">
        <v>133</v>
      </c>
      <c r="AE199" s="667" t="s">
        <v>177</v>
      </c>
      <c r="AF199" s="667" t="s">
        <v>133</v>
      </c>
      <c r="AG199" s="458">
        <v>3922</v>
      </c>
      <c r="AH199" s="461">
        <f t="shared" si="15"/>
        <v>1620</v>
      </c>
      <c r="AI199" s="460">
        <f t="shared" si="12"/>
        <v>49901635209</v>
      </c>
      <c r="AJ199" s="460">
        <f t="shared" si="16"/>
        <v>99803.270418</v>
      </c>
      <c r="AL199" s="461">
        <f t="shared" si="13"/>
        <v>1620</v>
      </c>
      <c r="AN199" s="461" t="s">
        <v>555</v>
      </c>
      <c r="AO199" s="461" t="s">
        <v>1358</v>
      </c>
      <c r="AQ199" s="673">
        <f t="shared" si="17"/>
        <v>10.005479452054795</v>
      </c>
    </row>
    <row r="200" spans="1:43" s="461" customFormat="1" ht="30" customHeight="1">
      <c r="A200" s="461" t="str">
        <f t="shared" si="14"/>
        <v>BVDB21093</v>
      </c>
      <c r="B200" s="665">
        <v>1620</v>
      </c>
      <c r="C200" s="665">
        <v>162001001</v>
      </c>
      <c r="D200" s="666" t="s">
        <v>453</v>
      </c>
      <c r="E200" s="667" t="s">
        <v>1659</v>
      </c>
      <c r="F200" s="668" t="s">
        <v>455</v>
      </c>
      <c r="G200" s="669" t="s">
        <v>456</v>
      </c>
      <c r="H200" s="667" t="s">
        <v>140</v>
      </c>
      <c r="I200" s="667" t="s">
        <v>141</v>
      </c>
      <c r="J200" s="667" t="s">
        <v>272</v>
      </c>
      <c r="K200" s="667" t="s">
        <v>457</v>
      </c>
      <c r="L200" s="667" t="s">
        <v>1658</v>
      </c>
      <c r="M200" s="667">
        <v>3254</v>
      </c>
      <c r="N200" s="670">
        <v>100000</v>
      </c>
      <c r="O200" s="671" t="s">
        <v>185</v>
      </c>
      <c r="P200" s="667" t="s">
        <v>459</v>
      </c>
      <c r="Q200" s="670">
        <v>500000</v>
      </c>
      <c r="R200" s="670">
        <v>50000000000</v>
      </c>
      <c r="S200" s="670">
        <v>49983500000</v>
      </c>
      <c r="T200" s="670">
        <v>50000000000</v>
      </c>
      <c r="U200" s="670">
        <v>9996700</v>
      </c>
      <c r="V200" s="671">
        <v>0</v>
      </c>
      <c r="W200" s="670">
        <v>110475903</v>
      </c>
      <c r="X200" s="671">
        <v>0</v>
      </c>
      <c r="Y200" s="670">
        <v>98457320</v>
      </c>
      <c r="Z200" s="670">
        <v>103972603</v>
      </c>
      <c r="AA200" s="671">
        <v>0</v>
      </c>
      <c r="AB200" s="670">
        <v>12018583</v>
      </c>
      <c r="AC200" s="672">
        <v>69315068</v>
      </c>
      <c r="AD200" s="667" t="s">
        <v>133</v>
      </c>
      <c r="AE200" s="667" t="s">
        <v>459</v>
      </c>
      <c r="AF200" s="667" t="s">
        <v>133</v>
      </c>
      <c r="AG200" s="458">
        <v>3922</v>
      </c>
      <c r="AH200" s="461">
        <f t="shared" si="15"/>
        <v>1620</v>
      </c>
      <c r="AI200" s="460">
        <f t="shared" si="12"/>
        <v>49901542680</v>
      </c>
      <c r="AJ200" s="460">
        <f t="shared" si="16"/>
        <v>99803.085359999997</v>
      </c>
      <c r="AL200" s="461">
        <f t="shared" si="13"/>
        <v>1620</v>
      </c>
      <c r="AN200" s="461" t="s">
        <v>555</v>
      </c>
      <c r="AO200" s="461" t="s">
        <v>1358</v>
      </c>
      <c r="AQ200" s="673">
        <f t="shared" si="17"/>
        <v>10.005479452054795</v>
      </c>
    </row>
    <row r="201" spans="1:43" s="461" customFormat="1" ht="30" customHeight="1">
      <c r="A201" s="461" t="str">
        <f t="shared" si="14"/>
        <v>BVDB17320</v>
      </c>
      <c r="B201" s="665">
        <v>1620</v>
      </c>
      <c r="C201" s="665">
        <v>162001001</v>
      </c>
      <c r="D201" s="666" t="s">
        <v>461</v>
      </c>
      <c r="E201" s="667" t="s">
        <v>1660</v>
      </c>
      <c r="F201" s="668" t="s">
        <v>463</v>
      </c>
      <c r="G201" s="669" t="s">
        <v>456</v>
      </c>
      <c r="H201" s="667" t="s">
        <v>165</v>
      </c>
      <c r="I201" s="667" t="s">
        <v>141</v>
      </c>
      <c r="J201" s="667" t="s">
        <v>464</v>
      </c>
      <c r="K201" s="667" t="s">
        <v>465</v>
      </c>
      <c r="L201" s="667" t="s">
        <v>1661</v>
      </c>
      <c r="M201" s="667">
        <v>3634</v>
      </c>
      <c r="N201" s="670">
        <v>100000</v>
      </c>
      <c r="O201" s="671" t="s">
        <v>467</v>
      </c>
      <c r="P201" s="667" t="s">
        <v>212</v>
      </c>
      <c r="Q201" s="670">
        <v>500000</v>
      </c>
      <c r="R201" s="670">
        <v>50000000000</v>
      </c>
      <c r="S201" s="670">
        <v>64452500000</v>
      </c>
      <c r="T201" s="670">
        <v>50000000000</v>
      </c>
      <c r="U201" s="670">
        <v>12890500</v>
      </c>
      <c r="V201" s="670">
        <v>14311828856</v>
      </c>
      <c r="W201" s="671">
        <v>0</v>
      </c>
      <c r="X201" s="670">
        <v>12921604424</v>
      </c>
      <c r="Y201" s="671">
        <v>0</v>
      </c>
      <c r="Z201" s="670">
        <v>153561644</v>
      </c>
      <c r="AA201" s="670">
        <v>1390224432</v>
      </c>
      <c r="AB201" s="671">
        <v>0</v>
      </c>
      <c r="AC201" s="672">
        <v>56575342</v>
      </c>
      <c r="AD201" s="667" t="s">
        <v>133</v>
      </c>
      <c r="AE201" s="667" t="s">
        <v>212</v>
      </c>
      <c r="AF201" s="667" t="s">
        <v>133</v>
      </c>
      <c r="AG201" s="458">
        <v>3922</v>
      </c>
      <c r="AH201" s="461">
        <f t="shared" si="15"/>
        <v>1620</v>
      </c>
      <c r="AI201" s="460">
        <f t="shared" si="12"/>
        <v>62921604424</v>
      </c>
      <c r="AJ201" s="460">
        <f t="shared" si="16"/>
        <v>125843.20884799999</v>
      </c>
      <c r="AL201" s="461">
        <f t="shared" si="13"/>
        <v>1620</v>
      </c>
      <c r="AN201" s="461" t="s">
        <v>555</v>
      </c>
      <c r="AO201" s="461" t="s">
        <v>1358</v>
      </c>
      <c r="AQ201" s="673">
        <f t="shared" si="17"/>
        <v>15.010958904109589</v>
      </c>
    </row>
    <row r="202" spans="1:43" s="461" customFormat="1" ht="30" customHeight="1">
      <c r="A202" s="461" t="str">
        <f t="shared" si="14"/>
        <v>BVDB17320</v>
      </c>
      <c r="B202" s="665">
        <v>1620</v>
      </c>
      <c r="C202" s="665">
        <v>162001001</v>
      </c>
      <c r="D202" s="666" t="s">
        <v>461</v>
      </c>
      <c r="E202" s="667" t="s">
        <v>1662</v>
      </c>
      <c r="F202" s="668" t="s">
        <v>463</v>
      </c>
      <c r="G202" s="669" t="s">
        <v>456</v>
      </c>
      <c r="H202" s="667" t="s">
        <v>165</v>
      </c>
      <c r="I202" s="667" t="s">
        <v>141</v>
      </c>
      <c r="J202" s="667" t="s">
        <v>464</v>
      </c>
      <c r="K202" s="667" t="s">
        <v>465</v>
      </c>
      <c r="L202" s="667" t="s">
        <v>1661</v>
      </c>
      <c r="M202" s="667">
        <v>3659</v>
      </c>
      <c r="N202" s="670">
        <v>100000</v>
      </c>
      <c r="O202" s="671" t="s">
        <v>467</v>
      </c>
      <c r="P202" s="667" t="s">
        <v>469</v>
      </c>
      <c r="Q202" s="670">
        <v>1000000</v>
      </c>
      <c r="R202" s="670">
        <v>100000000000</v>
      </c>
      <c r="S202" s="670">
        <v>134169000000</v>
      </c>
      <c r="T202" s="670">
        <v>100000000000</v>
      </c>
      <c r="U202" s="670">
        <v>26833800</v>
      </c>
      <c r="V202" s="670">
        <v>28392820101</v>
      </c>
      <c r="W202" s="671">
        <v>0</v>
      </c>
      <c r="X202" s="670">
        <v>25459645464</v>
      </c>
      <c r="Y202" s="671">
        <v>0</v>
      </c>
      <c r="Z202" s="670">
        <v>5803013699</v>
      </c>
      <c r="AA202" s="670">
        <v>2933174637</v>
      </c>
      <c r="AB202" s="671">
        <v>0</v>
      </c>
      <c r="AC202" s="672">
        <v>113150685</v>
      </c>
      <c r="AD202" s="667" t="s">
        <v>133</v>
      </c>
      <c r="AE202" s="667" t="s">
        <v>469</v>
      </c>
      <c r="AF202" s="667" t="s">
        <v>133</v>
      </c>
      <c r="AG202" s="458">
        <v>3922</v>
      </c>
      <c r="AH202" s="461">
        <f t="shared" si="15"/>
        <v>1620</v>
      </c>
      <c r="AI202" s="460">
        <f t="shared" ref="AI202:AI211" si="18">R202+X202-Y202</f>
        <v>125459645464</v>
      </c>
      <c r="AJ202" s="460">
        <f t="shared" si="16"/>
        <v>125459.645464</v>
      </c>
      <c r="AL202" s="461">
        <f t="shared" ref="AL202:AL211" si="19">B202</f>
        <v>1620</v>
      </c>
      <c r="AN202" s="461" t="s">
        <v>555</v>
      </c>
      <c r="AO202" s="461" t="s">
        <v>1358</v>
      </c>
      <c r="AQ202" s="673">
        <f t="shared" si="17"/>
        <v>15.010958904109589</v>
      </c>
    </row>
    <row r="203" spans="1:43" s="461" customFormat="1" ht="30" customHeight="1">
      <c r="A203" s="461" t="str">
        <f t="shared" ref="A203:A211" si="20">F203</f>
        <v>BVDB18061</v>
      </c>
      <c r="B203" s="665">
        <v>1620</v>
      </c>
      <c r="C203" s="665">
        <v>162001001</v>
      </c>
      <c r="D203" s="666" t="s">
        <v>461</v>
      </c>
      <c r="E203" s="667" t="s">
        <v>1663</v>
      </c>
      <c r="F203" s="668" t="s">
        <v>471</v>
      </c>
      <c r="G203" s="669" t="s">
        <v>456</v>
      </c>
      <c r="H203" s="667" t="s">
        <v>165</v>
      </c>
      <c r="I203" s="667" t="s">
        <v>141</v>
      </c>
      <c r="J203" s="667" t="s">
        <v>472</v>
      </c>
      <c r="K203" s="667" t="s">
        <v>473</v>
      </c>
      <c r="L203" s="667" t="s">
        <v>1593</v>
      </c>
      <c r="M203" s="667">
        <v>4011</v>
      </c>
      <c r="N203" s="670">
        <v>100000</v>
      </c>
      <c r="O203" s="671" t="s">
        <v>475</v>
      </c>
      <c r="P203" s="667" t="s">
        <v>469</v>
      </c>
      <c r="Q203" s="670">
        <v>500000</v>
      </c>
      <c r="R203" s="670">
        <v>50000000000</v>
      </c>
      <c r="S203" s="670">
        <v>65892000000</v>
      </c>
      <c r="T203" s="670">
        <v>50000000000</v>
      </c>
      <c r="U203" s="670">
        <v>13178400</v>
      </c>
      <c r="V203" s="670">
        <v>15847644153</v>
      </c>
      <c r="W203" s="671">
        <v>0</v>
      </c>
      <c r="X203" s="670">
        <v>14354148893</v>
      </c>
      <c r="Y203" s="671">
        <v>0</v>
      </c>
      <c r="Z203" s="670">
        <v>57534247</v>
      </c>
      <c r="AA203" s="670">
        <v>1493495260</v>
      </c>
      <c r="AB203" s="671">
        <v>0</v>
      </c>
      <c r="AC203" s="672">
        <v>164383562</v>
      </c>
      <c r="AD203" s="667" t="s">
        <v>133</v>
      </c>
      <c r="AE203" s="667" t="s">
        <v>469</v>
      </c>
      <c r="AF203" s="667" t="s">
        <v>133</v>
      </c>
      <c r="AG203" s="458">
        <v>3922</v>
      </c>
      <c r="AH203" s="461">
        <f t="shared" ref="AH203:AH211" si="21">B203</f>
        <v>1620</v>
      </c>
      <c r="AI203" s="460">
        <f t="shared" si="18"/>
        <v>64354148893</v>
      </c>
      <c r="AJ203" s="460">
        <f t="shared" ref="AJ203:AJ211" si="22">AI203/Q203</f>
        <v>128708.297786</v>
      </c>
      <c r="AL203" s="461">
        <f t="shared" si="19"/>
        <v>1620</v>
      </c>
      <c r="AN203" s="461" t="s">
        <v>555</v>
      </c>
      <c r="AO203" s="461" t="s">
        <v>1358</v>
      </c>
      <c r="AQ203" s="673">
        <f t="shared" ref="AQ203:AQ211" si="23">(K203-J203)/365</f>
        <v>15.010958904109589</v>
      </c>
    </row>
    <row r="204" spans="1:43" ht="30" customHeight="1">
      <c r="A204" s="114" t="str">
        <f t="shared" si="20"/>
        <v>CD-HOMECREDIT</v>
      </c>
      <c r="B204" s="119">
        <v>1620</v>
      </c>
      <c r="C204" s="119">
        <v>162001001</v>
      </c>
      <c r="D204" s="120" t="s">
        <v>461</v>
      </c>
      <c r="E204" s="121" t="s">
        <v>1664</v>
      </c>
      <c r="F204" s="122" t="s">
        <v>1665</v>
      </c>
      <c r="G204" s="126" t="s">
        <v>1666</v>
      </c>
      <c r="H204" s="121" t="s">
        <v>1666</v>
      </c>
      <c r="I204" s="121" t="s">
        <v>141</v>
      </c>
      <c r="J204" s="121" t="s">
        <v>1489</v>
      </c>
      <c r="K204" s="121" t="s">
        <v>1667</v>
      </c>
      <c r="L204" s="121" t="s">
        <v>1489</v>
      </c>
      <c r="M204" s="121">
        <v>364</v>
      </c>
      <c r="N204" s="125">
        <v>1000000000</v>
      </c>
      <c r="O204" s="123" t="s">
        <v>1668</v>
      </c>
      <c r="P204" s="121" t="s">
        <v>1489</v>
      </c>
      <c r="Q204" s="123">
        <v>200</v>
      </c>
      <c r="R204" s="125">
        <v>200000000000</v>
      </c>
      <c r="S204" s="125">
        <v>200000000000</v>
      </c>
      <c r="T204" s="125">
        <v>200000000000</v>
      </c>
      <c r="U204" s="123">
        <v>0</v>
      </c>
      <c r="V204" s="123">
        <v>0</v>
      </c>
      <c r="W204" s="123">
        <v>0</v>
      </c>
      <c r="X204" s="123">
        <v>0</v>
      </c>
      <c r="Y204" s="123">
        <v>0</v>
      </c>
      <c r="Z204" s="123">
        <v>0</v>
      </c>
      <c r="AA204" s="123">
        <v>0</v>
      </c>
      <c r="AB204" s="123">
        <v>0</v>
      </c>
      <c r="AC204" s="124">
        <v>4538082192</v>
      </c>
      <c r="AD204" s="121" t="s">
        <v>133</v>
      </c>
      <c r="AE204" s="121" t="s">
        <v>1489</v>
      </c>
      <c r="AF204" s="121" t="s">
        <v>133</v>
      </c>
      <c r="AG204" s="113">
        <v>3922</v>
      </c>
      <c r="AH204" s="114">
        <f t="shared" si="21"/>
        <v>1620</v>
      </c>
      <c r="AI204" s="168">
        <f t="shared" si="18"/>
        <v>200000000000</v>
      </c>
      <c r="AJ204" s="460">
        <f t="shared" si="22"/>
        <v>1000000000</v>
      </c>
      <c r="AL204" s="114">
        <f t="shared" si="19"/>
        <v>1620</v>
      </c>
      <c r="AN204" s="114" t="s">
        <v>556</v>
      </c>
      <c r="AO204" s="114" t="s">
        <v>1358</v>
      </c>
      <c r="AQ204" s="456">
        <f>(K204-J204)/30</f>
        <v>12.133333333333333</v>
      </c>
    </row>
    <row r="205" spans="1:43" ht="30" customHeight="1">
      <c r="A205" s="114" t="str">
        <f t="shared" si="20"/>
        <v>CD-TINVIET-185D</v>
      </c>
      <c r="B205" s="119">
        <v>1620</v>
      </c>
      <c r="C205" s="119">
        <v>162001001</v>
      </c>
      <c r="D205" s="120" t="s">
        <v>461</v>
      </c>
      <c r="E205" s="121" t="s">
        <v>1669</v>
      </c>
      <c r="F205" s="122" t="s">
        <v>1670</v>
      </c>
      <c r="G205" s="126" t="s">
        <v>479</v>
      </c>
      <c r="H205" s="121" t="s">
        <v>479</v>
      </c>
      <c r="I205" s="121" t="s">
        <v>141</v>
      </c>
      <c r="J205" s="121" t="s">
        <v>1454</v>
      </c>
      <c r="K205" s="121" t="s">
        <v>1671</v>
      </c>
      <c r="L205" s="121" t="s">
        <v>1454</v>
      </c>
      <c r="M205" s="121">
        <v>185</v>
      </c>
      <c r="N205" s="125">
        <v>100000000</v>
      </c>
      <c r="O205" s="123" t="s">
        <v>1672</v>
      </c>
      <c r="P205" s="121" t="s">
        <v>1454</v>
      </c>
      <c r="Q205" s="125">
        <v>2000</v>
      </c>
      <c r="R205" s="125">
        <v>200000000000</v>
      </c>
      <c r="S205" s="125">
        <v>200000000000</v>
      </c>
      <c r="T205" s="125">
        <v>200000000000</v>
      </c>
      <c r="U205" s="123">
        <v>0</v>
      </c>
      <c r="V205" s="123">
        <v>0</v>
      </c>
      <c r="W205" s="123">
        <v>0</v>
      </c>
      <c r="X205" s="123">
        <v>0</v>
      </c>
      <c r="Y205" s="123">
        <v>0</v>
      </c>
      <c r="Z205" s="123">
        <v>0</v>
      </c>
      <c r="AA205" s="123">
        <v>0</v>
      </c>
      <c r="AB205" s="123">
        <v>0</v>
      </c>
      <c r="AC205" s="124">
        <v>2589041096</v>
      </c>
      <c r="AD205" s="121" t="s">
        <v>133</v>
      </c>
      <c r="AE205" s="121" t="s">
        <v>1454</v>
      </c>
      <c r="AF205" s="121" t="s">
        <v>133</v>
      </c>
      <c r="AG205" s="113">
        <v>3922</v>
      </c>
      <c r="AH205" s="114">
        <f t="shared" si="21"/>
        <v>1620</v>
      </c>
      <c r="AI205" s="168">
        <f t="shared" si="18"/>
        <v>200000000000</v>
      </c>
      <c r="AJ205" s="460">
        <f t="shared" si="22"/>
        <v>100000000</v>
      </c>
      <c r="AL205" s="114">
        <f t="shared" si="19"/>
        <v>1620</v>
      </c>
      <c r="AN205" s="114" t="s">
        <v>556</v>
      </c>
      <c r="AO205" s="114" t="s">
        <v>1358</v>
      </c>
      <c r="AQ205" s="456">
        <f t="shared" ref="AQ205:AQ209" si="24">(K205-J205)/30</f>
        <v>6.166666666666667</v>
      </c>
    </row>
    <row r="206" spans="1:43" ht="30" customHeight="1">
      <c r="A206" s="114" t="str">
        <f t="shared" si="20"/>
        <v>CD-TINVIET-6T</v>
      </c>
      <c r="B206" s="119">
        <v>1620</v>
      </c>
      <c r="C206" s="119">
        <v>162001001</v>
      </c>
      <c r="D206" s="120" t="s">
        <v>461</v>
      </c>
      <c r="E206" s="121" t="s">
        <v>1673</v>
      </c>
      <c r="F206" s="122" t="s">
        <v>1674</v>
      </c>
      <c r="G206" s="126" t="s">
        <v>479</v>
      </c>
      <c r="H206" s="121" t="s">
        <v>479</v>
      </c>
      <c r="I206" s="121" t="s">
        <v>141</v>
      </c>
      <c r="J206" s="121" t="s">
        <v>482</v>
      </c>
      <c r="K206" s="121" t="s">
        <v>1675</v>
      </c>
      <c r="L206" s="121" t="s">
        <v>482</v>
      </c>
      <c r="M206" s="121">
        <v>182</v>
      </c>
      <c r="N206" s="125">
        <v>100000000</v>
      </c>
      <c r="O206" s="123" t="s">
        <v>1676</v>
      </c>
      <c r="P206" s="121" t="s">
        <v>482</v>
      </c>
      <c r="Q206" s="125">
        <v>2000</v>
      </c>
      <c r="R206" s="125">
        <v>200000000000</v>
      </c>
      <c r="S206" s="125">
        <v>200000000000</v>
      </c>
      <c r="T206" s="125">
        <v>200000000000</v>
      </c>
      <c r="U206" s="123">
        <v>0</v>
      </c>
      <c r="V206" s="123">
        <v>0</v>
      </c>
      <c r="W206" s="123">
        <v>0</v>
      </c>
      <c r="X206" s="123">
        <v>0</v>
      </c>
      <c r="Y206" s="123">
        <v>0</v>
      </c>
      <c r="Z206" s="123">
        <v>0</v>
      </c>
      <c r="AA206" s="123">
        <v>0</v>
      </c>
      <c r="AB206" s="123">
        <v>0</v>
      </c>
      <c r="AC206" s="124">
        <v>1873972603</v>
      </c>
      <c r="AD206" s="121" t="s">
        <v>133</v>
      </c>
      <c r="AE206" s="121" t="s">
        <v>482</v>
      </c>
      <c r="AF206" s="121" t="s">
        <v>133</v>
      </c>
      <c r="AG206" s="113">
        <v>3922</v>
      </c>
      <c r="AH206" s="114">
        <f t="shared" si="21"/>
        <v>1620</v>
      </c>
      <c r="AI206" s="168">
        <f t="shared" si="18"/>
        <v>200000000000</v>
      </c>
      <c r="AJ206" s="460">
        <f t="shared" si="22"/>
        <v>100000000</v>
      </c>
      <c r="AL206" s="114">
        <f t="shared" si="19"/>
        <v>1620</v>
      </c>
      <c r="AN206" s="114" t="s">
        <v>556</v>
      </c>
      <c r="AO206" s="114" t="s">
        <v>1358</v>
      </c>
      <c r="AQ206" s="456">
        <f t="shared" si="24"/>
        <v>6.0666666666666664</v>
      </c>
    </row>
    <row r="207" spans="1:43" ht="30" customHeight="1">
      <c r="A207" s="114" t="str">
        <f t="shared" si="20"/>
        <v>CD-VIETCREDIT6T</v>
      </c>
      <c r="B207" s="119">
        <v>1620</v>
      </c>
      <c r="C207" s="119">
        <v>162001001</v>
      </c>
      <c r="D207" s="120" t="s">
        <v>461</v>
      </c>
      <c r="E207" s="121" t="s">
        <v>1677</v>
      </c>
      <c r="F207" s="122" t="s">
        <v>1678</v>
      </c>
      <c r="G207" s="126" t="s">
        <v>479</v>
      </c>
      <c r="H207" s="121" t="s">
        <v>479</v>
      </c>
      <c r="I207" s="121" t="s">
        <v>141</v>
      </c>
      <c r="J207" s="121" t="s">
        <v>1679</v>
      </c>
      <c r="K207" s="121" t="s">
        <v>1680</v>
      </c>
      <c r="L207" s="121" t="s">
        <v>1679</v>
      </c>
      <c r="M207" s="121">
        <v>183</v>
      </c>
      <c r="N207" s="125">
        <v>100000000</v>
      </c>
      <c r="O207" s="123" t="s">
        <v>1681</v>
      </c>
      <c r="P207" s="121" t="s">
        <v>1679</v>
      </c>
      <c r="Q207" s="125">
        <v>1500</v>
      </c>
      <c r="R207" s="125">
        <v>150000000000</v>
      </c>
      <c r="S207" s="125">
        <v>150000000000</v>
      </c>
      <c r="T207" s="125">
        <v>150000000000</v>
      </c>
      <c r="U207" s="123">
        <v>0</v>
      </c>
      <c r="V207" s="123">
        <v>0</v>
      </c>
      <c r="W207" s="123">
        <v>0</v>
      </c>
      <c r="X207" s="123">
        <v>0</v>
      </c>
      <c r="Y207" s="123">
        <v>0</v>
      </c>
      <c r="Z207" s="123">
        <v>0</v>
      </c>
      <c r="AA207" s="123">
        <v>0</v>
      </c>
      <c r="AB207" s="123">
        <v>0</v>
      </c>
      <c r="AC207" s="124">
        <v>3765616438</v>
      </c>
      <c r="AD207" s="121" t="s">
        <v>133</v>
      </c>
      <c r="AE207" s="121" t="s">
        <v>1679</v>
      </c>
      <c r="AF207" s="121" t="s">
        <v>133</v>
      </c>
      <c r="AG207" s="113">
        <v>3922</v>
      </c>
      <c r="AH207" s="114">
        <f t="shared" si="21"/>
        <v>1620</v>
      </c>
      <c r="AI207" s="168">
        <f t="shared" si="18"/>
        <v>150000000000</v>
      </c>
      <c r="AJ207" s="460">
        <f t="shared" si="22"/>
        <v>100000000</v>
      </c>
      <c r="AL207" s="114">
        <f t="shared" si="19"/>
        <v>1620</v>
      </c>
      <c r="AN207" s="114" t="s">
        <v>556</v>
      </c>
      <c r="AO207" s="114" t="s">
        <v>1358</v>
      </c>
      <c r="AQ207" s="456">
        <f t="shared" si="24"/>
        <v>6.1</v>
      </c>
    </row>
    <row r="208" spans="1:43" ht="30" customHeight="1">
      <c r="A208" s="114" t="str">
        <f t="shared" si="20"/>
        <v>EVNFC_RL_KHCL_08</v>
      </c>
      <c r="B208" s="119">
        <v>1620</v>
      </c>
      <c r="C208" s="119">
        <v>162001001</v>
      </c>
      <c r="D208" s="120" t="s">
        <v>461</v>
      </c>
      <c r="E208" s="121" t="s">
        <v>1682</v>
      </c>
      <c r="F208" s="122" t="s">
        <v>1683</v>
      </c>
      <c r="G208" s="126" t="s">
        <v>486</v>
      </c>
      <c r="H208" s="121" t="s">
        <v>486</v>
      </c>
      <c r="I208" s="121" t="s">
        <v>141</v>
      </c>
      <c r="J208" s="121" t="s">
        <v>1423</v>
      </c>
      <c r="K208" s="121" t="s">
        <v>1684</v>
      </c>
      <c r="L208" s="121" t="s">
        <v>1423</v>
      </c>
      <c r="M208" s="121">
        <v>180</v>
      </c>
      <c r="N208" s="125">
        <v>1000000000</v>
      </c>
      <c r="O208" s="123" t="s">
        <v>1685</v>
      </c>
      <c r="P208" s="121" t="s">
        <v>1423</v>
      </c>
      <c r="Q208" s="123">
        <v>300</v>
      </c>
      <c r="R208" s="125">
        <v>300000000000</v>
      </c>
      <c r="S208" s="125">
        <v>300000000000</v>
      </c>
      <c r="T208" s="125">
        <v>300000000000</v>
      </c>
      <c r="U208" s="123">
        <v>0</v>
      </c>
      <c r="V208" s="123">
        <v>0</v>
      </c>
      <c r="W208" s="123">
        <v>0</v>
      </c>
      <c r="X208" s="123">
        <v>0</v>
      </c>
      <c r="Y208" s="123">
        <v>0</v>
      </c>
      <c r="Z208" s="123">
        <v>0</v>
      </c>
      <c r="AA208" s="123">
        <v>0</v>
      </c>
      <c r="AB208" s="123">
        <v>0</v>
      </c>
      <c r="AC208" s="124">
        <v>11712328767</v>
      </c>
      <c r="AD208" s="121" t="s">
        <v>133</v>
      </c>
      <c r="AE208" s="121" t="s">
        <v>1423</v>
      </c>
      <c r="AF208" s="121" t="s">
        <v>133</v>
      </c>
      <c r="AG208" s="113">
        <v>3922</v>
      </c>
      <c r="AH208" s="114">
        <f t="shared" si="21"/>
        <v>1620</v>
      </c>
      <c r="AI208" s="168">
        <f t="shared" si="18"/>
        <v>300000000000</v>
      </c>
      <c r="AJ208" s="460">
        <f t="shared" si="22"/>
        <v>1000000000</v>
      </c>
      <c r="AL208" s="114">
        <f t="shared" si="19"/>
        <v>1620</v>
      </c>
      <c r="AN208" s="114" t="s">
        <v>556</v>
      </c>
      <c r="AO208" s="114" t="s">
        <v>1358</v>
      </c>
      <c r="AQ208" s="456">
        <f t="shared" si="24"/>
        <v>6</v>
      </c>
    </row>
    <row r="209" spans="1:43" ht="30" customHeight="1">
      <c r="A209" s="114" t="str">
        <f t="shared" si="20"/>
        <v>VPBFC/CCTG-16180</v>
      </c>
      <c r="B209" s="119">
        <v>1620</v>
      </c>
      <c r="C209" s="119">
        <v>162001001</v>
      </c>
      <c r="D209" s="120" t="s">
        <v>461</v>
      </c>
      <c r="E209" s="121" t="s">
        <v>1285</v>
      </c>
      <c r="F209" s="122" t="s">
        <v>1686</v>
      </c>
      <c r="G209" s="126" t="s">
        <v>1687</v>
      </c>
      <c r="H209" s="121" t="s">
        <v>1687</v>
      </c>
      <c r="I209" s="121" t="s">
        <v>141</v>
      </c>
      <c r="J209" s="121" t="s">
        <v>1688</v>
      </c>
      <c r="K209" s="121" t="s">
        <v>1689</v>
      </c>
      <c r="L209" s="121" t="s">
        <v>1688</v>
      </c>
      <c r="M209" s="121">
        <v>184</v>
      </c>
      <c r="N209" s="125">
        <v>1000000</v>
      </c>
      <c r="O209" s="123" t="s">
        <v>1690</v>
      </c>
      <c r="P209" s="121" t="s">
        <v>1688</v>
      </c>
      <c r="Q209" s="125">
        <v>100000</v>
      </c>
      <c r="R209" s="125">
        <v>100000000000</v>
      </c>
      <c r="S209" s="125">
        <v>100000000000</v>
      </c>
      <c r="T209" s="125">
        <v>100000000000</v>
      </c>
      <c r="U209" s="123">
        <v>0</v>
      </c>
      <c r="V209" s="123">
        <v>0</v>
      </c>
      <c r="W209" s="123">
        <v>0</v>
      </c>
      <c r="X209" s="123">
        <v>0</v>
      </c>
      <c r="Y209" s="123">
        <v>0</v>
      </c>
      <c r="Z209" s="123">
        <v>0</v>
      </c>
      <c r="AA209" s="123">
        <v>0</v>
      </c>
      <c r="AB209" s="123">
        <v>0</v>
      </c>
      <c r="AC209" s="124">
        <v>3097260274</v>
      </c>
      <c r="AD209" s="121" t="s">
        <v>133</v>
      </c>
      <c r="AE209" s="121" t="s">
        <v>1688</v>
      </c>
      <c r="AF209" s="121" t="s">
        <v>133</v>
      </c>
      <c r="AG209" s="113">
        <v>3922</v>
      </c>
      <c r="AH209" s="114">
        <f t="shared" si="21"/>
        <v>1620</v>
      </c>
      <c r="AI209" s="168">
        <f t="shared" si="18"/>
        <v>100000000000</v>
      </c>
      <c r="AJ209" s="460">
        <f t="shared" si="22"/>
        <v>1000000</v>
      </c>
      <c r="AL209" s="114">
        <f t="shared" si="19"/>
        <v>1620</v>
      </c>
      <c r="AN209" s="114" t="s">
        <v>556</v>
      </c>
      <c r="AO209" s="114" t="s">
        <v>1358</v>
      </c>
      <c r="AQ209" s="456">
        <f t="shared" si="24"/>
        <v>6.1333333333333337</v>
      </c>
    </row>
    <row r="210" spans="1:43" s="461" customFormat="1" ht="30" customHeight="1">
      <c r="A210" s="461" t="str">
        <f t="shared" si="20"/>
        <v>BVDB21092</v>
      </c>
      <c r="B210" s="665">
        <v>1520</v>
      </c>
      <c r="C210" s="665">
        <v>152001001</v>
      </c>
      <c r="D210" s="666" t="s">
        <v>489</v>
      </c>
      <c r="E210" s="667" t="s">
        <v>1691</v>
      </c>
      <c r="F210" s="668" t="s">
        <v>491</v>
      </c>
      <c r="G210" s="669" t="s">
        <v>456</v>
      </c>
      <c r="H210" s="667" t="s">
        <v>243</v>
      </c>
      <c r="I210" s="667" t="s">
        <v>141</v>
      </c>
      <c r="J210" s="667" t="s">
        <v>492</v>
      </c>
      <c r="K210" s="667" t="s">
        <v>493</v>
      </c>
      <c r="L210" s="667" t="s">
        <v>1692</v>
      </c>
      <c r="M210" s="667">
        <v>3646</v>
      </c>
      <c r="N210" s="670">
        <v>100000</v>
      </c>
      <c r="O210" s="671" t="s">
        <v>185</v>
      </c>
      <c r="P210" s="667" t="s">
        <v>495</v>
      </c>
      <c r="Q210" s="670">
        <v>1000000</v>
      </c>
      <c r="R210" s="670">
        <v>100000000000</v>
      </c>
      <c r="S210" s="670">
        <v>99861000000</v>
      </c>
      <c r="T210" s="670">
        <v>100000000000</v>
      </c>
      <c r="U210" s="670">
        <v>19972200</v>
      </c>
      <c r="V210" s="671">
        <v>0</v>
      </c>
      <c r="W210" s="670">
        <v>156836019</v>
      </c>
      <c r="X210" s="671">
        <v>0</v>
      </c>
      <c r="Y210" s="670">
        <v>124445036</v>
      </c>
      <c r="Z210" s="670">
        <v>37808219</v>
      </c>
      <c r="AA210" s="671">
        <v>0</v>
      </c>
      <c r="AB210" s="670">
        <v>32390983</v>
      </c>
      <c r="AC210" s="672">
        <v>182739726</v>
      </c>
      <c r="AD210" s="667" t="s">
        <v>133</v>
      </c>
      <c r="AE210" s="667" t="s">
        <v>495</v>
      </c>
      <c r="AF210" s="667" t="s">
        <v>133</v>
      </c>
      <c r="AG210" s="458">
        <v>3922</v>
      </c>
      <c r="AH210" s="461">
        <f t="shared" si="21"/>
        <v>1520</v>
      </c>
      <c r="AI210" s="460">
        <f t="shared" si="18"/>
        <v>99875554964</v>
      </c>
      <c r="AJ210" s="460">
        <f t="shared" si="22"/>
        <v>99875.554963999995</v>
      </c>
      <c r="AL210" s="461">
        <f t="shared" si="19"/>
        <v>1520</v>
      </c>
      <c r="AN210" s="461" t="s">
        <v>555</v>
      </c>
      <c r="AO210" s="461" t="s">
        <v>1357</v>
      </c>
      <c r="AQ210" s="673">
        <f t="shared" si="23"/>
        <v>10.005479452054795</v>
      </c>
    </row>
    <row r="211" spans="1:43" s="461" customFormat="1" ht="30" customHeight="1">
      <c r="A211" s="461" t="str">
        <f t="shared" si="20"/>
        <v>BVDB21093</v>
      </c>
      <c r="B211" s="665">
        <v>1520</v>
      </c>
      <c r="C211" s="665">
        <v>152001001</v>
      </c>
      <c r="D211" s="666" t="s">
        <v>489</v>
      </c>
      <c r="E211" s="667" t="s">
        <v>1693</v>
      </c>
      <c r="F211" s="668" t="s">
        <v>455</v>
      </c>
      <c r="G211" s="669" t="s">
        <v>456</v>
      </c>
      <c r="H211" s="667" t="s">
        <v>243</v>
      </c>
      <c r="I211" s="667" t="s">
        <v>141</v>
      </c>
      <c r="J211" s="667" t="s">
        <v>272</v>
      </c>
      <c r="K211" s="667" t="s">
        <v>457</v>
      </c>
      <c r="L211" s="667" t="s">
        <v>1658</v>
      </c>
      <c r="M211" s="667">
        <v>3647</v>
      </c>
      <c r="N211" s="670">
        <v>100000</v>
      </c>
      <c r="O211" s="671" t="s">
        <v>185</v>
      </c>
      <c r="P211" s="667" t="s">
        <v>497</v>
      </c>
      <c r="Q211" s="670">
        <v>1500000</v>
      </c>
      <c r="R211" s="670">
        <v>150000000000</v>
      </c>
      <c r="S211" s="670">
        <v>149386500000</v>
      </c>
      <c r="T211" s="670">
        <v>150000000000</v>
      </c>
      <c r="U211" s="670">
        <v>49795500</v>
      </c>
      <c r="V211" s="671">
        <v>0</v>
      </c>
      <c r="W211" s="670">
        <v>675744225</v>
      </c>
      <c r="X211" s="671">
        <v>0</v>
      </c>
      <c r="Y211" s="670">
        <v>501661810</v>
      </c>
      <c r="Z211" s="670">
        <v>78767123</v>
      </c>
      <c r="AA211" s="671">
        <v>0</v>
      </c>
      <c r="AB211" s="670">
        <v>174082415</v>
      </c>
      <c r="AC211" s="672">
        <v>207945205</v>
      </c>
      <c r="AD211" s="667" t="s">
        <v>133</v>
      </c>
      <c r="AE211" s="667" t="s">
        <v>497</v>
      </c>
      <c r="AF211" s="667" t="s">
        <v>133</v>
      </c>
      <c r="AG211" s="458">
        <v>3922</v>
      </c>
      <c r="AH211" s="461">
        <f t="shared" si="21"/>
        <v>1520</v>
      </c>
      <c r="AI211" s="460">
        <f t="shared" si="18"/>
        <v>149498338190</v>
      </c>
      <c r="AJ211" s="460">
        <f t="shared" si="22"/>
        <v>99665.55879333333</v>
      </c>
      <c r="AL211" s="461">
        <f t="shared" si="19"/>
        <v>1520</v>
      </c>
      <c r="AN211" s="461" t="s">
        <v>555</v>
      </c>
      <c r="AO211" s="461" t="s">
        <v>1357</v>
      </c>
      <c r="AQ211" s="673">
        <f t="shared" si="23"/>
        <v>10.005479452054795</v>
      </c>
    </row>
    <row r="212" spans="1:43" ht="21.65" customHeight="1">
      <c r="E212" s="113"/>
      <c r="F212" s="113"/>
      <c r="G212" s="113"/>
      <c r="H212" s="113"/>
      <c r="I212" s="113"/>
      <c r="J212" s="113"/>
      <c r="K212" s="113"/>
      <c r="L212" s="113"/>
      <c r="M212" s="113"/>
      <c r="N212" s="113"/>
      <c r="O212" s="113"/>
      <c r="P212" s="113"/>
      <c r="Q212" s="113"/>
      <c r="R212" s="60"/>
      <c r="S212" s="676"/>
      <c r="T212" s="60"/>
      <c r="U212" s="113"/>
      <c r="V212" s="113"/>
      <c r="W212" s="113"/>
      <c r="X212" s="113"/>
      <c r="Y212" s="113"/>
      <c r="Z212" s="113"/>
      <c r="AA212" s="113"/>
      <c r="AB212" s="113"/>
      <c r="AC212" s="113"/>
      <c r="AD212" s="113"/>
      <c r="AE212" s="113"/>
      <c r="AF212" s="113"/>
      <c r="AG212" s="113"/>
      <c r="AH212" s="113"/>
      <c r="AI212" s="113"/>
      <c r="AJ212" s="458"/>
    </row>
    <row r="213" spans="1:43" ht="15" customHeight="1">
      <c r="E213" s="377"/>
      <c r="F213" s="377"/>
      <c r="G213" s="377"/>
      <c r="H213" s="113"/>
      <c r="I213" s="113"/>
      <c r="J213" s="113"/>
      <c r="K213" s="113"/>
      <c r="L213" s="113"/>
      <c r="M213" s="113"/>
      <c r="N213" s="113"/>
      <c r="O213" s="113"/>
      <c r="P213" s="113"/>
      <c r="Q213" s="377"/>
      <c r="R213" s="377"/>
      <c r="S213" s="377"/>
      <c r="T213" s="377"/>
      <c r="U213" s="377"/>
      <c r="V213" s="113"/>
      <c r="W213" s="113"/>
      <c r="X213" s="113"/>
      <c r="Y213" s="113"/>
      <c r="Z213" s="113"/>
      <c r="AA213" s="113"/>
      <c r="AB213" s="113"/>
      <c r="AC213" s="113"/>
      <c r="AD213" s="113"/>
      <c r="AE213" s="113"/>
      <c r="AF213" s="113"/>
      <c r="AG213" s="113"/>
      <c r="AH213" s="113"/>
      <c r="AI213" s="113"/>
      <c r="AJ213" s="458"/>
    </row>
    <row r="214" spans="1:43" ht="5.15" customHeight="1">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c r="AG214" s="113"/>
      <c r="AH214" s="113"/>
      <c r="AI214" s="113"/>
      <c r="AJ214" s="458"/>
    </row>
    <row r="216" spans="1:43">
      <c r="N216" s="677"/>
      <c r="O216" s="677"/>
      <c r="Q216" s="61"/>
      <c r="R216" s="678"/>
      <c r="T216" s="679"/>
      <c r="U216" s="61"/>
      <c r="V216" s="679"/>
    </row>
    <row r="217" spans="1:43">
      <c r="N217" s="677"/>
      <c r="O217" s="677"/>
      <c r="Q217" s="61"/>
      <c r="R217" s="678"/>
      <c r="T217" s="679"/>
    </row>
    <row r="218" spans="1:43" ht="13">
      <c r="P218" s="493"/>
      <c r="Q218" s="492"/>
    </row>
    <row r="219" spans="1:43">
      <c r="P219" s="168"/>
    </row>
  </sheetData>
  <autoFilter ref="A9:AT211" xr:uid="{44E2255F-ADB1-4D1F-B7A9-0F2CF71B27DA}"/>
  <pageMargins left="6.9444444444444448E-2" right="6.9444444444444448E-2" top="6.9444444444444448E-2" bottom="6.9444444444444448E-2" header="0.5" footer="0.5"/>
  <pageSetup pageOrder="overThenDown" orientation="landscape" horizontalDpi="300" verticalDpi="300" r:id="rId1"/>
  <headerFooter scaleWithDoc="0"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0A4D9-AE02-41BB-B4BF-4EB76A5B2C8B}">
  <sheetPr filterMode="1">
    <tabColor rgb="FF00B0F0"/>
  </sheetPr>
  <dimension ref="A1:AG137"/>
  <sheetViews>
    <sheetView showGridLines="0" topLeftCell="J1" workbookViewId="0">
      <selection activeCell="Q9" sqref="Q9"/>
    </sheetView>
  </sheetViews>
  <sheetFormatPr defaultColWidth="9.08984375" defaultRowHeight="10.5"/>
  <cols>
    <col min="1" max="4" width="9.08984375" style="79"/>
    <col min="5" max="5" width="4" style="79" customWidth="1"/>
    <col min="6" max="6" width="31.90625" style="79" customWidth="1"/>
    <col min="7" max="7" width="32.1796875" style="79" customWidth="1"/>
    <col min="8" max="8" width="32.453125" style="79" bestFit="1" customWidth="1"/>
    <col min="9" max="9" width="13.6328125" style="79" customWidth="1"/>
    <col min="10" max="10" width="17.1796875" style="79" customWidth="1"/>
    <col min="11" max="11" width="12.08984375" style="79" customWidth="1"/>
    <col min="12" max="12" width="13.08984375" style="79" customWidth="1"/>
    <col min="13" max="14" width="8.90625" style="79" customWidth="1"/>
    <col min="15" max="15" width="14.36328125" style="79" customWidth="1"/>
    <col min="16" max="16" width="8.90625" style="79" customWidth="1"/>
    <col min="17" max="17" width="17.453125" style="79" bestFit="1" customWidth="1"/>
    <col min="18" max="18" width="21.81640625" style="79" bestFit="1" customWidth="1"/>
    <col min="19" max="19" width="16.1796875" style="79" bestFit="1" customWidth="1"/>
    <col min="20" max="20" width="11.08984375" style="79" customWidth="1"/>
    <col min="21" max="21" width="12.1796875" style="79" customWidth="1"/>
    <col min="22" max="22" width="6.6328125" style="79" customWidth="1"/>
    <col min="23" max="23" width="15.6328125" style="79" customWidth="1"/>
    <col min="24" max="24" width="12.54296875" style="90" customWidth="1"/>
    <col min="25" max="25" width="19" style="90" bestFit="1" customWidth="1"/>
    <col min="26" max="26" width="18.36328125" style="79" customWidth="1"/>
    <col min="27" max="27" width="13" style="79" customWidth="1"/>
    <col min="28" max="28" width="18.453125" style="79" customWidth="1"/>
    <col min="29" max="29" width="16.36328125" style="79" customWidth="1"/>
    <col min="30" max="30" width="10.08984375" style="79" customWidth="1"/>
    <col min="31" max="31" width="10.36328125" style="79" customWidth="1"/>
    <col min="32" max="32" width="14.54296875" style="79" customWidth="1"/>
    <col min="33" max="260" width="9.08984375" style="79"/>
    <col min="261" max="261" width="2.54296875" style="79" customWidth="1"/>
    <col min="262" max="262" width="6.6328125" style="79" customWidth="1"/>
    <col min="263" max="263" width="10.90625" style="79" customWidth="1"/>
    <col min="264" max="264" width="13.08984375" style="79" customWidth="1"/>
    <col min="265" max="268" width="5" style="79" customWidth="1"/>
    <col min="269" max="269" width="3.36328125" style="79" customWidth="1"/>
    <col min="270" max="270" width="5" style="79" customWidth="1"/>
    <col min="271" max="271" width="3.36328125" style="79" customWidth="1"/>
    <col min="272" max="272" width="5" style="79" customWidth="1"/>
    <col min="273" max="276" width="6.6328125" style="79" customWidth="1"/>
    <col min="277" max="277" width="4.1796875" style="79" customWidth="1"/>
    <col min="278" max="281" width="6.6328125" style="79" customWidth="1"/>
    <col min="282" max="282" width="5.90625" style="79" customWidth="1"/>
    <col min="283" max="284" width="6.6328125" style="79" customWidth="1"/>
    <col min="285" max="285" width="5.36328125" style="79" customWidth="1"/>
    <col min="286" max="286" width="10.08984375" style="79" customWidth="1"/>
    <col min="287" max="287" width="36.453125" style="79" customWidth="1"/>
    <col min="288" max="516" width="9.08984375" style="79"/>
    <col min="517" max="517" width="2.54296875" style="79" customWidth="1"/>
    <col min="518" max="518" width="6.6328125" style="79" customWidth="1"/>
    <col min="519" max="519" width="10.90625" style="79" customWidth="1"/>
    <col min="520" max="520" width="13.08984375" style="79" customWidth="1"/>
    <col min="521" max="524" width="5" style="79" customWidth="1"/>
    <col min="525" max="525" width="3.36328125" style="79" customWidth="1"/>
    <col min="526" max="526" width="5" style="79" customWidth="1"/>
    <col min="527" max="527" width="3.36328125" style="79" customWidth="1"/>
    <col min="528" max="528" width="5" style="79" customWidth="1"/>
    <col min="529" max="532" width="6.6328125" style="79" customWidth="1"/>
    <col min="533" max="533" width="4.1796875" style="79" customWidth="1"/>
    <col min="534" max="537" width="6.6328125" style="79" customWidth="1"/>
    <col min="538" max="538" width="5.90625" style="79" customWidth="1"/>
    <col min="539" max="540" width="6.6328125" style="79" customWidth="1"/>
    <col min="541" max="541" width="5.36328125" style="79" customWidth="1"/>
    <col min="542" max="542" width="10.08984375" style="79" customWidth="1"/>
    <col min="543" max="543" width="36.453125" style="79" customWidth="1"/>
    <col min="544" max="772" width="9.08984375" style="79"/>
    <col min="773" max="773" width="2.54296875" style="79" customWidth="1"/>
    <col min="774" max="774" width="6.6328125" style="79" customWidth="1"/>
    <col min="775" max="775" width="10.90625" style="79" customWidth="1"/>
    <col min="776" max="776" width="13.08984375" style="79" customWidth="1"/>
    <col min="777" max="780" width="5" style="79" customWidth="1"/>
    <col min="781" max="781" width="3.36328125" style="79" customWidth="1"/>
    <col min="782" max="782" width="5" style="79" customWidth="1"/>
    <col min="783" max="783" width="3.36328125" style="79" customWidth="1"/>
    <col min="784" max="784" width="5" style="79" customWidth="1"/>
    <col min="785" max="788" width="6.6328125" style="79" customWidth="1"/>
    <col min="789" max="789" width="4.1796875" style="79" customWidth="1"/>
    <col min="790" max="793" width="6.6328125" style="79" customWidth="1"/>
    <col min="794" max="794" width="5.90625" style="79" customWidth="1"/>
    <col min="795" max="796" width="6.6328125" style="79" customWidth="1"/>
    <col min="797" max="797" width="5.36328125" style="79" customWidth="1"/>
    <col min="798" max="798" width="10.08984375" style="79" customWidth="1"/>
    <col min="799" max="799" width="36.453125" style="79" customWidth="1"/>
    <col min="800" max="1028" width="9.08984375" style="79"/>
    <col min="1029" max="1029" width="2.54296875" style="79" customWidth="1"/>
    <col min="1030" max="1030" width="6.6328125" style="79" customWidth="1"/>
    <col min="1031" max="1031" width="10.90625" style="79" customWidth="1"/>
    <col min="1032" max="1032" width="13.08984375" style="79" customWidth="1"/>
    <col min="1033" max="1036" width="5" style="79" customWidth="1"/>
    <col min="1037" max="1037" width="3.36328125" style="79" customWidth="1"/>
    <col min="1038" max="1038" width="5" style="79" customWidth="1"/>
    <col min="1039" max="1039" width="3.36328125" style="79" customWidth="1"/>
    <col min="1040" max="1040" width="5" style="79" customWidth="1"/>
    <col min="1041" max="1044" width="6.6328125" style="79" customWidth="1"/>
    <col min="1045" max="1045" width="4.1796875" style="79" customWidth="1"/>
    <col min="1046" max="1049" width="6.6328125" style="79" customWidth="1"/>
    <col min="1050" max="1050" width="5.90625" style="79" customWidth="1"/>
    <col min="1051" max="1052" width="6.6328125" style="79" customWidth="1"/>
    <col min="1053" max="1053" width="5.36328125" style="79" customWidth="1"/>
    <col min="1054" max="1054" width="10.08984375" style="79" customWidth="1"/>
    <col min="1055" max="1055" width="36.453125" style="79" customWidth="1"/>
    <col min="1056" max="1284" width="9.08984375" style="79"/>
    <col min="1285" max="1285" width="2.54296875" style="79" customWidth="1"/>
    <col min="1286" max="1286" width="6.6328125" style="79" customWidth="1"/>
    <col min="1287" max="1287" width="10.90625" style="79" customWidth="1"/>
    <col min="1288" max="1288" width="13.08984375" style="79" customWidth="1"/>
    <col min="1289" max="1292" width="5" style="79" customWidth="1"/>
    <col min="1293" max="1293" width="3.36328125" style="79" customWidth="1"/>
    <col min="1294" max="1294" width="5" style="79" customWidth="1"/>
    <col min="1295" max="1295" width="3.36328125" style="79" customWidth="1"/>
    <col min="1296" max="1296" width="5" style="79" customWidth="1"/>
    <col min="1297" max="1300" width="6.6328125" style="79" customWidth="1"/>
    <col min="1301" max="1301" width="4.1796875" style="79" customWidth="1"/>
    <col min="1302" max="1305" width="6.6328125" style="79" customWidth="1"/>
    <col min="1306" max="1306" width="5.90625" style="79" customWidth="1"/>
    <col min="1307" max="1308" width="6.6328125" style="79" customWidth="1"/>
    <col min="1309" max="1309" width="5.36328125" style="79" customWidth="1"/>
    <col min="1310" max="1310" width="10.08984375" style="79" customWidth="1"/>
    <col min="1311" max="1311" width="36.453125" style="79" customWidth="1"/>
    <col min="1312" max="1540" width="9.08984375" style="79"/>
    <col min="1541" max="1541" width="2.54296875" style="79" customWidth="1"/>
    <col min="1542" max="1542" width="6.6328125" style="79" customWidth="1"/>
    <col min="1543" max="1543" width="10.90625" style="79" customWidth="1"/>
    <col min="1544" max="1544" width="13.08984375" style="79" customWidth="1"/>
    <col min="1545" max="1548" width="5" style="79" customWidth="1"/>
    <col min="1549" max="1549" width="3.36328125" style="79" customWidth="1"/>
    <col min="1550" max="1550" width="5" style="79" customWidth="1"/>
    <col min="1551" max="1551" width="3.36328125" style="79" customWidth="1"/>
    <col min="1552" max="1552" width="5" style="79" customWidth="1"/>
    <col min="1553" max="1556" width="6.6328125" style="79" customWidth="1"/>
    <col min="1557" max="1557" width="4.1796875" style="79" customWidth="1"/>
    <col min="1558" max="1561" width="6.6328125" style="79" customWidth="1"/>
    <col min="1562" max="1562" width="5.90625" style="79" customWidth="1"/>
    <col min="1563" max="1564" width="6.6328125" style="79" customWidth="1"/>
    <col min="1565" max="1565" width="5.36328125" style="79" customWidth="1"/>
    <col min="1566" max="1566" width="10.08984375" style="79" customWidth="1"/>
    <col min="1567" max="1567" width="36.453125" style="79" customWidth="1"/>
    <col min="1568" max="1796" width="9.08984375" style="79"/>
    <col min="1797" max="1797" width="2.54296875" style="79" customWidth="1"/>
    <col min="1798" max="1798" width="6.6328125" style="79" customWidth="1"/>
    <col min="1799" max="1799" width="10.90625" style="79" customWidth="1"/>
    <col min="1800" max="1800" width="13.08984375" style="79" customWidth="1"/>
    <col min="1801" max="1804" width="5" style="79" customWidth="1"/>
    <col min="1805" max="1805" width="3.36328125" style="79" customWidth="1"/>
    <col min="1806" max="1806" width="5" style="79" customWidth="1"/>
    <col min="1807" max="1807" width="3.36328125" style="79" customWidth="1"/>
    <col min="1808" max="1808" width="5" style="79" customWidth="1"/>
    <col min="1809" max="1812" width="6.6328125" style="79" customWidth="1"/>
    <col min="1813" max="1813" width="4.1796875" style="79" customWidth="1"/>
    <col min="1814" max="1817" width="6.6328125" style="79" customWidth="1"/>
    <col min="1818" max="1818" width="5.90625" style="79" customWidth="1"/>
    <col min="1819" max="1820" width="6.6328125" style="79" customWidth="1"/>
    <col min="1821" max="1821" width="5.36328125" style="79" customWidth="1"/>
    <col min="1822" max="1822" width="10.08984375" style="79" customWidth="1"/>
    <col min="1823" max="1823" width="36.453125" style="79" customWidth="1"/>
    <col min="1824" max="2052" width="9.08984375" style="79"/>
    <col min="2053" max="2053" width="2.54296875" style="79" customWidth="1"/>
    <col min="2054" max="2054" width="6.6328125" style="79" customWidth="1"/>
    <col min="2055" max="2055" width="10.90625" style="79" customWidth="1"/>
    <col min="2056" max="2056" width="13.08984375" style="79" customWidth="1"/>
    <col min="2057" max="2060" width="5" style="79" customWidth="1"/>
    <col min="2061" max="2061" width="3.36328125" style="79" customWidth="1"/>
    <col min="2062" max="2062" width="5" style="79" customWidth="1"/>
    <col min="2063" max="2063" width="3.36328125" style="79" customWidth="1"/>
    <col min="2064" max="2064" width="5" style="79" customWidth="1"/>
    <col min="2065" max="2068" width="6.6328125" style="79" customWidth="1"/>
    <col min="2069" max="2069" width="4.1796875" style="79" customWidth="1"/>
    <col min="2070" max="2073" width="6.6328125" style="79" customWidth="1"/>
    <col min="2074" max="2074" width="5.90625" style="79" customWidth="1"/>
    <col min="2075" max="2076" width="6.6328125" style="79" customWidth="1"/>
    <col min="2077" max="2077" width="5.36328125" style="79" customWidth="1"/>
    <col min="2078" max="2078" width="10.08984375" style="79" customWidth="1"/>
    <col min="2079" max="2079" width="36.453125" style="79" customWidth="1"/>
    <col min="2080" max="2308" width="9.08984375" style="79"/>
    <col min="2309" max="2309" width="2.54296875" style="79" customWidth="1"/>
    <col min="2310" max="2310" width="6.6328125" style="79" customWidth="1"/>
    <col min="2311" max="2311" width="10.90625" style="79" customWidth="1"/>
    <col min="2312" max="2312" width="13.08984375" style="79" customWidth="1"/>
    <col min="2313" max="2316" width="5" style="79" customWidth="1"/>
    <col min="2317" max="2317" width="3.36328125" style="79" customWidth="1"/>
    <col min="2318" max="2318" width="5" style="79" customWidth="1"/>
    <col min="2319" max="2319" width="3.36328125" style="79" customWidth="1"/>
    <col min="2320" max="2320" width="5" style="79" customWidth="1"/>
    <col min="2321" max="2324" width="6.6328125" style="79" customWidth="1"/>
    <col min="2325" max="2325" width="4.1796875" style="79" customWidth="1"/>
    <col min="2326" max="2329" width="6.6328125" style="79" customWidth="1"/>
    <col min="2330" max="2330" width="5.90625" style="79" customWidth="1"/>
    <col min="2331" max="2332" width="6.6328125" style="79" customWidth="1"/>
    <col min="2333" max="2333" width="5.36328125" style="79" customWidth="1"/>
    <col min="2334" max="2334" width="10.08984375" style="79" customWidth="1"/>
    <col min="2335" max="2335" width="36.453125" style="79" customWidth="1"/>
    <col min="2336" max="2564" width="9.08984375" style="79"/>
    <col min="2565" max="2565" width="2.54296875" style="79" customWidth="1"/>
    <col min="2566" max="2566" width="6.6328125" style="79" customWidth="1"/>
    <col min="2567" max="2567" width="10.90625" style="79" customWidth="1"/>
    <col min="2568" max="2568" width="13.08984375" style="79" customWidth="1"/>
    <col min="2569" max="2572" width="5" style="79" customWidth="1"/>
    <col min="2573" max="2573" width="3.36328125" style="79" customWidth="1"/>
    <col min="2574" max="2574" width="5" style="79" customWidth="1"/>
    <col min="2575" max="2575" width="3.36328125" style="79" customWidth="1"/>
    <col min="2576" max="2576" width="5" style="79" customWidth="1"/>
    <col min="2577" max="2580" width="6.6328125" style="79" customWidth="1"/>
    <col min="2581" max="2581" width="4.1796875" style="79" customWidth="1"/>
    <col min="2582" max="2585" width="6.6328125" style="79" customWidth="1"/>
    <col min="2586" max="2586" width="5.90625" style="79" customWidth="1"/>
    <col min="2587" max="2588" width="6.6328125" style="79" customWidth="1"/>
    <col min="2589" max="2589" width="5.36328125" style="79" customWidth="1"/>
    <col min="2590" max="2590" width="10.08984375" style="79" customWidth="1"/>
    <col min="2591" max="2591" width="36.453125" style="79" customWidth="1"/>
    <col min="2592" max="2820" width="9.08984375" style="79"/>
    <col min="2821" max="2821" width="2.54296875" style="79" customWidth="1"/>
    <col min="2822" max="2822" width="6.6328125" style="79" customWidth="1"/>
    <col min="2823" max="2823" width="10.90625" style="79" customWidth="1"/>
    <col min="2824" max="2824" width="13.08984375" style="79" customWidth="1"/>
    <col min="2825" max="2828" width="5" style="79" customWidth="1"/>
    <col min="2829" max="2829" width="3.36328125" style="79" customWidth="1"/>
    <col min="2830" max="2830" width="5" style="79" customWidth="1"/>
    <col min="2831" max="2831" width="3.36328125" style="79" customWidth="1"/>
    <col min="2832" max="2832" width="5" style="79" customWidth="1"/>
    <col min="2833" max="2836" width="6.6328125" style="79" customWidth="1"/>
    <col min="2837" max="2837" width="4.1796875" style="79" customWidth="1"/>
    <col min="2838" max="2841" width="6.6328125" style="79" customWidth="1"/>
    <col min="2842" max="2842" width="5.90625" style="79" customWidth="1"/>
    <col min="2843" max="2844" width="6.6328125" style="79" customWidth="1"/>
    <col min="2845" max="2845" width="5.36328125" style="79" customWidth="1"/>
    <col min="2846" max="2846" width="10.08984375" style="79" customWidth="1"/>
    <col min="2847" max="2847" width="36.453125" style="79" customWidth="1"/>
    <col min="2848" max="3076" width="9.08984375" style="79"/>
    <col min="3077" max="3077" width="2.54296875" style="79" customWidth="1"/>
    <col min="3078" max="3078" width="6.6328125" style="79" customWidth="1"/>
    <col min="3079" max="3079" width="10.90625" style="79" customWidth="1"/>
    <col min="3080" max="3080" width="13.08984375" style="79" customWidth="1"/>
    <col min="3081" max="3084" width="5" style="79" customWidth="1"/>
    <col min="3085" max="3085" width="3.36328125" style="79" customWidth="1"/>
    <col min="3086" max="3086" width="5" style="79" customWidth="1"/>
    <col min="3087" max="3087" width="3.36328125" style="79" customWidth="1"/>
    <col min="3088" max="3088" width="5" style="79" customWidth="1"/>
    <col min="3089" max="3092" width="6.6328125" style="79" customWidth="1"/>
    <col min="3093" max="3093" width="4.1796875" style="79" customWidth="1"/>
    <col min="3094" max="3097" width="6.6328125" style="79" customWidth="1"/>
    <col min="3098" max="3098" width="5.90625" style="79" customWidth="1"/>
    <col min="3099" max="3100" width="6.6328125" style="79" customWidth="1"/>
    <col min="3101" max="3101" width="5.36328125" style="79" customWidth="1"/>
    <col min="3102" max="3102" width="10.08984375" style="79" customWidth="1"/>
    <col min="3103" max="3103" width="36.453125" style="79" customWidth="1"/>
    <col min="3104" max="3332" width="9.08984375" style="79"/>
    <col min="3333" max="3333" width="2.54296875" style="79" customWidth="1"/>
    <col min="3334" max="3334" width="6.6328125" style="79" customWidth="1"/>
    <col min="3335" max="3335" width="10.90625" style="79" customWidth="1"/>
    <col min="3336" max="3336" width="13.08984375" style="79" customWidth="1"/>
    <col min="3337" max="3340" width="5" style="79" customWidth="1"/>
    <col min="3341" max="3341" width="3.36328125" style="79" customWidth="1"/>
    <col min="3342" max="3342" width="5" style="79" customWidth="1"/>
    <col min="3343" max="3343" width="3.36328125" style="79" customWidth="1"/>
    <col min="3344" max="3344" width="5" style="79" customWidth="1"/>
    <col min="3345" max="3348" width="6.6328125" style="79" customWidth="1"/>
    <col min="3349" max="3349" width="4.1796875" style="79" customWidth="1"/>
    <col min="3350" max="3353" width="6.6328125" style="79" customWidth="1"/>
    <col min="3354" max="3354" width="5.90625" style="79" customWidth="1"/>
    <col min="3355" max="3356" width="6.6328125" style="79" customWidth="1"/>
    <col min="3357" max="3357" width="5.36328125" style="79" customWidth="1"/>
    <col min="3358" max="3358" width="10.08984375" style="79" customWidth="1"/>
    <col min="3359" max="3359" width="36.453125" style="79" customWidth="1"/>
    <col min="3360" max="3588" width="9.08984375" style="79"/>
    <col min="3589" max="3589" width="2.54296875" style="79" customWidth="1"/>
    <col min="3590" max="3590" width="6.6328125" style="79" customWidth="1"/>
    <col min="3591" max="3591" width="10.90625" style="79" customWidth="1"/>
    <col min="3592" max="3592" width="13.08984375" style="79" customWidth="1"/>
    <col min="3593" max="3596" width="5" style="79" customWidth="1"/>
    <col min="3597" max="3597" width="3.36328125" style="79" customWidth="1"/>
    <col min="3598" max="3598" width="5" style="79" customWidth="1"/>
    <col min="3599" max="3599" width="3.36328125" style="79" customWidth="1"/>
    <col min="3600" max="3600" width="5" style="79" customWidth="1"/>
    <col min="3601" max="3604" width="6.6328125" style="79" customWidth="1"/>
    <col min="3605" max="3605" width="4.1796875" style="79" customWidth="1"/>
    <col min="3606" max="3609" width="6.6328125" style="79" customWidth="1"/>
    <col min="3610" max="3610" width="5.90625" style="79" customWidth="1"/>
    <col min="3611" max="3612" width="6.6328125" style="79" customWidth="1"/>
    <col min="3613" max="3613" width="5.36328125" style="79" customWidth="1"/>
    <col min="3614" max="3614" width="10.08984375" style="79" customWidth="1"/>
    <col min="3615" max="3615" width="36.453125" style="79" customWidth="1"/>
    <col min="3616" max="3844" width="9.08984375" style="79"/>
    <col min="3845" max="3845" width="2.54296875" style="79" customWidth="1"/>
    <col min="3846" max="3846" width="6.6328125" style="79" customWidth="1"/>
    <col min="3847" max="3847" width="10.90625" style="79" customWidth="1"/>
    <col min="3848" max="3848" width="13.08984375" style="79" customWidth="1"/>
    <col min="3849" max="3852" width="5" style="79" customWidth="1"/>
    <col min="3853" max="3853" width="3.36328125" style="79" customWidth="1"/>
    <col min="3854" max="3854" width="5" style="79" customWidth="1"/>
    <col min="3855" max="3855" width="3.36328125" style="79" customWidth="1"/>
    <col min="3856" max="3856" width="5" style="79" customWidth="1"/>
    <col min="3857" max="3860" width="6.6328125" style="79" customWidth="1"/>
    <col min="3861" max="3861" width="4.1796875" style="79" customWidth="1"/>
    <col min="3862" max="3865" width="6.6328125" style="79" customWidth="1"/>
    <col min="3866" max="3866" width="5.90625" style="79" customWidth="1"/>
    <col min="3867" max="3868" width="6.6328125" style="79" customWidth="1"/>
    <col min="3869" max="3869" width="5.36328125" style="79" customWidth="1"/>
    <col min="3870" max="3870" width="10.08984375" style="79" customWidth="1"/>
    <col min="3871" max="3871" width="36.453125" style="79" customWidth="1"/>
    <col min="3872" max="4100" width="9.08984375" style="79"/>
    <col min="4101" max="4101" width="2.54296875" style="79" customWidth="1"/>
    <col min="4102" max="4102" width="6.6328125" style="79" customWidth="1"/>
    <col min="4103" max="4103" width="10.90625" style="79" customWidth="1"/>
    <col min="4104" max="4104" width="13.08984375" style="79" customWidth="1"/>
    <col min="4105" max="4108" width="5" style="79" customWidth="1"/>
    <col min="4109" max="4109" width="3.36328125" style="79" customWidth="1"/>
    <col min="4110" max="4110" width="5" style="79" customWidth="1"/>
    <col min="4111" max="4111" width="3.36328125" style="79" customWidth="1"/>
    <col min="4112" max="4112" width="5" style="79" customWidth="1"/>
    <col min="4113" max="4116" width="6.6328125" style="79" customWidth="1"/>
    <col min="4117" max="4117" width="4.1796875" style="79" customWidth="1"/>
    <col min="4118" max="4121" width="6.6328125" style="79" customWidth="1"/>
    <col min="4122" max="4122" width="5.90625" style="79" customWidth="1"/>
    <col min="4123" max="4124" width="6.6328125" style="79" customWidth="1"/>
    <col min="4125" max="4125" width="5.36328125" style="79" customWidth="1"/>
    <col min="4126" max="4126" width="10.08984375" style="79" customWidth="1"/>
    <col min="4127" max="4127" width="36.453125" style="79" customWidth="1"/>
    <col min="4128" max="4356" width="9.08984375" style="79"/>
    <col min="4357" max="4357" width="2.54296875" style="79" customWidth="1"/>
    <col min="4358" max="4358" width="6.6328125" style="79" customWidth="1"/>
    <col min="4359" max="4359" width="10.90625" style="79" customWidth="1"/>
    <col min="4360" max="4360" width="13.08984375" style="79" customWidth="1"/>
    <col min="4361" max="4364" width="5" style="79" customWidth="1"/>
    <col min="4365" max="4365" width="3.36328125" style="79" customWidth="1"/>
    <col min="4366" max="4366" width="5" style="79" customWidth="1"/>
    <col min="4367" max="4367" width="3.36328125" style="79" customWidth="1"/>
    <col min="4368" max="4368" width="5" style="79" customWidth="1"/>
    <col min="4369" max="4372" width="6.6328125" style="79" customWidth="1"/>
    <col min="4373" max="4373" width="4.1796875" style="79" customWidth="1"/>
    <col min="4374" max="4377" width="6.6328125" style="79" customWidth="1"/>
    <col min="4378" max="4378" width="5.90625" style="79" customWidth="1"/>
    <col min="4379" max="4380" width="6.6328125" style="79" customWidth="1"/>
    <col min="4381" max="4381" width="5.36328125" style="79" customWidth="1"/>
    <col min="4382" max="4382" width="10.08984375" style="79" customWidth="1"/>
    <col min="4383" max="4383" width="36.453125" style="79" customWidth="1"/>
    <col min="4384" max="4612" width="9.08984375" style="79"/>
    <col min="4613" max="4613" width="2.54296875" style="79" customWidth="1"/>
    <col min="4614" max="4614" width="6.6328125" style="79" customWidth="1"/>
    <col min="4615" max="4615" width="10.90625" style="79" customWidth="1"/>
    <col min="4616" max="4616" width="13.08984375" style="79" customWidth="1"/>
    <col min="4617" max="4620" width="5" style="79" customWidth="1"/>
    <col min="4621" max="4621" width="3.36328125" style="79" customWidth="1"/>
    <col min="4622" max="4622" width="5" style="79" customWidth="1"/>
    <col min="4623" max="4623" width="3.36328125" style="79" customWidth="1"/>
    <col min="4624" max="4624" width="5" style="79" customWidth="1"/>
    <col min="4625" max="4628" width="6.6328125" style="79" customWidth="1"/>
    <col min="4629" max="4629" width="4.1796875" style="79" customWidth="1"/>
    <col min="4630" max="4633" width="6.6328125" style="79" customWidth="1"/>
    <col min="4634" max="4634" width="5.90625" style="79" customWidth="1"/>
    <col min="4635" max="4636" width="6.6328125" style="79" customWidth="1"/>
    <col min="4637" max="4637" width="5.36328125" style="79" customWidth="1"/>
    <col min="4638" max="4638" width="10.08984375" style="79" customWidth="1"/>
    <col min="4639" max="4639" width="36.453125" style="79" customWidth="1"/>
    <col min="4640" max="4868" width="9.08984375" style="79"/>
    <col min="4869" max="4869" width="2.54296875" style="79" customWidth="1"/>
    <col min="4870" max="4870" width="6.6328125" style="79" customWidth="1"/>
    <col min="4871" max="4871" width="10.90625" style="79" customWidth="1"/>
    <col min="4872" max="4872" width="13.08984375" style="79" customWidth="1"/>
    <col min="4873" max="4876" width="5" style="79" customWidth="1"/>
    <col min="4877" max="4877" width="3.36328125" style="79" customWidth="1"/>
    <col min="4878" max="4878" width="5" style="79" customWidth="1"/>
    <col min="4879" max="4879" width="3.36328125" style="79" customWidth="1"/>
    <col min="4880" max="4880" width="5" style="79" customWidth="1"/>
    <col min="4881" max="4884" width="6.6328125" style="79" customWidth="1"/>
    <col min="4885" max="4885" width="4.1796875" style="79" customWidth="1"/>
    <col min="4886" max="4889" width="6.6328125" style="79" customWidth="1"/>
    <col min="4890" max="4890" width="5.90625" style="79" customWidth="1"/>
    <col min="4891" max="4892" width="6.6328125" style="79" customWidth="1"/>
    <col min="4893" max="4893" width="5.36328125" style="79" customWidth="1"/>
    <col min="4894" max="4894" width="10.08984375" style="79" customWidth="1"/>
    <col min="4895" max="4895" width="36.453125" style="79" customWidth="1"/>
    <col min="4896" max="5124" width="9.08984375" style="79"/>
    <col min="5125" max="5125" width="2.54296875" style="79" customWidth="1"/>
    <col min="5126" max="5126" width="6.6328125" style="79" customWidth="1"/>
    <col min="5127" max="5127" width="10.90625" style="79" customWidth="1"/>
    <col min="5128" max="5128" width="13.08984375" style="79" customWidth="1"/>
    <col min="5129" max="5132" width="5" style="79" customWidth="1"/>
    <col min="5133" max="5133" width="3.36328125" style="79" customWidth="1"/>
    <col min="5134" max="5134" width="5" style="79" customWidth="1"/>
    <col min="5135" max="5135" width="3.36328125" style="79" customWidth="1"/>
    <col min="5136" max="5136" width="5" style="79" customWidth="1"/>
    <col min="5137" max="5140" width="6.6328125" style="79" customWidth="1"/>
    <col min="5141" max="5141" width="4.1796875" style="79" customWidth="1"/>
    <col min="5142" max="5145" width="6.6328125" style="79" customWidth="1"/>
    <col min="5146" max="5146" width="5.90625" style="79" customWidth="1"/>
    <col min="5147" max="5148" width="6.6328125" style="79" customWidth="1"/>
    <col min="5149" max="5149" width="5.36328125" style="79" customWidth="1"/>
    <col min="5150" max="5150" width="10.08984375" style="79" customWidth="1"/>
    <col min="5151" max="5151" width="36.453125" style="79" customWidth="1"/>
    <col min="5152" max="5380" width="9.08984375" style="79"/>
    <col min="5381" max="5381" width="2.54296875" style="79" customWidth="1"/>
    <col min="5382" max="5382" width="6.6328125" style="79" customWidth="1"/>
    <col min="5383" max="5383" width="10.90625" style="79" customWidth="1"/>
    <col min="5384" max="5384" width="13.08984375" style="79" customWidth="1"/>
    <col min="5385" max="5388" width="5" style="79" customWidth="1"/>
    <col min="5389" max="5389" width="3.36328125" style="79" customWidth="1"/>
    <col min="5390" max="5390" width="5" style="79" customWidth="1"/>
    <col min="5391" max="5391" width="3.36328125" style="79" customWidth="1"/>
    <col min="5392" max="5392" width="5" style="79" customWidth="1"/>
    <col min="5393" max="5396" width="6.6328125" style="79" customWidth="1"/>
    <col min="5397" max="5397" width="4.1796875" style="79" customWidth="1"/>
    <col min="5398" max="5401" width="6.6328125" style="79" customWidth="1"/>
    <col min="5402" max="5402" width="5.90625" style="79" customWidth="1"/>
    <col min="5403" max="5404" width="6.6328125" style="79" customWidth="1"/>
    <col min="5405" max="5405" width="5.36328125" style="79" customWidth="1"/>
    <col min="5406" max="5406" width="10.08984375" style="79" customWidth="1"/>
    <col min="5407" max="5407" width="36.453125" style="79" customWidth="1"/>
    <col min="5408" max="5636" width="9.08984375" style="79"/>
    <col min="5637" max="5637" width="2.54296875" style="79" customWidth="1"/>
    <col min="5638" max="5638" width="6.6328125" style="79" customWidth="1"/>
    <col min="5639" max="5639" width="10.90625" style="79" customWidth="1"/>
    <col min="5640" max="5640" width="13.08984375" style="79" customWidth="1"/>
    <col min="5641" max="5644" width="5" style="79" customWidth="1"/>
    <col min="5645" max="5645" width="3.36328125" style="79" customWidth="1"/>
    <col min="5646" max="5646" width="5" style="79" customWidth="1"/>
    <col min="5647" max="5647" width="3.36328125" style="79" customWidth="1"/>
    <col min="5648" max="5648" width="5" style="79" customWidth="1"/>
    <col min="5649" max="5652" width="6.6328125" style="79" customWidth="1"/>
    <col min="5653" max="5653" width="4.1796875" style="79" customWidth="1"/>
    <col min="5654" max="5657" width="6.6328125" style="79" customWidth="1"/>
    <col min="5658" max="5658" width="5.90625" style="79" customWidth="1"/>
    <col min="5659" max="5660" width="6.6328125" style="79" customWidth="1"/>
    <col min="5661" max="5661" width="5.36328125" style="79" customWidth="1"/>
    <col min="5662" max="5662" width="10.08984375" style="79" customWidth="1"/>
    <col min="5663" max="5663" width="36.453125" style="79" customWidth="1"/>
    <col min="5664" max="5892" width="9.08984375" style="79"/>
    <col min="5893" max="5893" width="2.54296875" style="79" customWidth="1"/>
    <col min="5894" max="5894" width="6.6328125" style="79" customWidth="1"/>
    <col min="5895" max="5895" width="10.90625" style="79" customWidth="1"/>
    <col min="5896" max="5896" width="13.08984375" style="79" customWidth="1"/>
    <col min="5897" max="5900" width="5" style="79" customWidth="1"/>
    <col min="5901" max="5901" width="3.36328125" style="79" customWidth="1"/>
    <col min="5902" max="5902" width="5" style="79" customWidth="1"/>
    <col min="5903" max="5903" width="3.36328125" style="79" customWidth="1"/>
    <col min="5904" max="5904" width="5" style="79" customWidth="1"/>
    <col min="5905" max="5908" width="6.6328125" style="79" customWidth="1"/>
    <col min="5909" max="5909" width="4.1796875" style="79" customWidth="1"/>
    <col min="5910" max="5913" width="6.6328125" style="79" customWidth="1"/>
    <col min="5914" max="5914" width="5.90625" style="79" customWidth="1"/>
    <col min="5915" max="5916" width="6.6328125" style="79" customWidth="1"/>
    <col min="5917" max="5917" width="5.36328125" style="79" customWidth="1"/>
    <col min="5918" max="5918" width="10.08984375" style="79" customWidth="1"/>
    <col min="5919" max="5919" width="36.453125" style="79" customWidth="1"/>
    <col min="5920" max="6148" width="9.08984375" style="79"/>
    <col min="6149" max="6149" width="2.54296875" style="79" customWidth="1"/>
    <col min="6150" max="6150" width="6.6328125" style="79" customWidth="1"/>
    <col min="6151" max="6151" width="10.90625" style="79" customWidth="1"/>
    <col min="6152" max="6152" width="13.08984375" style="79" customWidth="1"/>
    <col min="6153" max="6156" width="5" style="79" customWidth="1"/>
    <col min="6157" max="6157" width="3.36328125" style="79" customWidth="1"/>
    <col min="6158" max="6158" width="5" style="79" customWidth="1"/>
    <col min="6159" max="6159" width="3.36328125" style="79" customWidth="1"/>
    <col min="6160" max="6160" width="5" style="79" customWidth="1"/>
    <col min="6161" max="6164" width="6.6328125" style="79" customWidth="1"/>
    <col min="6165" max="6165" width="4.1796875" style="79" customWidth="1"/>
    <col min="6166" max="6169" width="6.6328125" style="79" customWidth="1"/>
    <col min="6170" max="6170" width="5.90625" style="79" customWidth="1"/>
    <col min="6171" max="6172" width="6.6328125" style="79" customWidth="1"/>
    <col min="6173" max="6173" width="5.36328125" style="79" customWidth="1"/>
    <col min="6174" max="6174" width="10.08984375" style="79" customWidth="1"/>
    <col min="6175" max="6175" width="36.453125" style="79" customWidth="1"/>
    <col min="6176" max="6404" width="9.08984375" style="79"/>
    <col min="6405" max="6405" width="2.54296875" style="79" customWidth="1"/>
    <col min="6406" max="6406" width="6.6328125" style="79" customWidth="1"/>
    <col min="6407" max="6407" width="10.90625" style="79" customWidth="1"/>
    <col min="6408" max="6408" width="13.08984375" style="79" customWidth="1"/>
    <col min="6409" max="6412" width="5" style="79" customWidth="1"/>
    <col min="6413" max="6413" width="3.36328125" style="79" customWidth="1"/>
    <col min="6414" max="6414" width="5" style="79" customWidth="1"/>
    <col min="6415" max="6415" width="3.36328125" style="79" customWidth="1"/>
    <col min="6416" max="6416" width="5" style="79" customWidth="1"/>
    <col min="6417" max="6420" width="6.6328125" style="79" customWidth="1"/>
    <col min="6421" max="6421" width="4.1796875" style="79" customWidth="1"/>
    <col min="6422" max="6425" width="6.6328125" style="79" customWidth="1"/>
    <col min="6426" max="6426" width="5.90625" style="79" customWidth="1"/>
    <col min="6427" max="6428" width="6.6328125" style="79" customWidth="1"/>
    <col min="6429" max="6429" width="5.36328125" style="79" customWidth="1"/>
    <col min="6430" max="6430" width="10.08984375" style="79" customWidth="1"/>
    <col min="6431" max="6431" width="36.453125" style="79" customWidth="1"/>
    <col min="6432" max="6660" width="9.08984375" style="79"/>
    <col min="6661" max="6661" width="2.54296875" style="79" customWidth="1"/>
    <col min="6662" max="6662" width="6.6328125" style="79" customWidth="1"/>
    <col min="6663" max="6663" width="10.90625" style="79" customWidth="1"/>
    <col min="6664" max="6664" width="13.08984375" style="79" customWidth="1"/>
    <col min="6665" max="6668" width="5" style="79" customWidth="1"/>
    <col min="6669" max="6669" width="3.36328125" style="79" customWidth="1"/>
    <col min="6670" max="6670" width="5" style="79" customWidth="1"/>
    <col min="6671" max="6671" width="3.36328125" style="79" customWidth="1"/>
    <col min="6672" max="6672" width="5" style="79" customWidth="1"/>
    <col min="6673" max="6676" width="6.6328125" style="79" customWidth="1"/>
    <col min="6677" max="6677" width="4.1796875" style="79" customWidth="1"/>
    <col min="6678" max="6681" width="6.6328125" style="79" customWidth="1"/>
    <col min="6682" max="6682" width="5.90625" style="79" customWidth="1"/>
    <col min="6683" max="6684" width="6.6328125" style="79" customWidth="1"/>
    <col min="6685" max="6685" width="5.36328125" style="79" customWidth="1"/>
    <col min="6686" max="6686" width="10.08984375" style="79" customWidth="1"/>
    <col min="6687" max="6687" width="36.453125" style="79" customWidth="1"/>
    <col min="6688" max="6916" width="9.08984375" style="79"/>
    <col min="6917" max="6917" width="2.54296875" style="79" customWidth="1"/>
    <col min="6918" max="6918" width="6.6328125" style="79" customWidth="1"/>
    <col min="6919" max="6919" width="10.90625" style="79" customWidth="1"/>
    <col min="6920" max="6920" width="13.08984375" style="79" customWidth="1"/>
    <col min="6921" max="6924" width="5" style="79" customWidth="1"/>
    <col min="6925" max="6925" width="3.36328125" style="79" customWidth="1"/>
    <col min="6926" max="6926" width="5" style="79" customWidth="1"/>
    <col min="6927" max="6927" width="3.36328125" style="79" customWidth="1"/>
    <col min="6928" max="6928" width="5" style="79" customWidth="1"/>
    <col min="6929" max="6932" width="6.6328125" style="79" customWidth="1"/>
    <col min="6933" max="6933" width="4.1796875" style="79" customWidth="1"/>
    <col min="6934" max="6937" width="6.6328125" style="79" customWidth="1"/>
    <col min="6938" max="6938" width="5.90625" style="79" customWidth="1"/>
    <col min="6939" max="6940" width="6.6328125" style="79" customWidth="1"/>
    <col min="6941" max="6941" width="5.36328125" style="79" customWidth="1"/>
    <col min="6942" max="6942" width="10.08984375" style="79" customWidth="1"/>
    <col min="6943" max="6943" width="36.453125" style="79" customWidth="1"/>
    <col min="6944" max="7172" width="9.08984375" style="79"/>
    <col min="7173" max="7173" width="2.54296875" style="79" customWidth="1"/>
    <col min="7174" max="7174" width="6.6328125" style="79" customWidth="1"/>
    <col min="7175" max="7175" width="10.90625" style="79" customWidth="1"/>
    <col min="7176" max="7176" width="13.08984375" style="79" customWidth="1"/>
    <col min="7177" max="7180" width="5" style="79" customWidth="1"/>
    <col min="7181" max="7181" width="3.36328125" style="79" customWidth="1"/>
    <col min="7182" max="7182" width="5" style="79" customWidth="1"/>
    <col min="7183" max="7183" width="3.36328125" style="79" customWidth="1"/>
    <col min="7184" max="7184" width="5" style="79" customWidth="1"/>
    <col min="7185" max="7188" width="6.6328125" style="79" customWidth="1"/>
    <col min="7189" max="7189" width="4.1796875" style="79" customWidth="1"/>
    <col min="7190" max="7193" width="6.6328125" style="79" customWidth="1"/>
    <col min="7194" max="7194" width="5.90625" style="79" customWidth="1"/>
    <col min="7195" max="7196" width="6.6328125" style="79" customWidth="1"/>
    <col min="7197" max="7197" width="5.36328125" style="79" customWidth="1"/>
    <col min="7198" max="7198" width="10.08984375" style="79" customWidth="1"/>
    <col min="7199" max="7199" width="36.453125" style="79" customWidth="1"/>
    <col min="7200" max="7428" width="9.08984375" style="79"/>
    <col min="7429" max="7429" width="2.54296875" style="79" customWidth="1"/>
    <col min="7430" max="7430" width="6.6328125" style="79" customWidth="1"/>
    <col min="7431" max="7431" width="10.90625" style="79" customWidth="1"/>
    <col min="7432" max="7432" width="13.08984375" style="79" customWidth="1"/>
    <col min="7433" max="7436" width="5" style="79" customWidth="1"/>
    <col min="7437" max="7437" width="3.36328125" style="79" customWidth="1"/>
    <col min="7438" max="7438" width="5" style="79" customWidth="1"/>
    <col min="7439" max="7439" width="3.36328125" style="79" customWidth="1"/>
    <col min="7440" max="7440" width="5" style="79" customWidth="1"/>
    <col min="7441" max="7444" width="6.6328125" style="79" customWidth="1"/>
    <col min="7445" max="7445" width="4.1796875" style="79" customWidth="1"/>
    <col min="7446" max="7449" width="6.6328125" style="79" customWidth="1"/>
    <col min="7450" max="7450" width="5.90625" style="79" customWidth="1"/>
    <col min="7451" max="7452" width="6.6328125" style="79" customWidth="1"/>
    <col min="7453" max="7453" width="5.36328125" style="79" customWidth="1"/>
    <col min="7454" max="7454" width="10.08984375" style="79" customWidth="1"/>
    <col min="7455" max="7455" width="36.453125" style="79" customWidth="1"/>
    <col min="7456" max="7684" width="9.08984375" style="79"/>
    <col min="7685" max="7685" width="2.54296875" style="79" customWidth="1"/>
    <col min="7686" max="7686" width="6.6328125" style="79" customWidth="1"/>
    <col min="7687" max="7687" width="10.90625" style="79" customWidth="1"/>
    <col min="7688" max="7688" width="13.08984375" style="79" customWidth="1"/>
    <col min="7689" max="7692" width="5" style="79" customWidth="1"/>
    <col min="7693" max="7693" width="3.36328125" style="79" customWidth="1"/>
    <col min="7694" max="7694" width="5" style="79" customWidth="1"/>
    <col min="7695" max="7695" width="3.36328125" style="79" customWidth="1"/>
    <col min="7696" max="7696" width="5" style="79" customWidth="1"/>
    <col min="7697" max="7700" width="6.6328125" style="79" customWidth="1"/>
    <col min="7701" max="7701" width="4.1796875" style="79" customWidth="1"/>
    <col min="7702" max="7705" width="6.6328125" style="79" customWidth="1"/>
    <col min="7706" max="7706" width="5.90625" style="79" customWidth="1"/>
    <col min="7707" max="7708" width="6.6328125" style="79" customWidth="1"/>
    <col min="7709" max="7709" width="5.36328125" style="79" customWidth="1"/>
    <col min="7710" max="7710" width="10.08984375" style="79" customWidth="1"/>
    <col min="7711" max="7711" width="36.453125" style="79" customWidth="1"/>
    <col min="7712" max="7940" width="9.08984375" style="79"/>
    <col min="7941" max="7941" width="2.54296875" style="79" customWidth="1"/>
    <col min="7942" max="7942" width="6.6328125" style="79" customWidth="1"/>
    <col min="7943" max="7943" width="10.90625" style="79" customWidth="1"/>
    <col min="7944" max="7944" width="13.08984375" style="79" customWidth="1"/>
    <col min="7945" max="7948" width="5" style="79" customWidth="1"/>
    <col min="7949" max="7949" width="3.36328125" style="79" customWidth="1"/>
    <col min="7950" max="7950" width="5" style="79" customWidth="1"/>
    <col min="7951" max="7951" width="3.36328125" style="79" customWidth="1"/>
    <col min="7952" max="7952" width="5" style="79" customWidth="1"/>
    <col min="7953" max="7956" width="6.6328125" style="79" customWidth="1"/>
    <col min="7957" max="7957" width="4.1796875" style="79" customWidth="1"/>
    <col min="7958" max="7961" width="6.6328125" style="79" customWidth="1"/>
    <col min="7962" max="7962" width="5.90625" style="79" customWidth="1"/>
    <col min="7963" max="7964" width="6.6328125" style="79" customWidth="1"/>
    <col min="7965" max="7965" width="5.36328125" style="79" customWidth="1"/>
    <col min="7966" max="7966" width="10.08984375" style="79" customWidth="1"/>
    <col min="7967" max="7967" width="36.453125" style="79" customWidth="1"/>
    <col min="7968" max="8196" width="9.08984375" style="79"/>
    <col min="8197" max="8197" width="2.54296875" style="79" customWidth="1"/>
    <col min="8198" max="8198" width="6.6328125" style="79" customWidth="1"/>
    <col min="8199" max="8199" width="10.90625" style="79" customWidth="1"/>
    <col min="8200" max="8200" width="13.08984375" style="79" customWidth="1"/>
    <col min="8201" max="8204" width="5" style="79" customWidth="1"/>
    <col min="8205" max="8205" width="3.36328125" style="79" customWidth="1"/>
    <col min="8206" max="8206" width="5" style="79" customWidth="1"/>
    <col min="8207" max="8207" width="3.36328125" style="79" customWidth="1"/>
    <col min="8208" max="8208" width="5" style="79" customWidth="1"/>
    <col min="8209" max="8212" width="6.6328125" style="79" customWidth="1"/>
    <col min="8213" max="8213" width="4.1796875" style="79" customWidth="1"/>
    <col min="8214" max="8217" width="6.6328125" style="79" customWidth="1"/>
    <col min="8218" max="8218" width="5.90625" style="79" customWidth="1"/>
    <col min="8219" max="8220" width="6.6328125" style="79" customWidth="1"/>
    <col min="8221" max="8221" width="5.36328125" style="79" customWidth="1"/>
    <col min="8222" max="8222" width="10.08984375" style="79" customWidth="1"/>
    <col min="8223" max="8223" width="36.453125" style="79" customWidth="1"/>
    <col min="8224" max="8452" width="9.08984375" style="79"/>
    <col min="8453" max="8453" width="2.54296875" style="79" customWidth="1"/>
    <col min="8454" max="8454" width="6.6328125" style="79" customWidth="1"/>
    <col min="8455" max="8455" width="10.90625" style="79" customWidth="1"/>
    <col min="8456" max="8456" width="13.08984375" style="79" customWidth="1"/>
    <col min="8457" max="8460" width="5" style="79" customWidth="1"/>
    <col min="8461" max="8461" width="3.36328125" style="79" customWidth="1"/>
    <col min="8462" max="8462" width="5" style="79" customWidth="1"/>
    <col min="8463" max="8463" width="3.36328125" style="79" customWidth="1"/>
    <col min="8464" max="8464" width="5" style="79" customWidth="1"/>
    <col min="8465" max="8468" width="6.6328125" style="79" customWidth="1"/>
    <col min="8469" max="8469" width="4.1796875" style="79" customWidth="1"/>
    <col min="8470" max="8473" width="6.6328125" style="79" customWidth="1"/>
    <col min="8474" max="8474" width="5.90625" style="79" customWidth="1"/>
    <col min="8475" max="8476" width="6.6328125" style="79" customWidth="1"/>
    <col min="8477" max="8477" width="5.36328125" style="79" customWidth="1"/>
    <col min="8478" max="8478" width="10.08984375" style="79" customWidth="1"/>
    <col min="8479" max="8479" width="36.453125" style="79" customWidth="1"/>
    <col min="8480" max="8708" width="9.08984375" style="79"/>
    <col min="8709" max="8709" width="2.54296875" style="79" customWidth="1"/>
    <col min="8710" max="8710" width="6.6328125" style="79" customWidth="1"/>
    <col min="8711" max="8711" width="10.90625" style="79" customWidth="1"/>
    <col min="8712" max="8712" width="13.08984375" style="79" customWidth="1"/>
    <col min="8713" max="8716" width="5" style="79" customWidth="1"/>
    <col min="8717" max="8717" width="3.36328125" style="79" customWidth="1"/>
    <col min="8718" max="8718" width="5" style="79" customWidth="1"/>
    <col min="8719" max="8719" width="3.36328125" style="79" customWidth="1"/>
    <col min="8720" max="8720" width="5" style="79" customWidth="1"/>
    <col min="8721" max="8724" width="6.6328125" style="79" customWidth="1"/>
    <col min="8725" max="8725" width="4.1796875" style="79" customWidth="1"/>
    <col min="8726" max="8729" width="6.6328125" style="79" customWidth="1"/>
    <col min="8730" max="8730" width="5.90625" style="79" customWidth="1"/>
    <col min="8731" max="8732" width="6.6328125" style="79" customWidth="1"/>
    <col min="8733" max="8733" width="5.36328125" style="79" customWidth="1"/>
    <col min="8734" max="8734" width="10.08984375" style="79" customWidth="1"/>
    <col min="8735" max="8735" width="36.453125" style="79" customWidth="1"/>
    <col min="8736" max="8964" width="9.08984375" style="79"/>
    <col min="8965" max="8965" width="2.54296875" style="79" customWidth="1"/>
    <col min="8966" max="8966" width="6.6328125" style="79" customWidth="1"/>
    <col min="8967" max="8967" width="10.90625" style="79" customWidth="1"/>
    <col min="8968" max="8968" width="13.08984375" style="79" customWidth="1"/>
    <col min="8969" max="8972" width="5" style="79" customWidth="1"/>
    <col min="8973" max="8973" width="3.36328125" style="79" customWidth="1"/>
    <col min="8974" max="8974" width="5" style="79" customWidth="1"/>
    <col min="8975" max="8975" width="3.36328125" style="79" customWidth="1"/>
    <col min="8976" max="8976" width="5" style="79" customWidth="1"/>
    <col min="8977" max="8980" width="6.6328125" style="79" customWidth="1"/>
    <col min="8981" max="8981" width="4.1796875" style="79" customWidth="1"/>
    <col min="8982" max="8985" width="6.6328125" style="79" customWidth="1"/>
    <col min="8986" max="8986" width="5.90625" style="79" customWidth="1"/>
    <col min="8987" max="8988" width="6.6328125" style="79" customWidth="1"/>
    <col min="8989" max="8989" width="5.36328125" style="79" customWidth="1"/>
    <col min="8990" max="8990" width="10.08984375" style="79" customWidth="1"/>
    <col min="8991" max="8991" width="36.453125" style="79" customWidth="1"/>
    <col min="8992" max="9220" width="9.08984375" style="79"/>
    <col min="9221" max="9221" width="2.54296875" style="79" customWidth="1"/>
    <col min="9222" max="9222" width="6.6328125" style="79" customWidth="1"/>
    <col min="9223" max="9223" width="10.90625" style="79" customWidth="1"/>
    <col min="9224" max="9224" width="13.08984375" style="79" customWidth="1"/>
    <col min="9225" max="9228" width="5" style="79" customWidth="1"/>
    <col min="9229" max="9229" width="3.36328125" style="79" customWidth="1"/>
    <col min="9230" max="9230" width="5" style="79" customWidth="1"/>
    <col min="9231" max="9231" width="3.36328125" style="79" customWidth="1"/>
    <col min="9232" max="9232" width="5" style="79" customWidth="1"/>
    <col min="9233" max="9236" width="6.6328125" style="79" customWidth="1"/>
    <col min="9237" max="9237" width="4.1796875" style="79" customWidth="1"/>
    <col min="9238" max="9241" width="6.6328125" style="79" customWidth="1"/>
    <col min="9242" max="9242" width="5.90625" style="79" customWidth="1"/>
    <col min="9243" max="9244" width="6.6328125" style="79" customWidth="1"/>
    <col min="9245" max="9245" width="5.36328125" style="79" customWidth="1"/>
    <col min="9246" max="9246" width="10.08984375" style="79" customWidth="1"/>
    <col min="9247" max="9247" width="36.453125" style="79" customWidth="1"/>
    <col min="9248" max="9476" width="9.08984375" style="79"/>
    <col min="9477" max="9477" width="2.54296875" style="79" customWidth="1"/>
    <col min="9478" max="9478" width="6.6328125" style="79" customWidth="1"/>
    <col min="9479" max="9479" width="10.90625" style="79" customWidth="1"/>
    <col min="9480" max="9480" width="13.08984375" style="79" customWidth="1"/>
    <col min="9481" max="9484" width="5" style="79" customWidth="1"/>
    <col min="9485" max="9485" width="3.36328125" style="79" customWidth="1"/>
    <col min="9486" max="9486" width="5" style="79" customWidth="1"/>
    <col min="9487" max="9487" width="3.36328125" style="79" customWidth="1"/>
    <col min="9488" max="9488" width="5" style="79" customWidth="1"/>
    <col min="9489" max="9492" width="6.6328125" style="79" customWidth="1"/>
    <col min="9493" max="9493" width="4.1796875" style="79" customWidth="1"/>
    <col min="9494" max="9497" width="6.6328125" style="79" customWidth="1"/>
    <col min="9498" max="9498" width="5.90625" style="79" customWidth="1"/>
    <col min="9499" max="9500" width="6.6328125" style="79" customWidth="1"/>
    <col min="9501" max="9501" width="5.36328125" style="79" customWidth="1"/>
    <col min="9502" max="9502" width="10.08984375" style="79" customWidth="1"/>
    <col min="9503" max="9503" width="36.453125" style="79" customWidth="1"/>
    <col min="9504" max="9732" width="9.08984375" style="79"/>
    <col min="9733" max="9733" width="2.54296875" style="79" customWidth="1"/>
    <col min="9734" max="9734" width="6.6328125" style="79" customWidth="1"/>
    <col min="9735" max="9735" width="10.90625" style="79" customWidth="1"/>
    <col min="9736" max="9736" width="13.08984375" style="79" customWidth="1"/>
    <col min="9737" max="9740" width="5" style="79" customWidth="1"/>
    <col min="9741" max="9741" width="3.36328125" style="79" customWidth="1"/>
    <col min="9742" max="9742" width="5" style="79" customWidth="1"/>
    <col min="9743" max="9743" width="3.36328125" style="79" customWidth="1"/>
    <col min="9744" max="9744" width="5" style="79" customWidth="1"/>
    <col min="9745" max="9748" width="6.6328125" style="79" customWidth="1"/>
    <col min="9749" max="9749" width="4.1796875" style="79" customWidth="1"/>
    <col min="9750" max="9753" width="6.6328125" style="79" customWidth="1"/>
    <col min="9754" max="9754" width="5.90625" style="79" customWidth="1"/>
    <col min="9755" max="9756" width="6.6328125" style="79" customWidth="1"/>
    <col min="9757" max="9757" width="5.36328125" style="79" customWidth="1"/>
    <col min="9758" max="9758" width="10.08984375" style="79" customWidth="1"/>
    <col min="9759" max="9759" width="36.453125" style="79" customWidth="1"/>
    <col min="9760" max="9988" width="9.08984375" style="79"/>
    <col min="9989" max="9989" width="2.54296875" style="79" customWidth="1"/>
    <col min="9990" max="9990" width="6.6328125" style="79" customWidth="1"/>
    <col min="9991" max="9991" width="10.90625" style="79" customWidth="1"/>
    <col min="9992" max="9992" width="13.08984375" style="79" customWidth="1"/>
    <col min="9993" max="9996" width="5" style="79" customWidth="1"/>
    <col min="9997" max="9997" width="3.36328125" style="79" customWidth="1"/>
    <col min="9998" max="9998" width="5" style="79" customWidth="1"/>
    <col min="9999" max="9999" width="3.36328125" style="79" customWidth="1"/>
    <col min="10000" max="10000" width="5" style="79" customWidth="1"/>
    <col min="10001" max="10004" width="6.6328125" style="79" customWidth="1"/>
    <col min="10005" max="10005" width="4.1796875" style="79" customWidth="1"/>
    <col min="10006" max="10009" width="6.6328125" style="79" customWidth="1"/>
    <col min="10010" max="10010" width="5.90625" style="79" customWidth="1"/>
    <col min="10011" max="10012" width="6.6328125" style="79" customWidth="1"/>
    <col min="10013" max="10013" width="5.36328125" style="79" customWidth="1"/>
    <col min="10014" max="10014" width="10.08984375" style="79" customWidth="1"/>
    <col min="10015" max="10015" width="36.453125" style="79" customWidth="1"/>
    <col min="10016" max="10244" width="9.08984375" style="79"/>
    <col min="10245" max="10245" width="2.54296875" style="79" customWidth="1"/>
    <col min="10246" max="10246" width="6.6328125" style="79" customWidth="1"/>
    <col min="10247" max="10247" width="10.90625" style="79" customWidth="1"/>
    <col min="10248" max="10248" width="13.08984375" style="79" customWidth="1"/>
    <col min="10249" max="10252" width="5" style="79" customWidth="1"/>
    <col min="10253" max="10253" width="3.36328125" style="79" customWidth="1"/>
    <col min="10254" max="10254" width="5" style="79" customWidth="1"/>
    <col min="10255" max="10255" width="3.36328125" style="79" customWidth="1"/>
    <col min="10256" max="10256" width="5" style="79" customWidth="1"/>
    <col min="10257" max="10260" width="6.6328125" style="79" customWidth="1"/>
    <col min="10261" max="10261" width="4.1796875" style="79" customWidth="1"/>
    <col min="10262" max="10265" width="6.6328125" style="79" customWidth="1"/>
    <col min="10266" max="10266" width="5.90625" style="79" customWidth="1"/>
    <col min="10267" max="10268" width="6.6328125" style="79" customWidth="1"/>
    <col min="10269" max="10269" width="5.36328125" style="79" customWidth="1"/>
    <col min="10270" max="10270" width="10.08984375" style="79" customWidth="1"/>
    <col min="10271" max="10271" width="36.453125" style="79" customWidth="1"/>
    <col min="10272" max="10500" width="9.08984375" style="79"/>
    <col min="10501" max="10501" width="2.54296875" style="79" customWidth="1"/>
    <col min="10502" max="10502" width="6.6328125" style="79" customWidth="1"/>
    <col min="10503" max="10503" width="10.90625" style="79" customWidth="1"/>
    <col min="10504" max="10504" width="13.08984375" style="79" customWidth="1"/>
    <col min="10505" max="10508" width="5" style="79" customWidth="1"/>
    <col min="10509" max="10509" width="3.36328125" style="79" customWidth="1"/>
    <col min="10510" max="10510" width="5" style="79" customWidth="1"/>
    <col min="10511" max="10511" width="3.36328125" style="79" customWidth="1"/>
    <col min="10512" max="10512" width="5" style="79" customWidth="1"/>
    <col min="10513" max="10516" width="6.6328125" style="79" customWidth="1"/>
    <col min="10517" max="10517" width="4.1796875" style="79" customWidth="1"/>
    <col min="10518" max="10521" width="6.6328125" style="79" customWidth="1"/>
    <col min="10522" max="10522" width="5.90625" style="79" customWidth="1"/>
    <col min="10523" max="10524" width="6.6328125" style="79" customWidth="1"/>
    <col min="10525" max="10525" width="5.36328125" style="79" customWidth="1"/>
    <col min="10526" max="10526" width="10.08984375" style="79" customWidth="1"/>
    <col min="10527" max="10527" width="36.453125" style="79" customWidth="1"/>
    <col min="10528" max="10756" width="9.08984375" style="79"/>
    <col min="10757" max="10757" width="2.54296875" style="79" customWidth="1"/>
    <col min="10758" max="10758" width="6.6328125" style="79" customWidth="1"/>
    <col min="10759" max="10759" width="10.90625" style="79" customWidth="1"/>
    <col min="10760" max="10760" width="13.08984375" style="79" customWidth="1"/>
    <col min="10761" max="10764" width="5" style="79" customWidth="1"/>
    <col min="10765" max="10765" width="3.36328125" style="79" customWidth="1"/>
    <col min="10766" max="10766" width="5" style="79" customWidth="1"/>
    <col min="10767" max="10767" width="3.36328125" style="79" customWidth="1"/>
    <col min="10768" max="10768" width="5" style="79" customWidth="1"/>
    <col min="10769" max="10772" width="6.6328125" style="79" customWidth="1"/>
    <col min="10773" max="10773" width="4.1796875" style="79" customWidth="1"/>
    <col min="10774" max="10777" width="6.6328125" style="79" customWidth="1"/>
    <col min="10778" max="10778" width="5.90625" style="79" customWidth="1"/>
    <col min="10779" max="10780" width="6.6328125" style="79" customWidth="1"/>
    <col min="10781" max="10781" width="5.36328125" style="79" customWidth="1"/>
    <col min="10782" max="10782" width="10.08984375" style="79" customWidth="1"/>
    <col min="10783" max="10783" width="36.453125" style="79" customWidth="1"/>
    <col min="10784" max="11012" width="9.08984375" style="79"/>
    <col min="11013" max="11013" width="2.54296875" style="79" customWidth="1"/>
    <col min="11014" max="11014" width="6.6328125" style="79" customWidth="1"/>
    <col min="11015" max="11015" width="10.90625" style="79" customWidth="1"/>
    <col min="11016" max="11016" width="13.08984375" style="79" customWidth="1"/>
    <col min="11017" max="11020" width="5" style="79" customWidth="1"/>
    <col min="11021" max="11021" width="3.36328125" style="79" customWidth="1"/>
    <col min="11022" max="11022" width="5" style="79" customWidth="1"/>
    <col min="11023" max="11023" width="3.36328125" style="79" customWidth="1"/>
    <col min="11024" max="11024" width="5" style="79" customWidth="1"/>
    <col min="11025" max="11028" width="6.6328125" style="79" customWidth="1"/>
    <col min="11029" max="11029" width="4.1796875" style="79" customWidth="1"/>
    <col min="11030" max="11033" width="6.6328125" style="79" customWidth="1"/>
    <col min="11034" max="11034" width="5.90625" style="79" customWidth="1"/>
    <col min="11035" max="11036" width="6.6328125" style="79" customWidth="1"/>
    <col min="11037" max="11037" width="5.36328125" style="79" customWidth="1"/>
    <col min="11038" max="11038" width="10.08984375" style="79" customWidth="1"/>
    <col min="11039" max="11039" width="36.453125" style="79" customWidth="1"/>
    <col min="11040" max="11268" width="9.08984375" style="79"/>
    <col min="11269" max="11269" width="2.54296875" style="79" customWidth="1"/>
    <col min="11270" max="11270" width="6.6328125" style="79" customWidth="1"/>
    <col min="11271" max="11271" width="10.90625" style="79" customWidth="1"/>
    <col min="11272" max="11272" width="13.08984375" style="79" customWidth="1"/>
    <col min="11273" max="11276" width="5" style="79" customWidth="1"/>
    <col min="11277" max="11277" width="3.36328125" style="79" customWidth="1"/>
    <col min="11278" max="11278" width="5" style="79" customWidth="1"/>
    <col min="11279" max="11279" width="3.36328125" style="79" customWidth="1"/>
    <col min="11280" max="11280" width="5" style="79" customWidth="1"/>
    <col min="11281" max="11284" width="6.6328125" style="79" customWidth="1"/>
    <col min="11285" max="11285" width="4.1796875" style="79" customWidth="1"/>
    <col min="11286" max="11289" width="6.6328125" style="79" customWidth="1"/>
    <col min="11290" max="11290" width="5.90625" style="79" customWidth="1"/>
    <col min="11291" max="11292" width="6.6328125" style="79" customWidth="1"/>
    <col min="11293" max="11293" width="5.36328125" style="79" customWidth="1"/>
    <col min="11294" max="11294" width="10.08984375" style="79" customWidth="1"/>
    <col min="11295" max="11295" width="36.453125" style="79" customWidth="1"/>
    <col min="11296" max="11524" width="9.08984375" style="79"/>
    <col min="11525" max="11525" width="2.54296875" style="79" customWidth="1"/>
    <col min="11526" max="11526" width="6.6328125" style="79" customWidth="1"/>
    <col min="11527" max="11527" width="10.90625" style="79" customWidth="1"/>
    <col min="11528" max="11528" width="13.08984375" style="79" customWidth="1"/>
    <col min="11529" max="11532" width="5" style="79" customWidth="1"/>
    <col min="11533" max="11533" width="3.36328125" style="79" customWidth="1"/>
    <col min="11534" max="11534" width="5" style="79" customWidth="1"/>
    <col min="11535" max="11535" width="3.36328125" style="79" customWidth="1"/>
    <col min="11536" max="11536" width="5" style="79" customWidth="1"/>
    <col min="11537" max="11540" width="6.6328125" style="79" customWidth="1"/>
    <col min="11541" max="11541" width="4.1796875" style="79" customWidth="1"/>
    <col min="11542" max="11545" width="6.6328125" style="79" customWidth="1"/>
    <col min="11546" max="11546" width="5.90625" style="79" customWidth="1"/>
    <col min="11547" max="11548" width="6.6328125" style="79" customWidth="1"/>
    <col min="11549" max="11549" width="5.36328125" style="79" customWidth="1"/>
    <col min="11550" max="11550" width="10.08984375" style="79" customWidth="1"/>
    <col min="11551" max="11551" width="36.453125" style="79" customWidth="1"/>
    <col min="11552" max="11780" width="9.08984375" style="79"/>
    <col min="11781" max="11781" width="2.54296875" style="79" customWidth="1"/>
    <col min="11782" max="11782" width="6.6328125" style="79" customWidth="1"/>
    <col min="11783" max="11783" width="10.90625" style="79" customWidth="1"/>
    <col min="11784" max="11784" width="13.08984375" style="79" customWidth="1"/>
    <col min="11785" max="11788" width="5" style="79" customWidth="1"/>
    <col min="11789" max="11789" width="3.36328125" style="79" customWidth="1"/>
    <col min="11790" max="11790" width="5" style="79" customWidth="1"/>
    <col min="11791" max="11791" width="3.36328125" style="79" customWidth="1"/>
    <col min="11792" max="11792" width="5" style="79" customWidth="1"/>
    <col min="11793" max="11796" width="6.6328125" style="79" customWidth="1"/>
    <col min="11797" max="11797" width="4.1796875" style="79" customWidth="1"/>
    <col min="11798" max="11801" width="6.6328125" style="79" customWidth="1"/>
    <col min="11802" max="11802" width="5.90625" style="79" customWidth="1"/>
    <col min="11803" max="11804" width="6.6328125" style="79" customWidth="1"/>
    <col min="11805" max="11805" width="5.36328125" style="79" customWidth="1"/>
    <col min="11806" max="11806" width="10.08984375" style="79" customWidth="1"/>
    <col min="11807" max="11807" width="36.453125" style="79" customWidth="1"/>
    <col min="11808" max="12036" width="9.08984375" style="79"/>
    <col min="12037" max="12037" width="2.54296875" style="79" customWidth="1"/>
    <col min="12038" max="12038" width="6.6328125" style="79" customWidth="1"/>
    <col min="12039" max="12039" width="10.90625" style="79" customWidth="1"/>
    <col min="12040" max="12040" width="13.08984375" style="79" customWidth="1"/>
    <col min="12041" max="12044" width="5" style="79" customWidth="1"/>
    <col min="12045" max="12045" width="3.36328125" style="79" customWidth="1"/>
    <col min="12046" max="12046" width="5" style="79" customWidth="1"/>
    <col min="12047" max="12047" width="3.36328125" style="79" customWidth="1"/>
    <col min="12048" max="12048" width="5" style="79" customWidth="1"/>
    <col min="12049" max="12052" width="6.6328125" style="79" customWidth="1"/>
    <col min="12053" max="12053" width="4.1796875" style="79" customWidth="1"/>
    <col min="12054" max="12057" width="6.6328125" style="79" customWidth="1"/>
    <col min="12058" max="12058" width="5.90625" style="79" customWidth="1"/>
    <col min="12059" max="12060" width="6.6328125" style="79" customWidth="1"/>
    <col min="12061" max="12061" width="5.36328125" style="79" customWidth="1"/>
    <col min="12062" max="12062" width="10.08984375" style="79" customWidth="1"/>
    <col min="12063" max="12063" width="36.453125" style="79" customWidth="1"/>
    <col min="12064" max="12292" width="9.08984375" style="79"/>
    <col min="12293" max="12293" width="2.54296875" style="79" customWidth="1"/>
    <col min="12294" max="12294" width="6.6328125" style="79" customWidth="1"/>
    <col min="12295" max="12295" width="10.90625" style="79" customWidth="1"/>
    <col min="12296" max="12296" width="13.08984375" style="79" customWidth="1"/>
    <col min="12297" max="12300" width="5" style="79" customWidth="1"/>
    <col min="12301" max="12301" width="3.36328125" style="79" customWidth="1"/>
    <col min="12302" max="12302" width="5" style="79" customWidth="1"/>
    <col min="12303" max="12303" width="3.36328125" style="79" customWidth="1"/>
    <col min="12304" max="12304" width="5" style="79" customWidth="1"/>
    <col min="12305" max="12308" width="6.6328125" style="79" customWidth="1"/>
    <col min="12309" max="12309" width="4.1796875" style="79" customWidth="1"/>
    <col min="12310" max="12313" width="6.6328125" style="79" customWidth="1"/>
    <col min="12314" max="12314" width="5.90625" style="79" customWidth="1"/>
    <col min="12315" max="12316" width="6.6328125" style="79" customWidth="1"/>
    <col min="12317" max="12317" width="5.36328125" style="79" customWidth="1"/>
    <col min="12318" max="12318" width="10.08984375" style="79" customWidth="1"/>
    <col min="12319" max="12319" width="36.453125" style="79" customWidth="1"/>
    <col min="12320" max="12548" width="9.08984375" style="79"/>
    <col min="12549" max="12549" width="2.54296875" style="79" customWidth="1"/>
    <col min="12550" max="12550" width="6.6328125" style="79" customWidth="1"/>
    <col min="12551" max="12551" width="10.90625" style="79" customWidth="1"/>
    <col min="12552" max="12552" width="13.08984375" style="79" customWidth="1"/>
    <col min="12553" max="12556" width="5" style="79" customWidth="1"/>
    <col min="12557" max="12557" width="3.36328125" style="79" customWidth="1"/>
    <col min="12558" max="12558" width="5" style="79" customWidth="1"/>
    <col min="12559" max="12559" width="3.36328125" style="79" customWidth="1"/>
    <col min="12560" max="12560" width="5" style="79" customWidth="1"/>
    <col min="12561" max="12564" width="6.6328125" style="79" customWidth="1"/>
    <col min="12565" max="12565" width="4.1796875" style="79" customWidth="1"/>
    <col min="12566" max="12569" width="6.6328125" style="79" customWidth="1"/>
    <col min="12570" max="12570" width="5.90625" style="79" customWidth="1"/>
    <col min="12571" max="12572" width="6.6328125" style="79" customWidth="1"/>
    <col min="12573" max="12573" width="5.36328125" style="79" customWidth="1"/>
    <col min="12574" max="12574" width="10.08984375" style="79" customWidth="1"/>
    <col min="12575" max="12575" width="36.453125" style="79" customWidth="1"/>
    <col min="12576" max="12804" width="9.08984375" style="79"/>
    <col min="12805" max="12805" width="2.54296875" style="79" customWidth="1"/>
    <col min="12806" max="12806" width="6.6328125" style="79" customWidth="1"/>
    <col min="12807" max="12807" width="10.90625" style="79" customWidth="1"/>
    <col min="12808" max="12808" width="13.08984375" style="79" customWidth="1"/>
    <col min="12809" max="12812" width="5" style="79" customWidth="1"/>
    <col min="12813" max="12813" width="3.36328125" style="79" customWidth="1"/>
    <col min="12814" max="12814" width="5" style="79" customWidth="1"/>
    <col min="12815" max="12815" width="3.36328125" style="79" customWidth="1"/>
    <col min="12816" max="12816" width="5" style="79" customWidth="1"/>
    <col min="12817" max="12820" width="6.6328125" style="79" customWidth="1"/>
    <col min="12821" max="12821" width="4.1796875" style="79" customWidth="1"/>
    <col min="12822" max="12825" width="6.6328125" style="79" customWidth="1"/>
    <col min="12826" max="12826" width="5.90625" style="79" customWidth="1"/>
    <col min="12827" max="12828" width="6.6328125" style="79" customWidth="1"/>
    <col min="12829" max="12829" width="5.36328125" style="79" customWidth="1"/>
    <col min="12830" max="12830" width="10.08984375" style="79" customWidth="1"/>
    <col min="12831" max="12831" width="36.453125" style="79" customWidth="1"/>
    <col min="12832" max="13060" width="9.08984375" style="79"/>
    <col min="13061" max="13061" width="2.54296875" style="79" customWidth="1"/>
    <col min="13062" max="13062" width="6.6328125" style="79" customWidth="1"/>
    <col min="13063" max="13063" width="10.90625" style="79" customWidth="1"/>
    <col min="13064" max="13064" width="13.08984375" style="79" customWidth="1"/>
    <col min="13065" max="13068" width="5" style="79" customWidth="1"/>
    <col min="13069" max="13069" width="3.36328125" style="79" customWidth="1"/>
    <col min="13070" max="13070" width="5" style="79" customWidth="1"/>
    <col min="13071" max="13071" width="3.36328125" style="79" customWidth="1"/>
    <col min="13072" max="13072" width="5" style="79" customWidth="1"/>
    <col min="13073" max="13076" width="6.6328125" style="79" customWidth="1"/>
    <col min="13077" max="13077" width="4.1796875" style="79" customWidth="1"/>
    <col min="13078" max="13081" width="6.6328125" style="79" customWidth="1"/>
    <col min="13082" max="13082" width="5.90625" style="79" customWidth="1"/>
    <col min="13083" max="13084" width="6.6328125" style="79" customWidth="1"/>
    <col min="13085" max="13085" width="5.36328125" style="79" customWidth="1"/>
    <col min="13086" max="13086" width="10.08984375" style="79" customWidth="1"/>
    <col min="13087" max="13087" width="36.453125" style="79" customWidth="1"/>
    <col min="13088" max="13316" width="9.08984375" style="79"/>
    <col min="13317" max="13317" width="2.54296875" style="79" customWidth="1"/>
    <col min="13318" max="13318" width="6.6328125" style="79" customWidth="1"/>
    <col min="13319" max="13319" width="10.90625" style="79" customWidth="1"/>
    <col min="13320" max="13320" width="13.08984375" style="79" customWidth="1"/>
    <col min="13321" max="13324" width="5" style="79" customWidth="1"/>
    <col min="13325" max="13325" width="3.36328125" style="79" customWidth="1"/>
    <col min="13326" max="13326" width="5" style="79" customWidth="1"/>
    <col min="13327" max="13327" width="3.36328125" style="79" customWidth="1"/>
    <col min="13328" max="13328" width="5" style="79" customWidth="1"/>
    <col min="13329" max="13332" width="6.6328125" style="79" customWidth="1"/>
    <col min="13333" max="13333" width="4.1796875" style="79" customWidth="1"/>
    <col min="13334" max="13337" width="6.6328125" style="79" customWidth="1"/>
    <col min="13338" max="13338" width="5.90625" style="79" customWidth="1"/>
    <col min="13339" max="13340" width="6.6328125" style="79" customWidth="1"/>
    <col min="13341" max="13341" width="5.36328125" style="79" customWidth="1"/>
    <col min="13342" max="13342" width="10.08984375" style="79" customWidth="1"/>
    <col min="13343" max="13343" width="36.453125" style="79" customWidth="1"/>
    <col min="13344" max="13572" width="9.08984375" style="79"/>
    <col min="13573" max="13573" width="2.54296875" style="79" customWidth="1"/>
    <col min="13574" max="13574" width="6.6328125" style="79" customWidth="1"/>
    <col min="13575" max="13575" width="10.90625" style="79" customWidth="1"/>
    <col min="13576" max="13576" width="13.08984375" style="79" customWidth="1"/>
    <col min="13577" max="13580" width="5" style="79" customWidth="1"/>
    <col min="13581" max="13581" width="3.36328125" style="79" customWidth="1"/>
    <col min="13582" max="13582" width="5" style="79" customWidth="1"/>
    <col min="13583" max="13583" width="3.36328125" style="79" customWidth="1"/>
    <col min="13584" max="13584" width="5" style="79" customWidth="1"/>
    <col min="13585" max="13588" width="6.6328125" style="79" customWidth="1"/>
    <col min="13589" max="13589" width="4.1796875" style="79" customWidth="1"/>
    <col min="13590" max="13593" width="6.6328125" style="79" customWidth="1"/>
    <col min="13594" max="13594" width="5.90625" style="79" customWidth="1"/>
    <col min="13595" max="13596" width="6.6328125" style="79" customWidth="1"/>
    <col min="13597" max="13597" width="5.36328125" style="79" customWidth="1"/>
    <col min="13598" max="13598" width="10.08984375" style="79" customWidth="1"/>
    <col min="13599" max="13599" width="36.453125" style="79" customWidth="1"/>
    <col min="13600" max="13828" width="9.08984375" style="79"/>
    <col min="13829" max="13829" width="2.54296875" style="79" customWidth="1"/>
    <col min="13830" max="13830" width="6.6328125" style="79" customWidth="1"/>
    <col min="13831" max="13831" width="10.90625" style="79" customWidth="1"/>
    <col min="13832" max="13832" width="13.08984375" style="79" customWidth="1"/>
    <col min="13833" max="13836" width="5" style="79" customWidth="1"/>
    <col min="13837" max="13837" width="3.36328125" style="79" customWidth="1"/>
    <col min="13838" max="13838" width="5" style="79" customWidth="1"/>
    <col min="13839" max="13839" width="3.36328125" style="79" customWidth="1"/>
    <col min="13840" max="13840" width="5" style="79" customWidth="1"/>
    <col min="13841" max="13844" width="6.6328125" style="79" customWidth="1"/>
    <col min="13845" max="13845" width="4.1796875" style="79" customWidth="1"/>
    <col min="13846" max="13849" width="6.6328125" style="79" customWidth="1"/>
    <col min="13850" max="13850" width="5.90625" style="79" customWidth="1"/>
    <col min="13851" max="13852" width="6.6328125" style="79" customWidth="1"/>
    <col min="13853" max="13853" width="5.36328125" style="79" customWidth="1"/>
    <col min="13854" max="13854" width="10.08984375" style="79" customWidth="1"/>
    <col min="13855" max="13855" width="36.453125" style="79" customWidth="1"/>
    <col min="13856" max="14084" width="9.08984375" style="79"/>
    <col min="14085" max="14085" width="2.54296875" style="79" customWidth="1"/>
    <col min="14086" max="14086" width="6.6328125" style="79" customWidth="1"/>
    <col min="14087" max="14087" width="10.90625" style="79" customWidth="1"/>
    <col min="14088" max="14088" width="13.08984375" style="79" customWidth="1"/>
    <col min="14089" max="14092" width="5" style="79" customWidth="1"/>
    <col min="14093" max="14093" width="3.36328125" style="79" customWidth="1"/>
    <col min="14094" max="14094" width="5" style="79" customWidth="1"/>
    <col min="14095" max="14095" width="3.36328125" style="79" customWidth="1"/>
    <col min="14096" max="14096" width="5" style="79" customWidth="1"/>
    <col min="14097" max="14100" width="6.6328125" style="79" customWidth="1"/>
    <col min="14101" max="14101" width="4.1796875" style="79" customWidth="1"/>
    <col min="14102" max="14105" width="6.6328125" style="79" customWidth="1"/>
    <col min="14106" max="14106" width="5.90625" style="79" customWidth="1"/>
    <col min="14107" max="14108" width="6.6328125" style="79" customWidth="1"/>
    <col min="14109" max="14109" width="5.36328125" style="79" customWidth="1"/>
    <col min="14110" max="14110" width="10.08984375" style="79" customWidth="1"/>
    <col min="14111" max="14111" width="36.453125" style="79" customWidth="1"/>
    <col min="14112" max="14340" width="9.08984375" style="79"/>
    <col min="14341" max="14341" width="2.54296875" style="79" customWidth="1"/>
    <col min="14342" max="14342" width="6.6328125" style="79" customWidth="1"/>
    <col min="14343" max="14343" width="10.90625" style="79" customWidth="1"/>
    <col min="14344" max="14344" width="13.08984375" style="79" customWidth="1"/>
    <col min="14345" max="14348" width="5" style="79" customWidth="1"/>
    <col min="14349" max="14349" width="3.36328125" style="79" customWidth="1"/>
    <col min="14350" max="14350" width="5" style="79" customWidth="1"/>
    <col min="14351" max="14351" width="3.36328125" style="79" customWidth="1"/>
    <col min="14352" max="14352" width="5" style="79" customWidth="1"/>
    <col min="14353" max="14356" width="6.6328125" style="79" customWidth="1"/>
    <col min="14357" max="14357" width="4.1796875" style="79" customWidth="1"/>
    <col min="14358" max="14361" width="6.6328125" style="79" customWidth="1"/>
    <col min="14362" max="14362" width="5.90625" style="79" customWidth="1"/>
    <col min="14363" max="14364" width="6.6328125" style="79" customWidth="1"/>
    <col min="14365" max="14365" width="5.36328125" style="79" customWidth="1"/>
    <col min="14366" max="14366" width="10.08984375" style="79" customWidth="1"/>
    <col min="14367" max="14367" width="36.453125" style="79" customWidth="1"/>
    <col min="14368" max="14596" width="9.08984375" style="79"/>
    <col min="14597" max="14597" width="2.54296875" style="79" customWidth="1"/>
    <col min="14598" max="14598" width="6.6328125" style="79" customWidth="1"/>
    <col min="14599" max="14599" width="10.90625" style="79" customWidth="1"/>
    <col min="14600" max="14600" width="13.08984375" style="79" customWidth="1"/>
    <col min="14601" max="14604" width="5" style="79" customWidth="1"/>
    <col min="14605" max="14605" width="3.36328125" style="79" customWidth="1"/>
    <col min="14606" max="14606" width="5" style="79" customWidth="1"/>
    <col min="14607" max="14607" width="3.36328125" style="79" customWidth="1"/>
    <col min="14608" max="14608" width="5" style="79" customWidth="1"/>
    <col min="14609" max="14612" width="6.6328125" style="79" customWidth="1"/>
    <col min="14613" max="14613" width="4.1796875" style="79" customWidth="1"/>
    <col min="14614" max="14617" width="6.6328125" style="79" customWidth="1"/>
    <col min="14618" max="14618" width="5.90625" style="79" customWidth="1"/>
    <col min="14619" max="14620" width="6.6328125" style="79" customWidth="1"/>
    <col min="14621" max="14621" width="5.36328125" style="79" customWidth="1"/>
    <col min="14622" max="14622" width="10.08984375" style="79" customWidth="1"/>
    <col min="14623" max="14623" width="36.453125" style="79" customWidth="1"/>
    <col min="14624" max="14852" width="9.08984375" style="79"/>
    <col min="14853" max="14853" width="2.54296875" style="79" customWidth="1"/>
    <col min="14854" max="14854" width="6.6328125" style="79" customWidth="1"/>
    <col min="14855" max="14855" width="10.90625" style="79" customWidth="1"/>
    <col min="14856" max="14856" width="13.08984375" style="79" customWidth="1"/>
    <col min="14857" max="14860" width="5" style="79" customWidth="1"/>
    <col min="14861" max="14861" width="3.36328125" style="79" customWidth="1"/>
    <col min="14862" max="14862" width="5" style="79" customWidth="1"/>
    <col min="14863" max="14863" width="3.36328125" style="79" customWidth="1"/>
    <col min="14864" max="14864" width="5" style="79" customWidth="1"/>
    <col min="14865" max="14868" width="6.6328125" style="79" customWidth="1"/>
    <col min="14869" max="14869" width="4.1796875" style="79" customWidth="1"/>
    <col min="14870" max="14873" width="6.6328125" style="79" customWidth="1"/>
    <col min="14874" max="14874" width="5.90625" style="79" customWidth="1"/>
    <col min="14875" max="14876" width="6.6328125" style="79" customWidth="1"/>
    <col min="14877" max="14877" width="5.36328125" style="79" customWidth="1"/>
    <col min="14878" max="14878" width="10.08984375" style="79" customWidth="1"/>
    <col min="14879" max="14879" width="36.453125" style="79" customWidth="1"/>
    <col min="14880" max="15108" width="9.08984375" style="79"/>
    <col min="15109" max="15109" width="2.54296875" style="79" customWidth="1"/>
    <col min="15110" max="15110" width="6.6328125" style="79" customWidth="1"/>
    <col min="15111" max="15111" width="10.90625" style="79" customWidth="1"/>
    <col min="15112" max="15112" width="13.08984375" style="79" customWidth="1"/>
    <col min="15113" max="15116" width="5" style="79" customWidth="1"/>
    <col min="15117" max="15117" width="3.36328125" style="79" customWidth="1"/>
    <col min="15118" max="15118" width="5" style="79" customWidth="1"/>
    <col min="15119" max="15119" width="3.36328125" style="79" customWidth="1"/>
    <col min="15120" max="15120" width="5" style="79" customWidth="1"/>
    <col min="15121" max="15124" width="6.6328125" style="79" customWidth="1"/>
    <col min="15125" max="15125" width="4.1796875" style="79" customWidth="1"/>
    <col min="15126" max="15129" width="6.6328125" style="79" customWidth="1"/>
    <col min="15130" max="15130" width="5.90625" style="79" customWidth="1"/>
    <col min="15131" max="15132" width="6.6328125" style="79" customWidth="1"/>
    <col min="15133" max="15133" width="5.36328125" style="79" customWidth="1"/>
    <col min="15134" max="15134" width="10.08984375" style="79" customWidth="1"/>
    <col min="15135" max="15135" width="36.453125" style="79" customWidth="1"/>
    <col min="15136" max="15364" width="9.08984375" style="79"/>
    <col min="15365" max="15365" width="2.54296875" style="79" customWidth="1"/>
    <col min="15366" max="15366" width="6.6328125" style="79" customWidth="1"/>
    <col min="15367" max="15367" width="10.90625" style="79" customWidth="1"/>
    <col min="15368" max="15368" width="13.08984375" style="79" customWidth="1"/>
    <col min="15369" max="15372" width="5" style="79" customWidth="1"/>
    <col min="15373" max="15373" width="3.36328125" style="79" customWidth="1"/>
    <col min="15374" max="15374" width="5" style="79" customWidth="1"/>
    <col min="15375" max="15375" width="3.36328125" style="79" customWidth="1"/>
    <col min="15376" max="15376" width="5" style="79" customWidth="1"/>
    <col min="15377" max="15380" width="6.6328125" style="79" customWidth="1"/>
    <col min="15381" max="15381" width="4.1796875" style="79" customWidth="1"/>
    <col min="15382" max="15385" width="6.6328125" style="79" customWidth="1"/>
    <col min="15386" max="15386" width="5.90625" style="79" customWidth="1"/>
    <col min="15387" max="15388" width="6.6328125" style="79" customWidth="1"/>
    <col min="15389" max="15389" width="5.36328125" style="79" customWidth="1"/>
    <col min="15390" max="15390" width="10.08984375" style="79" customWidth="1"/>
    <col min="15391" max="15391" width="36.453125" style="79" customWidth="1"/>
    <col min="15392" max="15620" width="9.08984375" style="79"/>
    <col min="15621" max="15621" width="2.54296875" style="79" customWidth="1"/>
    <col min="15622" max="15622" width="6.6328125" style="79" customWidth="1"/>
    <col min="15623" max="15623" width="10.90625" style="79" customWidth="1"/>
    <col min="15624" max="15624" width="13.08984375" style="79" customWidth="1"/>
    <col min="15625" max="15628" width="5" style="79" customWidth="1"/>
    <col min="15629" max="15629" width="3.36328125" style="79" customWidth="1"/>
    <col min="15630" max="15630" width="5" style="79" customWidth="1"/>
    <col min="15631" max="15631" width="3.36328125" style="79" customWidth="1"/>
    <col min="15632" max="15632" width="5" style="79" customWidth="1"/>
    <col min="15633" max="15636" width="6.6328125" style="79" customWidth="1"/>
    <col min="15637" max="15637" width="4.1796875" style="79" customWidth="1"/>
    <col min="15638" max="15641" width="6.6328125" style="79" customWidth="1"/>
    <col min="15642" max="15642" width="5.90625" style="79" customWidth="1"/>
    <col min="15643" max="15644" width="6.6328125" style="79" customWidth="1"/>
    <col min="15645" max="15645" width="5.36328125" style="79" customWidth="1"/>
    <col min="15646" max="15646" width="10.08984375" style="79" customWidth="1"/>
    <col min="15647" max="15647" width="36.453125" style="79" customWidth="1"/>
    <col min="15648" max="15876" width="9.08984375" style="79"/>
    <col min="15877" max="15877" width="2.54296875" style="79" customWidth="1"/>
    <col min="15878" max="15878" width="6.6328125" style="79" customWidth="1"/>
    <col min="15879" max="15879" width="10.90625" style="79" customWidth="1"/>
    <col min="15880" max="15880" width="13.08984375" style="79" customWidth="1"/>
    <col min="15881" max="15884" width="5" style="79" customWidth="1"/>
    <col min="15885" max="15885" width="3.36328125" style="79" customWidth="1"/>
    <col min="15886" max="15886" width="5" style="79" customWidth="1"/>
    <col min="15887" max="15887" width="3.36328125" style="79" customWidth="1"/>
    <col min="15888" max="15888" width="5" style="79" customWidth="1"/>
    <col min="15889" max="15892" width="6.6328125" style="79" customWidth="1"/>
    <col min="15893" max="15893" width="4.1796875" style="79" customWidth="1"/>
    <col min="15894" max="15897" width="6.6328125" style="79" customWidth="1"/>
    <col min="15898" max="15898" width="5.90625" style="79" customWidth="1"/>
    <col min="15899" max="15900" width="6.6328125" style="79" customWidth="1"/>
    <col min="15901" max="15901" width="5.36328125" style="79" customWidth="1"/>
    <col min="15902" max="15902" width="10.08984375" style="79" customWidth="1"/>
    <col min="15903" max="15903" width="36.453125" style="79" customWidth="1"/>
    <col min="15904" max="16132" width="9.08984375" style="79"/>
    <col min="16133" max="16133" width="2.54296875" style="79" customWidth="1"/>
    <col min="16134" max="16134" width="6.6328125" style="79" customWidth="1"/>
    <col min="16135" max="16135" width="10.90625" style="79" customWidth="1"/>
    <col min="16136" max="16136" width="13.08984375" style="79" customWidth="1"/>
    <col min="16137" max="16140" width="5" style="79" customWidth="1"/>
    <col min="16141" max="16141" width="3.36328125" style="79" customWidth="1"/>
    <col min="16142" max="16142" width="5" style="79" customWidth="1"/>
    <col min="16143" max="16143" width="3.36328125" style="79" customWidth="1"/>
    <col min="16144" max="16144" width="5" style="79" customWidth="1"/>
    <col min="16145" max="16148" width="6.6328125" style="79" customWidth="1"/>
    <col min="16149" max="16149" width="4.1796875" style="79" customWidth="1"/>
    <col min="16150" max="16153" width="6.6328125" style="79" customWidth="1"/>
    <col min="16154" max="16154" width="5.90625" style="79" customWidth="1"/>
    <col min="16155" max="16156" width="6.6328125" style="79" customWidth="1"/>
    <col min="16157" max="16157" width="5.36328125" style="79" customWidth="1"/>
    <col min="16158" max="16158" width="10.08984375" style="79" customWidth="1"/>
    <col min="16159" max="16159" width="36.453125" style="79" customWidth="1"/>
    <col min="16160" max="16384" width="9.08984375" style="79"/>
  </cols>
  <sheetData>
    <row r="1" spans="1:33" ht="5" customHeight="1">
      <c r="E1" s="80"/>
      <c r="F1" s="80"/>
      <c r="G1" s="80"/>
      <c r="H1" s="80"/>
      <c r="I1" s="80"/>
      <c r="J1" s="80"/>
      <c r="K1" s="80"/>
      <c r="L1" s="80"/>
      <c r="M1" s="80"/>
      <c r="N1" s="80"/>
      <c r="O1" s="80"/>
      <c r="P1" s="80"/>
      <c r="Q1" s="80"/>
      <c r="R1" s="80"/>
      <c r="S1" s="80"/>
      <c r="T1" s="80"/>
      <c r="U1" s="80"/>
      <c r="V1" s="80"/>
      <c r="W1" s="80"/>
      <c r="X1" s="91"/>
      <c r="Y1" s="91"/>
      <c r="Z1" s="80"/>
      <c r="AA1" s="80"/>
      <c r="AB1" s="80"/>
      <c r="AC1" s="80"/>
      <c r="AD1" s="80"/>
      <c r="AE1" s="80"/>
    </row>
    <row r="2" spans="1:33" ht="15" customHeight="1">
      <c r="E2" s="81" t="s">
        <v>95</v>
      </c>
      <c r="F2" s="81"/>
      <c r="G2" s="81"/>
      <c r="H2" s="81"/>
      <c r="I2" s="81"/>
      <c r="J2" s="80"/>
      <c r="K2" s="80"/>
      <c r="L2" s="80"/>
      <c r="M2" s="80"/>
      <c r="N2" s="80"/>
      <c r="O2" s="80"/>
      <c r="P2" s="80"/>
      <c r="Q2" s="80"/>
      <c r="R2" s="80"/>
      <c r="S2" s="80"/>
      <c r="T2" s="80"/>
      <c r="U2" s="80"/>
      <c r="V2" s="80"/>
      <c r="W2" s="80"/>
      <c r="X2" s="91"/>
      <c r="Y2" s="91"/>
      <c r="Z2" s="80"/>
      <c r="AA2" s="80"/>
      <c r="AB2" s="80"/>
      <c r="AC2" s="80"/>
      <c r="AD2" s="80"/>
      <c r="AE2" s="80"/>
    </row>
    <row r="3" spans="1:33" ht="15" customHeight="1">
      <c r="E3" s="81" t="s">
        <v>96</v>
      </c>
      <c r="F3" s="81"/>
      <c r="G3" s="81"/>
      <c r="H3" s="81"/>
      <c r="I3" s="81"/>
      <c r="J3" s="80"/>
      <c r="K3" s="80"/>
      <c r="L3" s="80"/>
      <c r="M3" s="80"/>
      <c r="N3" s="80"/>
      <c r="O3" s="80"/>
      <c r="P3" s="80"/>
      <c r="Q3" s="80"/>
      <c r="R3" s="80"/>
      <c r="S3" s="80"/>
      <c r="T3" s="80"/>
      <c r="U3" s="80"/>
      <c r="V3" s="80"/>
      <c r="W3" s="80"/>
      <c r="X3" s="91"/>
      <c r="Y3" s="91"/>
      <c r="Z3" s="80"/>
      <c r="AA3" s="80"/>
      <c r="AB3" s="80"/>
      <c r="AC3" s="80"/>
      <c r="AD3" s="80"/>
      <c r="AE3" s="80"/>
    </row>
    <row r="4" spans="1:33" ht="19" customHeight="1">
      <c r="E4" s="81" t="s">
        <v>97</v>
      </c>
      <c r="F4" s="81"/>
      <c r="G4" s="81"/>
      <c r="H4" s="81"/>
      <c r="I4" s="81"/>
      <c r="J4" s="80"/>
      <c r="K4" s="80"/>
      <c r="L4" s="80"/>
      <c r="M4" s="80"/>
      <c r="N4" s="80"/>
      <c r="O4" s="80"/>
      <c r="P4" s="80"/>
      <c r="Q4" s="80"/>
      <c r="R4" s="80"/>
      <c r="S4" s="80"/>
      <c r="T4" s="80"/>
      <c r="U4" s="80"/>
      <c r="V4" s="80"/>
      <c r="W4" s="80"/>
      <c r="X4" s="91"/>
      <c r="Y4" s="91"/>
      <c r="Z4" s="80"/>
      <c r="AA4" s="80"/>
      <c r="AB4" s="80"/>
      <c r="AC4" s="80"/>
      <c r="AD4" s="80"/>
      <c r="AE4" s="80"/>
    </row>
    <row r="5" spans="1:33" ht="15" customHeight="1">
      <c r="E5" s="82" t="s">
        <v>98</v>
      </c>
      <c r="F5" s="82"/>
      <c r="G5" s="82" t="s">
        <v>558</v>
      </c>
      <c r="H5" s="80"/>
      <c r="I5" s="80"/>
      <c r="J5" s="80"/>
      <c r="K5" s="80"/>
      <c r="L5" s="80"/>
      <c r="M5" s="80"/>
      <c r="N5" s="80"/>
      <c r="O5" s="80"/>
      <c r="P5" s="80"/>
      <c r="Q5" s="80"/>
      <c r="R5" s="80"/>
      <c r="S5" s="80"/>
      <c r="T5" s="80"/>
      <c r="U5" s="80"/>
      <c r="V5" s="80"/>
      <c r="W5" s="80"/>
      <c r="X5" s="91"/>
      <c r="Y5" s="91"/>
      <c r="Z5" s="80"/>
      <c r="AA5" s="80"/>
      <c r="AB5" s="80"/>
      <c r="AC5" s="80"/>
      <c r="AD5" s="80"/>
      <c r="AE5" s="80"/>
    </row>
    <row r="6" spans="1:33" ht="3" customHeight="1">
      <c r="E6" s="80"/>
      <c r="F6" s="80"/>
      <c r="G6" s="80"/>
      <c r="H6" s="80"/>
      <c r="I6" s="80"/>
      <c r="J6" s="80"/>
      <c r="K6" s="80"/>
      <c r="L6" s="80"/>
      <c r="M6" s="80"/>
      <c r="N6" s="80"/>
      <c r="O6" s="80"/>
      <c r="P6" s="80"/>
      <c r="Q6" s="80"/>
      <c r="R6" s="80"/>
      <c r="S6" s="80"/>
      <c r="T6" s="80"/>
      <c r="U6" s="80"/>
      <c r="V6" s="80"/>
      <c r="W6" s="80"/>
      <c r="X6" s="91"/>
      <c r="Y6" s="91"/>
      <c r="Z6" s="80"/>
      <c r="AA6" s="80"/>
      <c r="AB6" s="80"/>
      <c r="AC6" s="80"/>
      <c r="AD6" s="80"/>
      <c r="AE6" s="80"/>
    </row>
    <row r="7" spans="1:33">
      <c r="E7" s="81" t="s">
        <v>100</v>
      </c>
      <c r="F7" s="81"/>
      <c r="G7" s="81"/>
      <c r="H7" s="81"/>
      <c r="I7" s="81"/>
      <c r="J7" s="80"/>
      <c r="K7" s="80"/>
      <c r="L7" s="80"/>
      <c r="M7" s="80"/>
      <c r="N7" s="80"/>
      <c r="O7" s="80"/>
      <c r="P7" s="80"/>
      <c r="Q7" s="80"/>
      <c r="R7" s="80"/>
      <c r="S7" s="80"/>
      <c r="T7" s="80"/>
      <c r="U7" s="80"/>
      <c r="V7" s="80"/>
      <c r="W7" s="80"/>
      <c r="X7" s="91"/>
      <c r="Y7" s="91"/>
      <c r="Z7" s="80"/>
      <c r="AA7" s="80"/>
      <c r="AB7" s="80"/>
      <c r="AC7" s="80"/>
      <c r="AD7" s="80"/>
      <c r="AE7" s="80"/>
    </row>
    <row r="8" spans="1:33">
      <c r="E8" s="80"/>
      <c r="F8" s="80"/>
      <c r="G8" s="80"/>
      <c r="H8" s="80"/>
      <c r="I8" s="80"/>
      <c r="J8" s="80"/>
      <c r="K8" s="80"/>
      <c r="L8" s="80"/>
      <c r="M8" s="80"/>
      <c r="N8" s="80"/>
      <c r="O8" s="80"/>
      <c r="P8" s="80"/>
      <c r="Q8" s="80"/>
      <c r="R8" s="80"/>
      <c r="S8" s="80"/>
      <c r="T8" s="80"/>
      <c r="U8" s="80"/>
      <c r="V8" s="80"/>
      <c r="W8" s="80"/>
      <c r="X8" s="91"/>
      <c r="Y8" s="91"/>
      <c r="Z8" s="80"/>
      <c r="AA8" s="80"/>
      <c r="AB8" s="80"/>
      <c r="AC8" s="80"/>
      <c r="AD8" s="80"/>
      <c r="AE8" s="80"/>
      <c r="AF8" s="90">
        <f>SUBTOTAL(9,AF10:AF137)</f>
        <v>1100000000025</v>
      </c>
      <c r="AG8" s="90">
        <f>ROUND(AF8/10^6,)</f>
        <v>1100000</v>
      </c>
    </row>
    <row r="9" spans="1:33" ht="40" customHeight="1">
      <c r="C9" s="79" t="s">
        <v>557</v>
      </c>
      <c r="D9" s="79" t="s">
        <v>1360</v>
      </c>
      <c r="E9" s="94" t="s">
        <v>101</v>
      </c>
      <c r="F9" s="83" t="s">
        <v>102</v>
      </c>
      <c r="G9" s="84" t="s">
        <v>103</v>
      </c>
      <c r="H9" s="83" t="s">
        <v>104</v>
      </c>
      <c r="I9" s="83" t="s">
        <v>105</v>
      </c>
      <c r="J9" s="83" t="s">
        <v>106</v>
      </c>
      <c r="K9" s="83" t="s">
        <v>107</v>
      </c>
      <c r="L9" s="83" t="s">
        <v>108</v>
      </c>
      <c r="M9" s="83" t="s">
        <v>109</v>
      </c>
      <c r="N9" s="107" t="s">
        <v>110</v>
      </c>
      <c r="O9" s="83" t="s">
        <v>111</v>
      </c>
      <c r="P9" s="83" t="s">
        <v>112</v>
      </c>
      <c r="Q9" s="83" t="s">
        <v>113</v>
      </c>
      <c r="R9" s="83" t="s">
        <v>114</v>
      </c>
      <c r="S9" s="83" t="s">
        <v>115</v>
      </c>
      <c r="T9" s="83" t="s">
        <v>116</v>
      </c>
      <c r="U9" s="83" t="s">
        <v>117</v>
      </c>
      <c r="V9" s="83" t="s">
        <v>118</v>
      </c>
      <c r="W9" s="83" t="s">
        <v>119</v>
      </c>
      <c r="X9" s="92" t="s">
        <v>120</v>
      </c>
      <c r="Y9" s="92" t="s">
        <v>121</v>
      </c>
      <c r="Z9" s="83" t="s">
        <v>122</v>
      </c>
      <c r="AA9" s="83" t="s">
        <v>123</v>
      </c>
      <c r="AB9" s="83" t="s">
        <v>124</v>
      </c>
      <c r="AC9" s="83" t="s">
        <v>125</v>
      </c>
      <c r="AD9" s="83" t="s">
        <v>126</v>
      </c>
      <c r="AE9" s="80"/>
      <c r="AF9" s="79" t="s">
        <v>532</v>
      </c>
    </row>
    <row r="10" spans="1:33" ht="30" hidden="1" customHeight="1">
      <c r="A10" s="79" t="s">
        <v>92</v>
      </c>
      <c r="B10" s="79" t="s">
        <v>559</v>
      </c>
      <c r="D10" s="79" t="s">
        <v>1359</v>
      </c>
      <c r="E10" s="95" t="s">
        <v>128</v>
      </c>
      <c r="F10" s="86" t="s">
        <v>129</v>
      </c>
      <c r="G10" s="87" t="s">
        <v>130</v>
      </c>
      <c r="H10" s="85" t="s">
        <v>130</v>
      </c>
      <c r="I10" s="85" t="s">
        <v>131</v>
      </c>
      <c r="J10" s="85" t="s">
        <v>132</v>
      </c>
      <c r="K10" s="85" t="s">
        <v>133</v>
      </c>
      <c r="L10" s="85" t="s">
        <v>133</v>
      </c>
      <c r="M10" s="85" t="s">
        <v>133</v>
      </c>
      <c r="N10" s="88" t="s">
        <v>128</v>
      </c>
      <c r="O10" s="88" t="s">
        <v>131</v>
      </c>
      <c r="P10" s="85" t="s">
        <v>135</v>
      </c>
      <c r="Q10" s="89">
        <v>-400000000000</v>
      </c>
      <c r="R10" s="89">
        <v>-400000000000</v>
      </c>
      <c r="S10" s="88" t="s">
        <v>560</v>
      </c>
      <c r="T10" s="88" t="s">
        <v>560</v>
      </c>
      <c r="U10" s="88" t="s">
        <v>561</v>
      </c>
      <c r="V10" s="88" t="s">
        <v>131</v>
      </c>
      <c r="W10" s="88" t="s">
        <v>131</v>
      </c>
      <c r="X10" s="93"/>
      <c r="Y10" s="93"/>
      <c r="Z10" s="88" t="s">
        <v>561</v>
      </c>
      <c r="AA10" s="88" t="s">
        <v>133</v>
      </c>
      <c r="AB10" s="88" t="s">
        <v>133</v>
      </c>
      <c r="AC10" s="88" t="s">
        <v>133</v>
      </c>
      <c r="AD10" s="85" t="s">
        <v>133</v>
      </c>
      <c r="AE10" s="80" t="e">
        <f>(K10-J10)/365</f>
        <v>#VALUE!</v>
      </c>
      <c r="AF10" s="90">
        <f>R10+X10-Y10</f>
        <v>-400000000000</v>
      </c>
    </row>
    <row r="11" spans="1:33" ht="30" hidden="1" customHeight="1">
      <c r="A11" s="79" t="s">
        <v>92</v>
      </c>
      <c r="B11" s="79" t="s">
        <v>559</v>
      </c>
      <c r="D11" s="79" t="s">
        <v>1359</v>
      </c>
      <c r="E11" s="95" t="s">
        <v>134</v>
      </c>
      <c r="F11" s="86" t="s">
        <v>129</v>
      </c>
      <c r="G11" s="87" t="s">
        <v>130</v>
      </c>
      <c r="H11" s="85" t="s">
        <v>130</v>
      </c>
      <c r="I11" s="85" t="s">
        <v>131</v>
      </c>
      <c r="J11" s="85" t="s">
        <v>132</v>
      </c>
      <c r="K11" s="85" t="s">
        <v>133</v>
      </c>
      <c r="L11" s="85" t="s">
        <v>133</v>
      </c>
      <c r="M11" s="85" t="s">
        <v>133</v>
      </c>
      <c r="N11" s="88" t="s">
        <v>128</v>
      </c>
      <c r="O11" s="88" t="s">
        <v>131</v>
      </c>
      <c r="P11" s="85" t="s">
        <v>132</v>
      </c>
      <c r="Q11" s="89">
        <v>500000000000</v>
      </c>
      <c r="R11" s="89">
        <v>500000000000</v>
      </c>
      <c r="S11" s="88" t="s">
        <v>562</v>
      </c>
      <c r="T11" s="88" t="s">
        <v>562</v>
      </c>
      <c r="U11" s="88" t="s">
        <v>561</v>
      </c>
      <c r="V11" s="88" t="s">
        <v>131</v>
      </c>
      <c r="W11" s="88" t="s">
        <v>131</v>
      </c>
      <c r="X11" s="93"/>
      <c r="Y11" s="93"/>
      <c r="Z11" s="88" t="s">
        <v>561</v>
      </c>
      <c r="AA11" s="88" t="s">
        <v>133</v>
      </c>
      <c r="AB11" s="88" t="s">
        <v>133</v>
      </c>
      <c r="AC11" s="88" t="s">
        <v>133</v>
      </c>
      <c r="AD11" s="85" t="s">
        <v>133</v>
      </c>
      <c r="AE11" s="80" t="e">
        <f t="shared" ref="AE11:AE74" si="0">(K11-J11)/365</f>
        <v>#VALUE!</v>
      </c>
      <c r="AF11" s="90">
        <f t="shared" ref="AF11:AF74" si="1">R11+X11-Y11</f>
        <v>500000000000</v>
      </c>
    </row>
    <row r="12" spans="1:33" ht="30" hidden="1" customHeight="1">
      <c r="A12" s="79" t="s">
        <v>502</v>
      </c>
      <c r="B12" s="79" t="s">
        <v>563</v>
      </c>
      <c r="C12" s="79" t="s">
        <v>555</v>
      </c>
      <c r="D12" s="79" t="s">
        <v>1358</v>
      </c>
      <c r="E12" s="95" t="s">
        <v>137</v>
      </c>
      <c r="F12" s="86" t="s">
        <v>138</v>
      </c>
      <c r="G12" s="87" t="s">
        <v>139</v>
      </c>
      <c r="H12" s="85" t="s">
        <v>140</v>
      </c>
      <c r="I12" s="85" t="s">
        <v>141</v>
      </c>
      <c r="J12" s="85" t="s">
        <v>142</v>
      </c>
      <c r="K12" s="85" t="s">
        <v>143</v>
      </c>
      <c r="L12" s="85" t="s">
        <v>144</v>
      </c>
      <c r="M12" s="85" t="s">
        <v>564</v>
      </c>
      <c r="N12" s="88" t="s">
        <v>565</v>
      </c>
      <c r="O12" s="88" t="s">
        <v>145</v>
      </c>
      <c r="P12" s="85" t="s">
        <v>146</v>
      </c>
      <c r="Q12" s="89">
        <v>500000</v>
      </c>
      <c r="R12" s="89">
        <v>50000000000</v>
      </c>
      <c r="S12" s="88" t="s">
        <v>567</v>
      </c>
      <c r="T12" s="88" t="s">
        <v>566</v>
      </c>
      <c r="U12" s="88" t="s">
        <v>568</v>
      </c>
      <c r="V12" s="88" t="s">
        <v>561</v>
      </c>
      <c r="W12" s="88" t="s">
        <v>569</v>
      </c>
      <c r="X12" s="93">
        <v>0</v>
      </c>
      <c r="Y12" s="93">
        <v>1886437309</v>
      </c>
      <c r="Z12" s="88" t="s">
        <v>570</v>
      </c>
      <c r="AA12" s="88" t="s">
        <v>561</v>
      </c>
      <c r="AB12" s="88" t="s">
        <v>571</v>
      </c>
      <c r="AC12" s="88" t="s">
        <v>572</v>
      </c>
      <c r="AD12" s="85" t="s">
        <v>133</v>
      </c>
      <c r="AE12" s="80">
        <f t="shared" si="0"/>
        <v>15.008219178082191</v>
      </c>
      <c r="AF12" s="90">
        <f t="shared" si="1"/>
        <v>48113562691</v>
      </c>
    </row>
    <row r="13" spans="1:33" ht="30" hidden="1" customHeight="1">
      <c r="A13" s="79" t="s">
        <v>502</v>
      </c>
      <c r="B13" s="79" t="s">
        <v>563</v>
      </c>
      <c r="C13" s="79" t="s">
        <v>555</v>
      </c>
      <c r="D13" s="79" t="s">
        <v>1358</v>
      </c>
      <c r="E13" s="95" t="s">
        <v>147</v>
      </c>
      <c r="F13" s="86" t="s">
        <v>172</v>
      </c>
      <c r="G13" s="87" t="s">
        <v>139</v>
      </c>
      <c r="H13" s="85" t="s">
        <v>140</v>
      </c>
      <c r="I13" s="85" t="s">
        <v>141</v>
      </c>
      <c r="J13" s="85" t="s">
        <v>173</v>
      </c>
      <c r="K13" s="85" t="s">
        <v>174</v>
      </c>
      <c r="L13" s="85" t="s">
        <v>573</v>
      </c>
      <c r="M13" s="85" t="s">
        <v>574</v>
      </c>
      <c r="N13" s="88" t="s">
        <v>565</v>
      </c>
      <c r="O13" s="88" t="s">
        <v>176</v>
      </c>
      <c r="P13" s="85" t="s">
        <v>146</v>
      </c>
      <c r="Q13" s="89">
        <v>500000</v>
      </c>
      <c r="R13" s="89">
        <v>50000000000</v>
      </c>
      <c r="S13" s="88" t="s">
        <v>575</v>
      </c>
      <c r="T13" s="88" t="s">
        <v>566</v>
      </c>
      <c r="U13" s="88" t="s">
        <v>576</v>
      </c>
      <c r="V13" s="88" t="s">
        <v>561</v>
      </c>
      <c r="W13" s="88" t="s">
        <v>577</v>
      </c>
      <c r="X13" s="93">
        <v>0</v>
      </c>
      <c r="Y13" s="93">
        <v>4074916683</v>
      </c>
      <c r="Z13" s="88" t="s">
        <v>578</v>
      </c>
      <c r="AA13" s="88" t="s">
        <v>561</v>
      </c>
      <c r="AB13" s="88" t="s">
        <v>579</v>
      </c>
      <c r="AC13" s="88" t="s">
        <v>580</v>
      </c>
      <c r="AD13" s="85" t="s">
        <v>133</v>
      </c>
      <c r="AE13" s="80">
        <f t="shared" si="0"/>
        <v>15.010958904109589</v>
      </c>
      <c r="AF13" s="90">
        <f t="shared" si="1"/>
        <v>45925083317</v>
      </c>
    </row>
    <row r="14" spans="1:33" ht="30" hidden="1" customHeight="1">
      <c r="A14" s="79" t="s">
        <v>502</v>
      </c>
      <c r="B14" s="79" t="s">
        <v>563</v>
      </c>
      <c r="C14" s="79" t="s">
        <v>555</v>
      </c>
      <c r="D14" s="79" t="s">
        <v>1358</v>
      </c>
      <c r="E14" s="95" t="s">
        <v>154</v>
      </c>
      <c r="F14" s="86" t="s">
        <v>180</v>
      </c>
      <c r="G14" s="87" t="s">
        <v>139</v>
      </c>
      <c r="H14" s="85" t="s">
        <v>140</v>
      </c>
      <c r="I14" s="85" t="s">
        <v>141</v>
      </c>
      <c r="J14" s="85" t="s">
        <v>182</v>
      </c>
      <c r="K14" s="85" t="s">
        <v>183</v>
      </c>
      <c r="L14" s="85" t="s">
        <v>184</v>
      </c>
      <c r="M14" s="85" t="s">
        <v>581</v>
      </c>
      <c r="N14" s="88" t="s">
        <v>565</v>
      </c>
      <c r="O14" s="88" t="s">
        <v>185</v>
      </c>
      <c r="P14" s="85" t="s">
        <v>188</v>
      </c>
      <c r="Q14" s="89">
        <v>500000</v>
      </c>
      <c r="R14" s="89">
        <v>50000000000</v>
      </c>
      <c r="S14" s="88" t="s">
        <v>582</v>
      </c>
      <c r="T14" s="88" t="s">
        <v>566</v>
      </c>
      <c r="U14" s="88" t="s">
        <v>583</v>
      </c>
      <c r="V14" s="88" t="s">
        <v>561</v>
      </c>
      <c r="W14" s="88" t="s">
        <v>584</v>
      </c>
      <c r="X14" s="93">
        <v>0</v>
      </c>
      <c r="Y14" s="93">
        <v>5833950950</v>
      </c>
      <c r="Z14" s="88" t="s">
        <v>585</v>
      </c>
      <c r="AA14" s="88" t="s">
        <v>561</v>
      </c>
      <c r="AB14" s="88" t="s">
        <v>586</v>
      </c>
      <c r="AC14" s="88" t="s">
        <v>587</v>
      </c>
      <c r="AD14" s="85" t="s">
        <v>133</v>
      </c>
      <c r="AE14" s="80">
        <f t="shared" si="0"/>
        <v>15.010958904109589</v>
      </c>
      <c r="AF14" s="90">
        <f t="shared" si="1"/>
        <v>44166049050</v>
      </c>
    </row>
    <row r="15" spans="1:33" ht="30" hidden="1" customHeight="1">
      <c r="A15" s="79" t="s">
        <v>93</v>
      </c>
      <c r="B15" s="79" t="s">
        <v>588</v>
      </c>
      <c r="C15" s="79" t="s">
        <v>555</v>
      </c>
      <c r="D15" s="79" t="s">
        <v>1357</v>
      </c>
      <c r="E15" s="95" t="s">
        <v>155</v>
      </c>
      <c r="F15" s="86" t="s">
        <v>589</v>
      </c>
      <c r="G15" s="87" t="s">
        <v>139</v>
      </c>
      <c r="H15" s="85" t="s">
        <v>243</v>
      </c>
      <c r="I15" s="85" t="s">
        <v>141</v>
      </c>
      <c r="J15" s="85" t="s">
        <v>590</v>
      </c>
      <c r="K15" s="85" t="s">
        <v>591</v>
      </c>
      <c r="L15" s="85" t="s">
        <v>592</v>
      </c>
      <c r="M15" s="85" t="s">
        <v>593</v>
      </c>
      <c r="N15" s="88" t="s">
        <v>565</v>
      </c>
      <c r="O15" s="88" t="s">
        <v>145</v>
      </c>
      <c r="P15" s="85" t="s">
        <v>594</v>
      </c>
      <c r="Q15" s="89">
        <v>500000</v>
      </c>
      <c r="R15" s="89">
        <v>50000000000</v>
      </c>
      <c r="S15" s="88" t="s">
        <v>595</v>
      </c>
      <c r="T15" s="88" t="s">
        <v>566</v>
      </c>
      <c r="U15" s="88" t="s">
        <v>596</v>
      </c>
      <c r="V15" s="88" t="s">
        <v>561</v>
      </c>
      <c r="W15" s="88" t="s">
        <v>597</v>
      </c>
      <c r="X15" s="93">
        <v>0</v>
      </c>
      <c r="Y15" s="93">
        <v>1782947040</v>
      </c>
      <c r="Z15" s="88" t="s">
        <v>598</v>
      </c>
      <c r="AA15" s="88" t="s">
        <v>561</v>
      </c>
      <c r="AB15" s="88" t="s">
        <v>599</v>
      </c>
      <c r="AC15" s="88" t="s">
        <v>600</v>
      </c>
      <c r="AD15" s="85" t="s">
        <v>133</v>
      </c>
      <c r="AE15" s="80">
        <f t="shared" si="0"/>
        <v>15.008219178082191</v>
      </c>
      <c r="AF15" s="90">
        <f t="shared" si="1"/>
        <v>48217052960</v>
      </c>
    </row>
    <row r="16" spans="1:33" ht="30" hidden="1" customHeight="1">
      <c r="A16" s="79" t="s">
        <v>93</v>
      </c>
      <c r="B16" s="79" t="s">
        <v>588</v>
      </c>
      <c r="C16" s="79" t="s">
        <v>555</v>
      </c>
      <c r="D16" s="79" t="s">
        <v>1357</v>
      </c>
      <c r="E16" s="95" t="s">
        <v>161</v>
      </c>
      <c r="F16" s="86" t="s">
        <v>342</v>
      </c>
      <c r="G16" s="87" t="s">
        <v>139</v>
      </c>
      <c r="H16" s="85" t="s">
        <v>140</v>
      </c>
      <c r="I16" s="85" t="s">
        <v>141</v>
      </c>
      <c r="J16" s="85" t="s">
        <v>344</v>
      </c>
      <c r="K16" s="85" t="s">
        <v>345</v>
      </c>
      <c r="L16" s="85" t="s">
        <v>346</v>
      </c>
      <c r="M16" s="85" t="s">
        <v>601</v>
      </c>
      <c r="N16" s="88" t="s">
        <v>565</v>
      </c>
      <c r="O16" s="88" t="s">
        <v>347</v>
      </c>
      <c r="P16" s="85" t="s">
        <v>602</v>
      </c>
      <c r="Q16" s="89">
        <v>500000</v>
      </c>
      <c r="R16" s="89">
        <v>50000000000</v>
      </c>
      <c r="S16" s="88" t="s">
        <v>603</v>
      </c>
      <c r="T16" s="88" t="s">
        <v>566</v>
      </c>
      <c r="U16" s="88" t="s">
        <v>604</v>
      </c>
      <c r="V16" s="88" t="s">
        <v>561</v>
      </c>
      <c r="W16" s="88" t="s">
        <v>605</v>
      </c>
      <c r="X16" s="93">
        <v>0</v>
      </c>
      <c r="Y16" s="93">
        <v>1313437776</v>
      </c>
      <c r="Z16" s="88" t="s">
        <v>606</v>
      </c>
      <c r="AA16" s="88" t="s">
        <v>561</v>
      </c>
      <c r="AB16" s="88" t="s">
        <v>607</v>
      </c>
      <c r="AC16" s="88" t="s">
        <v>608</v>
      </c>
      <c r="AD16" s="85" t="s">
        <v>133</v>
      </c>
      <c r="AE16" s="80">
        <f t="shared" si="0"/>
        <v>15.008219178082191</v>
      </c>
      <c r="AF16" s="90">
        <f t="shared" si="1"/>
        <v>48686562224</v>
      </c>
    </row>
    <row r="17" spans="1:32" ht="30" hidden="1" customHeight="1">
      <c r="A17" s="79" t="s">
        <v>93</v>
      </c>
      <c r="B17" s="79" t="s">
        <v>588</v>
      </c>
      <c r="C17" s="79" t="s">
        <v>555</v>
      </c>
      <c r="D17" s="79" t="s">
        <v>1357</v>
      </c>
      <c r="E17" s="95" t="s">
        <v>162</v>
      </c>
      <c r="F17" s="86" t="s">
        <v>372</v>
      </c>
      <c r="G17" s="87" t="s">
        <v>139</v>
      </c>
      <c r="H17" s="85" t="s">
        <v>243</v>
      </c>
      <c r="I17" s="85" t="s">
        <v>141</v>
      </c>
      <c r="J17" s="85" t="s">
        <v>337</v>
      </c>
      <c r="K17" s="85" t="s">
        <v>373</v>
      </c>
      <c r="L17" s="85" t="s">
        <v>339</v>
      </c>
      <c r="M17" s="85" t="s">
        <v>609</v>
      </c>
      <c r="N17" s="88" t="s">
        <v>565</v>
      </c>
      <c r="O17" s="88" t="s">
        <v>176</v>
      </c>
      <c r="P17" s="85" t="s">
        <v>594</v>
      </c>
      <c r="Q17" s="89">
        <v>500000</v>
      </c>
      <c r="R17" s="89">
        <v>50000000000</v>
      </c>
      <c r="S17" s="88" t="s">
        <v>610</v>
      </c>
      <c r="T17" s="88" t="s">
        <v>566</v>
      </c>
      <c r="U17" s="88" t="s">
        <v>611</v>
      </c>
      <c r="V17" s="88" t="s">
        <v>561</v>
      </c>
      <c r="W17" s="88" t="s">
        <v>612</v>
      </c>
      <c r="X17" s="93">
        <v>0</v>
      </c>
      <c r="Y17" s="93">
        <v>3924723277</v>
      </c>
      <c r="Z17" s="88" t="s">
        <v>613</v>
      </c>
      <c r="AA17" s="88" t="s">
        <v>561</v>
      </c>
      <c r="AB17" s="88" t="s">
        <v>614</v>
      </c>
      <c r="AC17" s="88" t="s">
        <v>615</v>
      </c>
      <c r="AD17" s="85" t="s">
        <v>133</v>
      </c>
      <c r="AE17" s="80">
        <f t="shared" si="0"/>
        <v>15.008219178082191</v>
      </c>
      <c r="AF17" s="90">
        <f t="shared" si="1"/>
        <v>46075276723</v>
      </c>
    </row>
    <row r="18" spans="1:32" ht="30" hidden="1" customHeight="1">
      <c r="A18" s="79" t="s">
        <v>93</v>
      </c>
      <c r="B18" s="79" t="s">
        <v>588</v>
      </c>
      <c r="C18" s="79" t="s">
        <v>555</v>
      </c>
      <c r="D18" s="79" t="s">
        <v>1357</v>
      </c>
      <c r="E18" s="95" t="s">
        <v>163</v>
      </c>
      <c r="F18" s="86" t="s">
        <v>242</v>
      </c>
      <c r="G18" s="87" t="s">
        <v>139</v>
      </c>
      <c r="H18" s="85" t="s">
        <v>243</v>
      </c>
      <c r="I18" s="85" t="s">
        <v>141</v>
      </c>
      <c r="J18" s="85" t="s">
        <v>166</v>
      </c>
      <c r="K18" s="85" t="s">
        <v>244</v>
      </c>
      <c r="L18" s="85" t="s">
        <v>616</v>
      </c>
      <c r="M18" s="85" t="s">
        <v>617</v>
      </c>
      <c r="N18" s="88" t="s">
        <v>565</v>
      </c>
      <c r="O18" s="88" t="s">
        <v>194</v>
      </c>
      <c r="P18" s="85" t="s">
        <v>245</v>
      </c>
      <c r="Q18" s="89">
        <v>500000</v>
      </c>
      <c r="R18" s="89">
        <v>50000000000</v>
      </c>
      <c r="S18" s="88" t="s">
        <v>618</v>
      </c>
      <c r="T18" s="88" t="s">
        <v>566</v>
      </c>
      <c r="U18" s="88" t="s">
        <v>619</v>
      </c>
      <c r="V18" s="88" t="s">
        <v>561</v>
      </c>
      <c r="W18" s="88" t="s">
        <v>620</v>
      </c>
      <c r="X18" s="93">
        <v>0</v>
      </c>
      <c r="Y18" s="93">
        <v>562287184</v>
      </c>
      <c r="Z18" s="88" t="s">
        <v>621</v>
      </c>
      <c r="AA18" s="88" t="s">
        <v>561</v>
      </c>
      <c r="AB18" s="88" t="s">
        <v>622</v>
      </c>
      <c r="AC18" s="88" t="s">
        <v>623</v>
      </c>
      <c r="AD18" s="85" t="s">
        <v>133</v>
      </c>
      <c r="AE18" s="80">
        <f t="shared" si="0"/>
        <v>10.005479452054795</v>
      </c>
      <c r="AF18" s="90">
        <f t="shared" si="1"/>
        <v>49437712816</v>
      </c>
    </row>
    <row r="19" spans="1:32" ht="30" hidden="1" customHeight="1">
      <c r="A19" s="79" t="s">
        <v>93</v>
      </c>
      <c r="B19" s="79" t="s">
        <v>588</v>
      </c>
      <c r="C19" s="79" t="s">
        <v>555</v>
      </c>
      <c r="D19" s="79" t="s">
        <v>1357</v>
      </c>
      <c r="E19" s="95" t="s">
        <v>171</v>
      </c>
      <c r="F19" s="86" t="s">
        <v>148</v>
      </c>
      <c r="G19" s="87" t="s">
        <v>139</v>
      </c>
      <c r="H19" s="85" t="s">
        <v>243</v>
      </c>
      <c r="I19" s="85" t="s">
        <v>141</v>
      </c>
      <c r="J19" s="85" t="s">
        <v>149</v>
      </c>
      <c r="K19" s="85" t="s">
        <v>150</v>
      </c>
      <c r="L19" s="85" t="s">
        <v>151</v>
      </c>
      <c r="M19" s="85" t="s">
        <v>624</v>
      </c>
      <c r="N19" s="88" t="s">
        <v>565</v>
      </c>
      <c r="O19" s="88" t="s">
        <v>152</v>
      </c>
      <c r="P19" s="85" t="s">
        <v>625</v>
      </c>
      <c r="Q19" s="89">
        <v>1000000</v>
      </c>
      <c r="R19" s="89">
        <v>100000000000</v>
      </c>
      <c r="S19" s="88" t="s">
        <v>627</v>
      </c>
      <c r="T19" s="88" t="s">
        <v>626</v>
      </c>
      <c r="U19" s="88" t="s">
        <v>628</v>
      </c>
      <c r="V19" s="88" t="s">
        <v>561</v>
      </c>
      <c r="W19" s="88" t="s">
        <v>629</v>
      </c>
      <c r="X19" s="93">
        <v>0</v>
      </c>
      <c r="Y19" s="93">
        <v>6758535377</v>
      </c>
      <c r="Z19" s="88" t="s">
        <v>630</v>
      </c>
      <c r="AA19" s="88" t="s">
        <v>561</v>
      </c>
      <c r="AB19" s="88" t="s">
        <v>631</v>
      </c>
      <c r="AC19" s="88" t="s">
        <v>632</v>
      </c>
      <c r="AD19" s="85" t="s">
        <v>133</v>
      </c>
      <c r="AE19" s="80">
        <f t="shared" si="0"/>
        <v>10.005479452054795</v>
      </c>
      <c r="AF19" s="90">
        <f t="shared" si="1"/>
        <v>93241464623</v>
      </c>
    </row>
    <row r="20" spans="1:32" ht="30" hidden="1" customHeight="1">
      <c r="A20" s="79" t="s">
        <v>93</v>
      </c>
      <c r="B20" s="79" t="s">
        <v>588</v>
      </c>
      <c r="C20" s="79" t="s">
        <v>555</v>
      </c>
      <c r="D20" s="79" t="s">
        <v>1357</v>
      </c>
      <c r="E20" s="95" t="s">
        <v>178</v>
      </c>
      <c r="F20" s="86" t="s">
        <v>148</v>
      </c>
      <c r="G20" s="87" t="s">
        <v>139</v>
      </c>
      <c r="H20" s="85" t="s">
        <v>140</v>
      </c>
      <c r="I20" s="85" t="s">
        <v>141</v>
      </c>
      <c r="J20" s="85" t="s">
        <v>149</v>
      </c>
      <c r="K20" s="85" t="s">
        <v>150</v>
      </c>
      <c r="L20" s="85" t="s">
        <v>151</v>
      </c>
      <c r="M20" s="85" t="s">
        <v>633</v>
      </c>
      <c r="N20" s="88" t="s">
        <v>565</v>
      </c>
      <c r="O20" s="88" t="s">
        <v>152</v>
      </c>
      <c r="P20" s="85" t="s">
        <v>153</v>
      </c>
      <c r="Q20" s="89">
        <v>500000</v>
      </c>
      <c r="R20" s="89">
        <v>50000000000</v>
      </c>
      <c r="S20" s="88" t="s">
        <v>634</v>
      </c>
      <c r="T20" s="88" t="s">
        <v>566</v>
      </c>
      <c r="U20" s="88" t="s">
        <v>635</v>
      </c>
      <c r="V20" s="88" t="s">
        <v>561</v>
      </c>
      <c r="W20" s="88" t="s">
        <v>636</v>
      </c>
      <c r="X20" s="93">
        <v>0</v>
      </c>
      <c r="Y20" s="93">
        <v>3820479176</v>
      </c>
      <c r="Z20" s="88" t="s">
        <v>637</v>
      </c>
      <c r="AA20" s="88" t="s">
        <v>561</v>
      </c>
      <c r="AB20" s="88" t="s">
        <v>638</v>
      </c>
      <c r="AC20" s="88" t="s">
        <v>639</v>
      </c>
      <c r="AD20" s="85" t="s">
        <v>133</v>
      </c>
      <c r="AE20" s="80">
        <f t="shared" si="0"/>
        <v>10.005479452054795</v>
      </c>
      <c r="AF20" s="90">
        <f t="shared" si="1"/>
        <v>46179520824</v>
      </c>
    </row>
    <row r="21" spans="1:32" ht="30" hidden="1" customHeight="1">
      <c r="A21" s="79" t="s">
        <v>93</v>
      </c>
      <c r="B21" s="79" t="s">
        <v>588</v>
      </c>
      <c r="C21" s="79" t="s">
        <v>555</v>
      </c>
      <c r="D21" s="79" t="s">
        <v>1357</v>
      </c>
      <c r="E21" s="95" t="s">
        <v>179</v>
      </c>
      <c r="F21" s="86" t="s">
        <v>148</v>
      </c>
      <c r="G21" s="87" t="s">
        <v>139</v>
      </c>
      <c r="H21" s="85" t="s">
        <v>140</v>
      </c>
      <c r="I21" s="85" t="s">
        <v>141</v>
      </c>
      <c r="J21" s="85" t="s">
        <v>149</v>
      </c>
      <c r="K21" s="85" t="s">
        <v>150</v>
      </c>
      <c r="L21" s="85" t="s">
        <v>151</v>
      </c>
      <c r="M21" s="85" t="s">
        <v>640</v>
      </c>
      <c r="N21" s="88" t="s">
        <v>565</v>
      </c>
      <c r="O21" s="88" t="s">
        <v>152</v>
      </c>
      <c r="P21" s="85" t="s">
        <v>641</v>
      </c>
      <c r="Q21" s="89">
        <v>500000</v>
      </c>
      <c r="R21" s="89">
        <v>50000000000</v>
      </c>
      <c r="S21" s="88" t="s">
        <v>642</v>
      </c>
      <c r="T21" s="88" t="s">
        <v>566</v>
      </c>
      <c r="U21" s="88" t="s">
        <v>643</v>
      </c>
      <c r="V21" s="88" t="s">
        <v>561</v>
      </c>
      <c r="W21" s="88" t="s">
        <v>644</v>
      </c>
      <c r="X21" s="93">
        <v>0</v>
      </c>
      <c r="Y21" s="93">
        <v>3558051171</v>
      </c>
      <c r="Z21" s="88" t="s">
        <v>645</v>
      </c>
      <c r="AA21" s="88" t="s">
        <v>561</v>
      </c>
      <c r="AB21" s="88" t="s">
        <v>646</v>
      </c>
      <c r="AC21" s="88" t="s">
        <v>639</v>
      </c>
      <c r="AD21" s="85" t="s">
        <v>133</v>
      </c>
      <c r="AE21" s="80">
        <f t="shared" si="0"/>
        <v>10.005479452054795</v>
      </c>
      <c r="AF21" s="90">
        <f t="shared" si="1"/>
        <v>46441948829</v>
      </c>
    </row>
    <row r="22" spans="1:32" ht="30" hidden="1" customHeight="1">
      <c r="A22" s="79" t="s">
        <v>93</v>
      </c>
      <c r="B22" s="79" t="s">
        <v>588</v>
      </c>
      <c r="C22" s="79" t="s">
        <v>555</v>
      </c>
      <c r="D22" s="79" t="s">
        <v>1357</v>
      </c>
      <c r="E22" s="95" t="s">
        <v>187</v>
      </c>
      <c r="F22" s="86" t="s">
        <v>148</v>
      </c>
      <c r="G22" s="87" t="s">
        <v>139</v>
      </c>
      <c r="H22" s="85" t="s">
        <v>140</v>
      </c>
      <c r="I22" s="85" t="s">
        <v>141</v>
      </c>
      <c r="J22" s="85" t="s">
        <v>149</v>
      </c>
      <c r="K22" s="85" t="s">
        <v>150</v>
      </c>
      <c r="L22" s="85" t="s">
        <v>151</v>
      </c>
      <c r="M22" s="85" t="s">
        <v>647</v>
      </c>
      <c r="N22" s="88" t="s">
        <v>565</v>
      </c>
      <c r="O22" s="88" t="s">
        <v>152</v>
      </c>
      <c r="P22" s="85" t="s">
        <v>648</v>
      </c>
      <c r="Q22" s="89">
        <v>500000</v>
      </c>
      <c r="R22" s="89">
        <v>50000000000</v>
      </c>
      <c r="S22" s="88" t="s">
        <v>649</v>
      </c>
      <c r="T22" s="88" t="s">
        <v>566</v>
      </c>
      <c r="U22" s="88" t="s">
        <v>650</v>
      </c>
      <c r="V22" s="88" t="s">
        <v>561</v>
      </c>
      <c r="W22" s="88" t="s">
        <v>651</v>
      </c>
      <c r="X22" s="93">
        <v>0</v>
      </c>
      <c r="Y22" s="93">
        <v>3521936753</v>
      </c>
      <c r="Z22" s="88" t="s">
        <v>652</v>
      </c>
      <c r="AA22" s="88" t="s">
        <v>561</v>
      </c>
      <c r="AB22" s="88" t="s">
        <v>653</v>
      </c>
      <c r="AC22" s="88" t="s">
        <v>639</v>
      </c>
      <c r="AD22" s="85" t="s">
        <v>133</v>
      </c>
      <c r="AE22" s="80">
        <f t="shared" si="0"/>
        <v>10.005479452054795</v>
      </c>
      <c r="AF22" s="90">
        <f t="shared" si="1"/>
        <v>46478063247</v>
      </c>
    </row>
    <row r="23" spans="1:32" ht="30" hidden="1" customHeight="1">
      <c r="A23" s="79" t="s">
        <v>93</v>
      </c>
      <c r="B23" s="79" t="s">
        <v>588</v>
      </c>
      <c r="C23" s="79" t="s">
        <v>555</v>
      </c>
      <c r="D23" s="79" t="s">
        <v>1357</v>
      </c>
      <c r="E23" s="95" t="s">
        <v>189</v>
      </c>
      <c r="F23" s="86" t="s">
        <v>148</v>
      </c>
      <c r="G23" s="87" t="s">
        <v>139</v>
      </c>
      <c r="H23" s="85" t="s">
        <v>140</v>
      </c>
      <c r="I23" s="85" t="s">
        <v>141</v>
      </c>
      <c r="J23" s="85" t="s">
        <v>149</v>
      </c>
      <c r="K23" s="85" t="s">
        <v>150</v>
      </c>
      <c r="L23" s="85" t="s">
        <v>151</v>
      </c>
      <c r="M23" s="85" t="s">
        <v>654</v>
      </c>
      <c r="N23" s="88" t="s">
        <v>565</v>
      </c>
      <c r="O23" s="88" t="s">
        <v>152</v>
      </c>
      <c r="P23" s="85" t="s">
        <v>249</v>
      </c>
      <c r="Q23" s="89">
        <v>500000</v>
      </c>
      <c r="R23" s="89">
        <v>50000000000</v>
      </c>
      <c r="S23" s="88" t="s">
        <v>655</v>
      </c>
      <c r="T23" s="88" t="s">
        <v>566</v>
      </c>
      <c r="U23" s="88" t="s">
        <v>656</v>
      </c>
      <c r="V23" s="88" t="s">
        <v>561</v>
      </c>
      <c r="W23" s="88" t="s">
        <v>657</v>
      </c>
      <c r="X23" s="93">
        <v>0</v>
      </c>
      <c r="Y23" s="93">
        <v>655260198</v>
      </c>
      <c r="Z23" s="88" t="s">
        <v>658</v>
      </c>
      <c r="AA23" s="88" t="s">
        <v>561</v>
      </c>
      <c r="AB23" s="88" t="s">
        <v>659</v>
      </c>
      <c r="AC23" s="88" t="s">
        <v>639</v>
      </c>
      <c r="AD23" s="85" t="s">
        <v>133</v>
      </c>
      <c r="AE23" s="80">
        <f t="shared" si="0"/>
        <v>10.005479452054795</v>
      </c>
      <c r="AF23" s="90">
        <f t="shared" si="1"/>
        <v>49344739802</v>
      </c>
    </row>
    <row r="24" spans="1:32" ht="30" hidden="1" customHeight="1">
      <c r="A24" s="79" t="s">
        <v>93</v>
      </c>
      <c r="B24" s="79" t="s">
        <v>588</v>
      </c>
      <c r="C24" s="79" t="s">
        <v>555</v>
      </c>
      <c r="D24" s="79" t="s">
        <v>1357</v>
      </c>
      <c r="E24" s="95" t="s">
        <v>196</v>
      </c>
      <c r="F24" s="86" t="s">
        <v>148</v>
      </c>
      <c r="G24" s="87" t="s">
        <v>139</v>
      </c>
      <c r="H24" s="85" t="s">
        <v>140</v>
      </c>
      <c r="I24" s="85" t="s">
        <v>141</v>
      </c>
      <c r="J24" s="85" t="s">
        <v>149</v>
      </c>
      <c r="K24" s="85" t="s">
        <v>150</v>
      </c>
      <c r="L24" s="85" t="s">
        <v>151</v>
      </c>
      <c r="M24" s="85" t="s">
        <v>660</v>
      </c>
      <c r="N24" s="88" t="s">
        <v>565</v>
      </c>
      <c r="O24" s="88" t="s">
        <v>152</v>
      </c>
      <c r="P24" s="85" t="s">
        <v>247</v>
      </c>
      <c r="Q24" s="89">
        <v>500000</v>
      </c>
      <c r="R24" s="89">
        <v>50000000000</v>
      </c>
      <c r="S24" s="88" t="s">
        <v>661</v>
      </c>
      <c r="T24" s="88" t="s">
        <v>566</v>
      </c>
      <c r="U24" s="88" t="s">
        <v>662</v>
      </c>
      <c r="V24" s="88" t="s">
        <v>561</v>
      </c>
      <c r="W24" s="88" t="s">
        <v>663</v>
      </c>
      <c r="X24" s="93">
        <v>0</v>
      </c>
      <c r="Y24" s="93">
        <v>616696115</v>
      </c>
      <c r="Z24" s="88" t="s">
        <v>664</v>
      </c>
      <c r="AA24" s="88" t="s">
        <v>561</v>
      </c>
      <c r="AB24" s="88" t="s">
        <v>665</v>
      </c>
      <c r="AC24" s="88" t="s">
        <v>639</v>
      </c>
      <c r="AD24" s="85" t="s">
        <v>133</v>
      </c>
      <c r="AE24" s="80">
        <f t="shared" si="0"/>
        <v>10.005479452054795</v>
      </c>
      <c r="AF24" s="90">
        <f t="shared" si="1"/>
        <v>49383303885</v>
      </c>
    </row>
    <row r="25" spans="1:32" ht="30" hidden="1" customHeight="1">
      <c r="A25" s="79" t="s">
        <v>93</v>
      </c>
      <c r="B25" s="79" t="s">
        <v>588</v>
      </c>
      <c r="C25" s="79" t="s">
        <v>555</v>
      </c>
      <c r="D25" s="79" t="s">
        <v>1357</v>
      </c>
      <c r="E25" s="95" t="s">
        <v>198</v>
      </c>
      <c r="F25" s="86" t="s">
        <v>156</v>
      </c>
      <c r="G25" s="87" t="s">
        <v>139</v>
      </c>
      <c r="H25" s="85" t="s">
        <v>140</v>
      </c>
      <c r="I25" s="85" t="s">
        <v>141</v>
      </c>
      <c r="J25" s="85" t="s">
        <v>157</v>
      </c>
      <c r="K25" s="85" t="s">
        <v>158</v>
      </c>
      <c r="L25" s="85" t="s">
        <v>159</v>
      </c>
      <c r="M25" s="85" t="s">
        <v>666</v>
      </c>
      <c r="N25" s="88" t="s">
        <v>565</v>
      </c>
      <c r="O25" s="88" t="s">
        <v>160</v>
      </c>
      <c r="P25" s="85" t="s">
        <v>247</v>
      </c>
      <c r="Q25" s="89">
        <v>500000</v>
      </c>
      <c r="R25" s="89">
        <v>50000000000</v>
      </c>
      <c r="S25" s="88" t="s">
        <v>667</v>
      </c>
      <c r="T25" s="88" t="s">
        <v>566</v>
      </c>
      <c r="U25" s="88" t="s">
        <v>668</v>
      </c>
      <c r="V25" s="88" t="s">
        <v>561</v>
      </c>
      <c r="W25" s="88" t="s">
        <v>669</v>
      </c>
      <c r="X25" s="93">
        <v>0</v>
      </c>
      <c r="Y25" s="93">
        <v>1019878222</v>
      </c>
      <c r="Z25" s="88" t="s">
        <v>670</v>
      </c>
      <c r="AA25" s="88" t="s">
        <v>561</v>
      </c>
      <c r="AB25" s="88" t="s">
        <v>671</v>
      </c>
      <c r="AC25" s="88" t="s">
        <v>672</v>
      </c>
      <c r="AD25" s="85" t="s">
        <v>133</v>
      </c>
      <c r="AE25" s="80">
        <f t="shared" si="0"/>
        <v>10.005479452054795</v>
      </c>
      <c r="AF25" s="90">
        <f t="shared" si="1"/>
        <v>48980121778</v>
      </c>
    </row>
    <row r="26" spans="1:32" ht="30" hidden="1" customHeight="1">
      <c r="A26" s="79" t="s">
        <v>93</v>
      </c>
      <c r="B26" s="79" t="s">
        <v>588</v>
      </c>
      <c r="C26" s="79" t="s">
        <v>555</v>
      </c>
      <c r="D26" s="79" t="s">
        <v>1357</v>
      </c>
      <c r="E26" s="95" t="s">
        <v>200</v>
      </c>
      <c r="F26" s="86" t="s">
        <v>156</v>
      </c>
      <c r="G26" s="87" t="s">
        <v>139</v>
      </c>
      <c r="H26" s="85" t="s">
        <v>243</v>
      </c>
      <c r="I26" s="85" t="s">
        <v>141</v>
      </c>
      <c r="J26" s="85" t="s">
        <v>157</v>
      </c>
      <c r="K26" s="85" t="s">
        <v>158</v>
      </c>
      <c r="L26" s="85" t="s">
        <v>159</v>
      </c>
      <c r="M26" s="85" t="s">
        <v>673</v>
      </c>
      <c r="N26" s="88" t="s">
        <v>565</v>
      </c>
      <c r="O26" s="88" t="s">
        <v>160</v>
      </c>
      <c r="P26" s="85" t="s">
        <v>251</v>
      </c>
      <c r="Q26" s="89">
        <v>1000000</v>
      </c>
      <c r="R26" s="89">
        <v>100000000000</v>
      </c>
      <c r="S26" s="88" t="s">
        <v>674</v>
      </c>
      <c r="T26" s="88" t="s">
        <v>626</v>
      </c>
      <c r="U26" s="88" t="s">
        <v>675</v>
      </c>
      <c r="V26" s="88" t="s">
        <v>561</v>
      </c>
      <c r="W26" s="88" t="s">
        <v>676</v>
      </c>
      <c r="X26" s="93">
        <v>0</v>
      </c>
      <c r="Y26" s="93">
        <v>459283370</v>
      </c>
      <c r="Z26" s="88" t="s">
        <v>677</v>
      </c>
      <c r="AA26" s="88" t="s">
        <v>561</v>
      </c>
      <c r="AB26" s="88" t="s">
        <v>678</v>
      </c>
      <c r="AC26" s="88" t="s">
        <v>679</v>
      </c>
      <c r="AD26" s="85" t="s">
        <v>133</v>
      </c>
      <c r="AE26" s="80">
        <f t="shared" si="0"/>
        <v>10.005479452054795</v>
      </c>
      <c r="AF26" s="90">
        <f t="shared" si="1"/>
        <v>99540716630</v>
      </c>
    </row>
    <row r="27" spans="1:32" ht="30" hidden="1" customHeight="1">
      <c r="A27" s="79" t="s">
        <v>93</v>
      </c>
      <c r="B27" s="79" t="s">
        <v>588</v>
      </c>
      <c r="C27" s="79" t="s">
        <v>555</v>
      </c>
      <c r="D27" s="79" t="s">
        <v>1357</v>
      </c>
      <c r="E27" s="95" t="s">
        <v>201</v>
      </c>
      <c r="F27" s="86" t="s">
        <v>156</v>
      </c>
      <c r="G27" s="87" t="s">
        <v>139</v>
      </c>
      <c r="H27" s="85" t="s">
        <v>140</v>
      </c>
      <c r="I27" s="85" t="s">
        <v>141</v>
      </c>
      <c r="J27" s="85" t="s">
        <v>157</v>
      </c>
      <c r="K27" s="85" t="s">
        <v>158</v>
      </c>
      <c r="L27" s="85" t="s">
        <v>159</v>
      </c>
      <c r="M27" s="85" t="s">
        <v>680</v>
      </c>
      <c r="N27" s="88" t="s">
        <v>565</v>
      </c>
      <c r="O27" s="88" t="s">
        <v>160</v>
      </c>
      <c r="P27" s="85" t="s">
        <v>648</v>
      </c>
      <c r="Q27" s="89">
        <v>500000</v>
      </c>
      <c r="R27" s="89">
        <v>50000000000</v>
      </c>
      <c r="S27" s="88" t="s">
        <v>681</v>
      </c>
      <c r="T27" s="88" t="s">
        <v>566</v>
      </c>
      <c r="U27" s="88" t="s">
        <v>682</v>
      </c>
      <c r="V27" s="88" t="s">
        <v>561</v>
      </c>
      <c r="W27" s="88" t="s">
        <v>683</v>
      </c>
      <c r="X27" s="93">
        <v>0</v>
      </c>
      <c r="Y27" s="93">
        <v>3949161125</v>
      </c>
      <c r="Z27" s="88" t="s">
        <v>684</v>
      </c>
      <c r="AA27" s="88" t="s">
        <v>561</v>
      </c>
      <c r="AB27" s="88" t="s">
        <v>685</v>
      </c>
      <c r="AC27" s="88" t="s">
        <v>672</v>
      </c>
      <c r="AD27" s="85" t="s">
        <v>133</v>
      </c>
      <c r="AE27" s="80">
        <f t="shared" si="0"/>
        <v>10.005479452054795</v>
      </c>
      <c r="AF27" s="90">
        <f t="shared" si="1"/>
        <v>46050838875</v>
      </c>
    </row>
    <row r="28" spans="1:32" ht="30" hidden="1" customHeight="1">
      <c r="A28" s="79" t="s">
        <v>93</v>
      </c>
      <c r="B28" s="79" t="s">
        <v>588</v>
      </c>
      <c r="C28" s="79" t="s">
        <v>555</v>
      </c>
      <c r="D28" s="79" t="s">
        <v>1357</v>
      </c>
      <c r="E28" s="95" t="s">
        <v>202</v>
      </c>
      <c r="F28" s="86" t="s">
        <v>156</v>
      </c>
      <c r="G28" s="87" t="s">
        <v>139</v>
      </c>
      <c r="H28" s="85" t="s">
        <v>243</v>
      </c>
      <c r="I28" s="85" t="s">
        <v>141</v>
      </c>
      <c r="J28" s="85" t="s">
        <v>157</v>
      </c>
      <c r="K28" s="85" t="s">
        <v>158</v>
      </c>
      <c r="L28" s="85" t="s">
        <v>159</v>
      </c>
      <c r="M28" s="85" t="s">
        <v>686</v>
      </c>
      <c r="N28" s="88" t="s">
        <v>565</v>
      </c>
      <c r="O28" s="88" t="s">
        <v>160</v>
      </c>
      <c r="P28" s="85" t="s">
        <v>253</v>
      </c>
      <c r="Q28" s="89">
        <v>1000000</v>
      </c>
      <c r="R28" s="89">
        <v>100000000000</v>
      </c>
      <c r="S28" s="88" t="s">
        <v>687</v>
      </c>
      <c r="T28" s="88" t="s">
        <v>626</v>
      </c>
      <c r="U28" s="88" t="s">
        <v>688</v>
      </c>
      <c r="V28" s="88" t="s">
        <v>561</v>
      </c>
      <c r="W28" s="88" t="s">
        <v>689</v>
      </c>
      <c r="X28" s="93">
        <v>0</v>
      </c>
      <c r="Y28" s="93">
        <v>619721028</v>
      </c>
      <c r="Z28" s="88" t="s">
        <v>690</v>
      </c>
      <c r="AA28" s="88" t="s">
        <v>561</v>
      </c>
      <c r="AB28" s="88" t="s">
        <v>691</v>
      </c>
      <c r="AC28" s="88" t="s">
        <v>679</v>
      </c>
      <c r="AD28" s="85" t="s">
        <v>133</v>
      </c>
      <c r="AE28" s="80">
        <f t="shared" si="0"/>
        <v>10.005479452054795</v>
      </c>
      <c r="AF28" s="90">
        <f t="shared" si="1"/>
        <v>99380278972</v>
      </c>
    </row>
    <row r="29" spans="1:32" ht="30" hidden="1" customHeight="1">
      <c r="A29" s="79" t="s">
        <v>93</v>
      </c>
      <c r="B29" s="79" t="s">
        <v>588</v>
      </c>
      <c r="C29" s="79" t="s">
        <v>555</v>
      </c>
      <c r="D29" s="79" t="s">
        <v>1357</v>
      </c>
      <c r="E29" s="95" t="s">
        <v>204</v>
      </c>
      <c r="F29" s="86" t="s">
        <v>156</v>
      </c>
      <c r="G29" s="87" t="s">
        <v>139</v>
      </c>
      <c r="H29" s="85" t="s">
        <v>140</v>
      </c>
      <c r="I29" s="85" t="s">
        <v>141</v>
      </c>
      <c r="J29" s="85" t="s">
        <v>157</v>
      </c>
      <c r="K29" s="85" t="s">
        <v>158</v>
      </c>
      <c r="L29" s="85" t="s">
        <v>159</v>
      </c>
      <c r="M29" s="85" t="s">
        <v>692</v>
      </c>
      <c r="N29" s="88" t="s">
        <v>565</v>
      </c>
      <c r="O29" s="88" t="s">
        <v>160</v>
      </c>
      <c r="P29" s="85" t="s">
        <v>153</v>
      </c>
      <c r="Q29" s="89">
        <v>500000</v>
      </c>
      <c r="R29" s="89">
        <v>50000000000</v>
      </c>
      <c r="S29" s="88" t="s">
        <v>693</v>
      </c>
      <c r="T29" s="88" t="s">
        <v>566</v>
      </c>
      <c r="U29" s="88" t="s">
        <v>694</v>
      </c>
      <c r="V29" s="88" t="s">
        <v>561</v>
      </c>
      <c r="W29" s="88" t="s">
        <v>695</v>
      </c>
      <c r="X29" s="93">
        <v>0</v>
      </c>
      <c r="Y29" s="93">
        <v>4245008098</v>
      </c>
      <c r="Z29" s="88" t="s">
        <v>696</v>
      </c>
      <c r="AA29" s="88" t="s">
        <v>561</v>
      </c>
      <c r="AB29" s="88" t="s">
        <v>697</v>
      </c>
      <c r="AC29" s="88" t="s">
        <v>672</v>
      </c>
      <c r="AD29" s="85" t="s">
        <v>133</v>
      </c>
      <c r="AE29" s="80">
        <f t="shared" si="0"/>
        <v>10.005479452054795</v>
      </c>
      <c r="AF29" s="90">
        <f t="shared" si="1"/>
        <v>45754991902</v>
      </c>
    </row>
    <row r="30" spans="1:32" ht="30" hidden="1" customHeight="1">
      <c r="A30" s="79" t="s">
        <v>93</v>
      </c>
      <c r="B30" s="79" t="s">
        <v>588</v>
      </c>
      <c r="C30" s="79" t="s">
        <v>555</v>
      </c>
      <c r="D30" s="79" t="s">
        <v>1357</v>
      </c>
      <c r="E30" s="95" t="s">
        <v>207</v>
      </c>
      <c r="F30" s="86" t="s">
        <v>156</v>
      </c>
      <c r="G30" s="87" t="s">
        <v>139</v>
      </c>
      <c r="H30" s="85" t="s">
        <v>140</v>
      </c>
      <c r="I30" s="85" t="s">
        <v>141</v>
      </c>
      <c r="J30" s="85" t="s">
        <v>157</v>
      </c>
      <c r="K30" s="85" t="s">
        <v>158</v>
      </c>
      <c r="L30" s="85" t="s">
        <v>159</v>
      </c>
      <c r="M30" s="85" t="s">
        <v>692</v>
      </c>
      <c r="N30" s="88" t="s">
        <v>565</v>
      </c>
      <c r="O30" s="88" t="s">
        <v>160</v>
      </c>
      <c r="P30" s="85" t="s">
        <v>153</v>
      </c>
      <c r="Q30" s="89">
        <v>500000</v>
      </c>
      <c r="R30" s="89">
        <v>50000000000</v>
      </c>
      <c r="S30" s="88" t="s">
        <v>698</v>
      </c>
      <c r="T30" s="88" t="s">
        <v>566</v>
      </c>
      <c r="U30" s="88" t="s">
        <v>699</v>
      </c>
      <c r="V30" s="88" t="s">
        <v>561</v>
      </c>
      <c r="W30" s="88" t="s">
        <v>700</v>
      </c>
      <c r="X30" s="93">
        <v>0</v>
      </c>
      <c r="Y30" s="93">
        <v>4592263571</v>
      </c>
      <c r="Z30" s="88" t="s">
        <v>696</v>
      </c>
      <c r="AA30" s="88" t="s">
        <v>561</v>
      </c>
      <c r="AB30" s="88" t="s">
        <v>701</v>
      </c>
      <c r="AC30" s="88" t="s">
        <v>672</v>
      </c>
      <c r="AD30" s="85" t="s">
        <v>133</v>
      </c>
      <c r="AE30" s="80">
        <f t="shared" si="0"/>
        <v>10.005479452054795</v>
      </c>
      <c r="AF30" s="90">
        <f t="shared" si="1"/>
        <v>45407736429</v>
      </c>
    </row>
    <row r="31" spans="1:32" ht="30" hidden="1" customHeight="1">
      <c r="A31" s="79" t="s">
        <v>93</v>
      </c>
      <c r="B31" s="79" t="s">
        <v>588</v>
      </c>
      <c r="C31" s="79" t="s">
        <v>555</v>
      </c>
      <c r="D31" s="79" t="s">
        <v>1357</v>
      </c>
      <c r="E31" s="95" t="s">
        <v>214</v>
      </c>
      <c r="F31" s="86" t="s">
        <v>156</v>
      </c>
      <c r="G31" s="87" t="s">
        <v>139</v>
      </c>
      <c r="H31" s="85" t="s">
        <v>140</v>
      </c>
      <c r="I31" s="85" t="s">
        <v>141</v>
      </c>
      <c r="J31" s="85" t="s">
        <v>157</v>
      </c>
      <c r="K31" s="85" t="s">
        <v>158</v>
      </c>
      <c r="L31" s="85" t="s">
        <v>159</v>
      </c>
      <c r="M31" s="85" t="s">
        <v>692</v>
      </c>
      <c r="N31" s="88" t="s">
        <v>565</v>
      </c>
      <c r="O31" s="88" t="s">
        <v>160</v>
      </c>
      <c r="P31" s="85" t="s">
        <v>153</v>
      </c>
      <c r="Q31" s="89">
        <v>1000000</v>
      </c>
      <c r="R31" s="89">
        <v>100000000000</v>
      </c>
      <c r="S31" s="88" t="s">
        <v>702</v>
      </c>
      <c r="T31" s="88" t="s">
        <v>626</v>
      </c>
      <c r="U31" s="88" t="s">
        <v>703</v>
      </c>
      <c r="V31" s="88" t="s">
        <v>561</v>
      </c>
      <c r="W31" s="88" t="s">
        <v>704</v>
      </c>
      <c r="X31" s="93">
        <v>0</v>
      </c>
      <c r="Y31" s="93">
        <v>8037074274</v>
      </c>
      <c r="Z31" s="88" t="s">
        <v>705</v>
      </c>
      <c r="AA31" s="88" t="s">
        <v>561</v>
      </c>
      <c r="AB31" s="88" t="s">
        <v>706</v>
      </c>
      <c r="AC31" s="88" t="s">
        <v>679</v>
      </c>
      <c r="AD31" s="85" t="s">
        <v>133</v>
      </c>
      <c r="AE31" s="80">
        <f t="shared" si="0"/>
        <v>10.005479452054795</v>
      </c>
      <c r="AF31" s="90">
        <f t="shared" si="1"/>
        <v>91962925726</v>
      </c>
    </row>
    <row r="32" spans="1:32" ht="30" hidden="1" customHeight="1">
      <c r="A32" s="79" t="s">
        <v>93</v>
      </c>
      <c r="B32" s="79" t="s">
        <v>588</v>
      </c>
      <c r="C32" s="79" t="s">
        <v>555</v>
      </c>
      <c r="D32" s="79" t="s">
        <v>1357</v>
      </c>
      <c r="E32" s="95" t="s">
        <v>219</v>
      </c>
      <c r="F32" s="86" t="s">
        <v>156</v>
      </c>
      <c r="G32" s="87" t="s">
        <v>139</v>
      </c>
      <c r="H32" s="85" t="s">
        <v>243</v>
      </c>
      <c r="I32" s="85" t="s">
        <v>141</v>
      </c>
      <c r="J32" s="85" t="s">
        <v>157</v>
      </c>
      <c r="K32" s="85" t="s">
        <v>158</v>
      </c>
      <c r="L32" s="85" t="s">
        <v>159</v>
      </c>
      <c r="M32" s="85" t="s">
        <v>707</v>
      </c>
      <c r="N32" s="88" t="s">
        <v>565</v>
      </c>
      <c r="O32" s="88" t="s">
        <v>160</v>
      </c>
      <c r="P32" s="85" t="s">
        <v>255</v>
      </c>
      <c r="Q32" s="89">
        <v>1000000</v>
      </c>
      <c r="R32" s="89">
        <v>100000000000</v>
      </c>
      <c r="S32" s="88" t="s">
        <v>708</v>
      </c>
      <c r="T32" s="88" t="s">
        <v>626</v>
      </c>
      <c r="U32" s="88" t="s">
        <v>709</v>
      </c>
      <c r="V32" s="88" t="s">
        <v>561</v>
      </c>
      <c r="W32" s="88" t="s">
        <v>710</v>
      </c>
      <c r="X32" s="93">
        <v>0</v>
      </c>
      <c r="Y32" s="93">
        <v>618813486</v>
      </c>
      <c r="Z32" s="88" t="s">
        <v>711</v>
      </c>
      <c r="AA32" s="88" t="s">
        <v>561</v>
      </c>
      <c r="AB32" s="88" t="s">
        <v>712</v>
      </c>
      <c r="AC32" s="88" t="s">
        <v>679</v>
      </c>
      <c r="AD32" s="85" t="s">
        <v>133</v>
      </c>
      <c r="AE32" s="80">
        <f t="shared" si="0"/>
        <v>10.005479452054795</v>
      </c>
      <c r="AF32" s="90">
        <f t="shared" si="1"/>
        <v>99381186514</v>
      </c>
    </row>
    <row r="33" spans="1:32" ht="30" hidden="1" customHeight="1">
      <c r="A33" s="79" t="s">
        <v>93</v>
      </c>
      <c r="B33" s="79" t="s">
        <v>588</v>
      </c>
      <c r="C33" s="79" t="s">
        <v>555</v>
      </c>
      <c r="D33" s="79" t="s">
        <v>1357</v>
      </c>
      <c r="E33" s="95" t="s">
        <v>224</v>
      </c>
      <c r="F33" s="86" t="s">
        <v>164</v>
      </c>
      <c r="G33" s="87" t="s">
        <v>139</v>
      </c>
      <c r="H33" s="85" t="s">
        <v>165</v>
      </c>
      <c r="I33" s="85" t="s">
        <v>141</v>
      </c>
      <c r="J33" s="85" t="s">
        <v>166</v>
      </c>
      <c r="K33" s="85" t="s">
        <v>167</v>
      </c>
      <c r="L33" s="85" t="s">
        <v>616</v>
      </c>
      <c r="M33" s="85" t="s">
        <v>713</v>
      </c>
      <c r="N33" s="88" t="s">
        <v>565</v>
      </c>
      <c r="O33" s="88" t="s">
        <v>169</v>
      </c>
      <c r="P33" s="85" t="s">
        <v>170</v>
      </c>
      <c r="Q33" s="89">
        <v>500000</v>
      </c>
      <c r="R33" s="89">
        <v>50000000000</v>
      </c>
      <c r="S33" s="88" t="s">
        <v>714</v>
      </c>
      <c r="T33" s="88" t="s">
        <v>566</v>
      </c>
      <c r="U33" s="88" t="s">
        <v>715</v>
      </c>
      <c r="V33" s="88" t="s">
        <v>561</v>
      </c>
      <c r="W33" s="88" t="s">
        <v>716</v>
      </c>
      <c r="X33" s="93">
        <v>0</v>
      </c>
      <c r="Y33" s="93">
        <v>1084482170</v>
      </c>
      <c r="Z33" s="88" t="s">
        <v>717</v>
      </c>
      <c r="AA33" s="88" t="s">
        <v>561</v>
      </c>
      <c r="AB33" s="88" t="s">
        <v>718</v>
      </c>
      <c r="AC33" s="88" t="s">
        <v>719</v>
      </c>
      <c r="AD33" s="85" t="s">
        <v>133</v>
      </c>
      <c r="AE33" s="80">
        <f t="shared" si="0"/>
        <v>15.008219178082191</v>
      </c>
      <c r="AF33" s="90">
        <f t="shared" si="1"/>
        <v>48915517830</v>
      </c>
    </row>
    <row r="34" spans="1:32" ht="30" hidden="1" customHeight="1">
      <c r="A34" s="79" t="s">
        <v>93</v>
      </c>
      <c r="B34" s="79" t="s">
        <v>588</v>
      </c>
      <c r="C34" s="79" t="s">
        <v>555</v>
      </c>
      <c r="D34" s="79" t="s">
        <v>1357</v>
      </c>
      <c r="E34" s="95" t="s">
        <v>225</v>
      </c>
      <c r="F34" s="86" t="s">
        <v>164</v>
      </c>
      <c r="G34" s="87" t="s">
        <v>139</v>
      </c>
      <c r="H34" s="85" t="s">
        <v>258</v>
      </c>
      <c r="I34" s="85" t="s">
        <v>141</v>
      </c>
      <c r="J34" s="85" t="s">
        <v>166</v>
      </c>
      <c r="K34" s="85" t="s">
        <v>167</v>
      </c>
      <c r="L34" s="85" t="s">
        <v>616</v>
      </c>
      <c r="M34" s="85" t="s">
        <v>720</v>
      </c>
      <c r="N34" s="88" t="s">
        <v>565</v>
      </c>
      <c r="O34" s="88" t="s">
        <v>169</v>
      </c>
      <c r="P34" s="85" t="s">
        <v>245</v>
      </c>
      <c r="Q34" s="89">
        <v>500000</v>
      </c>
      <c r="R34" s="89">
        <v>50000000000</v>
      </c>
      <c r="S34" s="88" t="s">
        <v>721</v>
      </c>
      <c r="T34" s="88" t="s">
        <v>566</v>
      </c>
      <c r="U34" s="88" t="s">
        <v>722</v>
      </c>
      <c r="V34" s="88" t="s">
        <v>561</v>
      </c>
      <c r="W34" s="88" t="s">
        <v>723</v>
      </c>
      <c r="X34" s="93">
        <v>0</v>
      </c>
      <c r="Y34" s="93">
        <v>959245545</v>
      </c>
      <c r="Z34" s="88" t="s">
        <v>724</v>
      </c>
      <c r="AA34" s="88" t="s">
        <v>561</v>
      </c>
      <c r="AB34" s="88" t="s">
        <v>725</v>
      </c>
      <c r="AC34" s="88" t="s">
        <v>719</v>
      </c>
      <c r="AD34" s="85" t="s">
        <v>133</v>
      </c>
      <c r="AE34" s="80">
        <f t="shared" si="0"/>
        <v>15.008219178082191</v>
      </c>
      <c r="AF34" s="90">
        <f t="shared" si="1"/>
        <v>49040754455</v>
      </c>
    </row>
    <row r="35" spans="1:32" ht="30" hidden="1" customHeight="1">
      <c r="A35" s="79" t="s">
        <v>93</v>
      </c>
      <c r="B35" s="79" t="s">
        <v>588</v>
      </c>
      <c r="C35" s="79" t="s">
        <v>555</v>
      </c>
      <c r="D35" s="79" t="s">
        <v>1357</v>
      </c>
      <c r="E35" s="95" t="s">
        <v>231</v>
      </c>
      <c r="F35" s="86" t="s">
        <v>172</v>
      </c>
      <c r="G35" s="87" t="s">
        <v>139</v>
      </c>
      <c r="H35" s="85" t="s">
        <v>140</v>
      </c>
      <c r="I35" s="85" t="s">
        <v>141</v>
      </c>
      <c r="J35" s="85" t="s">
        <v>173</v>
      </c>
      <c r="K35" s="85" t="s">
        <v>174</v>
      </c>
      <c r="L35" s="85" t="s">
        <v>573</v>
      </c>
      <c r="M35" s="85" t="s">
        <v>726</v>
      </c>
      <c r="N35" s="88" t="s">
        <v>565</v>
      </c>
      <c r="O35" s="88" t="s">
        <v>176</v>
      </c>
      <c r="P35" s="85" t="s">
        <v>293</v>
      </c>
      <c r="Q35" s="89">
        <v>500000</v>
      </c>
      <c r="R35" s="89">
        <v>50000000000</v>
      </c>
      <c r="S35" s="88" t="s">
        <v>727</v>
      </c>
      <c r="T35" s="88" t="s">
        <v>566</v>
      </c>
      <c r="U35" s="88" t="s">
        <v>728</v>
      </c>
      <c r="V35" s="88" t="s">
        <v>561</v>
      </c>
      <c r="W35" s="88" t="s">
        <v>729</v>
      </c>
      <c r="X35" s="93">
        <v>0</v>
      </c>
      <c r="Y35" s="93">
        <v>267841774</v>
      </c>
      <c r="Z35" s="88" t="s">
        <v>730</v>
      </c>
      <c r="AA35" s="88" t="s">
        <v>561</v>
      </c>
      <c r="AB35" s="88" t="s">
        <v>731</v>
      </c>
      <c r="AC35" s="88" t="s">
        <v>580</v>
      </c>
      <c r="AD35" s="85" t="s">
        <v>133</v>
      </c>
      <c r="AE35" s="80">
        <f t="shared" si="0"/>
        <v>15.010958904109589</v>
      </c>
      <c r="AF35" s="90">
        <f t="shared" si="1"/>
        <v>49732158226</v>
      </c>
    </row>
    <row r="36" spans="1:32" ht="30" hidden="1" customHeight="1">
      <c r="A36" s="79" t="s">
        <v>93</v>
      </c>
      <c r="B36" s="79" t="s">
        <v>588</v>
      </c>
      <c r="C36" s="79" t="s">
        <v>555</v>
      </c>
      <c r="D36" s="79" t="s">
        <v>1357</v>
      </c>
      <c r="E36" s="95" t="s">
        <v>233</v>
      </c>
      <c r="F36" s="86" t="s">
        <v>234</v>
      </c>
      <c r="G36" s="87" t="s">
        <v>139</v>
      </c>
      <c r="H36" s="85" t="s">
        <v>140</v>
      </c>
      <c r="I36" s="85" t="s">
        <v>141</v>
      </c>
      <c r="J36" s="85" t="s">
        <v>235</v>
      </c>
      <c r="K36" s="85" t="s">
        <v>236</v>
      </c>
      <c r="L36" s="85" t="s">
        <v>732</v>
      </c>
      <c r="M36" s="85" t="s">
        <v>733</v>
      </c>
      <c r="N36" s="88" t="s">
        <v>565</v>
      </c>
      <c r="O36" s="88" t="s">
        <v>169</v>
      </c>
      <c r="P36" s="85" t="s">
        <v>260</v>
      </c>
      <c r="Q36" s="89">
        <v>1500000</v>
      </c>
      <c r="R36" s="89">
        <v>150000000000</v>
      </c>
      <c r="S36" s="88" t="s">
        <v>735</v>
      </c>
      <c r="T36" s="88" t="s">
        <v>734</v>
      </c>
      <c r="U36" s="88" t="s">
        <v>736</v>
      </c>
      <c r="V36" s="88" t="s">
        <v>561</v>
      </c>
      <c r="W36" s="88" t="s">
        <v>737</v>
      </c>
      <c r="X36" s="93">
        <v>0</v>
      </c>
      <c r="Y36" s="93">
        <v>143471832</v>
      </c>
      <c r="Z36" s="88" t="s">
        <v>738</v>
      </c>
      <c r="AA36" s="88" t="s">
        <v>561</v>
      </c>
      <c r="AB36" s="88" t="s">
        <v>739</v>
      </c>
      <c r="AC36" s="88" t="s">
        <v>740</v>
      </c>
      <c r="AD36" s="85" t="s">
        <v>133</v>
      </c>
      <c r="AE36" s="80">
        <f t="shared" si="0"/>
        <v>15.010958904109589</v>
      </c>
      <c r="AF36" s="90">
        <f t="shared" si="1"/>
        <v>149856528168</v>
      </c>
    </row>
    <row r="37" spans="1:32" ht="30" hidden="1" customHeight="1">
      <c r="A37" s="79" t="s">
        <v>93</v>
      </c>
      <c r="B37" s="79" t="s">
        <v>588</v>
      </c>
      <c r="C37" s="79" t="s">
        <v>555</v>
      </c>
      <c r="D37" s="79" t="s">
        <v>1357</v>
      </c>
      <c r="E37" s="95" t="s">
        <v>238</v>
      </c>
      <c r="F37" s="86" t="s">
        <v>180</v>
      </c>
      <c r="G37" s="87" t="s">
        <v>139</v>
      </c>
      <c r="H37" s="85" t="s">
        <v>264</v>
      </c>
      <c r="I37" s="85" t="s">
        <v>141</v>
      </c>
      <c r="J37" s="85" t="s">
        <v>182</v>
      </c>
      <c r="K37" s="85" t="s">
        <v>183</v>
      </c>
      <c r="L37" s="85" t="s">
        <v>184</v>
      </c>
      <c r="M37" s="85" t="s">
        <v>741</v>
      </c>
      <c r="N37" s="88" t="s">
        <v>565</v>
      </c>
      <c r="O37" s="88" t="s">
        <v>185</v>
      </c>
      <c r="P37" s="85" t="s">
        <v>265</v>
      </c>
      <c r="Q37" s="89">
        <v>500000</v>
      </c>
      <c r="R37" s="89">
        <v>50000000000</v>
      </c>
      <c r="S37" s="88" t="s">
        <v>742</v>
      </c>
      <c r="T37" s="88" t="s">
        <v>566</v>
      </c>
      <c r="U37" s="88" t="s">
        <v>743</v>
      </c>
      <c r="V37" s="88" t="s">
        <v>561</v>
      </c>
      <c r="W37" s="88" t="s">
        <v>744</v>
      </c>
      <c r="X37" s="93">
        <v>0</v>
      </c>
      <c r="Y37" s="93">
        <v>105921311</v>
      </c>
      <c r="Z37" s="88" t="s">
        <v>745</v>
      </c>
      <c r="AA37" s="88" t="s">
        <v>561</v>
      </c>
      <c r="AB37" s="88" t="s">
        <v>746</v>
      </c>
      <c r="AC37" s="88" t="s">
        <v>587</v>
      </c>
      <c r="AD37" s="85" t="s">
        <v>133</v>
      </c>
      <c r="AE37" s="80">
        <f t="shared" si="0"/>
        <v>15.010958904109589</v>
      </c>
      <c r="AF37" s="90">
        <f t="shared" si="1"/>
        <v>49894078689</v>
      </c>
    </row>
    <row r="38" spans="1:32" ht="30" hidden="1" customHeight="1">
      <c r="A38" s="79" t="s">
        <v>93</v>
      </c>
      <c r="B38" s="79" t="s">
        <v>588</v>
      </c>
      <c r="C38" s="79" t="s">
        <v>555</v>
      </c>
      <c r="D38" s="79" t="s">
        <v>1357</v>
      </c>
      <c r="E38" s="95" t="s">
        <v>241</v>
      </c>
      <c r="F38" s="86" t="s">
        <v>180</v>
      </c>
      <c r="G38" s="87" t="s">
        <v>139</v>
      </c>
      <c r="H38" s="85" t="s">
        <v>140</v>
      </c>
      <c r="I38" s="85" t="s">
        <v>141</v>
      </c>
      <c r="J38" s="85" t="s">
        <v>182</v>
      </c>
      <c r="K38" s="85" t="s">
        <v>183</v>
      </c>
      <c r="L38" s="85" t="s">
        <v>184</v>
      </c>
      <c r="M38" s="85" t="s">
        <v>747</v>
      </c>
      <c r="N38" s="88" t="s">
        <v>565</v>
      </c>
      <c r="O38" s="88" t="s">
        <v>185</v>
      </c>
      <c r="P38" s="85" t="s">
        <v>267</v>
      </c>
      <c r="Q38" s="89">
        <v>1500000</v>
      </c>
      <c r="R38" s="89">
        <v>150000000000</v>
      </c>
      <c r="S38" s="88" t="s">
        <v>748</v>
      </c>
      <c r="T38" s="88" t="s">
        <v>734</v>
      </c>
      <c r="U38" s="88" t="s">
        <v>749</v>
      </c>
      <c r="V38" s="88" t="s">
        <v>561</v>
      </c>
      <c r="W38" s="88" t="s">
        <v>750</v>
      </c>
      <c r="X38" s="93">
        <v>0</v>
      </c>
      <c r="Y38" s="93">
        <v>1688510438</v>
      </c>
      <c r="Z38" s="88" t="s">
        <v>751</v>
      </c>
      <c r="AA38" s="88" t="s">
        <v>561</v>
      </c>
      <c r="AB38" s="88" t="s">
        <v>752</v>
      </c>
      <c r="AC38" s="88" t="s">
        <v>753</v>
      </c>
      <c r="AD38" s="85" t="s">
        <v>133</v>
      </c>
      <c r="AE38" s="80">
        <f t="shared" si="0"/>
        <v>15.010958904109589</v>
      </c>
      <c r="AF38" s="90">
        <f t="shared" si="1"/>
        <v>148311489562</v>
      </c>
    </row>
    <row r="39" spans="1:32" ht="30" hidden="1" customHeight="1">
      <c r="A39" s="79" t="s">
        <v>93</v>
      </c>
      <c r="B39" s="79" t="s">
        <v>588</v>
      </c>
      <c r="C39" s="79" t="s">
        <v>555</v>
      </c>
      <c r="D39" s="79" t="s">
        <v>1357</v>
      </c>
      <c r="E39" s="95" t="s">
        <v>246</v>
      </c>
      <c r="F39" s="86" t="s">
        <v>180</v>
      </c>
      <c r="G39" s="87" t="s">
        <v>139</v>
      </c>
      <c r="H39" s="85" t="s">
        <v>181</v>
      </c>
      <c r="I39" s="85" t="s">
        <v>141</v>
      </c>
      <c r="J39" s="85" t="s">
        <v>182</v>
      </c>
      <c r="K39" s="85" t="s">
        <v>183</v>
      </c>
      <c r="L39" s="85" t="s">
        <v>184</v>
      </c>
      <c r="M39" s="85" t="s">
        <v>754</v>
      </c>
      <c r="N39" s="88" t="s">
        <v>565</v>
      </c>
      <c r="O39" s="88" t="s">
        <v>185</v>
      </c>
      <c r="P39" s="85" t="s">
        <v>186</v>
      </c>
      <c r="Q39" s="89">
        <v>1000000</v>
      </c>
      <c r="R39" s="89">
        <v>100000000000</v>
      </c>
      <c r="S39" s="88" t="s">
        <v>755</v>
      </c>
      <c r="T39" s="88" t="s">
        <v>626</v>
      </c>
      <c r="U39" s="88" t="s">
        <v>756</v>
      </c>
      <c r="V39" s="88" t="s">
        <v>561</v>
      </c>
      <c r="W39" s="88" t="s">
        <v>757</v>
      </c>
      <c r="X39" s="93">
        <v>0</v>
      </c>
      <c r="Y39" s="93">
        <v>529066909</v>
      </c>
      <c r="Z39" s="88" t="s">
        <v>758</v>
      </c>
      <c r="AA39" s="88" t="s">
        <v>561</v>
      </c>
      <c r="AB39" s="88" t="s">
        <v>759</v>
      </c>
      <c r="AC39" s="88" t="s">
        <v>760</v>
      </c>
      <c r="AD39" s="85" t="s">
        <v>133</v>
      </c>
      <c r="AE39" s="80">
        <f t="shared" si="0"/>
        <v>15.010958904109589</v>
      </c>
      <c r="AF39" s="90">
        <f t="shared" si="1"/>
        <v>99470933091</v>
      </c>
    </row>
    <row r="40" spans="1:32" ht="30" hidden="1" customHeight="1">
      <c r="A40" s="79" t="s">
        <v>93</v>
      </c>
      <c r="B40" s="79" t="s">
        <v>588</v>
      </c>
      <c r="C40" s="79" t="s">
        <v>555</v>
      </c>
      <c r="D40" s="79" t="s">
        <v>1357</v>
      </c>
      <c r="E40" s="95" t="s">
        <v>248</v>
      </c>
      <c r="F40" s="86" t="s">
        <v>180</v>
      </c>
      <c r="G40" s="87" t="s">
        <v>139</v>
      </c>
      <c r="H40" s="85" t="s">
        <v>140</v>
      </c>
      <c r="I40" s="85" t="s">
        <v>141</v>
      </c>
      <c r="J40" s="85" t="s">
        <v>182</v>
      </c>
      <c r="K40" s="85" t="s">
        <v>183</v>
      </c>
      <c r="L40" s="85" t="s">
        <v>184</v>
      </c>
      <c r="M40" s="85" t="s">
        <v>761</v>
      </c>
      <c r="N40" s="88" t="s">
        <v>565</v>
      </c>
      <c r="O40" s="88" t="s">
        <v>185</v>
      </c>
      <c r="P40" s="85" t="s">
        <v>262</v>
      </c>
      <c r="Q40" s="89">
        <v>1500000</v>
      </c>
      <c r="R40" s="89">
        <v>150000000000</v>
      </c>
      <c r="S40" s="88" t="s">
        <v>762</v>
      </c>
      <c r="T40" s="88" t="s">
        <v>734</v>
      </c>
      <c r="U40" s="88" t="s">
        <v>763</v>
      </c>
      <c r="V40" s="88" t="s">
        <v>561</v>
      </c>
      <c r="W40" s="88" t="s">
        <v>764</v>
      </c>
      <c r="X40" s="93">
        <v>0</v>
      </c>
      <c r="Y40" s="93">
        <v>1688133358</v>
      </c>
      <c r="Z40" s="88" t="s">
        <v>765</v>
      </c>
      <c r="AA40" s="88" t="s">
        <v>561</v>
      </c>
      <c r="AB40" s="88" t="s">
        <v>766</v>
      </c>
      <c r="AC40" s="88" t="s">
        <v>753</v>
      </c>
      <c r="AD40" s="85" t="s">
        <v>133</v>
      </c>
      <c r="AE40" s="80">
        <f t="shared" si="0"/>
        <v>15.010958904109589</v>
      </c>
      <c r="AF40" s="90">
        <f t="shared" si="1"/>
        <v>148311866642</v>
      </c>
    </row>
    <row r="41" spans="1:32" ht="30" hidden="1" customHeight="1">
      <c r="A41" s="79" t="s">
        <v>93</v>
      </c>
      <c r="B41" s="79" t="s">
        <v>588</v>
      </c>
      <c r="C41" s="79" t="s">
        <v>555</v>
      </c>
      <c r="D41" s="79" t="s">
        <v>1357</v>
      </c>
      <c r="E41" s="95" t="s">
        <v>250</v>
      </c>
      <c r="F41" s="86" t="s">
        <v>180</v>
      </c>
      <c r="G41" s="87" t="s">
        <v>139</v>
      </c>
      <c r="H41" s="85" t="s">
        <v>243</v>
      </c>
      <c r="I41" s="85" t="s">
        <v>141</v>
      </c>
      <c r="J41" s="85" t="s">
        <v>182</v>
      </c>
      <c r="K41" s="85" t="s">
        <v>183</v>
      </c>
      <c r="L41" s="85" t="s">
        <v>184</v>
      </c>
      <c r="M41" s="85" t="s">
        <v>767</v>
      </c>
      <c r="N41" s="88" t="s">
        <v>565</v>
      </c>
      <c r="O41" s="88" t="s">
        <v>185</v>
      </c>
      <c r="P41" s="85" t="s">
        <v>251</v>
      </c>
      <c r="Q41" s="89">
        <v>1000000</v>
      </c>
      <c r="R41" s="89">
        <v>100000000000</v>
      </c>
      <c r="S41" s="88" t="s">
        <v>768</v>
      </c>
      <c r="T41" s="88" t="s">
        <v>626</v>
      </c>
      <c r="U41" s="88" t="s">
        <v>769</v>
      </c>
      <c r="V41" s="88" t="s">
        <v>561</v>
      </c>
      <c r="W41" s="88" t="s">
        <v>770</v>
      </c>
      <c r="X41" s="93">
        <v>0</v>
      </c>
      <c r="Y41" s="93">
        <v>329234535</v>
      </c>
      <c r="Z41" s="88" t="s">
        <v>771</v>
      </c>
      <c r="AA41" s="88" t="s">
        <v>561</v>
      </c>
      <c r="AB41" s="88" t="s">
        <v>772</v>
      </c>
      <c r="AC41" s="88" t="s">
        <v>760</v>
      </c>
      <c r="AD41" s="85" t="s">
        <v>133</v>
      </c>
      <c r="AE41" s="80">
        <f t="shared" si="0"/>
        <v>15.010958904109589</v>
      </c>
      <c r="AF41" s="90">
        <f t="shared" si="1"/>
        <v>99670765465</v>
      </c>
    </row>
    <row r="42" spans="1:32" ht="30" hidden="1" customHeight="1">
      <c r="A42" s="79" t="s">
        <v>93</v>
      </c>
      <c r="B42" s="79" t="s">
        <v>588</v>
      </c>
      <c r="C42" s="79" t="s">
        <v>555</v>
      </c>
      <c r="D42" s="79" t="s">
        <v>1357</v>
      </c>
      <c r="E42" s="95" t="s">
        <v>252</v>
      </c>
      <c r="F42" s="86" t="s">
        <v>190</v>
      </c>
      <c r="G42" s="87" t="s">
        <v>139</v>
      </c>
      <c r="H42" s="85" t="s">
        <v>277</v>
      </c>
      <c r="I42" s="85" t="s">
        <v>141</v>
      </c>
      <c r="J42" s="85" t="s">
        <v>191</v>
      </c>
      <c r="K42" s="85" t="s">
        <v>192</v>
      </c>
      <c r="L42" s="85" t="s">
        <v>193</v>
      </c>
      <c r="M42" s="85" t="s">
        <v>773</v>
      </c>
      <c r="N42" s="88" t="s">
        <v>565</v>
      </c>
      <c r="O42" s="88" t="s">
        <v>194</v>
      </c>
      <c r="P42" s="85" t="s">
        <v>278</v>
      </c>
      <c r="Q42" s="89">
        <v>1000000</v>
      </c>
      <c r="R42" s="89">
        <v>100000000000</v>
      </c>
      <c r="S42" s="88" t="s">
        <v>774</v>
      </c>
      <c r="T42" s="88" t="s">
        <v>626</v>
      </c>
      <c r="U42" s="88" t="s">
        <v>775</v>
      </c>
      <c r="V42" s="88" t="s">
        <v>561</v>
      </c>
      <c r="W42" s="88" t="s">
        <v>776</v>
      </c>
      <c r="X42" s="93">
        <v>0</v>
      </c>
      <c r="Y42" s="93">
        <v>1817254007</v>
      </c>
      <c r="Z42" s="88" t="s">
        <v>777</v>
      </c>
      <c r="AA42" s="88" t="s">
        <v>561</v>
      </c>
      <c r="AB42" s="88" t="s">
        <v>778</v>
      </c>
      <c r="AC42" s="88" t="s">
        <v>779</v>
      </c>
      <c r="AD42" s="85" t="s">
        <v>133</v>
      </c>
      <c r="AE42" s="80">
        <f t="shared" si="0"/>
        <v>15.010958904109589</v>
      </c>
      <c r="AF42" s="90">
        <f t="shared" si="1"/>
        <v>98182745993</v>
      </c>
    </row>
    <row r="43" spans="1:32" ht="30" hidden="1" customHeight="1">
      <c r="A43" s="79" t="s">
        <v>93</v>
      </c>
      <c r="B43" s="79" t="s">
        <v>588</v>
      </c>
      <c r="C43" s="79" t="s">
        <v>555</v>
      </c>
      <c r="D43" s="79" t="s">
        <v>1357</v>
      </c>
      <c r="E43" s="95" t="s">
        <v>254</v>
      </c>
      <c r="F43" s="86" t="s">
        <v>190</v>
      </c>
      <c r="G43" s="87" t="s">
        <v>139</v>
      </c>
      <c r="H43" s="85" t="s">
        <v>181</v>
      </c>
      <c r="I43" s="85" t="s">
        <v>141</v>
      </c>
      <c r="J43" s="85" t="s">
        <v>191</v>
      </c>
      <c r="K43" s="85" t="s">
        <v>192</v>
      </c>
      <c r="L43" s="85" t="s">
        <v>193</v>
      </c>
      <c r="M43" s="85" t="s">
        <v>780</v>
      </c>
      <c r="N43" s="88" t="s">
        <v>565</v>
      </c>
      <c r="O43" s="88" t="s">
        <v>194</v>
      </c>
      <c r="P43" s="85" t="s">
        <v>199</v>
      </c>
      <c r="Q43" s="89">
        <v>1000000</v>
      </c>
      <c r="R43" s="89">
        <v>100000000000</v>
      </c>
      <c r="S43" s="88" t="s">
        <v>781</v>
      </c>
      <c r="T43" s="88" t="s">
        <v>626</v>
      </c>
      <c r="U43" s="88" t="s">
        <v>782</v>
      </c>
      <c r="V43" s="88" t="s">
        <v>561</v>
      </c>
      <c r="W43" s="88" t="s">
        <v>783</v>
      </c>
      <c r="X43" s="93">
        <v>0</v>
      </c>
      <c r="Y43" s="93">
        <v>1689323806</v>
      </c>
      <c r="Z43" s="88" t="s">
        <v>784</v>
      </c>
      <c r="AA43" s="88" t="s">
        <v>561</v>
      </c>
      <c r="AB43" s="88" t="s">
        <v>785</v>
      </c>
      <c r="AC43" s="88" t="s">
        <v>779</v>
      </c>
      <c r="AD43" s="85" t="s">
        <v>133</v>
      </c>
      <c r="AE43" s="80">
        <f t="shared" si="0"/>
        <v>15.010958904109589</v>
      </c>
      <c r="AF43" s="90">
        <f t="shared" si="1"/>
        <v>98310676194</v>
      </c>
    </row>
    <row r="44" spans="1:32" ht="30" hidden="1" customHeight="1">
      <c r="A44" s="79" t="s">
        <v>93</v>
      </c>
      <c r="B44" s="79" t="s">
        <v>588</v>
      </c>
      <c r="C44" s="79" t="s">
        <v>555</v>
      </c>
      <c r="D44" s="79" t="s">
        <v>1357</v>
      </c>
      <c r="E44" s="95" t="s">
        <v>256</v>
      </c>
      <c r="F44" s="86" t="s">
        <v>190</v>
      </c>
      <c r="G44" s="87" t="s">
        <v>139</v>
      </c>
      <c r="H44" s="85" t="s">
        <v>243</v>
      </c>
      <c r="I44" s="85" t="s">
        <v>141</v>
      </c>
      <c r="J44" s="85" t="s">
        <v>191</v>
      </c>
      <c r="K44" s="85" t="s">
        <v>192</v>
      </c>
      <c r="L44" s="85" t="s">
        <v>193</v>
      </c>
      <c r="M44" s="85" t="s">
        <v>786</v>
      </c>
      <c r="N44" s="88" t="s">
        <v>565</v>
      </c>
      <c r="O44" s="88" t="s">
        <v>194</v>
      </c>
      <c r="P44" s="85" t="s">
        <v>269</v>
      </c>
      <c r="Q44" s="89">
        <v>1000000</v>
      </c>
      <c r="R44" s="89">
        <v>100000000000</v>
      </c>
      <c r="S44" s="88" t="s">
        <v>787</v>
      </c>
      <c r="T44" s="88" t="s">
        <v>626</v>
      </c>
      <c r="U44" s="88" t="s">
        <v>788</v>
      </c>
      <c r="V44" s="88" t="s">
        <v>561</v>
      </c>
      <c r="W44" s="88" t="s">
        <v>789</v>
      </c>
      <c r="X44" s="93">
        <v>0</v>
      </c>
      <c r="Y44" s="93">
        <v>1589474232</v>
      </c>
      <c r="Z44" s="88" t="s">
        <v>790</v>
      </c>
      <c r="AA44" s="88" t="s">
        <v>561</v>
      </c>
      <c r="AB44" s="88" t="s">
        <v>791</v>
      </c>
      <c r="AC44" s="88" t="s">
        <v>779</v>
      </c>
      <c r="AD44" s="85" t="s">
        <v>133</v>
      </c>
      <c r="AE44" s="80">
        <f t="shared" si="0"/>
        <v>15.010958904109589</v>
      </c>
      <c r="AF44" s="90">
        <f t="shared" si="1"/>
        <v>98410525768</v>
      </c>
    </row>
    <row r="45" spans="1:32" ht="30" hidden="1" customHeight="1">
      <c r="A45" s="79" t="s">
        <v>93</v>
      </c>
      <c r="B45" s="79" t="s">
        <v>588</v>
      </c>
      <c r="C45" s="79" t="s">
        <v>555</v>
      </c>
      <c r="D45" s="79" t="s">
        <v>1357</v>
      </c>
      <c r="E45" s="95" t="s">
        <v>257</v>
      </c>
      <c r="F45" s="86" t="s">
        <v>190</v>
      </c>
      <c r="G45" s="87" t="s">
        <v>139</v>
      </c>
      <c r="H45" s="85" t="s">
        <v>181</v>
      </c>
      <c r="I45" s="85" t="s">
        <v>141</v>
      </c>
      <c r="J45" s="85" t="s">
        <v>191</v>
      </c>
      <c r="K45" s="85" t="s">
        <v>192</v>
      </c>
      <c r="L45" s="85" t="s">
        <v>193</v>
      </c>
      <c r="M45" s="85" t="s">
        <v>792</v>
      </c>
      <c r="N45" s="88" t="s">
        <v>565</v>
      </c>
      <c r="O45" s="88" t="s">
        <v>194</v>
      </c>
      <c r="P45" s="85" t="s">
        <v>195</v>
      </c>
      <c r="Q45" s="89">
        <v>1000000</v>
      </c>
      <c r="R45" s="89">
        <v>100000000000</v>
      </c>
      <c r="S45" s="88" t="s">
        <v>793</v>
      </c>
      <c r="T45" s="88" t="s">
        <v>626</v>
      </c>
      <c r="U45" s="88" t="s">
        <v>794</v>
      </c>
      <c r="V45" s="88" t="s">
        <v>561</v>
      </c>
      <c r="W45" s="88" t="s">
        <v>795</v>
      </c>
      <c r="X45" s="93">
        <v>0</v>
      </c>
      <c r="Y45" s="93">
        <v>1113231790</v>
      </c>
      <c r="Z45" s="88" t="s">
        <v>796</v>
      </c>
      <c r="AA45" s="88" t="s">
        <v>561</v>
      </c>
      <c r="AB45" s="88" t="s">
        <v>797</v>
      </c>
      <c r="AC45" s="88" t="s">
        <v>779</v>
      </c>
      <c r="AD45" s="85" t="s">
        <v>133</v>
      </c>
      <c r="AE45" s="80">
        <f t="shared" si="0"/>
        <v>15.010958904109589</v>
      </c>
      <c r="AF45" s="90">
        <f t="shared" si="1"/>
        <v>98886768210</v>
      </c>
    </row>
    <row r="46" spans="1:32" ht="30" hidden="1" customHeight="1">
      <c r="A46" s="79" t="s">
        <v>93</v>
      </c>
      <c r="B46" s="79" t="s">
        <v>588</v>
      </c>
      <c r="C46" s="79" t="s">
        <v>555</v>
      </c>
      <c r="D46" s="79" t="s">
        <v>1357</v>
      </c>
      <c r="E46" s="95" t="s">
        <v>259</v>
      </c>
      <c r="F46" s="86" t="s">
        <v>190</v>
      </c>
      <c r="G46" s="87" t="s">
        <v>139</v>
      </c>
      <c r="H46" s="85" t="s">
        <v>181</v>
      </c>
      <c r="I46" s="85" t="s">
        <v>141</v>
      </c>
      <c r="J46" s="85" t="s">
        <v>191</v>
      </c>
      <c r="K46" s="85" t="s">
        <v>192</v>
      </c>
      <c r="L46" s="85" t="s">
        <v>193</v>
      </c>
      <c r="M46" s="85" t="s">
        <v>798</v>
      </c>
      <c r="N46" s="88" t="s">
        <v>565</v>
      </c>
      <c r="O46" s="88" t="s">
        <v>194</v>
      </c>
      <c r="P46" s="85" t="s">
        <v>170</v>
      </c>
      <c r="Q46" s="89">
        <v>1500000</v>
      </c>
      <c r="R46" s="89">
        <v>150000000000</v>
      </c>
      <c r="S46" s="88" t="s">
        <v>799</v>
      </c>
      <c r="T46" s="88" t="s">
        <v>734</v>
      </c>
      <c r="U46" s="88" t="s">
        <v>800</v>
      </c>
      <c r="V46" s="88" t="s">
        <v>561</v>
      </c>
      <c r="W46" s="88" t="s">
        <v>801</v>
      </c>
      <c r="X46" s="93">
        <v>0</v>
      </c>
      <c r="Y46" s="93">
        <v>1672093668</v>
      </c>
      <c r="Z46" s="88" t="s">
        <v>802</v>
      </c>
      <c r="AA46" s="88" t="s">
        <v>561</v>
      </c>
      <c r="AB46" s="88" t="s">
        <v>803</v>
      </c>
      <c r="AC46" s="88" t="s">
        <v>804</v>
      </c>
      <c r="AD46" s="85" t="s">
        <v>133</v>
      </c>
      <c r="AE46" s="80">
        <f t="shared" si="0"/>
        <v>15.010958904109589</v>
      </c>
      <c r="AF46" s="90">
        <f t="shared" si="1"/>
        <v>148327906332</v>
      </c>
    </row>
    <row r="47" spans="1:32" ht="30" hidden="1" customHeight="1">
      <c r="A47" s="79" t="s">
        <v>93</v>
      </c>
      <c r="B47" s="79" t="s">
        <v>588</v>
      </c>
      <c r="C47" s="79" t="s">
        <v>555</v>
      </c>
      <c r="D47" s="79" t="s">
        <v>1357</v>
      </c>
      <c r="E47" s="95" t="s">
        <v>261</v>
      </c>
      <c r="F47" s="86" t="s">
        <v>190</v>
      </c>
      <c r="G47" s="87" t="s">
        <v>139</v>
      </c>
      <c r="H47" s="85" t="s">
        <v>181</v>
      </c>
      <c r="I47" s="85" t="s">
        <v>141</v>
      </c>
      <c r="J47" s="85" t="s">
        <v>191</v>
      </c>
      <c r="K47" s="85" t="s">
        <v>192</v>
      </c>
      <c r="L47" s="85" t="s">
        <v>193</v>
      </c>
      <c r="M47" s="85" t="s">
        <v>805</v>
      </c>
      <c r="N47" s="88" t="s">
        <v>565</v>
      </c>
      <c r="O47" s="88" t="s">
        <v>194</v>
      </c>
      <c r="P47" s="85" t="s">
        <v>203</v>
      </c>
      <c r="Q47" s="89">
        <v>1000000</v>
      </c>
      <c r="R47" s="89">
        <v>100000000000</v>
      </c>
      <c r="S47" s="88" t="s">
        <v>806</v>
      </c>
      <c r="T47" s="88" t="s">
        <v>626</v>
      </c>
      <c r="U47" s="88" t="s">
        <v>807</v>
      </c>
      <c r="V47" s="88" t="s">
        <v>561</v>
      </c>
      <c r="W47" s="88" t="s">
        <v>808</v>
      </c>
      <c r="X47" s="93">
        <v>0</v>
      </c>
      <c r="Y47" s="93">
        <v>1461098518</v>
      </c>
      <c r="Z47" s="88" t="s">
        <v>809</v>
      </c>
      <c r="AA47" s="88" t="s">
        <v>561</v>
      </c>
      <c r="AB47" s="88" t="s">
        <v>810</v>
      </c>
      <c r="AC47" s="88" t="s">
        <v>779</v>
      </c>
      <c r="AD47" s="85" t="s">
        <v>133</v>
      </c>
      <c r="AE47" s="80">
        <f t="shared" si="0"/>
        <v>15.010958904109589</v>
      </c>
      <c r="AF47" s="90">
        <f t="shared" si="1"/>
        <v>98538901482</v>
      </c>
    </row>
    <row r="48" spans="1:32" ht="30" hidden="1" customHeight="1">
      <c r="A48" s="79" t="s">
        <v>93</v>
      </c>
      <c r="B48" s="79" t="s">
        <v>588</v>
      </c>
      <c r="C48" s="79" t="s">
        <v>555</v>
      </c>
      <c r="D48" s="79" t="s">
        <v>1357</v>
      </c>
      <c r="E48" s="95" t="s">
        <v>263</v>
      </c>
      <c r="F48" s="86" t="s">
        <v>190</v>
      </c>
      <c r="G48" s="87" t="s">
        <v>139</v>
      </c>
      <c r="H48" s="85" t="s">
        <v>181</v>
      </c>
      <c r="I48" s="85" t="s">
        <v>141</v>
      </c>
      <c r="J48" s="85" t="s">
        <v>191</v>
      </c>
      <c r="K48" s="85" t="s">
        <v>192</v>
      </c>
      <c r="L48" s="85" t="s">
        <v>193</v>
      </c>
      <c r="M48" s="85" t="s">
        <v>811</v>
      </c>
      <c r="N48" s="88" t="s">
        <v>565</v>
      </c>
      <c r="O48" s="88" t="s">
        <v>194</v>
      </c>
      <c r="P48" s="85" t="s">
        <v>197</v>
      </c>
      <c r="Q48" s="89">
        <v>2000000</v>
      </c>
      <c r="R48" s="89">
        <v>200000000000</v>
      </c>
      <c r="S48" s="88" t="s">
        <v>813</v>
      </c>
      <c r="T48" s="88" t="s">
        <v>812</v>
      </c>
      <c r="U48" s="88" t="s">
        <v>814</v>
      </c>
      <c r="V48" s="88" t="s">
        <v>561</v>
      </c>
      <c r="W48" s="88" t="s">
        <v>815</v>
      </c>
      <c r="X48" s="93">
        <v>0</v>
      </c>
      <c r="Y48" s="93">
        <v>3032680608</v>
      </c>
      <c r="Z48" s="88" t="s">
        <v>816</v>
      </c>
      <c r="AA48" s="88" t="s">
        <v>561</v>
      </c>
      <c r="AB48" s="88" t="s">
        <v>817</v>
      </c>
      <c r="AC48" s="88" t="s">
        <v>818</v>
      </c>
      <c r="AD48" s="85" t="s">
        <v>133</v>
      </c>
      <c r="AE48" s="80">
        <f t="shared" si="0"/>
        <v>15.010958904109589</v>
      </c>
      <c r="AF48" s="90">
        <f t="shared" si="1"/>
        <v>196967319392</v>
      </c>
    </row>
    <row r="49" spans="1:32" ht="30" hidden="1" customHeight="1">
      <c r="A49" s="79" t="s">
        <v>93</v>
      </c>
      <c r="B49" s="79" t="s">
        <v>588</v>
      </c>
      <c r="C49" s="79" t="s">
        <v>555</v>
      </c>
      <c r="D49" s="79" t="s">
        <v>1357</v>
      </c>
      <c r="E49" s="95" t="s">
        <v>266</v>
      </c>
      <c r="F49" s="86" t="s">
        <v>190</v>
      </c>
      <c r="G49" s="87" t="s">
        <v>139</v>
      </c>
      <c r="H49" s="85" t="s">
        <v>274</v>
      </c>
      <c r="I49" s="85" t="s">
        <v>141</v>
      </c>
      <c r="J49" s="85" t="s">
        <v>191</v>
      </c>
      <c r="K49" s="85" t="s">
        <v>192</v>
      </c>
      <c r="L49" s="85" t="s">
        <v>193</v>
      </c>
      <c r="M49" s="85" t="s">
        <v>819</v>
      </c>
      <c r="N49" s="88" t="s">
        <v>565</v>
      </c>
      <c r="O49" s="88" t="s">
        <v>194</v>
      </c>
      <c r="P49" s="85" t="s">
        <v>275</v>
      </c>
      <c r="Q49" s="89">
        <v>500000</v>
      </c>
      <c r="R49" s="89">
        <v>50000000000</v>
      </c>
      <c r="S49" s="88" t="s">
        <v>820</v>
      </c>
      <c r="T49" s="88" t="s">
        <v>566</v>
      </c>
      <c r="U49" s="88" t="s">
        <v>821</v>
      </c>
      <c r="V49" s="88" t="s">
        <v>561</v>
      </c>
      <c r="W49" s="88" t="s">
        <v>822</v>
      </c>
      <c r="X49" s="93">
        <v>0</v>
      </c>
      <c r="Y49" s="93">
        <v>681008786</v>
      </c>
      <c r="Z49" s="88" t="s">
        <v>823</v>
      </c>
      <c r="AA49" s="88" t="s">
        <v>561</v>
      </c>
      <c r="AB49" s="88" t="s">
        <v>824</v>
      </c>
      <c r="AC49" s="88" t="s">
        <v>825</v>
      </c>
      <c r="AD49" s="85" t="s">
        <v>133</v>
      </c>
      <c r="AE49" s="80">
        <f t="shared" si="0"/>
        <v>15.010958904109589</v>
      </c>
      <c r="AF49" s="90">
        <f t="shared" si="1"/>
        <v>49318991214</v>
      </c>
    </row>
    <row r="50" spans="1:32" ht="30" hidden="1" customHeight="1">
      <c r="A50" s="79" t="s">
        <v>93</v>
      </c>
      <c r="B50" s="79" t="s">
        <v>588</v>
      </c>
      <c r="C50" s="79" t="s">
        <v>555</v>
      </c>
      <c r="D50" s="79" t="s">
        <v>1357</v>
      </c>
      <c r="E50" s="95" t="s">
        <v>268</v>
      </c>
      <c r="F50" s="86" t="s">
        <v>190</v>
      </c>
      <c r="G50" s="87" t="s">
        <v>139</v>
      </c>
      <c r="H50" s="85" t="s">
        <v>271</v>
      </c>
      <c r="I50" s="85" t="s">
        <v>141</v>
      </c>
      <c r="J50" s="85" t="s">
        <v>191</v>
      </c>
      <c r="K50" s="85" t="s">
        <v>192</v>
      </c>
      <c r="L50" s="85" t="s">
        <v>193</v>
      </c>
      <c r="M50" s="85" t="s">
        <v>826</v>
      </c>
      <c r="N50" s="88" t="s">
        <v>565</v>
      </c>
      <c r="O50" s="88" t="s">
        <v>194</v>
      </c>
      <c r="P50" s="85" t="s">
        <v>272</v>
      </c>
      <c r="Q50" s="89">
        <v>500000</v>
      </c>
      <c r="R50" s="89">
        <v>50000000000</v>
      </c>
      <c r="S50" s="88" t="s">
        <v>827</v>
      </c>
      <c r="T50" s="88" t="s">
        <v>566</v>
      </c>
      <c r="U50" s="88" t="s">
        <v>828</v>
      </c>
      <c r="V50" s="88" t="s">
        <v>561</v>
      </c>
      <c r="W50" s="88" t="s">
        <v>829</v>
      </c>
      <c r="X50" s="93">
        <v>0</v>
      </c>
      <c r="Y50" s="93">
        <v>852413657</v>
      </c>
      <c r="Z50" s="88" t="s">
        <v>830</v>
      </c>
      <c r="AA50" s="88" t="s">
        <v>561</v>
      </c>
      <c r="AB50" s="88" t="s">
        <v>831</v>
      </c>
      <c r="AC50" s="88" t="s">
        <v>825</v>
      </c>
      <c r="AD50" s="85" t="s">
        <v>133</v>
      </c>
      <c r="AE50" s="80">
        <f t="shared" si="0"/>
        <v>15.010958904109589</v>
      </c>
      <c r="AF50" s="90">
        <f t="shared" si="1"/>
        <v>49147586343</v>
      </c>
    </row>
    <row r="51" spans="1:32" ht="30" hidden="1" customHeight="1">
      <c r="A51" s="79" t="s">
        <v>93</v>
      </c>
      <c r="B51" s="79" t="s">
        <v>588</v>
      </c>
      <c r="C51" s="79" t="s">
        <v>555</v>
      </c>
      <c r="D51" s="79" t="s">
        <v>1357</v>
      </c>
      <c r="E51" s="95" t="s">
        <v>270</v>
      </c>
      <c r="F51" s="86" t="s">
        <v>190</v>
      </c>
      <c r="G51" s="87" t="s">
        <v>139</v>
      </c>
      <c r="H51" s="85" t="s">
        <v>243</v>
      </c>
      <c r="I51" s="85" t="s">
        <v>141</v>
      </c>
      <c r="J51" s="85" t="s">
        <v>191</v>
      </c>
      <c r="K51" s="85" t="s">
        <v>192</v>
      </c>
      <c r="L51" s="85" t="s">
        <v>193</v>
      </c>
      <c r="M51" s="85" t="s">
        <v>832</v>
      </c>
      <c r="N51" s="88" t="s">
        <v>565</v>
      </c>
      <c r="O51" s="88" t="s">
        <v>194</v>
      </c>
      <c r="P51" s="85" t="s">
        <v>833</v>
      </c>
      <c r="Q51" s="89">
        <v>500000</v>
      </c>
      <c r="R51" s="89">
        <v>50000000000</v>
      </c>
      <c r="S51" s="88" t="s">
        <v>834</v>
      </c>
      <c r="T51" s="88" t="s">
        <v>566</v>
      </c>
      <c r="U51" s="88" t="s">
        <v>835</v>
      </c>
      <c r="V51" s="88" t="s">
        <v>561</v>
      </c>
      <c r="W51" s="88" t="s">
        <v>836</v>
      </c>
      <c r="X51" s="93">
        <v>0</v>
      </c>
      <c r="Y51" s="93">
        <v>1131671826</v>
      </c>
      <c r="Z51" s="88" t="s">
        <v>837</v>
      </c>
      <c r="AA51" s="88" t="s">
        <v>561</v>
      </c>
      <c r="AB51" s="88" t="s">
        <v>838</v>
      </c>
      <c r="AC51" s="88" t="s">
        <v>825</v>
      </c>
      <c r="AD51" s="85" t="s">
        <v>133</v>
      </c>
      <c r="AE51" s="80">
        <f t="shared" si="0"/>
        <v>15.010958904109589</v>
      </c>
      <c r="AF51" s="90">
        <f t="shared" si="1"/>
        <v>48868328174</v>
      </c>
    </row>
    <row r="52" spans="1:32" ht="30" hidden="1" customHeight="1">
      <c r="A52" s="79" t="s">
        <v>93</v>
      </c>
      <c r="B52" s="79" t="s">
        <v>588</v>
      </c>
      <c r="C52" s="79" t="s">
        <v>555</v>
      </c>
      <c r="D52" s="79" t="s">
        <v>1357</v>
      </c>
      <c r="E52" s="95" t="s">
        <v>273</v>
      </c>
      <c r="F52" s="86" t="s">
        <v>190</v>
      </c>
      <c r="G52" s="87" t="s">
        <v>139</v>
      </c>
      <c r="H52" s="85" t="s">
        <v>140</v>
      </c>
      <c r="I52" s="85" t="s">
        <v>141</v>
      </c>
      <c r="J52" s="85" t="s">
        <v>191</v>
      </c>
      <c r="K52" s="85" t="s">
        <v>192</v>
      </c>
      <c r="L52" s="85" t="s">
        <v>193</v>
      </c>
      <c r="M52" s="85" t="s">
        <v>839</v>
      </c>
      <c r="N52" s="88" t="s">
        <v>565</v>
      </c>
      <c r="O52" s="88" t="s">
        <v>194</v>
      </c>
      <c r="P52" s="85" t="s">
        <v>153</v>
      </c>
      <c r="Q52" s="89">
        <v>500000</v>
      </c>
      <c r="R52" s="89">
        <v>50000000000</v>
      </c>
      <c r="S52" s="88" t="s">
        <v>840</v>
      </c>
      <c r="T52" s="88" t="s">
        <v>566</v>
      </c>
      <c r="U52" s="88" t="s">
        <v>841</v>
      </c>
      <c r="V52" s="88" t="s">
        <v>561</v>
      </c>
      <c r="W52" s="88" t="s">
        <v>842</v>
      </c>
      <c r="X52" s="93">
        <v>0</v>
      </c>
      <c r="Y52" s="93">
        <v>5241716103</v>
      </c>
      <c r="Z52" s="88" t="s">
        <v>843</v>
      </c>
      <c r="AA52" s="88" t="s">
        <v>561</v>
      </c>
      <c r="AB52" s="88" t="s">
        <v>844</v>
      </c>
      <c r="AC52" s="88" t="s">
        <v>825</v>
      </c>
      <c r="AD52" s="85" t="s">
        <v>133</v>
      </c>
      <c r="AE52" s="80">
        <f t="shared" si="0"/>
        <v>15.010958904109589</v>
      </c>
      <c r="AF52" s="90">
        <f t="shared" si="1"/>
        <v>44758283897</v>
      </c>
    </row>
    <row r="53" spans="1:32" ht="30" hidden="1" customHeight="1">
      <c r="A53" s="79" t="s">
        <v>93</v>
      </c>
      <c r="B53" s="79" t="s">
        <v>588</v>
      </c>
      <c r="C53" s="79" t="s">
        <v>555</v>
      </c>
      <c r="D53" s="79" t="s">
        <v>1357</v>
      </c>
      <c r="E53" s="95" t="s">
        <v>276</v>
      </c>
      <c r="F53" s="86" t="s">
        <v>190</v>
      </c>
      <c r="G53" s="87" t="s">
        <v>139</v>
      </c>
      <c r="H53" s="85" t="s">
        <v>243</v>
      </c>
      <c r="I53" s="85" t="s">
        <v>141</v>
      </c>
      <c r="J53" s="85" t="s">
        <v>191</v>
      </c>
      <c r="K53" s="85" t="s">
        <v>192</v>
      </c>
      <c r="L53" s="85" t="s">
        <v>193</v>
      </c>
      <c r="M53" s="85" t="s">
        <v>845</v>
      </c>
      <c r="N53" s="88" t="s">
        <v>565</v>
      </c>
      <c r="O53" s="88" t="s">
        <v>194</v>
      </c>
      <c r="P53" s="85" t="s">
        <v>267</v>
      </c>
      <c r="Q53" s="89">
        <v>500000</v>
      </c>
      <c r="R53" s="89">
        <v>50000000000</v>
      </c>
      <c r="S53" s="88" t="s">
        <v>846</v>
      </c>
      <c r="T53" s="88" t="s">
        <v>566</v>
      </c>
      <c r="U53" s="88" t="s">
        <v>847</v>
      </c>
      <c r="V53" s="88" t="s">
        <v>561</v>
      </c>
      <c r="W53" s="88" t="s">
        <v>848</v>
      </c>
      <c r="X53" s="93">
        <v>0</v>
      </c>
      <c r="Y53" s="93">
        <v>6426008678</v>
      </c>
      <c r="Z53" s="88" t="s">
        <v>849</v>
      </c>
      <c r="AA53" s="88" t="s">
        <v>561</v>
      </c>
      <c r="AB53" s="88" t="s">
        <v>850</v>
      </c>
      <c r="AC53" s="88" t="s">
        <v>825</v>
      </c>
      <c r="AD53" s="85" t="s">
        <v>133</v>
      </c>
      <c r="AE53" s="80">
        <f t="shared" si="0"/>
        <v>15.010958904109589</v>
      </c>
      <c r="AF53" s="90">
        <f t="shared" si="1"/>
        <v>43573991322</v>
      </c>
    </row>
    <row r="54" spans="1:32" ht="30" hidden="1" customHeight="1">
      <c r="A54" s="79" t="s">
        <v>93</v>
      </c>
      <c r="B54" s="79" t="s">
        <v>588</v>
      </c>
      <c r="C54" s="79" t="s">
        <v>555</v>
      </c>
      <c r="D54" s="79" t="s">
        <v>1357</v>
      </c>
      <c r="E54" s="95" t="s">
        <v>279</v>
      </c>
      <c r="F54" s="86" t="s">
        <v>208</v>
      </c>
      <c r="G54" s="87" t="s">
        <v>139</v>
      </c>
      <c r="H54" s="85" t="s">
        <v>140</v>
      </c>
      <c r="I54" s="85" t="s">
        <v>141</v>
      </c>
      <c r="J54" s="85" t="s">
        <v>209</v>
      </c>
      <c r="K54" s="85" t="s">
        <v>210</v>
      </c>
      <c r="L54" s="85" t="s">
        <v>211</v>
      </c>
      <c r="M54" s="85" t="s">
        <v>851</v>
      </c>
      <c r="N54" s="88" t="s">
        <v>565</v>
      </c>
      <c r="O54" s="88" t="s">
        <v>185</v>
      </c>
      <c r="P54" s="85" t="s">
        <v>295</v>
      </c>
      <c r="Q54" s="89">
        <v>1000000</v>
      </c>
      <c r="R54" s="89">
        <v>100000000000</v>
      </c>
      <c r="S54" s="88" t="s">
        <v>852</v>
      </c>
      <c r="T54" s="88" t="s">
        <v>626</v>
      </c>
      <c r="U54" s="88" t="s">
        <v>853</v>
      </c>
      <c r="V54" s="88" t="s">
        <v>561</v>
      </c>
      <c r="W54" s="88" t="s">
        <v>854</v>
      </c>
      <c r="X54" s="93">
        <v>0</v>
      </c>
      <c r="Y54" s="93">
        <v>3750922566</v>
      </c>
      <c r="Z54" s="88" t="s">
        <v>855</v>
      </c>
      <c r="AA54" s="88" t="s">
        <v>561</v>
      </c>
      <c r="AB54" s="88" t="s">
        <v>856</v>
      </c>
      <c r="AC54" s="88" t="s">
        <v>857</v>
      </c>
      <c r="AD54" s="85" t="s">
        <v>133</v>
      </c>
      <c r="AE54" s="80">
        <f t="shared" si="0"/>
        <v>15.010958904109589</v>
      </c>
      <c r="AF54" s="90">
        <f t="shared" si="1"/>
        <v>96249077434</v>
      </c>
    </row>
    <row r="55" spans="1:32" ht="30" hidden="1" customHeight="1">
      <c r="A55" s="79" t="s">
        <v>93</v>
      </c>
      <c r="B55" s="79" t="s">
        <v>588</v>
      </c>
      <c r="C55" s="79" t="s">
        <v>555</v>
      </c>
      <c r="D55" s="79" t="s">
        <v>1357</v>
      </c>
      <c r="E55" s="95" t="s">
        <v>281</v>
      </c>
      <c r="F55" s="86" t="s">
        <v>208</v>
      </c>
      <c r="G55" s="87" t="s">
        <v>139</v>
      </c>
      <c r="H55" s="85" t="s">
        <v>243</v>
      </c>
      <c r="I55" s="85" t="s">
        <v>141</v>
      </c>
      <c r="J55" s="85" t="s">
        <v>209</v>
      </c>
      <c r="K55" s="85" t="s">
        <v>210</v>
      </c>
      <c r="L55" s="85" t="s">
        <v>211</v>
      </c>
      <c r="M55" s="85" t="s">
        <v>741</v>
      </c>
      <c r="N55" s="88" t="s">
        <v>565</v>
      </c>
      <c r="O55" s="88" t="s">
        <v>185</v>
      </c>
      <c r="P55" s="85" t="s">
        <v>290</v>
      </c>
      <c r="Q55" s="89">
        <v>500000</v>
      </c>
      <c r="R55" s="89">
        <v>50000000000</v>
      </c>
      <c r="S55" s="88" t="s">
        <v>858</v>
      </c>
      <c r="T55" s="88" t="s">
        <v>566</v>
      </c>
      <c r="U55" s="88" t="s">
        <v>859</v>
      </c>
      <c r="V55" s="88" t="s">
        <v>561</v>
      </c>
      <c r="W55" s="88" t="s">
        <v>860</v>
      </c>
      <c r="X55" s="93">
        <v>0</v>
      </c>
      <c r="Y55" s="93">
        <v>282344293</v>
      </c>
      <c r="Z55" s="88" t="s">
        <v>745</v>
      </c>
      <c r="AA55" s="88" t="s">
        <v>561</v>
      </c>
      <c r="AB55" s="88" t="s">
        <v>861</v>
      </c>
      <c r="AC55" s="88" t="s">
        <v>862</v>
      </c>
      <c r="AD55" s="85" t="s">
        <v>133</v>
      </c>
      <c r="AE55" s="80">
        <f t="shared" si="0"/>
        <v>15.010958904109589</v>
      </c>
      <c r="AF55" s="90">
        <f t="shared" si="1"/>
        <v>49717655707</v>
      </c>
    </row>
    <row r="56" spans="1:32" ht="30" hidden="1" customHeight="1">
      <c r="A56" s="79" t="s">
        <v>93</v>
      </c>
      <c r="B56" s="79" t="s">
        <v>588</v>
      </c>
      <c r="C56" s="79" t="s">
        <v>555</v>
      </c>
      <c r="D56" s="79" t="s">
        <v>1357</v>
      </c>
      <c r="E56" s="95" t="s">
        <v>283</v>
      </c>
      <c r="F56" s="86" t="s">
        <v>208</v>
      </c>
      <c r="G56" s="87" t="s">
        <v>139</v>
      </c>
      <c r="H56" s="85" t="s">
        <v>271</v>
      </c>
      <c r="I56" s="85" t="s">
        <v>141</v>
      </c>
      <c r="J56" s="85" t="s">
        <v>209</v>
      </c>
      <c r="K56" s="85" t="s">
        <v>210</v>
      </c>
      <c r="L56" s="85" t="s">
        <v>211</v>
      </c>
      <c r="M56" s="85" t="s">
        <v>863</v>
      </c>
      <c r="N56" s="88" t="s">
        <v>565</v>
      </c>
      <c r="O56" s="88" t="s">
        <v>185</v>
      </c>
      <c r="P56" s="85" t="s">
        <v>247</v>
      </c>
      <c r="Q56" s="89">
        <v>500000</v>
      </c>
      <c r="R56" s="89">
        <v>50000000000</v>
      </c>
      <c r="S56" s="88" t="s">
        <v>864</v>
      </c>
      <c r="T56" s="88" t="s">
        <v>566</v>
      </c>
      <c r="U56" s="88" t="s">
        <v>865</v>
      </c>
      <c r="V56" s="88" t="s">
        <v>561</v>
      </c>
      <c r="W56" s="88" t="s">
        <v>866</v>
      </c>
      <c r="X56" s="93">
        <v>0</v>
      </c>
      <c r="Y56" s="93">
        <v>1652325150</v>
      </c>
      <c r="Z56" s="88" t="s">
        <v>867</v>
      </c>
      <c r="AA56" s="88" t="s">
        <v>561</v>
      </c>
      <c r="AB56" s="88" t="s">
        <v>868</v>
      </c>
      <c r="AC56" s="88" t="s">
        <v>862</v>
      </c>
      <c r="AD56" s="85" t="s">
        <v>133</v>
      </c>
      <c r="AE56" s="80">
        <f t="shared" si="0"/>
        <v>15.010958904109589</v>
      </c>
      <c r="AF56" s="90">
        <f t="shared" si="1"/>
        <v>48347674850</v>
      </c>
    </row>
    <row r="57" spans="1:32" ht="30" hidden="1" customHeight="1">
      <c r="A57" s="79" t="s">
        <v>93</v>
      </c>
      <c r="B57" s="79" t="s">
        <v>588</v>
      </c>
      <c r="C57" s="79" t="s">
        <v>555</v>
      </c>
      <c r="D57" s="79" t="s">
        <v>1357</v>
      </c>
      <c r="E57" s="95" t="s">
        <v>284</v>
      </c>
      <c r="F57" s="86" t="s">
        <v>208</v>
      </c>
      <c r="G57" s="87" t="s">
        <v>139</v>
      </c>
      <c r="H57" s="85" t="s">
        <v>271</v>
      </c>
      <c r="I57" s="85" t="s">
        <v>141</v>
      </c>
      <c r="J57" s="85" t="s">
        <v>209</v>
      </c>
      <c r="K57" s="85" t="s">
        <v>210</v>
      </c>
      <c r="L57" s="85" t="s">
        <v>211</v>
      </c>
      <c r="M57" s="85" t="s">
        <v>869</v>
      </c>
      <c r="N57" s="88" t="s">
        <v>565</v>
      </c>
      <c r="O57" s="88" t="s">
        <v>185</v>
      </c>
      <c r="P57" s="85" t="s">
        <v>285</v>
      </c>
      <c r="Q57" s="89">
        <v>500000</v>
      </c>
      <c r="R57" s="89">
        <v>50000000000</v>
      </c>
      <c r="S57" s="88" t="s">
        <v>870</v>
      </c>
      <c r="T57" s="88" t="s">
        <v>566</v>
      </c>
      <c r="U57" s="88" t="s">
        <v>871</v>
      </c>
      <c r="V57" s="88" t="s">
        <v>561</v>
      </c>
      <c r="W57" s="88" t="s">
        <v>872</v>
      </c>
      <c r="X57" s="93">
        <v>0</v>
      </c>
      <c r="Y57" s="93">
        <v>223690929</v>
      </c>
      <c r="Z57" s="88" t="s">
        <v>873</v>
      </c>
      <c r="AA57" s="88" t="s">
        <v>561</v>
      </c>
      <c r="AB57" s="88" t="s">
        <v>874</v>
      </c>
      <c r="AC57" s="88" t="s">
        <v>862</v>
      </c>
      <c r="AD57" s="85" t="s">
        <v>133</v>
      </c>
      <c r="AE57" s="80">
        <f t="shared" si="0"/>
        <v>15.010958904109589</v>
      </c>
      <c r="AF57" s="90">
        <f t="shared" si="1"/>
        <v>49776309071</v>
      </c>
    </row>
    <row r="58" spans="1:32" ht="30" hidden="1" customHeight="1">
      <c r="A58" s="79" t="s">
        <v>93</v>
      </c>
      <c r="B58" s="79" t="s">
        <v>588</v>
      </c>
      <c r="C58" s="79" t="s">
        <v>555</v>
      </c>
      <c r="D58" s="79" t="s">
        <v>1357</v>
      </c>
      <c r="E58" s="95" t="s">
        <v>286</v>
      </c>
      <c r="F58" s="86" t="s">
        <v>208</v>
      </c>
      <c r="G58" s="87" t="s">
        <v>139</v>
      </c>
      <c r="H58" s="85" t="s">
        <v>140</v>
      </c>
      <c r="I58" s="85" t="s">
        <v>141</v>
      </c>
      <c r="J58" s="85" t="s">
        <v>209</v>
      </c>
      <c r="K58" s="85" t="s">
        <v>210</v>
      </c>
      <c r="L58" s="85" t="s">
        <v>211</v>
      </c>
      <c r="M58" s="85" t="s">
        <v>875</v>
      </c>
      <c r="N58" s="88" t="s">
        <v>565</v>
      </c>
      <c r="O58" s="88" t="s">
        <v>185</v>
      </c>
      <c r="P58" s="85" t="s">
        <v>573</v>
      </c>
      <c r="Q58" s="89">
        <v>500000</v>
      </c>
      <c r="R58" s="89">
        <v>50000000000</v>
      </c>
      <c r="S58" s="88" t="s">
        <v>876</v>
      </c>
      <c r="T58" s="88" t="s">
        <v>566</v>
      </c>
      <c r="U58" s="88" t="s">
        <v>877</v>
      </c>
      <c r="V58" s="88" t="s">
        <v>561</v>
      </c>
      <c r="W58" s="88" t="s">
        <v>878</v>
      </c>
      <c r="X58" s="93">
        <v>0</v>
      </c>
      <c r="Y58" s="93">
        <v>5032505179</v>
      </c>
      <c r="Z58" s="88" t="s">
        <v>879</v>
      </c>
      <c r="AA58" s="88" t="s">
        <v>561</v>
      </c>
      <c r="AB58" s="88" t="s">
        <v>880</v>
      </c>
      <c r="AC58" s="88" t="s">
        <v>862</v>
      </c>
      <c r="AD58" s="85" t="s">
        <v>133</v>
      </c>
      <c r="AE58" s="80">
        <f t="shared" si="0"/>
        <v>15.010958904109589</v>
      </c>
      <c r="AF58" s="90">
        <f t="shared" si="1"/>
        <v>44967494821</v>
      </c>
    </row>
    <row r="59" spans="1:32" ht="30" hidden="1" customHeight="1">
      <c r="A59" s="79" t="s">
        <v>93</v>
      </c>
      <c r="B59" s="79" t="s">
        <v>588</v>
      </c>
      <c r="C59" s="79" t="s">
        <v>555</v>
      </c>
      <c r="D59" s="79" t="s">
        <v>1357</v>
      </c>
      <c r="E59" s="95" t="s">
        <v>287</v>
      </c>
      <c r="F59" s="86" t="s">
        <v>208</v>
      </c>
      <c r="G59" s="87" t="s">
        <v>139</v>
      </c>
      <c r="H59" s="85" t="s">
        <v>271</v>
      </c>
      <c r="I59" s="85" t="s">
        <v>141</v>
      </c>
      <c r="J59" s="85" t="s">
        <v>209</v>
      </c>
      <c r="K59" s="85" t="s">
        <v>210</v>
      </c>
      <c r="L59" s="85" t="s">
        <v>211</v>
      </c>
      <c r="M59" s="85" t="s">
        <v>881</v>
      </c>
      <c r="N59" s="88" t="s">
        <v>565</v>
      </c>
      <c r="O59" s="88" t="s">
        <v>185</v>
      </c>
      <c r="P59" s="85" t="s">
        <v>272</v>
      </c>
      <c r="Q59" s="89">
        <v>500000</v>
      </c>
      <c r="R59" s="89">
        <v>50000000000</v>
      </c>
      <c r="S59" s="88" t="s">
        <v>882</v>
      </c>
      <c r="T59" s="88" t="s">
        <v>566</v>
      </c>
      <c r="U59" s="88" t="s">
        <v>883</v>
      </c>
      <c r="V59" s="88" t="s">
        <v>561</v>
      </c>
      <c r="W59" s="88" t="s">
        <v>884</v>
      </c>
      <c r="X59" s="93">
        <v>0</v>
      </c>
      <c r="Y59" s="93">
        <v>281365941</v>
      </c>
      <c r="Z59" s="88" t="s">
        <v>885</v>
      </c>
      <c r="AA59" s="88" t="s">
        <v>561</v>
      </c>
      <c r="AB59" s="88" t="s">
        <v>886</v>
      </c>
      <c r="AC59" s="88" t="s">
        <v>862</v>
      </c>
      <c r="AD59" s="85" t="s">
        <v>133</v>
      </c>
      <c r="AE59" s="80">
        <f t="shared" si="0"/>
        <v>15.010958904109589</v>
      </c>
      <c r="AF59" s="90">
        <f t="shared" si="1"/>
        <v>49718634059</v>
      </c>
    </row>
    <row r="60" spans="1:32" ht="30" hidden="1" customHeight="1">
      <c r="A60" s="79" t="s">
        <v>93</v>
      </c>
      <c r="B60" s="79" t="s">
        <v>588</v>
      </c>
      <c r="C60" s="79" t="s">
        <v>555</v>
      </c>
      <c r="D60" s="79" t="s">
        <v>1357</v>
      </c>
      <c r="E60" s="95" t="s">
        <v>288</v>
      </c>
      <c r="F60" s="86" t="s">
        <v>208</v>
      </c>
      <c r="G60" s="87" t="s">
        <v>139</v>
      </c>
      <c r="H60" s="85" t="s">
        <v>243</v>
      </c>
      <c r="I60" s="85" t="s">
        <v>141</v>
      </c>
      <c r="J60" s="85" t="s">
        <v>209</v>
      </c>
      <c r="K60" s="85" t="s">
        <v>210</v>
      </c>
      <c r="L60" s="85" t="s">
        <v>211</v>
      </c>
      <c r="M60" s="85" t="s">
        <v>887</v>
      </c>
      <c r="N60" s="88" t="s">
        <v>565</v>
      </c>
      <c r="O60" s="88" t="s">
        <v>185</v>
      </c>
      <c r="P60" s="85" t="s">
        <v>253</v>
      </c>
      <c r="Q60" s="89">
        <v>500000</v>
      </c>
      <c r="R60" s="89">
        <v>50000000000</v>
      </c>
      <c r="S60" s="88" t="s">
        <v>888</v>
      </c>
      <c r="T60" s="88" t="s">
        <v>566</v>
      </c>
      <c r="U60" s="88" t="s">
        <v>889</v>
      </c>
      <c r="V60" s="88" t="s">
        <v>561</v>
      </c>
      <c r="W60" s="88" t="s">
        <v>890</v>
      </c>
      <c r="X60" s="93">
        <v>0</v>
      </c>
      <c r="Y60" s="93">
        <v>339126056</v>
      </c>
      <c r="Z60" s="88" t="s">
        <v>891</v>
      </c>
      <c r="AA60" s="88" t="s">
        <v>561</v>
      </c>
      <c r="AB60" s="88" t="s">
        <v>892</v>
      </c>
      <c r="AC60" s="88" t="s">
        <v>862</v>
      </c>
      <c r="AD60" s="85" t="s">
        <v>133</v>
      </c>
      <c r="AE60" s="80">
        <f t="shared" si="0"/>
        <v>15.010958904109589</v>
      </c>
      <c r="AF60" s="90">
        <f t="shared" si="1"/>
        <v>49660873944</v>
      </c>
    </row>
    <row r="61" spans="1:32" ht="30" hidden="1" customHeight="1">
      <c r="A61" s="79" t="s">
        <v>93</v>
      </c>
      <c r="B61" s="79" t="s">
        <v>588</v>
      </c>
      <c r="C61" s="79" t="s">
        <v>555</v>
      </c>
      <c r="D61" s="79" t="s">
        <v>1357</v>
      </c>
      <c r="E61" s="95" t="s">
        <v>289</v>
      </c>
      <c r="F61" s="86" t="s">
        <v>208</v>
      </c>
      <c r="G61" s="87" t="s">
        <v>139</v>
      </c>
      <c r="H61" s="85" t="s">
        <v>140</v>
      </c>
      <c r="I61" s="85" t="s">
        <v>141</v>
      </c>
      <c r="J61" s="85" t="s">
        <v>209</v>
      </c>
      <c r="K61" s="85" t="s">
        <v>210</v>
      </c>
      <c r="L61" s="85" t="s">
        <v>211</v>
      </c>
      <c r="M61" s="85" t="s">
        <v>893</v>
      </c>
      <c r="N61" s="88" t="s">
        <v>565</v>
      </c>
      <c r="O61" s="88" t="s">
        <v>185</v>
      </c>
      <c r="P61" s="85" t="s">
        <v>894</v>
      </c>
      <c r="Q61" s="89">
        <v>500000</v>
      </c>
      <c r="R61" s="89">
        <v>50000000000</v>
      </c>
      <c r="S61" s="88" t="s">
        <v>895</v>
      </c>
      <c r="T61" s="88" t="s">
        <v>566</v>
      </c>
      <c r="U61" s="88" t="s">
        <v>896</v>
      </c>
      <c r="V61" s="88" t="s">
        <v>561</v>
      </c>
      <c r="W61" s="88" t="s">
        <v>897</v>
      </c>
      <c r="X61" s="93">
        <v>0</v>
      </c>
      <c r="Y61" s="93">
        <v>4930110380</v>
      </c>
      <c r="Z61" s="88" t="s">
        <v>898</v>
      </c>
      <c r="AA61" s="88" t="s">
        <v>561</v>
      </c>
      <c r="AB61" s="88" t="s">
        <v>899</v>
      </c>
      <c r="AC61" s="88" t="s">
        <v>862</v>
      </c>
      <c r="AD61" s="85" t="s">
        <v>133</v>
      </c>
      <c r="AE61" s="80">
        <f t="shared" si="0"/>
        <v>15.010958904109589</v>
      </c>
      <c r="AF61" s="90">
        <f t="shared" si="1"/>
        <v>45069889620</v>
      </c>
    </row>
    <row r="62" spans="1:32" ht="30" hidden="1" customHeight="1">
      <c r="A62" s="79" t="s">
        <v>93</v>
      </c>
      <c r="B62" s="79" t="s">
        <v>588</v>
      </c>
      <c r="C62" s="79" t="s">
        <v>555</v>
      </c>
      <c r="D62" s="79" t="s">
        <v>1357</v>
      </c>
      <c r="E62" s="95" t="s">
        <v>291</v>
      </c>
      <c r="F62" s="86" t="s">
        <v>208</v>
      </c>
      <c r="G62" s="87" t="s">
        <v>139</v>
      </c>
      <c r="H62" s="85" t="s">
        <v>243</v>
      </c>
      <c r="I62" s="85" t="s">
        <v>141</v>
      </c>
      <c r="J62" s="85" t="s">
        <v>209</v>
      </c>
      <c r="K62" s="85" t="s">
        <v>210</v>
      </c>
      <c r="L62" s="85" t="s">
        <v>211</v>
      </c>
      <c r="M62" s="85" t="s">
        <v>869</v>
      </c>
      <c r="N62" s="88" t="s">
        <v>565</v>
      </c>
      <c r="O62" s="88" t="s">
        <v>185</v>
      </c>
      <c r="P62" s="85" t="s">
        <v>285</v>
      </c>
      <c r="Q62" s="89">
        <v>500000</v>
      </c>
      <c r="R62" s="89">
        <v>50000000000</v>
      </c>
      <c r="S62" s="88" t="s">
        <v>870</v>
      </c>
      <c r="T62" s="88" t="s">
        <v>566</v>
      </c>
      <c r="U62" s="88" t="s">
        <v>871</v>
      </c>
      <c r="V62" s="88" t="s">
        <v>561</v>
      </c>
      <c r="W62" s="88" t="s">
        <v>872</v>
      </c>
      <c r="X62" s="93">
        <v>0</v>
      </c>
      <c r="Y62" s="93">
        <v>223690929</v>
      </c>
      <c r="Z62" s="88" t="s">
        <v>873</v>
      </c>
      <c r="AA62" s="88" t="s">
        <v>561</v>
      </c>
      <c r="AB62" s="88" t="s">
        <v>874</v>
      </c>
      <c r="AC62" s="88" t="s">
        <v>862</v>
      </c>
      <c r="AD62" s="85" t="s">
        <v>133</v>
      </c>
      <c r="AE62" s="80">
        <f t="shared" si="0"/>
        <v>15.010958904109589</v>
      </c>
      <c r="AF62" s="90">
        <f t="shared" si="1"/>
        <v>49776309071</v>
      </c>
    </row>
    <row r="63" spans="1:32" ht="30" hidden="1" customHeight="1">
      <c r="A63" s="79" t="s">
        <v>93</v>
      </c>
      <c r="B63" s="79" t="s">
        <v>588</v>
      </c>
      <c r="C63" s="79" t="s">
        <v>555</v>
      </c>
      <c r="D63" s="79" t="s">
        <v>1357</v>
      </c>
      <c r="E63" s="95" t="s">
        <v>292</v>
      </c>
      <c r="F63" s="86" t="s">
        <v>208</v>
      </c>
      <c r="G63" s="87" t="s">
        <v>139</v>
      </c>
      <c r="H63" s="85" t="s">
        <v>140</v>
      </c>
      <c r="I63" s="85" t="s">
        <v>141</v>
      </c>
      <c r="J63" s="85" t="s">
        <v>209</v>
      </c>
      <c r="K63" s="85" t="s">
        <v>210</v>
      </c>
      <c r="L63" s="85" t="s">
        <v>211</v>
      </c>
      <c r="M63" s="85" t="s">
        <v>900</v>
      </c>
      <c r="N63" s="88" t="s">
        <v>565</v>
      </c>
      <c r="O63" s="88" t="s">
        <v>185</v>
      </c>
      <c r="P63" s="85" t="s">
        <v>293</v>
      </c>
      <c r="Q63" s="89">
        <v>500000</v>
      </c>
      <c r="R63" s="89">
        <v>50000000000</v>
      </c>
      <c r="S63" s="88" t="s">
        <v>901</v>
      </c>
      <c r="T63" s="88" t="s">
        <v>566</v>
      </c>
      <c r="U63" s="88" t="s">
        <v>902</v>
      </c>
      <c r="V63" s="88" t="s">
        <v>561</v>
      </c>
      <c r="W63" s="88" t="s">
        <v>903</v>
      </c>
      <c r="X63" s="93">
        <v>0</v>
      </c>
      <c r="Y63" s="93">
        <v>1313989332</v>
      </c>
      <c r="Z63" s="88" t="s">
        <v>904</v>
      </c>
      <c r="AA63" s="88" t="s">
        <v>561</v>
      </c>
      <c r="AB63" s="88" t="s">
        <v>905</v>
      </c>
      <c r="AC63" s="88" t="s">
        <v>862</v>
      </c>
      <c r="AD63" s="85" t="s">
        <v>133</v>
      </c>
      <c r="AE63" s="80">
        <f t="shared" si="0"/>
        <v>15.010958904109589</v>
      </c>
      <c r="AF63" s="90">
        <f t="shared" si="1"/>
        <v>48686010668</v>
      </c>
    </row>
    <row r="64" spans="1:32" ht="30" hidden="1" customHeight="1">
      <c r="A64" s="79" t="s">
        <v>93</v>
      </c>
      <c r="B64" s="79" t="s">
        <v>588</v>
      </c>
      <c r="C64" s="79" t="s">
        <v>555</v>
      </c>
      <c r="D64" s="79" t="s">
        <v>1357</v>
      </c>
      <c r="E64" s="95" t="s">
        <v>294</v>
      </c>
      <c r="F64" s="86" t="s">
        <v>208</v>
      </c>
      <c r="G64" s="87" t="s">
        <v>139</v>
      </c>
      <c r="H64" s="85" t="s">
        <v>140</v>
      </c>
      <c r="I64" s="85" t="s">
        <v>141</v>
      </c>
      <c r="J64" s="85" t="s">
        <v>209</v>
      </c>
      <c r="K64" s="85" t="s">
        <v>210</v>
      </c>
      <c r="L64" s="85" t="s">
        <v>211</v>
      </c>
      <c r="M64" s="85" t="s">
        <v>906</v>
      </c>
      <c r="N64" s="88" t="s">
        <v>565</v>
      </c>
      <c r="O64" s="88" t="s">
        <v>185</v>
      </c>
      <c r="P64" s="85" t="s">
        <v>298</v>
      </c>
      <c r="Q64" s="89">
        <v>500000</v>
      </c>
      <c r="R64" s="89">
        <v>50000000000</v>
      </c>
      <c r="S64" s="88" t="s">
        <v>907</v>
      </c>
      <c r="T64" s="88" t="s">
        <v>566</v>
      </c>
      <c r="U64" s="88" t="s">
        <v>908</v>
      </c>
      <c r="V64" s="88" t="s">
        <v>561</v>
      </c>
      <c r="W64" s="88" t="s">
        <v>909</v>
      </c>
      <c r="X64" s="93">
        <v>0</v>
      </c>
      <c r="Y64" s="93">
        <v>1426783886</v>
      </c>
      <c r="Z64" s="88" t="s">
        <v>910</v>
      </c>
      <c r="AA64" s="88" t="s">
        <v>561</v>
      </c>
      <c r="AB64" s="88" t="s">
        <v>911</v>
      </c>
      <c r="AC64" s="88" t="s">
        <v>862</v>
      </c>
      <c r="AD64" s="85" t="s">
        <v>133</v>
      </c>
      <c r="AE64" s="80">
        <f t="shared" si="0"/>
        <v>15.010958904109589</v>
      </c>
      <c r="AF64" s="90">
        <f t="shared" si="1"/>
        <v>48573216114</v>
      </c>
    </row>
    <row r="65" spans="1:32" ht="30" hidden="1" customHeight="1">
      <c r="A65" s="79" t="s">
        <v>93</v>
      </c>
      <c r="B65" s="79" t="s">
        <v>588</v>
      </c>
      <c r="C65" s="79" t="s">
        <v>555</v>
      </c>
      <c r="D65" s="79" t="s">
        <v>1357</v>
      </c>
      <c r="E65" s="95" t="s">
        <v>296</v>
      </c>
      <c r="F65" s="86" t="s">
        <v>208</v>
      </c>
      <c r="G65" s="87" t="s">
        <v>139</v>
      </c>
      <c r="H65" s="85" t="s">
        <v>140</v>
      </c>
      <c r="I65" s="85" t="s">
        <v>141</v>
      </c>
      <c r="J65" s="85" t="s">
        <v>209</v>
      </c>
      <c r="K65" s="85" t="s">
        <v>210</v>
      </c>
      <c r="L65" s="85" t="s">
        <v>211</v>
      </c>
      <c r="M65" s="85" t="s">
        <v>720</v>
      </c>
      <c r="N65" s="88" t="s">
        <v>565</v>
      </c>
      <c r="O65" s="88" t="s">
        <v>185</v>
      </c>
      <c r="P65" s="85" t="s">
        <v>280</v>
      </c>
      <c r="Q65" s="89">
        <v>500000</v>
      </c>
      <c r="R65" s="89">
        <v>50000000000</v>
      </c>
      <c r="S65" s="88" t="s">
        <v>912</v>
      </c>
      <c r="T65" s="88" t="s">
        <v>566</v>
      </c>
      <c r="U65" s="88" t="s">
        <v>913</v>
      </c>
      <c r="V65" s="88" t="s">
        <v>561</v>
      </c>
      <c r="W65" s="88" t="s">
        <v>914</v>
      </c>
      <c r="X65" s="93">
        <v>0</v>
      </c>
      <c r="Y65" s="93">
        <v>1650926765</v>
      </c>
      <c r="Z65" s="88" t="s">
        <v>915</v>
      </c>
      <c r="AA65" s="88" t="s">
        <v>561</v>
      </c>
      <c r="AB65" s="88" t="s">
        <v>916</v>
      </c>
      <c r="AC65" s="88" t="s">
        <v>862</v>
      </c>
      <c r="AD65" s="85" t="s">
        <v>133</v>
      </c>
      <c r="AE65" s="80">
        <f t="shared" si="0"/>
        <v>15.010958904109589</v>
      </c>
      <c r="AF65" s="90">
        <f t="shared" si="1"/>
        <v>48349073235</v>
      </c>
    </row>
    <row r="66" spans="1:32" ht="30" hidden="1" customHeight="1">
      <c r="A66" s="79" t="s">
        <v>93</v>
      </c>
      <c r="B66" s="79" t="s">
        <v>588</v>
      </c>
      <c r="C66" s="79" t="s">
        <v>555</v>
      </c>
      <c r="D66" s="79" t="s">
        <v>1357</v>
      </c>
      <c r="E66" s="95" t="s">
        <v>297</v>
      </c>
      <c r="F66" s="86" t="s">
        <v>208</v>
      </c>
      <c r="G66" s="87" t="s">
        <v>139</v>
      </c>
      <c r="H66" s="85" t="s">
        <v>243</v>
      </c>
      <c r="I66" s="85" t="s">
        <v>141</v>
      </c>
      <c r="J66" s="85" t="s">
        <v>209</v>
      </c>
      <c r="K66" s="85" t="s">
        <v>210</v>
      </c>
      <c r="L66" s="85" t="s">
        <v>211</v>
      </c>
      <c r="M66" s="85" t="s">
        <v>917</v>
      </c>
      <c r="N66" s="88" t="s">
        <v>565</v>
      </c>
      <c r="O66" s="88" t="s">
        <v>185</v>
      </c>
      <c r="P66" s="85" t="s">
        <v>300</v>
      </c>
      <c r="Q66" s="89">
        <v>500000</v>
      </c>
      <c r="R66" s="89">
        <v>50000000000</v>
      </c>
      <c r="S66" s="88" t="s">
        <v>918</v>
      </c>
      <c r="T66" s="88" t="s">
        <v>566</v>
      </c>
      <c r="U66" s="88" t="s">
        <v>919</v>
      </c>
      <c r="V66" s="88" t="s">
        <v>561</v>
      </c>
      <c r="W66" s="88" t="s">
        <v>920</v>
      </c>
      <c r="X66" s="93">
        <v>0</v>
      </c>
      <c r="Y66" s="93">
        <v>223871686</v>
      </c>
      <c r="Z66" s="88" t="s">
        <v>921</v>
      </c>
      <c r="AA66" s="88" t="s">
        <v>561</v>
      </c>
      <c r="AB66" s="88" t="s">
        <v>922</v>
      </c>
      <c r="AC66" s="88" t="s">
        <v>862</v>
      </c>
      <c r="AD66" s="85" t="s">
        <v>133</v>
      </c>
      <c r="AE66" s="80">
        <f t="shared" si="0"/>
        <v>15.010958904109589</v>
      </c>
      <c r="AF66" s="90">
        <f t="shared" si="1"/>
        <v>49776128314</v>
      </c>
    </row>
    <row r="67" spans="1:32" ht="30" hidden="1" customHeight="1">
      <c r="A67" s="79" t="s">
        <v>93</v>
      </c>
      <c r="B67" s="79" t="s">
        <v>588</v>
      </c>
      <c r="C67" s="79" t="s">
        <v>555</v>
      </c>
      <c r="D67" s="79" t="s">
        <v>1357</v>
      </c>
      <c r="E67" s="95" t="s">
        <v>299</v>
      </c>
      <c r="F67" s="86" t="s">
        <v>208</v>
      </c>
      <c r="G67" s="87" t="s">
        <v>139</v>
      </c>
      <c r="H67" s="85" t="s">
        <v>282</v>
      </c>
      <c r="I67" s="85" t="s">
        <v>141</v>
      </c>
      <c r="J67" s="85" t="s">
        <v>209</v>
      </c>
      <c r="K67" s="85" t="s">
        <v>210</v>
      </c>
      <c r="L67" s="85" t="s">
        <v>211</v>
      </c>
      <c r="M67" s="85" t="s">
        <v>887</v>
      </c>
      <c r="N67" s="88" t="s">
        <v>565</v>
      </c>
      <c r="O67" s="88" t="s">
        <v>185</v>
      </c>
      <c r="P67" s="85" t="s">
        <v>253</v>
      </c>
      <c r="Q67" s="89">
        <v>500000</v>
      </c>
      <c r="R67" s="89">
        <v>50000000000</v>
      </c>
      <c r="S67" s="88" t="s">
        <v>923</v>
      </c>
      <c r="T67" s="88" t="s">
        <v>566</v>
      </c>
      <c r="U67" s="88" t="s">
        <v>924</v>
      </c>
      <c r="V67" s="88" t="s">
        <v>561</v>
      </c>
      <c r="W67" s="88" t="s">
        <v>925</v>
      </c>
      <c r="X67" s="93">
        <v>0</v>
      </c>
      <c r="Y67" s="93">
        <v>281474169</v>
      </c>
      <c r="Z67" s="88" t="s">
        <v>891</v>
      </c>
      <c r="AA67" s="88" t="s">
        <v>561</v>
      </c>
      <c r="AB67" s="88" t="s">
        <v>926</v>
      </c>
      <c r="AC67" s="88" t="s">
        <v>862</v>
      </c>
      <c r="AD67" s="85" t="s">
        <v>133</v>
      </c>
      <c r="AE67" s="80">
        <f t="shared" si="0"/>
        <v>15.010958904109589</v>
      </c>
      <c r="AF67" s="90">
        <f t="shared" si="1"/>
        <v>49718525831</v>
      </c>
    </row>
    <row r="68" spans="1:32" ht="30" hidden="1" customHeight="1">
      <c r="A68" s="79" t="s">
        <v>93</v>
      </c>
      <c r="B68" s="79" t="s">
        <v>588</v>
      </c>
      <c r="C68" s="79" t="s">
        <v>555</v>
      </c>
      <c r="D68" s="79" t="s">
        <v>1357</v>
      </c>
      <c r="E68" s="95" t="s">
        <v>301</v>
      </c>
      <c r="F68" s="86" t="s">
        <v>208</v>
      </c>
      <c r="G68" s="87" t="s">
        <v>139</v>
      </c>
      <c r="H68" s="85" t="s">
        <v>264</v>
      </c>
      <c r="I68" s="85" t="s">
        <v>141</v>
      </c>
      <c r="J68" s="85" t="s">
        <v>209</v>
      </c>
      <c r="K68" s="85" t="s">
        <v>210</v>
      </c>
      <c r="L68" s="85" t="s">
        <v>211</v>
      </c>
      <c r="M68" s="85" t="s">
        <v>869</v>
      </c>
      <c r="N68" s="88" t="s">
        <v>565</v>
      </c>
      <c r="O68" s="88" t="s">
        <v>185</v>
      </c>
      <c r="P68" s="85" t="s">
        <v>285</v>
      </c>
      <c r="Q68" s="89">
        <v>500000</v>
      </c>
      <c r="R68" s="89">
        <v>50000000000</v>
      </c>
      <c r="S68" s="88" t="s">
        <v>870</v>
      </c>
      <c r="T68" s="88" t="s">
        <v>566</v>
      </c>
      <c r="U68" s="88" t="s">
        <v>871</v>
      </c>
      <c r="V68" s="88" t="s">
        <v>561</v>
      </c>
      <c r="W68" s="88" t="s">
        <v>872</v>
      </c>
      <c r="X68" s="93">
        <v>0</v>
      </c>
      <c r="Y68" s="93">
        <v>223690929</v>
      </c>
      <c r="Z68" s="88" t="s">
        <v>873</v>
      </c>
      <c r="AA68" s="88" t="s">
        <v>561</v>
      </c>
      <c r="AB68" s="88" t="s">
        <v>874</v>
      </c>
      <c r="AC68" s="88" t="s">
        <v>862</v>
      </c>
      <c r="AD68" s="85" t="s">
        <v>133</v>
      </c>
      <c r="AE68" s="80">
        <f t="shared" si="0"/>
        <v>15.010958904109589</v>
      </c>
      <c r="AF68" s="90">
        <f t="shared" si="1"/>
        <v>49776309071</v>
      </c>
    </row>
    <row r="69" spans="1:32" ht="30" hidden="1" customHeight="1">
      <c r="A69" s="79" t="s">
        <v>93</v>
      </c>
      <c r="B69" s="79" t="s">
        <v>588</v>
      </c>
      <c r="C69" s="79" t="s">
        <v>555</v>
      </c>
      <c r="D69" s="79" t="s">
        <v>1357</v>
      </c>
      <c r="E69" s="95" t="s">
        <v>305</v>
      </c>
      <c r="F69" s="86" t="s">
        <v>208</v>
      </c>
      <c r="G69" s="87" t="s">
        <v>139</v>
      </c>
      <c r="H69" s="85" t="s">
        <v>243</v>
      </c>
      <c r="I69" s="85" t="s">
        <v>141</v>
      </c>
      <c r="J69" s="85" t="s">
        <v>209</v>
      </c>
      <c r="K69" s="85" t="s">
        <v>210</v>
      </c>
      <c r="L69" s="85" t="s">
        <v>211</v>
      </c>
      <c r="M69" s="85" t="s">
        <v>887</v>
      </c>
      <c r="N69" s="88" t="s">
        <v>565</v>
      </c>
      <c r="O69" s="88" t="s">
        <v>185</v>
      </c>
      <c r="P69" s="85" t="s">
        <v>253</v>
      </c>
      <c r="Q69" s="89">
        <v>1500000</v>
      </c>
      <c r="R69" s="89">
        <v>150000000000</v>
      </c>
      <c r="S69" s="88" t="s">
        <v>927</v>
      </c>
      <c r="T69" s="88" t="s">
        <v>734</v>
      </c>
      <c r="U69" s="88" t="s">
        <v>928</v>
      </c>
      <c r="V69" s="88" t="s">
        <v>561</v>
      </c>
      <c r="W69" s="88" t="s">
        <v>929</v>
      </c>
      <c r="X69" s="93">
        <v>0</v>
      </c>
      <c r="Y69" s="93">
        <v>1017378167</v>
      </c>
      <c r="Z69" s="88" t="s">
        <v>930</v>
      </c>
      <c r="AA69" s="88" t="s">
        <v>561</v>
      </c>
      <c r="AB69" s="88" t="s">
        <v>931</v>
      </c>
      <c r="AC69" s="88" t="s">
        <v>932</v>
      </c>
      <c r="AD69" s="85" t="s">
        <v>133</v>
      </c>
      <c r="AE69" s="80">
        <f t="shared" si="0"/>
        <v>15.010958904109589</v>
      </c>
      <c r="AF69" s="90">
        <f t="shared" si="1"/>
        <v>148982621833</v>
      </c>
    </row>
    <row r="70" spans="1:32" ht="30" hidden="1" customHeight="1">
      <c r="A70" s="79" t="s">
        <v>93</v>
      </c>
      <c r="B70" s="79" t="s">
        <v>588</v>
      </c>
      <c r="C70" s="79" t="s">
        <v>555</v>
      </c>
      <c r="D70" s="79" t="s">
        <v>1357</v>
      </c>
      <c r="E70" s="95" t="s">
        <v>306</v>
      </c>
      <c r="F70" s="86" t="s">
        <v>302</v>
      </c>
      <c r="G70" s="87" t="s">
        <v>139</v>
      </c>
      <c r="H70" s="85" t="s">
        <v>243</v>
      </c>
      <c r="I70" s="85" t="s">
        <v>141</v>
      </c>
      <c r="J70" s="85" t="s">
        <v>209</v>
      </c>
      <c r="K70" s="85" t="s">
        <v>303</v>
      </c>
      <c r="L70" s="85" t="s">
        <v>211</v>
      </c>
      <c r="M70" s="85" t="s">
        <v>933</v>
      </c>
      <c r="N70" s="88" t="s">
        <v>565</v>
      </c>
      <c r="O70" s="88" t="s">
        <v>304</v>
      </c>
      <c r="P70" s="85" t="s">
        <v>278</v>
      </c>
      <c r="Q70" s="89">
        <v>1000000</v>
      </c>
      <c r="R70" s="89">
        <v>100000000000</v>
      </c>
      <c r="S70" s="88" t="s">
        <v>934</v>
      </c>
      <c r="T70" s="88" t="s">
        <v>626</v>
      </c>
      <c r="U70" s="88" t="s">
        <v>935</v>
      </c>
      <c r="V70" s="88" t="s">
        <v>561</v>
      </c>
      <c r="W70" s="88" t="s">
        <v>936</v>
      </c>
      <c r="X70" s="93">
        <v>0</v>
      </c>
      <c r="Y70" s="93">
        <v>1130221477</v>
      </c>
      <c r="Z70" s="88" t="s">
        <v>937</v>
      </c>
      <c r="AA70" s="88" t="s">
        <v>561</v>
      </c>
      <c r="AB70" s="88" t="s">
        <v>938</v>
      </c>
      <c r="AC70" s="88" t="s">
        <v>939</v>
      </c>
      <c r="AD70" s="85" t="s">
        <v>133</v>
      </c>
      <c r="AE70" s="80">
        <f t="shared" si="0"/>
        <v>20.013698630136986</v>
      </c>
      <c r="AF70" s="90">
        <f t="shared" si="1"/>
        <v>98869778523</v>
      </c>
    </row>
    <row r="71" spans="1:32" ht="30" hidden="1" customHeight="1">
      <c r="A71" s="79" t="s">
        <v>93</v>
      </c>
      <c r="B71" s="79" t="s">
        <v>588</v>
      </c>
      <c r="C71" s="79" t="s">
        <v>555</v>
      </c>
      <c r="D71" s="79" t="s">
        <v>1357</v>
      </c>
      <c r="E71" s="95" t="s">
        <v>307</v>
      </c>
      <c r="F71" s="86" t="s">
        <v>302</v>
      </c>
      <c r="G71" s="87" t="s">
        <v>139</v>
      </c>
      <c r="H71" s="85" t="s">
        <v>243</v>
      </c>
      <c r="I71" s="85" t="s">
        <v>141</v>
      </c>
      <c r="J71" s="85" t="s">
        <v>209</v>
      </c>
      <c r="K71" s="85" t="s">
        <v>303</v>
      </c>
      <c r="L71" s="85" t="s">
        <v>211</v>
      </c>
      <c r="M71" s="85" t="s">
        <v>933</v>
      </c>
      <c r="N71" s="88" t="s">
        <v>565</v>
      </c>
      <c r="O71" s="88" t="s">
        <v>304</v>
      </c>
      <c r="P71" s="85" t="s">
        <v>278</v>
      </c>
      <c r="Q71" s="89">
        <v>1500000</v>
      </c>
      <c r="R71" s="89">
        <v>150000000000</v>
      </c>
      <c r="S71" s="88" t="s">
        <v>940</v>
      </c>
      <c r="T71" s="88" t="s">
        <v>734</v>
      </c>
      <c r="U71" s="88" t="s">
        <v>941</v>
      </c>
      <c r="V71" s="88" t="s">
        <v>561</v>
      </c>
      <c r="W71" s="88" t="s">
        <v>942</v>
      </c>
      <c r="X71" s="93">
        <v>0</v>
      </c>
      <c r="Y71" s="93">
        <v>1695332216</v>
      </c>
      <c r="Z71" s="88" t="s">
        <v>943</v>
      </c>
      <c r="AA71" s="88" t="s">
        <v>561</v>
      </c>
      <c r="AB71" s="88" t="s">
        <v>944</v>
      </c>
      <c r="AC71" s="88" t="s">
        <v>945</v>
      </c>
      <c r="AD71" s="85" t="s">
        <v>133</v>
      </c>
      <c r="AE71" s="80">
        <f t="shared" si="0"/>
        <v>20.013698630136986</v>
      </c>
      <c r="AF71" s="90">
        <f t="shared" si="1"/>
        <v>148304667784</v>
      </c>
    </row>
    <row r="72" spans="1:32" ht="30" hidden="1" customHeight="1">
      <c r="A72" s="79" t="s">
        <v>93</v>
      </c>
      <c r="B72" s="79" t="s">
        <v>588</v>
      </c>
      <c r="C72" s="79" t="s">
        <v>555</v>
      </c>
      <c r="D72" s="79" t="s">
        <v>1357</v>
      </c>
      <c r="E72" s="95" t="s">
        <v>311</v>
      </c>
      <c r="F72" s="86" t="s">
        <v>302</v>
      </c>
      <c r="G72" s="87" t="s">
        <v>139</v>
      </c>
      <c r="H72" s="85" t="s">
        <v>243</v>
      </c>
      <c r="I72" s="85" t="s">
        <v>141</v>
      </c>
      <c r="J72" s="85" t="s">
        <v>209</v>
      </c>
      <c r="K72" s="85" t="s">
        <v>303</v>
      </c>
      <c r="L72" s="85" t="s">
        <v>211</v>
      </c>
      <c r="M72" s="85" t="s">
        <v>946</v>
      </c>
      <c r="N72" s="88" t="s">
        <v>565</v>
      </c>
      <c r="O72" s="88" t="s">
        <v>304</v>
      </c>
      <c r="P72" s="85" t="s">
        <v>253</v>
      </c>
      <c r="Q72" s="89">
        <v>1500000</v>
      </c>
      <c r="R72" s="89">
        <v>150000000000</v>
      </c>
      <c r="S72" s="88" t="s">
        <v>947</v>
      </c>
      <c r="T72" s="88" t="s">
        <v>734</v>
      </c>
      <c r="U72" s="88" t="s">
        <v>948</v>
      </c>
      <c r="V72" s="88" t="s">
        <v>561</v>
      </c>
      <c r="W72" s="88" t="s">
        <v>949</v>
      </c>
      <c r="X72" s="93">
        <v>0</v>
      </c>
      <c r="Y72" s="93">
        <v>1697141747</v>
      </c>
      <c r="Z72" s="88" t="s">
        <v>950</v>
      </c>
      <c r="AA72" s="88" t="s">
        <v>561</v>
      </c>
      <c r="AB72" s="88" t="s">
        <v>951</v>
      </c>
      <c r="AC72" s="88" t="s">
        <v>945</v>
      </c>
      <c r="AD72" s="85" t="s">
        <v>133</v>
      </c>
      <c r="AE72" s="80">
        <f t="shared" si="0"/>
        <v>20.013698630136986</v>
      </c>
      <c r="AF72" s="90">
        <f t="shared" si="1"/>
        <v>148302858253</v>
      </c>
    </row>
    <row r="73" spans="1:32" ht="30" hidden="1" customHeight="1">
      <c r="A73" s="79" t="s">
        <v>93</v>
      </c>
      <c r="B73" s="79" t="s">
        <v>588</v>
      </c>
      <c r="C73" s="79" t="s">
        <v>555</v>
      </c>
      <c r="D73" s="79" t="s">
        <v>1357</v>
      </c>
      <c r="E73" s="95" t="s">
        <v>313</v>
      </c>
      <c r="F73" s="86" t="s">
        <v>308</v>
      </c>
      <c r="G73" s="87" t="s">
        <v>139</v>
      </c>
      <c r="H73" s="85" t="s">
        <v>243</v>
      </c>
      <c r="I73" s="85" t="s">
        <v>141</v>
      </c>
      <c r="J73" s="85" t="s">
        <v>290</v>
      </c>
      <c r="K73" s="85" t="s">
        <v>309</v>
      </c>
      <c r="L73" s="85" t="s">
        <v>290</v>
      </c>
      <c r="M73" s="85" t="s">
        <v>952</v>
      </c>
      <c r="N73" s="88" t="s">
        <v>565</v>
      </c>
      <c r="O73" s="88" t="s">
        <v>185</v>
      </c>
      <c r="P73" s="85" t="s">
        <v>310</v>
      </c>
      <c r="Q73" s="89">
        <v>1500000</v>
      </c>
      <c r="R73" s="89">
        <v>150000000000</v>
      </c>
      <c r="S73" s="88" t="s">
        <v>953</v>
      </c>
      <c r="T73" s="88" t="s">
        <v>734</v>
      </c>
      <c r="U73" s="88" t="s">
        <v>954</v>
      </c>
      <c r="V73" s="88" t="s">
        <v>561</v>
      </c>
      <c r="W73" s="88" t="s">
        <v>955</v>
      </c>
      <c r="X73" s="93">
        <v>0</v>
      </c>
      <c r="Y73" s="93">
        <v>849524397</v>
      </c>
      <c r="Z73" s="88" t="s">
        <v>885</v>
      </c>
      <c r="AA73" s="88" t="s">
        <v>561</v>
      </c>
      <c r="AB73" s="88" t="s">
        <v>956</v>
      </c>
      <c r="AC73" s="88" t="s">
        <v>957</v>
      </c>
      <c r="AD73" s="85" t="s">
        <v>133</v>
      </c>
      <c r="AE73" s="80">
        <f t="shared" si="0"/>
        <v>15.010958904109589</v>
      </c>
      <c r="AF73" s="90">
        <f t="shared" si="1"/>
        <v>149150475603</v>
      </c>
    </row>
    <row r="74" spans="1:32" ht="30" hidden="1" customHeight="1">
      <c r="A74" s="79" t="s">
        <v>93</v>
      </c>
      <c r="B74" s="79" t="s">
        <v>588</v>
      </c>
      <c r="C74" s="79" t="s">
        <v>555</v>
      </c>
      <c r="D74" s="79" t="s">
        <v>1357</v>
      </c>
      <c r="E74" s="95" t="s">
        <v>315</v>
      </c>
      <c r="F74" s="86" t="s">
        <v>316</v>
      </c>
      <c r="G74" s="87" t="s">
        <v>139</v>
      </c>
      <c r="H74" s="85" t="s">
        <v>243</v>
      </c>
      <c r="I74" s="85" t="s">
        <v>141</v>
      </c>
      <c r="J74" s="85" t="s">
        <v>317</v>
      </c>
      <c r="K74" s="85" t="s">
        <v>318</v>
      </c>
      <c r="L74" s="85" t="s">
        <v>319</v>
      </c>
      <c r="M74" s="85" t="s">
        <v>958</v>
      </c>
      <c r="N74" s="88" t="s">
        <v>565</v>
      </c>
      <c r="O74" s="88" t="s">
        <v>320</v>
      </c>
      <c r="P74" s="85" t="s">
        <v>321</v>
      </c>
      <c r="Q74" s="89">
        <v>500000</v>
      </c>
      <c r="R74" s="89">
        <v>50000000000</v>
      </c>
      <c r="S74" s="88" t="s">
        <v>959</v>
      </c>
      <c r="T74" s="88" t="s">
        <v>566</v>
      </c>
      <c r="U74" s="88" t="s">
        <v>960</v>
      </c>
      <c r="V74" s="88" t="s">
        <v>961</v>
      </c>
      <c r="W74" s="88" t="s">
        <v>561</v>
      </c>
      <c r="X74" s="93">
        <v>19972153050</v>
      </c>
      <c r="Y74" s="93">
        <v>0</v>
      </c>
      <c r="Z74" s="88" t="s">
        <v>962</v>
      </c>
      <c r="AA74" s="88" t="s">
        <v>963</v>
      </c>
      <c r="AB74" s="88" t="s">
        <v>561</v>
      </c>
      <c r="AC74" s="88" t="s">
        <v>964</v>
      </c>
      <c r="AD74" s="85" t="s">
        <v>133</v>
      </c>
      <c r="AE74" s="80">
        <f t="shared" si="0"/>
        <v>15.008219178082191</v>
      </c>
      <c r="AF74" s="90">
        <f t="shared" si="1"/>
        <v>69972153050</v>
      </c>
    </row>
    <row r="75" spans="1:32" ht="30" hidden="1" customHeight="1">
      <c r="A75" s="79" t="s">
        <v>93</v>
      </c>
      <c r="B75" s="79" t="s">
        <v>588</v>
      </c>
      <c r="C75" s="79" t="s">
        <v>555</v>
      </c>
      <c r="D75" s="79" t="s">
        <v>1357</v>
      </c>
      <c r="E75" s="95" t="s">
        <v>322</v>
      </c>
      <c r="F75" s="86" t="s">
        <v>215</v>
      </c>
      <c r="G75" s="87" t="s">
        <v>139</v>
      </c>
      <c r="H75" s="85" t="s">
        <v>165</v>
      </c>
      <c r="I75" s="85" t="s">
        <v>141</v>
      </c>
      <c r="J75" s="85" t="s">
        <v>216</v>
      </c>
      <c r="K75" s="85" t="s">
        <v>217</v>
      </c>
      <c r="L75" s="85" t="s">
        <v>965</v>
      </c>
      <c r="M75" s="85" t="s">
        <v>966</v>
      </c>
      <c r="N75" s="88" t="s">
        <v>565</v>
      </c>
      <c r="O75" s="88" t="s">
        <v>218</v>
      </c>
      <c r="P75" s="85" t="s">
        <v>199</v>
      </c>
      <c r="Q75" s="89">
        <v>500000</v>
      </c>
      <c r="R75" s="89">
        <v>50000000000</v>
      </c>
      <c r="S75" s="88" t="s">
        <v>967</v>
      </c>
      <c r="T75" s="88" t="s">
        <v>566</v>
      </c>
      <c r="U75" s="88" t="s">
        <v>968</v>
      </c>
      <c r="V75" s="88" t="s">
        <v>969</v>
      </c>
      <c r="W75" s="88" t="s">
        <v>561</v>
      </c>
      <c r="X75" s="93">
        <v>20191196359</v>
      </c>
      <c r="Y75" s="93">
        <v>0</v>
      </c>
      <c r="Z75" s="88" t="s">
        <v>970</v>
      </c>
      <c r="AA75" s="88" t="s">
        <v>971</v>
      </c>
      <c r="AB75" s="88" t="s">
        <v>561</v>
      </c>
      <c r="AC75" s="88" t="s">
        <v>972</v>
      </c>
      <c r="AD75" s="85" t="s">
        <v>133</v>
      </c>
      <c r="AE75" s="80">
        <f t="shared" ref="AE75:AE135" si="2">(K75-J75)/365</f>
        <v>15.008219178082191</v>
      </c>
      <c r="AF75" s="90">
        <f t="shared" ref="AF75:AF137" si="3">R75+X75-Y75</f>
        <v>70191196359</v>
      </c>
    </row>
    <row r="76" spans="1:32" ht="30" hidden="1" customHeight="1">
      <c r="A76" s="79" t="s">
        <v>93</v>
      </c>
      <c r="B76" s="79" t="s">
        <v>588</v>
      </c>
      <c r="C76" s="79" t="s">
        <v>555</v>
      </c>
      <c r="D76" s="79" t="s">
        <v>1357</v>
      </c>
      <c r="E76" s="95" t="s">
        <v>328</v>
      </c>
      <c r="F76" s="86" t="s">
        <v>220</v>
      </c>
      <c r="G76" s="87" t="s">
        <v>139</v>
      </c>
      <c r="H76" s="85" t="s">
        <v>165</v>
      </c>
      <c r="I76" s="85" t="s">
        <v>141</v>
      </c>
      <c r="J76" s="85" t="s">
        <v>221</v>
      </c>
      <c r="K76" s="85" t="s">
        <v>222</v>
      </c>
      <c r="L76" s="85" t="s">
        <v>973</v>
      </c>
      <c r="M76" s="85" t="s">
        <v>747</v>
      </c>
      <c r="N76" s="88" t="s">
        <v>565</v>
      </c>
      <c r="O76" s="88" t="s">
        <v>223</v>
      </c>
      <c r="P76" s="85" t="s">
        <v>170</v>
      </c>
      <c r="Q76" s="89">
        <v>500000</v>
      </c>
      <c r="R76" s="89">
        <v>50000000000</v>
      </c>
      <c r="S76" s="88" t="s">
        <v>974</v>
      </c>
      <c r="T76" s="88" t="s">
        <v>566</v>
      </c>
      <c r="U76" s="88" t="s">
        <v>975</v>
      </c>
      <c r="V76" s="88" t="s">
        <v>976</v>
      </c>
      <c r="W76" s="88" t="s">
        <v>561</v>
      </c>
      <c r="X76" s="93">
        <v>28904338719</v>
      </c>
      <c r="Y76" s="93">
        <v>0</v>
      </c>
      <c r="Z76" s="88" t="s">
        <v>977</v>
      </c>
      <c r="AA76" s="88" t="s">
        <v>978</v>
      </c>
      <c r="AB76" s="88" t="s">
        <v>561</v>
      </c>
      <c r="AC76" s="88" t="s">
        <v>979</v>
      </c>
      <c r="AD76" s="85" t="s">
        <v>133</v>
      </c>
      <c r="AE76" s="80">
        <f t="shared" si="2"/>
        <v>20.013698630136986</v>
      </c>
      <c r="AF76" s="90">
        <f t="shared" si="3"/>
        <v>78904338719</v>
      </c>
    </row>
    <row r="77" spans="1:32" ht="30" hidden="1" customHeight="1">
      <c r="A77" s="79" t="s">
        <v>93</v>
      </c>
      <c r="B77" s="79" t="s">
        <v>588</v>
      </c>
      <c r="C77" s="79" t="s">
        <v>555</v>
      </c>
      <c r="D77" s="79" t="s">
        <v>1357</v>
      </c>
      <c r="E77" s="95" t="s">
        <v>331</v>
      </c>
      <c r="F77" s="86" t="s">
        <v>323</v>
      </c>
      <c r="G77" s="87" t="s">
        <v>139</v>
      </c>
      <c r="H77" s="85" t="s">
        <v>329</v>
      </c>
      <c r="I77" s="85" t="s">
        <v>141</v>
      </c>
      <c r="J77" s="85" t="s">
        <v>324</v>
      </c>
      <c r="K77" s="85" t="s">
        <v>325</v>
      </c>
      <c r="L77" s="85" t="s">
        <v>980</v>
      </c>
      <c r="M77" s="85" t="s">
        <v>981</v>
      </c>
      <c r="N77" s="88" t="s">
        <v>565</v>
      </c>
      <c r="O77" s="88" t="s">
        <v>320</v>
      </c>
      <c r="P77" s="85" t="s">
        <v>330</v>
      </c>
      <c r="Q77" s="89">
        <v>1500000</v>
      </c>
      <c r="R77" s="89">
        <v>150000000000</v>
      </c>
      <c r="S77" s="88" t="s">
        <v>982</v>
      </c>
      <c r="T77" s="88" t="s">
        <v>734</v>
      </c>
      <c r="U77" s="88" t="s">
        <v>983</v>
      </c>
      <c r="V77" s="88" t="s">
        <v>984</v>
      </c>
      <c r="W77" s="88" t="s">
        <v>561</v>
      </c>
      <c r="X77" s="93">
        <v>89211751404</v>
      </c>
      <c r="Y77" s="93">
        <v>0</v>
      </c>
      <c r="Z77" s="88" t="s">
        <v>985</v>
      </c>
      <c r="AA77" s="88" t="s">
        <v>986</v>
      </c>
      <c r="AB77" s="88" t="s">
        <v>561</v>
      </c>
      <c r="AC77" s="88" t="s">
        <v>987</v>
      </c>
      <c r="AD77" s="85" t="s">
        <v>133</v>
      </c>
      <c r="AE77" s="80">
        <f t="shared" si="2"/>
        <v>20.013698630136986</v>
      </c>
      <c r="AF77" s="90">
        <f t="shared" si="3"/>
        <v>239211751404</v>
      </c>
    </row>
    <row r="78" spans="1:32" ht="30" hidden="1" customHeight="1">
      <c r="A78" s="79" t="s">
        <v>93</v>
      </c>
      <c r="B78" s="79" t="s">
        <v>588</v>
      </c>
      <c r="C78" s="79" t="s">
        <v>555</v>
      </c>
      <c r="D78" s="79" t="s">
        <v>1357</v>
      </c>
      <c r="E78" s="95" t="s">
        <v>333</v>
      </c>
      <c r="F78" s="86" t="s">
        <v>323</v>
      </c>
      <c r="G78" s="87" t="s">
        <v>139</v>
      </c>
      <c r="H78" s="85" t="s">
        <v>165</v>
      </c>
      <c r="I78" s="85" t="s">
        <v>141</v>
      </c>
      <c r="J78" s="85" t="s">
        <v>324</v>
      </c>
      <c r="K78" s="85" t="s">
        <v>325</v>
      </c>
      <c r="L78" s="85" t="s">
        <v>980</v>
      </c>
      <c r="M78" s="85" t="s">
        <v>988</v>
      </c>
      <c r="N78" s="88" t="s">
        <v>565</v>
      </c>
      <c r="O78" s="88" t="s">
        <v>320</v>
      </c>
      <c r="P78" s="85" t="s">
        <v>332</v>
      </c>
      <c r="Q78" s="89">
        <v>1000000</v>
      </c>
      <c r="R78" s="89">
        <v>100000000000</v>
      </c>
      <c r="S78" s="88" t="s">
        <v>989</v>
      </c>
      <c r="T78" s="88" t="s">
        <v>626</v>
      </c>
      <c r="U78" s="88" t="s">
        <v>990</v>
      </c>
      <c r="V78" s="88" t="s">
        <v>991</v>
      </c>
      <c r="W78" s="88" t="s">
        <v>561</v>
      </c>
      <c r="X78" s="93">
        <v>59319637657</v>
      </c>
      <c r="Y78" s="93">
        <v>0</v>
      </c>
      <c r="Z78" s="88" t="s">
        <v>992</v>
      </c>
      <c r="AA78" s="88" t="s">
        <v>993</v>
      </c>
      <c r="AB78" s="88" t="s">
        <v>561</v>
      </c>
      <c r="AC78" s="88" t="s">
        <v>994</v>
      </c>
      <c r="AD78" s="85" t="s">
        <v>133</v>
      </c>
      <c r="AE78" s="80">
        <f t="shared" si="2"/>
        <v>20.013698630136986</v>
      </c>
      <c r="AF78" s="90">
        <f t="shared" si="3"/>
        <v>159319637657</v>
      </c>
    </row>
    <row r="79" spans="1:32" ht="30" hidden="1" customHeight="1">
      <c r="A79" s="79" t="s">
        <v>93</v>
      </c>
      <c r="B79" s="79" t="s">
        <v>588</v>
      </c>
      <c r="C79" s="79" t="s">
        <v>555</v>
      </c>
      <c r="D79" s="79" t="s">
        <v>1357</v>
      </c>
      <c r="E79" s="95" t="s">
        <v>335</v>
      </c>
      <c r="F79" s="86" t="s">
        <v>323</v>
      </c>
      <c r="G79" s="87" t="s">
        <v>139</v>
      </c>
      <c r="H79" s="85" t="s">
        <v>165</v>
      </c>
      <c r="I79" s="85" t="s">
        <v>141</v>
      </c>
      <c r="J79" s="85" t="s">
        <v>324</v>
      </c>
      <c r="K79" s="85" t="s">
        <v>325</v>
      </c>
      <c r="L79" s="85" t="s">
        <v>980</v>
      </c>
      <c r="M79" s="85" t="s">
        <v>995</v>
      </c>
      <c r="N79" s="88" t="s">
        <v>565</v>
      </c>
      <c r="O79" s="88" t="s">
        <v>320</v>
      </c>
      <c r="P79" s="85" t="s">
        <v>327</v>
      </c>
      <c r="Q79" s="89">
        <v>1000000</v>
      </c>
      <c r="R79" s="89">
        <v>100000000000</v>
      </c>
      <c r="S79" s="88" t="s">
        <v>996</v>
      </c>
      <c r="T79" s="88" t="s">
        <v>626</v>
      </c>
      <c r="U79" s="88" t="s">
        <v>997</v>
      </c>
      <c r="V79" s="88" t="s">
        <v>998</v>
      </c>
      <c r="W79" s="88" t="s">
        <v>561</v>
      </c>
      <c r="X79" s="93">
        <v>59323655004</v>
      </c>
      <c r="Y79" s="93">
        <v>0</v>
      </c>
      <c r="Z79" s="88" t="s">
        <v>999</v>
      </c>
      <c r="AA79" s="88" t="s">
        <v>1000</v>
      </c>
      <c r="AB79" s="88" t="s">
        <v>561</v>
      </c>
      <c r="AC79" s="88" t="s">
        <v>994</v>
      </c>
      <c r="AD79" s="85" t="s">
        <v>133</v>
      </c>
      <c r="AE79" s="80">
        <f t="shared" si="2"/>
        <v>20.013698630136986</v>
      </c>
      <c r="AF79" s="90">
        <f t="shared" si="3"/>
        <v>159323655004</v>
      </c>
    </row>
    <row r="80" spans="1:32" ht="30" hidden="1" customHeight="1">
      <c r="A80" s="79" t="s">
        <v>93</v>
      </c>
      <c r="B80" s="79" t="s">
        <v>588</v>
      </c>
      <c r="C80" s="79" t="s">
        <v>555</v>
      </c>
      <c r="D80" s="79" t="s">
        <v>1357</v>
      </c>
      <c r="E80" s="95" t="s">
        <v>341</v>
      </c>
      <c r="F80" s="86" t="s">
        <v>323</v>
      </c>
      <c r="G80" s="87" t="s">
        <v>139</v>
      </c>
      <c r="H80" s="85" t="s">
        <v>329</v>
      </c>
      <c r="I80" s="85" t="s">
        <v>141</v>
      </c>
      <c r="J80" s="85" t="s">
        <v>324</v>
      </c>
      <c r="K80" s="85" t="s">
        <v>325</v>
      </c>
      <c r="L80" s="85" t="s">
        <v>980</v>
      </c>
      <c r="M80" s="85" t="s">
        <v>1001</v>
      </c>
      <c r="N80" s="88" t="s">
        <v>565</v>
      </c>
      <c r="O80" s="88" t="s">
        <v>320</v>
      </c>
      <c r="P80" s="85" t="s">
        <v>334</v>
      </c>
      <c r="Q80" s="89">
        <v>2000000</v>
      </c>
      <c r="R80" s="89">
        <v>200000000000</v>
      </c>
      <c r="S80" s="88" t="s">
        <v>1002</v>
      </c>
      <c r="T80" s="88" t="s">
        <v>812</v>
      </c>
      <c r="U80" s="88" t="s">
        <v>1003</v>
      </c>
      <c r="V80" s="88" t="s">
        <v>1004</v>
      </c>
      <c r="W80" s="88" t="s">
        <v>561</v>
      </c>
      <c r="X80" s="93">
        <v>118887840647</v>
      </c>
      <c r="Y80" s="93">
        <v>0</v>
      </c>
      <c r="Z80" s="88" t="s">
        <v>1005</v>
      </c>
      <c r="AA80" s="88" t="s">
        <v>1006</v>
      </c>
      <c r="AB80" s="88" t="s">
        <v>561</v>
      </c>
      <c r="AC80" s="88" t="s">
        <v>1007</v>
      </c>
      <c r="AD80" s="85" t="s">
        <v>133</v>
      </c>
      <c r="AE80" s="80">
        <f t="shared" si="2"/>
        <v>20.013698630136986</v>
      </c>
      <c r="AF80" s="90">
        <f t="shared" si="3"/>
        <v>318887840647</v>
      </c>
    </row>
    <row r="81" spans="1:32" ht="30" hidden="1" customHeight="1">
      <c r="A81" s="79" t="s">
        <v>93</v>
      </c>
      <c r="B81" s="79" t="s">
        <v>588</v>
      </c>
      <c r="C81" s="79" t="s">
        <v>555</v>
      </c>
      <c r="D81" s="79" t="s">
        <v>1357</v>
      </c>
      <c r="E81" s="95" t="s">
        <v>349</v>
      </c>
      <c r="F81" s="86" t="s">
        <v>336</v>
      </c>
      <c r="G81" s="87" t="s">
        <v>139</v>
      </c>
      <c r="H81" s="85" t="s">
        <v>243</v>
      </c>
      <c r="I81" s="85" t="s">
        <v>141</v>
      </c>
      <c r="J81" s="85" t="s">
        <v>337</v>
      </c>
      <c r="K81" s="85" t="s">
        <v>338</v>
      </c>
      <c r="L81" s="85" t="s">
        <v>339</v>
      </c>
      <c r="M81" s="85" t="s">
        <v>1008</v>
      </c>
      <c r="N81" s="88" t="s">
        <v>565</v>
      </c>
      <c r="O81" s="88" t="s">
        <v>185</v>
      </c>
      <c r="P81" s="85" t="s">
        <v>340</v>
      </c>
      <c r="Q81" s="89">
        <v>500000</v>
      </c>
      <c r="R81" s="89">
        <v>50000000000</v>
      </c>
      <c r="S81" s="88" t="s">
        <v>1009</v>
      </c>
      <c r="T81" s="88" t="s">
        <v>566</v>
      </c>
      <c r="U81" s="88" t="s">
        <v>1010</v>
      </c>
      <c r="V81" s="88" t="s">
        <v>1011</v>
      </c>
      <c r="W81" s="88" t="s">
        <v>561</v>
      </c>
      <c r="X81" s="93">
        <v>43000738</v>
      </c>
      <c r="Y81" s="93">
        <v>0</v>
      </c>
      <c r="Z81" s="88" t="s">
        <v>1012</v>
      </c>
      <c r="AA81" s="88" t="s">
        <v>1013</v>
      </c>
      <c r="AB81" s="88" t="s">
        <v>561</v>
      </c>
      <c r="AC81" s="88" t="s">
        <v>885</v>
      </c>
      <c r="AD81" s="85" t="s">
        <v>133</v>
      </c>
      <c r="AE81" s="80">
        <f t="shared" si="2"/>
        <v>10.005479452054795</v>
      </c>
      <c r="AF81" s="90">
        <f t="shared" si="3"/>
        <v>50043000738</v>
      </c>
    </row>
    <row r="82" spans="1:32" ht="30" hidden="1" customHeight="1">
      <c r="A82" s="79" t="s">
        <v>93</v>
      </c>
      <c r="B82" s="79" t="s">
        <v>588</v>
      </c>
      <c r="C82" s="79" t="s">
        <v>555</v>
      </c>
      <c r="D82" s="79" t="s">
        <v>1357</v>
      </c>
      <c r="E82" s="95" t="s">
        <v>351</v>
      </c>
      <c r="F82" s="86" t="s">
        <v>342</v>
      </c>
      <c r="G82" s="87" t="s">
        <v>139</v>
      </c>
      <c r="H82" s="85" t="s">
        <v>271</v>
      </c>
      <c r="I82" s="85" t="s">
        <v>141</v>
      </c>
      <c r="J82" s="85" t="s">
        <v>344</v>
      </c>
      <c r="K82" s="85" t="s">
        <v>345</v>
      </c>
      <c r="L82" s="85" t="s">
        <v>346</v>
      </c>
      <c r="M82" s="85" t="s">
        <v>1014</v>
      </c>
      <c r="N82" s="88" t="s">
        <v>565</v>
      </c>
      <c r="O82" s="88" t="s">
        <v>347</v>
      </c>
      <c r="P82" s="85" t="s">
        <v>350</v>
      </c>
      <c r="Q82" s="89">
        <v>500000</v>
      </c>
      <c r="R82" s="89">
        <v>50000000000</v>
      </c>
      <c r="S82" s="88" t="s">
        <v>1015</v>
      </c>
      <c r="T82" s="88" t="s">
        <v>566</v>
      </c>
      <c r="U82" s="88" t="s">
        <v>1016</v>
      </c>
      <c r="V82" s="88" t="s">
        <v>1017</v>
      </c>
      <c r="W82" s="88" t="s">
        <v>561</v>
      </c>
      <c r="X82" s="93">
        <v>2423111484</v>
      </c>
      <c r="Y82" s="93">
        <v>0</v>
      </c>
      <c r="Z82" s="88" t="s">
        <v>1018</v>
      </c>
      <c r="AA82" s="88" t="s">
        <v>1019</v>
      </c>
      <c r="AB82" s="88" t="s">
        <v>561</v>
      </c>
      <c r="AC82" s="88" t="s">
        <v>608</v>
      </c>
      <c r="AD82" s="85" t="s">
        <v>133</v>
      </c>
      <c r="AE82" s="80">
        <f t="shared" si="2"/>
        <v>15.008219178082191</v>
      </c>
      <c r="AF82" s="90">
        <f t="shared" si="3"/>
        <v>52423111484</v>
      </c>
    </row>
    <row r="83" spans="1:32" ht="30" hidden="1" customHeight="1">
      <c r="A83" s="79" t="s">
        <v>93</v>
      </c>
      <c r="B83" s="79" t="s">
        <v>588</v>
      </c>
      <c r="C83" s="79" t="s">
        <v>555</v>
      </c>
      <c r="D83" s="79" t="s">
        <v>1357</v>
      </c>
      <c r="E83" s="95" t="s">
        <v>353</v>
      </c>
      <c r="F83" s="86" t="s">
        <v>342</v>
      </c>
      <c r="G83" s="87" t="s">
        <v>139</v>
      </c>
      <c r="H83" s="85" t="s">
        <v>264</v>
      </c>
      <c r="I83" s="85" t="s">
        <v>141</v>
      </c>
      <c r="J83" s="85" t="s">
        <v>344</v>
      </c>
      <c r="K83" s="85" t="s">
        <v>345</v>
      </c>
      <c r="L83" s="85" t="s">
        <v>346</v>
      </c>
      <c r="M83" s="85" t="s">
        <v>767</v>
      </c>
      <c r="N83" s="88" t="s">
        <v>565</v>
      </c>
      <c r="O83" s="88" t="s">
        <v>347</v>
      </c>
      <c r="P83" s="85" t="s">
        <v>352</v>
      </c>
      <c r="Q83" s="89">
        <v>500000</v>
      </c>
      <c r="R83" s="89">
        <v>50000000000</v>
      </c>
      <c r="S83" s="88" t="s">
        <v>1020</v>
      </c>
      <c r="T83" s="88" t="s">
        <v>566</v>
      </c>
      <c r="U83" s="88" t="s">
        <v>1021</v>
      </c>
      <c r="V83" s="88" t="s">
        <v>1022</v>
      </c>
      <c r="W83" s="88" t="s">
        <v>561</v>
      </c>
      <c r="X83" s="93">
        <v>2032755739</v>
      </c>
      <c r="Y83" s="93">
        <v>0</v>
      </c>
      <c r="Z83" s="88" t="s">
        <v>1023</v>
      </c>
      <c r="AA83" s="88" t="s">
        <v>1024</v>
      </c>
      <c r="AB83" s="88" t="s">
        <v>561</v>
      </c>
      <c r="AC83" s="88" t="s">
        <v>608</v>
      </c>
      <c r="AD83" s="85" t="s">
        <v>133</v>
      </c>
      <c r="AE83" s="80">
        <f t="shared" si="2"/>
        <v>15.008219178082191</v>
      </c>
      <c r="AF83" s="90">
        <f t="shared" si="3"/>
        <v>52032755739</v>
      </c>
    </row>
    <row r="84" spans="1:32" ht="30" hidden="1" customHeight="1">
      <c r="A84" s="79" t="s">
        <v>93</v>
      </c>
      <c r="B84" s="79" t="s">
        <v>588</v>
      </c>
      <c r="C84" s="79" t="s">
        <v>555</v>
      </c>
      <c r="D84" s="79" t="s">
        <v>1357</v>
      </c>
      <c r="E84" s="95" t="s">
        <v>356</v>
      </c>
      <c r="F84" s="86" t="s">
        <v>342</v>
      </c>
      <c r="G84" s="87" t="s">
        <v>139</v>
      </c>
      <c r="H84" s="85" t="s">
        <v>343</v>
      </c>
      <c r="I84" s="85" t="s">
        <v>141</v>
      </c>
      <c r="J84" s="85" t="s">
        <v>344</v>
      </c>
      <c r="K84" s="85" t="s">
        <v>345</v>
      </c>
      <c r="L84" s="85" t="s">
        <v>346</v>
      </c>
      <c r="M84" s="85" t="s">
        <v>1025</v>
      </c>
      <c r="N84" s="88" t="s">
        <v>565</v>
      </c>
      <c r="O84" s="88" t="s">
        <v>347</v>
      </c>
      <c r="P84" s="85" t="s">
        <v>348</v>
      </c>
      <c r="Q84" s="89">
        <v>500000</v>
      </c>
      <c r="R84" s="89">
        <v>50000000000</v>
      </c>
      <c r="S84" s="88" t="s">
        <v>1026</v>
      </c>
      <c r="T84" s="88" t="s">
        <v>566</v>
      </c>
      <c r="U84" s="88" t="s">
        <v>1027</v>
      </c>
      <c r="V84" s="88" t="s">
        <v>1028</v>
      </c>
      <c r="W84" s="88" t="s">
        <v>561</v>
      </c>
      <c r="X84" s="93">
        <v>2355333260</v>
      </c>
      <c r="Y84" s="93">
        <v>0</v>
      </c>
      <c r="Z84" s="88" t="s">
        <v>1029</v>
      </c>
      <c r="AA84" s="88" t="s">
        <v>1030</v>
      </c>
      <c r="AB84" s="88" t="s">
        <v>561</v>
      </c>
      <c r="AC84" s="88" t="s">
        <v>608</v>
      </c>
      <c r="AD84" s="85" t="s">
        <v>133</v>
      </c>
      <c r="AE84" s="80">
        <f t="shared" si="2"/>
        <v>15.008219178082191</v>
      </c>
      <c r="AF84" s="90">
        <f t="shared" si="3"/>
        <v>52355333260</v>
      </c>
    </row>
    <row r="85" spans="1:32" ht="30" hidden="1" customHeight="1">
      <c r="A85" s="79" t="s">
        <v>93</v>
      </c>
      <c r="B85" s="79" t="s">
        <v>588</v>
      </c>
      <c r="C85" s="79" t="s">
        <v>555</v>
      </c>
      <c r="D85" s="79" t="s">
        <v>1357</v>
      </c>
      <c r="E85" s="95" t="s">
        <v>358</v>
      </c>
      <c r="F85" s="86" t="s">
        <v>138</v>
      </c>
      <c r="G85" s="87" t="s">
        <v>139</v>
      </c>
      <c r="H85" s="85" t="s">
        <v>140</v>
      </c>
      <c r="I85" s="85" t="s">
        <v>141</v>
      </c>
      <c r="J85" s="85" t="s">
        <v>142</v>
      </c>
      <c r="K85" s="85" t="s">
        <v>143</v>
      </c>
      <c r="L85" s="85" t="s">
        <v>144</v>
      </c>
      <c r="M85" s="85" t="s">
        <v>1031</v>
      </c>
      <c r="N85" s="88" t="s">
        <v>565</v>
      </c>
      <c r="O85" s="88" t="s">
        <v>145</v>
      </c>
      <c r="P85" s="85" t="s">
        <v>357</v>
      </c>
      <c r="Q85" s="89">
        <v>1000000</v>
      </c>
      <c r="R85" s="89">
        <v>100000000000</v>
      </c>
      <c r="S85" s="88" t="s">
        <v>1032</v>
      </c>
      <c r="T85" s="88" t="s">
        <v>626</v>
      </c>
      <c r="U85" s="88" t="s">
        <v>1033</v>
      </c>
      <c r="V85" s="88" t="s">
        <v>1034</v>
      </c>
      <c r="W85" s="88" t="s">
        <v>561</v>
      </c>
      <c r="X85" s="93">
        <v>3047087810</v>
      </c>
      <c r="Y85" s="93">
        <v>0</v>
      </c>
      <c r="Z85" s="88" t="s">
        <v>1035</v>
      </c>
      <c r="AA85" s="88" t="s">
        <v>1036</v>
      </c>
      <c r="AB85" s="88" t="s">
        <v>561</v>
      </c>
      <c r="AC85" s="88" t="s">
        <v>1037</v>
      </c>
      <c r="AD85" s="85" t="s">
        <v>133</v>
      </c>
      <c r="AE85" s="80">
        <f t="shared" si="2"/>
        <v>15.008219178082191</v>
      </c>
      <c r="AF85" s="90">
        <f t="shared" si="3"/>
        <v>103047087810</v>
      </c>
    </row>
    <row r="86" spans="1:32" ht="30" hidden="1" customHeight="1">
      <c r="A86" s="79" t="s">
        <v>93</v>
      </c>
      <c r="B86" s="79" t="s">
        <v>588</v>
      </c>
      <c r="C86" s="79" t="s">
        <v>555</v>
      </c>
      <c r="D86" s="79" t="s">
        <v>1357</v>
      </c>
      <c r="E86" s="95" t="s">
        <v>360</v>
      </c>
      <c r="F86" s="86" t="s">
        <v>138</v>
      </c>
      <c r="G86" s="87" t="s">
        <v>139</v>
      </c>
      <c r="H86" s="85" t="s">
        <v>354</v>
      </c>
      <c r="I86" s="85" t="s">
        <v>141</v>
      </c>
      <c r="J86" s="85" t="s">
        <v>142</v>
      </c>
      <c r="K86" s="85" t="s">
        <v>143</v>
      </c>
      <c r="L86" s="85" t="s">
        <v>144</v>
      </c>
      <c r="M86" s="85" t="s">
        <v>1038</v>
      </c>
      <c r="N86" s="88" t="s">
        <v>565</v>
      </c>
      <c r="O86" s="88" t="s">
        <v>145</v>
      </c>
      <c r="P86" s="85" t="s">
        <v>355</v>
      </c>
      <c r="Q86" s="89">
        <v>500000</v>
      </c>
      <c r="R86" s="89">
        <v>50000000000</v>
      </c>
      <c r="S86" s="88" t="s">
        <v>1039</v>
      </c>
      <c r="T86" s="88" t="s">
        <v>566</v>
      </c>
      <c r="U86" s="88" t="s">
        <v>1040</v>
      </c>
      <c r="V86" s="88" t="s">
        <v>1041</v>
      </c>
      <c r="W86" s="88" t="s">
        <v>561</v>
      </c>
      <c r="X86" s="93">
        <v>1630829922</v>
      </c>
      <c r="Y86" s="93">
        <v>0</v>
      </c>
      <c r="Z86" s="88" t="s">
        <v>1042</v>
      </c>
      <c r="AA86" s="88" t="s">
        <v>1043</v>
      </c>
      <c r="AB86" s="88" t="s">
        <v>561</v>
      </c>
      <c r="AC86" s="88" t="s">
        <v>572</v>
      </c>
      <c r="AD86" s="85" t="s">
        <v>133</v>
      </c>
      <c r="AE86" s="80">
        <f t="shared" si="2"/>
        <v>15.008219178082191</v>
      </c>
      <c r="AF86" s="90">
        <f t="shared" si="3"/>
        <v>51630829922</v>
      </c>
    </row>
    <row r="87" spans="1:32" ht="30" hidden="1" customHeight="1">
      <c r="A87" s="79" t="s">
        <v>93</v>
      </c>
      <c r="B87" s="79" t="s">
        <v>588</v>
      </c>
      <c r="C87" s="79" t="s">
        <v>555</v>
      </c>
      <c r="D87" s="79" t="s">
        <v>1357</v>
      </c>
      <c r="E87" s="95" t="s">
        <v>366</v>
      </c>
      <c r="F87" s="86" t="s">
        <v>138</v>
      </c>
      <c r="G87" s="87" t="s">
        <v>139</v>
      </c>
      <c r="H87" s="85" t="s">
        <v>165</v>
      </c>
      <c r="I87" s="85" t="s">
        <v>141</v>
      </c>
      <c r="J87" s="85" t="s">
        <v>142</v>
      </c>
      <c r="K87" s="85" t="s">
        <v>143</v>
      </c>
      <c r="L87" s="85" t="s">
        <v>144</v>
      </c>
      <c r="M87" s="85" t="s">
        <v>1044</v>
      </c>
      <c r="N87" s="88" t="s">
        <v>565</v>
      </c>
      <c r="O87" s="88" t="s">
        <v>145</v>
      </c>
      <c r="P87" s="85" t="s">
        <v>170</v>
      </c>
      <c r="Q87" s="89">
        <v>500000</v>
      </c>
      <c r="R87" s="89">
        <v>50000000000</v>
      </c>
      <c r="S87" s="88" t="s">
        <v>1045</v>
      </c>
      <c r="T87" s="88" t="s">
        <v>566</v>
      </c>
      <c r="U87" s="88" t="s">
        <v>1046</v>
      </c>
      <c r="V87" s="88" t="s">
        <v>1047</v>
      </c>
      <c r="W87" s="88" t="s">
        <v>561</v>
      </c>
      <c r="X87" s="93">
        <v>1616160554</v>
      </c>
      <c r="Y87" s="93">
        <v>0</v>
      </c>
      <c r="Z87" s="88" t="s">
        <v>1048</v>
      </c>
      <c r="AA87" s="88" t="s">
        <v>1049</v>
      </c>
      <c r="AB87" s="88" t="s">
        <v>561</v>
      </c>
      <c r="AC87" s="88" t="s">
        <v>572</v>
      </c>
      <c r="AD87" s="85" t="s">
        <v>133</v>
      </c>
      <c r="AE87" s="80">
        <f t="shared" si="2"/>
        <v>15.008219178082191</v>
      </c>
      <c r="AF87" s="90">
        <f t="shared" si="3"/>
        <v>51616160554</v>
      </c>
    </row>
    <row r="88" spans="1:32" ht="30" hidden="1" customHeight="1">
      <c r="A88" s="79" t="s">
        <v>93</v>
      </c>
      <c r="B88" s="79" t="s">
        <v>588</v>
      </c>
      <c r="C88" s="79" t="s">
        <v>555</v>
      </c>
      <c r="D88" s="79" t="s">
        <v>1357</v>
      </c>
      <c r="E88" s="95" t="s">
        <v>368</v>
      </c>
      <c r="F88" s="86" t="s">
        <v>138</v>
      </c>
      <c r="G88" s="87" t="s">
        <v>139</v>
      </c>
      <c r="H88" s="85" t="s">
        <v>243</v>
      </c>
      <c r="I88" s="85" t="s">
        <v>141</v>
      </c>
      <c r="J88" s="85" t="s">
        <v>142</v>
      </c>
      <c r="K88" s="85" t="s">
        <v>143</v>
      </c>
      <c r="L88" s="85" t="s">
        <v>144</v>
      </c>
      <c r="M88" s="85" t="s">
        <v>1050</v>
      </c>
      <c r="N88" s="88" t="s">
        <v>565</v>
      </c>
      <c r="O88" s="88" t="s">
        <v>145</v>
      </c>
      <c r="P88" s="85" t="s">
        <v>359</v>
      </c>
      <c r="Q88" s="89">
        <v>1000000</v>
      </c>
      <c r="R88" s="89">
        <v>100000000000</v>
      </c>
      <c r="S88" s="88" t="s">
        <v>1051</v>
      </c>
      <c r="T88" s="88" t="s">
        <v>626</v>
      </c>
      <c r="U88" s="88" t="s">
        <v>1052</v>
      </c>
      <c r="V88" s="88" t="s">
        <v>1053</v>
      </c>
      <c r="W88" s="88" t="s">
        <v>561</v>
      </c>
      <c r="X88" s="93">
        <v>6033936316</v>
      </c>
      <c r="Y88" s="93">
        <v>0</v>
      </c>
      <c r="Z88" s="88" t="s">
        <v>1054</v>
      </c>
      <c r="AA88" s="88" t="s">
        <v>1055</v>
      </c>
      <c r="AB88" s="88" t="s">
        <v>561</v>
      </c>
      <c r="AC88" s="88" t="s">
        <v>1037</v>
      </c>
      <c r="AD88" s="85" t="s">
        <v>133</v>
      </c>
      <c r="AE88" s="80">
        <f t="shared" si="2"/>
        <v>15.008219178082191</v>
      </c>
      <c r="AF88" s="90">
        <f t="shared" si="3"/>
        <v>106033936316</v>
      </c>
    </row>
    <row r="89" spans="1:32" ht="30" hidden="1" customHeight="1">
      <c r="A89" s="79" t="s">
        <v>93</v>
      </c>
      <c r="B89" s="79" t="s">
        <v>588</v>
      </c>
      <c r="C89" s="79" t="s">
        <v>555</v>
      </c>
      <c r="D89" s="79" t="s">
        <v>1357</v>
      </c>
      <c r="E89" s="95" t="s">
        <v>370</v>
      </c>
      <c r="F89" s="86" t="s">
        <v>361</v>
      </c>
      <c r="G89" s="87" t="s">
        <v>139</v>
      </c>
      <c r="H89" s="85" t="s">
        <v>243</v>
      </c>
      <c r="I89" s="85" t="s">
        <v>141</v>
      </c>
      <c r="J89" s="85" t="s">
        <v>362</v>
      </c>
      <c r="K89" s="85" t="s">
        <v>363</v>
      </c>
      <c r="L89" s="85" t="s">
        <v>364</v>
      </c>
      <c r="M89" s="85" t="s">
        <v>1056</v>
      </c>
      <c r="N89" s="88" t="s">
        <v>565</v>
      </c>
      <c r="O89" s="88" t="s">
        <v>304</v>
      </c>
      <c r="P89" s="85" t="s">
        <v>369</v>
      </c>
      <c r="Q89" s="89">
        <v>500000</v>
      </c>
      <c r="R89" s="89">
        <v>50000000000</v>
      </c>
      <c r="S89" s="88" t="s">
        <v>1057</v>
      </c>
      <c r="T89" s="88" t="s">
        <v>566</v>
      </c>
      <c r="U89" s="88" t="s">
        <v>1058</v>
      </c>
      <c r="V89" s="88" t="s">
        <v>1059</v>
      </c>
      <c r="W89" s="88" t="s">
        <v>561</v>
      </c>
      <c r="X89" s="93">
        <v>1351623090</v>
      </c>
      <c r="Y89" s="93">
        <v>0</v>
      </c>
      <c r="Z89" s="88" t="s">
        <v>1060</v>
      </c>
      <c r="AA89" s="88" t="s">
        <v>1061</v>
      </c>
      <c r="AB89" s="88" t="s">
        <v>561</v>
      </c>
      <c r="AC89" s="88" t="s">
        <v>1062</v>
      </c>
      <c r="AD89" s="85" t="s">
        <v>133</v>
      </c>
      <c r="AE89" s="80">
        <f t="shared" si="2"/>
        <v>15.008219178082191</v>
      </c>
      <c r="AF89" s="90">
        <f t="shared" si="3"/>
        <v>51351623090</v>
      </c>
    </row>
    <row r="90" spans="1:32" ht="30" hidden="1" customHeight="1">
      <c r="A90" s="79" t="s">
        <v>93</v>
      </c>
      <c r="B90" s="79" t="s">
        <v>588</v>
      </c>
      <c r="C90" s="79" t="s">
        <v>555</v>
      </c>
      <c r="D90" s="79" t="s">
        <v>1357</v>
      </c>
      <c r="E90" s="95" t="s">
        <v>371</v>
      </c>
      <c r="F90" s="86" t="s">
        <v>361</v>
      </c>
      <c r="G90" s="87" t="s">
        <v>139</v>
      </c>
      <c r="H90" s="85" t="s">
        <v>271</v>
      </c>
      <c r="I90" s="85" t="s">
        <v>141</v>
      </c>
      <c r="J90" s="85" t="s">
        <v>362</v>
      </c>
      <c r="K90" s="85" t="s">
        <v>363</v>
      </c>
      <c r="L90" s="85" t="s">
        <v>364</v>
      </c>
      <c r="M90" s="85" t="s">
        <v>1063</v>
      </c>
      <c r="N90" s="88" t="s">
        <v>565</v>
      </c>
      <c r="O90" s="88" t="s">
        <v>304</v>
      </c>
      <c r="P90" s="85" t="s">
        <v>365</v>
      </c>
      <c r="Q90" s="89">
        <v>500000</v>
      </c>
      <c r="R90" s="89">
        <v>50000000000</v>
      </c>
      <c r="S90" s="88" t="s">
        <v>1064</v>
      </c>
      <c r="T90" s="88" t="s">
        <v>566</v>
      </c>
      <c r="U90" s="88" t="s">
        <v>1065</v>
      </c>
      <c r="V90" s="88" t="s">
        <v>1066</v>
      </c>
      <c r="W90" s="88" t="s">
        <v>561</v>
      </c>
      <c r="X90" s="93">
        <v>804197885</v>
      </c>
      <c r="Y90" s="93">
        <v>0</v>
      </c>
      <c r="Z90" s="88" t="s">
        <v>930</v>
      </c>
      <c r="AA90" s="88" t="s">
        <v>1067</v>
      </c>
      <c r="AB90" s="88" t="s">
        <v>561</v>
      </c>
      <c r="AC90" s="88" t="s">
        <v>1062</v>
      </c>
      <c r="AD90" s="85" t="s">
        <v>133</v>
      </c>
      <c r="AE90" s="80">
        <f t="shared" si="2"/>
        <v>15.008219178082191</v>
      </c>
      <c r="AF90" s="90">
        <f t="shared" si="3"/>
        <v>50804197885</v>
      </c>
    </row>
    <row r="91" spans="1:32" ht="30" hidden="1" customHeight="1">
      <c r="A91" s="79" t="s">
        <v>93</v>
      </c>
      <c r="B91" s="79" t="s">
        <v>588</v>
      </c>
      <c r="C91" s="79" t="s">
        <v>555</v>
      </c>
      <c r="D91" s="79" t="s">
        <v>1357</v>
      </c>
      <c r="E91" s="95" t="s">
        <v>374</v>
      </c>
      <c r="F91" s="86" t="s">
        <v>361</v>
      </c>
      <c r="G91" s="87" t="s">
        <v>139</v>
      </c>
      <c r="H91" s="85" t="s">
        <v>343</v>
      </c>
      <c r="I91" s="85" t="s">
        <v>141</v>
      </c>
      <c r="J91" s="85" t="s">
        <v>362</v>
      </c>
      <c r="K91" s="85" t="s">
        <v>363</v>
      </c>
      <c r="L91" s="85" t="s">
        <v>364</v>
      </c>
      <c r="M91" s="85" t="s">
        <v>1068</v>
      </c>
      <c r="N91" s="88" t="s">
        <v>565</v>
      </c>
      <c r="O91" s="88" t="s">
        <v>304</v>
      </c>
      <c r="P91" s="85" t="s">
        <v>348</v>
      </c>
      <c r="Q91" s="89">
        <v>500000</v>
      </c>
      <c r="R91" s="89">
        <v>50000000000</v>
      </c>
      <c r="S91" s="88" t="s">
        <v>1069</v>
      </c>
      <c r="T91" s="88" t="s">
        <v>566</v>
      </c>
      <c r="U91" s="88" t="s">
        <v>1070</v>
      </c>
      <c r="V91" s="88" t="s">
        <v>1071</v>
      </c>
      <c r="W91" s="88" t="s">
        <v>561</v>
      </c>
      <c r="X91" s="93">
        <v>857928252</v>
      </c>
      <c r="Y91" s="93">
        <v>0</v>
      </c>
      <c r="Z91" s="88" t="s">
        <v>1072</v>
      </c>
      <c r="AA91" s="88" t="s">
        <v>1073</v>
      </c>
      <c r="AB91" s="88" t="s">
        <v>561</v>
      </c>
      <c r="AC91" s="88" t="s">
        <v>1062</v>
      </c>
      <c r="AD91" s="85" t="s">
        <v>133</v>
      </c>
      <c r="AE91" s="80">
        <f t="shared" si="2"/>
        <v>15.008219178082191</v>
      </c>
      <c r="AF91" s="90">
        <f t="shared" si="3"/>
        <v>50857928252</v>
      </c>
    </row>
    <row r="92" spans="1:32" ht="30" hidden="1" customHeight="1">
      <c r="A92" s="79" t="s">
        <v>93</v>
      </c>
      <c r="B92" s="79" t="s">
        <v>588</v>
      </c>
      <c r="C92" s="79" t="s">
        <v>555</v>
      </c>
      <c r="D92" s="79" t="s">
        <v>1357</v>
      </c>
      <c r="E92" s="95" t="s">
        <v>375</v>
      </c>
      <c r="F92" s="86" t="s">
        <v>361</v>
      </c>
      <c r="G92" s="87" t="s">
        <v>139</v>
      </c>
      <c r="H92" s="85" t="s">
        <v>243</v>
      </c>
      <c r="I92" s="85" t="s">
        <v>141</v>
      </c>
      <c r="J92" s="85" t="s">
        <v>362</v>
      </c>
      <c r="K92" s="85" t="s">
        <v>363</v>
      </c>
      <c r="L92" s="85" t="s">
        <v>364</v>
      </c>
      <c r="M92" s="85" t="s">
        <v>1074</v>
      </c>
      <c r="N92" s="88" t="s">
        <v>565</v>
      </c>
      <c r="O92" s="88" t="s">
        <v>304</v>
      </c>
      <c r="P92" s="85" t="s">
        <v>367</v>
      </c>
      <c r="Q92" s="89">
        <v>500000</v>
      </c>
      <c r="R92" s="89">
        <v>50000000000</v>
      </c>
      <c r="S92" s="88" t="s">
        <v>1075</v>
      </c>
      <c r="T92" s="88" t="s">
        <v>566</v>
      </c>
      <c r="U92" s="88" t="s">
        <v>1076</v>
      </c>
      <c r="V92" s="88" t="s">
        <v>1077</v>
      </c>
      <c r="W92" s="88" t="s">
        <v>561</v>
      </c>
      <c r="X92" s="93">
        <v>804174234</v>
      </c>
      <c r="Y92" s="93">
        <v>0</v>
      </c>
      <c r="Z92" s="88" t="s">
        <v>1078</v>
      </c>
      <c r="AA92" s="88" t="s">
        <v>1079</v>
      </c>
      <c r="AB92" s="88" t="s">
        <v>561</v>
      </c>
      <c r="AC92" s="88" t="s">
        <v>1062</v>
      </c>
      <c r="AD92" s="85" t="s">
        <v>133</v>
      </c>
      <c r="AE92" s="80">
        <f t="shared" si="2"/>
        <v>15.008219178082191</v>
      </c>
      <c r="AF92" s="90">
        <f t="shared" si="3"/>
        <v>50804174234</v>
      </c>
    </row>
    <row r="93" spans="1:32" ht="30" hidden="1" customHeight="1">
      <c r="A93" s="79" t="s">
        <v>93</v>
      </c>
      <c r="B93" s="79" t="s">
        <v>588</v>
      </c>
      <c r="C93" s="79" t="s">
        <v>555</v>
      </c>
      <c r="D93" s="79" t="s">
        <v>1357</v>
      </c>
      <c r="E93" s="95" t="s">
        <v>382</v>
      </c>
      <c r="F93" s="86" t="s">
        <v>372</v>
      </c>
      <c r="G93" s="87" t="s">
        <v>139</v>
      </c>
      <c r="H93" s="85" t="s">
        <v>243</v>
      </c>
      <c r="I93" s="85" t="s">
        <v>141</v>
      </c>
      <c r="J93" s="85" t="s">
        <v>337</v>
      </c>
      <c r="K93" s="85" t="s">
        <v>373</v>
      </c>
      <c r="L93" s="85" t="s">
        <v>339</v>
      </c>
      <c r="M93" s="85" t="s">
        <v>1080</v>
      </c>
      <c r="N93" s="88" t="s">
        <v>565</v>
      </c>
      <c r="O93" s="88" t="s">
        <v>176</v>
      </c>
      <c r="P93" s="85" t="s">
        <v>369</v>
      </c>
      <c r="Q93" s="89">
        <v>500000</v>
      </c>
      <c r="R93" s="89">
        <v>50000000000</v>
      </c>
      <c r="S93" s="88" t="s">
        <v>1081</v>
      </c>
      <c r="T93" s="88" t="s">
        <v>566</v>
      </c>
      <c r="U93" s="88" t="s">
        <v>1082</v>
      </c>
      <c r="V93" s="88" t="s">
        <v>1083</v>
      </c>
      <c r="W93" s="88" t="s">
        <v>561</v>
      </c>
      <c r="X93" s="93">
        <v>1098534168</v>
      </c>
      <c r="Y93" s="93">
        <v>0</v>
      </c>
      <c r="Z93" s="88" t="s">
        <v>1084</v>
      </c>
      <c r="AA93" s="88" t="s">
        <v>1085</v>
      </c>
      <c r="AB93" s="88" t="s">
        <v>561</v>
      </c>
      <c r="AC93" s="88" t="s">
        <v>615</v>
      </c>
      <c r="AD93" s="85" t="s">
        <v>133</v>
      </c>
      <c r="AE93" s="80">
        <f t="shared" si="2"/>
        <v>15.008219178082191</v>
      </c>
      <c r="AF93" s="90">
        <f t="shared" si="3"/>
        <v>51098534168</v>
      </c>
    </row>
    <row r="94" spans="1:32" ht="30" hidden="1" customHeight="1">
      <c r="A94" s="79" t="s">
        <v>93</v>
      </c>
      <c r="B94" s="79" t="s">
        <v>588</v>
      </c>
      <c r="C94" s="79" t="s">
        <v>555</v>
      </c>
      <c r="D94" s="79" t="s">
        <v>1357</v>
      </c>
      <c r="E94" s="95" t="s">
        <v>387</v>
      </c>
      <c r="F94" s="86" t="s">
        <v>372</v>
      </c>
      <c r="G94" s="87" t="s">
        <v>139</v>
      </c>
      <c r="H94" s="85" t="s">
        <v>243</v>
      </c>
      <c r="I94" s="85" t="s">
        <v>141</v>
      </c>
      <c r="J94" s="85" t="s">
        <v>337</v>
      </c>
      <c r="K94" s="85" t="s">
        <v>373</v>
      </c>
      <c r="L94" s="85" t="s">
        <v>339</v>
      </c>
      <c r="M94" s="85" t="s">
        <v>1086</v>
      </c>
      <c r="N94" s="88" t="s">
        <v>565</v>
      </c>
      <c r="O94" s="88" t="s">
        <v>176</v>
      </c>
      <c r="P94" s="85" t="s">
        <v>340</v>
      </c>
      <c r="Q94" s="89">
        <v>1000000</v>
      </c>
      <c r="R94" s="89">
        <v>100000000000</v>
      </c>
      <c r="S94" s="88" t="s">
        <v>1087</v>
      </c>
      <c r="T94" s="88" t="s">
        <v>626</v>
      </c>
      <c r="U94" s="88" t="s">
        <v>1088</v>
      </c>
      <c r="V94" s="88" t="s">
        <v>1089</v>
      </c>
      <c r="W94" s="88" t="s">
        <v>561</v>
      </c>
      <c r="X94" s="93">
        <v>16165384</v>
      </c>
      <c r="Y94" s="93">
        <v>0</v>
      </c>
      <c r="Z94" s="88" t="s">
        <v>1090</v>
      </c>
      <c r="AA94" s="88" t="s">
        <v>1091</v>
      </c>
      <c r="AB94" s="88" t="s">
        <v>561</v>
      </c>
      <c r="AC94" s="88" t="s">
        <v>1092</v>
      </c>
      <c r="AD94" s="85" t="s">
        <v>133</v>
      </c>
      <c r="AE94" s="80">
        <f t="shared" si="2"/>
        <v>15.008219178082191</v>
      </c>
      <c r="AF94" s="90">
        <f t="shared" si="3"/>
        <v>100016165384</v>
      </c>
    </row>
    <row r="95" spans="1:32" ht="30" hidden="1" customHeight="1">
      <c r="A95" s="79" t="s">
        <v>93</v>
      </c>
      <c r="B95" s="79" t="s">
        <v>588</v>
      </c>
      <c r="C95" s="79" t="s">
        <v>555</v>
      </c>
      <c r="D95" s="79" t="s">
        <v>1357</v>
      </c>
      <c r="E95" s="95" t="s">
        <v>389</v>
      </c>
      <c r="F95" s="86" t="s">
        <v>376</v>
      </c>
      <c r="G95" s="87" t="s">
        <v>139</v>
      </c>
      <c r="H95" s="85" t="s">
        <v>243</v>
      </c>
      <c r="I95" s="85" t="s">
        <v>141</v>
      </c>
      <c r="J95" s="85" t="s">
        <v>377</v>
      </c>
      <c r="K95" s="85" t="s">
        <v>378</v>
      </c>
      <c r="L95" s="85" t="s">
        <v>1093</v>
      </c>
      <c r="M95" s="85" t="s">
        <v>1094</v>
      </c>
      <c r="N95" s="88" t="s">
        <v>565</v>
      </c>
      <c r="O95" s="88" t="s">
        <v>380</v>
      </c>
      <c r="P95" s="85" t="s">
        <v>381</v>
      </c>
      <c r="Q95" s="89">
        <v>2000000</v>
      </c>
      <c r="R95" s="89">
        <v>200000000000</v>
      </c>
      <c r="S95" s="88" t="s">
        <v>1095</v>
      </c>
      <c r="T95" s="88" t="s">
        <v>812</v>
      </c>
      <c r="U95" s="88" t="s">
        <v>1096</v>
      </c>
      <c r="V95" s="88" t="s">
        <v>1097</v>
      </c>
      <c r="W95" s="88" t="s">
        <v>561</v>
      </c>
      <c r="X95" s="93">
        <v>32717868370</v>
      </c>
      <c r="Y95" s="93">
        <v>0</v>
      </c>
      <c r="Z95" s="88" t="s">
        <v>1098</v>
      </c>
      <c r="AA95" s="88" t="s">
        <v>1099</v>
      </c>
      <c r="AB95" s="88" t="s">
        <v>561</v>
      </c>
      <c r="AC95" s="88" t="s">
        <v>1100</v>
      </c>
      <c r="AD95" s="85" t="s">
        <v>133</v>
      </c>
      <c r="AE95" s="80">
        <f t="shared" si="2"/>
        <v>20.013698630136986</v>
      </c>
      <c r="AF95" s="90">
        <f t="shared" si="3"/>
        <v>232717868370</v>
      </c>
    </row>
    <row r="96" spans="1:32" ht="30" hidden="1" customHeight="1">
      <c r="A96" s="79" t="s">
        <v>93</v>
      </c>
      <c r="B96" s="79" t="s">
        <v>588</v>
      </c>
      <c r="C96" s="79" t="s">
        <v>555</v>
      </c>
      <c r="D96" s="79" t="s">
        <v>1357</v>
      </c>
      <c r="E96" s="95" t="s">
        <v>393</v>
      </c>
      <c r="F96" s="86" t="s">
        <v>226</v>
      </c>
      <c r="G96" s="87" t="s">
        <v>139</v>
      </c>
      <c r="H96" s="85" t="s">
        <v>227</v>
      </c>
      <c r="I96" s="85" t="s">
        <v>141</v>
      </c>
      <c r="J96" s="85" t="s">
        <v>228</v>
      </c>
      <c r="K96" s="85" t="s">
        <v>229</v>
      </c>
      <c r="L96" s="85" t="s">
        <v>1101</v>
      </c>
      <c r="M96" s="85" t="s">
        <v>1102</v>
      </c>
      <c r="N96" s="88" t="s">
        <v>565</v>
      </c>
      <c r="O96" s="88" t="s">
        <v>185</v>
      </c>
      <c r="P96" s="85" t="s">
        <v>230</v>
      </c>
      <c r="Q96" s="89">
        <v>1000000</v>
      </c>
      <c r="R96" s="89">
        <v>100000000000</v>
      </c>
      <c r="S96" s="88" t="s">
        <v>1103</v>
      </c>
      <c r="T96" s="88" t="s">
        <v>626</v>
      </c>
      <c r="U96" s="88" t="s">
        <v>1104</v>
      </c>
      <c r="V96" s="88" t="s">
        <v>1105</v>
      </c>
      <c r="W96" s="88" t="s">
        <v>561</v>
      </c>
      <c r="X96" s="93">
        <v>32657987</v>
      </c>
      <c r="Y96" s="93">
        <v>0</v>
      </c>
      <c r="Z96" s="88" t="s">
        <v>1106</v>
      </c>
      <c r="AA96" s="88" t="s">
        <v>1107</v>
      </c>
      <c r="AB96" s="88" t="s">
        <v>561</v>
      </c>
      <c r="AC96" s="88" t="s">
        <v>1108</v>
      </c>
      <c r="AD96" s="85" t="s">
        <v>133</v>
      </c>
      <c r="AE96" s="80">
        <f t="shared" si="2"/>
        <v>10.005479452054795</v>
      </c>
      <c r="AF96" s="90">
        <f t="shared" si="3"/>
        <v>100032657987</v>
      </c>
    </row>
    <row r="97" spans="1:32" ht="30" hidden="1" customHeight="1">
      <c r="A97" s="79" t="s">
        <v>93</v>
      </c>
      <c r="B97" s="79" t="s">
        <v>588</v>
      </c>
      <c r="C97" s="79" t="s">
        <v>555</v>
      </c>
      <c r="D97" s="79" t="s">
        <v>1357</v>
      </c>
      <c r="E97" s="95" t="s">
        <v>394</v>
      </c>
      <c r="F97" s="86" t="s">
        <v>383</v>
      </c>
      <c r="G97" s="87" t="s">
        <v>139</v>
      </c>
      <c r="H97" s="85" t="s">
        <v>243</v>
      </c>
      <c r="I97" s="85" t="s">
        <v>141</v>
      </c>
      <c r="J97" s="85" t="s">
        <v>384</v>
      </c>
      <c r="K97" s="85" t="s">
        <v>385</v>
      </c>
      <c r="L97" s="85" t="s">
        <v>1109</v>
      </c>
      <c r="M97" s="85" t="s">
        <v>1110</v>
      </c>
      <c r="N97" s="88" t="s">
        <v>565</v>
      </c>
      <c r="O97" s="88" t="s">
        <v>194</v>
      </c>
      <c r="P97" s="85" t="s">
        <v>388</v>
      </c>
      <c r="Q97" s="89">
        <v>500000</v>
      </c>
      <c r="R97" s="89">
        <v>50000000000</v>
      </c>
      <c r="S97" s="88" t="s">
        <v>1111</v>
      </c>
      <c r="T97" s="88" t="s">
        <v>566</v>
      </c>
      <c r="U97" s="88" t="s">
        <v>1112</v>
      </c>
      <c r="V97" s="88" t="s">
        <v>1113</v>
      </c>
      <c r="W97" s="88" t="s">
        <v>561</v>
      </c>
      <c r="X97" s="93">
        <v>615826257</v>
      </c>
      <c r="Y97" s="93">
        <v>0</v>
      </c>
      <c r="Z97" s="88" t="s">
        <v>1114</v>
      </c>
      <c r="AA97" s="88" t="s">
        <v>1115</v>
      </c>
      <c r="AB97" s="88" t="s">
        <v>561</v>
      </c>
      <c r="AC97" s="88" t="s">
        <v>1116</v>
      </c>
      <c r="AD97" s="85" t="s">
        <v>133</v>
      </c>
      <c r="AE97" s="80">
        <f t="shared" si="2"/>
        <v>10.09041095890411</v>
      </c>
      <c r="AF97" s="90">
        <f t="shared" si="3"/>
        <v>50615826257</v>
      </c>
    </row>
    <row r="98" spans="1:32" ht="30" hidden="1" customHeight="1">
      <c r="A98" s="79" t="s">
        <v>93</v>
      </c>
      <c r="B98" s="79" t="s">
        <v>588</v>
      </c>
      <c r="C98" s="79" t="s">
        <v>555</v>
      </c>
      <c r="D98" s="79" t="s">
        <v>1357</v>
      </c>
      <c r="E98" s="95" t="s">
        <v>399</v>
      </c>
      <c r="F98" s="86" t="s">
        <v>383</v>
      </c>
      <c r="G98" s="87" t="s">
        <v>139</v>
      </c>
      <c r="H98" s="85" t="s">
        <v>243</v>
      </c>
      <c r="I98" s="85" t="s">
        <v>141</v>
      </c>
      <c r="J98" s="85" t="s">
        <v>384</v>
      </c>
      <c r="K98" s="85" t="s">
        <v>385</v>
      </c>
      <c r="L98" s="85" t="s">
        <v>1109</v>
      </c>
      <c r="M98" s="85" t="s">
        <v>1117</v>
      </c>
      <c r="N98" s="88" t="s">
        <v>565</v>
      </c>
      <c r="O98" s="88" t="s">
        <v>194</v>
      </c>
      <c r="P98" s="85" t="s">
        <v>359</v>
      </c>
      <c r="Q98" s="89">
        <v>500000</v>
      </c>
      <c r="R98" s="89">
        <v>50000000000</v>
      </c>
      <c r="S98" s="88" t="s">
        <v>1118</v>
      </c>
      <c r="T98" s="88" t="s">
        <v>566</v>
      </c>
      <c r="U98" s="88" t="s">
        <v>1119</v>
      </c>
      <c r="V98" s="88" t="s">
        <v>1120</v>
      </c>
      <c r="W98" s="88" t="s">
        <v>561</v>
      </c>
      <c r="X98" s="93">
        <v>615777561</v>
      </c>
      <c r="Y98" s="93">
        <v>0</v>
      </c>
      <c r="Z98" s="88" t="s">
        <v>823</v>
      </c>
      <c r="AA98" s="88" t="s">
        <v>1121</v>
      </c>
      <c r="AB98" s="88" t="s">
        <v>561</v>
      </c>
      <c r="AC98" s="88" t="s">
        <v>1116</v>
      </c>
      <c r="AD98" s="85" t="s">
        <v>133</v>
      </c>
      <c r="AE98" s="80">
        <f t="shared" si="2"/>
        <v>10.09041095890411</v>
      </c>
      <c r="AF98" s="90">
        <f t="shared" si="3"/>
        <v>50615777561</v>
      </c>
    </row>
    <row r="99" spans="1:32" ht="30" hidden="1" customHeight="1">
      <c r="A99" s="79" t="s">
        <v>93</v>
      </c>
      <c r="B99" s="79" t="s">
        <v>588</v>
      </c>
      <c r="C99" s="79" t="s">
        <v>555</v>
      </c>
      <c r="D99" s="79" t="s">
        <v>1357</v>
      </c>
      <c r="E99" s="95" t="s">
        <v>400</v>
      </c>
      <c r="F99" s="86" t="s">
        <v>390</v>
      </c>
      <c r="G99" s="87" t="s">
        <v>139</v>
      </c>
      <c r="H99" s="85" t="s">
        <v>243</v>
      </c>
      <c r="I99" s="85" t="s">
        <v>141</v>
      </c>
      <c r="J99" s="85" t="s">
        <v>235</v>
      </c>
      <c r="K99" s="85" t="s">
        <v>391</v>
      </c>
      <c r="L99" s="85" t="s">
        <v>732</v>
      </c>
      <c r="M99" s="85" t="s">
        <v>1122</v>
      </c>
      <c r="N99" s="88" t="s">
        <v>565</v>
      </c>
      <c r="O99" s="88" t="s">
        <v>194</v>
      </c>
      <c r="P99" s="85" t="s">
        <v>359</v>
      </c>
      <c r="Q99" s="89">
        <v>1000000</v>
      </c>
      <c r="R99" s="89">
        <v>100000000000</v>
      </c>
      <c r="S99" s="88" t="s">
        <v>1123</v>
      </c>
      <c r="T99" s="88" t="s">
        <v>626</v>
      </c>
      <c r="U99" s="88" t="s">
        <v>1124</v>
      </c>
      <c r="V99" s="88" t="s">
        <v>1125</v>
      </c>
      <c r="W99" s="88" t="s">
        <v>561</v>
      </c>
      <c r="X99" s="93">
        <v>1227475604</v>
      </c>
      <c r="Y99" s="93">
        <v>0</v>
      </c>
      <c r="Z99" s="88" t="s">
        <v>825</v>
      </c>
      <c r="AA99" s="88" t="s">
        <v>1126</v>
      </c>
      <c r="AB99" s="88" t="s">
        <v>561</v>
      </c>
      <c r="AC99" s="88" t="s">
        <v>1127</v>
      </c>
      <c r="AD99" s="85" t="s">
        <v>133</v>
      </c>
      <c r="AE99" s="80">
        <f t="shared" si="2"/>
        <v>10.005479452054795</v>
      </c>
      <c r="AF99" s="90">
        <f t="shared" si="3"/>
        <v>101227475604</v>
      </c>
    </row>
    <row r="100" spans="1:32" ht="30" hidden="1" customHeight="1">
      <c r="A100" s="79" t="s">
        <v>93</v>
      </c>
      <c r="B100" s="79" t="s">
        <v>588</v>
      </c>
      <c r="C100" s="79" t="s">
        <v>555</v>
      </c>
      <c r="D100" s="79" t="s">
        <v>1357</v>
      </c>
      <c r="E100" s="95" t="s">
        <v>402</v>
      </c>
      <c r="F100" s="86" t="s">
        <v>390</v>
      </c>
      <c r="G100" s="87" t="s">
        <v>139</v>
      </c>
      <c r="H100" s="85" t="s">
        <v>243</v>
      </c>
      <c r="I100" s="85" t="s">
        <v>141</v>
      </c>
      <c r="J100" s="85" t="s">
        <v>235</v>
      </c>
      <c r="K100" s="85" t="s">
        <v>391</v>
      </c>
      <c r="L100" s="85" t="s">
        <v>732</v>
      </c>
      <c r="M100" s="85" t="s">
        <v>1128</v>
      </c>
      <c r="N100" s="88" t="s">
        <v>565</v>
      </c>
      <c r="O100" s="88" t="s">
        <v>194</v>
      </c>
      <c r="P100" s="85" t="s">
        <v>392</v>
      </c>
      <c r="Q100" s="89">
        <v>500000</v>
      </c>
      <c r="R100" s="89">
        <v>50000000000</v>
      </c>
      <c r="S100" s="88" t="s">
        <v>1129</v>
      </c>
      <c r="T100" s="88" t="s">
        <v>566</v>
      </c>
      <c r="U100" s="88" t="s">
        <v>1130</v>
      </c>
      <c r="V100" s="88" t="s">
        <v>1131</v>
      </c>
      <c r="W100" s="88" t="s">
        <v>561</v>
      </c>
      <c r="X100" s="93">
        <v>613887469</v>
      </c>
      <c r="Y100" s="93">
        <v>0</v>
      </c>
      <c r="Z100" s="88" t="s">
        <v>1132</v>
      </c>
      <c r="AA100" s="88" t="s">
        <v>1133</v>
      </c>
      <c r="AB100" s="88" t="s">
        <v>561</v>
      </c>
      <c r="AC100" s="88" t="s">
        <v>1134</v>
      </c>
      <c r="AD100" s="85" t="s">
        <v>133</v>
      </c>
      <c r="AE100" s="80">
        <f t="shared" si="2"/>
        <v>10.005479452054795</v>
      </c>
      <c r="AF100" s="90">
        <f t="shared" si="3"/>
        <v>50613887469</v>
      </c>
    </row>
    <row r="101" spans="1:32" ht="30" hidden="1" customHeight="1">
      <c r="A101" s="79" t="s">
        <v>93</v>
      </c>
      <c r="B101" s="79" t="s">
        <v>588</v>
      </c>
      <c r="C101" s="79" t="s">
        <v>555</v>
      </c>
      <c r="D101" s="79" t="s">
        <v>1357</v>
      </c>
      <c r="E101" s="95" t="s">
        <v>403</v>
      </c>
      <c r="F101" s="86" t="s">
        <v>395</v>
      </c>
      <c r="G101" s="87" t="s">
        <v>139</v>
      </c>
      <c r="H101" s="85" t="s">
        <v>243</v>
      </c>
      <c r="I101" s="85" t="s">
        <v>141</v>
      </c>
      <c r="J101" s="85" t="s">
        <v>396</v>
      </c>
      <c r="K101" s="85" t="s">
        <v>397</v>
      </c>
      <c r="L101" s="85" t="s">
        <v>398</v>
      </c>
      <c r="M101" s="85" t="s">
        <v>1135</v>
      </c>
      <c r="N101" s="88" t="s">
        <v>565</v>
      </c>
      <c r="O101" s="88" t="s">
        <v>152</v>
      </c>
      <c r="P101" s="85" t="s">
        <v>392</v>
      </c>
      <c r="Q101" s="89">
        <v>1000000</v>
      </c>
      <c r="R101" s="89">
        <v>100000000000</v>
      </c>
      <c r="S101" s="88" t="s">
        <v>1136</v>
      </c>
      <c r="T101" s="88" t="s">
        <v>626</v>
      </c>
      <c r="U101" s="88" t="s">
        <v>1137</v>
      </c>
      <c r="V101" s="88" t="s">
        <v>1138</v>
      </c>
      <c r="W101" s="88" t="s">
        <v>561</v>
      </c>
      <c r="X101" s="93">
        <v>475530093</v>
      </c>
      <c r="Y101" s="93">
        <v>0</v>
      </c>
      <c r="Z101" s="88" t="s">
        <v>1139</v>
      </c>
      <c r="AA101" s="88" t="s">
        <v>1140</v>
      </c>
      <c r="AB101" s="88" t="s">
        <v>561</v>
      </c>
      <c r="AC101" s="88" t="s">
        <v>1141</v>
      </c>
      <c r="AD101" s="85" t="s">
        <v>133</v>
      </c>
      <c r="AE101" s="80">
        <f t="shared" si="2"/>
        <v>10.005479452054795</v>
      </c>
      <c r="AF101" s="90">
        <f t="shared" si="3"/>
        <v>100475530093</v>
      </c>
    </row>
    <row r="102" spans="1:32" ht="30" hidden="1" customHeight="1">
      <c r="A102" s="79" t="s">
        <v>93</v>
      </c>
      <c r="B102" s="79" t="s">
        <v>588</v>
      </c>
      <c r="C102" s="79" t="s">
        <v>555</v>
      </c>
      <c r="D102" s="79" t="s">
        <v>1357</v>
      </c>
      <c r="E102" s="95" t="s">
        <v>405</v>
      </c>
      <c r="F102" s="86" t="s">
        <v>148</v>
      </c>
      <c r="G102" s="87" t="s">
        <v>139</v>
      </c>
      <c r="H102" s="85" t="s">
        <v>165</v>
      </c>
      <c r="I102" s="85" t="s">
        <v>141</v>
      </c>
      <c r="J102" s="85" t="s">
        <v>149</v>
      </c>
      <c r="K102" s="85" t="s">
        <v>150</v>
      </c>
      <c r="L102" s="85" t="s">
        <v>151</v>
      </c>
      <c r="M102" s="85" t="s">
        <v>1142</v>
      </c>
      <c r="N102" s="88" t="s">
        <v>565</v>
      </c>
      <c r="O102" s="88" t="s">
        <v>152</v>
      </c>
      <c r="P102" s="85" t="s">
        <v>232</v>
      </c>
      <c r="Q102" s="89">
        <v>1000000</v>
      </c>
      <c r="R102" s="89">
        <v>100000000000</v>
      </c>
      <c r="S102" s="88" t="s">
        <v>1143</v>
      </c>
      <c r="T102" s="88" t="s">
        <v>626</v>
      </c>
      <c r="U102" s="88" t="s">
        <v>1144</v>
      </c>
      <c r="V102" s="88" t="s">
        <v>1145</v>
      </c>
      <c r="W102" s="88" t="s">
        <v>561</v>
      </c>
      <c r="X102" s="93">
        <v>492682384</v>
      </c>
      <c r="Y102" s="93">
        <v>0</v>
      </c>
      <c r="Z102" s="88" t="s">
        <v>1139</v>
      </c>
      <c r="AA102" s="88" t="s">
        <v>1146</v>
      </c>
      <c r="AB102" s="88" t="s">
        <v>561</v>
      </c>
      <c r="AC102" s="88" t="s">
        <v>632</v>
      </c>
      <c r="AD102" s="85" t="s">
        <v>133</v>
      </c>
      <c r="AE102" s="80">
        <f t="shared" si="2"/>
        <v>10.005479452054795</v>
      </c>
      <c r="AF102" s="90">
        <f t="shared" si="3"/>
        <v>100492682384</v>
      </c>
    </row>
    <row r="103" spans="1:32" ht="30" hidden="1" customHeight="1">
      <c r="A103" s="79" t="s">
        <v>93</v>
      </c>
      <c r="B103" s="79" t="s">
        <v>588</v>
      </c>
      <c r="C103" s="79" t="s">
        <v>555</v>
      </c>
      <c r="D103" s="79" t="s">
        <v>1357</v>
      </c>
      <c r="E103" s="95" t="s">
        <v>407</v>
      </c>
      <c r="F103" s="86" t="s">
        <v>148</v>
      </c>
      <c r="G103" s="87" t="s">
        <v>139</v>
      </c>
      <c r="H103" s="85" t="s">
        <v>243</v>
      </c>
      <c r="I103" s="85" t="s">
        <v>141</v>
      </c>
      <c r="J103" s="85" t="s">
        <v>149</v>
      </c>
      <c r="K103" s="85" t="s">
        <v>150</v>
      </c>
      <c r="L103" s="85" t="s">
        <v>151</v>
      </c>
      <c r="M103" s="85" t="s">
        <v>1147</v>
      </c>
      <c r="N103" s="88" t="s">
        <v>565</v>
      </c>
      <c r="O103" s="88" t="s">
        <v>152</v>
      </c>
      <c r="P103" s="85" t="s">
        <v>275</v>
      </c>
      <c r="Q103" s="89">
        <v>1500000</v>
      </c>
      <c r="R103" s="89">
        <v>150000000000</v>
      </c>
      <c r="S103" s="88" t="s">
        <v>1148</v>
      </c>
      <c r="T103" s="88" t="s">
        <v>734</v>
      </c>
      <c r="U103" s="88" t="s">
        <v>1149</v>
      </c>
      <c r="V103" s="88" t="s">
        <v>1150</v>
      </c>
      <c r="W103" s="88" t="s">
        <v>561</v>
      </c>
      <c r="X103" s="93">
        <v>494072297</v>
      </c>
      <c r="Y103" s="93">
        <v>0</v>
      </c>
      <c r="Z103" s="88" t="s">
        <v>1151</v>
      </c>
      <c r="AA103" s="88" t="s">
        <v>1152</v>
      </c>
      <c r="AB103" s="88" t="s">
        <v>561</v>
      </c>
      <c r="AC103" s="88" t="s">
        <v>1153</v>
      </c>
      <c r="AD103" s="85" t="s">
        <v>133</v>
      </c>
      <c r="AE103" s="80">
        <f t="shared" si="2"/>
        <v>10.005479452054795</v>
      </c>
      <c r="AF103" s="90">
        <f t="shared" si="3"/>
        <v>150494072297</v>
      </c>
    </row>
    <row r="104" spans="1:32" ht="30" hidden="1" customHeight="1">
      <c r="A104" s="79" t="s">
        <v>93</v>
      </c>
      <c r="B104" s="79" t="s">
        <v>588</v>
      </c>
      <c r="C104" s="79" t="s">
        <v>555</v>
      </c>
      <c r="D104" s="79" t="s">
        <v>1357</v>
      </c>
      <c r="E104" s="95" t="s">
        <v>408</v>
      </c>
      <c r="F104" s="86" t="s">
        <v>172</v>
      </c>
      <c r="G104" s="87" t="s">
        <v>139</v>
      </c>
      <c r="H104" s="85" t="s">
        <v>243</v>
      </c>
      <c r="I104" s="85" t="s">
        <v>141</v>
      </c>
      <c r="J104" s="85" t="s">
        <v>173</v>
      </c>
      <c r="K104" s="85" t="s">
        <v>174</v>
      </c>
      <c r="L104" s="85" t="s">
        <v>573</v>
      </c>
      <c r="M104" s="85" t="s">
        <v>1154</v>
      </c>
      <c r="N104" s="88" t="s">
        <v>565</v>
      </c>
      <c r="O104" s="88" t="s">
        <v>176</v>
      </c>
      <c r="P104" s="85" t="s">
        <v>406</v>
      </c>
      <c r="Q104" s="89">
        <v>2000000</v>
      </c>
      <c r="R104" s="89">
        <v>200000000000</v>
      </c>
      <c r="S104" s="88" t="s">
        <v>1155</v>
      </c>
      <c r="T104" s="88" t="s">
        <v>812</v>
      </c>
      <c r="U104" s="88" t="s">
        <v>1156</v>
      </c>
      <c r="V104" s="88" t="s">
        <v>1157</v>
      </c>
      <c r="W104" s="88" t="s">
        <v>561</v>
      </c>
      <c r="X104" s="93">
        <v>1130411282</v>
      </c>
      <c r="Y104" s="93">
        <v>0</v>
      </c>
      <c r="Z104" s="88" t="s">
        <v>1158</v>
      </c>
      <c r="AA104" s="88" t="s">
        <v>1159</v>
      </c>
      <c r="AB104" s="88" t="s">
        <v>561</v>
      </c>
      <c r="AC104" s="88" t="s">
        <v>1160</v>
      </c>
      <c r="AD104" s="85" t="s">
        <v>133</v>
      </c>
      <c r="AE104" s="80">
        <f t="shared" si="2"/>
        <v>15.010958904109589</v>
      </c>
      <c r="AF104" s="90">
        <f t="shared" si="3"/>
        <v>201130411282</v>
      </c>
    </row>
    <row r="105" spans="1:32" ht="30" hidden="1" customHeight="1">
      <c r="A105" s="79" t="s">
        <v>93</v>
      </c>
      <c r="B105" s="79" t="s">
        <v>588</v>
      </c>
      <c r="C105" s="79" t="s">
        <v>555</v>
      </c>
      <c r="D105" s="79" t="s">
        <v>1357</v>
      </c>
      <c r="E105" s="95" t="s">
        <v>409</v>
      </c>
      <c r="F105" s="86" t="s">
        <v>172</v>
      </c>
      <c r="G105" s="87" t="s">
        <v>139</v>
      </c>
      <c r="H105" s="85" t="s">
        <v>243</v>
      </c>
      <c r="I105" s="85" t="s">
        <v>141</v>
      </c>
      <c r="J105" s="85" t="s">
        <v>173</v>
      </c>
      <c r="K105" s="85" t="s">
        <v>174</v>
      </c>
      <c r="L105" s="85" t="s">
        <v>573</v>
      </c>
      <c r="M105" s="85" t="s">
        <v>786</v>
      </c>
      <c r="N105" s="88" t="s">
        <v>565</v>
      </c>
      <c r="O105" s="88" t="s">
        <v>176</v>
      </c>
      <c r="P105" s="85" t="s">
        <v>404</v>
      </c>
      <c r="Q105" s="89">
        <v>1000000</v>
      </c>
      <c r="R105" s="89">
        <v>100000000000</v>
      </c>
      <c r="S105" s="88" t="s">
        <v>1161</v>
      </c>
      <c r="T105" s="88" t="s">
        <v>626</v>
      </c>
      <c r="U105" s="88" t="s">
        <v>1162</v>
      </c>
      <c r="V105" s="88" t="s">
        <v>1163</v>
      </c>
      <c r="W105" s="88" t="s">
        <v>561</v>
      </c>
      <c r="X105" s="93">
        <v>787019355</v>
      </c>
      <c r="Y105" s="93">
        <v>0</v>
      </c>
      <c r="Z105" s="88" t="s">
        <v>1164</v>
      </c>
      <c r="AA105" s="88" t="s">
        <v>1165</v>
      </c>
      <c r="AB105" s="88" t="s">
        <v>561</v>
      </c>
      <c r="AC105" s="88" t="s">
        <v>1166</v>
      </c>
      <c r="AD105" s="85" t="s">
        <v>133</v>
      </c>
      <c r="AE105" s="80">
        <f t="shared" si="2"/>
        <v>15.010958904109589</v>
      </c>
      <c r="AF105" s="90">
        <f t="shared" si="3"/>
        <v>100787019355</v>
      </c>
    </row>
    <row r="106" spans="1:32" ht="30" hidden="1" customHeight="1">
      <c r="A106" s="79" t="s">
        <v>93</v>
      </c>
      <c r="B106" s="79" t="s">
        <v>588</v>
      </c>
      <c r="C106" s="79" t="s">
        <v>555</v>
      </c>
      <c r="D106" s="79" t="s">
        <v>1357</v>
      </c>
      <c r="E106" s="95" t="s">
        <v>411</v>
      </c>
      <c r="F106" s="86" t="s">
        <v>172</v>
      </c>
      <c r="G106" s="87" t="s">
        <v>139</v>
      </c>
      <c r="H106" s="85" t="s">
        <v>243</v>
      </c>
      <c r="I106" s="85" t="s">
        <v>141</v>
      </c>
      <c r="J106" s="85" t="s">
        <v>173</v>
      </c>
      <c r="K106" s="85" t="s">
        <v>174</v>
      </c>
      <c r="L106" s="85" t="s">
        <v>573</v>
      </c>
      <c r="M106" s="85" t="s">
        <v>1167</v>
      </c>
      <c r="N106" s="88" t="s">
        <v>565</v>
      </c>
      <c r="O106" s="88" t="s">
        <v>176</v>
      </c>
      <c r="P106" s="85" t="s">
        <v>369</v>
      </c>
      <c r="Q106" s="89">
        <v>1000000</v>
      </c>
      <c r="R106" s="89">
        <v>100000000000</v>
      </c>
      <c r="S106" s="88" t="s">
        <v>1168</v>
      </c>
      <c r="T106" s="88" t="s">
        <v>626</v>
      </c>
      <c r="U106" s="88" t="s">
        <v>1169</v>
      </c>
      <c r="V106" s="88" t="s">
        <v>1170</v>
      </c>
      <c r="W106" s="88" t="s">
        <v>561</v>
      </c>
      <c r="X106" s="93">
        <v>564704672</v>
      </c>
      <c r="Y106" s="93">
        <v>0</v>
      </c>
      <c r="Z106" s="88" t="s">
        <v>1171</v>
      </c>
      <c r="AA106" s="88" t="s">
        <v>1172</v>
      </c>
      <c r="AB106" s="88" t="s">
        <v>561</v>
      </c>
      <c r="AC106" s="88" t="s">
        <v>1166</v>
      </c>
      <c r="AD106" s="85" t="s">
        <v>133</v>
      </c>
      <c r="AE106" s="80">
        <f t="shared" si="2"/>
        <v>15.010958904109589</v>
      </c>
      <c r="AF106" s="90">
        <f t="shared" si="3"/>
        <v>100564704672</v>
      </c>
    </row>
    <row r="107" spans="1:32" ht="30" hidden="1" customHeight="1">
      <c r="A107" s="79" t="s">
        <v>93</v>
      </c>
      <c r="B107" s="79" t="s">
        <v>588</v>
      </c>
      <c r="C107" s="79" t="s">
        <v>555</v>
      </c>
      <c r="D107" s="79" t="s">
        <v>1357</v>
      </c>
      <c r="E107" s="95" t="s">
        <v>413</v>
      </c>
      <c r="F107" s="86" t="s">
        <v>172</v>
      </c>
      <c r="G107" s="87" t="s">
        <v>139</v>
      </c>
      <c r="H107" s="85" t="s">
        <v>410</v>
      </c>
      <c r="I107" s="85" t="s">
        <v>141</v>
      </c>
      <c r="J107" s="85" t="s">
        <v>173</v>
      </c>
      <c r="K107" s="85" t="s">
        <v>174</v>
      </c>
      <c r="L107" s="85" t="s">
        <v>573</v>
      </c>
      <c r="M107" s="85" t="s">
        <v>1173</v>
      </c>
      <c r="N107" s="88" t="s">
        <v>565</v>
      </c>
      <c r="O107" s="88" t="s">
        <v>176</v>
      </c>
      <c r="P107" s="85" t="s">
        <v>401</v>
      </c>
      <c r="Q107" s="89">
        <v>1000000</v>
      </c>
      <c r="R107" s="89">
        <v>100000000000</v>
      </c>
      <c r="S107" s="88" t="s">
        <v>1174</v>
      </c>
      <c r="T107" s="88" t="s">
        <v>626</v>
      </c>
      <c r="U107" s="88" t="s">
        <v>1175</v>
      </c>
      <c r="V107" s="88" t="s">
        <v>1176</v>
      </c>
      <c r="W107" s="88" t="s">
        <v>561</v>
      </c>
      <c r="X107" s="93">
        <v>676455841</v>
      </c>
      <c r="Y107" s="93">
        <v>0</v>
      </c>
      <c r="Z107" s="88" t="s">
        <v>1177</v>
      </c>
      <c r="AA107" s="88" t="s">
        <v>1178</v>
      </c>
      <c r="AB107" s="88" t="s">
        <v>561</v>
      </c>
      <c r="AC107" s="88" t="s">
        <v>1166</v>
      </c>
      <c r="AD107" s="85" t="s">
        <v>133</v>
      </c>
      <c r="AE107" s="80">
        <f t="shared" si="2"/>
        <v>15.010958904109589</v>
      </c>
      <c r="AF107" s="90">
        <f t="shared" si="3"/>
        <v>100676455841</v>
      </c>
    </row>
    <row r="108" spans="1:32" ht="30" hidden="1" customHeight="1">
      <c r="A108" s="79" t="s">
        <v>93</v>
      </c>
      <c r="B108" s="79" t="s">
        <v>588</v>
      </c>
      <c r="C108" s="79" t="s">
        <v>555</v>
      </c>
      <c r="D108" s="79" t="s">
        <v>1357</v>
      </c>
      <c r="E108" s="95" t="s">
        <v>415</v>
      </c>
      <c r="F108" s="86" t="s">
        <v>172</v>
      </c>
      <c r="G108" s="87" t="s">
        <v>139</v>
      </c>
      <c r="H108" s="85" t="s">
        <v>271</v>
      </c>
      <c r="I108" s="85" t="s">
        <v>141</v>
      </c>
      <c r="J108" s="85" t="s">
        <v>173</v>
      </c>
      <c r="K108" s="85" t="s">
        <v>174</v>
      </c>
      <c r="L108" s="85" t="s">
        <v>573</v>
      </c>
      <c r="M108" s="85" t="s">
        <v>1154</v>
      </c>
      <c r="N108" s="88" t="s">
        <v>565</v>
      </c>
      <c r="O108" s="88" t="s">
        <v>176</v>
      </c>
      <c r="P108" s="85" t="s">
        <v>406</v>
      </c>
      <c r="Q108" s="89">
        <v>500000</v>
      </c>
      <c r="R108" s="89">
        <v>50000000000</v>
      </c>
      <c r="S108" s="88" t="s">
        <v>1179</v>
      </c>
      <c r="T108" s="88" t="s">
        <v>566</v>
      </c>
      <c r="U108" s="88" t="s">
        <v>1180</v>
      </c>
      <c r="V108" s="88" t="s">
        <v>1181</v>
      </c>
      <c r="W108" s="88" t="s">
        <v>561</v>
      </c>
      <c r="X108" s="93">
        <v>282602820</v>
      </c>
      <c r="Y108" s="93">
        <v>0</v>
      </c>
      <c r="Z108" s="88" t="s">
        <v>1182</v>
      </c>
      <c r="AA108" s="88" t="s">
        <v>1183</v>
      </c>
      <c r="AB108" s="88" t="s">
        <v>561</v>
      </c>
      <c r="AC108" s="88" t="s">
        <v>580</v>
      </c>
      <c r="AD108" s="85" t="s">
        <v>133</v>
      </c>
      <c r="AE108" s="80">
        <f t="shared" si="2"/>
        <v>15.010958904109589</v>
      </c>
      <c r="AF108" s="90">
        <f t="shared" si="3"/>
        <v>50282602820</v>
      </c>
    </row>
    <row r="109" spans="1:32" ht="30" hidden="1" customHeight="1">
      <c r="A109" s="79" t="s">
        <v>93</v>
      </c>
      <c r="B109" s="79" t="s">
        <v>588</v>
      </c>
      <c r="C109" s="79" t="s">
        <v>555</v>
      </c>
      <c r="D109" s="79" t="s">
        <v>1357</v>
      </c>
      <c r="E109" s="95" t="s">
        <v>416</v>
      </c>
      <c r="F109" s="86" t="s">
        <v>172</v>
      </c>
      <c r="G109" s="87" t="s">
        <v>139</v>
      </c>
      <c r="H109" s="85" t="s">
        <v>258</v>
      </c>
      <c r="I109" s="85" t="s">
        <v>141</v>
      </c>
      <c r="J109" s="85" t="s">
        <v>173</v>
      </c>
      <c r="K109" s="85" t="s">
        <v>174</v>
      </c>
      <c r="L109" s="85" t="s">
        <v>573</v>
      </c>
      <c r="M109" s="85" t="s">
        <v>1173</v>
      </c>
      <c r="N109" s="88" t="s">
        <v>565</v>
      </c>
      <c r="O109" s="88" t="s">
        <v>176</v>
      </c>
      <c r="P109" s="85" t="s">
        <v>401</v>
      </c>
      <c r="Q109" s="89">
        <v>1000000</v>
      </c>
      <c r="R109" s="89">
        <v>100000000000</v>
      </c>
      <c r="S109" s="88" t="s">
        <v>1174</v>
      </c>
      <c r="T109" s="88" t="s">
        <v>626</v>
      </c>
      <c r="U109" s="88" t="s">
        <v>1175</v>
      </c>
      <c r="V109" s="88" t="s">
        <v>1176</v>
      </c>
      <c r="W109" s="88" t="s">
        <v>561</v>
      </c>
      <c r="X109" s="93">
        <v>676455841</v>
      </c>
      <c r="Y109" s="93">
        <v>0</v>
      </c>
      <c r="Z109" s="88" t="s">
        <v>1177</v>
      </c>
      <c r="AA109" s="88" t="s">
        <v>1178</v>
      </c>
      <c r="AB109" s="88" t="s">
        <v>561</v>
      </c>
      <c r="AC109" s="88" t="s">
        <v>1166</v>
      </c>
      <c r="AD109" s="85" t="s">
        <v>133</v>
      </c>
      <c r="AE109" s="80">
        <f t="shared" si="2"/>
        <v>15.010958904109589</v>
      </c>
      <c r="AF109" s="90">
        <f t="shared" si="3"/>
        <v>100676455841</v>
      </c>
    </row>
    <row r="110" spans="1:32" ht="30" hidden="1" customHeight="1">
      <c r="A110" s="79" t="s">
        <v>93</v>
      </c>
      <c r="B110" s="79" t="s">
        <v>588</v>
      </c>
      <c r="C110" s="79" t="s">
        <v>555</v>
      </c>
      <c r="D110" s="79" t="s">
        <v>1357</v>
      </c>
      <c r="E110" s="95" t="s">
        <v>418</v>
      </c>
      <c r="F110" s="86" t="s">
        <v>172</v>
      </c>
      <c r="G110" s="87" t="s">
        <v>139</v>
      </c>
      <c r="H110" s="85" t="s">
        <v>271</v>
      </c>
      <c r="I110" s="85" t="s">
        <v>141</v>
      </c>
      <c r="J110" s="85" t="s">
        <v>173</v>
      </c>
      <c r="K110" s="85" t="s">
        <v>174</v>
      </c>
      <c r="L110" s="85" t="s">
        <v>573</v>
      </c>
      <c r="M110" s="85" t="s">
        <v>786</v>
      </c>
      <c r="N110" s="88" t="s">
        <v>565</v>
      </c>
      <c r="O110" s="88" t="s">
        <v>176</v>
      </c>
      <c r="P110" s="85" t="s">
        <v>404</v>
      </c>
      <c r="Q110" s="89">
        <v>500000</v>
      </c>
      <c r="R110" s="89">
        <v>50000000000</v>
      </c>
      <c r="S110" s="88" t="s">
        <v>1184</v>
      </c>
      <c r="T110" s="88" t="s">
        <v>566</v>
      </c>
      <c r="U110" s="88" t="s">
        <v>1185</v>
      </c>
      <c r="V110" s="88" t="s">
        <v>1186</v>
      </c>
      <c r="W110" s="88" t="s">
        <v>561</v>
      </c>
      <c r="X110" s="93">
        <v>393509678</v>
      </c>
      <c r="Y110" s="93">
        <v>0</v>
      </c>
      <c r="Z110" s="88" t="s">
        <v>1187</v>
      </c>
      <c r="AA110" s="88" t="s">
        <v>1188</v>
      </c>
      <c r="AB110" s="88" t="s">
        <v>561</v>
      </c>
      <c r="AC110" s="88" t="s">
        <v>580</v>
      </c>
      <c r="AD110" s="85" t="s">
        <v>133</v>
      </c>
      <c r="AE110" s="80">
        <f t="shared" si="2"/>
        <v>15.010958904109589</v>
      </c>
      <c r="AF110" s="90">
        <f t="shared" si="3"/>
        <v>50393509678</v>
      </c>
    </row>
    <row r="111" spans="1:32" ht="30" hidden="1" customHeight="1">
      <c r="A111" s="79" t="s">
        <v>93</v>
      </c>
      <c r="B111" s="79" t="s">
        <v>588</v>
      </c>
      <c r="C111" s="79" t="s">
        <v>555</v>
      </c>
      <c r="D111" s="79" t="s">
        <v>1357</v>
      </c>
      <c r="E111" s="95" t="s">
        <v>419</v>
      </c>
      <c r="F111" s="86" t="s">
        <v>234</v>
      </c>
      <c r="G111" s="87" t="s">
        <v>139</v>
      </c>
      <c r="H111" s="85" t="s">
        <v>243</v>
      </c>
      <c r="I111" s="85" t="s">
        <v>141</v>
      </c>
      <c r="J111" s="85" t="s">
        <v>235</v>
      </c>
      <c r="K111" s="85" t="s">
        <v>236</v>
      </c>
      <c r="L111" s="85" t="s">
        <v>732</v>
      </c>
      <c r="M111" s="85" t="s">
        <v>1189</v>
      </c>
      <c r="N111" s="88" t="s">
        <v>565</v>
      </c>
      <c r="O111" s="88" t="s">
        <v>169</v>
      </c>
      <c r="P111" s="85" t="s">
        <v>412</v>
      </c>
      <c r="Q111" s="89">
        <v>500000</v>
      </c>
      <c r="R111" s="89">
        <v>50000000000</v>
      </c>
      <c r="S111" s="88" t="s">
        <v>1190</v>
      </c>
      <c r="T111" s="88" t="s">
        <v>566</v>
      </c>
      <c r="U111" s="88" t="s">
        <v>1191</v>
      </c>
      <c r="V111" s="88" t="s">
        <v>1192</v>
      </c>
      <c r="W111" s="88" t="s">
        <v>561</v>
      </c>
      <c r="X111" s="93">
        <v>288168624</v>
      </c>
      <c r="Y111" s="93">
        <v>0</v>
      </c>
      <c r="Z111" s="88" t="s">
        <v>1193</v>
      </c>
      <c r="AA111" s="88" t="s">
        <v>1194</v>
      </c>
      <c r="AB111" s="88" t="s">
        <v>561</v>
      </c>
      <c r="AC111" s="88" t="s">
        <v>1195</v>
      </c>
      <c r="AD111" s="85" t="s">
        <v>133</v>
      </c>
      <c r="AE111" s="80">
        <f t="shared" si="2"/>
        <v>15.010958904109589</v>
      </c>
      <c r="AF111" s="90">
        <f t="shared" si="3"/>
        <v>50288168624</v>
      </c>
    </row>
    <row r="112" spans="1:32" ht="30" hidden="1" customHeight="1">
      <c r="A112" s="79" t="s">
        <v>93</v>
      </c>
      <c r="B112" s="79" t="s">
        <v>588</v>
      </c>
      <c r="C112" s="79" t="s">
        <v>555</v>
      </c>
      <c r="D112" s="79" t="s">
        <v>1357</v>
      </c>
      <c r="E112" s="95" t="s">
        <v>421</v>
      </c>
      <c r="F112" s="86" t="s">
        <v>234</v>
      </c>
      <c r="G112" s="87" t="s">
        <v>139</v>
      </c>
      <c r="H112" s="85" t="s">
        <v>271</v>
      </c>
      <c r="I112" s="85" t="s">
        <v>141</v>
      </c>
      <c r="J112" s="85" t="s">
        <v>235</v>
      </c>
      <c r="K112" s="85" t="s">
        <v>236</v>
      </c>
      <c r="L112" s="85" t="s">
        <v>732</v>
      </c>
      <c r="M112" s="85" t="s">
        <v>1196</v>
      </c>
      <c r="N112" s="88" t="s">
        <v>565</v>
      </c>
      <c r="O112" s="88" t="s">
        <v>169</v>
      </c>
      <c r="P112" s="85" t="s">
        <v>417</v>
      </c>
      <c r="Q112" s="89">
        <v>500000</v>
      </c>
      <c r="R112" s="89">
        <v>50000000000</v>
      </c>
      <c r="S112" s="88" t="s">
        <v>1197</v>
      </c>
      <c r="T112" s="88" t="s">
        <v>566</v>
      </c>
      <c r="U112" s="88" t="s">
        <v>1198</v>
      </c>
      <c r="V112" s="88" t="s">
        <v>1199</v>
      </c>
      <c r="W112" s="88" t="s">
        <v>561</v>
      </c>
      <c r="X112" s="93">
        <v>174778868</v>
      </c>
      <c r="Y112" s="93">
        <v>0</v>
      </c>
      <c r="Z112" s="88" t="s">
        <v>1200</v>
      </c>
      <c r="AA112" s="88" t="s">
        <v>1201</v>
      </c>
      <c r="AB112" s="88" t="s">
        <v>561</v>
      </c>
      <c r="AC112" s="88" t="s">
        <v>1195</v>
      </c>
      <c r="AD112" s="85" t="s">
        <v>133</v>
      </c>
      <c r="AE112" s="80">
        <f t="shared" si="2"/>
        <v>15.010958904109589</v>
      </c>
      <c r="AF112" s="90">
        <f t="shared" si="3"/>
        <v>50174778868</v>
      </c>
    </row>
    <row r="113" spans="1:32" ht="30" hidden="1" customHeight="1">
      <c r="A113" s="79" t="s">
        <v>93</v>
      </c>
      <c r="B113" s="79" t="s">
        <v>588</v>
      </c>
      <c r="C113" s="79" t="s">
        <v>555</v>
      </c>
      <c r="D113" s="79" t="s">
        <v>1357</v>
      </c>
      <c r="E113" s="95" t="s">
        <v>423</v>
      </c>
      <c r="F113" s="86" t="s">
        <v>234</v>
      </c>
      <c r="G113" s="87" t="s">
        <v>139</v>
      </c>
      <c r="H113" s="85" t="s">
        <v>165</v>
      </c>
      <c r="I113" s="85" t="s">
        <v>141</v>
      </c>
      <c r="J113" s="85" t="s">
        <v>235</v>
      </c>
      <c r="K113" s="85" t="s">
        <v>236</v>
      </c>
      <c r="L113" s="85" t="s">
        <v>732</v>
      </c>
      <c r="M113" s="85" t="s">
        <v>1202</v>
      </c>
      <c r="N113" s="88" t="s">
        <v>565</v>
      </c>
      <c r="O113" s="88" t="s">
        <v>169</v>
      </c>
      <c r="P113" s="85" t="s">
        <v>199</v>
      </c>
      <c r="Q113" s="89">
        <v>500000</v>
      </c>
      <c r="R113" s="89">
        <v>50000000000</v>
      </c>
      <c r="S113" s="88" t="s">
        <v>1203</v>
      </c>
      <c r="T113" s="88" t="s">
        <v>566</v>
      </c>
      <c r="U113" s="88" t="s">
        <v>1204</v>
      </c>
      <c r="V113" s="88" t="s">
        <v>1205</v>
      </c>
      <c r="W113" s="88" t="s">
        <v>561</v>
      </c>
      <c r="X113" s="93">
        <v>694400481</v>
      </c>
      <c r="Y113" s="93">
        <v>0</v>
      </c>
      <c r="Z113" s="88" t="s">
        <v>1206</v>
      </c>
      <c r="AA113" s="88" t="s">
        <v>1207</v>
      </c>
      <c r="AB113" s="88" t="s">
        <v>561</v>
      </c>
      <c r="AC113" s="88" t="s">
        <v>1195</v>
      </c>
      <c r="AD113" s="85" t="s">
        <v>133</v>
      </c>
      <c r="AE113" s="80">
        <f t="shared" si="2"/>
        <v>15.010958904109589</v>
      </c>
      <c r="AF113" s="90">
        <f t="shared" si="3"/>
        <v>50694400481</v>
      </c>
    </row>
    <row r="114" spans="1:32" ht="30" hidden="1" customHeight="1">
      <c r="A114" s="79" t="s">
        <v>93</v>
      </c>
      <c r="B114" s="79" t="s">
        <v>588</v>
      </c>
      <c r="C114" s="79" t="s">
        <v>555</v>
      </c>
      <c r="D114" s="79" t="s">
        <v>1357</v>
      </c>
      <c r="E114" s="95" t="s">
        <v>424</v>
      </c>
      <c r="F114" s="86" t="s">
        <v>234</v>
      </c>
      <c r="G114" s="87" t="s">
        <v>139</v>
      </c>
      <c r="H114" s="85" t="s">
        <v>243</v>
      </c>
      <c r="I114" s="85" t="s">
        <v>141</v>
      </c>
      <c r="J114" s="85" t="s">
        <v>235</v>
      </c>
      <c r="K114" s="85" t="s">
        <v>236</v>
      </c>
      <c r="L114" s="85" t="s">
        <v>732</v>
      </c>
      <c r="M114" s="85" t="s">
        <v>1189</v>
      </c>
      <c r="N114" s="88" t="s">
        <v>565</v>
      </c>
      <c r="O114" s="88" t="s">
        <v>169</v>
      </c>
      <c r="P114" s="85" t="s">
        <v>412</v>
      </c>
      <c r="Q114" s="89">
        <v>500000</v>
      </c>
      <c r="R114" s="89">
        <v>50000000000</v>
      </c>
      <c r="S114" s="88" t="s">
        <v>1208</v>
      </c>
      <c r="T114" s="88" t="s">
        <v>566</v>
      </c>
      <c r="U114" s="88" t="s">
        <v>1209</v>
      </c>
      <c r="V114" s="88" t="s">
        <v>1210</v>
      </c>
      <c r="W114" s="88" t="s">
        <v>561</v>
      </c>
      <c r="X114" s="93">
        <v>174776254</v>
      </c>
      <c r="Y114" s="93">
        <v>0</v>
      </c>
      <c r="Z114" s="88" t="s">
        <v>1193</v>
      </c>
      <c r="AA114" s="88" t="s">
        <v>1211</v>
      </c>
      <c r="AB114" s="88" t="s">
        <v>561</v>
      </c>
      <c r="AC114" s="88" t="s">
        <v>1195</v>
      </c>
      <c r="AD114" s="85" t="s">
        <v>133</v>
      </c>
      <c r="AE114" s="80">
        <f t="shared" si="2"/>
        <v>15.010958904109589</v>
      </c>
      <c r="AF114" s="90">
        <f t="shared" si="3"/>
        <v>50174776254</v>
      </c>
    </row>
    <row r="115" spans="1:32" ht="30" hidden="1" customHeight="1">
      <c r="A115" s="79" t="s">
        <v>93</v>
      </c>
      <c r="B115" s="79" t="s">
        <v>588</v>
      </c>
      <c r="C115" s="79" t="s">
        <v>555</v>
      </c>
      <c r="D115" s="79" t="s">
        <v>1357</v>
      </c>
      <c r="E115" s="95" t="s">
        <v>425</v>
      </c>
      <c r="F115" s="86" t="s">
        <v>234</v>
      </c>
      <c r="G115" s="87" t="s">
        <v>139</v>
      </c>
      <c r="H115" s="85" t="s">
        <v>243</v>
      </c>
      <c r="I115" s="85" t="s">
        <v>141</v>
      </c>
      <c r="J115" s="85" t="s">
        <v>235</v>
      </c>
      <c r="K115" s="85" t="s">
        <v>236</v>
      </c>
      <c r="L115" s="85" t="s">
        <v>732</v>
      </c>
      <c r="M115" s="85" t="s">
        <v>1212</v>
      </c>
      <c r="N115" s="88" t="s">
        <v>565</v>
      </c>
      <c r="O115" s="88" t="s">
        <v>169</v>
      </c>
      <c r="P115" s="85" t="s">
        <v>392</v>
      </c>
      <c r="Q115" s="89">
        <v>500000</v>
      </c>
      <c r="R115" s="89">
        <v>50000000000</v>
      </c>
      <c r="S115" s="88" t="s">
        <v>1213</v>
      </c>
      <c r="T115" s="88" t="s">
        <v>566</v>
      </c>
      <c r="U115" s="88" t="s">
        <v>1214</v>
      </c>
      <c r="V115" s="88" t="s">
        <v>1215</v>
      </c>
      <c r="W115" s="88" t="s">
        <v>561</v>
      </c>
      <c r="X115" s="93">
        <v>571197743</v>
      </c>
      <c r="Y115" s="93">
        <v>0</v>
      </c>
      <c r="Z115" s="88" t="s">
        <v>1216</v>
      </c>
      <c r="AA115" s="88" t="s">
        <v>1217</v>
      </c>
      <c r="AB115" s="88" t="s">
        <v>561</v>
      </c>
      <c r="AC115" s="88" t="s">
        <v>1195</v>
      </c>
      <c r="AD115" s="85" t="s">
        <v>133</v>
      </c>
      <c r="AE115" s="80">
        <f t="shared" si="2"/>
        <v>15.010958904109589</v>
      </c>
      <c r="AF115" s="90">
        <f t="shared" si="3"/>
        <v>50571197743</v>
      </c>
    </row>
    <row r="116" spans="1:32" ht="30" hidden="1" customHeight="1">
      <c r="A116" s="79" t="s">
        <v>93</v>
      </c>
      <c r="B116" s="79" t="s">
        <v>588</v>
      </c>
      <c r="C116" s="79" t="s">
        <v>555</v>
      </c>
      <c r="D116" s="79" t="s">
        <v>1357</v>
      </c>
      <c r="E116" s="95" t="s">
        <v>426</v>
      </c>
      <c r="F116" s="86" t="s">
        <v>234</v>
      </c>
      <c r="G116" s="87" t="s">
        <v>139</v>
      </c>
      <c r="H116" s="85" t="s">
        <v>354</v>
      </c>
      <c r="I116" s="85" t="s">
        <v>141</v>
      </c>
      <c r="J116" s="85" t="s">
        <v>235</v>
      </c>
      <c r="K116" s="85" t="s">
        <v>236</v>
      </c>
      <c r="L116" s="85" t="s">
        <v>732</v>
      </c>
      <c r="M116" s="85" t="s">
        <v>1218</v>
      </c>
      <c r="N116" s="88" t="s">
        <v>565</v>
      </c>
      <c r="O116" s="88" t="s">
        <v>169</v>
      </c>
      <c r="P116" s="85" t="s">
        <v>422</v>
      </c>
      <c r="Q116" s="89">
        <v>500000</v>
      </c>
      <c r="R116" s="89">
        <v>50000000000</v>
      </c>
      <c r="S116" s="88" t="s">
        <v>1219</v>
      </c>
      <c r="T116" s="88" t="s">
        <v>566</v>
      </c>
      <c r="U116" s="88" t="s">
        <v>1220</v>
      </c>
      <c r="V116" s="88" t="s">
        <v>1221</v>
      </c>
      <c r="W116" s="88" t="s">
        <v>561</v>
      </c>
      <c r="X116" s="93">
        <v>629272469</v>
      </c>
      <c r="Y116" s="93">
        <v>0</v>
      </c>
      <c r="Z116" s="88" t="s">
        <v>1222</v>
      </c>
      <c r="AA116" s="88" t="s">
        <v>1223</v>
      </c>
      <c r="AB116" s="88" t="s">
        <v>561</v>
      </c>
      <c r="AC116" s="88" t="s">
        <v>1195</v>
      </c>
      <c r="AD116" s="85" t="s">
        <v>133</v>
      </c>
      <c r="AE116" s="80">
        <f t="shared" si="2"/>
        <v>15.010958904109589</v>
      </c>
      <c r="AF116" s="90">
        <f t="shared" si="3"/>
        <v>50629272469</v>
      </c>
    </row>
    <row r="117" spans="1:32" ht="30" hidden="1" customHeight="1">
      <c r="A117" s="79" t="s">
        <v>93</v>
      </c>
      <c r="B117" s="79" t="s">
        <v>588</v>
      </c>
      <c r="C117" s="79" t="s">
        <v>555</v>
      </c>
      <c r="D117" s="79" t="s">
        <v>1357</v>
      </c>
      <c r="E117" s="95" t="s">
        <v>427</v>
      </c>
      <c r="F117" s="86" t="s">
        <v>234</v>
      </c>
      <c r="G117" s="87" t="s">
        <v>139</v>
      </c>
      <c r="H117" s="85" t="s">
        <v>420</v>
      </c>
      <c r="I117" s="85" t="s">
        <v>141</v>
      </c>
      <c r="J117" s="85" t="s">
        <v>235</v>
      </c>
      <c r="K117" s="85" t="s">
        <v>236</v>
      </c>
      <c r="L117" s="85" t="s">
        <v>732</v>
      </c>
      <c r="M117" s="85" t="s">
        <v>1224</v>
      </c>
      <c r="N117" s="88" t="s">
        <v>565</v>
      </c>
      <c r="O117" s="88" t="s">
        <v>169</v>
      </c>
      <c r="P117" s="85" t="s">
        <v>388</v>
      </c>
      <c r="Q117" s="89">
        <v>500000</v>
      </c>
      <c r="R117" s="89">
        <v>50000000000</v>
      </c>
      <c r="S117" s="88" t="s">
        <v>1225</v>
      </c>
      <c r="T117" s="88" t="s">
        <v>566</v>
      </c>
      <c r="U117" s="88" t="s">
        <v>1226</v>
      </c>
      <c r="V117" s="88" t="s">
        <v>1227</v>
      </c>
      <c r="W117" s="88" t="s">
        <v>561</v>
      </c>
      <c r="X117" s="93">
        <v>345009961</v>
      </c>
      <c r="Y117" s="93">
        <v>0</v>
      </c>
      <c r="Z117" s="88" t="s">
        <v>1228</v>
      </c>
      <c r="AA117" s="88" t="s">
        <v>1229</v>
      </c>
      <c r="AB117" s="88" t="s">
        <v>561</v>
      </c>
      <c r="AC117" s="88" t="s">
        <v>1195</v>
      </c>
      <c r="AD117" s="85" t="s">
        <v>133</v>
      </c>
      <c r="AE117" s="80">
        <f t="shared" si="2"/>
        <v>15.010958904109589</v>
      </c>
      <c r="AF117" s="90">
        <f t="shared" si="3"/>
        <v>50345009961</v>
      </c>
    </row>
    <row r="118" spans="1:32" ht="30" hidden="1" customHeight="1">
      <c r="A118" s="79" t="s">
        <v>93</v>
      </c>
      <c r="B118" s="79" t="s">
        <v>588</v>
      </c>
      <c r="C118" s="79" t="s">
        <v>555</v>
      </c>
      <c r="D118" s="79" t="s">
        <v>1357</v>
      </c>
      <c r="E118" s="95" t="s">
        <v>429</v>
      </c>
      <c r="F118" s="86" t="s">
        <v>234</v>
      </c>
      <c r="G118" s="87" t="s">
        <v>139</v>
      </c>
      <c r="H118" s="85" t="s">
        <v>414</v>
      </c>
      <c r="I118" s="85" t="s">
        <v>141</v>
      </c>
      <c r="J118" s="85" t="s">
        <v>235</v>
      </c>
      <c r="K118" s="85" t="s">
        <v>236</v>
      </c>
      <c r="L118" s="85" t="s">
        <v>732</v>
      </c>
      <c r="M118" s="85" t="s">
        <v>1224</v>
      </c>
      <c r="N118" s="88" t="s">
        <v>565</v>
      </c>
      <c r="O118" s="88" t="s">
        <v>169</v>
      </c>
      <c r="P118" s="85" t="s">
        <v>388</v>
      </c>
      <c r="Q118" s="89">
        <v>500000</v>
      </c>
      <c r="R118" s="89">
        <v>50000000000</v>
      </c>
      <c r="S118" s="88" t="s">
        <v>1230</v>
      </c>
      <c r="T118" s="88" t="s">
        <v>566</v>
      </c>
      <c r="U118" s="88" t="s">
        <v>1231</v>
      </c>
      <c r="V118" s="88" t="s">
        <v>1232</v>
      </c>
      <c r="W118" s="88" t="s">
        <v>561</v>
      </c>
      <c r="X118" s="93">
        <v>401186169</v>
      </c>
      <c r="Y118" s="93">
        <v>0</v>
      </c>
      <c r="Z118" s="88" t="s">
        <v>1228</v>
      </c>
      <c r="AA118" s="88" t="s">
        <v>1233</v>
      </c>
      <c r="AB118" s="88" t="s">
        <v>561</v>
      </c>
      <c r="AC118" s="88" t="s">
        <v>1195</v>
      </c>
      <c r="AD118" s="85" t="s">
        <v>133</v>
      </c>
      <c r="AE118" s="80">
        <f t="shared" si="2"/>
        <v>15.010958904109589</v>
      </c>
      <c r="AF118" s="90">
        <f t="shared" si="3"/>
        <v>50401186169</v>
      </c>
    </row>
    <row r="119" spans="1:32" ht="30" hidden="1" customHeight="1">
      <c r="A119" s="79" t="s">
        <v>93</v>
      </c>
      <c r="B119" s="79" t="s">
        <v>588</v>
      </c>
      <c r="C119" s="79" t="s">
        <v>555</v>
      </c>
      <c r="D119" s="79" t="s">
        <v>1357</v>
      </c>
      <c r="E119" s="95" t="s">
        <v>430</v>
      </c>
      <c r="F119" s="86" t="s">
        <v>180</v>
      </c>
      <c r="G119" s="87" t="s">
        <v>139</v>
      </c>
      <c r="H119" s="85" t="s">
        <v>271</v>
      </c>
      <c r="I119" s="85" t="s">
        <v>141</v>
      </c>
      <c r="J119" s="85" t="s">
        <v>182</v>
      </c>
      <c r="K119" s="85" t="s">
        <v>183</v>
      </c>
      <c r="L119" s="85" t="s">
        <v>184</v>
      </c>
      <c r="M119" s="85" t="s">
        <v>1234</v>
      </c>
      <c r="N119" s="88" t="s">
        <v>565</v>
      </c>
      <c r="O119" s="88" t="s">
        <v>185</v>
      </c>
      <c r="P119" s="85" t="s">
        <v>422</v>
      </c>
      <c r="Q119" s="89">
        <v>1000000</v>
      </c>
      <c r="R119" s="89">
        <v>100000000000</v>
      </c>
      <c r="S119" s="88" t="s">
        <v>1235</v>
      </c>
      <c r="T119" s="88" t="s">
        <v>626</v>
      </c>
      <c r="U119" s="88" t="s">
        <v>1236</v>
      </c>
      <c r="V119" s="88" t="s">
        <v>1237</v>
      </c>
      <c r="W119" s="88" t="s">
        <v>561</v>
      </c>
      <c r="X119" s="93">
        <v>243121420</v>
      </c>
      <c r="Y119" s="93">
        <v>0</v>
      </c>
      <c r="Z119" s="88" t="s">
        <v>1238</v>
      </c>
      <c r="AA119" s="88" t="s">
        <v>1239</v>
      </c>
      <c r="AB119" s="88" t="s">
        <v>561</v>
      </c>
      <c r="AC119" s="88" t="s">
        <v>760</v>
      </c>
      <c r="AD119" s="85" t="s">
        <v>133</v>
      </c>
      <c r="AE119" s="80">
        <f t="shared" si="2"/>
        <v>15.010958904109589</v>
      </c>
      <c r="AF119" s="90">
        <f t="shared" si="3"/>
        <v>100243121420</v>
      </c>
    </row>
    <row r="120" spans="1:32" ht="30" hidden="1" customHeight="1">
      <c r="A120" s="79" t="s">
        <v>93</v>
      </c>
      <c r="B120" s="79" t="s">
        <v>588</v>
      </c>
      <c r="C120" s="79" t="s">
        <v>555</v>
      </c>
      <c r="D120" s="79" t="s">
        <v>1357</v>
      </c>
      <c r="E120" s="95" t="s">
        <v>432</v>
      </c>
      <c r="F120" s="86" t="s">
        <v>180</v>
      </c>
      <c r="G120" s="87" t="s">
        <v>139</v>
      </c>
      <c r="H120" s="85" t="s">
        <v>271</v>
      </c>
      <c r="I120" s="85" t="s">
        <v>141</v>
      </c>
      <c r="J120" s="85" t="s">
        <v>182</v>
      </c>
      <c r="K120" s="85" t="s">
        <v>183</v>
      </c>
      <c r="L120" s="85" t="s">
        <v>184</v>
      </c>
      <c r="M120" s="85" t="s">
        <v>1234</v>
      </c>
      <c r="N120" s="88" t="s">
        <v>565</v>
      </c>
      <c r="O120" s="88" t="s">
        <v>185</v>
      </c>
      <c r="P120" s="85" t="s">
        <v>422</v>
      </c>
      <c r="Q120" s="89">
        <v>2000000</v>
      </c>
      <c r="R120" s="89">
        <v>200000000000</v>
      </c>
      <c r="S120" s="88" t="s">
        <v>1240</v>
      </c>
      <c r="T120" s="88" t="s">
        <v>812</v>
      </c>
      <c r="U120" s="88" t="s">
        <v>1241</v>
      </c>
      <c r="V120" s="88" t="s">
        <v>1242</v>
      </c>
      <c r="W120" s="88" t="s">
        <v>561</v>
      </c>
      <c r="X120" s="93">
        <v>486242841</v>
      </c>
      <c r="Y120" s="93">
        <v>0</v>
      </c>
      <c r="Z120" s="88" t="s">
        <v>1243</v>
      </c>
      <c r="AA120" s="88" t="s">
        <v>1244</v>
      </c>
      <c r="AB120" s="88" t="s">
        <v>561</v>
      </c>
      <c r="AC120" s="88" t="s">
        <v>1245</v>
      </c>
      <c r="AD120" s="85" t="s">
        <v>133</v>
      </c>
      <c r="AE120" s="80">
        <f t="shared" si="2"/>
        <v>15.010958904109589</v>
      </c>
      <c r="AF120" s="90">
        <f t="shared" si="3"/>
        <v>200486242841</v>
      </c>
    </row>
    <row r="121" spans="1:32" ht="30" hidden="1" customHeight="1">
      <c r="A121" s="79" t="s">
        <v>93</v>
      </c>
      <c r="B121" s="79" t="s">
        <v>588</v>
      </c>
      <c r="C121" s="79" t="s">
        <v>555</v>
      </c>
      <c r="D121" s="79" t="s">
        <v>1357</v>
      </c>
      <c r="E121" s="95" t="s">
        <v>433</v>
      </c>
      <c r="F121" s="86" t="s">
        <v>180</v>
      </c>
      <c r="G121" s="87" t="s">
        <v>139</v>
      </c>
      <c r="H121" s="85" t="s">
        <v>271</v>
      </c>
      <c r="I121" s="85" t="s">
        <v>141</v>
      </c>
      <c r="J121" s="85" t="s">
        <v>182</v>
      </c>
      <c r="K121" s="85" t="s">
        <v>183</v>
      </c>
      <c r="L121" s="85" t="s">
        <v>184</v>
      </c>
      <c r="M121" s="85" t="s">
        <v>1246</v>
      </c>
      <c r="N121" s="88" t="s">
        <v>565</v>
      </c>
      <c r="O121" s="88" t="s">
        <v>185</v>
      </c>
      <c r="P121" s="85" t="s">
        <v>392</v>
      </c>
      <c r="Q121" s="89">
        <v>1500000</v>
      </c>
      <c r="R121" s="89">
        <v>150000000000</v>
      </c>
      <c r="S121" s="88" t="s">
        <v>1247</v>
      </c>
      <c r="T121" s="88" t="s">
        <v>734</v>
      </c>
      <c r="U121" s="88" t="s">
        <v>1248</v>
      </c>
      <c r="V121" s="88" t="s">
        <v>1249</v>
      </c>
      <c r="W121" s="88" t="s">
        <v>561</v>
      </c>
      <c r="X121" s="93">
        <v>23603116</v>
      </c>
      <c r="Y121" s="93">
        <v>0</v>
      </c>
      <c r="Z121" s="88" t="s">
        <v>1250</v>
      </c>
      <c r="AA121" s="88" t="s">
        <v>1251</v>
      </c>
      <c r="AB121" s="88" t="s">
        <v>561</v>
      </c>
      <c r="AC121" s="88" t="s">
        <v>753</v>
      </c>
      <c r="AD121" s="85" t="s">
        <v>133</v>
      </c>
      <c r="AE121" s="80">
        <f t="shared" si="2"/>
        <v>15.010958904109589</v>
      </c>
      <c r="AF121" s="90">
        <f t="shared" si="3"/>
        <v>150023603116</v>
      </c>
    </row>
    <row r="122" spans="1:32" ht="30" customHeight="1">
      <c r="A122" s="79" t="s">
        <v>94</v>
      </c>
      <c r="B122" s="79" t="s">
        <v>1252</v>
      </c>
      <c r="C122" s="79" t="s">
        <v>556</v>
      </c>
      <c r="D122" s="79" t="s">
        <v>1357</v>
      </c>
      <c r="E122" s="95" t="s">
        <v>434</v>
      </c>
      <c r="F122" s="86" t="s">
        <v>1253</v>
      </c>
      <c r="G122" s="87" t="s">
        <v>479</v>
      </c>
      <c r="H122" s="85" t="s">
        <v>479</v>
      </c>
      <c r="I122" s="85" t="s">
        <v>141</v>
      </c>
      <c r="J122" s="85" t="s">
        <v>1254</v>
      </c>
      <c r="K122" s="85" t="s">
        <v>1255</v>
      </c>
      <c r="L122" s="85" t="s">
        <v>1254</v>
      </c>
      <c r="M122" s="85" t="s">
        <v>1256</v>
      </c>
      <c r="N122" s="88" t="s">
        <v>1257</v>
      </c>
      <c r="O122" s="88" t="s">
        <v>1258</v>
      </c>
      <c r="P122" s="85" t="s">
        <v>1254</v>
      </c>
      <c r="Q122" s="89">
        <v>1500</v>
      </c>
      <c r="R122" s="89">
        <v>150000000000</v>
      </c>
      <c r="S122" s="88" t="s">
        <v>734</v>
      </c>
      <c r="T122" s="88" t="s">
        <v>734</v>
      </c>
      <c r="U122" s="88" t="s">
        <v>561</v>
      </c>
      <c r="V122" s="88" t="s">
        <v>561</v>
      </c>
      <c r="W122" s="88" t="s">
        <v>561</v>
      </c>
      <c r="X122" s="93">
        <v>0</v>
      </c>
      <c r="Y122" s="93">
        <v>0</v>
      </c>
      <c r="Z122" s="88" t="s">
        <v>561</v>
      </c>
      <c r="AA122" s="88" t="s">
        <v>561</v>
      </c>
      <c r="AB122" s="88" t="s">
        <v>561</v>
      </c>
      <c r="AC122" s="88" t="s">
        <v>1259</v>
      </c>
      <c r="AD122" s="85" t="s">
        <v>133</v>
      </c>
      <c r="AE122" s="80">
        <f>(K122-J122)/30</f>
        <v>15.233333333333333</v>
      </c>
      <c r="AF122" s="90">
        <f t="shared" si="3"/>
        <v>150000000000</v>
      </c>
    </row>
    <row r="123" spans="1:32" ht="30" customHeight="1">
      <c r="A123" s="79" t="s">
        <v>94</v>
      </c>
      <c r="B123" s="79" t="s">
        <v>1252</v>
      </c>
      <c r="C123" s="79" t="s">
        <v>556</v>
      </c>
      <c r="D123" s="79" t="s">
        <v>1357</v>
      </c>
      <c r="E123" s="95" t="s">
        <v>435</v>
      </c>
      <c r="F123" s="86" t="s">
        <v>1260</v>
      </c>
      <c r="G123" s="87" t="s">
        <v>479</v>
      </c>
      <c r="H123" s="85" t="s">
        <v>479</v>
      </c>
      <c r="I123" s="85" t="s">
        <v>141</v>
      </c>
      <c r="J123" s="85" t="s">
        <v>558</v>
      </c>
      <c r="K123" s="85" t="s">
        <v>99</v>
      </c>
      <c r="L123" s="85" t="s">
        <v>558</v>
      </c>
      <c r="M123" s="85" t="s">
        <v>1261</v>
      </c>
      <c r="N123" s="88" t="s">
        <v>1257</v>
      </c>
      <c r="O123" s="88" t="s">
        <v>488</v>
      </c>
      <c r="P123" s="85" t="s">
        <v>558</v>
      </c>
      <c r="Q123" s="89">
        <v>1200</v>
      </c>
      <c r="R123" s="89">
        <v>120000000000</v>
      </c>
      <c r="S123" s="88" t="s">
        <v>1262</v>
      </c>
      <c r="T123" s="88" t="s">
        <v>1262</v>
      </c>
      <c r="U123" s="88" t="s">
        <v>561</v>
      </c>
      <c r="V123" s="88" t="s">
        <v>561</v>
      </c>
      <c r="W123" s="88" t="s">
        <v>561</v>
      </c>
      <c r="X123" s="93">
        <v>0</v>
      </c>
      <c r="Y123" s="93">
        <v>0</v>
      </c>
      <c r="Z123" s="88" t="s">
        <v>561</v>
      </c>
      <c r="AA123" s="88" t="s">
        <v>561</v>
      </c>
      <c r="AB123" s="88" t="s">
        <v>561</v>
      </c>
      <c r="AC123" s="88" t="s">
        <v>1263</v>
      </c>
      <c r="AD123" s="85" t="s">
        <v>133</v>
      </c>
      <c r="AE123" s="80">
        <f t="shared" ref="AE123:AE127" si="4">(K123-J123)/30</f>
        <v>6.0666666666666664</v>
      </c>
      <c r="AF123" s="90">
        <f t="shared" si="3"/>
        <v>120000000000</v>
      </c>
    </row>
    <row r="124" spans="1:32" ht="30" customHeight="1">
      <c r="A124" s="79" t="s">
        <v>94</v>
      </c>
      <c r="B124" s="79" t="s">
        <v>1252</v>
      </c>
      <c r="C124" s="79" t="s">
        <v>556</v>
      </c>
      <c r="D124" s="79" t="s">
        <v>1357</v>
      </c>
      <c r="E124" s="95" t="s">
        <v>437</v>
      </c>
      <c r="F124" s="86" t="s">
        <v>1264</v>
      </c>
      <c r="G124" s="87" t="s">
        <v>479</v>
      </c>
      <c r="H124" s="85" t="s">
        <v>479</v>
      </c>
      <c r="I124" s="85" t="s">
        <v>141</v>
      </c>
      <c r="J124" s="85" t="s">
        <v>1265</v>
      </c>
      <c r="K124" s="85" t="s">
        <v>481</v>
      </c>
      <c r="L124" s="85" t="s">
        <v>1265</v>
      </c>
      <c r="M124" s="85" t="s">
        <v>1266</v>
      </c>
      <c r="N124" s="88" t="s">
        <v>1257</v>
      </c>
      <c r="O124" s="88" t="s">
        <v>1267</v>
      </c>
      <c r="P124" s="85" t="s">
        <v>1265</v>
      </c>
      <c r="Q124" s="89">
        <v>1500</v>
      </c>
      <c r="R124" s="89">
        <v>150000000000</v>
      </c>
      <c r="S124" s="88" t="s">
        <v>734</v>
      </c>
      <c r="T124" s="88" t="s">
        <v>734</v>
      </c>
      <c r="U124" s="88" t="s">
        <v>561</v>
      </c>
      <c r="V124" s="88" t="s">
        <v>561</v>
      </c>
      <c r="W124" s="88" t="s">
        <v>561</v>
      </c>
      <c r="X124" s="93">
        <v>0</v>
      </c>
      <c r="Y124" s="93">
        <v>0</v>
      </c>
      <c r="Z124" s="88" t="s">
        <v>561</v>
      </c>
      <c r="AA124" s="88" t="s">
        <v>561</v>
      </c>
      <c r="AB124" s="88" t="s">
        <v>561</v>
      </c>
      <c r="AC124" s="88" t="s">
        <v>1268</v>
      </c>
      <c r="AD124" s="85" t="s">
        <v>133</v>
      </c>
      <c r="AE124" s="80">
        <f t="shared" si="4"/>
        <v>11.133333333333333</v>
      </c>
      <c r="AF124" s="90">
        <f t="shared" si="3"/>
        <v>150000000000</v>
      </c>
    </row>
    <row r="125" spans="1:32" ht="30" customHeight="1">
      <c r="A125" s="79" t="s">
        <v>94</v>
      </c>
      <c r="B125" s="79" t="s">
        <v>1252</v>
      </c>
      <c r="C125" s="79" t="s">
        <v>556</v>
      </c>
      <c r="D125" s="79" t="s">
        <v>1357</v>
      </c>
      <c r="E125" s="95" t="s">
        <v>441</v>
      </c>
      <c r="F125" s="86" t="s">
        <v>1269</v>
      </c>
      <c r="G125" s="87" t="s">
        <v>479</v>
      </c>
      <c r="H125" s="85" t="s">
        <v>479</v>
      </c>
      <c r="I125" s="85" t="s">
        <v>141</v>
      </c>
      <c r="J125" s="85" t="s">
        <v>1270</v>
      </c>
      <c r="K125" s="85" t="s">
        <v>1271</v>
      </c>
      <c r="L125" s="85" t="s">
        <v>1270</v>
      </c>
      <c r="M125" s="85" t="s">
        <v>1266</v>
      </c>
      <c r="N125" s="88" t="s">
        <v>1257</v>
      </c>
      <c r="O125" s="88" t="s">
        <v>1267</v>
      </c>
      <c r="P125" s="85" t="s">
        <v>1270</v>
      </c>
      <c r="Q125" s="795">
        <v>500</v>
      </c>
      <c r="R125" s="89">
        <v>50000000000</v>
      </c>
      <c r="S125" s="88" t="s">
        <v>566</v>
      </c>
      <c r="T125" s="88" t="s">
        <v>566</v>
      </c>
      <c r="U125" s="88" t="s">
        <v>561</v>
      </c>
      <c r="V125" s="88" t="s">
        <v>561</v>
      </c>
      <c r="W125" s="88" t="s">
        <v>561</v>
      </c>
      <c r="X125" s="93">
        <v>0</v>
      </c>
      <c r="Y125" s="93">
        <v>0</v>
      </c>
      <c r="Z125" s="88" t="s">
        <v>561</v>
      </c>
      <c r="AA125" s="88" t="s">
        <v>561</v>
      </c>
      <c r="AB125" s="88" t="s">
        <v>561</v>
      </c>
      <c r="AC125" s="88" t="s">
        <v>1272</v>
      </c>
      <c r="AD125" s="85" t="s">
        <v>133</v>
      </c>
      <c r="AE125" s="80">
        <f t="shared" si="4"/>
        <v>11.133333333333333</v>
      </c>
      <c r="AF125" s="90">
        <f t="shared" si="3"/>
        <v>50000000000</v>
      </c>
    </row>
    <row r="126" spans="1:32" ht="30" customHeight="1">
      <c r="A126" s="79" t="s">
        <v>94</v>
      </c>
      <c r="B126" s="79" t="s">
        <v>1252</v>
      </c>
      <c r="C126" s="79" t="s">
        <v>556</v>
      </c>
      <c r="D126" s="79" t="s">
        <v>1357</v>
      </c>
      <c r="E126" s="95" t="s">
        <v>442</v>
      </c>
      <c r="F126" s="86" t="s">
        <v>1273</v>
      </c>
      <c r="G126" s="87" t="s">
        <v>479</v>
      </c>
      <c r="H126" s="85" t="s">
        <v>479</v>
      </c>
      <c r="I126" s="85" t="s">
        <v>141</v>
      </c>
      <c r="J126" s="85" t="s">
        <v>1274</v>
      </c>
      <c r="K126" s="85" t="s">
        <v>484</v>
      </c>
      <c r="L126" s="85" t="s">
        <v>1274</v>
      </c>
      <c r="M126" s="85" t="s">
        <v>1275</v>
      </c>
      <c r="N126" s="88" t="s">
        <v>1257</v>
      </c>
      <c r="O126" s="88" t="s">
        <v>1276</v>
      </c>
      <c r="P126" s="85" t="s">
        <v>1274</v>
      </c>
      <c r="Q126" s="89">
        <v>1300</v>
      </c>
      <c r="R126" s="89">
        <v>130000000000</v>
      </c>
      <c r="S126" s="88" t="s">
        <v>1277</v>
      </c>
      <c r="T126" s="88" t="s">
        <v>1277</v>
      </c>
      <c r="U126" s="88" t="s">
        <v>561</v>
      </c>
      <c r="V126" s="88" t="s">
        <v>561</v>
      </c>
      <c r="W126" s="88" t="s">
        <v>561</v>
      </c>
      <c r="X126" s="93">
        <v>0</v>
      </c>
      <c r="Y126" s="93">
        <v>0</v>
      </c>
      <c r="Z126" s="88" t="s">
        <v>561</v>
      </c>
      <c r="AA126" s="88" t="s">
        <v>561</v>
      </c>
      <c r="AB126" s="88" t="s">
        <v>561</v>
      </c>
      <c r="AC126" s="88" t="s">
        <v>1278</v>
      </c>
      <c r="AD126" s="85" t="s">
        <v>133</v>
      </c>
      <c r="AE126" s="80">
        <f t="shared" si="4"/>
        <v>18.2</v>
      </c>
      <c r="AF126" s="90">
        <f t="shared" si="3"/>
        <v>130000000000</v>
      </c>
    </row>
    <row r="127" spans="1:32" ht="30" customHeight="1">
      <c r="A127" s="79" t="s">
        <v>94</v>
      </c>
      <c r="B127" s="79" t="s">
        <v>1252</v>
      </c>
      <c r="C127" s="79" t="s">
        <v>556</v>
      </c>
      <c r="D127" s="79" t="s">
        <v>1357</v>
      </c>
      <c r="E127" s="95" t="s">
        <v>443</v>
      </c>
      <c r="F127" s="86" t="s">
        <v>1279</v>
      </c>
      <c r="G127" s="87" t="s">
        <v>486</v>
      </c>
      <c r="H127" s="85" t="s">
        <v>486</v>
      </c>
      <c r="I127" s="85" t="s">
        <v>141</v>
      </c>
      <c r="J127" s="85" t="s">
        <v>1280</v>
      </c>
      <c r="K127" s="85" t="s">
        <v>1281</v>
      </c>
      <c r="L127" s="85" t="s">
        <v>1280</v>
      </c>
      <c r="M127" s="85" t="s">
        <v>1282</v>
      </c>
      <c r="N127" s="88" t="s">
        <v>1283</v>
      </c>
      <c r="O127" s="88" t="s">
        <v>1284</v>
      </c>
      <c r="P127" s="85" t="s">
        <v>1280</v>
      </c>
      <c r="Q127" s="795">
        <v>200</v>
      </c>
      <c r="R127" s="89">
        <v>200000000000</v>
      </c>
      <c r="S127" s="88" t="s">
        <v>812</v>
      </c>
      <c r="T127" s="88" t="s">
        <v>812</v>
      </c>
      <c r="U127" s="88" t="s">
        <v>561</v>
      </c>
      <c r="V127" s="88" t="s">
        <v>561</v>
      </c>
      <c r="W127" s="88" t="s">
        <v>561</v>
      </c>
      <c r="X127" s="93">
        <v>0</v>
      </c>
      <c r="Y127" s="93">
        <v>0</v>
      </c>
      <c r="Z127" s="88" t="s">
        <v>561</v>
      </c>
      <c r="AA127" s="88" t="s">
        <v>561</v>
      </c>
      <c r="AB127" s="88" t="s">
        <v>561</v>
      </c>
      <c r="AC127" s="88" t="s">
        <v>1286</v>
      </c>
      <c r="AD127" s="85" t="s">
        <v>133</v>
      </c>
      <c r="AE127" s="80">
        <f t="shared" si="4"/>
        <v>6.2</v>
      </c>
      <c r="AF127" s="90">
        <f t="shared" si="3"/>
        <v>200000000000</v>
      </c>
    </row>
    <row r="128" spans="1:32" ht="30" hidden="1" customHeight="1">
      <c r="A128" s="79" t="s">
        <v>94</v>
      </c>
      <c r="B128" s="79" t="s">
        <v>1252</v>
      </c>
      <c r="C128" s="79" t="s">
        <v>555</v>
      </c>
      <c r="D128" s="79" t="s">
        <v>1357</v>
      </c>
      <c r="E128" s="95" t="s">
        <v>444</v>
      </c>
      <c r="F128" s="86" t="s">
        <v>491</v>
      </c>
      <c r="G128" s="87" t="s">
        <v>456</v>
      </c>
      <c r="H128" s="85" t="s">
        <v>243</v>
      </c>
      <c r="I128" s="85" t="s">
        <v>141</v>
      </c>
      <c r="J128" s="85" t="s">
        <v>492</v>
      </c>
      <c r="K128" s="85" t="s">
        <v>493</v>
      </c>
      <c r="L128" s="85" t="s">
        <v>494</v>
      </c>
      <c r="M128" s="85" t="s">
        <v>1287</v>
      </c>
      <c r="N128" s="88" t="s">
        <v>565</v>
      </c>
      <c r="O128" s="88" t="s">
        <v>185</v>
      </c>
      <c r="P128" s="85" t="s">
        <v>495</v>
      </c>
      <c r="Q128" s="89">
        <v>1000000</v>
      </c>
      <c r="R128" s="89">
        <v>100000000000</v>
      </c>
      <c r="S128" s="88" t="s">
        <v>1288</v>
      </c>
      <c r="T128" s="88" t="s">
        <v>626</v>
      </c>
      <c r="U128" s="88" t="s">
        <v>1289</v>
      </c>
      <c r="V128" s="88" t="s">
        <v>561</v>
      </c>
      <c r="W128" s="88" t="s">
        <v>1290</v>
      </c>
      <c r="X128" s="93">
        <v>0</v>
      </c>
      <c r="Y128" s="93">
        <v>140145845</v>
      </c>
      <c r="Z128" s="88" t="s">
        <v>1291</v>
      </c>
      <c r="AA128" s="88" t="s">
        <v>561</v>
      </c>
      <c r="AB128" s="88" t="s">
        <v>1292</v>
      </c>
      <c r="AC128" s="88" t="s">
        <v>1293</v>
      </c>
      <c r="AD128" s="85" t="s">
        <v>133</v>
      </c>
      <c r="AE128" s="80">
        <f t="shared" si="2"/>
        <v>10.005479452054795</v>
      </c>
      <c r="AF128" s="90">
        <f t="shared" si="3"/>
        <v>99859854155</v>
      </c>
    </row>
    <row r="129" spans="1:32" ht="30" hidden="1" customHeight="1">
      <c r="A129" s="79" t="s">
        <v>94</v>
      </c>
      <c r="B129" s="79" t="s">
        <v>1252</v>
      </c>
      <c r="C129" s="79" t="s">
        <v>555</v>
      </c>
      <c r="D129" s="79" t="s">
        <v>1357</v>
      </c>
      <c r="E129" s="95" t="s">
        <v>448</v>
      </c>
      <c r="F129" s="86" t="s">
        <v>455</v>
      </c>
      <c r="G129" s="87" t="s">
        <v>456</v>
      </c>
      <c r="H129" s="85" t="s">
        <v>243</v>
      </c>
      <c r="I129" s="85" t="s">
        <v>141</v>
      </c>
      <c r="J129" s="85" t="s">
        <v>272</v>
      </c>
      <c r="K129" s="85" t="s">
        <v>457</v>
      </c>
      <c r="L129" s="85" t="s">
        <v>458</v>
      </c>
      <c r="M129" s="85" t="s">
        <v>673</v>
      </c>
      <c r="N129" s="88" t="s">
        <v>565</v>
      </c>
      <c r="O129" s="88" t="s">
        <v>185</v>
      </c>
      <c r="P129" s="85" t="s">
        <v>497</v>
      </c>
      <c r="Q129" s="89">
        <v>2500000</v>
      </c>
      <c r="R129" s="89">
        <v>250000000000</v>
      </c>
      <c r="S129" s="88" t="s">
        <v>1295</v>
      </c>
      <c r="T129" s="88" t="s">
        <v>1294</v>
      </c>
      <c r="U129" s="88" t="s">
        <v>1296</v>
      </c>
      <c r="V129" s="88" t="s">
        <v>561</v>
      </c>
      <c r="W129" s="88" t="s">
        <v>1297</v>
      </c>
      <c r="X129" s="93">
        <v>0</v>
      </c>
      <c r="Y129" s="93">
        <v>941336674</v>
      </c>
      <c r="Z129" s="88" t="s">
        <v>873</v>
      </c>
      <c r="AA129" s="88" t="s">
        <v>561</v>
      </c>
      <c r="AB129" s="88" t="s">
        <v>1298</v>
      </c>
      <c r="AC129" s="88" t="s">
        <v>867</v>
      </c>
      <c r="AD129" s="85" t="s">
        <v>133</v>
      </c>
      <c r="AE129" s="80">
        <f t="shared" si="2"/>
        <v>10.005479452054795</v>
      </c>
      <c r="AF129" s="90">
        <f t="shared" si="3"/>
        <v>249058663326</v>
      </c>
    </row>
    <row r="130" spans="1:32" ht="30" hidden="1" customHeight="1">
      <c r="A130" s="79" t="s">
        <v>94</v>
      </c>
      <c r="B130" s="79" t="s">
        <v>1252</v>
      </c>
      <c r="C130" s="79" t="s">
        <v>555</v>
      </c>
      <c r="D130" s="79" t="s">
        <v>1357</v>
      </c>
      <c r="E130" s="95" t="s">
        <v>449</v>
      </c>
      <c r="F130" s="86" t="s">
        <v>463</v>
      </c>
      <c r="G130" s="87" t="s">
        <v>456</v>
      </c>
      <c r="H130" s="85" t="s">
        <v>165</v>
      </c>
      <c r="I130" s="85" t="s">
        <v>141</v>
      </c>
      <c r="J130" s="85" t="s">
        <v>464</v>
      </c>
      <c r="K130" s="85" t="s">
        <v>465</v>
      </c>
      <c r="L130" s="85" t="s">
        <v>466</v>
      </c>
      <c r="M130" s="85" t="s">
        <v>1299</v>
      </c>
      <c r="N130" s="88" t="s">
        <v>565</v>
      </c>
      <c r="O130" s="88" t="s">
        <v>467</v>
      </c>
      <c r="P130" s="85" t="s">
        <v>1300</v>
      </c>
      <c r="Q130" s="89">
        <v>500000</v>
      </c>
      <c r="R130" s="89">
        <v>50000000000</v>
      </c>
      <c r="S130" s="88" t="s">
        <v>1301</v>
      </c>
      <c r="T130" s="88" t="s">
        <v>566</v>
      </c>
      <c r="U130" s="88" t="s">
        <v>1302</v>
      </c>
      <c r="V130" s="88" t="s">
        <v>1303</v>
      </c>
      <c r="W130" s="88" t="s">
        <v>561</v>
      </c>
      <c r="X130" s="93">
        <v>9693591622</v>
      </c>
      <c r="Y130" s="93">
        <v>0</v>
      </c>
      <c r="Z130" s="88" t="s">
        <v>1304</v>
      </c>
      <c r="AA130" s="88" t="s">
        <v>1305</v>
      </c>
      <c r="AB130" s="88" t="s">
        <v>561</v>
      </c>
      <c r="AC130" s="88" t="s">
        <v>1306</v>
      </c>
      <c r="AD130" s="85" t="s">
        <v>133</v>
      </c>
      <c r="AE130" s="80">
        <f t="shared" si="2"/>
        <v>15.010958904109589</v>
      </c>
      <c r="AF130" s="90">
        <f t="shared" si="3"/>
        <v>59693591622</v>
      </c>
    </row>
    <row r="131" spans="1:32" ht="30" hidden="1" customHeight="1">
      <c r="A131" s="79" t="s">
        <v>94</v>
      </c>
      <c r="B131" s="79" t="s">
        <v>1252</v>
      </c>
      <c r="C131" s="79" t="s">
        <v>555</v>
      </c>
      <c r="D131" s="79" t="s">
        <v>1357</v>
      </c>
      <c r="E131" s="95" t="s">
        <v>450</v>
      </c>
      <c r="F131" s="86" t="s">
        <v>463</v>
      </c>
      <c r="G131" s="87" t="s">
        <v>456</v>
      </c>
      <c r="H131" s="85" t="s">
        <v>140</v>
      </c>
      <c r="I131" s="85" t="s">
        <v>141</v>
      </c>
      <c r="J131" s="85" t="s">
        <v>464</v>
      </c>
      <c r="K131" s="85" t="s">
        <v>465</v>
      </c>
      <c r="L131" s="85" t="s">
        <v>466</v>
      </c>
      <c r="M131" s="85" t="s">
        <v>1307</v>
      </c>
      <c r="N131" s="88" t="s">
        <v>565</v>
      </c>
      <c r="O131" s="88" t="s">
        <v>467</v>
      </c>
      <c r="P131" s="85" t="s">
        <v>499</v>
      </c>
      <c r="Q131" s="89">
        <v>2000000</v>
      </c>
      <c r="R131" s="89">
        <v>200000000000</v>
      </c>
      <c r="S131" s="88" t="s">
        <v>1308</v>
      </c>
      <c r="T131" s="88" t="s">
        <v>812</v>
      </c>
      <c r="U131" s="88" t="s">
        <v>1309</v>
      </c>
      <c r="V131" s="88" t="s">
        <v>1310</v>
      </c>
      <c r="W131" s="88" t="s">
        <v>561</v>
      </c>
      <c r="X131" s="93">
        <v>43618208838</v>
      </c>
      <c r="Y131" s="93">
        <v>0</v>
      </c>
      <c r="Z131" s="88" t="s">
        <v>1311</v>
      </c>
      <c r="AA131" s="88" t="s">
        <v>1312</v>
      </c>
      <c r="AB131" s="88" t="s">
        <v>561</v>
      </c>
      <c r="AC131" s="88" t="s">
        <v>1313</v>
      </c>
      <c r="AD131" s="85" t="s">
        <v>133</v>
      </c>
      <c r="AE131" s="80">
        <f t="shared" si="2"/>
        <v>15.010958904109589</v>
      </c>
      <c r="AF131" s="90">
        <f t="shared" si="3"/>
        <v>243618208838</v>
      </c>
    </row>
    <row r="132" spans="1:32" ht="30" hidden="1" customHeight="1">
      <c r="A132" s="79" t="s">
        <v>94</v>
      </c>
      <c r="B132" s="79" t="s">
        <v>1252</v>
      </c>
      <c r="C132" s="79" t="s">
        <v>555</v>
      </c>
      <c r="D132" s="79" t="s">
        <v>1357</v>
      </c>
      <c r="E132" s="95" t="s">
        <v>451</v>
      </c>
      <c r="F132" s="86" t="s">
        <v>463</v>
      </c>
      <c r="G132" s="87" t="s">
        <v>456</v>
      </c>
      <c r="H132" s="85" t="s">
        <v>140</v>
      </c>
      <c r="I132" s="85" t="s">
        <v>141</v>
      </c>
      <c r="J132" s="85" t="s">
        <v>464</v>
      </c>
      <c r="K132" s="85" t="s">
        <v>465</v>
      </c>
      <c r="L132" s="85" t="s">
        <v>466</v>
      </c>
      <c r="M132" s="85" t="s">
        <v>1314</v>
      </c>
      <c r="N132" s="88" t="s">
        <v>565</v>
      </c>
      <c r="O132" s="88" t="s">
        <v>467</v>
      </c>
      <c r="P132" s="85" t="s">
        <v>501</v>
      </c>
      <c r="Q132" s="89">
        <v>1000000</v>
      </c>
      <c r="R132" s="89">
        <v>100000000000</v>
      </c>
      <c r="S132" s="88" t="s">
        <v>1315</v>
      </c>
      <c r="T132" s="88" t="s">
        <v>626</v>
      </c>
      <c r="U132" s="88" t="s">
        <v>1316</v>
      </c>
      <c r="V132" s="88" t="s">
        <v>1317</v>
      </c>
      <c r="W132" s="88" t="s">
        <v>561</v>
      </c>
      <c r="X132" s="93">
        <v>22265605735</v>
      </c>
      <c r="Y132" s="93">
        <v>0</v>
      </c>
      <c r="Z132" s="88" t="s">
        <v>1318</v>
      </c>
      <c r="AA132" s="88" t="s">
        <v>1319</v>
      </c>
      <c r="AB132" s="88" t="s">
        <v>561</v>
      </c>
      <c r="AC132" s="88" t="s">
        <v>1320</v>
      </c>
      <c r="AD132" s="85" t="s">
        <v>133</v>
      </c>
      <c r="AE132" s="80">
        <f t="shared" si="2"/>
        <v>15.010958904109589</v>
      </c>
      <c r="AF132" s="90">
        <f t="shared" si="3"/>
        <v>122265605735</v>
      </c>
    </row>
    <row r="133" spans="1:32" ht="30" hidden="1" customHeight="1">
      <c r="A133" s="79" t="s">
        <v>94</v>
      </c>
      <c r="B133" s="79" t="s">
        <v>1252</v>
      </c>
      <c r="C133" s="79" t="s">
        <v>555</v>
      </c>
      <c r="D133" s="79" t="s">
        <v>1357</v>
      </c>
      <c r="E133" s="95" t="s">
        <v>452</v>
      </c>
      <c r="F133" s="86" t="s">
        <v>463</v>
      </c>
      <c r="G133" s="87" t="s">
        <v>456</v>
      </c>
      <c r="H133" s="85" t="s">
        <v>165</v>
      </c>
      <c r="I133" s="85" t="s">
        <v>141</v>
      </c>
      <c r="J133" s="85" t="s">
        <v>464</v>
      </c>
      <c r="K133" s="85" t="s">
        <v>465</v>
      </c>
      <c r="L133" s="85" t="s">
        <v>466</v>
      </c>
      <c r="M133" s="85" t="s">
        <v>1321</v>
      </c>
      <c r="N133" s="88" t="s">
        <v>565</v>
      </c>
      <c r="O133" s="88" t="s">
        <v>467</v>
      </c>
      <c r="P133" s="85" t="s">
        <v>469</v>
      </c>
      <c r="Q133" s="89">
        <v>1000000</v>
      </c>
      <c r="R133" s="89">
        <v>100000000000</v>
      </c>
      <c r="S133" s="88" t="s">
        <v>1322</v>
      </c>
      <c r="T133" s="88" t="s">
        <v>626</v>
      </c>
      <c r="U133" s="88" t="s">
        <v>1323</v>
      </c>
      <c r="V133" s="88" t="s">
        <v>1324</v>
      </c>
      <c r="W133" s="88" t="s">
        <v>561</v>
      </c>
      <c r="X133" s="93">
        <v>28291943725</v>
      </c>
      <c r="Y133" s="93">
        <v>0</v>
      </c>
      <c r="Z133" s="88" t="s">
        <v>1325</v>
      </c>
      <c r="AA133" s="88" t="s">
        <v>1326</v>
      </c>
      <c r="AB133" s="88" t="s">
        <v>561</v>
      </c>
      <c r="AC133" s="88" t="s">
        <v>1320</v>
      </c>
      <c r="AD133" s="85" t="s">
        <v>133</v>
      </c>
      <c r="AE133" s="80">
        <f t="shared" si="2"/>
        <v>15.010958904109589</v>
      </c>
      <c r="AF133" s="90">
        <f t="shared" si="3"/>
        <v>128291943725</v>
      </c>
    </row>
    <row r="134" spans="1:32" ht="30" hidden="1" customHeight="1">
      <c r="A134" s="79" t="s">
        <v>94</v>
      </c>
      <c r="B134" s="79" t="s">
        <v>1252</v>
      </c>
      <c r="C134" s="79" t="s">
        <v>555</v>
      </c>
      <c r="D134" s="79" t="s">
        <v>1357</v>
      </c>
      <c r="E134" s="95" t="s">
        <v>454</v>
      </c>
      <c r="F134" s="86" t="s">
        <v>471</v>
      </c>
      <c r="G134" s="87" t="s">
        <v>456</v>
      </c>
      <c r="H134" s="85" t="s">
        <v>165</v>
      </c>
      <c r="I134" s="85" t="s">
        <v>141</v>
      </c>
      <c r="J134" s="85" t="s">
        <v>472</v>
      </c>
      <c r="K134" s="85" t="s">
        <v>473</v>
      </c>
      <c r="L134" s="85" t="s">
        <v>474</v>
      </c>
      <c r="M134" s="85" t="s">
        <v>1327</v>
      </c>
      <c r="N134" s="88" t="s">
        <v>565</v>
      </c>
      <c r="O134" s="88" t="s">
        <v>475</v>
      </c>
      <c r="P134" s="85" t="s">
        <v>469</v>
      </c>
      <c r="Q134" s="89">
        <v>500000</v>
      </c>
      <c r="R134" s="89">
        <v>50000000000</v>
      </c>
      <c r="S134" s="88" t="s">
        <v>1328</v>
      </c>
      <c r="T134" s="88" t="s">
        <v>566</v>
      </c>
      <c r="U134" s="88" t="s">
        <v>1329</v>
      </c>
      <c r="V134" s="88" t="s">
        <v>1330</v>
      </c>
      <c r="W134" s="88" t="s">
        <v>561</v>
      </c>
      <c r="X134" s="93">
        <v>15796280559</v>
      </c>
      <c r="Y134" s="93">
        <v>0</v>
      </c>
      <c r="Z134" s="88" t="s">
        <v>1331</v>
      </c>
      <c r="AA134" s="88" t="s">
        <v>1332</v>
      </c>
      <c r="AB134" s="88" t="s">
        <v>561</v>
      </c>
      <c r="AC134" s="88" t="s">
        <v>1333</v>
      </c>
      <c r="AD134" s="85" t="s">
        <v>133</v>
      </c>
      <c r="AE134" s="80">
        <f t="shared" si="2"/>
        <v>15.010958904109589</v>
      </c>
      <c r="AF134" s="90">
        <f t="shared" si="3"/>
        <v>65796280559</v>
      </c>
    </row>
    <row r="135" spans="1:32" ht="30" hidden="1" customHeight="1">
      <c r="A135" s="79" t="s">
        <v>94</v>
      </c>
      <c r="B135" s="79" t="s">
        <v>1252</v>
      </c>
      <c r="C135" s="79" t="s">
        <v>555</v>
      </c>
      <c r="D135" s="79" t="s">
        <v>1357</v>
      </c>
      <c r="E135" s="95" t="s">
        <v>460</v>
      </c>
      <c r="F135" s="86" t="s">
        <v>471</v>
      </c>
      <c r="G135" s="87" t="s">
        <v>456</v>
      </c>
      <c r="H135" s="85" t="s">
        <v>140</v>
      </c>
      <c r="I135" s="85" t="s">
        <v>141</v>
      </c>
      <c r="J135" s="85" t="s">
        <v>472</v>
      </c>
      <c r="K135" s="85" t="s">
        <v>473</v>
      </c>
      <c r="L135" s="85" t="s">
        <v>474</v>
      </c>
      <c r="M135" s="85" t="s">
        <v>1334</v>
      </c>
      <c r="N135" s="88" t="s">
        <v>565</v>
      </c>
      <c r="O135" s="88" t="s">
        <v>475</v>
      </c>
      <c r="P135" s="85" t="s">
        <v>476</v>
      </c>
      <c r="Q135" s="89">
        <v>1000000</v>
      </c>
      <c r="R135" s="89">
        <v>100000000000</v>
      </c>
      <c r="S135" s="88" t="s">
        <v>1335</v>
      </c>
      <c r="T135" s="88" t="s">
        <v>626</v>
      </c>
      <c r="U135" s="88" t="s">
        <v>1336</v>
      </c>
      <c r="V135" s="88" t="s">
        <v>1337</v>
      </c>
      <c r="W135" s="88" t="s">
        <v>561</v>
      </c>
      <c r="X135" s="93">
        <v>21860988406</v>
      </c>
      <c r="Y135" s="93">
        <v>0</v>
      </c>
      <c r="Z135" s="88" t="s">
        <v>1338</v>
      </c>
      <c r="AA135" s="88" t="s">
        <v>1339</v>
      </c>
      <c r="AB135" s="88" t="s">
        <v>561</v>
      </c>
      <c r="AC135" s="88" t="s">
        <v>1340</v>
      </c>
      <c r="AD135" s="85" t="s">
        <v>133</v>
      </c>
      <c r="AE135" s="80">
        <f t="shared" si="2"/>
        <v>15.010958904109589</v>
      </c>
      <c r="AF135" s="90">
        <f t="shared" si="3"/>
        <v>121860988406</v>
      </c>
    </row>
    <row r="136" spans="1:32" ht="30" customHeight="1">
      <c r="A136" s="79" t="s">
        <v>94</v>
      </c>
      <c r="B136" s="79" t="s">
        <v>1252</v>
      </c>
      <c r="C136" s="79" t="s">
        <v>556</v>
      </c>
      <c r="D136" s="79" t="s">
        <v>1357</v>
      </c>
      <c r="E136" s="95" t="s">
        <v>462</v>
      </c>
      <c r="F136" s="86" t="s">
        <v>1341</v>
      </c>
      <c r="G136" s="87" t="s">
        <v>486</v>
      </c>
      <c r="H136" s="85" t="s">
        <v>1342</v>
      </c>
      <c r="I136" s="85" t="s">
        <v>141</v>
      </c>
      <c r="J136" s="85" t="s">
        <v>1343</v>
      </c>
      <c r="K136" s="85" t="s">
        <v>1344</v>
      </c>
      <c r="L136" s="85" t="s">
        <v>1343</v>
      </c>
      <c r="M136" s="85" t="s">
        <v>1345</v>
      </c>
      <c r="N136" s="88" t="s">
        <v>1283</v>
      </c>
      <c r="O136" s="88" t="s">
        <v>475</v>
      </c>
      <c r="P136" s="85" t="s">
        <v>1346</v>
      </c>
      <c r="Q136" s="795">
        <v>200</v>
      </c>
      <c r="R136" s="89">
        <v>200000000000</v>
      </c>
      <c r="S136" s="88" t="s">
        <v>1347</v>
      </c>
      <c r="T136" s="88" t="s">
        <v>812</v>
      </c>
      <c r="U136" s="88" t="s">
        <v>561</v>
      </c>
      <c r="V136" s="88" t="s">
        <v>394</v>
      </c>
      <c r="W136" s="88" t="s">
        <v>561</v>
      </c>
      <c r="X136" s="93">
        <v>8</v>
      </c>
      <c r="Y136" s="93">
        <v>0</v>
      </c>
      <c r="Z136" s="88" t="s">
        <v>1348</v>
      </c>
      <c r="AA136" s="88" t="s">
        <v>370</v>
      </c>
      <c r="AB136" s="88" t="s">
        <v>561</v>
      </c>
      <c r="AC136" s="88" t="s">
        <v>1349</v>
      </c>
      <c r="AD136" s="85" t="s">
        <v>133</v>
      </c>
      <c r="AE136" s="80">
        <f t="shared" ref="AE136:AE137" si="5">(K136-J136)/30</f>
        <v>11.966666666666667</v>
      </c>
      <c r="AF136" s="90">
        <f t="shared" si="3"/>
        <v>200000000008</v>
      </c>
    </row>
    <row r="137" spans="1:32" ht="30" customHeight="1">
      <c r="A137" s="79" t="s">
        <v>94</v>
      </c>
      <c r="B137" s="79" t="s">
        <v>1252</v>
      </c>
      <c r="C137" s="79" t="s">
        <v>556</v>
      </c>
      <c r="D137" s="79" t="s">
        <v>1357</v>
      </c>
      <c r="E137" s="95" t="s">
        <v>468</v>
      </c>
      <c r="F137" s="86" t="s">
        <v>1350</v>
      </c>
      <c r="G137" s="87" t="s">
        <v>486</v>
      </c>
      <c r="H137" s="85" t="s">
        <v>1342</v>
      </c>
      <c r="I137" s="85" t="s">
        <v>141</v>
      </c>
      <c r="J137" s="85" t="s">
        <v>1109</v>
      </c>
      <c r="K137" s="85" t="s">
        <v>1351</v>
      </c>
      <c r="L137" s="85" t="s">
        <v>1109</v>
      </c>
      <c r="M137" s="85" t="s">
        <v>1345</v>
      </c>
      <c r="N137" s="88" t="s">
        <v>1283</v>
      </c>
      <c r="O137" s="88" t="s">
        <v>1352</v>
      </c>
      <c r="P137" s="85" t="s">
        <v>1353</v>
      </c>
      <c r="Q137" s="795">
        <v>100</v>
      </c>
      <c r="R137" s="89">
        <v>100000000000</v>
      </c>
      <c r="S137" s="88" t="s">
        <v>1354</v>
      </c>
      <c r="T137" s="88" t="s">
        <v>626</v>
      </c>
      <c r="U137" s="88" t="s">
        <v>561</v>
      </c>
      <c r="V137" s="88" t="s">
        <v>257</v>
      </c>
      <c r="W137" s="88" t="s">
        <v>561</v>
      </c>
      <c r="X137" s="93">
        <v>17</v>
      </c>
      <c r="Y137" s="93">
        <v>0</v>
      </c>
      <c r="Z137" s="88" t="s">
        <v>1355</v>
      </c>
      <c r="AA137" s="88" t="s">
        <v>202</v>
      </c>
      <c r="AB137" s="88" t="s">
        <v>561</v>
      </c>
      <c r="AC137" s="88" t="s">
        <v>1356</v>
      </c>
      <c r="AD137" s="85" t="s">
        <v>133</v>
      </c>
      <c r="AE137" s="80">
        <f t="shared" si="5"/>
        <v>11.966666666666667</v>
      </c>
      <c r="AF137" s="90">
        <f t="shared" si="3"/>
        <v>100000000017</v>
      </c>
    </row>
  </sheetData>
  <autoFilter ref="A9:AE137" xr:uid="{E492B164-EBD6-4519-935F-213A55E521B0}">
    <filterColumn colId="0">
      <filters>
        <filter val="1520"/>
      </filters>
    </filterColumn>
    <filterColumn colId="5">
      <filters>
        <filter val="CD-VIETCREDIT11"/>
        <filter val="CD-VIETCREDIT11M"/>
        <filter val="CD-VIETCREDIT-15"/>
        <filter val="CD-VIETCREDIT18T"/>
        <filter val="CD-VIETCREDIT-6M"/>
        <filter val="EVNFC_RL_02.22_1"/>
        <filter val="EVNFC_RL_06.22_2"/>
        <filter val="EVNFC_RL_08.22_1"/>
      </filters>
    </filterColumn>
  </autoFilter>
  <pageMargins left="6.9444444444444448E-2" right="6.9444444444444448E-2" top="6.9444444444444448E-2" bottom="6.9444444444444448E-2" header="0.5" footer="0.5"/>
  <pageSetup pageOrder="overThenDown" orientation="landscape" horizontalDpi="300" verticalDpi="300"/>
  <headerFooter scaleWithDoc="0"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3F1-C0DD-4F09-8C8D-FDE40BD2AE43}">
  <sheetPr>
    <tabColor rgb="FF00B0F0"/>
  </sheetPr>
  <dimension ref="A1:K11"/>
  <sheetViews>
    <sheetView workbookViewId="0">
      <selection activeCell="H19" sqref="H19"/>
    </sheetView>
  </sheetViews>
  <sheetFormatPr defaultColWidth="9" defaultRowHeight="14.5"/>
  <cols>
    <col min="1" max="1" width="4.08984375" style="652" customWidth="1"/>
    <col min="2" max="2" width="24.36328125" style="652" customWidth="1"/>
    <col min="3" max="3" width="12.36328125" style="652" customWidth="1"/>
    <col min="4" max="4" width="13.08984375" style="652" customWidth="1"/>
    <col min="5" max="5" width="11.36328125" style="652" customWidth="1"/>
    <col min="6" max="6" width="14.54296875" style="652" customWidth="1"/>
    <col min="7" max="7" width="12.54296875" style="652" customWidth="1"/>
    <col min="8" max="8" width="18" style="652" customWidth="1"/>
    <col min="9" max="9" width="18.08984375" style="652" customWidth="1"/>
    <col min="10" max="10" width="31.08984375" style="652" bestFit="1" customWidth="1"/>
    <col min="11" max="11" width="18" style="652" bestFit="1" customWidth="1"/>
    <col min="12" max="16384" width="9" style="652"/>
  </cols>
  <sheetData>
    <row r="1" spans="1:11" ht="15" customHeight="1">
      <c r="A1" s="1050" t="s">
        <v>2235</v>
      </c>
      <c r="B1" s="1050" t="s">
        <v>2236</v>
      </c>
      <c r="C1" s="1050" t="s">
        <v>2237</v>
      </c>
      <c r="D1" s="1050" t="s">
        <v>1403</v>
      </c>
      <c r="E1" s="1050" t="s">
        <v>1404</v>
      </c>
      <c r="F1" s="1050" t="s">
        <v>2238</v>
      </c>
      <c r="G1" s="1050" t="s">
        <v>2239</v>
      </c>
      <c r="H1" s="1050" t="s">
        <v>2240</v>
      </c>
      <c r="I1" s="1050" t="s">
        <v>2241</v>
      </c>
    </row>
    <row r="2" spans="1:11">
      <c r="A2" s="1050"/>
      <c r="B2" s="1050"/>
      <c r="C2" s="1050"/>
      <c r="D2" s="1050"/>
      <c r="E2" s="1050"/>
      <c r="F2" s="1050"/>
      <c r="G2" s="1050"/>
      <c r="H2" s="1050"/>
      <c r="I2" s="1050"/>
    </row>
    <row r="3" spans="1:11" ht="26">
      <c r="A3" s="653">
        <v>1</v>
      </c>
      <c r="B3" s="654" t="s">
        <v>2242</v>
      </c>
      <c r="C3" s="653" t="s">
        <v>234</v>
      </c>
      <c r="D3" s="655">
        <v>44357</v>
      </c>
      <c r="E3" s="655">
        <v>49836</v>
      </c>
      <c r="F3" s="656" t="s">
        <v>2243</v>
      </c>
      <c r="G3" s="657">
        <v>1000000</v>
      </c>
      <c r="H3" s="657">
        <v>100000000000</v>
      </c>
      <c r="I3" s="658">
        <v>100848084703</v>
      </c>
      <c r="J3" s="659"/>
      <c r="K3" s="660"/>
    </row>
    <row r="4" spans="1:11" ht="26">
      <c r="A4" s="656">
        <v>2</v>
      </c>
      <c r="B4" s="654" t="s">
        <v>2242</v>
      </c>
      <c r="C4" s="653" t="s">
        <v>180</v>
      </c>
      <c r="D4" s="655">
        <v>44420</v>
      </c>
      <c r="E4" s="655">
        <v>49899</v>
      </c>
      <c r="F4" s="656" t="s">
        <v>2244</v>
      </c>
      <c r="G4" s="657">
        <v>4000000</v>
      </c>
      <c r="H4" s="657">
        <v>400000000000</v>
      </c>
      <c r="I4" s="657">
        <v>400374272094</v>
      </c>
    </row>
    <row r="5" spans="1:11" ht="26">
      <c r="A5" s="653">
        <v>3</v>
      </c>
      <c r="B5" s="654" t="s">
        <v>2245</v>
      </c>
      <c r="C5" s="656" t="s">
        <v>491</v>
      </c>
      <c r="D5" s="661">
        <v>44533</v>
      </c>
      <c r="E5" s="661">
        <v>48185</v>
      </c>
      <c r="F5" s="656" t="s">
        <v>2244</v>
      </c>
      <c r="G5" s="657">
        <v>1000000</v>
      </c>
      <c r="H5" s="657">
        <v>100000000000</v>
      </c>
      <c r="I5" s="657">
        <v>99875554964</v>
      </c>
    </row>
    <row r="6" spans="1:11" ht="26">
      <c r="A6" s="656">
        <v>4</v>
      </c>
      <c r="B6" s="654" t="s">
        <v>2242</v>
      </c>
      <c r="C6" s="656" t="s">
        <v>156</v>
      </c>
      <c r="D6" s="661">
        <v>44518</v>
      </c>
      <c r="E6" s="661">
        <v>48170</v>
      </c>
      <c r="F6" s="656" t="s">
        <v>2244</v>
      </c>
      <c r="G6" s="657">
        <v>1000000</v>
      </c>
      <c r="H6" s="657">
        <v>100000000000</v>
      </c>
      <c r="I6" s="657">
        <v>99450834039</v>
      </c>
    </row>
    <row r="7" spans="1:11" ht="26">
      <c r="A7" s="653">
        <v>5</v>
      </c>
      <c r="B7" s="654" t="s">
        <v>2242</v>
      </c>
      <c r="C7" s="656" t="s">
        <v>208</v>
      </c>
      <c r="D7" s="661">
        <v>44525</v>
      </c>
      <c r="E7" s="661">
        <v>50004</v>
      </c>
      <c r="F7" s="656" t="s">
        <v>2243</v>
      </c>
      <c r="G7" s="657">
        <v>3000000</v>
      </c>
      <c r="H7" s="657">
        <v>300000000000</v>
      </c>
      <c r="I7" s="658">
        <v>302279004983</v>
      </c>
      <c r="J7" s="659"/>
      <c r="K7" s="660"/>
    </row>
    <row r="8" spans="1:11" ht="26">
      <c r="A8" s="656">
        <v>6</v>
      </c>
      <c r="B8" s="654" t="s">
        <v>2242</v>
      </c>
      <c r="C8" s="656" t="s">
        <v>302</v>
      </c>
      <c r="D8" s="661">
        <v>44525</v>
      </c>
      <c r="E8" s="661">
        <v>51830</v>
      </c>
      <c r="F8" s="656" t="s">
        <v>2243</v>
      </c>
      <c r="G8" s="657">
        <v>1500000</v>
      </c>
      <c r="H8" s="657">
        <v>150000000000</v>
      </c>
      <c r="I8" s="657">
        <v>148392595576</v>
      </c>
    </row>
    <row r="9" spans="1:11" ht="26">
      <c r="A9" s="653">
        <v>7</v>
      </c>
      <c r="B9" s="654" t="s">
        <v>2242</v>
      </c>
      <c r="C9" s="656" t="s">
        <v>190</v>
      </c>
      <c r="D9" s="661">
        <v>44448</v>
      </c>
      <c r="E9" s="661">
        <v>49927</v>
      </c>
      <c r="F9" s="656" t="s">
        <v>2246</v>
      </c>
      <c r="G9" s="657">
        <v>2000000</v>
      </c>
      <c r="H9" s="657">
        <v>200000000000</v>
      </c>
      <c r="I9" s="657">
        <v>197188705077</v>
      </c>
    </row>
    <row r="10" spans="1:11" ht="26">
      <c r="A10" s="653">
        <v>8</v>
      </c>
      <c r="B10" s="654" t="s">
        <v>2245</v>
      </c>
      <c r="C10" s="656" t="s">
        <v>455</v>
      </c>
      <c r="D10" s="661">
        <v>44540</v>
      </c>
      <c r="E10" s="661">
        <v>48192</v>
      </c>
      <c r="F10" s="656" t="s">
        <v>2246</v>
      </c>
      <c r="G10" s="657">
        <v>1500000</v>
      </c>
      <c r="H10" s="657">
        <v>150000000000</v>
      </c>
      <c r="I10" s="657">
        <v>149498338190</v>
      </c>
    </row>
    <row r="11" spans="1:11">
      <c r="A11" s="1051" t="s">
        <v>2247</v>
      </c>
      <c r="B11" s="1051"/>
      <c r="C11" s="1051"/>
      <c r="D11" s="1051"/>
      <c r="E11" s="1051"/>
      <c r="F11" s="662"/>
      <c r="G11" s="663">
        <f>SUM(G3:G10)</f>
        <v>15000000</v>
      </c>
      <c r="H11" s="663">
        <f>SUM(H3:H10)</f>
        <v>1500000000000</v>
      </c>
      <c r="I11" s="663">
        <f>SUM(I3:I10)</f>
        <v>1497907389626</v>
      </c>
    </row>
  </sheetData>
  <mergeCells count="10">
    <mergeCell ref="G1:G2"/>
    <mergeCell ref="H1:H2"/>
    <mergeCell ref="I1:I2"/>
    <mergeCell ref="A11:E11"/>
    <mergeCell ref="A1:A2"/>
    <mergeCell ref="B1:B2"/>
    <mergeCell ref="C1:C2"/>
    <mergeCell ref="D1:D2"/>
    <mergeCell ref="E1:E2"/>
    <mergeCell ref="F1:F2"/>
  </mergeCells>
  <pageMargins left="0.7" right="0.7" top="0.75" bottom="0.75" header="0.3" footer="0.3"/>
  <pageSetup orientation="portrait" horizontalDpi="90" verticalDpi="9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8D149-FF6B-4EAC-A09A-7C6A52E6AA24}">
  <sheetPr>
    <tabColor rgb="FF00B0F0"/>
    <pageSetUpPr fitToPage="1"/>
  </sheetPr>
  <dimension ref="A2:H30"/>
  <sheetViews>
    <sheetView zoomScale="90" zoomScaleNormal="90" workbookViewId="0">
      <selection activeCell="J19" sqref="J19"/>
    </sheetView>
  </sheetViews>
  <sheetFormatPr defaultColWidth="9.08984375" defaultRowHeight="15.5"/>
  <cols>
    <col min="1" max="1" width="21.90625" style="421" customWidth="1"/>
    <col min="2" max="2" width="8.36328125" style="421" customWidth="1"/>
    <col min="3" max="3" width="16.08984375" style="421" customWidth="1"/>
    <col min="4" max="4" width="15.90625" style="421" customWidth="1"/>
    <col min="5" max="5" width="13.54296875" style="421" customWidth="1"/>
    <col min="6" max="6" width="28.453125" style="421" customWidth="1"/>
    <col min="7" max="7" width="67.08984375" style="421" customWidth="1"/>
    <col min="8" max="8" width="19.90625" style="421" customWidth="1"/>
    <col min="9" max="16384" width="9.08984375" style="421"/>
  </cols>
  <sheetData>
    <row r="2" spans="1:8">
      <c r="A2" s="96" t="s">
        <v>1400</v>
      </c>
    </row>
    <row r="3" spans="1:8" ht="30">
      <c r="A3" s="382" t="s">
        <v>1401</v>
      </c>
      <c r="B3" s="382" t="s">
        <v>1402</v>
      </c>
      <c r="C3" s="382" t="s">
        <v>1403</v>
      </c>
      <c r="D3" s="382" t="s">
        <v>1404</v>
      </c>
      <c r="E3" s="382" t="s">
        <v>1405</v>
      </c>
      <c r="F3" s="382" t="s">
        <v>1406</v>
      </c>
      <c r="G3" s="422" t="s">
        <v>1407</v>
      </c>
      <c r="H3" s="383" t="s">
        <v>1408</v>
      </c>
    </row>
    <row r="4" spans="1:8" s="423" customFormat="1">
      <c r="A4" s="384" t="s">
        <v>1361</v>
      </c>
      <c r="B4" s="385">
        <v>2.5000000000000001E-2</v>
      </c>
      <c r="C4" s="386">
        <v>44301</v>
      </c>
      <c r="D4" s="386">
        <v>49780</v>
      </c>
      <c r="E4" s="387">
        <f>(D4-C4)/365</f>
        <v>15.010958904109589</v>
      </c>
      <c r="F4" s="388">
        <v>2000000000</v>
      </c>
      <c r="G4" s="422" t="s">
        <v>1409</v>
      </c>
      <c r="H4" s="462">
        <v>50261347920</v>
      </c>
    </row>
    <row r="5" spans="1:8">
      <c r="A5" s="384" t="s">
        <v>1361</v>
      </c>
      <c r="B5" s="385">
        <v>2.5000000000000001E-2</v>
      </c>
      <c r="C5" s="386">
        <v>44301</v>
      </c>
      <c r="D5" s="386">
        <v>49780</v>
      </c>
      <c r="E5" s="387">
        <f>(D5-C5)/365</f>
        <v>15.010958904109589</v>
      </c>
      <c r="F5" s="388">
        <v>48000000000</v>
      </c>
      <c r="G5" s="424" t="s">
        <v>1410</v>
      </c>
      <c r="H5" s="463"/>
    </row>
    <row r="6" spans="1:8">
      <c r="A6" s="384" t="s">
        <v>342</v>
      </c>
      <c r="B6" s="385">
        <v>0.03</v>
      </c>
      <c r="C6" s="389" t="s">
        <v>344</v>
      </c>
      <c r="D6" s="389" t="s">
        <v>345</v>
      </c>
      <c r="E6" s="387">
        <v>15</v>
      </c>
      <c r="F6" s="388">
        <v>50000000000</v>
      </c>
      <c r="G6" s="424" t="s">
        <v>1411</v>
      </c>
      <c r="H6" s="390">
        <v>51872193989</v>
      </c>
    </row>
    <row r="7" spans="1:8">
      <c r="A7" s="384" t="s">
        <v>138</v>
      </c>
      <c r="B7" s="385">
        <v>2.9000000000000001E-2</v>
      </c>
      <c r="C7" s="389">
        <v>43840</v>
      </c>
      <c r="D7" s="389">
        <v>49319</v>
      </c>
      <c r="E7" s="387">
        <v>15</v>
      </c>
      <c r="F7" s="388">
        <v>150000000000</v>
      </c>
      <c r="G7" s="424" t="s">
        <v>1411</v>
      </c>
      <c r="H7" s="390">
        <v>154311199525</v>
      </c>
    </row>
    <row r="8" spans="1:8">
      <c r="A8" s="384" t="s">
        <v>1361</v>
      </c>
      <c r="B8" s="385">
        <v>2.5000000000000001E-2</v>
      </c>
      <c r="C8" s="389">
        <v>44301</v>
      </c>
      <c r="D8" s="510"/>
      <c r="E8" s="387"/>
      <c r="F8" s="388">
        <v>100000000000</v>
      </c>
      <c r="G8" s="424" t="s">
        <v>1411</v>
      </c>
      <c r="H8" s="390">
        <v>100625578779</v>
      </c>
    </row>
    <row r="9" spans="1:8">
      <c r="A9" s="384" t="s">
        <v>323</v>
      </c>
      <c r="B9" s="385">
        <v>7.3999999999999996E-2</v>
      </c>
      <c r="C9" s="389">
        <v>42824</v>
      </c>
      <c r="D9" s="389">
        <v>50129</v>
      </c>
      <c r="E9" s="387">
        <f>(D9-C9)/365</f>
        <v>20.013698630136986</v>
      </c>
      <c r="F9" s="388">
        <v>250000000000</v>
      </c>
      <c r="G9" s="424" t="s">
        <v>1412</v>
      </c>
      <c r="H9" s="390">
        <v>388109636464</v>
      </c>
    </row>
    <row r="10" spans="1:8">
      <c r="A10" s="384" t="s">
        <v>190</v>
      </c>
      <c r="B10" s="385">
        <v>2.1999999999999999E-2</v>
      </c>
      <c r="C10" s="389">
        <v>44448</v>
      </c>
      <c r="D10" s="389">
        <v>49927</v>
      </c>
      <c r="E10" s="387">
        <f>(D10-C10)/365</f>
        <v>15.010958904109589</v>
      </c>
      <c r="F10" s="388">
        <v>100000000000</v>
      </c>
      <c r="G10" s="424" t="s">
        <v>1412</v>
      </c>
      <c r="H10" s="390">
        <v>98645561674</v>
      </c>
    </row>
    <row r="11" spans="1:8">
      <c r="F11" s="97">
        <f>SUM(F4:F10)</f>
        <v>700000000000</v>
      </c>
      <c r="H11" s="491">
        <f>SUM(H4:H10)</f>
        <v>843825518351</v>
      </c>
    </row>
    <row r="12" spans="1:8">
      <c r="A12" s="96" t="s">
        <v>1413</v>
      </c>
      <c r="B12" s="98"/>
      <c r="C12" s="98"/>
      <c r="D12" s="98"/>
      <c r="E12" s="98"/>
      <c r="F12" s="98"/>
    </row>
    <row r="13" spans="1:8" s="423" customFormat="1" ht="15">
      <c r="A13" s="382" t="s">
        <v>1401</v>
      </c>
      <c r="B13" s="391" t="s">
        <v>1402</v>
      </c>
      <c r="C13" s="392" t="s">
        <v>1403</v>
      </c>
      <c r="D13" s="392" t="s">
        <v>1404</v>
      </c>
      <c r="E13" s="393" t="s">
        <v>1405</v>
      </c>
      <c r="F13" s="393" t="s">
        <v>1406</v>
      </c>
    </row>
    <row r="14" spans="1:8" s="423" customFormat="1" ht="15">
      <c r="A14" s="99"/>
      <c r="B14" s="100"/>
      <c r="C14" s="101"/>
      <c r="D14" s="101"/>
      <c r="E14" s="102"/>
      <c r="F14" s="102"/>
    </row>
    <row r="15" spans="1:8" s="423" customFormat="1" ht="15">
      <c r="A15" s="99"/>
      <c r="B15" s="100"/>
      <c r="C15" s="101"/>
      <c r="D15" s="101"/>
      <c r="E15" s="102"/>
      <c r="F15" s="102"/>
    </row>
    <row r="16" spans="1:8">
      <c r="A16" s="96" t="s">
        <v>1414</v>
      </c>
      <c r="B16" s="98"/>
      <c r="C16" s="98"/>
      <c r="D16" s="98"/>
      <c r="E16" s="98"/>
      <c r="F16" s="98"/>
    </row>
    <row r="17" spans="1:8" s="423" customFormat="1" ht="15">
      <c r="A17" s="382" t="s">
        <v>1401</v>
      </c>
      <c r="B17" s="391" t="s">
        <v>1402</v>
      </c>
      <c r="C17" s="392" t="s">
        <v>1403</v>
      </c>
      <c r="D17" s="392" t="s">
        <v>1404</v>
      </c>
      <c r="E17" s="393" t="s">
        <v>1405</v>
      </c>
      <c r="F17" s="393" t="s">
        <v>1406</v>
      </c>
    </row>
    <row r="18" spans="1:8" ht="30.9" customHeight="1">
      <c r="A18" s="394" t="s">
        <v>242</v>
      </c>
      <c r="B18" s="385">
        <v>2.1999999999999999E-2</v>
      </c>
      <c r="C18" s="386">
        <v>44210</v>
      </c>
      <c r="D18" s="386">
        <v>47862</v>
      </c>
      <c r="E18" s="388">
        <f t="shared" ref="E18:E24" si="0">(D18-C18)/365</f>
        <v>10.005479452054795</v>
      </c>
      <c r="F18" s="388">
        <v>50000000000</v>
      </c>
      <c r="G18" s="424" t="s">
        <v>2089</v>
      </c>
      <c r="H18" s="395">
        <v>49507639502</v>
      </c>
    </row>
    <row r="19" spans="1:8" ht="45" customHeight="1">
      <c r="A19" s="394" t="s">
        <v>1361</v>
      </c>
      <c r="B19" s="385">
        <v>2.5000000000000001E-2</v>
      </c>
      <c r="C19" s="386">
        <v>44301</v>
      </c>
      <c r="D19" s="386">
        <v>49780</v>
      </c>
      <c r="E19" s="388">
        <f t="shared" si="0"/>
        <v>15.010958904109589</v>
      </c>
      <c r="F19" s="388">
        <v>100000000000</v>
      </c>
      <c r="G19" s="425" t="s">
        <v>1415</v>
      </c>
      <c r="H19" s="395">
        <v>100727826678</v>
      </c>
    </row>
    <row r="20" spans="1:8">
      <c r="A20" s="394" t="s">
        <v>342</v>
      </c>
      <c r="B20" s="385">
        <v>0.03</v>
      </c>
      <c r="C20" s="389" t="s">
        <v>344</v>
      </c>
      <c r="D20" s="389" t="s">
        <v>345</v>
      </c>
      <c r="E20" s="388">
        <v>15</v>
      </c>
      <c r="F20" s="388">
        <v>100000000000</v>
      </c>
      <c r="G20" s="424" t="s">
        <v>1416</v>
      </c>
      <c r="H20" s="395">
        <v>104401008620</v>
      </c>
    </row>
    <row r="21" spans="1:8" ht="18.899999999999999" customHeight="1">
      <c r="A21" s="394" t="s">
        <v>1361</v>
      </c>
      <c r="B21" s="385">
        <v>2.5000000000000001E-2</v>
      </c>
      <c r="C21" s="389">
        <v>44301</v>
      </c>
      <c r="D21" s="389">
        <v>49780</v>
      </c>
      <c r="E21" s="387">
        <f t="shared" si="0"/>
        <v>15.010958904109589</v>
      </c>
      <c r="F21" s="388">
        <v>150000000000</v>
      </c>
      <c r="G21" s="424" t="s">
        <v>2090</v>
      </c>
      <c r="H21" s="395">
        <v>150989492118</v>
      </c>
    </row>
    <row r="22" spans="1:8" ht="18.899999999999999" customHeight="1">
      <c r="A22" s="394" t="s">
        <v>376</v>
      </c>
      <c r="B22" s="385">
        <v>3.5999999999999997E-2</v>
      </c>
      <c r="C22" s="389">
        <v>43839</v>
      </c>
      <c r="D22" s="389">
        <v>51144</v>
      </c>
      <c r="E22" s="387">
        <f t="shared" si="0"/>
        <v>20.013698630136986</v>
      </c>
      <c r="F22" s="388">
        <v>200000000000</v>
      </c>
      <c r="G22" s="424" t="s">
        <v>2090</v>
      </c>
      <c r="H22" s="395">
        <v>230797002686</v>
      </c>
    </row>
    <row r="23" spans="1:8" ht="18.899999999999999" customHeight="1">
      <c r="A23" s="394" t="s">
        <v>383</v>
      </c>
      <c r="B23" s="385">
        <v>2.1999999999999999E-2</v>
      </c>
      <c r="C23" s="389">
        <v>44343</v>
      </c>
      <c r="D23" s="512"/>
      <c r="E23" s="387"/>
      <c r="F23" s="388">
        <v>100000000000</v>
      </c>
      <c r="G23" s="424" t="s">
        <v>2091</v>
      </c>
      <c r="H23" s="395">
        <v>101086545607</v>
      </c>
    </row>
    <row r="24" spans="1:8" ht="18.899999999999999" customHeight="1">
      <c r="A24" s="394" t="s">
        <v>180</v>
      </c>
      <c r="B24" s="385">
        <v>2.3E-2</v>
      </c>
      <c r="C24" s="389">
        <v>44420</v>
      </c>
      <c r="D24" s="389">
        <v>49899</v>
      </c>
      <c r="E24" s="387">
        <f t="shared" si="0"/>
        <v>15.010958904109589</v>
      </c>
      <c r="F24" s="388">
        <v>100000000000</v>
      </c>
      <c r="G24" s="424" t="s">
        <v>2091</v>
      </c>
      <c r="H24" s="395">
        <v>101894260982</v>
      </c>
    </row>
    <row r="25" spans="1:8">
      <c r="F25" s="97">
        <f>SUM(F18:F24)</f>
        <v>800000000000</v>
      </c>
      <c r="H25" s="491">
        <f>SUM(H18:H24)</f>
        <v>839403776193</v>
      </c>
    </row>
    <row r="26" spans="1:8">
      <c r="F26" s="97"/>
    </row>
    <row r="27" spans="1:8">
      <c r="A27" s="96" t="s">
        <v>1417</v>
      </c>
      <c r="B27" s="98"/>
      <c r="C27" s="98"/>
      <c r="D27" s="98"/>
      <c r="E27" s="98"/>
      <c r="F27" s="98"/>
    </row>
    <row r="28" spans="1:8">
      <c r="A28" s="382" t="s">
        <v>1401</v>
      </c>
      <c r="B28" s="391" t="s">
        <v>1402</v>
      </c>
      <c r="C28" s="392" t="s">
        <v>1403</v>
      </c>
      <c r="D28" s="392" t="s">
        <v>1404</v>
      </c>
      <c r="E28" s="393" t="s">
        <v>1405</v>
      </c>
      <c r="F28" s="393" t="s">
        <v>1406</v>
      </c>
      <c r="G28" s="423"/>
    </row>
    <row r="29" spans="1:8">
      <c r="A29" s="96"/>
      <c r="B29" s="98"/>
      <c r="C29" s="98"/>
      <c r="D29" s="98"/>
      <c r="E29" s="98"/>
      <c r="F29" s="103"/>
    </row>
    <row r="30" spans="1:8">
      <c r="F30" s="104"/>
    </row>
  </sheetData>
  <pageMargins left="0.2" right="0.2" top="0.75" bottom="0.75" header="0.3" footer="0.3"/>
  <pageSetup paperSize="9" scale="88"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5B-3479-4776-89BD-EF03DF537F90}">
  <dimension ref="A1:K121"/>
  <sheetViews>
    <sheetView workbookViewId="0">
      <selection activeCell="E16" sqref="E16"/>
    </sheetView>
  </sheetViews>
  <sheetFormatPr defaultColWidth="9.08984375" defaultRowHeight="15.5"/>
  <cols>
    <col min="1" max="1" width="18" style="474" customWidth="1"/>
    <col min="2" max="2" width="23" style="474" customWidth="1"/>
    <col min="3" max="3" width="19.6328125" style="474" customWidth="1"/>
    <col min="4" max="9" width="18" style="474" customWidth="1"/>
    <col min="10" max="10" width="22.36328125" style="474" customWidth="1"/>
    <col min="11" max="11" width="18" style="474" customWidth="1"/>
    <col min="12" max="16384" width="9.08984375" style="474"/>
  </cols>
  <sheetData>
    <row r="1" spans="1:11">
      <c r="J1" s="488">
        <f>SUM(J3:J121)</f>
        <v>1579750100</v>
      </c>
      <c r="K1" s="488"/>
    </row>
    <row r="2" spans="1:11" s="467" customFormat="1" ht="30" customHeight="1">
      <c r="A2" s="466" t="s">
        <v>1796</v>
      </c>
      <c r="B2" s="466" t="s">
        <v>106</v>
      </c>
      <c r="C2" s="466" t="s">
        <v>107</v>
      </c>
      <c r="D2" s="466" t="s">
        <v>112</v>
      </c>
      <c r="E2" s="466" t="s">
        <v>2116</v>
      </c>
      <c r="F2" s="466" t="s">
        <v>1797</v>
      </c>
      <c r="G2" s="466" t="s">
        <v>2117</v>
      </c>
      <c r="H2" s="466" t="s">
        <v>1798</v>
      </c>
      <c r="I2" s="466" t="s">
        <v>1382</v>
      </c>
      <c r="J2" s="466" t="s">
        <v>1799</v>
      </c>
    </row>
    <row r="3" spans="1:11">
      <c r="A3" s="468" t="s">
        <v>455</v>
      </c>
      <c r="B3" s="469">
        <v>44540</v>
      </c>
      <c r="C3" s="469">
        <v>48192</v>
      </c>
      <c r="D3" s="469">
        <v>44545</v>
      </c>
      <c r="E3" s="470">
        <v>44931</v>
      </c>
      <c r="F3" s="471">
        <v>99591</v>
      </c>
      <c r="G3" s="471">
        <v>99923</v>
      </c>
      <c r="H3" s="472">
        <v>500000</v>
      </c>
      <c r="I3" s="473">
        <f>G3*H3</f>
        <v>49961500000</v>
      </c>
      <c r="J3" s="473">
        <f>I3*0.02%</f>
        <v>9992300</v>
      </c>
    </row>
    <row r="4" spans="1:11">
      <c r="A4" s="468" t="s">
        <v>1361</v>
      </c>
      <c r="B4" s="469">
        <v>44301</v>
      </c>
      <c r="C4" s="469">
        <v>49780</v>
      </c>
      <c r="D4" s="469">
        <v>44621</v>
      </c>
      <c r="E4" s="470">
        <v>44931</v>
      </c>
      <c r="F4" s="471">
        <v>101602</v>
      </c>
      <c r="G4" s="471">
        <v>101474</v>
      </c>
      <c r="H4" s="472">
        <v>500000</v>
      </c>
      <c r="I4" s="473">
        <f t="shared" ref="I4:I67" si="0">G4*H4</f>
        <v>50737000000</v>
      </c>
      <c r="J4" s="473">
        <f t="shared" ref="J4:J67" si="1">I4*0.02%</f>
        <v>10147400</v>
      </c>
    </row>
    <row r="5" spans="1:11">
      <c r="A5" s="468" t="s">
        <v>463</v>
      </c>
      <c r="B5" s="469">
        <v>43094</v>
      </c>
      <c r="C5" s="469">
        <v>48573</v>
      </c>
      <c r="D5" s="469">
        <v>44832</v>
      </c>
      <c r="E5" s="470">
        <v>44935</v>
      </c>
      <c r="F5" s="471">
        <v>124345</v>
      </c>
      <c r="G5" s="471">
        <v>119851</v>
      </c>
      <c r="H5" s="472">
        <v>500000</v>
      </c>
      <c r="I5" s="473">
        <f t="shared" si="0"/>
        <v>59925500000</v>
      </c>
      <c r="J5" s="473">
        <f t="shared" si="1"/>
        <v>11985100</v>
      </c>
    </row>
    <row r="6" spans="1:11">
      <c r="A6" s="468" t="s">
        <v>208</v>
      </c>
      <c r="B6" s="469">
        <v>44525</v>
      </c>
      <c r="C6" s="469">
        <v>50004</v>
      </c>
      <c r="D6" s="469">
        <v>44666</v>
      </c>
      <c r="E6" s="470">
        <v>44935</v>
      </c>
      <c r="F6" s="471">
        <v>90288</v>
      </c>
      <c r="G6" s="471">
        <v>90321</v>
      </c>
      <c r="H6" s="472">
        <v>500000</v>
      </c>
      <c r="I6" s="473">
        <f t="shared" si="0"/>
        <v>45160500000</v>
      </c>
      <c r="J6" s="473">
        <f t="shared" si="1"/>
        <v>9032100</v>
      </c>
    </row>
    <row r="7" spans="1:11">
      <c r="A7" s="468" t="s">
        <v>455</v>
      </c>
      <c r="B7" s="469">
        <v>44540</v>
      </c>
      <c r="C7" s="469">
        <v>48192</v>
      </c>
      <c r="D7" s="469">
        <v>44545</v>
      </c>
      <c r="E7" s="470">
        <v>44937</v>
      </c>
      <c r="F7" s="471">
        <v>99591</v>
      </c>
      <c r="G7" s="471">
        <v>99961</v>
      </c>
      <c r="H7" s="472">
        <v>500000</v>
      </c>
      <c r="I7" s="473">
        <f t="shared" si="0"/>
        <v>49980500000</v>
      </c>
      <c r="J7" s="473">
        <f t="shared" si="1"/>
        <v>9996100</v>
      </c>
    </row>
    <row r="8" spans="1:11">
      <c r="A8" s="468" t="s">
        <v>527</v>
      </c>
      <c r="B8" s="469">
        <v>44931</v>
      </c>
      <c r="C8" s="469">
        <v>48584</v>
      </c>
      <c r="D8" s="469">
        <v>44964</v>
      </c>
      <c r="E8" s="470">
        <v>44965</v>
      </c>
      <c r="F8" s="471">
        <v>101826</v>
      </c>
      <c r="G8" s="471">
        <v>103208</v>
      </c>
      <c r="H8" s="472">
        <v>500000</v>
      </c>
      <c r="I8" s="473">
        <f t="shared" si="0"/>
        <v>51604000000</v>
      </c>
      <c r="J8" s="473">
        <f t="shared" si="1"/>
        <v>10320800</v>
      </c>
    </row>
    <row r="9" spans="1:11">
      <c r="A9" s="468" t="s">
        <v>528</v>
      </c>
      <c r="B9" s="469">
        <v>44931</v>
      </c>
      <c r="C9" s="469">
        <v>50410</v>
      </c>
      <c r="D9" s="469">
        <v>44960</v>
      </c>
      <c r="E9" s="470">
        <v>44965</v>
      </c>
      <c r="F9" s="471">
        <v>102181</v>
      </c>
      <c r="G9" s="471">
        <v>104210</v>
      </c>
      <c r="H9" s="472">
        <v>500000</v>
      </c>
      <c r="I9" s="473">
        <f t="shared" si="0"/>
        <v>52105000000</v>
      </c>
      <c r="J9" s="473">
        <f t="shared" si="1"/>
        <v>10421000</v>
      </c>
    </row>
    <row r="10" spans="1:11">
      <c r="A10" s="468" t="s">
        <v>528</v>
      </c>
      <c r="B10" s="469">
        <v>44931</v>
      </c>
      <c r="C10" s="469">
        <v>50410</v>
      </c>
      <c r="D10" s="469">
        <v>44959</v>
      </c>
      <c r="E10" s="470">
        <v>44965</v>
      </c>
      <c r="F10" s="471">
        <v>102169</v>
      </c>
      <c r="G10" s="471">
        <v>104210</v>
      </c>
      <c r="H10" s="472">
        <v>500000</v>
      </c>
      <c r="I10" s="473">
        <f t="shared" si="0"/>
        <v>52105000000</v>
      </c>
      <c r="J10" s="473">
        <f t="shared" si="1"/>
        <v>10421000</v>
      </c>
    </row>
    <row r="11" spans="1:11">
      <c r="A11" s="468" t="s">
        <v>1800</v>
      </c>
      <c r="B11" s="469">
        <v>44889</v>
      </c>
      <c r="C11" s="469">
        <v>48542</v>
      </c>
      <c r="D11" s="469">
        <v>44966</v>
      </c>
      <c r="E11" s="470">
        <v>44967</v>
      </c>
      <c r="F11" s="471">
        <v>104730</v>
      </c>
      <c r="G11" s="471">
        <v>104775</v>
      </c>
      <c r="H11" s="472">
        <v>1000000</v>
      </c>
      <c r="I11" s="473">
        <f t="shared" si="0"/>
        <v>104775000000</v>
      </c>
      <c r="J11" s="473">
        <f t="shared" si="1"/>
        <v>20955000</v>
      </c>
    </row>
    <row r="12" spans="1:11">
      <c r="A12" s="468" t="s">
        <v>530</v>
      </c>
      <c r="B12" s="469">
        <v>44903</v>
      </c>
      <c r="C12" s="469">
        <v>48556</v>
      </c>
      <c r="D12" s="469">
        <v>44967</v>
      </c>
      <c r="E12" s="470">
        <v>44967</v>
      </c>
      <c r="F12" s="471">
        <v>105799</v>
      </c>
      <c r="G12" s="471">
        <v>106232</v>
      </c>
      <c r="H12" s="472">
        <v>500000</v>
      </c>
      <c r="I12" s="473">
        <f t="shared" si="0"/>
        <v>53116000000</v>
      </c>
      <c r="J12" s="473">
        <f t="shared" si="1"/>
        <v>10623200</v>
      </c>
    </row>
    <row r="13" spans="1:11">
      <c r="A13" s="468" t="s">
        <v>190</v>
      </c>
      <c r="B13" s="469">
        <v>44448</v>
      </c>
      <c r="C13" s="469">
        <v>49927</v>
      </c>
      <c r="D13" s="469">
        <v>44749</v>
      </c>
      <c r="E13" s="470">
        <v>44970</v>
      </c>
      <c r="F13" s="471">
        <v>88487</v>
      </c>
      <c r="G13" s="471">
        <v>88560</v>
      </c>
      <c r="H13" s="472">
        <v>500000</v>
      </c>
      <c r="I13" s="473">
        <f t="shared" si="0"/>
        <v>44280000000</v>
      </c>
      <c r="J13" s="473">
        <f t="shared" si="1"/>
        <v>8856000</v>
      </c>
    </row>
    <row r="14" spans="1:11">
      <c r="A14" s="468" t="s">
        <v>148</v>
      </c>
      <c r="B14" s="469">
        <v>44469</v>
      </c>
      <c r="C14" s="469">
        <v>48121</v>
      </c>
      <c r="D14" s="469">
        <v>44680</v>
      </c>
      <c r="E14" s="470">
        <v>44971</v>
      </c>
      <c r="F14" s="471">
        <v>93914</v>
      </c>
      <c r="G14" s="471">
        <v>95483</v>
      </c>
      <c r="H14" s="472">
        <v>1000000</v>
      </c>
      <c r="I14" s="473">
        <f t="shared" si="0"/>
        <v>95483000000</v>
      </c>
      <c r="J14" s="473">
        <f t="shared" si="1"/>
        <v>19096600</v>
      </c>
    </row>
    <row r="15" spans="1:11">
      <c r="A15" s="468" t="s">
        <v>1800</v>
      </c>
      <c r="B15" s="469">
        <v>44889</v>
      </c>
      <c r="C15" s="469">
        <v>48542</v>
      </c>
      <c r="D15" s="469">
        <v>44972</v>
      </c>
      <c r="E15" s="470">
        <v>44972</v>
      </c>
      <c r="F15" s="471">
        <v>106117</v>
      </c>
      <c r="G15" s="471">
        <v>106129</v>
      </c>
      <c r="H15" s="472">
        <v>1000000</v>
      </c>
      <c r="I15" s="473">
        <f t="shared" si="0"/>
        <v>106129000000</v>
      </c>
      <c r="J15" s="473">
        <f t="shared" si="1"/>
        <v>21225800</v>
      </c>
    </row>
    <row r="16" spans="1:11">
      <c r="A16" s="468" t="s">
        <v>180</v>
      </c>
      <c r="B16" s="469">
        <v>44420</v>
      </c>
      <c r="C16" s="469">
        <v>49899</v>
      </c>
      <c r="D16" s="469">
        <v>44974</v>
      </c>
      <c r="E16" s="470">
        <v>44974</v>
      </c>
      <c r="F16" s="471">
        <v>100273</v>
      </c>
      <c r="G16" s="471">
        <v>103159</v>
      </c>
      <c r="H16" s="472">
        <v>1000000</v>
      </c>
      <c r="I16" s="473">
        <f t="shared" si="0"/>
        <v>103159000000</v>
      </c>
      <c r="J16" s="473">
        <f t="shared" si="1"/>
        <v>20631800</v>
      </c>
    </row>
    <row r="17" spans="1:10">
      <c r="A17" s="468" t="s">
        <v>527</v>
      </c>
      <c r="B17" s="469">
        <v>44931</v>
      </c>
      <c r="C17" s="469">
        <v>48584</v>
      </c>
      <c r="D17" s="469">
        <v>44959</v>
      </c>
      <c r="E17" s="470">
        <v>44978</v>
      </c>
      <c r="F17" s="471">
        <v>101687</v>
      </c>
      <c r="G17" s="471">
        <v>102390</v>
      </c>
      <c r="H17" s="472">
        <v>500000</v>
      </c>
      <c r="I17" s="473">
        <f t="shared" si="0"/>
        <v>51195000000</v>
      </c>
      <c r="J17" s="473">
        <f t="shared" si="1"/>
        <v>10239000</v>
      </c>
    </row>
    <row r="18" spans="1:10">
      <c r="A18" s="468" t="s">
        <v>527</v>
      </c>
      <c r="B18" s="469">
        <v>44931</v>
      </c>
      <c r="C18" s="469">
        <v>48584</v>
      </c>
      <c r="D18" s="469">
        <v>44959</v>
      </c>
      <c r="E18" s="470">
        <v>44978</v>
      </c>
      <c r="F18" s="471">
        <v>101687</v>
      </c>
      <c r="G18" s="471">
        <v>102471</v>
      </c>
      <c r="H18" s="472">
        <v>500000</v>
      </c>
      <c r="I18" s="473">
        <f t="shared" si="0"/>
        <v>51235500000</v>
      </c>
      <c r="J18" s="473">
        <f t="shared" si="1"/>
        <v>10247100</v>
      </c>
    </row>
    <row r="19" spans="1:10">
      <c r="A19" s="468" t="s">
        <v>528</v>
      </c>
      <c r="B19" s="469">
        <v>44931</v>
      </c>
      <c r="C19" s="469">
        <v>50410</v>
      </c>
      <c r="D19" s="469">
        <v>44942</v>
      </c>
      <c r="E19" s="470">
        <v>44979</v>
      </c>
      <c r="F19" s="471">
        <v>100457</v>
      </c>
      <c r="G19" s="471">
        <v>103940</v>
      </c>
      <c r="H19" s="472">
        <v>500000</v>
      </c>
      <c r="I19" s="473">
        <f t="shared" si="0"/>
        <v>51970000000</v>
      </c>
      <c r="J19" s="473">
        <f t="shared" si="1"/>
        <v>10394000</v>
      </c>
    </row>
    <row r="20" spans="1:10">
      <c r="A20" s="468" t="s">
        <v>527</v>
      </c>
      <c r="B20" s="469">
        <v>44931</v>
      </c>
      <c r="C20" s="469">
        <v>48584</v>
      </c>
      <c r="D20" s="469">
        <v>44942</v>
      </c>
      <c r="E20" s="470">
        <v>44980</v>
      </c>
      <c r="F20" s="471">
        <v>100528</v>
      </c>
      <c r="G20" s="471">
        <v>102174</v>
      </c>
      <c r="H20" s="472">
        <v>500000</v>
      </c>
      <c r="I20" s="473">
        <f t="shared" si="0"/>
        <v>51087000000</v>
      </c>
      <c r="J20" s="473">
        <f t="shared" si="1"/>
        <v>10217400</v>
      </c>
    </row>
    <row r="21" spans="1:10">
      <c r="A21" s="468" t="s">
        <v>527</v>
      </c>
      <c r="B21" s="469">
        <v>44931</v>
      </c>
      <c r="C21" s="469">
        <v>48584</v>
      </c>
      <c r="D21" s="469">
        <v>44942</v>
      </c>
      <c r="E21" s="470">
        <v>44980</v>
      </c>
      <c r="F21" s="471">
        <v>100528</v>
      </c>
      <c r="G21" s="471">
        <v>101935</v>
      </c>
      <c r="H21" s="472">
        <v>500000</v>
      </c>
      <c r="I21" s="473">
        <f t="shared" si="0"/>
        <v>50967500000</v>
      </c>
      <c r="J21" s="473">
        <f t="shared" si="1"/>
        <v>10193500</v>
      </c>
    </row>
    <row r="22" spans="1:10">
      <c r="A22" s="468" t="s">
        <v>528</v>
      </c>
      <c r="B22" s="469">
        <v>44931</v>
      </c>
      <c r="C22" s="469">
        <v>50410</v>
      </c>
      <c r="D22" s="469">
        <v>44942</v>
      </c>
      <c r="E22" s="470">
        <v>44981</v>
      </c>
      <c r="F22" s="471">
        <v>100457</v>
      </c>
      <c r="G22" s="471">
        <v>102766</v>
      </c>
      <c r="H22" s="472">
        <v>500000</v>
      </c>
      <c r="I22" s="473">
        <f t="shared" si="0"/>
        <v>51383000000</v>
      </c>
      <c r="J22" s="473">
        <f t="shared" si="1"/>
        <v>10276600</v>
      </c>
    </row>
    <row r="23" spans="1:10">
      <c r="A23" s="468" t="s">
        <v>527</v>
      </c>
      <c r="B23" s="469">
        <v>44931</v>
      </c>
      <c r="C23" s="469">
        <v>48584</v>
      </c>
      <c r="D23" s="469">
        <v>44942</v>
      </c>
      <c r="E23" s="470">
        <v>44981</v>
      </c>
      <c r="F23" s="471">
        <v>100528</v>
      </c>
      <c r="G23" s="471">
        <v>101867</v>
      </c>
      <c r="H23" s="472">
        <v>500000</v>
      </c>
      <c r="I23" s="473">
        <f t="shared" si="0"/>
        <v>50933500000</v>
      </c>
      <c r="J23" s="473">
        <f t="shared" si="1"/>
        <v>10186700</v>
      </c>
    </row>
    <row r="24" spans="1:10">
      <c r="A24" s="468" t="s">
        <v>528</v>
      </c>
      <c r="B24" s="469">
        <v>44931</v>
      </c>
      <c r="C24" s="469">
        <v>48584</v>
      </c>
      <c r="D24" s="469">
        <v>44942</v>
      </c>
      <c r="E24" s="470">
        <v>44981</v>
      </c>
      <c r="F24" s="471">
        <v>100457</v>
      </c>
      <c r="G24" s="471">
        <v>102550</v>
      </c>
      <c r="H24" s="472">
        <v>500000</v>
      </c>
      <c r="I24" s="473">
        <f t="shared" si="0"/>
        <v>51275000000</v>
      </c>
      <c r="J24" s="473">
        <f t="shared" si="1"/>
        <v>10255000</v>
      </c>
    </row>
    <row r="25" spans="1:10">
      <c r="A25" s="468" t="s">
        <v>528</v>
      </c>
      <c r="B25" s="469">
        <v>44931</v>
      </c>
      <c r="C25" s="469">
        <v>48584</v>
      </c>
      <c r="D25" s="469">
        <v>44942</v>
      </c>
      <c r="E25" s="470">
        <v>44991</v>
      </c>
      <c r="F25" s="471">
        <v>100457</v>
      </c>
      <c r="G25" s="471">
        <v>102030</v>
      </c>
      <c r="H25" s="472">
        <v>500000</v>
      </c>
      <c r="I25" s="473">
        <f t="shared" si="0"/>
        <v>51015000000</v>
      </c>
      <c r="J25" s="473">
        <f t="shared" si="1"/>
        <v>10203000</v>
      </c>
    </row>
    <row r="26" spans="1:10">
      <c r="A26" s="468" t="s">
        <v>436</v>
      </c>
      <c r="B26" s="469">
        <v>44959</v>
      </c>
      <c r="C26" s="469">
        <v>50438</v>
      </c>
      <c r="D26" s="469">
        <v>45005</v>
      </c>
      <c r="E26" s="470">
        <v>45007</v>
      </c>
      <c r="F26" s="471">
        <v>102724</v>
      </c>
      <c r="G26" s="471">
        <v>104647</v>
      </c>
      <c r="H26" s="472">
        <v>1000000</v>
      </c>
      <c r="I26" s="473">
        <f t="shared" si="0"/>
        <v>104647000000</v>
      </c>
      <c r="J26" s="473">
        <f t="shared" si="1"/>
        <v>20929400</v>
      </c>
    </row>
    <row r="27" spans="1:10">
      <c r="A27" s="468" t="s">
        <v>527</v>
      </c>
      <c r="B27" s="469">
        <v>44931</v>
      </c>
      <c r="C27" s="469">
        <v>48584</v>
      </c>
      <c r="D27" s="469">
        <v>44942</v>
      </c>
      <c r="E27" s="470">
        <v>45006</v>
      </c>
      <c r="F27" s="471">
        <v>100528</v>
      </c>
      <c r="G27" s="471">
        <v>104897</v>
      </c>
      <c r="H27" s="472">
        <v>500000</v>
      </c>
      <c r="I27" s="473">
        <f t="shared" si="0"/>
        <v>52448500000</v>
      </c>
      <c r="J27" s="473">
        <f t="shared" si="1"/>
        <v>10489700</v>
      </c>
    </row>
    <row r="28" spans="1:10">
      <c r="A28" s="468" t="s">
        <v>436</v>
      </c>
      <c r="B28" s="469">
        <v>44959</v>
      </c>
      <c r="C28" s="469">
        <v>50438</v>
      </c>
      <c r="D28" s="469">
        <v>45006</v>
      </c>
      <c r="E28" s="470">
        <v>45008</v>
      </c>
      <c r="F28" s="471">
        <v>104636</v>
      </c>
      <c r="G28" s="471">
        <v>106720</v>
      </c>
      <c r="H28" s="472">
        <v>500000</v>
      </c>
      <c r="I28" s="473">
        <f t="shared" si="0"/>
        <v>53360000000</v>
      </c>
      <c r="J28" s="473">
        <f t="shared" si="1"/>
        <v>10672000</v>
      </c>
    </row>
    <row r="29" spans="1:10">
      <c r="A29" s="468" t="s">
        <v>436</v>
      </c>
      <c r="B29" s="469">
        <v>44959</v>
      </c>
      <c r="C29" s="469">
        <v>50438</v>
      </c>
      <c r="D29" s="469">
        <v>45007</v>
      </c>
      <c r="E29" s="470">
        <v>45013</v>
      </c>
      <c r="F29" s="471">
        <v>104534</v>
      </c>
      <c r="G29" s="471">
        <v>104715</v>
      </c>
      <c r="H29" s="472">
        <v>500000</v>
      </c>
      <c r="I29" s="473">
        <f t="shared" si="0"/>
        <v>52357500000</v>
      </c>
      <c r="J29" s="473">
        <f t="shared" si="1"/>
        <v>10471500</v>
      </c>
    </row>
    <row r="30" spans="1:10">
      <c r="A30" s="468" t="s">
        <v>527</v>
      </c>
      <c r="B30" s="469">
        <v>44931</v>
      </c>
      <c r="C30" s="469">
        <v>48584</v>
      </c>
      <c r="D30" s="469">
        <v>45009</v>
      </c>
      <c r="E30" s="470">
        <v>45013</v>
      </c>
      <c r="F30" s="471">
        <v>107249</v>
      </c>
      <c r="G30" s="471">
        <v>109157</v>
      </c>
      <c r="H30" s="472">
        <v>500000</v>
      </c>
      <c r="I30" s="473">
        <f t="shared" si="0"/>
        <v>54578500000</v>
      </c>
      <c r="J30" s="473">
        <f t="shared" si="1"/>
        <v>10915700</v>
      </c>
    </row>
    <row r="31" spans="1:10">
      <c r="A31" s="468" t="s">
        <v>527</v>
      </c>
      <c r="B31" s="469">
        <v>44931</v>
      </c>
      <c r="C31" s="469">
        <v>48584</v>
      </c>
      <c r="D31" s="469">
        <v>45009</v>
      </c>
      <c r="E31" s="470">
        <v>45013</v>
      </c>
      <c r="F31" s="471">
        <v>107333</v>
      </c>
      <c r="G31" s="471">
        <v>109157</v>
      </c>
      <c r="H31" s="472">
        <v>500000</v>
      </c>
      <c r="I31" s="473">
        <f t="shared" si="0"/>
        <v>54578500000</v>
      </c>
      <c r="J31" s="473">
        <f t="shared" si="1"/>
        <v>10915700</v>
      </c>
    </row>
    <row r="32" spans="1:10">
      <c r="A32" s="468" t="s">
        <v>527</v>
      </c>
      <c r="B32" s="469">
        <v>44931</v>
      </c>
      <c r="C32" s="469">
        <v>48584</v>
      </c>
      <c r="D32" s="469">
        <v>45008</v>
      </c>
      <c r="E32" s="470">
        <v>45013</v>
      </c>
      <c r="F32" s="471">
        <v>107239</v>
      </c>
      <c r="G32" s="471">
        <v>108644</v>
      </c>
      <c r="H32" s="472">
        <v>500000</v>
      </c>
      <c r="I32" s="473">
        <f t="shared" si="0"/>
        <v>54322000000</v>
      </c>
      <c r="J32" s="473">
        <f t="shared" si="1"/>
        <v>10864400</v>
      </c>
    </row>
    <row r="33" spans="1:10">
      <c r="A33" s="468" t="s">
        <v>528</v>
      </c>
      <c r="B33" s="469">
        <v>44931</v>
      </c>
      <c r="C33" s="469">
        <v>50410</v>
      </c>
      <c r="D33" s="469">
        <v>45005</v>
      </c>
      <c r="E33" s="470">
        <v>45013</v>
      </c>
      <c r="F33" s="471">
        <v>105283</v>
      </c>
      <c r="G33" s="471">
        <v>105380</v>
      </c>
      <c r="H33" s="472">
        <v>500000</v>
      </c>
      <c r="I33" s="473">
        <f t="shared" si="0"/>
        <v>52690000000</v>
      </c>
      <c r="J33" s="473">
        <f t="shared" si="1"/>
        <v>10538000</v>
      </c>
    </row>
    <row r="34" spans="1:10">
      <c r="A34" s="468" t="s">
        <v>528</v>
      </c>
      <c r="B34" s="469">
        <v>44931</v>
      </c>
      <c r="C34" s="469">
        <v>50410</v>
      </c>
      <c r="D34" s="469">
        <v>45005</v>
      </c>
      <c r="E34" s="470">
        <v>45013</v>
      </c>
      <c r="F34" s="471">
        <v>104951</v>
      </c>
      <c r="G34" s="471">
        <v>105049</v>
      </c>
      <c r="H34" s="472">
        <v>500000</v>
      </c>
      <c r="I34" s="473">
        <f t="shared" si="0"/>
        <v>52524500000</v>
      </c>
      <c r="J34" s="473">
        <f t="shared" si="1"/>
        <v>10504900</v>
      </c>
    </row>
    <row r="35" spans="1:10">
      <c r="A35" s="468" t="s">
        <v>527</v>
      </c>
      <c r="B35" s="469">
        <v>44931</v>
      </c>
      <c r="C35" s="469">
        <v>48584</v>
      </c>
      <c r="D35" s="469">
        <v>45006</v>
      </c>
      <c r="E35" s="470">
        <v>45019</v>
      </c>
      <c r="F35" s="471">
        <v>105719</v>
      </c>
      <c r="G35" s="471">
        <v>109390</v>
      </c>
      <c r="H35" s="472">
        <v>500000</v>
      </c>
      <c r="I35" s="473">
        <f t="shared" si="0"/>
        <v>54695000000</v>
      </c>
      <c r="J35" s="473">
        <f t="shared" si="1"/>
        <v>10939000</v>
      </c>
    </row>
    <row r="36" spans="1:10">
      <c r="A36" s="468" t="s">
        <v>527</v>
      </c>
      <c r="B36" s="469">
        <v>44931</v>
      </c>
      <c r="C36" s="469">
        <v>48584</v>
      </c>
      <c r="D36" s="469">
        <v>45006</v>
      </c>
      <c r="E36" s="470">
        <v>45020</v>
      </c>
      <c r="F36" s="471">
        <v>105719</v>
      </c>
      <c r="G36" s="471">
        <v>110088</v>
      </c>
      <c r="H36" s="472">
        <v>500000</v>
      </c>
      <c r="I36" s="473">
        <f t="shared" si="0"/>
        <v>55044000000</v>
      </c>
      <c r="J36" s="473">
        <f t="shared" si="1"/>
        <v>11008800</v>
      </c>
    </row>
    <row r="37" spans="1:10">
      <c r="A37" s="468" t="s">
        <v>527</v>
      </c>
      <c r="B37" s="469">
        <v>44931</v>
      </c>
      <c r="C37" s="469">
        <v>48584</v>
      </c>
      <c r="D37" s="469">
        <v>45021</v>
      </c>
      <c r="E37" s="470">
        <v>45028</v>
      </c>
      <c r="F37" s="471">
        <v>110966</v>
      </c>
      <c r="G37" s="471">
        <v>111035</v>
      </c>
      <c r="H37" s="472">
        <v>500000</v>
      </c>
      <c r="I37" s="473">
        <f t="shared" si="0"/>
        <v>55517500000</v>
      </c>
      <c r="J37" s="473">
        <f t="shared" si="1"/>
        <v>11103500</v>
      </c>
    </row>
    <row r="38" spans="1:10">
      <c r="A38" s="468" t="s">
        <v>528</v>
      </c>
      <c r="B38" s="469">
        <v>44931</v>
      </c>
      <c r="C38" s="469">
        <v>50410</v>
      </c>
      <c r="D38" s="469">
        <v>45021</v>
      </c>
      <c r="E38" s="470">
        <v>45036</v>
      </c>
      <c r="F38" s="471">
        <v>115783</v>
      </c>
      <c r="G38" s="471">
        <v>116067</v>
      </c>
      <c r="H38" s="472">
        <v>500000</v>
      </c>
      <c r="I38" s="473">
        <f t="shared" si="0"/>
        <v>58033500000</v>
      </c>
      <c r="J38" s="473">
        <f t="shared" si="1"/>
        <v>11606700</v>
      </c>
    </row>
    <row r="39" spans="1:10">
      <c r="A39" s="468" t="s">
        <v>528</v>
      </c>
      <c r="B39" s="469">
        <v>44931</v>
      </c>
      <c r="C39" s="469">
        <v>50410</v>
      </c>
      <c r="D39" s="469">
        <v>45021</v>
      </c>
      <c r="E39" s="470">
        <v>45036</v>
      </c>
      <c r="F39" s="471">
        <v>115783</v>
      </c>
      <c r="G39" s="471">
        <v>116067</v>
      </c>
      <c r="H39" s="472">
        <v>500000</v>
      </c>
      <c r="I39" s="473">
        <f t="shared" si="0"/>
        <v>58033500000</v>
      </c>
      <c r="J39" s="473">
        <f t="shared" si="1"/>
        <v>11606700</v>
      </c>
    </row>
    <row r="40" spans="1:10">
      <c r="A40" s="468" t="s">
        <v>526</v>
      </c>
      <c r="B40" s="469">
        <v>45247</v>
      </c>
      <c r="C40" s="469">
        <v>50361</v>
      </c>
      <c r="D40" s="469">
        <v>45021</v>
      </c>
      <c r="E40" s="470">
        <v>45036</v>
      </c>
      <c r="F40" s="471">
        <v>118278</v>
      </c>
      <c r="G40" s="471">
        <v>118942</v>
      </c>
      <c r="H40" s="472">
        <v>500000</v>
      </c>
      <c r="I40" s="473">
        <f t="shared" si="0"/>
        <v>59471000000</v>
      </c>
      <c r="J40" s="473">
        <f t="shared" si="1"/>
        <v>11894200</v>
      </c>
    </row>
    <row r="41" spans="1:10">
      <c r="A41" s="468" t="s">
        <v>190</v>
      </c>
      <c r="B41" s="475">
        <v>44448</v>
      </c>
      <c r="C41" s="475">
        <v>49927</v>
      </c>
      <c r="D41" s="475">
        <v>44487</v>
      </c>
      <c r="E41" s="475">
        <v>45042</v>
      </c>
      <c r="F41" s="476">
        <v>97753</v>
      </c>
      <c r="G41" s="476">
        <v>100234</v>
      </c>
      <c r="H41" s="477">
        <v>500000</v>
      </c>
      <c r="I41" s="473">
        <f t="shared" si="0"/>
        <v>50117000000</v>
      </c>
      <c r="J41" s="473">
        <f t="shared" si="1"/>
        <v>10023400</v>
      </c>
    </row>
    <row r="42" spans="1:10">
      <c r="A42" s="468" t="s">
        <v>156</v>
      </c>
      <c r="B42" s="475">
        <v>44518</v>
      </c>
      <c r="C42" s="475">
        <v>48170</v>
      </c>
      <c r="D42" s="475">
        <v>44672</v>
      </c>
      <c r="E42" s="475">
        <v>45054</v>
      </c>
      <c r="F42" s="476">
        <v>92306</v>
      </c>
      <c r="G42" s="476">
        <v>93856</v>
      </c>
      <c r="H42" s="477">
        <v>500000</v>
      </c>
      <c r="I42" s="473">
        <f t="shared" si="0"/>
        <v>46928000000</v>
      </c>
      <c r="J42" s="473">
        <f t="shared" si="1"/>
        <v>9385600</v>
      </c>
    </row>
    <row r="43" spans="1:10">
      <c r="A43" s="468" t="s">
        <v>148</v>
      </c>
      <c r="B43" s="475">
        <v>44469</v>
      </c>
      <c r="C43" s="475">
        <v>48121</v>
      </c>
      <c r="D43" s="475">
        <v>44672</v>
      </c>
      <c r="E43" s="475">
        <v>45056</v>
      </c>
      <c r="F43" s="476">
        <v>93543</v>
      </c>
      <c r="G43" s="476">
        <v>95173</v>
      </c>
      <c r="H43" s="477">
        <v>500000</v>
      </c>
      <c r="I43" s="473">
        <f t="shared" si="0"/>
        <v>47586500000</v>
      </c>
      <c r="J43" s="473">
        <f t="shared" si="1"/>
        <v>9517300</v>
      </c>
    </row>
    <row r="44" spans="1:10">
      <c r="A44" s="468" t="s">
        <v>148</v>
      </c>
      <c r="B44" s="475">
        <v>44469</v>
      </c>
      <c r="C44" s="475">
        <v>48121</v>
      </c>
      <c r="D44" s="475">
        <v>44673</v>
      </c>
      <c r="E44" s="475">
        <v>45056</v>
      </c>
      <c r="F44" s="476">
        <v>93473</v>
      </c>
      <c r="G44" s="476">
        <v>95173</v>
      </c>
      <c r="H44" s="477">
        <v>500000</v>
      </c>
      <c r="I44" s="473">
        <f t="shared" si="0"/>
        <v>47586500000</v>
      </c>
      <c r="J44" s="473">
        <f t="shared" si="1"/>
        <v>9517300</v>
      </c>
    </row>
    <row r="45" spans="1:10">
      <c r="A45" s="468" t="s">
        <v>208</v>
      </c>
      <c r="B45" s="475">
        <v>44525</v>
      </c>
      <c r="C45" s="475">
        <v>50004</v>
      </c>
      <c r="D45" s="475">
        <v>44543</v>
      </c>
      <c r="E45" s="475">
        <v>45058</v>
      </c>
      <c r="F45" s="476">
        <v>99364</v>
      </c>
      <c r="G45" s="476">
        <v>101283</v>
      </c>
      <c r="H45" s="477">
        <v>1000000</v>
      </c>
      <c r="I45" s="473">
        <f t="shared" si="0"/>
        <v>101283000000</v>
      </c>
      <c r="J45" s="473">
        <f t="shared" si="1"/>
        <v>20256600</v>
      </c>
    </row>
    <row r="46" spans="1:10">
      <c r="A46" s="468" t="s">
        <v>438</v>
      </c>
      <c r="B46" s="475">
        <v>45008</v>
      </c>
      <c r="C46" s="475">
        <v>50487</v>
      </c>
      <c r="D46" s="475">
        <v>45062</v>
      </c>
      <c r="E46" s="475">
        <v>45063</v>
      </c>
      <c r="F46" s="476">
        <v>105692</v>
      </c>
      <c r="G46" s="476">
        <v>105761</v>
      </c>
      <c r="H46" s="477">
        <v>1000000</v>
      </c>
      <c r="I46" s="473">
        <f t="shared" si="0"/>
        <v>105761000000</v>
      </c>
      <c r="J46" s="473">
        <f t="shared" si="1"/>
        <v>21152200</v>
      </c>
    </row>
    <row r="47" spans="1:10">
      <c r="A47" s="468" t="s">
        <v>312</v>
      </c>
      <c r="B47" s="475">
        <v>45029</v>
      </c>
      <c r="C47" s="475">
        <v>48682</v>
      </c>
      <c r="D47" s="475">
        <v>45056</v>
      </c>
      <c r="E47" s="475">
        <v>45063</v>
      </c>
      <c r="F47" s="476">
        <v>100907</v>
      </c>
      <c r="G47" s="476">
        <v>101730</v>
      </c>
      <c r="H47" s="477">
        <v>500000</v>
      </c>
      <c r="I47" s="473">
        <f t="shared" si="0"/>
        <v>50865000000</v>
      </c>
      <c r="J47" s="473">
        <f t="shared" si="1"/>
        <v>10173000</v>
      </c>
    </row>
    <row r="48" spans="1:10">
      <c r="A48" s="468" t="s">
        <v>312</v>
      </c>
      <c r="B48" s="475">
        <v>45029</v>
      </c>
      <c r="C48" s="475">
        <v>48682</v>
      </c>
      <c r="D48" s="475">
        <v>45055</v>
      </c>
      <c r="E48" s="475">
        <v>45063</v>
      </c>
      <c r="F48" s="476">
        <v>101068</v>
      </c>
      <c r="G48" s="476">
        <v>101730</v>
      </c>
      <c r="H48" s="477">
        <v>500000</v>
      </c>
      <c r="I48" s="473">
        <f t="shared" si="0"/>
        <v>50865000000</v>
      </c>
      <c r="J48" s="473">
        <f t="shared" si="1"/>
        <v>10173000</v>
      </c>
    </row>
    <row r="49" spans="1:10">
      <c r="A49" s="468" t="s">
        <v>528</v>
      </c>
      <c r="B49" s="475">
        <v>44931</v>
      </c>
      <c r="C49" s="475">
        <v>50410</v>
      </c>
      <c r="D49" s="475">
        <v>45001</v>
      </c>
      <c r="E49" s="475">
        <v>45063</v>
      </c>
      <c r="F49" s="476">
        <v>105201</v>
      </c>
      <c r="G49" s="476">
        <v>109552</v>
      </c>
      <c r="H49" s="477">
        <v>500000</v>
      </c>
      <c r="I49" s="473">
        <f t="shared" si="0"/>
        <v>54776000000</v>
      </c>
      <c r="J49" s="473">
        <f t="shared" si="1"/>
        <v>10955200</v>
      </c>
    </row>
    <row r="50" spans="1:10">
      <c r="A50" s="468" t="s">
        <v>428</v>
      </c>
      <c r="B50" s="475">
        <v>44980</v>
      </c>
      <c r="C50" s="475">
        <v>48633</v>
      </c>
      <c r="D50" s="475">
        <v>45050</v>
      </c>
      <c r="E50" s="475">
        <v>45070</v>
      </c>
      <c r="F50" s="476">
        <v>108512</v>
      </c>
      <c r="G50" s="476">
        <v>109307</v>
      </c>
      <c r="H50" s="477">
        <v>1000000</v>
      </c>
      <c r="I50" s="473">
        <f t="shared" si="0"/>
        <v>109307000000</v>
      </c>
      <c r="J50" s="473">
        <f t="shared" si="1"/>
        <v>21861400</v>
      </c>
    </row>
    <row r="51" spans="1:10">
      <c r="A51" s="468" t="s">
        <v>436</v>
      </c>
      <c r="B51" s="475">
        <v>44959</v>
      </c>
      <c r="C51" s="475">
        <v>50438</v>
      </c>
      <c r="D51" s="475">
        <v>45005</v>
      </c>
      <c r="E51" s="475">
        <v>45069</v>
      </c>
      <c r="F51" s="476">
        <v>102724</v>
      </c>
      <c r="G51" s="476">
        <v>105915</v>
      </c>
      <c r="H51" s="477">
        <v>1000000</v>
      </c>
      <c r="I51" s="473">
        <f t="shared" si="0"/>
        <v>105915000000</v>
      </c>
      <c r="J51" s="473">
        <f t="shared" si="1"/>
        <v>21183000</v>
      </c>
    </row>
    <row r="52" spans="1:10" s="483" customFormat="1">
      <c r="A52" s="478" t="s">
        <v>438</v>
      </c>
      <c r="B52" s="479">
        <v>45008</v>
      </c>
      <c r="C52" s="479">
        <v>50487</v>
      </c>
      <c r="D52" s="479">
        <v>45012</v>
      </c>
      <c r="E52" s="479">
        <v>45072</v>
      </c>
      <c r="F52" s="480">
        <v>99591</v>
      </c>
      <c r="G52" s="480">
        <v>100543</v>
      </c>
      <c r="H52" s="481">
        <v>1000000</v>
      </c>
      <c r="I52" s="482">
        <f t="shared" si="0"/>
        <v>100543000000</v>
      </c>
      <c r="J52" s="482">
        <f t="shared" si="1"/>
        <v>20108600</v>
      </c>
    </row>
    <row r="53" spans="1:10">
      <c r="A53" s="468" t="s">
        <v>312</v>
      </c>
      <c r="B53" s="475">
        <v>45029</v>
      </c>
      <c r="C53" s="475">
        <v>48682</v>
      </c>
      <c r="D53" s="475">
        <v>45056</v>
      </c>
      <c r="E53" s="475">
        <v>45075</v>
      </c>
      <c r="F53" s="476">
        <v>100907</v>
      </c>
      <c r="G53" s="476">
        <v>101490</v>
      </c>
      <c r="H53" s="477">
        <v>500000</v>
      </c>
      <c r="I53" s="473">
        <f t="shared" si="0"/>
        <v>50745000000</v>
      </c>
      <c r="J53" s="473">
        <f t="shared" si="1"/>
        <v>10149000</v>
      </c>
    </row>
    <row r="54" spans="1:10">
      <c r="A54" s="468" t="s">
        <v>312</v>
      </c>
      <c r="B54" s="475">
        <v>45029</v>
      </c>
      <c r="C54" s="475">
        <v>48682</v>
      </c>
      <c r="D54" s="475">
        <v>45054</v>
      </c>
      <c r="E54" s="475">
        <v>45075</v>
      </c>
      <c r="F54" s="476">
        <v>100048</v>
      </c>
      <c r="G54" s="476">
        <v>101490</v>
      </c>
      <c r="H54" s="477">
        <v>500000</v>
      </c>
      <c r="I54" s="473">
        <f t="shared" si="0"/>
        <v>50745000000</v>
      </c>
      <c r="J54" s="473">
        <f t="shared" si="1"/>
        <v>10149000</v>
      </c>
    </row>
    <row r="55" spans="1:10">
      <c r="A55" s="468" t="s">
        <v>312</v>
      </c>
      <c r="B55" s="475">
        <v>45029</v>
      </c>
      <c r="C55" s="475">
        <v>48682</v>
      </c>
      <c r="D55" s="475">
        <v>45054</v>
      </c>
      <c r="E55" s="475">
        <v>45082</v>
      </c>
      <c r="F55" s="476">
        <v>100048</v>
      </c>
      <c r="G55" s="476">
        <v>100875</v>
      </c>
      <c r="H55" s="477">
        <v>500000</v>
      </c>
      <c r="I55" s="473">
        <f t="shared" si="0"/>
        <v>50437500000</v>
      </c>
      <c r="J55" s="473">
        <f t="shared" si="1"/>
        <v>10087500</v>
      </c>
    </row>
    <row r="56" spans="1:10">
      <c r="A56" s="468" t="s">
        <v>312</v>
      </c>
      <c r="B56" s="475">
        <v>45029</v>
      </c>
      <c r="C56" s="475">
        <v>48682</v>
      </c>
      <c r="D56" s="475">
        <v>45054</v>
      </c>
      <c r="E56" s="475">
        <v>45082</v>
      </c>
      <c r="F56" s="476">
        <v>100048</v>
      </c>
      <c r="G56" s="484">
        <v>100875</v>
      </c>
      <c r="H56" s="477">
        <v>500000</v>
      </c>
      <c r="I56" s="473">
        <f t="shared" si="0"/>
        <v>50437500000</v>
      </c>
      <c r="J56" s="473">
        <f t="shared" si="1"/>
        <v>10087500</v>
      </c>
    </row>
    <row r="57" spans="1:10">
      <c r="A57" s="468" t="s">
        <v>528</v>
      </c>
      <c r="B57" s="475">
        <v>44931</v>
      </c>
      <c r="C57" s="475">
        <v>50410</v>
      </c>
      <c r="D57" s="475">
        <v>45001</v>
      </c>
      <c r="E57" s="485">
        <v>45079</v>
      </c>
      <c r="F57" s="484">
        <v>105312</v>
      </c>
      <c r="G57" s="484">
        <v>107814</v>
      </c>
      <c r="H57" s="477">
        <v>500000</v>
      </c>
      <c r="I57" s="473">
        <f t="shared" si="0"/>
        <v>53907000000</v>
      </c>
      <c r="J57" s="473">
        <f t="shared" si="1"/>
        <v>10781400</v>
      </c>
    </row>
    <row r="58" spans="1:10">
      <c r="A58" s="468" t="s">
        <v>528</v>
      </c>
      <c r="B58" s="475">
        <v>44931</v>
      </c>
      <c r="C58" s="475">
        <v>50410</v>
      </c>
      <c r="D58" s="475">
        <v>45001</v>
      </c>
      <c r="E58" s="485">
        <v>45079</v>
      </c>
      <c r="F58" s="484">
        <v>105312</v>
      </c>
      <c r="G58" s="484">
        <v>107814</v>
      </c>
      <c r="H58" s="477">
        <v>500000</v>
      </c>
      <c r="I58" s="473">
        <f t="shared" si="0"/>
        <v>53907000000</v>
      </c>
      <c r="J58" s="473">
        <f t="shared" si="1"/>
        <v>10781400</v>
      </c>
    </row>
    <row r="59" spans="1:10">
      <c r="A59" s="468" t="s">
        <v>312</v>
      </c>
      <c r="B59" s="475">
        <v>45029</v>
      </c>
      <c r="C59" s="475">
        <v>48682</v>
      </c>
      <c r="D59" s="475">
        <v>45083</v>
      </c>
      <c r="E59" s="485">
        <v>45084</v>
      </c>
      <c r="F59" s="484">
        <v>100884</v>
      </c>
      <c r="G59" s="484">
        <v>101819</v>
      </c>
      <c r="H59" s="477">
        <v>500000</v>
      </c>
      <c r="I59" s="473">
        <f t="shared" si="0"/>
        <v>50909500000</v>
      </c>
      <c r="J59" s="473">
        <f t="shared" si="1"/>
        <v>10181900</v>
      </c>
    </row>
    <row r="60" spans="1:10">
      <c r="A60" s="468" t="s">
        <v>527</v>
      </c>
      <c r="B60" s="475">
        <v>44931</v>
      </c>
      <c r="C60" s="475">
        <v>48584</v>
      </c>
      <c r="D60" s="475">
        <v>45005</v>
      </c>
      <c r="E60" s="485">
        <v>45084</v>
      </c>
      <c r="F60" s="484">
        <v>104316</v>
      </c>
      <c r="G60" s="484">
        <v>106021</v>
      </c>
      <c r="H60" s="477">
        <v>1000000</v>
      </c>
      <c r="I60" s="473">
        <f t="shared" si="0"/>
        <v>106021000000</v>
      </c>
      <c r="J60" s="473">
        <f t="shared" si="1"/>
        <v>21204200</v>
      </c>
    </row>
    <row r="61" spans="1:10">
      <c r="A61" s="468" t="s">
        <v>438</v>
      </c>
      <c r="B61" s="475">
        <v>45008</v>
      </c>
      <c r="C61" s="475">
        <v>50487</v>
      </c>
      <c r="D61" s="475">
        <v>45012</v>
      </c>
      <c r="E61" s="485">
        <v>45089</v>
      </c>
      <c r="F61" s="484">
        <v>99591</v>
      </c>
      <c r="G61" s="484">
        <v>100829</v>
      </c>
      <c r="H61" s="477">
        <v>1000000</v>
      </c>
      <c r="I61" s="473">
        <f t="shared" si="0"/>
        <v>100829000000</v>
      </c>
      <c r="J61" s="473">
        <f t="shared" si="1"/>
        <v>20165800</v>
      </c>
    </row>
    <row r="62" spans="1:10">
      <c r="A62" s="468" t="s">
        <v>589</v>
      </c>
      <c r="B62" s="475">
        <v>43965</v>
      </c>
      <c r="C62" s="475">
        <v>49443</v>
      </c>
      <c r="D62" s="475">
        <v>44705</v>
      </c>
      <c r="E62" s="485">
        <v>45089</v>
      </c>
      <c r="F62" s="484">
        <v>96319</v>
      </c>
      <c r="G62" s="484">
        <v>96813</v>
      </c>
      <c r="H62" s="477">
        <v>500000</v>
      </c>
      <c r="I62" s="473">
        <f t="shared" si="0"/>
        <v>48406500000</v>
      </c>
      <c r="J62" s="473">
        <f t="shared" si="1"/>
        <v>9681300</v>
      </c>
    </row>
    <row r="63" spans="1:10">
      <c r="A63" s="468" t="s">
        <v>342</v>
      </c>
      <c r="B63" s="475">
        <v>44070</v>
      </c>
      <c r="C63" s="475">
        <v>49548</v>
      </c>
      <c r="D63" s="475">
        <v>44706</v>
      </c>
      <c r="E63" s="485">
        <v>45089</v>
      </c>
      <c r="F63" s="484">
        <v>99455</v>
      </c>
      <c r="G63" s="484">
        <v>99881</v>
      </c>
      <c r="H63" s="477">
        <v>500000</v>
      </c>
      <c r="I63" s="473">
        <f t="shared" si="0"/>
        <v>49940500000</v>
      </c>
      <c r="J63" s="473">
        <f t="shared" si="1"/>
        <v>9988100</v>
      </c>
    </row>
    <row r="64" spans="1:10">
      <c r="A64" s="468" t="s">
        <v>445</v>
      </c>
      <c r="B64" s="475">
        <v>45036</v>
      </c>
      <c r="C64" s="475">
        <v>50515</v>
      </c>
      <c r="D64" s="475">
        <v>45090</v>
      </c>
      <c r="E64" s="485">
        <v>45091</v>
      </c>
      <c r="F64" s="484">
        <v>102358</v>
      </c>
      <c r="G64" s="484">
        <v>102426</v>
      </c>
      <c r="H64" s="477">
        <v>1000000</v>
      </c>
      <c r="I64" s="473">
        <f t="shared" si="0"/>
        <v>102426000000</v>
      </c>
      <c r="J64" s="473">
        <f t="shared" si="1"/>
        <v>20485200</v>
      </c>
    </row>
    <row r="65" spans="1:10">
      <c r="A65" s="468" t="s">
        <v>436</v>
      </c>
      <c r="B65" s="475">
        <v>44959</v>
      </c>
      <c r="C65" s="475">
        <v>50438</v>
      </c>
      <c r="D65" s="475">
        <v>45006</v>
      </c>
      <c r="E65" s="485">
        <v>45092</v>
      </c>
      <c r="F65" s="484">
        <v>104749</v>
      </c>
      <c r="G65" s="484">
        <v>106514</v>
      </c>
      <c r="H65" s="477">
        <v>500000</v>
      </c>
      <c r="I65" s="473">
        <f t="shared" si="0"/>
        <v>53257000000</v>
      </c>
      <c r="J65" s="473">
        <f t="shared" si="1"/>
        <v>10651400</v>
      </c>
    </row>
    <row r="66" spans="1:10">
      <c r="A66" s="468" t="s">
        <v>527</v>
      </c>
      <c r="B66" s="475">
        <v>44931</v>
      </c>
      <c r="C66" s="475">
        <v>48584</v>
      </c>
      <c r="D66" s="475">
        <v>45007</v>
      </c>
      <c r="E66" s="485">
        <v>45092</v>
      </c>
      <c r="F66" s="484">
        <v>104909</v>
      </c>
      <c r="G66" s="484">
        <v>106676</v>
      </c>
      <c r="H66" s="477">
        <v>500000</v>
      </c>
      <c r="I66" s="473">
        <f t="shared" si="0"/>
        <v>53338000000</v>
      </c>
      <c r="J66" s="473">
        <f t="shared" si="1"/>
        <v>10667600</v>
      </c>
    </row>
    <row r="67" spans="1:10">
      <c r="A67" s="468" t="s">
        <v>428</v>
      </c>
      <c r="B67" s="475">
        <v>44980</v>
      </c>
      <c r="C67" s="475">
        <v>48633</v>
      </c>
      <c r="D67" s="475">
        <v>45006</v>
      </c>
      <c r="E67" s="485">
        <v>45097</v>
      </c>
      <c r="F67" s="484">
        <v>102236</v>
      </c>
      <c r="G67" s="484">
        <v>104014</v>
      </c>
      <c r="H67" s="477">
        <v>500000</v>
      </c>
      <c r="I67" s="473">
        <f t="shared" si="0"/>
        <v>52007000000</v>
      </c>
      <c r="J67" s="473">
        <f t="shared" si="1"/>
        <v>10401400</v>
      </c>
    </row>
    <row r="68" spans="1:10">
      <c r="A68" s="468" t="s">
        <v>312</v>
      </c>
      <c r="B68" s="475">
        <v>45029</v>
      </c>
      <c r="C68" s="475">
        <v>48682</v>
      </c>
      <c r="D68" s="475">
        <v>45068</v>
      </c>
      <c r="E68" s="485">
        <v>45098</v>
      </c>
      <c r="F68" s="484">
        <v>102198</v>
      </c>
      <c r="G68" s="484">
        <v>104856</v>
      </c>
      <c r="H68" s="477">
        <v>500000</v>
      </c>
      <c r="I68" s="473">
        <f t="shared" ref="I68:I121" si="2">G68*H68</f>
        <v>52428000000</v>
      </c>
      <c r="J68" s="473">
        <f t="shared" ref="J68:J121" si="3">I68*0.02%</f>
        <v>10485600</v>
      </c>
    </row>
    <row r="69" spans="1:10">
      <c r="A69" s="468" t="s">
        <v>372</v>
      </c>
      <c r="B69" s="475">
        <v>44182</v>
      </c>
      <c r="C69" s="475">
        <v>49660</v>
      </c>
      <c r="D69" s="475">
        <v>44705</v>
      </c>
      <c r="E69" s="485">
        <v>45098</v>
      </c>
      <c r="F69" s="484">
        <v>92846</v>
      </c>
      <c r="G69" s="484">
        <v>96620</v>
      </c>
      <c r="H69" s="477">
        <v>500000</v>
      </c>
      <c r="I69" s="473">
        <f t="shared" si="2"/>
        <v>48310000000</v>
      </c>
      <c r="J69" s="473">
        <f t="shared" si="3"/>
        <v>9662000</v>
      </c>
    </row>
    <row r="70" spans="1:10">
      <c r="A70" s="468" t="s">
        <v>438</v>
      </c>
      <c r="B70" s="475">
        <v>45008</v>
      </c>
      <c r="C70" s="475">
        <v>50487</v>
      </c>
      <c r="D70" s="475">
        <v>45019</v>
      </c>
      <c r="E70" s="485">
        <v>45098</v>
      </c>
      <c r="F70" s="484">
        <v>102165</v>
      </c>
      <c r="G70" s="484">
        <v>103525</v>
      </c>
      <c r="H70" s="477">
        <v>500000</v>
      </c>
      <c r="I70" s="473">
        <f t="shared" si="2"/>
        <v>51762500000</v>
      </c>
      <c r="J70" s="473">
        <f t="shared" si="3"/>
        <v>10352500</v>
      </c>
    </row>
    <row r="71" spans="1:10">
      <c r="A71" s="468" t="s">
        <v>208</v>
      </c>
      <c r="B71" s="475">
        <v>44525</v>
      </c>
      <c r="C71" s="475">
        <v>50004</v>
      </c>
      <c r="D71" s="475">
        <v>44669</v>
      </c>
      <c r="E71" s="485">
        <v>45098</v>
      </c>
      <c r="F71" s="484">
        <v>90528</v>
      </c>
      <c r="G71" s="484">
        <v>94075</v>
      </c>
      <c r="H71" s="477">
        <v>500000</v>
      </c>
      <c r="I71" s="473">
        <f t="shared" si="2"/>
        <v>47037500000</v>
      </c>
      <c r="J71" s="473">
        <f t="shared" si="3"/>
        <v>9407500</v>
      </c>
    </row>
    <row r="72" spans="1:10">
      <c r="A72" s="468" t="s">
        <v>529</v>
      </c>
      <c r="B72" s="475">
        <v>45099</v>
      </c>
      <c r="C72" s="475">
        <v>50578</v>
      </c>
      <c r="D72" s="475">
        <v>45104</v>
      </c>
      <c r="E72" s="485">
        <v>45105</v>
      </c>
      <c r="F72" s="484">
        <v>100159</v>
      </c>
      <c r="G72" s="484">
        <v>100531</v>
      </c>
      <c r="H72" s="477">
        <v>500000</v>
      </c>
      <c r="I72" s="473">
        <f t="shared" si="2"/>
        <v>50265500000</v>
      </c>
      <c r="J72" s="473">
        <f t="shared" si="3"/>
        <v>10053100</v>
      </c>
    </row>
    <row r="73" spans="1:10">
      <c r="A73" s="468" t="s">
        <v>190</v>
      </c>
      <c r="B73" s="475">
        <v>44448</v>
      </c>
      <c r="C73" s="475">
        <v>49927</v>
      </c>
      <c r="D73" s="475">
        <v>44840</v>
      </c>
      <c r="E73" s="485">
        <v>45105</v>
      </c>
      <c r="F73" s="484">
        <v>89479</v>
      </c>
      <c r="G73" s="484">
        <v>95000</v>
      </c>
      <c r="H73" s="477">
        <v>500000</v>
      </c>
      <c r="I73" s="473">
        <f t="shared" si="2"/>
        <v>47500000000</v>
      </c>
      <c r="J73" s="473">
        <f t="shared" si="3"/>
        <v>9500000</v>
      </c>
    </row>
    <row r="74" spans="1:10">
      <c r="A74" s="468" t="s">
        <v>312</v>
      </c>
      <c r="B74" s="475">
        <v>45029</v>
      </c>
      <c r="C74" s="475">
        <v>48682</v>
      </c>
      <c r="D74" s="475">
        <v>45092</v>
      </c>
      <c r="E74" s="485">
        <v>45106</v>
      </c>
      <c r="F74" s="484">
        <v>102225</v>
      </c>
      <c r="G74" s="484">
        <v>102510</v>
      </c>
      <c r="H74" s="477">
        <v>500000</v>
      </c>
      <c r="I74" s="473">
        <f t="shared" si="2"/>
        <v>51255000000</v>
      </c>
      <c r="J74" s="473">
        <f t="shared" si="3"/>
        <v>10251000</v>
      </c>
    </row>
    <row r="75" spans="1:10">
      <c r="A75" s="468" t="s">
        <v>312</v>
      </c>
      <c r="B75" s="475">
        <v>45029</v>
      </c>
      <c r="C75" s="475">
        <v>48682</v>
      </c>
      <c r="D75" s="475">
        <v>45103</v>
      </c>
      <c r="E75" s="485">
        <v>45106</v>
      </c>
      <c r="F75" s="484">
        <v>105948</v>
      </c>
      <c r="G75" s="484">
        <v>106501</v>
      </c>
      <c r="H75" s="477">
        <v>500000</v>
      </c>
      <c r="I75" s="473">
        <f t="shared" si="2"/>
        <v>53250500000</v>
      </c>
      <c r="J75" s="473">
        <f t="shared" si="3"/>
        <v>10650100</v>
      </c>
    </row>
    <row r="76" spans="1:10">
      <c r="A76" s="468" t="s">
        <v>312</v>
      </c>
      <c r="B76" s="475">
        <v>45029</v>
      </c>
      <c r="C76" s="475">
        <v>48682</v>
      </c>
      <c r="D76" s="475">
        <v>45096</v>
      </c>
      <c r="E76" s="485">
        <v>45110</v>
      </c>
      <c r="F76" s="484">
        <v>102258</v>
      </c>
      <c r="G76" s="484">
        <v>102416</v>
      </c>
      <c r="H76" s="477">
        <v>1000000</v>
      </c>
      <c r="I76" s="473">
        <f t="shared" si="2"/>
        <v>102416000000</v>
      </c>
      <c r="J76" s="473">
        <f t="shared" si="3"/>
        <v>20483200</v>
      </c>
    </row>
    <row r="77" spans="1:10">
      <c r="A77" s="468" t="s">
        <v>312</v>
      </c>
      <c r="B77" s="475">
        <v>45029</v>
      </c>
      <c r="C77" s="475">
        <v>48682</v>
      </c>
      <c r="D77" s="475">
        <v>45093</v>
      </c>
      <c r="E77" s="485">
        <v>45110</v>
      </c>
      <c r="F77" s="484">
        <v>102233</v>
      </c>
      <c r="G77" s="484">
        <v>102543</v>
      </c>
      <c r="H77" s="477">
        <v>1000000</v>
      </c>
      <c r="I77" s="473">
        <f t="shared" si="2"/>
        <v>102543000000</v>
      </c>
      <c r="J77" s="473">
        <f t="shared" si="3"/>
        <v>20508600</v>
      </c>
    </row>
    <row r="78" spans="1:10">
      <c r="A78" s="468" t="s">
        <v>312</v>
      </c>
      <c r="B78" s="475">
        <v>45029</v>
      </c>
      <c r="C78" s="475">
        <v>48682</v>
      </c>
      <c r="D78" s="475">
        <v>45107</v>
      </c>
      <c r="E78" s="485">
        <v>45110</v>
      </c>
      <c r="F78" s="484">
        <v>102518</v>
      </c>
      <c r="G78" s="484">
        <v>106088</v>
      </c>
      <c r="H78" s="477">
        <v>500000</v>
      </c>
      <c r="I78" s="473">
        <f t="shared" si="2"/>
        <v>53044000000</v>
      </c>
      <c r="J78" s="473">
        <f t="shared" si="3"/>
        <v>10608800</v>
      </c>
    </row>
    <row r="79" spans="1:10">
      <c r="A79" s="468" t="s">
        <v>156</v>
      </c>
      <c r="B79" s="475">
        <v>44518</v>
      </c>
      <c r="C79" s="475">
        <v>48170</v>
      </c>
      <c r="D79" s="475">
        <v>44840</v>
      </c>
      <c r="E79" s="485">
        <v>45110</v>
      </c>
      <c r="F79" s="484">
        <v>93028</v>
      </c>
      <c r="G79" s="484">
        <v>96918</v>
      </c>
      <c r="H79" s="477">
        <v>500000</v>
      </c>
      <c r="I79" s="473">
        <f t="shared" si="2"/>
        <v>48459000000</v>
      </c>
      <c r="J79" s="473">
        <f t="shared" si="3"/>
        <v>9691800</v>
      </c>
    </row>
    <row r="80" spans="1:10">
      <c r="A80" s="468" t="s">
        <v>156</v>
      </c>
      <c r="B80" s="475">
        <v>44518</v>
      </c>
      <c r="C80" s="475">
        <v>48170</v>
      </c>
      <c r="D80" s="475">
        <v>44840</v>
      </c>
      <c r="E80" s="485">
        <v>45110</v>
      </c>
      <c r="F80" s="484">
        <v>92315</v>
      </c>
      <c r="G80" s="484">
        <v>96918</v>
      </c>
      <c r="H80" s="477">
        <v>500000</v>
      </c>
      <c r="I80" s="473">
        <f t="shared" si="2"/>
        <v>48459000000</v>
      </c>
      <c r="J80" s="473">
        <f t="shared" si="3"/>
        <v>9691800</v>
      </c>
    </row>
    <row r="81" spans="1:10">
      <c r="A81" s="468" t="s">
        <v>312</v>
      </c>
      <c r="B81" s="475">
        <v>45029</v>
      </c>
      <c r="C81" s="475">
        <v>48682</v>
      </c>
      <c r="D81" s="475">
        <v>45111</v>
      </c>
      <c r="E81" s="485">
        <v>45112</v>
      </c>
      <c r="F81" s="484">
        <v>102551</v>
      </c>
      <c r="G81" s="484">
        <v>105138</v>
      </c>
      <c r="H81" s="477">
        <v>500000</v>
      </c>
      <c r="I81" s="473">
        <f t="shared" si="2"/>
        <v>52569000000</v>
      </c>
      <c r="J81" s="473">
        <f t="shared" si="3"/>
        <v>10513800</v>
      </c>
    </row>
    <row r="82" spans="1:10">
      <c r="A82" s="468" t="s">
        <v>312</v>
      </c>
      <c r="B82" s="475">
        <v>45029</v>
      </c>
      <c r="C82" s="475">
        <v>48682</v>
      </c>
      <c r="D82" s="475">
        <v>45111</v>
      </c>
      <c r="E82" s="485">
        <v>45112</v>
      </c>
      <c r="F82" s="484">
        <v>102551</v>
      </c>
      <c r="G82" s="484">
        <v>105138</v>
      </c>
      <c r="H82" s="477">
        <v>500000</v>
      </c>
      <c r="I82" s="473">
        <f t="shared" si="2"/>
        <v>52569000000</v>
      </c>
      <c r="J82" s="473">
        <f t="shared" si="3"/>
        <v>10513800</v>
      </c>
    </row>
    <row r="83" spans="1:10">
      <c r="A83" s="468" t="s">
        <v>312</v>
      </c>
      <c r="B83" s="475">
        <v>45029</v>
      </c>
      <c r="C83" s="475">
        <v>48682</v>
      </c>
      <c r="D83" s="475">
        <v>45112</v>
      </c>
      <c r="E83" s="485">
        <v>45113</v>
      </c>
      <c r="F83" s="484">
        <v>102475</v>
      </c>
      <c r="G83" s="484">
        <v>104971</v>
      </c>
      <c r="H83" s="477">
        <v>1000000</v>
      </c>
      <c r="I83" s="473">
        <f t="shared" si="2"/>
        <v>104971000000</v>
      </c>
      <c r="J83" s="473">
        <f t="shared" si="3"/>
        <v>20994200</v>
      </c>
    </row>
    <row r="84" spans="1:10">
      <c r="A84" s="468" t="s">
        <v>445</v>
      </c>
      <c r="B84" s="475">
        <v>45036</v>
      </c>
      <c r="C84" s="475">
        <v>50515</v>
      </c>
      <c r="D84" s="475">
        <v>44840</v>
      </c>
      <c r="E84" s="485">
        <v>45110</v>
      </c>
      <c r="F84" s="484">
        <v>104048</v>
      </c>
      <c r="G84" s="484">
        <v>106398</v>
      </c>
      <c r="H84" s="477">
        <v>500000</v>
      </c>
      <c r="I84" s="473">
        <f t="shared" si="2"/>
        <v>53199000000</v>
      </c>
      <c r="J84" s="473">
        <f t="shared" si="3"/>
        <v>10639800</v>
      </c>
    </row>
    <row r="85" spans="1:10">
      <c r="A85" s="468" t="s">
        <v>438</v>
      </c>
      <c r="B85" s="475">
        <v>45008</v>
      </c>
      <c r="C85" s="475">
        <v>50487</v>
      </c>
      <c r="D85" s="475">
        <v>45069</v>
      </c>
      <c r="E85" s="485">
        <v>45112</v>
      </c>
      <c r="F85" s="484">
        <v>108357</v>
      </c>
      <c r="G85" s="484">
        <v>111474</v>
      </c>
      <c r="H85" s="477">
        <v>1000000</v>
      </c>
      <c r="I85" s="473">
        <f t="shared" si="2"/>
        <v>111474000000</v>
      </c>
      <c r="J85" s="473">
        <f t="shared" si="3"/>
        <v>22294800</v>
      </c>
    </row>
    <row r="86" spans="1:10">
      <c r="A86" s="468" t="s">
        <v>445</v>
      </c>
      <c r="B86" s="475">
        <v>45036</v>
      </c>
      <c r="C86" s="475">
        <v>50515</v>
      </c>
      <c r="D86" s="475">
        <v>45064</v>
      </c>
      <c r="E86" s="485">
        <v>45112</v>
      </c>
      <c r="F86" s="484">
        <v>103798</v>
      </c>
      <c r="G86" s="484">
        <v>106398</v>
      </c>
      <c r="H86" s="477">
        <v>500000</v>
      </c>
      <c r="I86" s="473">
        <f t="shared" si="2"/>
        <v>53199000000</v>
      </c>
      <c r="J86" s="473">
        <f t="shared" si="3"/>
        <v>10639800</v>
      </c>
    </row>
    <row r="87" spans="1:10">
      <c r="A87" s="468" t="s">
        <v>445</v>
      </c>
      <c r="B87" s="475">
        <v>45036</v>
      </c>
      <c r="C87" s="475">
        <v>50515</v>
      </c>
      <c r="D87" s="475">
        <v>45064</v>
      </c>
      <c r="E87" s="485">
        <v>45112</v>
      </c>
      <c r="F87" s="484">
        <v>103798</v>
      </c>
      <c r="G87" s="484">
        <v>106660</v>
      </c>
      <c r="H87" s="477">
        <v>500000</v>
      </c>
      <c r="I87" s="473">
        <f t="shared" si="2"/>
        <v>53330000000</v>
      </c>
      <c r="J87" s="473">
        <f t="shared" si="3"/>
        <v>10666000</v>
      </c>
    </row>
    <row r="88" spans="1:10">
      <c r="A88" s="468" t="s">
        <v>438</v>
      </c>
      <c r="B88" s="475">
        <v>45008</v>
      </c>
      <c r="C88" s="475">
        <v>50487</v>
      </c>
      <c r="D88" s="475">
        <v>45093</v>
      </c>
      <c r="E88" s="485">
        <v>45117</v>
      </c>
      <c r="F88" s="484">
        <v>108333</v>
      </c>
      <c r="G88" s="484">
        <v>111518</v>
      </c>
      <c r="H88" s="477">
        <v>500000</v>
      </c>
      <c r="I88" s="473">
        <f t="shared" si="2"/>
        <v>55759000000</v>
      </c>
      <c r="J88" s="473">
        <f t="shared" si="3"/>
        <v>11151800</v>
      </c>
    </row>
    <row r="89" spans="1:10">
      <c r="A89" s="468" t="s">
        <v>438</v>
      </c>
      <c r="B89" s="475">
        <v>45008</v>
      </c>
      <c r="C89" s="475">
        <v>50487</v>
      </c>
      <c r="D89" s="475">
        <v>45092</v>
      </c>
      <c r="E89" s="485">
        <v>45117</v>
      </c>
      <c r="F89" s="484">
        <v>108323</v>
      </c>
      <c r="G89" s="484">
        <v>111518</v>
      </c>
      <c r="H89" s="477">
        <v>500000</v>
      </c>
      <c r="I89" s="473">
        <f t="shared" si="2"/>
        <v>55759000000</v>
      </c>
      <c r="J89" s="473">
        <f t="shared" si="3"/>
        <v>11151800</v>
      </c>
    </row>
    <row r="90" spans="1:10">
      <c r="A90" s="468" t="s">
        <v>312</v>
      </c>
      <c r="B90" s="475">
        <v>45029</v>
      </c>
      <c r="C90" s="475">
        <v>48682</v>
      </c>
      <c r="D90" s="475">
        <v>45083</v>
      </c>
      <c r="E90" s="485">
        <v>45117</v>
      </c>
      <c r="F90" s="484">
        <v>100884</v>
      </c>
      <c r="G90" s="484">
        <v>104568</v>
      </c>
      <c r="H90" s="477">
        <v>500000</v>
      </c>
      <c r="I90" s="473">
        <f t="shared" si="2"/>
        <v>52284000000</v>
      </c>
      <c r="J90" s="473">
        <f t="shared" si="3"/>
        <v>10456800</v>
      </c>
    </row>
    <row r="91" spans="1:10">
      <c r="A91" s="468" t="s">
        <v>428</v>
      </c>
      <c r="B91" s="475">
        <v>44980</v>
      </c>
      <c r="C91" s="475">
        <v>48633</v>
      </c>
      <c r="D91" s="475">
        <v>45075</v>
      </c>
      <c r="E91" s="485">
        <v>45118</v>
      </c>
      <c r="F91" s="484">
        <v>109352</v>
      </c>
      <c r="G91" s="484">
        <v>112548</v>
      </c>
      <c r="H91" s="477">
        <v>500000</v>
      </c>
      <c r="I91" s="473">
        <f t="shared" si="2"/>
        <v>56274000000</v>
      </c>
      <c r="J91" s="473">
        <f t="shared" si="3"/>
        <v>11254800</v>
      </c>
    </row>
    <row r="92" spans="1:10">
      <c r="A92" s="468" t="s">
        <v>428</v>
      </c>
      <c r="B92" s="475">
        <v>44980</v>
      </c>
      <c r="C92" s="475">
        <v>48633</v>
      </c>
      <c r="D92" s="475">
        <v>45075</v>
      </c>
      <c r="E92" s="485">
        <v>45117</v>
      </c>
      <c r="F92" s="484">
        <v>109352</v>
      </c>
      <c r="G92" s="484">
        <v>112540</v>
      </c>
      <c r="H92" s="477">
        <v>500000</v>
      </c>
      <c r="I92" s="473">
        <f t="shared" si="2"/>
        <v>56270000000</v>
      </c>
      <c r="J92" s="473">
        <f t="shared" si="3"/>
        <v>11254000</v>
      </c>
    </row>
    <row r="93" spans="1:10">
      <c r="A93" s="468" t="s">
        <v>148</v>
      </c>
      <c r="B93" s="475">
        <v>44469</v>
      </c>
      <c r="C93" s="475">
        <v>48121</v>
      </c>
      <c r="D93" s="475">
        <v>44840</v>
      </c>
      <c r="E93" s="485">
        <v>45119</v>
      </c>
      <c r="F93" s="484">
        <v>92167</v>
      </c>
      <c r="G93" s="484">
        <v>97977</v>
      </c>
      <c r="H93" s="477">
        <v>500000</v>
      </c>
      <c r="I93" s="473">
        <f t="shared" si="2"/>
        <v>48988500000</v>
      </c>
      <c r="J93" s="473">
        <f t="shared" si="3"/>
        <v>9797700</v>
      </c>
    </row>
    <row r="94" spans="1:10">
      <c r="A94" s="468" t="s">
        <v>156</v>
      </c>
      <c r="B94" s="475">
        <v>44518</v>
      </c>
      <c r="C94" s="475">
        <v>48170</v>
      </c>
      <c r="D94" s="475">
        <v>44840</v>
      </c>
      <c r="E94" s="485">
        <v>45119</v>
      </c>
      <c r="F94" s="484">
        <v>93493</v>
      </c>
      <c r="G94" s="484">
        <v>96834</v>
      </c>
      <c r="H94" s="477">
        <v>1000000</v>
      </c>
      <c r="I94" s="473">
        <f t="shared" si="2"/>
        <v>96834000000</v>
      </c>
      <c r="J94" s="473">
        <f t="shared" si="3"/>
        <v>19366800</v>
      </c>
    </row>
    <row r="95" spans="1:10">
      <c r="A95" s="468" t="s">
        <v>445</v>
      </c>
      <c r="B95" s="475">
        <v>45036</v>
      </c>
      <c r="C95" s="475">
        <v>50515</v>
      </c>
      <c r="D95" s="475">
        <v>45043</v>
      </c>
      <c r="E95" s="485">
        <v>45127</v>
      </c>
      <c r="F95" s="484">
        <v>100529</v>
      </c>
      <c r="G95" s="484">
        <v>101872</v>
      </c>
      <c r="H95" s="477">
        <v>500000</v>
      </c>
      <c r="I95" s="473">
        <f t="shared" si="2"/>
        <v>50936000000</v>
      </c>
      <c r="J95" s="473">
        <f t="shared" si="3"/>
        <v>10187200</v>
      </c>
    </row>
    <row r="96" spans="1:10">
      <c r="A96" s="468" t="s">
        <v>436</v>
      </c>
      <c r="B96" s="475">
        <v>44959</v>
      </c>
      <c r="C96" s="475">
        <v>50438</v>
      </c>
      <c r="D96" s="475">
        <v>45043</v>
      </c>
      <c r="E96" s="485">
        <v>45127</v>
      </c>
      <c r="F96" s="484">
        <v>113078</v>
      </c>
      <c r="G96" s="484">
        <v>114428</v>
      </c>
      <c r="H96" s="477">
        <v>1000000</v>
      </c>
      <c r="I96" s="473">
        <f t="shared" si="2"/>
        <v>114428000000</v>
      </c>
      <c r="J96" s="473">
        <f t="shared" si="3"/>
        <v>22885600</v>
      </c>
    </row>
    <row r="97" spans="1:10">
      <c r="A97" s="468" t="s">
        <v>312</v>
      </c>
      <c r="B97" s="475">
        <v>45029</v>
      </c>
      <c r="C97" s="475">
        <v>48682</v>
      </c>
      <c r="D97" s="475">
        <v>45121</v>
      </c>
      <c r="E97" s="485">
        <v>45128</v>
      </c>
      <c r="F97" s="484">
        <v>106081</v>
      </c>
      <c r="G97" s="484">
        <v>107192</v>
      </c>
      <c r="H97" s="477">
        <v>500000</v>
      </c>
      <c r="I97" s="473">
        <f t="shared" si="2"/>
        <v>53596000000</v>
      </c>
      <c r="J97" s="473">
        <f t="shared" si="3"/>
        <v>10719200</v>
      </c>
    </row>
    <row r="98" spans="1:10">
      <c r="A98" s="468" t="s">
        <v>312</v>
      </c>
      <c r="B98" s="475">
        <v>45029</v>
      </c>
      <c r="C98" s="475">
        <v>48682</v>
      </c>
      <c r="D98" s="475">
        <v>45128</v>
      </c>
      <c r="E98" s="485">
        <v>45133</v>
      </c>
      <c r="F98" s="484">
        <v>107103</v>
      </c>
      <c r="G98" s="484">
        <v>107405</v>
      </c>
      <c r="H98" s="477">
        <v>500000</v>
      </c>
      <c r="I98" s="473">
        <f t="shared" si="2"/>
        <v>53702500000</v>
      </c>
      <c r="J98" s="473">
        <f t="shared" si="3"/>
        <v>10740500</v>
      </c>
    </row>
    <row r="99" spans="1:10">
      <c r="A99" s="468" t="s">
        <v>438</v>
      </c>
      <c r="B99" s="475">
        <v>45008</v>
      </c>
      <c r="C99" s="475">
        <v>50487</v>
      </c>
      <c r="D99" s="475">
        <v>45040</v>
      </c>
      <c r="E99" s="485">
        <v>45132</v>
      </c>
      <c r="F99" s="484">
        <v>104946</v>
      </c>
      <c r="G99" s="484">
        <v>107012</v>
      </c>
      <c r="H99" s="477">
        <v>500000</v>
      </c>
      <c r="I99" s="473">
        <f t="shared" si="2"/>
        <v>53506000000</v>
      </c>
      <c r="J99" s="473">
        <f t="shared" si="3"/>
        <v>10701200</v>
      </c>
    </row>
    <row r="100" spans="1:10">
      <c r="A100" s="468" t="s">
        <v>445</v>
      </c>
      <c r="B100" s="475">
        <v>45036</v>
      </c>
      <c r="C100" s="475">
        <v>50515</v>
      </c>
      <c r="D100" s="475">
        <v>45054</v>
      </c>
      <c r="E100" s="485">
        <v>45132</v>
      </c>
      <c r="F100" s="484">
        <v>100979</v>
      </c>
      <c r="G100" s="484">
        <v>102034</v>
      </c>
      <c r="H100" s="477">
        <v>1000000</v>
      </c>
      <c r="I100" s="473">
        <f t="shared" si="2"/>
        <v>102034000000</v>
      </c>
      <c r="J100" s="473">
        <f t="shared" si="3"/>
        <v>20406800</v>
      </c>
    </row>
    <row r="101" spans="1:10">
      <c r="A101" s="468" t="s">
        <v>234</v>
      </c>
      <c r="B101" s="475">
        <v>44357</v>
      </c>
      <c r="C101" s="475">
        <v>49836</v>
      </c>
      <c r="D101" s="475">
        <v>44508</v>
      </c>
      <c r="E101" s="485">
        <v>45134</v>
      </c>
      <c r="F101" s="484">
        <v>101352</v>
      </c>
      <c r="G101" s="484">
        <v>100855</v>
      </c>
      <c r="H101" s="477">
        <v>500000</v>
      </c>
      <c r="I101" s="473">
        <f t="shared" si="2"/>
        <v>50427500000</v>
      </c>
      <c r="J101" s="473">
        <f t="shared" si="3"/>
        <v>10085500</v>
      </c>
    </row>
    <row r="102" spans="1:10">
      <c r="A102" s="468" t="s">
        <v>234</v>
      </c>
      <c r="B102" s="475">
        <v>44357</v>
      </c>
      <c r="C102" s="475">
        <v>49836</v>
      </c>
      <c r="D102" s="475">
        <v>44510</v>
      </c>
      <c r="E102" s="485">
        <v>45134</v>
      </c>
      <c r="F102" s="484">
        <v>101365</v>
      </c>
      <c r="G102" s="484">
        <v>100855</v>
      </c>
      <c r="H102" s="477">
        <v>500000</v>
      </c>
      <c r="I102" s="473">
        <f t="shared" si="2"/>
        <v>50427500000</v>
      </c>
      <c r="J102" s="473">
        <f t="shared" si="3"/>
        <v>10085500</v>
      </c>
    </row>
    <row r="103" spans="1:10">
      <c r="A103" s="468" t="s">
        <v>445</v>
      </c>
      <c r="B103" s="475">
        <v>45036</v>
      </c>
      <c r="C103" s="475">
        <v>50515</v>
      </c>
      <c r="D103" s="475">
        <v>45041</v>
      </c>
      <c r="E103" s="485">
        <v>45139</v>
      </c>
      <c r="F103" s="484">
        <v>100046</v>
      </c>
      <c r="G103" s="484">
        <v>101865</v>
      </c>
      <c r="H103" s="477">
        <v>1000000</v>
      </c>
      <c r="I103" s="473">
        <f t="shared" si="2"/>
        <v>101865000000</v>
      </c>
      <c r="J103" s="473">
        <f t="shared" si="3"/>
        <v>20373000</v>
      </c>
    </row>
    <row r="104" spans="1:10">
      <c r="A104" s="468" t="s">
        <v>312</v>
      </c>
      <c r="B104" s="475">
        <v>45029</v>
      </c>
      <c r="C104" s="475">
        <v>48682</v>
      </c>
      <c r="D104" s="475">
        <v>45033</v>
      </c>
      <c r="E104" s="485">
        <v>45139</v>
      </c>
      <c r="F104" s="484">
        <v>99362</v>
      </c>
      <c r="G104" s="484">
        <v>100787</v>
      </c>
      <c r="H104" s="477">
        <v>500000</v>
      </c>
      <c r="I104" s="473">
        <f t="shared" si="2"/>
        <v>50393500000</v>
      </c>
      <c r="J104" s="473">
        <f t="shared" si="3"/>
        <v>10078700</v>
      </c>
    </row>
    <row r="105" spans="1:10">
      <c r="A105" s="468" t="s">
        <v>208</v>
      </c>
      <c r="B105" s="475">
        <v>44525</v>
      </c>
      <c r="C105" s="475">
        <v>50004</v>
      </c>
      <c r="D105" s="475">
        <v>44631</v>
      </c>
      <c r="E105" s="485">
        <v>45140</v>
      </c>
      <c r="F105" s="484">
        <v>96679</v>
      </c>
      <c r="G105" s="484">
        <v>98229</v>
      </c>
      <c r="H105" s="477">
        <v>1000000</v>
      </c>
      <c r="I105" s="473">
        <f t="shared" si="2"/>
        <v>98229000000</v>
      </c>
      <c r="J105" s="473">
        <f t="shared" si="3"/>
        <v>19645800</v>
      </c>
    </row>
    <row r="106" spans="1:10">
      <c r="A106" s="468" t="s">
        <v>164</v>
      </c>
      <c r="B106" s="475">
        <v>44210</v>
      </c>
      <c r="C106" s="475">
        <v>49688</v>
      </c>
      <c r="D106" s="475">
        <v>44909</v>
      </c>
      <c r="E106" s="485">
        <v>45140</v>
      </c>
      <c r="F106" s="484">
        <v>99999</v>
      </c>
      <c r="G106" s="484">
        <v>99307</v>
      </c>
      <c r="H106" s="477">
        <v>500000</v>
      </c>
      <c r="I106" s="473">
        <f t="shared" si="2"/>
        <v>49653500000</v>
      </c>
      <c r="J106" s="473">
        <f t="shared" si="3"/>
        <v>9930700</v>
      </c>
    </row>
    <row r="107" spans="1:10">
      <c r="A107" s="468" t="s">
        <v>138</v>
      </c>
      <c r="B107" s="475">
        <v>44105</v>
      </c>
      <c r="C107" s="475">
        <v>49583</v>
      </c>
      <c r="D107" s="475">
        <v>44909</v>
      </c>
      <c r="E107" s="485">
        <v>45140</v>
      </c>
      <c r="F107" s="484">
        <v>103812</v>
      </c>
      <c r="G107" s="484">
        <v>105618</v>
      </c>
      <c r="H107" s="477">
        <v>500000</v>
      </c>
      <c r="I107" s="473">
        <f t="shared" si="2"/>
        <v>52809000000</v>
      </c>
      <c r="J107" s="473">
        <f t="shared" si="3"/>
        <v>10561800</v>
      </c>
    </row>
    <row r="108" spans="1:10">
      <c r="A108" s="468" t="s">
        <v>445</v>
      </c>
      <c r="B108" s="475">
        <v>45036</v>
      </c>
      <c r="C108" s="475">
        <v>50515</v>
      </c>
      <c r="D108" s="475">
        <v>45056</v>
      </c>
      <c r="E108" s="485">
        <v>45145</v>
      </c>
      <c r="F108" s="484">
        <v>101937</v>
      </c>
      <c r="G108" s="484">
        <v>103083</v>
      </c>
      <c r="H108" s="477">
        <v>1000000</v>
      </c>
      <c r="I108" s="473">
        <f t="shared" si="2"/>
        <v>103083000000</v>
      </c>
      <c r="J108" s="473">
        <f t="shared" si="3"/>
        <v>20616600</v>
      </c>
    </row>
    <row r="109" spans="1:10">
      <c r="A109" s="468" t="s">
        <v>463</v>
      </c>
      <c r="B109" s="475">
        <v>43094</v>
      </c>
      <c r="C109" s="475">
        <v>48573</v>
      </c>
      <c r="D109" s="475">
        <v>44818</v>
      </c>
      <c r="E109" s="485">
        <v>45146</v>
      </c>
      <c r="F109" s="484">
        <v>126687</v>
      </c>
      <c r="G109" s="484">
        <v>124766</v>
      </c>
      <c r="H109" s="477">
        <v>1500000</v>
      </c>
      <c r="I109" s="473">
        <f t="shared" si="2"/>
        <v>187149000000</v>
      </c>
      <c r="J109" s="473">
        <f t="shared" si="3"/>
        <v>37429800</v>
      </c>
    </row>
    <row r="110" spans="1:10">
      <c r="A110" s="468" t="s">
        <v>312</v>
      </c>
      <c r="B110" s="475">
        <v>45029</v>
      </c>
      <c r="C110" s="475">
        <v>48682</v>
      </c>
      <c r="D110" s="475">
        <v>45041</v>
      </c>
      <c r="E110" s="485">
        <v>45146</v>
      </c>
      <c r="F110" s="484">
        <v>99432</v>
      </c>
      <c r="G110" s="484">
        <v>100930</v>
      </c>
      <c r="H110" s="477">
        <v>1000000</v>
      </c>
      <c r="I110" s="473">
        <f t="shared" si="2"/>
        <v>100930000000</v>
      </c>
      <c r="J110" s="473">
        <f t="shared" si="3"/>
        <v>20186000</v>
      </c>
    </row>
    <row r="111" spans="1:10">
      <c r="A111" s="468" t="s">
        <v>148</v>
      </c>
      <c r="B111" s="475">
        <v>44469</v>
      </c>
      <c r="C111" s="475">
        <v>48121</v>
      </c>
      <c r="D111" s="475">
        <v>44972</v>
      </c>
      <c r="E111" s="485">
        <v>45147</v>
      </c>
      <c r="F111" s="484">
        <v>95490</v>
      </c>
      <c r="G111" s="484">
        <v>100620</v>
      </c>
      <c r="H111" s="477">
        <v>1000000</v>
      </c>
      <c r="I111" s="473">
        <f t="shared" si="2"/>
        <v>100620000000</v>
      </c>
      <c r="J111" s="473">
        <f t="shared" si="3"/>
        <v>20124000</v>
      </c>
    </row>
    <row r="112" spans="1:10">
      <c r="A112" s="468" t="s">
        <v>463</v>
      </c>
      <c r="B112" s="475">
        <v>43094</v>
      </c>
      <c r="C112" s="475">
        <v>48573</v>
      </c>
      <c r="D112" s="475">
        <v>44818</v>
      </c>
      <c r="E112" s="485">
        <v>45152</v>
      </c>
      <c r="F112" s="484">
        <v>126687</v>
      </c>
      <c r="G112" s="484">
        <v>125101</v>
      </c>
      <c r="H112" s="477">
        <v>500000</v>
      </c>
      <c r="I112" s="473">
        <f t="shared" si="2"/>
        <v>62550500000</v>
      </c>
      <c r="J112" s="473">
        <f t="shared" si="3"/>
        <v>12510100</v>
      </c>
    </row>
    <row r="113" spans="1:10">
      <c r="A113" s="468" t="s">
        <v>463</v>
      </c>
      <c r="B113" s="475">
        <v>43094</v>
      </c>
      <c r="C113" s="475">
        <v>48573</v>
      </c>
      <c r="D113" s="475">
        <v>44799</v>
      </c>
      <c r="E113" s="485">
        <v>45152</v>
      </c>
      <c r="F113" s="484">
        <v>126966</v>
      </c>
      <c r="G113" s="484">
        <v>125101</v>
      </c>
      <c r="H113" s="477">
        <v>1000000</v>
      </c>
      <c r="I113" s="473">
        <f t="shared" si="2"/>
        <v>125101000000</v>
      </c>
      <c r="J113" s="473">
        <f t="shared" si="3"/>
        <v>25020200</v>
      </c>
    </row>
    <row r="114" spans="1:10">
      <c r="A114" s="468" t="s">
        <v>1458</v>
      </c>
      <c r="B114" s="475">
        <v>45113</v>
      </c>
      <c r="C114" s="475">
        <v>48766</v>
      </c>
      <c r="D114" s="475">
        <v>45152</v>
      </c>
      <c r="E114" s="485">
        <v>45152</v>
      </c>
      <c r="F114" s="484">
        <v>99680</v>
      </c>
      <c r="G114" s="484">
        <v>99905</v>
      </c>
      <c r="H114" s="477">
        <v>1000000</v>
      </c>
      <c r="I114" s="473">
        <f t="shared" si="2"/>
        <v>99905000000</v>
      </c>
      <c r="J114" s="473">
        <f t="shared" si="3"/>
        <v>19981000</v>
      </c>
    </row>
    <row r="115" spans="1:10">
      <c r="A115" s="468" t="s">
        <v>312</v>
      </c>
      <c r="B115" s="475">
        <v>45029</v>
      </c>
      <c r="C115" s="475">
        <v>48682</v>
      </c>
      <c r="D115" s="475">
        <v>45033</v>
      </c>
      <c r="E115" s="485">
        <v>45152</v>
      </c>
      <c r="F115" s="484">
        <v>99362</v>
      </c>
      <c r="G115" s="484">
        <v>100982</v>
      </c>
      <c r="H115" s="477">
        <v>1500000</v>
      </c>
      <c r="I115" s="473">
        <f t="shared" si="2"/>
        <v>151473000000</v>
      </c>
      <c r="J115" s="473">
        <f t="shared" si="3"/>
        <v>30294600</v>
      </c>
    </row>
    <row r="116" spans="1:10">
      <c r="A116" s="468" t="s">
        <v>312</v>
      </c>
      <c r="B116" s="475">
        <v>45029</v>
      </c>
      <c r="C116" s="475">
        <v>48682</v>
      </c>
      <c r="D116" s="475">
        <v>45121</v>
      </c>
      <c r="E116" s="485">
        <v>45153</v>
      </c>
      <c r="F116" s="484">
        <v>106081</v>
      </c>
      <c r="G116" s="484">
        <v>107459</v>
      </c>
      <c r="H116" s="477">
        <v>500000</v>
      </c>
      <c r="I116" s="473">
        <f t="shared" si="2"/>
        <v>53729500000</v>
      </c>
      <c r="J116" s="473">
        <f t="shared" si="3"/>
        <v>10745900</v>
      </c>
    </row>
    <row r="117" spans="1:10">
      <c r="A117" s="468" t="s">
        <v>180</v>
      </c>
      <c r="B117" s="475">
        <v>44420</v>
      </c>
      <c r="C117" s="475">
        <v>49899</v>
      </c>
      <c r="D117" s="475">
        <v>44831</v>
      </c>
      <c r="E117" s="485">
        <v>45156</v>
      </c>
      <c r="F117" s="484">
        <v>88379</v>
      </c>
      <c r="G117" s="484">
        <v>89419</v>
      </c>
      <c r="H117" s="477">
        <v>500000</v>
      </c>
      <c r="I117" s="473">
        <f t="shared" si="2"/>
        <v>44709500000</v>
      </c>
      <c r="J117" s="473">
        <f t="shared" si="3"/>
        <v>8941900</v>
      </c>
    </row>
    <row r="118" spans="1:10">
      <c r="A118" s="468" t="s">
        <v>1361</v>
      </c>
      <c r="B118" s="475">
        <v>44301</v>
      </c>
      <c r="C118" s="475">
        <v>49780</v>
      </c>
      <c r="D118" s="475">
        <v>44830</v>
      </c>
      <c r="E118" s="485">
        <v>45156</v>
      </c>
      <c r="F118" s="484">
        <v>92792</v>
      </c>
      <c r="G118" s="484">
        <v>93456</v>
      </c>
      <c r="H118" s="477">
        <v>500000</v>
      </c>
      <c r="I118" s="473">
        <f t="shared" si="2"/>
        <v>46728000000</v>
      </c>
      <c r="J118" s="473">
        <f t="shared" si="3"/>
        <v>9345600</v>
      </c>
    </row>
    <row r="119" spans="1:10">
      <c r="A119" s="468" t="s">
        <v>471</v>
      </c>
      <c r="B119" s="475">
        <v>43446</v>
      </c>
      <c r="C119" s="475">
        <v>48925</v>
      </c>
      <c r="D119" s="475">
        <v>44868</v>
      </c>
      <c r="E119" s="485">
        <v>45156</v>
      </c>
      <c r="F119" s="484">
        <v>127517</v>
      </c>
      <c r="G119" s="484">
        <v>125220</v>
      </c>
      <c r="H119" s="477">
        <v>1000000</v>
      </c>
      <c r="I119" s="473">
        <f t="shared" si="2"/>
        <v>125220000000</v>
      </c>
      <c r="J119" s="473">
        <f t="shared" si="3"/>
        <v>25044000</v>
      </c>
    </row>
    <row r="120" spans="1:10">
      <c r="A120" s="468" t="s">
        <v>445</v>
      </c>
      <c r="B120" s="475">
        <v>45036</v>
      </c>
      <c r="C120" s="475">
        <v>50515</v>
      </c>
      <c r="D120" s="475">
        <v>45121</v>
      </c>
      <c r="E120" s="485">
        <v>45159</v>
      </c>
      <c r="F120" s="484">
        <v>107958</v>
      </c>
      <c r="G120" s="484">
        <v>108516</v>
      </c>
      <c r="H120" s="477">
        <v>500000</v>
      </c>
      <c r="I120" s="473">
        <f t="shared" si="2"/>
        <v>54258000000</v>
      </c>
      <c r="J120" s="473">
        <f t="shared" si="3"/>
        <v>10851600</v>
      </c>
    </row>
    <row r="121" spans="1:10" s="483" customFormat="1">
      <c r="A121" s="478" t="s">
        <v>529</v>
      </c>
      <c r="B121" s="479">
        <v>45099</v>
      </c>
      <c r="C121" s="479">
        <v>50578</v>
      </c>
      <c r="D121" s="479">
        <v>45121</v>
      </c>
      <c r="E121" s="486">
        <v>45159</v>
      </c>
      <c r="F121" s="487">
        <v>100166</v>
      </c>
      <c r="G121" s="487">
        <v>100694</v>
      </c>
      <c r="H121" s="481">
        <v>500000</v>
      </c>
      <c r="I121" s="482">
        <f t="shared" si="2"/>
        <v>50347000000</v>
      </c>
      <c r="J121" s="482">
        <f t="shared" si="3"/>
        <v>10069400</v>
      </c>
    </row>
  </sheetData>
  <autoFilter ref="A2:J121" xr:uid="{5A31F65B-3479-4776-89BD-EF03DF537F90}"/>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8144-BB22-46D3-8102-08278E7ACD40}">
  <dimension ref="A1:L46"/>
  <sheetViews>
    <sheetView workbookViewId="0">
      <selection activeCell="E16" sqref="E16"/>
    </sheetView>
  </sheetViews>
  <sheetFormatPr defaultRowHeight="14.5"/>
  <cols>
    <col min="1" max="1" width="14.6328125" customWidth="1"/>
    <col min="2" max="2" width="10.54296875" bestFit="1" customWidth="1"/>
    <col min="3" max="3" width="14.36328125" customWidth="1"/>
    <col min="4" max="4" width="12" customWidth="1"/>
    <col min="5" max="5" width="12.1796875" customWidth="1"/>
    <col min="7" max="9" width="16.453125" customWidth="1"/>
    <col min="10" max="10" width="27.6328125" style="313" customWidth="1"/>
    <col min="11" max="11" width="13.6328125" bestFit="1" customWidth="1"/>
    <col min="12" max="12" width="12" bestFit="1" customWidth="1"/>
  </cols>
  <sheetData>
    <row r="1" spans="1:12" s="313" customFormat="1">
      <c r="J1" s="489">
        <f>SUM(J3:J46)</f>
        <v>599221800</v>
      </c>
      <c r="K1" s="489" t="e">
        <f>J1+BAN!J1+MUA!I1+SUMIFS(#REF!,#REF!,"Chi phí")</f>
        <v>#REF!</v>
      </c>
      <c r="L1" s="489" t="e">
        <f>K1-'D101 - Leadsheet'!E37</f>
        <v>#REF!</v>
      </c>
    </row>
    <row r="2" spans="1:12">
      <c r="A2" t="s">
        <v>1796</v>
      </c>
      <c r="B2" t="s">
        <v>106</v>
      </c>
      <c r="C2" t="s">
        <v>107</v>
      </c>
      <c r="D2" t="s">
        <v>112</v>
      </c>
      <c r="E2" t="s">
        <v>2116</v>
      </c>
      <c r="F2" t="s">
        <v>1797</v>
      </c>
      <c r="G2" t="s">
        <v>2117</v>
      </c>
      <c r="H2" t="s">
        <v>1798</v>
      </c>
      <c r="I2" t="s">
        <v>1382</v>
      </c>
      <c r="J2" s="313" t="s">
        <v>1799</v>
      </c>
    </row>
    <row r="3" spans="1:12">
      <c r="A3" t="s">
        <v>148</v>
      </c>
      <c r="B3" s="151">
        <v>44469</v>
      </c>
      <c r="C3" s="151">
        <v>48121</v>
      </c>
      <c r="E3" s="151">
        <v>45239</v>
      </c>
      <c r="G3" s="106">
        <v>99510</v>
      </c>
      <c r="H3" s="106">
        <v>500000</v>
      </c>
      <c r="I3" s="106">
        <v>49755000000</v>
      </c>
      <c r="J3" s="253">
        <v>9951000</v>
      </c>
      <c r="K3" s="166"/>
    </row>
    <row r="4" spans="1:12">
      <c r="A4" t="s">
        <v>148</v>
      </c>
      <c r="B4" s="151">
        <v>44469</v>
      </c>
      <c r="C4" s="151">
        <v>48121</v>
      </c>
      <c r="E4" s="151">
        <v>45239</v>
      </c>
      <c r="G4" s="106">
        <v>99510</v>
      </c>
      <c r="H4" s="106">
        <v>500000</v>
      </c>
      <c r="I4" s="106">
        <v>49755000000</v>
      </c>
      <c r="J4" s="253">
        <v>9951000</v>
      </c>
    </row>
    <row r="5" spans="1:12">
      <c r="A5" t="s">
        <v>336</v>
      </c>
      <c r="B5" s="151">
        <v>44182</v>
      </c>
      <c r="C5" s="151">
        <v>47834</v>
      </c>
      <c r="E5" s="151">
        <v>45240</v>
      </c>
      <c r="G5" s="106">
        <v>102715</v>
      </c>
      <c r="H5" s="106">
        <v>500000</v>
      </c>
      <c r="I5" s="106">
        <v>51357500000</v>
      </c>
      <c r="J5" s="253">
        <v>10271500</v>
      </c>
    </row>
    <row r="6" spans="1:12">
      <c r="A6" t="s">
        <v>316</v>
      </c>
      <c r="B6" s="151">
        <v>42628</v>
      </c>
      <c r="C6" s="151">
        <v>48106</v>
      </c>
      <c r="E6" s="151">
        <v>45240</v>
      </c>
      <c r="G6" s="106">
        <v>138226</v>
      </c>
      <c r="H6" s="106">
        <v>500000</v>
      </c>
      <c r="I6" s="106">
        <v>69113000000</v>
      </c>
      <c r="J6" s="253">
        <v>13822600</v>
      </c>
    </row>
    <row r="7" spans="1:12">
      <c r="A7" t="s">
        <v>208</v>
      </c>
      <c r="B7" s="151">
        <v>44525</v>
      </c>
      <c r="C7" s="151">
        <v>50004</v>
      </c>
      <c r="E7" s="151">
        <v>45245</v>
      </c>
      <c r="G7" s="106">
        <v>101129</v>
      </c>
      <c r="H7" s="106">
        <v>500000</v>
      </c>
      <c r="I7" s="106">
        <v>50564500000</v>
      </c>
      <c r="J7" s="253">
        <v>10112900</v>
      </c>
    </row>
    <row r="8" spans="1:12">
      <c r="A8" t="s">
        <v>208</v>
      </c>
      <c r="B8" s="151">
        <v>44525</v>
      </c>
      <c r="C8" s="151">
        <v>50004</v>
      </c>
      <c r="E8" s="151">
        <v>45245</v>
      </c>
      <c r="G8" s="106">
        <v>101129</v>
      </c>
      <c r="H8" s="106">
        <v>500000</v>
      </c>
      <c r="I8" s="106">
        <v>50564500000</v>
      </c>
      <c r="J8" s="253">
        <v>10112900</v>
      </c>
    </row>
    <row r="9" spans="1:12">
      <c r="A9" t="s">
        <v>445</v>
      </c>
      <c r="B9" s="151">
        <v>45036</v>
      </c>
      <c r="C9" s="151">
        <v>50515</v>
      </c>
      <c r="E9" s="151">
        <v>45247</v>
      </c>
      <c r="G9" s="106">
        <v>109234</v>
      </c>
      <c r="H9" s="106">
        <v>500000</v>
      </c>
      <c r="I9" s="106">
        <v>54617000000</v>
      </c>
      <c r="J9" s="253">
        <v>10923400</v>
      </c>
    </row>
    <row r="10" spans="1:12">
      <c r="A10" t="s">
        <v>445</v>
      </c>
      <c r="B10" s="151">
        <v>45036</v>
      </c>
      <c r="C10" s="151">
        <v>50515</v>
      </c>
      <c r="E10" s="151">
        <v>45247</v>
      </c>
      <c r="G10" s="106">
        <v>109603</v>
      </c>
      <c r="H10" s="106">
        <v>500000</v>
      </c>
      <c r="I10" s="106">
        <v>54801500000</v>
      </c>
      <c r="J10" s="253">
        <v>10960300</v>
      </c>
    </row>
    <row r="11" spans="1:12">
      <c r="A11" t="s">
        <v>1458</v>
      </c>
      <c r="B11" s="151">
        <v>45113</v>
      </c>
      <c r="C11" s="151">
        <v>48766</v>
      </c>
      <c r="E11" s="151">
        <v>45247</v>
      </c>
      <c r="G11" s="106">
        <v>99857</v>
      </c>
      <c r="H11" s="106">
        <v>500000</v>
      </c>
      <c r="I11" s="106">
        <v>49928500000</v>
      </c>
      <c r="J11" s="253">
        <v>9985700</v>
      </c>
    </row>
    <row r="12" spans="1:12">
      <c r="A12" t="s">
        <v>190</v>
      </c>
      <c r="B12" s="151">
        <v>44448</v>
      </c>
      <c r="C12" s="151">
        <v>49927</v>
      </c>
      <c r="E12" s="151">
        <v>45252</v>
      </c>
      <c r="G12" s="106">
        <v>99890</v>
      </c>
      <c r="H12" s="106">
        <v>500000</v>
      </c>
      <c r="I12" s="106">
        <v>49945000000</v>
      </c>
      <c r="J12" s="253">
        <v>9989000</v>
      </c>
    </row>
    <row r="13" spans="1:12">
      <c r="A13" t="s">
        <v>190</v>
      </c>
      <c r="B13" s="151">
        <v>44448</v>
      </c>
      <c r="C13" s="151">
        <v>49927</v>
      </c>
      <c r="E13" s="151">
        <v>45252</v>
      </c>
      <c r="G13" s="106">
        <v>99890</v>
      </c>
      <c r="H13" s="106">
        <v>1000000</v>
      </c>
      <c r="I13" s="106">
        <v>99890000000</v>
      </c>
      <c r="J13" s="253">
        <v>19978000</v>
      </c>
    </row>
    <row r="14" spans="1:12">
      <c r="A14" t="s">
        <v>208</v>
      </c>
      <c r="B14" s="151">
        <v>44525</v>
      </c>
      <c r="C14" s="151">
        <v>50004</v>
      </c>
      <c r="E14" s="151">
        <v>45253</v>
      </c>
      <c r="G14" s="106">
        <v>101108</v>
      </c>
      <c r="H14" s="106">
        <v>1000000</v>
      </c>
      <c r="I14" s="106">
        <v>101108000000</v>
      </c>
      <c r="J14" s="253">
        <v>20221600</v>
      </c>
    </row>
    <row r="15" spans="1:12">
      <c r="A15" t="s">
        <v>208</v>
      </c>
      <c r="B15" s="151">
        <v>44525</v>
      </c>
      <c r="C15" s="151">
        <v>50004</v>
      </c>
      <c r="E15" s="151">
        <v>45254</v>
      </c>
      <c r="G15" s="106">
        <v>100552</v>
      </c>
      <c r="H15" s="106">
        <v>500000</v>
      </c>
      <c r="I15" s="106">
        <v>50276000000</v>
      </c>
      <c r="J15" s="253">
        <v>10055200</v>
      </c>
    </row>
    <row r="16" spans="1:12">
      <c r="A16" t="s">
        <v>208</v>
      </c>
      <c r="B16" s="151">
        <v>44525</v>
      </c>
      <c r="C16" s="151">
        <v>50004</v>
      </c>
      <c r="E16" s="151">
        <v>45254</v>
      </c>
      <c r="G16" s="106">
        <v>100552</v>
      </c>
      <c r="H16" s="106">
        <v>500000</v>
      </c>
      <c r="I16" s="106">
        <v>50276000000</v>
      </c>
      <c r="J16" s="253">
        <v>10055200</v>
      </c>
    </row>
    <row r="17" spans="1:10">
      <c r="A17" t="s">
        <v>208</v>
      </c>
      <c r="B17" s="151">
        <v>44525</v>
      </c>
      <c r="C17" s="151">
        <v>50004</v>
      </c>
      <c r="E17" s="151">
        <v>45254</v>
      </c>
      <c r="G17" s="106">
        <v>100552</v>
      </c>
      <c r="H17" s="106">
        <v>500000</v>
      </c>
      <c r="I17" s="106">
        <v>50276000000</v>
      </c>
      <c r="J17" s="253">
        <v>10055200</v>
      </c>
    </row>
    <row r="18" spans="1:10">
      <c r="A18" t="s">
        <v>208</v>
      </c>
      <c r="B18" s="151">
        <v>44525</v>
      </c>
      <c r="C18" s="151">
        <v>50004</v>
      </c>
      <c r="E18" s="151">
        <v>45254</v>
      </c>
      <c r="G18" s="106">
        <v>100552</v>
      </c>
      <c r="H18" s="106">
        <v>500000</v>
      </c>
      <c r="I18" s="106">
        <v>50276000000</v>
      </c>
      <c r="J18" s="253">
        <v>10055200</v>
      </c>
    </row>
    <row r="19" spans="1:10">
      <c r="A19" t="s">
        <v>1477</v>
      </c>
      <c r="B19" s="151">
        <v>45183</v>
      </c>
      <c r="C19" s="151">
        <v>48836</v>
      </c>
      <c r="E19" s="151">
        <v>45258</v>
      </c>
      <c r="G19" s="106">
        <v>100034</v>
      </c>
      <c r="H19" s="106">
        <v>500000</v>
      </c>
      <c r="I19" s="106">
        <v>50017000000</v>
      </c>
      <c r="J19" s="253">
        <v>10003400</v>
      </c>
    </row>
    <row r="20" spans="1:10">
      <c r="A20" t="s">
        <v>190</v>
      </c>
      <c r="B20" s="151">
        <v>44448</v>
      </c>
      <c r="C20" s="151">
        <v>49927</v>
      </c>
      <c r="E20" s="151">
        <v>45261</v>
      </c>
      <c r="G20" s="106">
        <v>96719</v>
      </c>
      <c r="H20" s="106">
        <v>500000</v>
      </c>
      <c r="I20" s="106">
        <v>48359500000</v>
      </c>
      <c r="J20" s="253">
        <v>9671900</v>
      </c>
    </row>
    <row r="21" spans="1:10">
      <c r="A21" t="s">
        <v>164</v>
      </c>
      <c r="B21" s="151">
        <v>44210</v>
      </c>
      <c r="C21" s="151">
        <v>49688</v>
      </c>
      <c r="E21" s="151">
        <v>45261</v>
      </c>
      <c r="G21" s="106">
        <v>100560</v>
      </c>
      <c r="H21" s="106">
        <v>500000</v>
      </c>
      <c r="I21" s="106">
        <v>50280000000</v>
      </c>
      <c r="J21" s="253">
        <v>10056000</v>
      </c>
    </row>
    <row r="22" spans="1:10">
      <c r="A22" t="s">
        <v>220</v>
      </c>
      <c r="B22" s="151">
        <v>42754</v>
      </c>
      <c r="C22" s="151">
        <v>50059</v>
      </c>
      <c r="E22" s="151">
        <v>45261</v>
      </c>
      <c r="G22" s="106">
        <v>163084</v>
      </c>
      <c r="H22" s="106">
        <v>500000</v>
      </c>
      <c r="I22" s="106">
        <v>81542000000</v>
      </c>
      <c r="J22" s="253">
        <v>16308400</v>
      </c>
    </row>
    <row r="23" spans="1:10">
      <c r="A23" t="s">
        <v>156</v>
      </c>
      <c r="B23" s="151">
        <v>44518</v>
      </c>
      <c r="C23" s="151">
        <v>48170</v>
      </c>
      <c r="E23" s="151">
        <v>45266</v>
      </c>
      <c r="G23" s="106">
        <v>98796</v>
      </c>
      <c r="H23" s="106">
        <v>500000</v>
      </c>
      <c r="I23" s="106">
        <v>49398000000</v>
      </c>
      <c r="J23" s="253">
        <v>9879600</v>
      </c>
    </row>
    <row r="24" spans="1:10">
      <c r="A24" t="s">
        <v>312</v>
      </c>
      <c r="B24" s="151">
        <v>45029</v>
      </c>
      <c r="C24" s="151">
        <v>48682</v>
      </c>
      <c r="E24" s="151">
        <v>45266</v>
      </c>
      <c r="G24" s="106">
        <v>109300</v>
      </c>
      <c r="H24" s="106">
        <v>500000</v>
      </c>
      <c r="I24" s="106">
        <v>54650000000</v>
      </c>
      <c r="J24" s="253">
        <v>10930000</v>
      </c>
    </row>
    <row r="25" spans="1:10">
      <c r="A25" t="s">
        <v>138</v>
      </c>
      <c r="B25" s="151">
        <v>44105</v>
      </c>
      <c r="C25" s="151">
        <v>49583</v>
      </c>
      <c r="E25" s="151">
        <v>45271</v>
      </c>
      <c r="G25" s="106">
        <v>103063</v>
      </c>
      <c r="H25" s="106">
        <v>500000</v>
      </c>
      <c r="I25" s="106">
        <v>51531500000</v>
      </c>
      <c r="J25" s="253">
        <v>10306300</v>
      </c>
    </row>
    <row r="26" spans="1:10">
      <c r="A26" t="s">
        <v>1458</v>
      </c>
      <c r="B26" s="151">
        <v>45113</v>
      </c>
      <c r="C26" s="151">
        <v>48766</v>
      </c>
      <c r="E26" s="151">
        <v>45272</v>
      </c>
      <c r="G26" s="106">
        <v>101460</v>
      </c>
      <c r="H26" s="106">
        <v>500000</v>
      </c>
      <c r="I26" s="106">
        <v>50730000000</v>
      </c>
      <c r="J26" s="253">
        <v>10146000</v>
      </c>
    </row>
    <row r="27" spans="1:10">
      <c r="A27" t="s">
        <v>336</v>
      </c>
      <c r="B27" s="151">
        <v>44182</v>
      </c>
      <c r="C27" s="151">
        <v>47834</v>
      </c>
      <c r="E27" s="151">
        <v>45281</v>
      </c>
      <c r="G27" s="106">
        <v>101637</v>
      </c>
      <c r="H27" s="106">
        <v>500000</v>
      </c>
      <c r="I27" s="106">
        <v>50818500000</v>
      </c>
      <c r="J27" s="253">
        <v>10163700</v>
      </c>
    </row>
    <row r="28" spans="1:10">
      <c r="A28" t="s">
        <v>148</v>
      </c>
      <c r="B28" s="151">
        <v>44469</v>
      </c>
      <c r="C28" s="151">
        <v>48121</v>
      </c>
      <c r="E28" s="151">
        <v>45281</v>
      </c>
      <c r="G28" s="106">
        <v>99900</v>
      </c>
      <c r="H28" s="106">
        <v>1000000</v>
      </c>
      <c r="I28" s="106">
        <v>99900000000</v>
      </c>
      <c r="J28" s="253">
        <v>19980000</v>
      </c>
    </row>
    <row r="29" spans="1:10">
      <c r="A29" t="s">
        <v>316</v>
      </c>
      <c r="B29" s="151">
        <v>42628</v>
      </c>
      <c r="C29" s="151">
        <v>48106</v>
      </c>
      <c r="E29" s="151">
        <v>45281</v>
      </c>
      <c r="G29" s="106">
        <v>138735</v>
      </c>
      <c r="H29" s="106">
        <v>500000</v>
      </c>
      <c r="I29" s="106">
        <v>69367500000</v>
      </c>
      <c r="J29" s="253">
        <v>13873500</v>
      </c>
    </row>
    <row r="30" spans="1:10">
      <c r="A30" t="s">
        <v>215</v>
      </c>
      <c r="B30" s="151">
        <v>42740</v>
      </c>
      <c r="C30" s="151">
        <v>48218</v>
      </c>
      <c r="E30" s="151">
        <v>45281</v>
      </c>
      <c r="G30" s="106">
        <v>143563</v>
      </c>
      <c r="H30" s="106">
        <v>500000</v>
      </c>
      <c r="I30" s="106">
        <v>71781500000</v>
      </c>
      <c r="J30" s="253">
        <v>14356300</v>
      </c>
    </row>
    <row r="31" spans="1:10">
      <c r="A31" t="s">
        <v>390</v>
      </c>
      <c r="B31" s="151">
        <v>44357</v>
      </c>
      <c r="C31" s="151">
        <v>48009</v>
      </c>
      <c r="E31" s="151">
        <v>45280</v>
      </c>
      <c r="G31" s="106">
        <v>103227</v>
      </c>
      <c r="H31" s="106">
        <v>1000000</v>
      </c>
      <c r="I31" s="106">
        <v>103227000000</v>
      </c>
      <c r="J31" s="253">
        <v>20645400</v>
      </c>
    </row>
    <row r="32" spans="1:10">
      <c r="A32" t="s">
        <v>390</v>
      </c>
      <c r="B32" s="151">
        <v>44357</v>
      </c>
      <c r="C32" s="151">
        <v>48009</v>
      </c>
      <c r="E32" s="151">
        <v>45280</v>
      </c>
      <c r="G32" s="106">
        <v>103227</v>
      </c>
      <c r="H32" s="106">
        <v>500000</v>
      </c>
      <c r="I32" s="106">
        <v>51613500000</v>
      </c>
      <c r="J32" s="253">
        <v>10322700</v>
      </c>
    </row>
    <row r="33" spans="1:10">
      <c r="A33" t="s">
        <v>226</v>
      </c>
      <c r="B33" s="151">
        <v>44322</v>
      </c>
      <c r="C33" s="151">
        <v>47974</v>
      </c>
      <c r="E33" s="151">
        <v>45281</v>
      </c>
      <c r="G33" s="106">
        <v>103129</v>
      </c>
      <c r="H33" s="106">
        <v>1000000</v>
      </c>
      <c r="I33" s="106">
        <v>103129000000</v>
      </c>
      <c r="J33" s="253">
        <v>20625800</v>
      </c>
    </row>
    <row r="34" spans="1:10">
      <c r="A34" t="s">
        <v>361</v>
      </c>
      <c r="B34" s="151">
        <v>44161</v>
      </c>
      <c r="C34" s="151">
        <v>49639</v>
      </c>
      <c r="E34" s="151">
        <v>45281</v>
      </c>
      <c r="G34" s="106">
        <v>103159</v>
      </c>
      <c r="H34" s="106">
        <v>500000</v>
      </c>
      <c r="I34" s="106">
        <v>51579500000</v>
      </c>
      <c r="J34" s="253">
        <v>10315900</v>
      </c>
    </row>
    <row r="35" spans="1:10">
      <c r="A35" t="s">
        <v>361</v>
      </c>
      <c r="B35" s="151">
        <v>44161</v>
      </c>
      <c r="C35" s="151">
        <v>49639</v>
      </c>
      <c r="E35" s="151">
        <v>45281</v>
      </c>
      <c r="G35" s="106">
        <v>103263</v>
      </c>
      <c r="H35" s="106">
        <v>500000</v>
      </c>
      <c r="I35" s="106">
        <v>51631500000</v>
      </c>
      <c r="J35" s="253">
        <v>10326300</v>
      </c>
    </row>
    <row r="36" spans="1:10">
      <c r="A36" t="s">
        <v>361</v>
      </c>
      <c r="B36" s="151">
        <v>44161</v>
      </c>
      <c r="C36" s="151">
        <v>49639</v>
      </c>
      <c r="E36" s="151">
        <v>45281</v>
      </c>
      <c r="G36" s="106">
        <v>103263</v>
      </c>
      <c r="H36" s="106">
        <v>500000</v>
      </c>
      <c r="I36" s="106">
        <v>51631500000</v>
      </c>
      <c r="J36" s="253">
        <v>10326300</v>
      </c>
    </row>
    <row r="37" spans="1:10">
      <c r="A37" t="s">
        <v>372</v>
      </c>
      <c r="B37" s="151">
        <v>44182</v>
      </c>
      <c r="C37" s="151">
        <v>49660</v>
      </c>
      <c r="E37" s="151">
        <v>45281</v>
      </c>
      <c r="G37" s="106">
        <v>101162</v>
      </c>
      <c r="H37" s="106">
        <v>1000000</v>
      </c>
      <c r="I37" s="106">
        <v>101162000000</v>
      </c>
      <c r="J37" s="253">
        <v>20232400</v>
      </c>
    </row>
    <row r="38" spans="1:10">
      <c r="A38" t="s">
        <v>395</v>
      </c>
      <c r="B38" s="151">
        <v>44399</v>
      </c>
      <c r="C38" s="151">
        <v>48051</v>
      </c>
      <c r="E38" s="151">
        <v>45282</v>
      </c>
      <c r="G38" s="106">
        <v>101570</v>
      </c>
      <c r="H38" s="106">
        <v>1000000</v>
      </c>
      <c r="I38" s="106">
        <v>101570000000</v>
      </c>
      <c r="J38" s="253">
        <v>20314000</v>
      </c>
    </row>
    <row r="39" spans="1:10">
      <c r="A39" t="s">
        <v>148</v>
      </c>
      <c r="B39" s="151">
        <v>44469</v>
      </c>
      <c r="C39" s="151">
        <v>48121</v>
      </c>
      <c r="E39" s="151">
        <v>45282</v>
      </c>
      <c r="G39" s="106">
        <v>101186</v>
      </c>
      <c r="H39" s="106">
        <v>1000000</v>
      </c>
      <c r="I39" s="106">
        <v>101186000000</v>
      </c>
      <c r="J39" s="253">
        <v>20237200</v>
      </c>
    </row>
    <row r="40" spans="1:10">
      <c r="A40" t="s">
        <v>1361</v>
      </c>
      <c r="B40" s="151">
        <v>44301</v>
      </c>
      <c r="C40" s="151">
        <v>49780</v>
      </c>
      <c r="E40" s="151">
        <v>45281</v>
      </c>
      <c r="G40" s="106">
        <v>102863</v>
      </c>
      <c r="H40" s="106">
        <v>1000000</v>
      </c>
      <c r="I40" s="106">
        <v>102863000000</v>
      </c>
      <c r="J40" s="253">
        <v>20572600</v>
      </c>
    </row>
    <row r="41" spans="1:10">
      <c r="A41" t="s">
        <v>1361</v>
      </c>
      <c r="B41" s="151">
        <v>44301</v>
      </c>
      <c r="C41" s="151">
        <v>49780</v>
      </c>
      <c r="E41" s="151">
        <v>45281</v>
      </c>
      <c r="G41" s="106">
        <v>102863</v>
      </c>
      <c r="H41" s="106">
        <v>500000</v>
      </c>
      <c r="I41" s="106">
        <v>51431500000</v>
      </c>
      <c r="J41" s="253">
        <v>10286300</v>
      </c>
    </row>
    <row r="42" spans="1:10">
      <c r="A42" t="s">
        <v>361</v>
      </c>
      <c r="B42" s="151">
        <v>44161</v>
      </c>
      <c r="C42" s="151">
        <v>49639</v>
      </c>
      <c r="E42" s="151">
        <v>45281</v>
      </c>
      <c r="G42" s="106">
        <v>103368</v>
      </c>
      <c r="H42" s="106">
        <v>500000</v>
      </c>
      <c r="I42" s="106">
        <v>51684000000</v>
      </c>
      <c r="J42" s="253">
        <v>10336800</v>
      </c>
    </row>
    <row r="43" spans="1:10">
      <c r="A43" t="s">
        <v>208</v>
      </c>
      <c r="B43" s="151">
        <v>44525</v>
      </c>
      <c r="C43" s="151">
        <v>50004</v>
      </c>
      <c r="E43" s="151">
        <v>45285</v>
      </c>
      <c r="G43" s="106">
        <v>99196</v>
      </c>
      <c r="H43" s="106">
        <v>500000</v>
      </c>
      <c r="I43" s="106">
        <v>49598000000</v>
      </c>
      <c r="J43" s="253">
        <v>9919600</v>
      </c>
    </row>
    <row r="44" spans="1:10">
      <c r="A44" t="s">
        <v>302</v>
      </c>
      <c r="B44" s="151">
        <v>44525</v>
      </c>
      <c r="C44" s="151">
        <v>51830</v>
      </c>
      <c r="E44" s="151">
        <v>45286</v>
      </c>
      <c r="G44" s="106">
        <v>104553</v>
      </c>
      <c r="H44" s="106">
        <v>1500000</v>
      </c>
      <c r="I44" s="106">
        <v>156829500000</v>
      </c>
      <c r="J44" s="253">
        <v>31365900</v>
      </c>
    </row>
    <row r="45" spans="1:10">
      <c r="A45" t="s">
        <v>302</v>
      </c>
      <c r="B45" s="151">
        <v>44525</v>
      </c>
      <c r="C45" s="151">
        <v>51830</v>
      </c>
      <c r="E45" s="151">
        <v>45286</v>
      </c>
      <c r="G45" s="106">
        <v>104567</v>
      </c>
      <c r="H45" s="106">
        <v>1000000</v>
      </c>
      <c r="I45" s="106">
        <v>104567000000</v>
      </c>
      <c r="J45" s="253">
        <v>20913400</v>
      </c>
    </row>
    <row r="46" spans="1:10">
      <c r="A46" t="s">
        <v>1477</v>
      </c>
      <c r="B46" s="151">
        <v>45183</v>
      </c>
      <c r="C46" s="151">
        <v>48836</v>
      </c>
      <c r="E46" s="151">
        <v>45289</v>
      </c>
      <c r="G46" s="106">
        <v>101527</v>
      </c>
      <c r="H46" s="106">
        <v>1000000</v>
      </c>
      <c r="I46" s="106">
        <v>101527000000</v>
      </c>
      <c r="J46" s="253">
        <v>20305400</v>
      </c>
    </row>
  </sheetData>
  <autoFilter ref="A2:J46" xr:uid="{AD1C8144-BB22-46D3-8102-08278E7ACD4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ff5a086-de77-47bd-84b5-711c2f67af59" xsi:nil="true"/>
    <lcf76f155ced4ddcb4097134ff3c332f xmlns="cdf75536-95d2-4460-9505-c0feb53d424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C0DB37-16E3-43F1-859B-7853153FDC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21D62F-B4BC-42B0-B7BC-2D0AFF5F977A}">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8f57bd20-44cc-4f15-9060-e9656124bbec"/>
    <ds:schemaRef ds:uri="http://purl.org/dc/terms/"/>
    <ds:schemaRef ds:uri="22520795-cae9-4271-9911-1921ec33fe53"/>
    <ds:schemaRef ds:uri="http://schemas.openxmlformats.org/package/2006/metadata/core-properties"/>
    <ds:schemaRef ds:uri="http://www.w3.org/XML/1998/namespace"/>
    <ds:schemaRef ds:uri="http://purl.org/dc/dcmitype/"/>
    <ds:schemaRef ds:uri="cff5a086-de77-47bd-84b5-711c2f67af59"/>
    <ds:schemaRef ds:uri="cdf75536-95d2-4460-9505-c0feb53d4249"/>
  </ds:schemaRefs>
</ds:datastoreItem>
</file>

<file path=customXml/itemProps3.xml><?xml version="1.0" encoding="utf-8"?>
<ds:datastoreItem xmlns:ds="http://schemas.openxmlformats.org/officeDocument/2006/customXml" ds:itemID="{82572964-B00C-41E8-9893-051C5D3895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IPE</vt:lpstr>
      <vt:lpstr>N2FS Pledge</vt:lpstr>
      <vt:lpstr>Repo_PBC</vt:lpstr>
      <vt:lpstr>N2FS</vt:lpstr>
      <vt:lpstr>D101 - Leadsheet</vt:lpstr>
      <vt:lpstr>D201 - Accounting policy</vt:lpstr>
      <vt:lpstr>D301 - AFS Debt</vt:lpstr>
      <vt:lpstr>D301.01</vt:lpstr>
      <vt:lpstr>D401 - HTM </vt:lpstr>
      <vt:lpstr>D401.01</vt:lpstr>
      <vt:lpstr>D501 - TOD - Summary</vt:lpstr>
      <vt:lpstr>D901 - Confirmation</vt:lpstr>
      <vt:lpstr>D501.01 - Sampling 7410</vt:lpstr>
      <vt:lpstr>D501.02 - Sampling 1510</vt:lpstr>
      <vt:lpstr>H301 - Other investment_Done</vt:lpstr>
      <vt:lpstr>D801 - Report</vt:lpstr>
      <vt:lpstr>MUA</vt:lpstr>
      <vt:lpstr>BANGKE_2023</vt:lpstr>
      <vt:lpstr>2022</vt:lpstr>
      <vt:lpstr>Camco2_PBC</vt:lpstr>
      <vt:lpstr>Camco1_PBC</vt:lpstr>
      <vt:lpstr>BAN</vt:lpstr>
      <vt:lpstr>BAN - 2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Khanh Minh Huynh</dc:creator>
  <cp:keywords/>
  <dc:description/>
  <cp:lastModifiedBy>Hai Quang Le</cp:lastModifiedBy>
  <cp:revision/>
  <cp:lastPrinted>2024-03-04T12:31:50Z</cp:lastPrinted>
  <dcterms:created xsi:type="dcterms:W3CDTF">2020-05-13T06:28:55Z</dcterms:created>
  <dcterms:modified xsi:type="dcterms:W3CDTF">2024-06-28T08:01:15Z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